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C:\Users\mblok\AzureDevOps\cpfleet-cis-controls\CIS-DOCUMENTS\Windows 10 - Intune\"/>
    </mc:Choice>
  </mc:AlternateContent>
  <xr:revisionPtr revIDLastSave="0" documentId="13_ncr:1_{8BE714F7-9361-442B-A5B6-BE619AA22C26}" xr6:coauthVersionLast="47" xr6:coauthVersionMax="47" xr10:uidLastSave="{00000000-0000-0000-0000-000000000000}"/>
  <bookViews>
    <workbookView xWindow="11420" yWindow="-21710" windowWidth="38620" windowHeight="21220" tabRatio="720" activeTab="6" xr2:uid="{00000000-000D-0000-FFFF-FFFF00000000}"/>
  </bookViews>
  <sheets>
    <sheet name="All Controls" sheetId="18" r:id="rId1"/>
    <sheet name="License" sheetId="1" r:id="rId2"/>
    <sheet name="Overview - Glossary" sheetId="16" r:id="rId3"/>
    <sheet name="Level 1 (L1)" sheetId="2" r:id="rId4"/>
    <sheet name="Level 2 (L2)" sheetId="6" r:id="rId5"/>
    <sheet name="BitLocker (BL)" sheetId="10" r:id="rId6"/>
    <sheet name="Next Generation (NG)" sheetId="11" r:id="rId7"/>
    <sheet name="MITRE &amp; Controls Mappings" sheetId="12" r:id="rId8"/>
    <sheet name="IG Def (7.1)" sheetId="13" state="hidden" r:id="rId9"/>
    <sheet name="IG Mapping Fromula (7.1)" sheetId="14" state="hidden" r:id="rId10"/>
    <sheet name="MITRE ATT&amp;CK Filtering" sheetId="15" r:id="rId11"/>
    <sheet name="Sheet1" sheetId="17" r:id="rId12"/>
  </sheets>
  <externalReferences>
    <externalReference r:id="rId13"/>
    <externalReference r:id="rId14"/>
  </externalReferences>
  <definedNames>
    <definedName name="_xlnm._FilterDatabase" localSheetId="5" hidden="1">'BitLocker (BL)'!$A$1:$L$389</definedName>
    <definedName name="_xlnm._FilterDatabase" localSheetId="9" hidden="1">'IG Mapping Fromula (7.1)'!$A$1:$G$1000</definedName>
    <definedName name="_xlnm._FilterDatabase" localSheetId="3" hidden="1">'Level 1 (L1)'!$A$1:$L$575</definedName>
    <definedName name="_xlnm._FilterDatabase" localSheetId="4" hidden="1">'Level 2 (L2)'!$A$1:$L$383</definedName>
    <definedName name="_xlnm._FilterDatabase" localSheetId="7" hidden="1">'MITRE &amp; Controls Mappings'!$A$1:$M$648</definedName>
    <definedName name="_xlnm._FilterDatabase" localSheetId="10" hidden="1">'MITRE ATT&amp;CK Filtering'!$A$5:$K$755</definedName>
    <definedName name="_xlnm._FilterDatabase" localSheetId="6" hidden="1">'Next Generation (NG)'!$A$1:$L$398</definedName>
    <definedName name="_xlnm._FilterDatabase" localSheetId="11" hidden="1">Sheet1!$A$1:$F$266</definedName>
    <definedName name="IG_CTRL">'[1]IG Def (7.1)'!$A:$A</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7" i="15" l="1"/>
  <c r="C197" i="15"/>
  <c r="D197" i="15"/>
  <c r="E197" i="15"/>
  <c r="F197" i="15"/>
  <c r="G197" i="15"/>
  <c r="H197" i="15"/>
  <c r="I197" i="15"/>
  <c r="J197" i="15"/>
  <c r="K197" i="15"/>
  <c r="L197" i="15"/>
  <c r="L172" i="15"/>
  <c r="L173" i="15"/>
  <c r="B172" i="15"/>
  <c r="C172" i="15"/>
  <c r="D172" i="15"/>
  <c r="E172" i="15"/>
  <c r="F172" i="15"/>
  <c r="G172" i="15"/>
  <c r="H172" i="15"/>
  <c r="I172" i="15"/>
  <c r="J172" i="15"/>
  <c r="K172" i="15"/>
  <c r="B58" i="15"/>
  <c r="C58" i="15"/>
  <c r="D58" i="15"/>
  <c r="E58" i="15"/>
  <c r="F58" i="15"/>
  <c r="G58" i="15"/>
  <c r="H58" i="15"/>
  <c r="I58" i="15"/>
  <c r="J58" i="15"/>
  <c r="K58" i="15"/>
  <c r="L58" i="15"/>
  <c r="A197" i="15" l="1"/>
  <c r="A58" i="15"/>
  <c r="A172" i="15"/>
  <c r="L38" i="15" l="1"/>
  <c r="M34" i="12" l="1"/>
  <c r="C6" i="15" l="1"/>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6" i="15"/>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I304" i="14"/>
  <c r="I305" i="14"/>
  <c r="I306" i="14"/>
  <c r="I307" i="14"/>
  <c r="I308" i="14"/>
  <c r="I309" i="14"/>
  <c r="I310" i="14"/>
  <c r="I311" i="14"/>
  <c r="I312" i="14"/>
  <c r="I313" i="14"/>
  <c r="I314" i="14"/>
  <c r="I315" i="14"/>
  <c r="I316" i="14"/>
  <c r="I317" i="14"/>
  <c r="I318" i="14"/>
  <c r="I319" i="14"/>
  <c r="I320" i="14"/>
  <c r="I321" i="14"/>
  <c r="I322" i="14"/>
  <c r="I323" i="14"/>
  <c r="I324" i="14"/>
  <c r="I325" i="14"/>
  <c r="I326" i="14"/>
  <c r="I327" i="14"/>
  <c r="I328" i="14"/>
  <c r="I329" i="14"/>
  <c r="I330" i="14"/>
  <c r="I331" i="14"/>
  <c r="I332" i="14"/>
  <c r="I333" i="14"/>
  <c r="I334" i="14"/>
  <c r="I335" i="14"/>
  <c r="I336" i="14"/>
  <c r="I337" i="14"/>
  <c r="I338" i="14"/>
  <c r="I339" i="14"/>
  <c r="I340" i="14"/>
  <c r="I341" i="14"/>
  <c r="I342" i="14"/>
  <c r="I343" i="14"/>
  <c r="I344" i="14"/>
  <c r="I345" i="14"/>
  <c r="I346" i="14"/>
  <c r="I347" i="14"/>
  <c r="I348" i="14"/>
  <c r="I349" i="14"/>
  <c r="I350" i="14"/>
  <c r="I351" i="14"/>
  <c r="I352" i="14"/>
  <c r="I353" i="14"/>
  <c r="I354" i="14"/>
  <c r="I355" i="14"/>
  <c r="I356" i="14"/>
  <c r="I357" i="14"/>
  <c r="I358" i="14"/>
  <c r="I359" i="14"/>
  <c r="I360" i="14"/>
  <c r="I361" i="14"/>
  <c r="I362" i="14"/>
  <c r="I363" i="14"/>
  <c r="I364" i="14"/>
  <c r="I365" i="14"/>
  <c r="I366" i="14"/>
  <c r="I367" i="14"/>
  <c r="I368" i="14"/>
  <c r="I369" i="14"/>
  <c r="I370" i="14"/>
  <c r="I371" i="14"/>
  <c r="I372" i="14"/>
  <c r="I373" i="14"/>
  <c r="I374" i="14"/>
  <c r="I375" i="14"/>
  <c r="I376" i="14"/>
  <c r="I377" i="14"/>
  <c r="I378" i="14"/>
  <c r="I379" i="14"/>
  <c r="I380" i="14"/>
  <c r="I381" i="14"/>
  <c r="I382" i="14"/>
  <c r="I383" i="14"/>
  <c r="I384" i="14"/>
  <c r="I385" i="14"/>
  <c r="I386" i="14"/>
  <c r="I387" i="14"/>
  <c r="I388" i="14"/>
  <c r="I389" i="14"/>
  <c r="I390" i="14"/>
  <c r="I391" i="14"/>
  <c r="I392" i="14"/>
  <c r="I393" i="14"/>
  <c r="I394" i="14"/>
  <c r="I395" i="14"/>
  <c r="I396" i="14"/>
  <c r="I397" i="14"/>
  <c r="I398" i="14"/>
  <c r="I399" i="14"/>
  <c r="I400" i="14"/>
  <c r="I401" i="14"/>
  <c r="I402" i="14"/>
  <c r="I403" i="14"/>
  <c r="I404" i="14"/>
  <c r="I405" i="14"/>
  <c r="I406" i="14"/>
  <c r="I407" i="14"/>
  <c r="I408" i="14"/>
  <c r="I409" i="14"/>
  <c r="I410" i="14"/>
  <c r="I411" i="14"/>
  <c r="I412" i="14"/>
  <c r="I413" i="14"/>
  <c r="I414" i="14"/>
  <c r="I415" i="14"/>
  <c r="I416" i="14"/>
  <c r="I417" i="14"/>
  <c r="I418" i="14"/>
  <c r="I419" i="14"/>
  <c r="I420" i="14"/>
  <c r="I421" i="14"/>
  <c r="I422" i="14"/>
  <c r="I423" i="14"/>
  <c r="I424" i="14"/>
  <c r="I425" i="14"/>
  <c r="I426" i="14"/>
  <c r="I427" i="14"/>
  <c r="I428" i="14"/>
  <c r="I429" i="14"/>
  <c r="I430" i="14"/>
  <c r="I431" i="14"/>
  <c r="I432" i="14"/>
  <c r="I433" i="14"/>
  <c r="I434" i="14"/>
  <c r="I435" i="14"/>
  <c r="I436" i="14"/>
  <c r="I437" i="14"/>
  <c r="I438" i="14"/>
  <c r="I439" i="14"/>
  <c r="I440" i="14"/>
  <c r="I441" i="14"/>
  <c r="I442" i="14"/>
  <c r="I443" i="14"/>
  <c r="I444" i="14"/>
  <c r="I445" i="14"/>
  <c r="I446" i="14"/>
  <c r="I447" i="14"/>
  <c r="I448" i="14"/>
  <c r="I449" i="14"/>
  <c r="I450" i="14"/>
  <c r="I451" i="14"/>
  <c r="I452" i="14"/>
  <c r="I453" i="14"/>
  <c r="I454" i="14"/>
  <c r="I455" i="14"/>
  <c r="I456" i="14"/>
  <c r="I457" i="14"/>
  <c r="I458" i="14"/>
  <c r="I459" i="14"/>
  <c r="I460" i="14"/>
  <c r="I461" i="14"/>
  <c r="I462" i="14"/>
  <c r="I463" i="14"/>
  <c r="I464" i="14"/>
  <c r="I465" i="14"/>
  <c r="I466" i="14"/>
  <c r="I467" i="14"/>
  <c r="I468" i="14"/>
  <c r="I469" i="14"/>
  <c r="I470" i="14"/>
  <c r="I471" i="14"/>
  <c r="I472" i="14"/>
  <c r="I473" i="14"/>
  <c r="I474" i="14"/>
  <c r="I475" i="14"/>
  <c r="I476" i="14"/>
  <c r="I477" i="14"/>
  <c r="I478" i="14"/>
  <c r="I479" i="14"/>
  <c r="I480" i="14"/>
  <c r="I481" i="14"/>
  <c r="I482" i="14"/>
  <c r="I483" i="14"/>
  <c r="I484" i="14"/>
  <c r="I485" i="14"/>
  <c r="I486" i="14"/>
  <c r="I487" i="14"/>
  <c r="I488" i="14"/>
  <c r="I489" i="14"/>
  <c r="I490" i="14"/>
  <c r="I491" i="14"/>
  <c r="I492" i="14"/>
  <c r="I493" i="14"/>
  <c r="I494" i="14"/>
  <c r="I495" i="14"/>
  <c r="I496" i="14"/>
  <c r="I497" i="14"/>
  <c r="I498" i="14"/>
  <c r="I499" i="14"/>
  <c r="I500" i="14"/>
  <c r="I501" i="14"/>
  <c r="I502" i="14"/>
  <c r="I503" i="14"/>
  <c r="I504" i="14"/>
  <c r="I505" i="14"/>
  <c r="I506" i="14"/>
  <c r="I507" i="14"/>
  <c r="I508" i="14"/>
  <c r="I509" i="14"/>
  <c r="I510" i="14"/>
  <c r="I511" i="14"/>
  <c r="I512" i="14"/>
  <c r="I513" i="14"/>
  <c r="I514" i="14"/>
  <c r="I515" i="14"/>
  <c r="I516" i="14"/>
  <c r="I517" i="14"/>
  <c r="I518" i="14"/>
  <c r="I519" i="14"/>
  <c r="I520" i="14"/>
  <c r="I521" i="14"/>
  <c r="I522" i="14"/>
  <c r="I523" i="14"/>
  <c r="I524" i="14"/>
  <c r="I525" i="14"/>
  <c r="I526" i="14"/>
  <c r="I527" i="14"/>
  <c r="I528" i="14"/>
  <c r="I529" i="14"/>
  <c r="I530" i="14"/>
  <c r="I531" i="14"/>
  <c r="I532" i="14"/>
  <c r="I533" i="14"/>
  <c r="I534" i="14"/>
  <c r="I535" i="14"/>
  <c r="I536" i="14"/>
  <c r="I537" i="14"/>
  <c r="I538" i="14"/>
  <c r="I539" i="14"/>
  <c r="I540" i="14"/>
  <c r="I541" i="14"/>
  <c r="I542" i="14"/>
  <c r="I543" i="14"/>
  <c r="I544" i="14"/>
  <c r="I545" i="14"/>
  <c r="I546" i="14"/>
  <c r="I547" i="14"/>
  <c r="I548" i="14"/>
  <c r="I549" i="14"/>
  <c r="I550" i="14"/>
  <c r="I551" i="14"/>
  <c r="I552" i="14"/>
  <c r="I553" i="14"/>
  <c r="I554" i="14"/>
  <c r="I555" i="14"/>
  <c r="I556" i="14"/>
  <c r="I557" i="14"/>
  <c r="I558" i="14"/>
  <c r="I559" i="14"/>
  <c r="I560" i="14"/>
  <c r="I561" i="14"/>
  <c r="I562" i="14"/>
  <c r="I563" i="14"/>
  <c r="I564" i="14"/>
  <c r="I565" i="14"/>
  <c r="I566" i="14"/>
  <c r="I567" i="14"/>
  <c r="I568" i="14"/>
  <c r="I569" i="14"/>
  <c r="I570" i="14"/>
  <c r="I571" i="14"/>
  <c r="I572" i="14"/>
  <c r="I573" i="14"/>
  <c r="I574" i="14"/>
  <c r="I575" i="14"/>
  <c r="I576" i="14"/>
  <c r="I577" i="14"/>
  <c r="I578" i="14"/>
  <c r="I579" i="14"/>
  <c r="I580" i="14"/>
  <c r="I581" i="14"/>
  <c r="I582" i="14"/>
  <c r="I583" i="14"/>
  <c r="I584" i="14"/>
  <c r="I585" i="14"/>
  <c r="I586" i="14"/>
  <c r="I587" i="14"/>
  <c r="I588" i="14"/>
  <c r="I589" i="14"/>
  <c r="I590" i="14"/>
  <c r="I591" i="14"/>
  <c r="I592" i="14"/>
  <c r="I593" i="14"/>
  <c r="I594" i="14"/>
  <c r="I595" i="14"/>
  <c r="I596" i="14"/>
  <c r="I597" i="14"/>
  <c r="I598" i="14"/>
  <c r="I599" i="14"/>
  <c r="I600" i="14"/>
  <c r="I601" i="14"/>
  <c r="I602" i="14"/>
  <c r="I603" i="14"/>
  <c r="I604" i="14"/>
  <c r="I605" i="14"/>
  <c r="I606" i="14"/>
  <c r="I607" i="14"/>
  <c r="I608" i="14"/>
  <c r="I609" i="14"/>
  <c r="I610" i="14"/>
  <c r="I611" i="14"/>
  <c r="I612" i="14"/>
  <c r="I613" i="14"/>
  <c r="I614" i="14"/>
  <c r="I615" i="14"/>
  <c r="I616" i="14"/>
  <c r="I617" i="14"/>
  <c r="I618" i="14"/>
  <c r="I619" i="14"/>
  <c r="I620" i="14"/>
  <c r="I621" i="14"/>
  <c r="I622" i="14"/>
  <c r="I623" i="14"/>
  <c r="I624" i="14"/>
  <c r="I625" i="14"/>
  <c r="I626" i="14"/>
  <c r="I627" i="14"/>
  <c r="I628" i="14"/>
  <c r="I629" i="14"/>
  <c r="I630" i="14"/>
  <c r="I631" i="14"/>
  <c r="I632" i="14"/>
  <c r="I633" i="14"/>
  <c r="I634" i="14"/>
  <c r="I635" i="14"/>
  <c r="I636" i="14"/>
  <c r="I637" i="14"/>
  <c r="I638" i="14"/>
  <c r="I639" i="14"/>
  <c r="I640" i="14"/>
  <c r="I641" i="14"/>
  <c r="I642" i="14"/>
  <c r="I643" i="14"/>
  <c r="I644" i="14"/>
  <c r="I645" i="14"/>
  <c r="I646" i="14"/>
  <c r="I647" i="14"/>
  <c r="I648" i="14"/>
  <c r="I649" i="14"/>
  <c r="I650" i="14"/>
  <c r="I651" i="14"/>
  <c r="I652" i="14"/>
  <c r="I653" i="14"/>
  <c r="I654" i="14"/>
  <c r="I655" i="14"/>
  <c r="I656" i="14"/>
  <c r="I657" i="14"/>
  <c r="I658" i="14"/>
  <c r="I659" i="14"/>
  <c r="I660" i="14"/>
  <c r="I661" i="14"/>
  <c r="I662" i="14"/>
  <c r="I663" i="14"/>
  <c r="I664" i="14"/>
  <c r="I665" i="14"/>
  <c r="I666" i="14"/>
  <c r="I667" i="14"/>
  <c r="I668" i="14"/>
  <c r="I669" i="14"/>
  <c r="I670" i="14"/>
  <c r="I671" i="14"/>
  <c r="I672" i="14"/>
  <c r="I673" i="14"/>
  <c r="I674" i="14"/>
  <c r="I675" i="14"/>
  <c r="I676" i="14"/>
  <c r="I677" i="14"/>
  <c r="I678" i="14"/>
  <c r="I679" i="14"/>
  <c r="I680" i="14"/>
  <c r="I681" i="14"/>
  <c r="I682" i="14"/>
  <c r="I683" i="14"/>
  <c r="I684" i="14"/>
  <c r="I685" i="14"/>
  <c r="I686" i="14"/>
  <c r="I687" i="14"/>
  <c r="I688" i="14"/>
  <c r="I689" i="14"/>
  <c r="I690" i="14"/>
  <c r="I691" i="14"/>
  <c r="I692" i="14"/>
  <c r="I693" i="14"/>
  <c r="I694" i="14"/>
  <c r="I695" i="14"/>
  <c r="I696" i="14"/>
  <c r="I697" i="14"/>
  <c r="I698" i="14"/>
  <c r="I699" i="14"/>
  <c r="I700" i="14"/>
  <c r="I701" i="14"/>
  <c r="I702" i="14"/>
  <c r="I703" i="14"/>
  <c r="I704" i="14"/>
  <c r="I705" i="14"/>
  <c r="I706" i="14"/>
  <c r="I707" i="14"/>
  <c r="I708" i="14"/>
  <c r="I709" i="14"/>
  <c r="I710" i="14"/>
  <c r="I711" i="14"/>
  <c r="I712" i="14"/>
  <c r="I713" i="14"/>
  <c r="I714" i="14"/>
  <c r="I715" i="14"/>
  <c r="I716" i="14"/>
  <c r="I717" i="14"/>
  <c r="I718" i="14"/>
  <c r="I719" i="14"/>
  <c r="I720" i="14"/>
  <c r="I721" i="14"/>
  <c r="I722" i="14"/>
  <c r="I723" i="14"/>
  <c r="I724" i="14"/>
  <c r="I725" i="14"/>
  <c r="I726" i="14"/>
  <c r="I727" i="14"/>
  <c r="I728" i="14"/>
  <c r="I729" i="14"/>
  <c r="I730" i="14"/>
  <c r="I731" i="14"/>
  <c r="I732" i="14"/>
  <c r="I733" i="14"/>
  <c r="I734" i="14"/>
  <c r="I735" i="14"/>
  <c r="I736" i="14"/>
  <c r="I737" i="14"/>
  <c r="I738" i="14"/>
  <c r="I739" i="14"/>
  <c r="I740" i="14"/>
  <c r="I741" i="14"/>
  <c r="I742" i="14"/>
  <c r="I743" i="14"/>
  <c r="I744" i="14"/>
  <c r="I745" i="14"/>
  <c r="I746" i="14"/>
  <c r="I747" i="14"/>
  <c r="I748" i="14"/>
  <c r="I749" i="14"/>
  <c r="I750" i="14"/>
  <c r="I751" i="14"/>
  <c r="I752" i="14"/>
  <c r="I753" i="14"/>
  <c r="I754" i="14"/>
  <c r="I755" i="14"/>
  <c r="I756" i="14"/>
  <c r="I757" i="14"/>
  <c r="I758" i="14"/>
  <c r="I759" i="14"/>
  <c r="I760" i="14"/>
  <c r="I761" i="14"/>
  <c r="I762" i="14"/>
  <c r="I763" i="14"/>
  <c r="I764" i="14"/>
  <c r="I765" i="14"/>
  <c r="I766" i="14"/>
  <c r="I767" i="14"/>
  <c r="I768" i="14"/>
  <c r="I769" i="14"/>
  <c r="I770" i="14"/>
  <c r="I771" i="14"/>
  <c r="I772" i="14"/>
  <c r="I773" i="14"/>
  <c r="I774" i="14"/>
  <c r="I775" i="14"/>
  <c r="I776" i="14"/>
  <c r="I777" i="14"/>
  <c r="I778" i="14"/>
  <c r="I779" i="14"/>
  <c r="I780" i="14"/>
  <c r="I781" i="14"/>
  <c r="I782" i="14"/>
  <c r="I783" i="14"/>
  <c r="I784" i="14"/>
  <c r="I785" i="14"/>
  <c r="I786" i="14"/>
  <c r="I787" i="14"/>
  <c r="I788" i="14"/>
  <c r="I789" i="14"/>
  <c r="I790" i="14"/>
  <c r="I791" i="14"/>
  <c r="I792" i="14"/>
  <c r="I793" i="14"/>
  <c r="I794" i="14"/>
  <c r="I795" i="14"/>
  <c r="I796" i="14"/>
  <c r="I797" i="14"/>
  <c r="I798" i="14"/>
  <c r="I799" i="14"/>
  <c r="I800" i="14"/>
  <c r="I801" i="14"/>
  <c r="I802" i="14"/>
  <c r="I803" i="14"/>
  <c r="I804" i="14"/>
  <c r="I805" i="14"/>
  <c r="I806" i="14"/>
  <c r="I807" i="14"/>
  <c r="I808" i="14"/>
  <c r="I809" i="14"/>
  <c r="I810" i="14"/>
  <c r="I811" i="14"/>
  <c r="I812" i="14"/>
  <c r="I813" i="14"/>
  <c r="I814" i="14"/>
  <c r="I815" i="14"/>
  <c r="I816" i="14"/>
  <c r="I817" i="14"/>
  <c r="I818" i="14"/>
  <c r="I819" i="14"/>
  <c r="I820" i="14"/>
  <c r="I821" i="14"/>
  <c r="I822" i="14"/>
  <c r="I823" i="14"/>
  <c r="I824" i="14"/>
  <c r="I825" i="14"/>
  <c r="I826" i="14"/>
  <c r="I827" i="14"/>
  <c r="I828" i="14"/>
  <c r="I829" i="14"/>
  <c r="I830" i="14"/>
  <c r="I831" i="14"/>
  <c r="I832" i="14"/>
  <c r="I833" i="14"/>
  <c r="I834" i="14"/>
  <c r="I835" i="14"/>
  <c r="I836" i="14"/>
  <c r="I837" i="14"/>
  <c r="I838" i="14"/>
  <c r="I839" i="14"/>
  <c r="I840" i="14"/>
  <c r="I841" i="14"/>
  <c r="I842" i="14"/>
  <c r="I843" i="14"/>
  <c r="I844" i="14"/>
  <c r="I845" i="14"/>
  <c r="I846" i="14"/>
  <c r="I847" i="14"/>
  <c r="I848" i="14"/>
  <c r="I849" i="14"/>
  <c r="I850" i="14"/>
  <c r="I851" i="14"/>
  <c r="I852" i="14"/>
  <c r="I853" i="14"/>
  <c r="I854" i="14"/>
  <c r="I855" i="14"/>
  <c r="I856" i="14"/>
  <c r="I857" i="14"/>
  <c r="I858" i="14"/>
  <c r="I859" i="14"/>
  <c r="I860" i="14"/>
  <c r="I861" i="14"/>
  <c r="I862" i="14"/>
  <c r="I863" i="14"/>
  <c r="I864" i="14"/>
  <c r="I865" i="14"/>
  <c r="I866" i="14"/>
  <c r="I867" i="14"/>
  <c r="I868" i="14"/>
  <c r="I869" i="14"/>
  <c r="I870" i="14"/>
  <c r="I871" i="14"/>
  <c r="I872" i="14"/>
  <c r="I873" i="14"/>
  <c r="I874" i="14"/>
  <c r="I875" i="14"/>
  <c r="I876" i="14"/>
  <c r="I877" i="14"/>
  <c r="I878" i="14"/>
  <c r="I879" i="14"/>
  <c r="I880" i="14"/>
  <c r="I881" i="14"/>
  <c r="I882" i="14"/>
  <c r="I883" i="14"/>
  <c r="I884" i="14"/>
  <c r="I885" i="14"/>
  <c r="I886" i="14"/>
  <c r="I887" i="14"/>
  <c r="I888" i="14"/>
  <c r="I889" i="14"/>
  <c r="I890" i="14"/>
  <c r="I891" i="14"/>
  <c r="I892" i="14"/>
  <c r="I893" i="14"/>
  <c r="I894" i="14"/>
  <c r="I895" i="14"/>
  <c r="I896" i="14"/>
  <c r="I897" i="14"/>
  <c r="I898" i="14"/>
  <c r="I899" i="14"/>
  <c r="I900" i="14"/>
  <c r="I901" i="14"/>
  <c r="I902" i="14"/>
  <c r="I903" i="14"/>
  <c r="I904" i="14"/>
  <c r="I905" i="14"/>
  <c r="I906" i="14"/>
  <c r="I907" i="14"/>
  <c r="I908" i="14"/>
  <c r="I909" i="14"/>
  <c r="I910" i="14"/>
  <c r="I911" i="14"/>
  <c r="I912" i="14"/>
  <c r="I913" i="14"/>
  <c r="I914" i="14"/>
  <c r="I915" i="14"/>
  <c r="I916" i="14"/>
  <c r="I917" i="14"/>
  <c r="I918" i="14"/>
  <c r="I919" i="14"/>
  <c r="I920" i="14"/>
  <c r="I921" i="14"/>
  <c r="I922" i="14"/>
  <c r="I923" i="14"/>
  <c r="I924" i="14"/>
  <c r="I925" i="14"/>
  <c r="I926" i="14"/>
  <c r="I927" i="14"/>
  <c r="I928" i="14"/>
  <c r="I929" i="14"/>
  <c r="I930" i="14"/>
  <c r="I931" i="14"/>
  <c r="I932" i="14"/>
  <c r="I933" i="14"/>
  <c r="I934" i="14"/>
  <c r="I935" i="14"/>
  <c r="I936" i="14"/>
  <c r="I937" i="14"/>
  <c r="I938" i="14"/>
  <c r="I939" i="14"/>
  <c r="I940" i="14"/>
  <c r="I941" i="14"/>
  <c r="I942" i="14"/>
  <c r="I943" i="14"/>
  <c r="I944" i="14"/>
  <c r="I945" i="14"/>
  <c r="I946" i="14"/>
  <c r="I947" i="14"/>
  <c r="I948" i="14"/>
  <c r="I949" i="14"/>
  <c r="I950" i="14"/>
  <c r="I951" i="14"/>
  <c r="I952" i="14"/>
  <c r="I953" i="14"/>
  <c r="I954" i="14"/>
  <c r="I955" i="14"/>
  <c r="I956" i="14"/>
  <c r="I957" i="14"/>
  <c r="I958" i="14"/>
  <c r="I959" i="14"/>
  <c r="I960" i="14"/>
  <c r="I961" i="14"/>
  <c r="I962" i="14"/>
  <c r="I963" i="14"/>
  <c r="I964" i="14"/>
  <c r="I965" i="14"/>
  <c r="I966" i="14"/>
  <c r="I967" i="14"/>
  <c r="I968" i="14"/>
  <c r="I969" i="14"/>
  <c r="I970" i="14"/>
  <c r="I971" i="14"/>
  <c r="I972" i="14"/>
  <c r="I973" i="14"/>
  <c r="I974" i="14"/>
  <c r="I975" i="14"/>
  <c r="I976" i="14"/>
  <c r="I977" i="14"/>
  <c r="I978" i="14"/>
  <c r="I979" i="14"/>
  <c r="I980" i="14"/>
  <c r="I981" i="14"/>
  <c r="I982" i="14"/>
  <c r="I983" i="14"/>
  <c r="I984" i="14"/>
  <c r="I985" i="14"/>
  <c r="I986" i="14"/>
  <c r="I987" i="14"/>
  <c r="I988" i="14"/>
  <c r="I989" i="14"/>
  <c r="I990" i="14"/>
  <c r="I991" i="14"/>
  <c r="I992" i="14"/>
  <c r="I993" i="14"/>
  <c r="I994" i="14"/>
  <c r="I995" i="14"/>
  <c r="I996" i="14"/>
  <c r="I997" i="14"/>
  <c r="I998" i="14"/>
  <c r="I999" i="14"/>
  <c r="I1000" i="14"/>
  <c r="I2" i="14"/>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9" i="15"/>
  <c r="L40" i="15"/>
  <c r="L41" i="15"/>
  <c r="L42" i="15"/>
  <c r="L43" i="15"/>
  <c r="L44" i="15"/>
  <c r="L45" i="15"/>
  <c r="L46" i="15"/>
  <c r="L47" i="15"/>
  <c r="L48" i="15"/>
  <c r="L49" i="15"/>
  <c r="L50" i="15"/>
  <c r="L51" i="15"/>
  <c r="L52" i="15"/>
  <c r="L53" i="15"/>
  <c r="L54" i="15"/>
  <c r="L55" i="15"/>
  <c r="L56" i="15"/>
  <c r="L57"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6" i="15"/>
  <c r="A705" i="15" l="1"/>
  <c r="A693" i="15"/>
  <c r="A681" i="15"/>
  <c r="A634" i="15"/>
  <c r="A623" i="15"/>
  <c r="A601" i="15"/>
  <c r="A590" i="15"/>
  <c r="A581" i="15"/>
  <c r="A571" i="15"/>
  <c r="A559" i="15"/>
  <c r="A548" i="15"/>
  <c r="A537" i="15"/>
  <c r="A525" i="15"/>
  <c r="A469" i="15"/>
  <c r="A420" i="15"/>
  <c r="A409" i="15"/>
  <c r="A401" i="15"/>
  <c r="A378" i="15"/>
  <c r="A355" i="15"/>
  <c r="A741" i="15"/>
  <c r="A717" i="15"/>
  <c r="A729" i="15"/>
  <c r="A515" i="15"/>
  <c r="A611" i="15"/>
  <c r="A748" i="15"/>
  <c r="A736" i="15"/>
  <c r="A724" i="15"/>
  <c r="A712" i="15"/>
  <c r="A700" i="15"/>
  <c r="A688" i="15"/>
  <c r="A676" i="15"/>
  <c r="A664" i="15"/>
  <c r="A608" i="15"/>
  <c r="A597" i="15"/>
  <c r="A585" i="15"/>
  <c r="A577" i="15"/>
  <c r="A566" i="15"/>
  <c r="A554" i="15"/>
  <c r="A543" i="15"/>
  <c r="A532" i="15"/>
  <c r="A520" i="15"/>
  <c r="A510" i="15"/>
  <c r="A503" i="15"/>
  <c r="A494" i="15"/>
  <c r="A475" i="15"/>
  <c r="A464" i="15"/>
  <c r="A405" i="15"/>
  <c r="A389" i="15"/>
  <c r="A372" i="15"/>
  <c r="A367" i="15"/>
  <c r="A364" i="15"/>
  <c r="A358" i="15"/>
  <c r="A345" i="15"/>
  <c r="A344" i="15"/>
  <c r="A336" i="15"/>
  <c r="A335" i="15"/>
  <c r="A325" i="15"/>
  <c r="A324" i="15"/>
  <c r="A285" i="15"/>
  <c r="A276" i="15"/>
  <c r="A271" i="15"/>
  <c r="A255" i="15"/>
  <c r="A244" i="15"/>
  <c r="A224" i="15"/>
  <c r="A216" i="15"/>
  <c r="A205" i="15"/>
  <c r="A196" i="15"/>
  <c r="A183" i="15"/>
  <c r="A177" i="15"/>
  <c r="A165" i="15"/>
  <c r="A268" i="15"/>
  <c r="A260" i="15"/>
  <c r="A249" i="15"/>
  <c r="A239" i="15"/>
  <c r="A220" i="15"/>
  <c r="A209" i="15"/>
  <c r="A201" i="15"/>
  <c r="A170" i="15"/>
  <c r="A158" i="15"/>
  <c r="A146" i="15"/>
  <c r="A134" i="15"/>
  <c r="A120" i="15"/>
  <c r="A112" i="15"/>
  <c r="A92" i="15"/>
  <c r="A77" i="15"/>
  <c r="A73" i="15"/>
  <c r="A65" i="15"/>
  <c r="A50" i="15"/>
  <c r="A41" i="15"/>
  <c r="A22" i="15"/>
  <c r="A746" i="15"/>
  <c r="A734" i="15"/>
  <c r="A722" i="15"/>
  <c r="A710" i="15"/>
  <c r="A698" i="15"/>
  <c r="A686" i="15"/>
  <c r="A674" i="15"/>
  <c r="A672" i="15"/>
  <c r="A662" i="15"/>
  <c r="A660" i="15"/>
  <c r="A651" i="15"/>
  <c r="A649" i="15"/>
  <c r="A606" i="15"/>
  <c r="A595" i="15"/>
  <c r="A575" i="15"/>
  <c r="A564" i="15"/>
  <c r="A541" i="15"/>
  <c r="A530" i="15"/>
  <c r="A518" i="15"/>
  <c r="A508" i="15"/>
  <c r="A501" i="15"/>
  <c r="A489" i="15"/>
  <c r="A480" i="15"/>
  <c r="A474" i="15"/>
  <c r="A443" i="15"/>
  <c r="A433" i="15"/>
  <c r="A242" i="15"/>
  <c r="A234" i="15"/>
  <c r="A222" i="15"/>
  <c r="A214" i="15"/>
  <c r="A195" i="15"/>
  <c r="A181" i="15"/>
  <c r="A175" i="15"/>
  <c r="A163" i="15"/>
  <c r="A127" i="15"/>
  <c r="A121" i="15"/>
  <c r="A105" i="15"/>
  <c r="A97" i="15"/>
  <c r="A88" i="15"/>
  <c r="A81" i="15"/>
  <c r="A75" i="15"/>
  <c r="A67" i="15"/>
  <c r="A44" i="15"/>
  <c r="A36" i="15"/>
  <c r="A26" i="15"/>
  <c r="A17" i="15"/>
  <c r="A753" i="15"/>
  <c r="A739" i="15"/>
  <c r="A715" i="15"/>
  <c r="A655" i="15"/>
  <c r="A644" i="15"/>
  <c r="A506" i="15"/>
  <c r="A416" i="15"/>
  <c r="A412" i="15"/>
  <c r="A404" i="15"/>
  <c r="A386" i="15"/>
  <c r="A382" i="15"/>
  <c r="A376" i="15"/>
  <c r="A369" i="15"/>
  <c r="A365" i="15"/>
  <c r="A357" i="15"/>
  <c r="A328" i="15"/>
  <c r="A327" i="15"/>
  <c r="A289" i="15"/>
  <c r="A118" i="15"/>
  <c r="A110" i="15"/>
  <c r="A102" i="15"/>
  <c r="A90" i="15"/>
  <c r="A48" i="15"/>
  <c r="A39" i="15"/>
  <c r="A751" i="15"/>
  <c r="A691" i="15"/>
  <c r="A667" i="15"/>
  <c r="A744" i="15"/>
  <c r="A732" i="15"/>
  <c r="A720" i="15"/>
  <c r="A708" i="15"/>
  <c r="A696" i="15"/>
  <c r="A684" i="15"/>
  <c r="A422" i="15"/>
  <c r="A392" i="15"/>
  <c r="A390" i="15"/>
  <c r="A315" i="15"/>
  <c r="A727" i="15"/>
  <c r="A749" i="15"/>
  <c r="A737" i="15"/>
  <c r="A725" i="15"/>
  <c r="A713" i="15"/>
  <c r="A701" i="15"/>
  <c r="A689" i="15"/>
  <c r="A677" i="15"/>
  <c r="A675" i="15"/>
  <c r="A665" i="15"/>
  <c r="A663" i="15"/>
  <c r="A653" i="15"/>
  <c r="A652" i="15"/>
  <c r="A646" i="15"/>
  <c r="A436" i="15"/>
  <c r="A295" i="15"/>
  <c r="A124" i="15"/>
  <c r="A116" i="15"/>
  <c r="A108" i="15"/>
  <c r="A100" i="15"/>
  <c r="A70" i="15"/>
  <c r="A62" i="15"/>
  <c r="A56" i="15"/>
  <c r="A46" i="15"/>
  <c r="A29" i="15"/>
  <c r="A703" i="15"/>
  <c r="A679" i="15"/>
  <c r="A754" i="15"/>
  <c r="A742" i="15"/>
  <c r="A730" i="15"/>
  <c r="A718" i="15"/>
  <c r="A706" i="15"/>
  <c r="A694" i="15"/>
  <c r="A682" i="15"/>
  <c r="A670" i="15"/>
  <c r="A658" i="15"/>
  <c r="A647" i="15"/>
  <c r="A602" i="15"/>
  <c r="A591" i="15"/>
  <c r="A582" i="15"/>
  <c r="A572" i="15"/>
  <c r="A560" i="15"/>
  <c r="A549" i="15"/>
  <c r="A538" i="15"/>
  <c r="A526" i="15"/>
  <c r="A516" i="15"/>
  <c r="A509" i="15"/>
  <c r="A504" i="15"/>
  <c r="A497" i="15"/>
  <c r="A490" i="15"/>
  <c r="A481" i="15"/>
  <c r="A470" i="15"/>
  <c r="A460" i="15"/>
  <c r="A419" i="15"/>
  <c r="A406" i="15"/>
  <c r="A388" i="15"/>
  <c r="A385" i="15"/>
  <c r="A366" i="15"/>
  <c r="A363" i="15"/>
  <c r="A359" i="15"/>
  <c r="A350" i="15"/>
  <c r="A340" i="15"/>
  <c r="A339" i="15"/>
  <c r="A338" i="15"/>
  <c r="A330" i="15"/>
  <c r="A329" i="15"/>
  <c r="A320" i="15"/>
  <c r="A553" i="15"/>
  <c r="A425" i="15"/>
  <c r="A423" i="15"/>
  <c r="A395" i="15"/>
  <c r="A393" i="15"/>
  <c r="A349" i="15"/>
  <c r="A318" i="15"/>
  <c r="A747" i="15"/>
  <c r="A735" i="15"/>
  <c r="A699" i="15"/>
  <c r="A687" i="15"/>
  <c r="A584" i="15"/>
  <c r="A576" i="15"/>
  <c r="A565" i="15"/>
  <c r="A542" i="15"/>
  <c r="A531" i="15"/>
  <c r="A463" i="15"/>
  <c r="A728" i="15"/>
  <c r="A716" i="15"/>
  <c r="A680" i="15"/>
  <c r="A668" i="15"/>
  <c r="A666" i="15"/>
  <c r="A656" i="15"/>
  <c r="A654" i="15"/>
  <c r="A208" i="15"/>
  <c r="A200" i="15"/>
  <c r="A186" i="15"/>
  <c r="A169" i="15"/>
  <c r="A64" i="15"/>
  <c r="A59" i="15"/>
  <c r="A49" i="15"/>
  <c r="A40" i="15"/>
  <c r="A30" i="15"/>
  <c r="A21" i="15"/>
  <c r="A519" i="15"/>
  <c r="A692" i="15"/>
  <c r="A721" i="15"/>
  <c r="A709" i="15"/>
  <c r="A697" i="15"/>
  <c r="A685" i="15"/>
  <c r="A673" i="15"/>
  <c r="A661" i="15"/>
  <c r="A650" i="15"/>
  <c r="A605" i="15"/>
  <c r="A594" i="15"/>
  <c r="A563" i="15"/>
  <c r="A552" i="15"/>
  <c r="A529" i="15"/>
  <c r="A507" i="15"/>
  <c r="A432" i="15"/>
  <c r="A421" i="15"/>
  <c r="A417" i="15"/>
  <c r="A403" i="15"/>
  <c r="A398" i="15"/>
  <c r="A391" i="15"/>
  <c r="A387" i="15"/>
  <c r="A377" i="15"/>
  <c r="A374" i="15"/>
  <c r="A361" i="15"/>
  <c r="A353" i="15"/>
  <c r="A343" i="15"/>
  <c r="A342" i="15"/>
  <c r="A333" i="15"/>
  <c r="A332" i="15"/>
  <c r="A323" i="15"/>
  <c r="A302" i="15"/>
  <c r="A241" i="15"/>
  <c r="A233" i="15"/>
  <c r="A213" i="15"/>
  <c r="A203" i="15"/>
  <c r="A194" i="15"/>
  <c r="A189" i="15"/>
  <c r="A180" i="15"/>
  <c r="A174" i="15"/>
  <c r="A12" i="15"/>
  <c r="A723" i="15"/>
  <c r="A752" i="15"/>
  <c r="A704" i="15"/>
  <c r="A750" i="15"/>
  <c r="A738" i="15"/>
  <c r="A726" i="15"/>
  <c r="A714" i="15"/>
  <c r="A702" i="15"/>
  <c r="A690" i="15"/>
  <c r="A678" i="15"/>
  <c r="A407" i="15"/>
  <c r="A711" i="15"/>
  <c r="A607" i="15"/>
  <c r="A596" i="15"/>
  <c r="A740" i="15"/>
  <c r="A745" i="15"/>
  <c r="A733" i="15"/>
  <c r="A743" i="15"/>
  <c r="A731" i="15"/>
  <c r="A719" i="15"/>
  <c r="A707" i="15"/>
  <c r="A695" i="15"/>
  <c r="A683" i="15"/>
  <c r="A671" i="15"/>
  <c r="A669" i="15"/>
  <c r="A659" i="15"/>
  <c r="A657" i="15"/>
  <c r="A648" i="15"/>
  <c r="A505" i="15"/>
  <c r="A486" i="15"/>
  <c r="A477" i="15"/>
  <c r="A449" i="15"/>
  <c r="A431" i="15"/>
  <c r="A309" i="15"/>
  <c r="A308" i="15"/>
  <c r="A31" i="15"/>
  <c r="A641" i="15"/>
  <c r="A630" i="15"/>
  <c r="A618" i="15"/>
  <c r="A632" i="15"/>
  <c r="A621" i="15"/>
  <c r="A599" i="15"/>
  <c r="A588" i="15"/>
  <c r="A579" i="15"/>
  <c r="A569" i="15"/>
  <c r="A557" i="15"/>
  <c r="A546" i="15"/>
  <c r="A535" i="15"/>
  <c r="A523" i="15"/>
  <c r="A513" i="15"/>
  <c r="A487" i="15"/>
  <c r="A478" i="15"/>
  <c r="A467" i="15"/>
  <c r="A447" i="15"/>
  <c r="A616" i="15"/>
  <c r="A637" i="15"/>
  <c r="A626" i="15"/>
  <c r="A614" i="15"/>
  <c r="A604" i="15"/>
  <c r="A593" i="15"/>
  <c r="A574" i="15"/>
  <c r="A562" i="15"/>
  <c r="A551" i="15"/>
  <c r="A540" i="15"/>
  <c r="A528" i="15"/>
  <c r="A462" i="15"/>
  <c r="A642" i="15"/>
  <c r="A619" i="15"/>
  <c r="A609" i="15"/>
  <c r="A586" i="15"/>
  <c r="A567" i="15"/>
  <c r="A555" i="15"/>
  <c r="A544" i="15"/>
  <c r="A533" i="15"/>
  <c r="A521" i="15"/>
  <c r="A511" i="15"/>
  <c r="A499" i="15"/>
  <c r="A495" i="15"/>
  <c r="A492" i="15"/>
  <c r="A483" i="15"/>
  <c r="A476" i="15"/>
  <c r="A472" i="15"/>
  <c r="A465" i="15"/>
  <c r="A454" i="15"/>
  <c r="A628" i="15"/>
  <c r="A635" i="15"/>
  <c r="A624" i="15"/>
  <c r="A612" i="15"/>
  <c r="A639" i="15"/>
  <c r="A645" i="15"/>
  <c r="A640" i="15"/>
  <c r="A629" i="15"/>
  <c r="A617" i="15"/>
  <c r="A633" i="15"/>
  <c r="A622" i="15"/>
  <c r="A600" i="15"/>
  <c r="A589" i="15"/>
  <c r="A580" i="15"/>
  <c r="A570" i="15"/>
  <c r="A558" i="15"/>
  <c r="A547" i="15"/>
  <c r="A536" i="15"/>
  <c r="A524" i="15"/>
  <c r="A514" i="15"/>
  <c r="A502" i="15"/>
  <c r="A496" i="15"/>
  <c r="A488" i="15"/>
  <c r="A485" i="15"/>
  <c r="A479" i="15"/>
  <c r="A468" i="15"/>
  <c r="A457" i="15"/>
  <c r="A448" i="15"/>
  <c r="A428" i="15"/>
  <c r="A60" i="15"/>
  <c r="A638" i="15"/>
  <c r="A627" i="15"/>
  <c r="A615" i="15"/>
  <c r="A500" i="15"/>
  <c r="A493" i="15"/>
  <c r="A484" i="15"/>
  <c r="A473" i="15"/>
  <c r="A461" i="15"/>
  <c r="A229" i="15"/>
  <c r="A643" i="15"/>
  <c r="A631" i="15"/>
  <c r="A620" i="15"/>
  <c r="A610" i="15"/>
  <c r="A598" i="15"/>
  <c r="A587" i="15"/>
  <c r="A578" i="15"/>
  <c r="A568" i="15"/>
  <c r="A556" i="15"/>
  <c r="A545" i="15"/>
  <c r="A534" i="15"/>
  <c r="A522" i="15"/>
  <c r="A512" i="15"/>
  <c r="A466" i="15"/>
  <c r="A636" i="15"/>
  <c r="A625" i="15"/>
  <c r="A613" i="15"/>
  <c r="A603" i="15"/>
  <c r="A592" i="15"/>
  <c r="A583" i="15"/>
  <c r="A573" i="15"/>
  <c r="A561" i="15"/>
  <c r="A550" i="15"/>
  <c r="A539" i="15"/>
  <c r="A527" i="15"/>
  <c r="A517" i="15"/>
  <c r="A498" i="15"/>
  <c r="A491" i="15"/>
  <c r="A482" i="15"/>
  <c r="A471" i="15"/>
  <c r="A459" i="15"/>
  <c r="A440" i="15"/>
  <c r="A450" i="15"/>
  <c r="A437" i="15"/>
  <c r="A375" i="15"/>
  <c r="A373" i="15"/>
  <c r="A356" i="15"/>
  <c r="A312" i="15"/>
  <c r="A452" i="15"/>
  <c r="A438" i="15"/>
  <c r="A435" i="15"/>
  <c r="A331" i="15"/>
  <c r="A455" i="15"/>
  <c r="A441" i="15"/>
  <c r="A426" i="15"/>
  <c r="A410" i="15"/>
  <c r="A396" i="15"/>
  <c r="A380" i="15"/>
  <c r="A368" i="15"/>
  <c r="A360" i="15"/>
  <c r="A347" i="15"/>
  <c r="A346" i="15"/>
  <c r="A317" i="15"/>
  <c r="A451" i="15"/>
  <c r="A334" i="15"/>
  <c r="A298" i="15"/>
  <c r="A444" i="15"/>
  <c r="A429" i="15"/>
  <c r="A413" i="15"/>
  <c r="A399" i="15"/>
  <c r="A383" i="15"/>
  <c r="A370" i="15"/>
  <c r="A362" i="15"/>
  <c r="A348" i="15"/>
  <c r="A301" i="15"/>
  <c r="A453" i="15"/>
  <c r="A439" i="15"/>
  <c r="A424" i="15"/>
  <c r="A408" i="15"/>
  <c r="A394" i="15"/>
  <c r="A379" i="15"/>
  <c r="A337" i="15"/>
  <c r="A322" i="15"/>
  <c r="A321" i="15"/>
  <c r="A311" i="15"/>
  <c r="A446" i="15"/>
  <c r="A415" i="15"/>
  <c r="A402" i="15"/>
  <c r="A352" i="15"/>
  <c r="A351" i="15"/>
  <c r="A299" i="15"/>
  <c r="A456" i="15"/>
  <c r="A442" i="15"/>
  <c r="A427" i="15"/>
  <c r="A411" i="15"/>
  <c r="A397" i="15"/>
  <c r="A381" i="15"/>
  <c r="A314" i="15"/>
  <c r="A458" i="15"/>
  <c r="A434" i="15"/>
  <c r="A418" i="15"/>
  <c r="A354" i="15"/>
  <c r="A306" i="15"/>
  <c r="A305" i="15"/>
  <c r="A445" i="15"/>
  <c r="A430" i="15"/>
  <c r="A414" i="15"/>
  <c r="A400" i="15"/>
  <c r="A384" i="15"/>
  <c r="A371" i="15"/>
  <c r="A341" i="15"/>
  <c r="A326" i="15"/>
  <c r="A292" i="15"/>
  <c r="A290" i="15"/>
  <c r="A293" i="15"/>
  <c r="A283" i="15"/>
  <c r="A275" i="15"/>
  <c r="A265" i="15"/>
  <c r="A253" i="15"/>
  <c r="A151" i="15"/>
  <c r="A139" i="15"/>
  <c r="A304" i="15"/>
  <c r="A288" i="15"/>
  <c r="A266" i="15"/>
  <c r="A258" i="15"/>
  <c r="A247" i="15"/>
  <c r="A237" i="15"/>
  <c r="A227" i="15"/>
  <c r="A219" i="15"/>
  <c r="A199" i="15"/>
  <c r="A185" i="15"/>
  <c r="A168" i="15"/>
  <c r="A307" i="15"/>
  <c r="A296" i="15"/>
  <c r="A273" i="15"/>
  <c r="A263" i="15"/>
  <c r="A251" i="15"/>
  <c r="A232" i="15"/>
  <c r="A221" i="15"/>
  <c r="A212" i="15"/>
  <c r="A193" i="15"/>
  <c r="A173" i="15"/>
  <c r="A310" i="15"/>
  <c r="A291" i="15"/>
  <c r="A286" i="15"/>
  <c r="A277" i="15"/>
  <c r="A256" i="15"/>
  <c r="A245" i="15"/>
  <c r="A236" i="15"/>
  <c r="A225" i="15"/>
  <c r="A217" i="15"/>
  <c r="A206" i="15"/>
  <c r="A184" i="15"/>
  <c r="A178" i="15"/>
  <c r="A166" i="15"/>
  <c r="A313" i="15"/>
  <c r="A280" i="15"/>
  <c r="A261" i="15"/>
  <c r="A240" i="15"/>
  <c r="A230" i="15"/>
  <c r="A210" i="15"/>
  <c r="A202" i="15"/>
  <c r="A191" i="15"/>
  <c r="A187" i="15"/>
  <c r="A171" i="15"/>
  <c r="A316" i="15"/>
  <c r="A294" i="15"/>
  <c r="A284" i="15"/>
  <c r="A270" i="15"/>
  <c r="A254" i="15"/>
  <c r="A243" i="15"/>
  <c r="A235" i="15"/>
  <c r="A223" i="15"/>
  <c r="A215" i="15"/>
  <c r="A204" i="15"/>
  <c r="A190" i="15"/>
  <c r="A182" i="15"/>
  <c r="A176" i="15"/>
  <c r="A164" i="15"/>
  <c r="A319" i="15"/>
  <c r="A300" i="15"/>
  <c r="A279" i="15"/>
  <c r="A267" i="15"/>
  <c r="A259" i="15"/>
  <c r="A248" i="15"/>
  <c r="A238" i="15"/>
  <c r="A228" i="15"/>
  <c r="A297" i="15"/>
  <c r="A282" i="15"/>
  <c r="A274" i="15"/>
  <c r="A264" i="15"/>
  <c r="A252" i="15"/>
  <c r="A162" i="15"/>
  <c r="A303" i="15"/>
  <c r="A287" i="15"/>
  <c r="A278" i="15"/>
  <c r="A257" i="15"/>
  <c r="A246" i="15"/>
  <c r="A226" i="15"/>
  <c r="A218" i="15"/>
  <c r="A207" i="15"/>
  <c r="A198" i="15"/>
  <c r="A179" i="15"/>
  <c r="A167" i="15"/>
  <c r="A281" i="15"/>
  <c r="A272" i="15"/>
  <c r="A269" i="15"/>
  <c r="A262" i="15"/>
  <c r="A250" i="15"/>
  <c r="A231" i="15"/>
  <c r="A211" i="15"/>
  <c r="A192" i="15"/>
  <c r="A188" i="15"/>
  <c r="A160" i="15"/>
  <c r="A153" i="15"/>
  <c r="A141" i="15"/>
  <c r="A129" i="15"/>
  <c r="A123" i="15"/>
  <c r="A107" i="15"/>
  <c r="A99" i="15"/>
  <c r="A89" i="15"/>
  <c r="A82" i="15"/>
  <c r="A69" i="15"/>
  <c r="A61" i="15"/>
  <c r="A55" i="15"/>
  <c r="A45" i="15"/>
  <c r="A38" i="15"/>
  <c r="A28" i="15"/>
  <c r="A19" i="15"/>
  <c r="A13" i="15"/>
  <c r="A161" i="15"/>
  <c r="A156" i="15"/>
  <c r="A144" i="15"/>
  <c r="A132" i="15"/>
  <c r="A149" i="15"/>
  <c r="A137" i="15"/>
  <c r="A115" i="15"/>
  <c r="A103" i="15"/>
  <c r="A95" i="15"/>
  <c r="A86" i="15"/>
  <c r="A74" i="15"/>
  <c r="A53" i="15"/>
  <c r="A34" i="15"/>
  <c r="A24" i="15"/>
  <c r="A15" i="15"/>
  <c r="A8" i="15"/>
  <c r="A154" i="15"/>
  <c r="A142" i="15"/>
  <c r="A130" i="15"/>
  <c r="A159" i="15"/>
  <c r="A147" i="15"/>
  <c r="A135" i="15"/>
  <c r="A113" i="15"/>
  <c r="A93" i="15"/>
  <c r="A85" i="15"/>
  <c r="A78" i="15"/>
  <c r="A66" i="15"/>
  <c r="A51" i="15"/>
  <c r="A42" i="15"/>
  <c r="A32" i="15"/>
  <c r="A9" i="15"/>
  <c r="A152" i="15"/>
  <c r="A140" i="15"/>
  <c r="A128" i="15"/>
  <c r="A122" i="15"/>
  <c r="A106" i="15"/>
  <c r="A98" i="15"/>
  <c r="A76" i="15"/>
  <c r="A68" i="15"/>
  <c r="A37" i="15"/>
  <c r="A27" i="15"/>
  <c r="A18" i="15"/>
  <c r="A11" i="15"/>
  <c r="A157" i="15"/>
  <c r="A145" i="15"/>
  <c r="A133" i="15"/>
  <c r="A119" i="15"/>
  <c r="A111" i="15"/>
  <c r="A91" i="15"/>
  <c r="A84" i="15"/>
  <c r="A72" i="15"/>
  <c r="A150" i="15"/>
  <c r="A138" i="15"/>
  <c r="A126" i="15"/>
  <c r="A104" i="15"/>
  <c r="A96" i="15"/>
  <c r="A87" i="15"/>
  <c r="A80" i="15"/>
  <c r="A54" i="15"/>
  <c r="A35" i="15"/>
  <c r="A25" i="15"/>
  <c r="A16" i="15"/>
  <c r="A155" i="15"/>
  <c r="A143" i="15"/>
  <c r="A131" i="15"/>
  <c r="A125" i="15"/>
  <c r="A117" i="15"/>
  <c r="A109" i="15"/>
  <c r="A101" i="15"/>
  <c r="A83" i="15"/>
  <c r="A71" i="15"/>
  <c r="A63" i="15"/>
  <c r="A57" i="15"/>
  <c r="A47" i="15"/>
  <c r="A20" i="15"/>
  <c r="A148" i="15"/>
  <c r="A136" i="15"/>
  <c r="A114" i="15"/>
  <c r="A94" i="15"/>
  <c r="A79" i="15"/>
  <c r="A52" i="15"/>
  <c r="A43" i="15"/>
  <c r="A33" i="15"/>
  <c r="A23" i="15"/>
  <c r="A14" i="15"/>
  <c r="A10" i="15"/>
  <c r="A7" i="15"/>
  <c r="A3" i="14"/>
  <c r="B3" i="14"/>
  <c r="D3" i="14" s="1"/>
  <c r="C3" i="14"/>
  <c r="E3" i="14" s="1"/>
  <c r="F3" i="14"/>
  <c r="A4" i="14"/>
  <c r="B4" i="14"/>
  <c r="D4" i="14" s="1"/>
  <c r="C4" i="14"/>
  <c r="E4" i="14" s="1"/>
  <c r="F4" i="14"/>
  <c r="A5" i="14"/>
  <c r="B5" i="14"/>
  <c r="D5" i="14" s="1"/>
  <c r="C5" i="14"/>
  <c r="E5" i="14" s="1"/>
  <c r="F5" i="14"/>
  <c r="A6" i="14"/>
  <c r="B6" i="14"/>
  <c r="D6" i="14" s="1"/>
  <c r="C6" i="14"/>
  <c r="E6" i="14" s="1"/>
  <c r="F6" i="14"/>
  <c r="A7" i="14"/>
  <c r="B7" i="14"/>
  <c r="D7" i="14" s="1"/>
  <c r="C7" i="14"/>
  <c r="E7" i="14" s="1"/>
  <c r="F7" i="14"/>
  <c r="A8" i="14"/>
  <c r="B8" i="14"/>
  <c r="D8" i="14" s="1"/>
  <c r="C8" i="14"/>
  <c r="E8" i="14" s="1"/>
  <c r="F8" i="14"/>
  <c r="A9" i="14"/>
  <c r="B9" i="14"/>
  <c r="D9" i="14" s="1"/>
  <c r="C9" i="14"/>
  <c r="E9" i="14" s="1"/>
  <c r="F9" i="14"/>
  <c r="A10" i="14"/>
  <c r="B10" i="14"/>
  <c r="D10" i="14" s="1"/>
  <c r="C10" i="14"/>
  <c r="E10" i="14" s="1"/>
  <c r="F10" i="14"/>
  <c r="A11" i="14"/>
  <c r="B11" i="14"/>
  <c r="D11" i="14" s="1"/>
  <c r="C11" i="14"/>
  <c r="E11" i="14" s="1"/>
  <c r="F11" i="14"/>
  <c r="A12" i="14"/>
  <c r="B12" i="14"/>
  <c r="D12" i="14" s="1"/>
  <c r="C12" i="14"/>
  <c r="E12" i="14" s="1"/>
  <c r="F12" i="14"/>
  <c r="A13" i="14"/>
  <c r="B13" i="14"/>
  <c r="D13" i="14" s="1"/>
  <c r="C13" i="14"/>
  <c r="E13" i="14" s="1"/>
  <c r="F13" i="14"/>
  <c r="A14" i="14"/>
  <c r="B14" i="14"/>
  <c r="D14" i="14" s="1"/>
  <c r="C14" i="14"/>
  <c r="E14" i="14" s="1"/>
  <c r="F14" i="14"/>
  <c r="A15" i="14"/>
  <c r="B15" i="14"/>
  <c r="D15" i="14" s="1"/>
  <c r="C15" i="14"/>
  <c r="E15" i="14" s="1"/>
  <c r="F15" i="14"/>
  <c r="A16" i="14"/>
  <c r="B16" i="14"/>
  <c r="D16" i="14" s="1"/>
  <c r="C16" i="14"/>
  <c r="E16" i="14" s="1"/>
  <c r="F16" i="14"/>
  <c r="A17" i="14"/>
  <c r="B17" i="14"/>
  <c r="D17" i="14" s="1"/>
  <c r="C17" i="14"/>
  <c r="E17" i="14" s="1"/>
  <c r="F17" i="14"/>
  <c r="A18" i="14"/>
  <c r="B18" i="14"/>
  <c r="D18" i="14" s="1"/>
  <c r="C18" i="14"/>
  <c r="E18" i="14" s="1"/>
  <c r="F18" i="14"/>
  <c r="A19" i="14"/>
  <c r="B19" i="14"/>
  <c r="D19" i="14" s="1"/>
  <c r="C19" i="14"/>
  <c r="E19" i="14" s="1"/>
  <c r="F19" i="14"/>
  <c r="A20" i="14"/>
  <c r="B20" i="14"/>
  <c r="D20" i="14" s="1"/>
  <c r="C20" i="14"/>
  <c r="E20" i="14" s="1"/>
  <c r="F20" i="14"/>
  <c r="A21" i="14"/>
  <c r="B21" i="14"/>
  <c r="D21" i="14" s="1"/>
  <c r="C21" i="14"/>
  <c r="E21" i="14" s="1"/>
  <c r="F21" i="14"/>
  <c r="A22" i="14"/>
  <c r="B22" i="14"/>
  <c r="D22" i="14" s="1"/>
  <c r="C22" i="14"/>
  <c r="E22" i="14" s="1"/>
  <c r="F22" i="14"/>
  <c r="A23" i="14"/>
  <c r="B23" i="14"/>
  <c r="D23" i="14" s="1"/>
  <c r="C23" i="14"/>
  <c r="E23" i="14" s="1"/>
  <c r="F23" i="14"/>
  <c r="A24" i="14"/>
  <c r="B24" i="14"/>
  <c r="D24" i="14" s="1"/>
  <c r="C24" i="14"/>
  <c r="E24" i="14" s="1"/>
  <c r="F24" i="14"/>
  <c r="A25" i="14"/>
  <c r="B25" i="14"/>
  <c r="D25" i="14" s="1"/>
  <c r="C25" i="14"/>
  <c r="E25" i="14" s="1"/>
  <c r="F25" i="14"/>
  <c r="A26" i="14"/>
  <c r="B26" i="14"/>
  <c r="D26" i="14" s="1"/>
  <c r="C26" i="14"/>
  <c r="E26" i="14" s="1"/>
  <c r="F26" i="14"/>
  <c r="A27" i="14"/>
  <c r="B27" i="14"/>
  <c r="D27" i="14" s="1"/>
  <c r="C27" i="14"/>
  <c r="E27" i="14" s="1"/>
  <c r="F27" i="14"/>
  <c r="A28" i="14"/>
  <c r="B28" i="14"/>
  <c r="D28" i="14" s="1"/>
  <c r="C28" i="14"/>
  <c r="E28" i="14" s="1"/>
  <c r="F28" i="14"/>
  <c r="A29" i="14"/>
  <c r="B29" i="14"/>
  <c r="D29" i="14" s="1"/>
  <c r="C29" i="14"/>
  <c r="E29" i="14" s="1"/>
  <c r="F29" i="14"/>
  <c r="A30" i="14"/>
  <c r="B30" i="14"/>
  <c r="D30" i="14" s="1"/>
  <c r="C30" i="14"/>
  <c r="E30" i="14" s="1"/>
  <c r="F30" i="14"/>
  <c r="A31" i="14"/>
  <c r="B31" i="14"/>
  <c r="D31" i="14" s="1"/>
  <c r="C31" i="14"/>
  <c r="E31" i="14" s="1"/>
  <c r="F31" i="14"/>
  <c r="A32" i="14"/>
  <c r="B32" i="14"/>
  <c r="D32" i="14" s="1"/>
  <c r="C32" i="14"/>
  <c r="E32" i="14" s="1"/>
  <c r="F32" i="14"/>
  <c r="A33" i="14"/>
  <c r="B33" i="14"/>
  <c r="D33" i="14" s="1"/>
  <c r="C33" i="14"/>
  <c r="E33" i="14" s="1"/>
  <c r="F33" i="14"/>
  <c r="A34" i="14"/>
  <c r="B34" i="14"/>
  <c r="D34" i="14" s="1"/>
  <c r="C34" i="14"/>
  <c r="E34" i="14" s="1"/>
  <c r="F34" i="14"/>
  <c r="A35" i="14"/>
  <c r="B35" i="14"/>
  <c r="D35" i="14" s="1"/>
  <c r="C35" i="14"/>
  <c r="E35" i="14" s="1"/>
  <c r="F35" i="14"/>
  <c r="A36" i="14"/>
  <c r="B36" i="14"/>
  <c r="D36" i="14" s="1"/>
  <c r="C36" i="14"/>
  <c r="E36" i="14" s="1"/>
  <c r="F36" i="14"/>
  <c r="A37" i="14"/>
  <c r="B37" i="14"/>
  <c r="D37" i="14" s="1"/>
  <c r="C37" i="14"/>
  <c r="E37" i="14" s="1"/>
  <c r="F37" i="14"/>
  <c r="A38" i="14"/>
  <c r="B38" i="14"/>
  <c r="D38" i="14" s="1"/>
  <c r="C38" i="14"/>
  <c r="E38" i="14" s="1"/>
  <c r="F38" i="14"/>
  <c r="A39" i="14"/>
  <c r="B39" i="14"/>
  <c r="D39" i="14" s="1"/>
  <c r="C39" i="14"/>
  <c r="E39" i="14" s="1"/>
  <c r="F39" i="14"/>
  <c r="A40" i="14"/>
  <c r="B40" i="14"/>
  <c r="D40" i="14" s="1"/>
  <c r="C40" i="14"/>
  <c r="E40" i="14" s="1"/>
  <c r="F40" i="14"/>
  <c r="A41" i="14"/>
  <c r="B41" i="14"/>
  <c r="D41" i="14" s="1"/>
  <c r="C41" i="14"/>
  <c r="E41" i="14" s="1"/>
  <c r="F41" i="14"/>
  <c r="A42" i="14"/>
  <c r="B42" i="14"/>
  <c r="D42" i="14" s="1"/>
  <c r="C42" i="14"/>
  <c r="E42" i="14" s="1"/>
  <c r="F42" i="14"/>
  <c r="A43" i="14"/>
  <c r="B43" i="14"/>
  <c r="D43" i="14" s="1"/>
  <c r="C43" i="14"/>
  <c r="E43" i="14" s="1"/>
  <c r="F43" i="14"/>
  <c r="A44" i="14"/>
  <c r="B44" i="14"/>
  <c r="D44" i="14" s="1"/>
  <c r="C44" i="14"/>
  <c r="E44" i="14" s="1"/>
  <c r="F44" i="14"/>
  <c r="A45" i="14"/>
  <c r="B45" i="14"/>
  <c r="D45" i="14" s="1"/>
  <c r="C45" i="14"/>
  <c r="E45" i="14" s="1"/>
  <c r="F45" i="14"/>
  <c r="A46" i="14"/>
  <c r="B46" i="14"/>
  <c r="D46" i="14" s="1"/>
  <c r="C46" i="14"/>
  <c r="E46" i="14" s="1"/>
  <c r="F46" i="14"/>
  <c r="A47" i="14"/>
  <c r="B47" i="14"/>
  <c r="D47" i="14" s="1"/>
  <c r="C47" i="14"/>
  <c r="E47" i="14" s="1"/>
  <c r="F47" i="14"/>
  <c r="A48" i="14"/>
  <c r="B48" i="14"/>
  <c r="D48" i="14" s="1"/>
  <c r="C48" i="14"/>
  <c r="E48" i="14" s="1"/>
  <c r="F48" i="14"/>
  <c r="A49" i="14"/>
  <c r="B49" i="14"/>
  <c r="D49" i="14" s="1"/>
  <c r="C49" i="14"/>
  <c r="E49" i="14" s="1"/>
  <c r="F49" i="14"/>
  <c r="A50" i="14"/>
  <c r="B50" i="14"/>
  <c r="D50" i="14" s="1"/>
  <c r="C50" i="14"/>
  <c r="E50" i="14" s="1"/>
  <c r="F50" i="14"/>
  <c r="A51" i="14"/>
  <c r="B51" i="14"/>
  <c r="D51" i="14" s="1"/>
  <c r="C51" i="14"/>
  <c r="E51" i="14" s="1"/>
  <c r="F51" i="14"/>
  <c r="A52" i="14"/>
  <c r="B52" i="14"/>
  <c r="D52" i="14" s="1"/>
  <c r="C52" i="14"/>
  <c r="E52" i="14" s="1"/>
  <c r="F52" i="14"/>
  <c r="A53" i="14"/>
  <c r="B53" i="14"/>
  <c r="D53" i="14" s="1"/>
  <c r="C53" i="14"/>
  <c r="E53" i="14" s="1"/>
  <c r="F53" i="14"/>
  <c r="A54" i="14"/>
  <c r="B54" i="14"/>
  <c r="D54" i="14" s="1"/>
  <c r="C54" i="14"/>
  <c r="E54" i="14" s="1"/>
  <c r="F54" i="14"/>
  <c r="A55" i="14"/>
  <c r="B55" i="14"/>
  <c r="D55" i="14" s="1"/>
  <c r="C55" i="14"/>
  <c r="E55" i="14" s="1"/>
  <c r="F55" i="14"/>
  <c r="A56" i="14"/>
  <c r="B56" i="14"/>
  <c r="D56" i="14" s="1"/>
  <c r="C56" i="14"/>
  <c r="E56" i="14" s="1"/>
  <c r="F56" i="14"/>
  <c r="A57" i="14"/>
  <c r="B57" i="14"/>
  <c r="D57" i="14" s="1"/>
  <c r="C57" i="14"/>
  <c r="E57" i="14" s="1"/>
  <c r="F57" i="14"/>
  <c r="A58" i="14"/>
  <c r="B58" i="14"/>
  <c r="D58" i="14" s="1"/>
  <c r="C58" i="14"/>
  <c r="E58" i="14" s="1"/>
  <c r="F58" i="14"/>
  <c r="A59" i="14"/>
  <c r="B59" i="14"/>
  <c r="D59" i="14" s="1"/>
  <c r="C59" i="14"/>
  <c r="E59" i="14" s="1"/>
  <c r="F59" i="14"/>
  <c r="A60" i="14"/>
  <c r="B60" i="14"/>
  <c r="D60" i="14" s="1"/>
  <c r="C60" i="14"/>
  <c r="E60" i="14" s="1"/>
  <c r="F60" i="14"/>
  <c r="A61" i="14"/>
  <c r="B61" i="14"/>
  <c r="D61" i="14" s="1"/>
  <c r="C61" i="14"/>
  <c r="E61" i="14" s="1"/>
  <c r="F61" i="14"/>
  <c r="A62" i="14"/>
  <c r="B62" i="14"/>
  <c r="D62" i="14" s="1"/>
  <c r="C62" i="14"/>
  <c r="E62" i="14" s="1"/>
  <c r="F62" i="14"/>
  <c r="A63" i="14"/>
  <c r="B63" i="14"/>
  <c r="D63" i="14" s="1"/>
  <c r="C63" i="14"/>
  <c r="E63" i="14" s="1"/>
  <c r="F63" i="14"/>
  <c r="A64" i="14"/>
  <c r="B64" i="14"/>
  <c r="D64" i="14" s="1"/>
  <c r="C64" i="14"/>
  <c r="E64" i="14" s="1"/>
  <c r="F64" i="14"/>
  <c r="A65" i="14"/>
  <c r="B65" i="14"/>
  <c r="D65" i="14" s="1"/>
  <c r="C65" i="14"/>
  <c r="E65" i="14" s="1"/>
  <c r="F65" i="14"/>
  <c r="A66" i="14"/>
  <c r="B66" i="14"/>
  <c r="D66" i="14" s="1"/>
  <c r="C66" i="14"/>
  <c r="E66" i="14" s="1"/>
  <c r="F66" i="14"/>
  <c r="A67" i="14"/>
  <c r="B67" i="14"/>
  <c r="D67" i="14" s="1"/>
  <c r="C67" i="14"/>
  <c r="E67" i="14" s="1"/>
  <c r="F67" i="14"/>
  <c r="A68" i="14"/>
  <c r="B68" i="14"/>
  <c r="D68" i="14" s="1"/>
  <c r="C68" i="14"/>
  <c r="E68" i="14" s="1"/>
  <c r="F68" i="14"/>
  <c r="A69" i="14"/>
  <c r="B69" i="14"/>
  <c r="D69" i="14" s="1"/>
  <c r="C69" i="14"/>
  <c r="E69" i="14" s="1"/>
  <c r="F69" i="14"/>
  <c r="A70" i="14"/>
  <c r="B70" i="14"/>
  <c r="D70" i="14" s="1"/>
  <c r="C70" i="14"/>
  <c r="E70" i="14" s="1"/>
  <c r="F70" i="14"/>
  <c r="A71" i="14"/>
  <c r="B71" i="14"/>
  <c r="D71" i="14" s="1"/>
  <c r="C71" i="14"/>
  <c r="E71" i="14" s="1"/>
  <c r="F71" i="14"/>
  <c r="A72" i="14"/>
  <c r="B72" i="14"/>
  <c r="D72" i="14" s="1"/>
  <c r="C72" i="14"/>
  <c r="E72" i="14" s="1"/>
  <c r="F72" i="14"/>
  <c r="A73" i="14"/>
  <c r="B73" i="14"/>
  <c r="D73" i="14" s="1"/>
  <c r="C73" i="14"/>
  <c r="E73" i="14" s="1"/>
  <c r="F73" i="14"/>
  <c r="A74" i="14"/>
  <c r="B74" i="14"/>
  <c r="D74" i="14" s="1"/>
  <c r="C74" i="14"/>
  <c r="E74" i="14" s="1"/>
  <c r="F74" i="14"/>
  <c r="A75" i="14"/>
  <c r="B75" i="14"/>
  <c r="D75" i="14" s="1"/>
  <c r="C75" i="14"/>
  <c r="E75" i="14" s="1"/>
  <c r="F75" i="14"/>
  <c r="A76" i="14"/>
  <c r="B76" i="14"/>
  <c r="D76" i="14" s="1"/>
  <c r="C76" i="14"/>
  <c r="E76" i="14" s="1"/>
  <c r="F76" i="14"/>
  <c r="A77" i="14"/>
  <c r="B77" i="14"/>
  <c r="D77" i="14" s="1"/>
  <c r="C77" i="14"/>
  <c r="E77" i="14" s="1"/>
  <c r="F77" i="14"/>
  <c r="A78" i="14"/>
  <c r="B78" i="14"/>
  <c r="D78" i="14" s="1"/>
  <c r="C78" i="14"/>
  <c r="E78" i="14" s="1"/>
  <c r="F78" i="14"/>
  <c r="A79" i="14"/>
  <c r="B79" i="14"/>
  <c r="D79" i="14" s="1"/>
  <c r="C79" i="14"/>
  <c r="E79" i="14" s="1"/>
  <c r="F79" i="14"/>
  <c r="A80" i="14"/>
  <c r="B80" i="14"/>
  <c r="D80" i="14" s="1"/>
  <c r="C80" i="14"/>
  <c r="E80" i="14" s="1"/>
  <c r="F80" i="14"/>
  <c r="A81" i="14"/>
  <c r="B81" i="14"/>
  <c r="D81" i="14" s="1"/>
  <c r="C81" i="14"/>
  <c r="E81" i="14" s="1"/>
  <c r="F81" i="14"/>
  <c r="A82" i="14"/>
  <c r="B82" i="14"/>
  <c r="D82" i="14" s="1"/>
  <c r="C82" i="14"/>
  <c r="E82" i="14" s="1"/>
  <c r="F82" i="14"/>
  <c r="A83" i="14"/>
  <c r="B83" i="14"/>
  <c r="D83" i="14" s="1"/>
  <c r="C83" i="14"/>
  <c r="E83" i="14" s="1"/>
  <c r="F83" i="14"/>
  <c r="A84" i="14"/>
  <c r="B84" i="14"/>
  <c r="D84" i="14" s="1"/>
  <c r="C84" i="14"/>
  <c r="E84" i="14" s="1"/>
  <c r="F84" i="14"/>
  <c r="A85" i="14"/>
  <c r="B85" i="14"/>
  <c r="D85" i="14" s="1"/>
  <c r="C85" i="14"/>
  <c r="E85" i="14" s="1"/>
  <c r="F85" i="14"/>
  <c r="A86" i="14"/>
  <c r="B86" i="14"/>
  <c r="D86" i="14" s="1"/>
  <c r="C86" i="14"/>
  <c r="E86" i="14" s="1"/>
  <c r="F86" i="14"/>
  <c r="A87" i="14"/>
  <c r="B87" i="14"/>
  <c r="D87" i="14" s="1"/>
  <c r="C87" i="14"/>
  <c r="E87" i="14" s="1"/>
  <c r="F87" i="14"/>
  <c r="A88" i="14"/>
  <c r="B88" i="14"/>
  <c r="D88" i="14" s="1"/>
  <c r="C88" i="14"/>
  <c r="E88" i="14" s="1"/>
  <c r="F88" i="14"/>
  <c r="A89" i="14"/>
  <c r="B89" i="14"/>
  <c r="D89" i="14" s="1"/>
  <c r="C89" i="14"/>
  <c r="E89" i="14" s="1"/>
  <c r="F89" i="14"/>
  <c r="A90" i="14"/>
  <c r="B90" i="14"/>
  <c r="D90" i="14" s="1"/>
  <c r="C90" i="14"/>
  <c r="E90" i="14" s="1"/>
  <c r="F90" i="14"/>
  <c r="A91" i="14"/>
  <c r="B91" i="14"/>
  <c r="D91" i="14" s="1"/>
  <c r="C91" i="14"/>
  <c r="E91" i="14" s="1"/>
  <c r="F91" i="14"/>
  <c r="A92" i="14"/>
  <c r="B92" i="14"/>
  <c r="D92" i="14" s="1"/>
  <c r="C92" i="14"/>
  <c r="E92" i="14" s="1"/>
  <c r="F92" i="14"/>
  <c r="A93" i="14"/>
  <c r="B93" i="14"/>
  <c r="D93" i="14" s="1"/>
  <c r="C93" i="14"/>
  <c r="E93" i="14" s="1"/>
  <c r="F93" i="14"/>
  <c r="A94" i="14"/>
  <c r="B94" i="14"/>
  <c r="D94" i="14" s="1"/>
  <c r="C94" i="14"/>
  <c r="E94" i="14" s="1"/>
  <c r="F94" i="14"/>
  <c r="A95" i="14"/>
  <c r="B95" i="14"/>
  <c r="D95" i="14" s="1"/>
  <c r="C95" i="14"/>
  <c r="E95" i="14" s="1"/>
  <c r="F95" i="14"/>
  <c r="A96" i="14"/>
  <c r="B96" i="14"/>
  <c r="D96" i="14" s="1"/>
  <c r="C96" i="14"/>
  <c r="E96" i="14" s="1"/>
  <c r="F96" i="14"/>
  <c r="A97" i="14"/>
  <c r="B97" i="14"/>
  <c r="D97" i="14" s="1"/>
  <c r="C97" i="14"/>
  <c r="E97" i="14" s="1"/>
  <c r="F97" i="14"/>
  <c r="A98" i="14"/>
  <c r="B98" i="14"/>
  <c r="D98" i="14" s="1"/>
  <c r="C98" i="14"/>
  <c r="E98" i="14" s="1"/>
  <c r="F98" i="14"/>
  <c r="A99" i="14"/>
  <c r="B99" i="14"/>
  <c r="D99" i="14" s="1"/>
  <c r="C99" i="14"/>
  <c r="E99" i="14" s="1"/>
  <c r="F99" i="14"/>
  <c r="A100" i="14"/>
  <c r="B100" i="14"/>
  <c r="D100" i="14" s="1"/>
  <c r="C100" i="14"/>
  <c r="E100" i="14" s="1"/>
  <c r="F100" i="14"/>
  <c r="A101" i="14"/>
  <c r="B101" i="14"/>
  <c r="D101" i="14" s="1"/>
  <c r="C101" i="14"/>
  <c r="E101" i="14" s="1"/>
  <c r="F101" i="14"/>
  <c r="A102" i="14"/>
  <c r="B102" i="14"/>
  <c r="D102" i="14" s="1"/>
  <c r="C102" i="14"/>
  <c r="E102" i="14" s="1"/>
  <c r="F102" i="14"/>
  <c r="A103" i="14"/>
  <c r="B103" i="14"/>
  <c r="D103" i="14" s="1"/>
  <c r="C103" i="14"/>
  <c r="E103" i="14" s="1"/>
  <c r="F103" i="14"/>
  <c r="A104" i="14"/>
  <c r="B104" i="14"/>
  <c r="D104" i="14" s="1"/>
  <c r="C104" i="14"/>
  <c r="E104" i="14" s="1"/>
  <c r="F104" i="14"/>
  <c r="A105" i="14"/>
  <c r="B105" i="14"/>
  <c r="D105" i="14" s="1"/>
  <c r="C105" i="14"/>
  <c r="E105" i="14" s="1"/>
  <c r="F105" i="14"/>
  <c r="A106" i="14"/>
  <c r="B106" i="14"/>
  <c r="D106" i="14" s="1"/>
  <c r="C106" i="14"/>
  <c r="E106" i="14" s="1"/>
  <c r="F106" i="14"/>
  <c r="A107" i="14"/>
  <c r="B107" i="14"/>
  <c r="D107" i="14" s="1"/>
  <c r="C107" i="14"/>
  <c r="E107" i="14" s="1"/>
  <c r="F107" i="14"/>
  <c r="A108" i="14"/>
  <c r="B108" i="14"/>
  <c r="D108" i="14" s="1"/>
  <c r="C108" i="14"/>
  <c r="E108" i="14" s="1"/>
  <c r="F108" i="14"/>
  <c r="A109" i="14"/>
  <c r="B109" i="14"/>
  <c r="D109" i="14" s="1"/>
  <c r="C109" i="14"/>
  <c r="E109" i="14" s="1"/>
  <c r="F109" i="14"/>
  <c r="A110" i="14"/>
  <c r="B110" i="14"/>
  <c r="D110" i="14" s="1"/>
  <c r="C110" i="14"/>
  <c r="E110" i="14" s="1"/>
  <c r="F110" i="14"/>
  <c r="A111" i="14"/>
  <c r="B111" i="14"/>
  <c r="D111" i="14" s="1"/>
  <c r="C111" i="14"/>
  <c r="E111" i="14" s="1"/>
  <c r="F111" i="14"/>
  <c r="A112" i="14"/>
  <c r="B112" i="14"/>
  <c r="D112" i="14" s="1"/>
  <c r="C112" i="14"/>
  <c r="E112" i="14" s="1"/>
  <c r="F112" i="14"/>
  <c r="A113" i="14"/>
  <c r="B113" i="14"/>
  <c r="D113" i="14" s="1"/>
  <c r="C113" i="14"/>
  <c r="E113" i="14" s="1"/>
  <c r="F113" i="14"/>
  <c r="A114" i="14"/>
  <c r="B114" i="14"/>
  <c r="D114" i="14" s="1"/>
  <c r="C114" i="14"/>
  <c r="E114" i="14" s="1"/>
  <c r="F114" i="14"/>
  <c r="A115" i="14"/>
  <c r="B115" i="14"/>
  <c r="D115" i="14" s="1"/>
  <c r="C115" i="14"/>
  <c r="E115" i="14" s="1"/>
  <c r="F115" i="14"/>
  <c r="A116" i="14"/>
  <c r="B116" i="14"/>
  <c r="D116" i="14" s="1"/>
  <c r="C116" i="14"/>
  <c r="E116" i="14" s="1"/>
  <c r="F116" i="14"/>
  <c r="A117" i="14"/>
  <c r="B117" i="14"/>
  <c r="D117" i="14" s="1"/>
  <c r="C117" i="14"/>
  <c r="E117" i="14" s="1"/>
  <c r="F117" i="14"/>
  <c r="A118" i="14"/>
  <c r="B118" i="14"/>
  <c r="D118" i="14" s="1"/>
  <c r="C118" i="14"/>
  <c r="E118" i="14" s="1"/>
  <c r="F118" i="14"/>
  <c r="A119" i="14"/>
  <c r="B119" i="14"/>
  <c r="D119" i="14" s="1"/>
  <c r="C119" i="14"/>
  <c r="E119" i="14" s="1"/>
  <c r="F119" i="14"/>
  <c r="A120" i="14"/>
  <c r="B120" i="14"/>
  <c r="D120" i="14" s="1"/>
  <c r="C120" i="14"/>
  <c r="E120" i="14" s="1"/>
  <c r="F120" i="14"/>
  <c r="A121" i="14"/>
  <c r="B121" i="14"/>
  <c r="D121" i="14" s="1"/>
  <c r="C121" i="14"/>
  <c r="E121" i="14" s="1"/>
  <c r="F121" i="14"/>
  <c r="A122" i="14"/>
  <c r="B122" i="14"/>
  <c r="D122" i="14" s="1"/>
  <c r="C122" i="14"/>
  <c r="E122" i="14" s="1"/>
  <c r="F122" i="14"/>
  <c r="A123" i="14"/>
  <c r="B123" i="14"/>
  <c r="D123" i="14" s="1"/>
  <c r="C123" i="14"/>
  <c r="E123" i="14" s="1"/>
  <c r="F123" i="14"/>
  <c r="A124" i="14"/>
  <c r="B124" i="14"/>
  <c r="D124" i="14" s="1"/>
  <c r="C124" i="14"/>
  <c r="E124" i="14" s="1"/>
  <c r="F124" i="14"/>
  <c r="A125" i="14"/>
  <c r="B125" i="14"/>
  <c r="D125" i="14" s="1"/>
  <c r="C125" i="14"/>
  <c r="E125" i="14" s="1"/>
  <c r="F125" i="14"/>
  <c r="A126" i="14"/>
  <c r="B126" i="14"/>
  <c r="D126" i="14" s="1"/>
  <c r="C126" i="14"/>
  <c r="E126" i="14" s="1"/>
  <c r="F126" i="14"/>
  <c r="A127" i="14"/>
  <c r="B127" i="14"/>
  <c r="D127" i="14" s="1"/>
  <c r="C127" i="14"/>
  <c r="E127" i="14" s="1"/>
  <c r="F127" i="14"/>
  <c r="A128" i="14"/>
  <c r="B128" i="14"/>
  <c r="D128" i="14" s="1"/>
  <c r="C128" i="14"/>
  <c r="E128" i="14" s="1"/>
  <c r="F128" i="14"/>
  <c r="A129" i="14"/>
  <c r="B129" i="14"/>
  <c r="D129" i="14" s="1"/>
  <c r="C129" i="14"/>
  <c r="E129" i="14" s="1"/>
  <c r="F129" i="14"/>
  <c r="A130" i="14"/>
  <c r="B130" i="14"/>
  <c r="D130" i="14" s="1"/>
  <c r="C130" i="14"/>
  <c r="E130" i="14" s="1"/>
  <c r="F130" i="14"/>
  <c r="A131" i="14"/>
  <c r="B131" i="14"/>
  <c r="D131" i="14" s="1"/>
  <c r="C131" i="14"/>
  <c r="E131" i="14" s="1"/>
  <c r="F131" i="14"/>
  <c r="A132" i="14"/>
  <c r="B132" i="14"/>
  <c r="D132" i="14" s="1"/>
  <c r="C132" i="14"/>
  <c r="E132" i="14" s="1"/>
  <c r="F132" i="14"/>
  <c r="A133" i="14"/>
  <c r="B133" i="14"/>
  <c r="D133" i="14" s="1"/>
  <c r="C133" i="14"/>
  <c r="E133" i="14" s="1"/>
  <c r="F133" i="14"/>
  <c r="A134" i="14"/>
  <c r="B134" i="14"/>
  <c r="D134" i="14" s="1"/>
  <c r="C134" i="14"/>
  <c r="E134" i="14" s="1"/>
  <c r="F134" i="14"/>
  <c r="A135" i="14"/>
  <c r="B135" i="14"/>
  <c r="D135" i="14" s="1"/>
  <c r="C135" i="14"/>
  <c r="E135" i="14" s="1"/>
  <c r="F135" i="14"/>
  <c r="A136" i="14"/>
  <c r="B136" i="14"/>
  <c r="D136" i="14" s="1"/>
  <c r="C136" i="14"/>
  <c r="E136" i="14" s="1"/>
  <c r="F136" i="14"/>
  <c r="A137" i="14"/>
  <c r="B137" i="14"/>
  <c r="D137" i="14" s="1"/>
  <c r="C137" i="14"/>
  <c r="E137" i="14" s="1"/>
  <c r="F137" i="14"/>
  <c r="A138" i="14"/>
  <c r="B138" i="14"/>
  <c r="D138" i="14" s="1"/>
  <c r="C138" i="14"/>
  <c r="E138" i="14" s="1"/>
  <c r="F138" i="14"/>
  <c r="A139" i="14"/>
  <c r="B139" i="14"/>
  <c r="D139" i="14" s="1"/>
  <c r="C139" i="14"/>
  <c r="E139" i="14" s="1"/>
  <c r="F139" i="14"/>
  <c r="A140" i="14"/>
  <c r="B140" i="14"/>
  <c r="D140" i="14" s="1"/>
  <c r="C140" i="14"/>
  <c r="E140" i="14" s="1"/>
  <c r="F140" i="14"/>
  <c r="A141" i="14"/>
  <c r="B141" i="14"/>
  <c r="D141" i="14" s="1"/>
  <c r="C141" i="14"/>
  <c r="E141" i="14" s="1"/>
  <c r="F141" i="14"/>
  <c r="A142" i="14"/>
  <c r="B142" i="14"/>
  <c r="D142" i="14" s="1"/>
  <c r="C142" i="14"/>
  <c r="E142" i="14" s="1"/>
  <c r="F142" i="14"/>
  <c r="A143" i="14"/>
  <c r="B143" i="14"/>
  <c r="D143" i="14" s="1"/>
  <c r="C143" i="14"/>
  <c r="E143" i="14" s="1"/>
  <c r="F143" i="14"/>
  <c r="A144" i="14"/>
  <c r="B144" i="14"/>
  <c r="D144" i="14" s="1"/>
  <c r="C144" i="14"/>
  <c r="E144" i="14" s="1"/>
  <c r="F144" i="14"/>
  <c r="A145" i="14"/>
  <c r="B145" i="14"/>
  <c r="D145" i="14" s="1"/>
  <c r="C145" i="14"/>
  <c r="E145" i="14" s="1"/>
  <c r="F145" i="14"/>
  <c r="A146" i="14"/>
  <c r="B146" i="14"/>
  <c r="D146" i="14" s="1"/>
  <c r="C146" i="14"/>
  <c r="E146" i="14" s="1"/>
  <c r="F146" i="14"/>
  <c r="A147" i="14"/>
  <c r="B147" i="14"/>
  <c r="D147" i="14" s="1"/>
  <c r="C147" i="14"/>
  <c r="E147" i="14" s="1"/>
  <c r="F147" i="14"/>
  <c r="A148" i="14"/>
  <c r="B148" i="14"/>
  <c r="D148" i="14" s="1"/>
  <c r="C148" i="14"/>
  <c r="E148" i="14" s="1"/>
  <c r="F148" i="14"/>
  <c r="A149" i="14"/>
  <c r="B149" i="14"/>
  <c r="D149" i="14" s="1"/>
  <c r="C149" i="14"/>
  <c r="E149" i="14" s="1"/>
  <c r="F149" i="14"/>
  <c r="A150" i="14"/>
  <c r="B150" i="14"/>
  <c r="D150" i="14" s="1"/>
  <c r="C150" i="14"/>
  <c r="E150" i="14" s="1"/>
  <c r="F150" i="14"/>
  <c r="A151" i="14"/>
  <c r="B151" i="14"/>
  <c r="D151" i="14" s="1"/>
  <c r="C151" i="14"/>
  <c r="E151" i="14" s="1"/>
  <c r="F151" i="14"/>
  <c r="A152" i="14"/>
  <c r="B152" i="14"/>
  <c r="D152" i="14" s="1"/>
  <c r="C152" i="14"/>
  <c r="E152" i="14" s="1"/>
  <c r="F152" i="14"/>
  <c r="A153" i="14"/>
  <c r="B153" i="14"/>
  <c r="D153" i="14" s="1"/>
  <c r="C153" i="14"/>
  <c r="E153" i="14" s="1"/>
  <c r="F153" i="14"/>
  <c r="A154" i="14"/>
  <c r="B154" i="14"/>
  <c r="D154" i="14" s="1"/>
  <c r="C154" i="14"/>
  <c r="E154" i="14" s="1"/>
  <c r="F154" i="14"/>
  <c r="A155" i="14"/>
  <c r="B155" i="14"/>
  <c r="D155" i="14" s="1"/>
  <c r="C155" i="14"/>
  <c r="E155" i="14" s="1"/>
  <c r="F155" i="14"/>
  <c r="A156" i="14"/>
  <c r="B156" i="14"/>
  <c r="D156" i="14" s="1"/>
  <c r="C156" i="14"/>
  <c r="E156" i="14" s="1"/>
  <c r="F156" i="14"/>
  <c r="A157" i="14"/>
  <c r="B157" i="14"/>
  <c r="D157" i="14" s="1"/>
  <c r="C157" i="14"/>
  <c r="E157" i="14" s="1"/>
  <c r="F157" i="14"/>
  <c r="A158" i="14"/>
  <c r="B158" i="14"/>
  <c r="D158" i="14" s="1"/>
  <c r="C158" i="14"/>
  <c r="E158" i="14" s="1"/>
  <c r="F158" i="14"/>
  <c r="A159" i="14"/>
  <c r="B159" i="14"/>
  <c r="D159" i="14" s="1"/>
  <c r="C159" i="14"/>
  <c r="E159" i="14" s="1"/>
  <c r="F159" i="14"/>
  <c r="A160" i="14"/>
  <c r="B160" i="14"/>
  <c r="D160" i="14" s="1"/>
  <c r="C160" i="14"/>
  <c r="E160" i="14" s="1"/>
  <c r="F160" i="14"/>
  <c r="A161" i="14"/>
  <c r="B161" i="14"/>
  <c r="D161" i="14" s="1"/>
  <c r="C161" i="14"/>
  <c r="E161" i="14" s="1"/>
  <c r="F161" i="14"/>
  <c r="A162" i="14"/>
  <c r="B162" i="14"/>
  <c r="D162" i="14" s="1"/>
  <c r="C162" i="14"/>
  <c r="E162" i="14" s="1"/>
  <c r="F162" i="14"/>
  <c r="A163" i="14"/>
  <c r="B163" i="14"/>
  <c r="D163" i="14" s="1"/>
  <c r="C163" i="14"/>
  <c r="E163" i="14" s="1"/>
  <c r="F163" i="14"/>
  <c r="A164" i="14"/>
  <c r="B164" i="14"/>
  <c r="D164" i="14" s="1"/>
  <c r="C164" i="14"/>
  <c r="E164" i="14" s="1"/>
  <c r="F164" i="14"/>
  <c r="A165" i="14"/>
  <c r="B165" i="14"/>
  <c r="D165" i="14" s="1"/>
  <c r="C165" i="14"/>
  <c r="E165" i="14" s="1"/>
  <c r="F165" i="14"/>
  <c r="A166" i="14"/>
  <c r="B166" i="14"/>
  <c r="D166" i="14" s="1"/>
  <c r="C166" i="14"/>
  <c r="E166" i="14" s="1"/>
  <c r="F166" i="14"/>
  <c r="A167" i="14"/>
  <c r="B167" i="14"/>
  <c r="D167" i="14" s="1"/>
  <c r="C167" i="14"/>
  <c r="E167" i="14" s="1"/>
  <c r="F167" i="14"/>
  <c r="A168" i="14"/>
  <c r="B168" i="14"/>
  <c r="D168" i="14" s="1"/>
  <c r="C168" i="14"/>
  <c r="E168" i="14" s="1"/>
  <c r="F168" i="14"/>
  <c r="A169" i="14"/>
  <c r="B169" i="14"/>
  <c r="D169" i="14" s="1"/>
  <c r="C169" i="14"/>
  <c r="E169" i="14" s="1"/>
  <c r="F169" i="14"/>
  <c r="A170" i="14"/>
  <c r="B170" i="14"/>
  <c r="D170" i="14" s="1"/>
  <c r="C170" i="14"/>
  <c r="E170" i="14" s="1"/>
  <c r="F170" i="14"/>
  <c r="A171" i="14"/>
  <c r="B171" i="14"/>
  <c r="D171" i="14" s="1"/>
  <c r="C171" i="14"/>
  <c r="E171" i="14" s="1"/>
  <c r="F171" i="14"/>
  <c r="A172" i="14"/>
  <c r="B172" i="14"/>
  <c r="D172" i="14" s="1"/>
  <c r="C172" i="14"/>
  <c r="E172" i="14" s="1"/>
  <c r="F172" i="14"/>
  <c r="A173" i="14"/>
  <c r="B173" i="14"/>
  <c r="D173" i="14" s="1"/>
  <c r="C173" i="14"/>
  <c r="E173" i="14" s="1"/>
  <c r="F173" i="14"/>
  <c r="A174" i="14"/>
  <c r="B174" i="14"/>
  <c r="D174" i="14" s="1"/>
  <c r="C174" i="14"/>
  <c r="E174" i="14" s="1"/>
  <c r="F174" i="14"/>
  <c r="A175" i="14"/>
  <c r="B175" i="14"/>
  <c r="D175" i="14" s="1"/>
  <c r="C175" i="14"/>
  <c r="E175" i="14" s="1"/>
  <c r="F175" i="14"/>
  <c r="A176" i="14"/>
  <c r="B176" i="14"/>
  <c r="D176" i="14" s="1"/>
  <c r="C176" i="14"/>
  <c r="E176" i="14" s="1"/>
  <c r="F176" i="14"/>
  <c r="A177" i="14"/>
  <c r="B177" i="14"/>
  <c r="D177" i="14" s="1"/>
  <c r="C177" i="14"/>
  <c r="E177" i="14" s="1"/>
  <c r="F177" i="14"/>
  <c r="A178" i="14"/>
  <c r="B178" i="14"/>
  <c r="D178" i="14" s="1"/>
  <c r="C178" i="14"/>
  <c r="E178" i="14" s="1"/>
  <c r="F178" i="14"/>
  <c r="A179" i="14"/>
  <c r="B179" i="14"/>
  <c r="D179" i="14" s="1"/>
  <c r="C179" i="14"/>
  <c r="E179" i="14" s="1"/>
  <c r="F179" i="14"/>
  <c r="A180" i="14"/>
  <c r="B180" i="14"/>
  <c r="D180" i="14" s="1"/>
  <c r="C180" i="14"/>
  <c r="E180" i="14" s="1"/>
  <c r="F180" i="14"/>
  <c r="A181" i="14"/>
  <c r="B181" i="14"/>
  <c r="D181" i="14" s="1"/>
  <c r="C181" i="14"/>
  <c r="E181" i="14" s="1"/>
  <c r="F181" i="14"/>
  <c r="A182" i="14"/>
  <c r="B182" i="14"/>
  <c r="D182" i="14" s="1"/>
  <c r="C182" i="14"/>
  <c r="E182" i="14" s="1"/>
  <c r="F182" i="14"/>
  <c r="A183" i="14"/>
  <c r="B183" i="14"/>
  <c r="D183" i="14" s="1"/>
  <c r="C183" i="14"/>
  <c r="E183" i="14" s="1"/>
  <c r="F183" i="14"/>
  <c r="A184" i="14"/>
  <c r="B184" i="14"/>
  <c r="D184" i="14" s="1"/>
  <c r="C184" i="14"/>
  <c r="E184" i="14" s="1"/>
  <c r="F184" i="14"/>
  <c r="A185" i="14"/>
  <c r="B185" i="14"/>
  <c r="D185" i="14" s="1"/>
  <c r="C185" i="14"/>
  <c r="E185" i="14" s="1"/>
  <c r="F185" i="14"/>
  <c r="A186" i="14"/>
  <c r="B186" i="14"/>
  <c r="D186" i="14" s="1"/>
  <c r="C186" i="14"/>
  <c r="E186" i="14" s="1"/>
  <c r="F186" i="14"/>
  <c r="A187" i="14"/>
  <c r="B187" i="14"/>
  <c r="D187" i="14" s="1"/>
  <c r="C187" i="14"/>
  <c r="E187" i="14" s="1"/>
  <c r="F187" i="14"/>
  <c r="A188" i="14"/>
  <c r="B188" i="14"/>
  <c r="D188" i="14" s="1"/>
  <c r="C188" i="14"/>
  <c r="E188" i="14" s="1"/>
  <c r="F188" i="14"/>
  <c r="A189" i="14"/>
  <c r="B189" i="14"/>
  <c r="D189" i="14" s="1"/>
  <c r="C189" i="14"/>
  <c r="E189" i="14" s="1"/>
  <c r="F189" i="14"/>
  <c r="A190" i="14"/>
  <c r="B190" i="14"/>
  <c r="D190" i="14" s="1"/>
  <c r="C190" i="14"/>
  <c r="E190" i="14" s="1"/>
  <c r="F190" i="14"/>
  <c r="A191" i="14"/>
  <c r="B191" i="14"/>
  <c r="D191" i="14" s="1"/>
  <c r="C191" i="14"/>
  <c r="E191" i="14" s="1"/>
  <c r="F191" i="14"/>
  <c r="A192" i="14"/>
  <c r="B192" i="14"/>
  <c r="D192" i="14" s="1"/>
  <c r="C192" i="14"/>
  <c r="E192" i="14" s="1"/>
  <c r="F192" i="14"/>
  <c r="A193" i="14"/>
  <c r="B193" i="14"/>
  <c r="D193" i="14" s="1"/>
  <c r="C193" i="14"/>
  <c r="E193" i="14" s="1"/>
  <c r="F193" i="14"/>
  <c r="A194" i="14"/>
  <c r="B194" i="14"/>
  <c r="D194" i="14" s="1"/>
  <c r="C194" i="14"/>
  <c r="E194" i="14" s="1"/>
  <c r="F194" i="14"/>
  <c r="A195" i="14"/>
  <c r="B195" i="14"/>
  <c r="D195" i="14" s="1"/>
  <c r="C195" i="14"/>
  <c r="E195" i="14" s="1"/>
  <c r="F195" i="14"/>
  <c r="A196" i="14"/>
  <c r="B196" i="14"/>
  <c r="D196" i="14" s="1"/>
  <c r="C196" i="14"/>
  <c r="E196" i="14" s="1"/>
  <c r="F196" i="14"/>
  <c r="A197" i="14"/>
  <c r="B197" i="14"/>
  <c r="D197" i="14" s="1"/>
  <c r="C197" i="14"/>
  <c r="E197" i="14" s="1"/>
  <c r="F197" i="14"/>
  <c r="A198" i="14"/>
  <c r="B198" i="14"/>
  <c r="D198" i="14" s="1"/>
  <c r="C198" i="14"/>
  <c r="E198" i="14" s="1"/>
  <c r="F198" i="14"/>
  <c r="A199" i="14"/>
  <c r="B199" i="14"/>
  <c r="D199" i="14" s="1"/>
  <c r="C199" i="14"/>
  <c r="E199" i="14" s="1"/>
  <c r="F199" i="14"/>
  <c r="A200" i="14"/>
  <c r="B200" i="14"/>
  <c r="D200" i="14" s="1"/>
  <c r="C200" i="14"/>
  <c r="E200" i="14" s="1"/>
  <c r="F200" i="14"/>
  <c r="A201" i="14"/>
  <c r="B201" i="14"/>
  <c r="D201" i="14" s="1"/>
  <c r="C201" i="14"/>
  <c r="E201" i="14" s="1"/>
  <c r="F201" i="14"/>
  <c r="A202" i="14"/>
  <c r="B202" i="14"/>
  <c r="D202" i="14" s="1"/>
  <c r="C202" i="14"/>
  <c r="E202" i="14" s="1"/>
  <c r="F202" i="14"/>
  <c r="A203" i="14"/>
  <c r="B203" i="14"/>
  <c r="D203" i="14" s="1"/>
  <c r="C203" i="14"/>
  <c r="E203" i="14" s="1"/>
  <c r="F203" i="14"/>
  <c r="A204" i="14"/>
  <c r="B204" i="14"/>
  <c r="D204" i="14" s="1"/>
  <c r="C204" i="14"/>
  <c r="E204" i="14" s="1"/>
  <c r="F204" i="14"/>
  <c r="A205" i="14"/>
  <c r="B205" i="14"/>
  <c r="D205" i="14" s="1"/>
  <c r="C205" i="14"/>
  <c r="E205" i="14" s="1"/>
  <c r="F205" i="14"/>
  <c r="A206" i="14"/>
  <c r="B206" i="14"/>
  <c r="D206" i="14" s="1"/>
  <c r="C206" i="14"/>
  <c r="E206" i="14" s="1"/>
  <c r="F206" i="14"/>
  <c r="A207" i="14"/>
  <c r="B207" i="14"/>
  <c r="D207" i="14" s="1"/>
  <c r="C207" i="14"/>
  <c r="E207" i="14" s="1"/>
  <c r="F207" i="14"/>
  <c r="A208" i="14"/>
  <c r="B208" i="14"/>
  <c r="D208" i="14" s="1"/>
  <c r="C208" i="14"/>
  <c r="E208" i="14" s="1"/>
  <c r="F208" i="14"/>
  <c r="A209" i="14"/>
  <c r="B209" i="14"/>
  <c r="D209" i="14" s="1"/>
  <c r="C209" i="14"/>
  <c r="E209" i="14" s="1"/>
  <c r="F209" i="14"/>
  <c r="A210" i="14"/>
  <c r="B210" i="14"/>
  <c r="D210" i="14" s="1"/>
  <c r="C210" i="14"/>
  <c r="E210" i="14" s="1"/>
  <c r="F210" i="14"/>
  <c r="A211" i="14"/>
  <c r="B211" i="14"/>
  <c r="D211" i="14" s="1"/>
  <c r="C211" i="14"/>
  <c r="E211" i="14" s="1"/>
  <c r="F211" i="14"/>
  <c r="A212" i="14"/>
  <c r="B212" i="14"/>
  <c r="D212" i="14" s="1"/>
  <c r="C212" i="14"/>
  <c r="E212" i="14" s="1"/>
  <c r="F212" i="14"/>
  <c r="A213" i="14"/>
  <c r="B213" i="14"/>
  <c r="D213" i="14" s="1"/>
  <c r="C213" i="14"/>
  <c r="E213" i="14" s="1"/>
  <c r="F213" i="14"/>
  <c r="A214" i="14"/>
  <c r="B214" i="14"/>
  <c r="D214" i="14" s="1"/>
  <c r="C214" i="14"/>
  <c r="E214" i="14" s="1"/>
  <c r="F214" i="14"/>
  <c r="A215" i="14"/>
  <c r="B215" i="14"/>
  <c r="D215" i="14" s="1"/>
  <c r="C215" i="14"/>
  <c r="E215" i="14" s="1"/>
  <c r="F215" i="14"/>
  <c r="A216" i="14"/>
  <c r="B216" i="14"/>
  <c r="D216" i="14" s="1"/>
  <c r="C216" i="14"/>
  <c r="E216" i="14" s="1"/>
  <c r="F216" i="14"/>
  <c r="A217" i="14"/>
  <c r="B217" i="14"/>
  <c r="D217" i="14" s="1"/>
  <c r="C217" i="14"/>
  <c r="E217" i="14" s="1"/>
  <c r="F217" i="14"/>
  <c r="A218" i="14"/>
  <c r="B218" i="14"/>
  <c r="D218" i="14" s="1"/>
  <c r="C218" i="14"/>
  <c r="E218" i="14" s="1"/>
  <c r="F218" i="14"/>
  <c r="A219" i="14"/>
  <c r="B219" i="14"/>
  <c r="D219" i="14" s="1"/>
  <c r="C219" i="14"/>
  <c r="E219" i="14" s="1"/>
  <c r="F219" i="14"/>
  <c r="A220" i="14"/>
  <c r="B220" i="14"/>
  <c r="D220" i="14" s="1"/>
  <c r="C220" i="14"/>
  <c r="E220" i="14" s="1"/>
  <c r="F220" i="14"/>
  <c r="A221" i="14"/>
  <c r="B221" i="14"/>
  <c r="D221" i="14" s="1"/>
  <c r="C221" i="14"/>
  <c r="E221" i="14" s="1"/>
  <c r="F221" i="14"/>
  <c r="A222" i="14"/>
  <c r="B222" i="14"/>
  <c r="D222" i="14" s="1"/>
  <c r="C222" i="14"/>
  <c r="E222" i="14" s="1"/>
  <c r="F222" i="14"/>
  <c r="A223" i="14"/>
  <c r="B223" i="14"/>
  <c r="D223" i="14" s="1"/>
  <c r="C223" i="14"/>
  <c r="E223" i="14" s="1"/>
  <c r="F223" i="14"/>
  <c r="A224" i="14"/>
  <c r="B224" i="14"/>
  <c r="D224" i="14" s="1"/>
  <c r="C224" i="14"/>
  <c r="E224" i="14" s="1"/>
  <c r="F224" i="14"/>
  <c r="A225" i="14"/>
  <c r="B225" i="14"/>
  <c r="D225" i="14" s="1"/>
  <c r="C225" i="14"/>
  <c r="E225" i="14" s="1"/>
  <c r="F225" i="14"/>
  <c r="A226" i="14"/>
  <c r="B226" i="14"/>
  <c r="D226" i="14" s="1"/>
  <c r="C226" i="14"/>
  <c r="E226" i="14" s="1"/>
  <c r="F226" i="14"/>
  <c r="A227" i="14"/>
  <c r="B227" i="14"/>
  <c r="D227" i="14" s="1"/>
  <c r="C227" i="14"/>
  <c r="E227" i="14" s="1"/>
  <c r="F227" i="14"/>
  <c r="A228" i="14"/>
  <c r="B228" i="14"/>
  <c r="D228" i="14" s="1"/>
  <c r="C228" i="14"/>
  <c r="E228" i="14" s="1"/>
  <c r="F228" i="14"/>
  <c r="A229" i="14"/>
  <c r="B229" i="14"/>
  <c r="D229" i="14" s="1"/>
  <c r="C229" i="14"/>
  <c r="E229" i="14" s="1"/>
  <c r="F229" i="14"/>
  <c r="A230" i="14"/>
  <c r="B230" i="14"/>
  <c r="D230" i="14" s="1"/>
  <c r="C230" i="14"/>
  <c r="E230" i="14" s="1"/>
  <c r="F230" i="14"/>
  <c r="A231" i="14"/>
  <c r="B231" i="14"/>
  <c r="D231" i="14" s="1"/>
  <c r="C231" i="14"/>
  <c r="E231" i="14" s="1"/>
  <c r="F231" i="14"/>
  <c r="A232" i="14"/>
  <c r="B232" i="14"/>
  <c r="D232" i="14" s="1"/>
  <c r="C232" i="14"/>
  <c r="E232" i="14" s="1"/>
  <c r="F232" i="14"/>
  <c r="A233" i="14"/>
  <c r="B233" i="14"/>
  <c r="D233" i="14" s="1"/>
  <c r="C233" i="14"/>
  <c r="E233" i="14" s="1"/>
  <c r="F233" i="14"/>
  <c r="A234" i="14"/>
  <c r="B234" i="14"/>
  <c r="D234" i="14" s="1"/>
  <c r="C234" i="14"/>
  <c r="E234" i="14" s="1"/>
  <c r="F234" i="14"/>
  <c r="A235" i="14"/>
  <c r="B235" i="14"/>
  <c r="D235" i="14" s="1"/>
  <c r="C235" i="14"/>
  <c r="E235" i="14" s="1"/>
  <c r="F235" i="14"/>
  <c r="A236" i="14"/>
  <c r="B236" i="14"/>
  <c r="D236" i="14" s="1"/>
  <c r="C236" i="14"/>
  <c r="E236" i="14" s="1"/>
  <c r="F236" i="14"/>
  <c r="A237" i="14"/>
  <c r="B237" i="14"/>
  <c r="D237" i="14" s="1"/>
  <c r="C237" i="14"/>
  <c r="E237" i="14" s="1"/>
  <c r="F237" i="14"/>
  <c r="A238" i="14"/>
  <c r="B238" i="14"/>
  <c r="D238" i="14" s="1"/>
  <c r="C238" i="14"/>
  <c r="E238" i="14" s="1"/>
  <c r="F238" i="14"/>
  <c r="A239" i="14"/>
  <c r="B239" i="14"/>
  <c r="D239" i="14" s="1"/>
  <c r="C239" i="14"/>
  <c r="E239" i="14" s="1"/>
  <c r="F239" i="14"/>
  <c r="A240" i="14"/>
  <c r="B240" i="14"/>
  <c r="D240" i="14" s="1"/>
  <c r="C240" i="14"/>
  <c r="E240" i="14" s="1"/>
  <c r="F240" i="14"/>
  <c r="A241" i="14"/>
  <c r="B241" i="14"/>
  <c r="D241" i="14" s="1"/>
  <c r="C241" i="14"/>
  <c r="E241" i="14" s="1"/>
  <c r="F241" i="14"/>
  <c r="A242" i="14"/>
  <c r="B242" i="14"/>
  <c r="D242" i="14" s="1"/>
  <c r="C242" i="14"/>
  <c r="E242" i="14" s="1"/>
  <c r="F242" i="14"/>
  <c r="A243" i="14"/>
  <c r="B243" i="14"/>
  <c r="D243" i="14" s="1"/>
  <c r="C243" i="14"/>
  <c r="E243" i="14" s="1"/>
  <c r="F243" i="14"/>
  <c r="A244" i="14"/>
  <c r="B244" i="14"/>
  <c r="D244" i="14" s="1"/>
  <c r="C244" i="14"/>
  <c r="E244" i="14" s="1"/>
  <c r="F244" i="14"/>
  <c r="A245" i="14"/>
  <c r="B245" i="14"/>
  <c r="D245" i="14" s="1"/>
  <c r="C245" i="14"/>
  <c r="E245" i="14" s="1"/>
  <c r="F245" i="14"/>
  <c r="A246" i="14"/>
  <c r="B246" i="14"/>
  <c r="D246" i="14" s="1"/>
  <c r="C246" i="14"/>
  <c r="E246" i="14" s="1"/>
  <c r="F246" i="14"/>
  <c r="A247" i="14"/>
  <c r="B247" i="14"/>
  <c r="D247" i="14" s="1"/>
  <c r="C247" i="14"/>
  <c r="E247" i="14" s="1"/>
  <c r="F247" i="14"/>
  <c r="A248" i="14"/>
  <c r="B248" i="14"/>
  <c r="D248" i="14" s="1"/>
  <c r="C248" i="14"/>
  <c r="E248" i="14" s="1"/>
  <c r="F248" i="14"/>
  <c r="A249" i="14"/>
  <c r="B249" i="14"/>
  <c r="D249" i="14" s="1"/>
  <c r="C249" i="14"/>
  <c r="E249" i="14" s="1"/>
  <c r="F249" i="14"/>
  <c r="A250" i="14"/>
  <c r="B250" i="14"/>
  <c r="D250" i="14" s="1"/>
  <c r="C250" i="14"/>
  <c r="E250" i="14" s="1"/>
  <c r="F250" i="14"/>
  <c r="A251" i="14"/>
  <c r="B251" i="14"/>
  <c r="D251" i="14" s="1"/>
  <c r="C251" i="14"/>
  <c r="E251" i="14" s="1"/>
  <c r="F251" i="14"/>
  <c r="A252" i="14"/>
  <c r="B252" i="14"/>
  <c r="D252" i="14" s="1"/>
  <c r="C252" i="14"/>
  <c r="E252" i="14" s="1"/>
  <c r="F252" i="14"/>
  <c r="A253" i="14"/>
  <c r="B253" i="14"/>
  <c r="D253" i="14" s="1"/>
  <c r="C253" i="14"/>
  <c r="E253" i="14" s="1"/>
  <c r="F253" i="14"/>
  <c r="A254" i="14"/>
  <c r="B254" i="14"/>
  <c r="D254" i="14" s="1"/>
  <c r="C254" i="14"/>
  <c r="E254" i="14" s="1"/>
  <c r="F254" i="14"/>
  <c r="A255" i="14"/>
  <c r="B255" i="14"/>
  <c r="D255" i="14" s="1"/>
  <c r="C255" i="14"/>
  <c r="E255" i="14" s="1"/>
  <c r="F255" i="14"/>
  <c r="A256" i="14"/>
  <c r="B256" i="14"/>
  <c r="D256" i="14" s="1"/>
  <c r="C256" i="14"/>
  <c r="E256" i="14" s="1"/>
  <c r="F256" i="14"/>
  <c r="A257" i="14"/>
  <c r="B257" i="14"/>
  <c r="D257" i="14" s="1"/>
  <c r="C257" i="14"/>
  <c r="E257" i="14" s="1"/>
  <c r="F257" i="14"/>
  <c r="A258" i="14"/>
  <c r="B258" i="14"/>
  <c r="D258" i="14" s="1"/>
  <c r="C258" i="14"/>
  <c r="E258" i="14" s="1"/>
  <c r="F258" i="14"/>
  <c r="A259" i="14"/>
  <c r="B259" i="14"/>
  <c r="D259" i="14" s="1"/>
  <c r="C259" i="14"/>
  <c r="E259" i="14" s="1"/>
  <c r="F259" i="14"/>
  <c r="A260" i="14"/>
  <c r="B260" i="14"/>
  <c r="D260" i="14" s="1"/>
  <c r="C260" i="14"/>
  <c r="E260" i="14" s="1"/>
  <c r="F260" i="14"/>
  <c r="A261" i="14"/>
  <c r="B261" i="14"/>
  <c r="D261" i="14" s="1"/>
  <c r="C261" i="14"/>
  <c r="E261" i="14" s="1"/>
  <c r="F261" i="14"/>
  <c r="A262" i="14"/>
  <c r="B262" i="14"/>
  <c r="D262" i="14" s="1"/>
  <c r="C262" i="14"/>
  <c r="E262" i="14" s="1"/>
  <c r="F262" i="14"/>
  <c r="A263" i="14"/>
  <c r="B263" i="14"/>
  <c r="D263" i="14" s="1"/>
  <c r="C263" i="14"/>
  <c r="E263" i="14" s="1"/>
  <c r="F263" i="14"/>
  <c r="A264" i="14"/>
  <c r="B264" i="14"/>
  <c r="D264" i="14" s="1"/>
  <c r="C264" i="14"/>
  <c r="E264" i="14" s="1"/>
  <c r="F264" i="14"/>
  <c r="A265" i="14"/>
  <c r="B265" i="14"/>
  <c r="D265" i="14" s="1"/>
  <c r="C265" i="14"/>
  <c r="E265" i="14" s="1"/>
  <c r="F265" i="14"/>
  <c r="A266" i="14"/>
  <c r="B266" i="14"/>
  <c r="D266" i="14" s="1"/>
  <c r="C266" i="14"/>
  <c r="E266" i="14" s="1"/>
  <c r="F266" i="14"/>
  <c r="A267" i="14"/>
  <c r="B267" i="14"/>
  <c r="D267" i="14" s="1"/>
  <c r="C267" i="14"/>
  <c r="E267" i="14" s="1"/>
  <c r="F267" i="14"/>
  <c r="A268" i="14"/>
  <c r="B268" i="14"/>
  <c r="D268" i="14" s="1"/>
  <c r="C268" i="14"/>
  <c r="E268" i="14" s="1"/>
  <c r="F268" i="14"/>
  <c r="A269" i="14"/>
  <c r="B269" i="14"/>
  <c r="D269" i="14" s="1"/>
  <c r="C269" i="14"/>
  <c r="E269" i="14" s="1"/>
  <c r="F269" i="14"/>
  <c r="A270" i="14"/>
  <c r="B270" i="14"/>
  <c r="D270" i="14" s="1"/>
  <c r="C270" i="14"/>
  <c r="E270" i="14" s="1"/>
  <c r="F270" i="14"/>
  <c r="A271" i="14"/>
  <c r="B271" i="14"/>
  <c r="D271" i="14" s="1"/>
  <c r="C271" i="14"/>
  <c r="E271" i="14" s="1"/>
  <c r="F271" i="14"/>
  <c r="A272" i="14"/>
  <c r="B272" i="14"/>
  <c r="D272" i="14" s="1"/>
  <c r="C272" i="14"/>
  <c r="E272" i="14" s="1"/>
  <c r="F272" i="14"/>
  <c r="A273" i="14"/>
  <c r="B273" i="14"/>
  <c r="D273" i="14" s="1"/>
  <c r="C273" i="14"/>
  <c r="E273" i="14" s="1"/>
  <c r="F273" i="14"/>
  <c r="A274" i="14"/>
  <c r="B274" i="14"/>
  <c r="D274" i="14" s="1"/>
  <c r="C274" i="14"/>
  <c r="E274" i="14" s="1"/>
  <c r="F274" i="14"/>
  <c r="A275" i="14"/>
  <c r="B275" i="14"/>
  <c r="D275" i="14" s="1"/>
  <c r="C275" i="14"/>
  <c r="E275" i="14" s="1"/>
  <c r="F275" i="14"/>
  <c r="A276" i="14"/>
  <c r="B276" i="14"/>
  <c r="D276" i="14" s="1"/>
  <c r="C276" i="14"/>
  <c r="E276" i="14" s="1"/>
  <c r="F276" i="14"/>
  <c r="A277" i="14"/>
  <c r="B277" i="14"/>
  <c r="D277" i="14" s="1"/>
  <c r="C277" i="14"/>
  <c r="E277" i="14" s="1"/>
  <c r="F277" i="14"/>
  <c r="A278" i="14"/>
  <c r="B278" i="14"/>
  <c r="D278" i="14" s="1"/>
  <c r="C278" i="14"/>
  <c r="E278" i="14" s="1"/>
  <c r="F278" i="14"/>
  <c r="A279" i="14"/>
  <c r="B279" i="14"/>
  <c r="D279" i="14" s="1"/>
  <c r="C279" i="14"/>
  <c r="E279" i="14" s="1"/>
  <c r="F279" i="14"/>
  <c r="A280" i="14"/>
  <c r="B280" i="14"/>
  <c r="D280" i="14" s="1"/>
  <c r="C280" i="14"/>
  <c r="E280" i="14" s="1"/>
  <c r="F280" i="14"/>
  <c r="A281" i="14"/>
  <c r="B281" i="14"/>
  <c r="D281" i="14" s="1"/>
  <c r="C281" i="14"/>
  <c r="E281" i="14" s="1"/>
  <c r="F281" i="14"/>
  <c r="A282" i="14"/>
  <c r="B282" i="14"/>
  <c r="D282" i="14" s="1"/>
  <c r="C282" i="14"/>
  <c r="E282" i="14" s="1"/>
  <c r="F282" i="14"/>
  <c r="A283" i="14"/>
  <c r="B283" i="14"/>
  <c r="D283" i="14" s="1"/>
  <c r="C283" i="14"/>
  <c r="E283" i="14" s="1"/>
  <c r="F283" i="14"/>
  <c r="A284" i="14"/>
  <c r="B284" i="14"/>
  <c r="D284" i="14" s="1"/>
  <c r="C284" i="14"/>
  <c r="E284" i="14" s="1"/>
  <c r="F284" i="14"/>
  <c r="A285" i="14"/>
  <c r="B285" i="14"/>
  <c r="D285" i="14" s="1"/>
  <c r="C285" i="14"/>
  <c r="E285" i="14" s="1"/>
  <c r="F285" i="14"/>
  <c r="A286" i="14"/>
  <c r="B286" i="14"/>
  <c r="D286" i="14" s="1"/>
  <c r="C286" i="14"/>
  <c r="E286" i="14" s="1"/>
  <c r="F286" i="14"/>
  <c r="A287" i="14"/>
  <c r="B287" i="14"/>
  <c r="D287" i="14" s="1"/>
  <c r="C287" i="14"/>
  <c r="E287" i="14" s="1"/>
  <c r="F287" i="14"/>
  <c r="A288" i="14"/>
  <c r="B288" i="14"/>
  <c r="D288" i="14" s="1"/>
  <c r="C288" i="14"/>
  <c r="E288" i="14" s="1"/>
  <c r="F288" i="14"/>
  <c r="A289" i="14"/>
  <c r="B289" i="14"/>
  <c r="D289" i="14" s="1"/>
  <c r="C289" i="14"/>
  <c r="E289" i="14" s="1"/>
  <c r="F289" i="14"/>
  <c r="A290" i="14"/>
  <c r="B290" i="14"/>
  <c r="D290" i="14" s="1"/>
  <c r="C290" i="14"/>
  <c r="E290" i="14" s="1"/>
  <c r="F290" i="14"/>
  <c r="A291" i="14"/>
  <c r="B291" i="14"/>
  <c r="D291" i="14" s="1"/>
  <c r="C291" i="14"/>
  <c r="E291" i="14" s="1"/>
  <c r="F291" i="14"/>
  <c r="A292" i="14"/>
  <c r="B292" i="14"/>
  <c r="D292" i="14" s="1"/>
  <c r="C292" i="14"/>
  <c r="E292" i="14" s="1"/>
  <c r="F292" i="14"/>
  <c r="A293" i="14"/>
  <c r="B293" i="14"/>
  <c r="D293" i="14" s="1"/>
  <c r="C293" i="14"/>
  <c r="E293" i="14" s="1"/>
  <c r="F293" i="14"/>
  <c r="A294" i="14"/>
  <c r="B294" i="14"/>
  <c r="D294" i="14" s="1"/>
  <c r="C294" i="14"/>
  <c r="E294" i="14" s="1"/>
  <c r="F294" i="14"/>
  <c r="A295" i="14"/>
  <c r="B295" i="14"/>
  <c r="D295" i="14" s="1"/>
  <c r="C295" i="14"/>
  <c r="E295" i="14" s="1"/>
  <c r="F295" i="14"/>
  <c r="A296" i="14"/>
  <c r="B296" i="14"/>
  <c r="D296" i="14" s="1"/>
  <c r="C296" i="14"/>
  <c r="E296" i="14" s="1"/>
  <c r="F296" i="14"/>
  <c r="A297" i="14"/>
  <c r="B297" i="14"/>
  <c r="D297" i="14" s="1"/>
  <c r="C297" i="14"/>
  <c r="E297" i="14" s="1"/>
  <c r="F297" i="14"/>
  <c r="A298" i="14"/>
  <c r="B298" i="14"/>
  <c r="D298" i="14" s="1"/>
  <c r="C298" i="14"/>
  <c r="E298" i="14" s="1"/>
  <c r="F298" i="14"/>
  <c r="A299" i="14"/>
  <c r="B299" i="14"/>
  <c r="D299" i="14" s="1"/>
  <c r="C299" i="14"/>
  <c r="E299" i="14" s="1"/>
  <c r="F299" i="14"/>
  <c r="A300" i="14"/>
  <c r="B300" i="14"/>
  <c r="D300" i="14" s="1"/>
  <c r="C300" i="14"/>
  <c r="E300" i="14" s="1"/>
  <c r="F300" i="14"/>
  <c r="A301" i="14"/>
  <c r="B301" i="14"/>
  <c r="D301" i="14" s="1"/>
  <c r="C301" i="14"/>
  <c r="E301" i="14" s="1"/>
  <c r="F301" i="14"/>
  <c r="A302" i="14"/>
  <c r="B302" i="14"/>
  <c r="D302" i="14" s="1"/>
  <c r="C302" i="14"/>
  <c r="E302" i="14" s="1"/>
  <c r="F302" i="14"/>
  <c r="A303" i="14"/>
  <c r="B303" i="14"/>
  <c r="D303" i="14" s="1"/>
  <c r="C303" i="14"/>
  <c r="E303" i="14" s="1"/>
  <c r="F303" i="14"/>
  <c r="A304" i="14"/>
  <c r="B304" i="14"/>
  <c r="D304" i="14" s="1"/>
  <c r="C304" i="14"/>
  <c r="E304" i="14" s="1"/>
  <c r="F304" i="14"/>
  <c r="A305" i="14"/>
  <c r="B305" i="14"/>
  <c r="D305" i="14" s="1"/>
  <c r="C305" i="14"/>
  <c r="E305" i="14" s="1"/>
  <c r="F305" i="14"/>
  <c r="A306" i="14"/>
  <c r="B306" i="14"/>
  <c r="D306" i="14" s="1"/>
  <c r="C306" i="14"/>
  <c r="E306" i="14" s="1"/>
  <c r="F306" i="14"/>
  <c r="A307" i="14"/>
  <c r="B307" i="14"/>
  <c r="D307" i="14" s="1"/>
  <c r="C307" i="14"/>
  <c r="E307" i="14" s="1"/>
  <c r="F307" i="14"/>
  <c r="A308" i="14"/>
  <c r="B308" i="14"/>
  <c r="D308" i="14" s="1"/>
  <c r="C308" i="14"/>
  <c r="E308" i="14" s="1"/>
  <c r="F308" i="14"/>
  <c r="A309" i="14"/>
  <c r="B309" i="14"/>
  <c r="D309" i="14" s="1"/>
  <c r="C309" i="14"/>
  <c r="E309" i="14" s="1"/>
  <c r="F309" i="14"/>
  <c r="A310" i="14"/>
  <c r="B310" i="14"/>
  <c r="D310" i="14" s="1"/>
  <c r="C310" i="14"/>
  <c r="E310" i="14" s="1"/>
  <c r="F310" i="14"/>
  <c r="A311" i="14"/>
  <c r="B311" i="14"/>
  <c r="D311" i="14" s="1"/>
  <c r="C311" i="14"/>
  <c r="E311" i="14" s="1"/>
  <c r="F311" i="14"/>
  <c r="A312" i="14"/>
  <c r="B312" i="14"/>
  <c r="D312" i="14" s="1"/>
  <c r="C312" i="14"/>
  <c r="E312" i="14" s="1"/>
  <c r="F312" i="14"/>
  <c r="A313" i="14"/>
  <c r="B313" i="14"/>
  <c r="D313" i="14" s="1"/>
  <c r="C313" i="14"/>
  <c r="E313" i="14" s="1"/>
  <c r="F313" i="14"/>
  <c r="A314" i="14"/>
  <c r="B314" i="14"/>
  <c r="D314" i="14" s="1"/>
  <c r="C314" i="14"/>
  <c r="E314" i="14" s="1"/>
  <c r="F314" i="14"/>
  <c r="A315" i="14"/>
  <c r="B315" i="14"/>
  <c r="D315" i="14" s="1"/>
  <c r="C315" i="14"/>
  <c r="E315" i="14" s="1"/>
  <c r="F315" i="14"/>
  <c r="A316" i="14"/>
  <c r="B316" i="14"/>
  <c r="D316" i="14" s="1"/>
  <c r="C316" i="14"/>
  <c r="E316" i="14" s="1"/>
  <c r="F316" i="14"/>
  <c r="A317" i="14"/>
  <c r="B317" i="14"/>
  <c r="D317" i="14" s="1"/>
  <c r="C317" i="14"/>
  <c r="E317" i="14" s="1"/>
  <c r="F317" i="14"/>
  <c r="A318" i="14"/>
  <c r="B318" i="14"/>
  <c r="D318" i="14" s="1"/>
  <c r="C318" i="14"/>
  <c r="E318" i="14" s="1"/>
  <c r="F318" i="14"/>
  <c r="A319" i="14"/>
  <c r="B319" i="14"/>
  <c r="D319" i="14" s="1"/>
  <c r="C319" i="14"/>
  <c r="E319" i="14" s="1"/>
  <c r="F319" i="14"/>
  <c r="A320" i="14"/>
  <c r="B320" i="14"/>
  <c r="D320" i="14" s="1"/>
  <c r="C320" i="14"/>
  <c r="E320" i="14" s="1"/>
  <c r="F320" i="14"/>
  <c r="A321" i="14"/>
  <c r="B321" i="14"/>
  <c r="D321" i="14" s="1"/>
  <c r="C321" i="14"/>
  <c r="E321" i="14" s="1"/>
  <c r="F321" i="14"/>
  <c r="A322" i="14"/>
  <c r="B322" i="14"/>
  <c r="D322" i="14" s="1"/>
  <c r="C322" i="14"/>
  <c r="E322" i="14" s="1"/>
  <c r="F322" i="14"/>
  <c r="A323" i="14"/>
  <c r="B323" i="14"/>
  <c r="D323" i="14" s="1"/>
  <c r="C323" i="14"/>
  <c r="E323" i="14" s="1"/>
  <c r="F323" i="14"/>
  <c r="A324" i="14"/>
  <c r="B324" i="14"/>
  <c r="D324" i="14" s="1"/>
  <c r="C324" i="14"/>
  <c r="E324" i="14" s="1"/>
  <c r="F324" i="14"/>
  <c r="A325" i="14"/>
  <c r="B325" i="14"/>
  <c r="D325" i="14" s="1"/>
  <c r="C325" i="14"/>
  <c r="E325" i="14" s="1"/>
  <c r="F325" i="14"/>
  <c r="A326" i="14"/>
  <c r="B326" i="14"/>
  <c r="D326" i="14" s="1"/>
  <c r="C326" i="14"/>
  <c r="E326" i="14" s="1"/>
  <c r="F326" i="14"/>
  <c r="A327" i="14"/>
  <c r="B327" i="14"/>
  <c r="D327" i="14" s="1"/>
  <c r="C327" i="14"/>
  <c r="E327" i="14" s="1"/>
  <c r="F327" i="14"/>
  <c r="A328" i="14"/>
  <c r="B328" i="14"/>
  <c r="D328" i="14" s="1"/>
  <c r="C328" i="14"/>
  <c r="E328" i="14" s="1"/>
  <c r="F328" i="14"/>
  <c r="A329" i="14"/>
  <c r="B329" i="14"/>
  <c r="D329" i="14" s="1"/>
  <c r="C329" i="14"/>
  <c r="E329" i="14" s="1"/>
  <c r="F329" i="14"/>
  <c r="A330" i="14"/>
  <c r="B330" i="14"/>
  <c r="D330" i="14" s="1"/>
  <c r="C330" i="14"/>
  <c r="E330" i="14" s="1"/>
  <c r="F330" i="14"/>
  <c r="A331" i="14"/>
  <c r="B331" i="14"/>
  <c r="D331" i="14" s="1"/>
  <c r="C331" i="14"/>
  <c r="E331" i="14" s="1"/>
  <c r="F331" i="14"/>
  <c r="A332" i="14"/>
  <c r="B332" i="14"/>
  <c r="D332" i="14" s="1"/>
  <c r="C332" i="14"/>
  <c r="E332" i="14" s="1"/>
  <c r="F332" i="14"/>
  <c r="A333" i="14"/>
  <c r="B333" i="14"/>
  <c r="D333" i="14" s="1"/>
  <c r="C333" i="14"/>
  <c r="E333" i="14" s="1"/>
  <c r="F333" i="14"/>
  <c r="A334" i="14"/>
  <c r="B334" i="14"/>
  <c r="D334" i="14" s="1"/>
  <c r="C334" i="14"/>
  <c r="E334" i="14" s="1"/>
  <c r="F334" i="14"/>
  <c r="A335" i="14"/>
  <c r="B335" i="14"/>
  <c r="D335" i="14" s="1"/>
  <c r="C335" i="14"/>
  <c r="E335" i="14" s="1"/>
  <c r="F335" i="14"/>
  <c r="A336" i="14"/>
  <c r="B336" i="14"/>
  <c r="D336" i="14" s="1"/>
  <c r="C336" i="14"/>
  <c r="E336" i="14" s="1"/>
  <c r="F336" i="14"/>
  <c r="A337" i="14"/>
  <c r="B337" i="14"/>
  <c r="D337" i="14" s="1"/>
  <c r="C337" i="14"/>
  <c r="E337" i="14" s="1"/>
  <c r="F337" i="14"/>
  <c r="A338" i="14"/>
  <c r="B338" i="14"/>
  <c r="D338" i="14" s="1"/>
  <c r="C338" i="14"/>
  <c r="E338" i="14" s="1"/>
  <c r="F338" i="14"/>
  <c r="A339" i="14"/>
  <c r="B339" i="14"/>
  <c r="D339" i="14" s="1"/>
  <c r="C339" i="14"/>
  <c r="E339" i="14" s="1"/>
  <c r="F339" i="14"/>
  <c r="A340" i="14"/>
  <c r="B340" i="14"/>
  <c r="D340" i="14" s="1"/>
  <c r="C340" i="14"/>
  <c r="E340" i="14" s="1"/>
  <c r="F340" i="14"/>
  <c r="A341" i="14"/>
  <c r="B341" i="14"/>
  <c r="D341" i="14" s="1"/>
  <c r="C341" i="14"/>
  <c r="E341" i="14" s="1"/>
  <c r="F341" i="14"/>
  <c r="A342" i="14"/>
  <c r="B342" i="14"/>
  <c r="D342" i="14" s="1"/>
  <c r="C342" i="14"/>
  <c r="E342" i="14" s="1"/>
  <c r="F342" i="14"/>
  <c r="A343" i="14"/>
  <c r="B343" i="14"/>
  <c r="D343" i="14" s="1"/>
  <c r="C343" i="14"/>
  <c r="E343" i="14" s="1"/>
  <c r="F343" i="14"/>
  <c r="A344" i="14"/>
  <c r="B344" i="14"/>
  <c r="D344" i="14" s="1"/>
  <c r="C344" i="14"/>
  <c r="E344" i="14" s="1"/>
  <c r="F344" i="14"/>
  <c r="A345" i="14"/>
  <c r="B345" i="14"/>
  <c r="D345" i="14" s="1"/>
  <c r="C345" i="14"/>
  <c r="E345" i="14" s="1"/>
  <c r="F345" i="14"/>
  <c r="A346" i="14"/>
  <c r="B346" i="14"/>
  <c r="D346" i="14" s="1"/>
  <c r="C346" i="14"/>
  <c r="E346" i="14" s="1"/>
  <c r="F346" i="14"/>
  <c r="A347" i="14"/>
  <c r="B347" i="14"/>
  <c r="D347" i="14" s="1"/>
  <c r="C347" i="14"/>
  <c r="E347" i="14" s="1"/>
  <c r="F347" i="14"/>
  <c r="A348" i="14"/>
  <c r="B348" i="14"/>
  <c r="D348" i="14" s="1"/>
  <c r="C348" i="14"/>
  <c r="E348" i="14" s="1"/>
  <c r="F348" i="14"/>
  <c r="A349" i="14"/>
  <c r="B349" i="14"/>
  <c r="D349" i="14" s="1"/>
  <c r="C349" i="14"/>
  <c r="E349" i="14" s="1"/>
  <c r="F349" i="14"/>
  <c r="A350" i="14"/>
  <c r="B350" i="14"/>
  <c r="D350" i="14" s="1"/>
  <c r="C350" i="14"/>
  <c r="E350" i="14" s="1"/>
  <c r="F350" i="14"/>
  <c r="A351" i="14"/>
  <c r="B351" i="14"/>
  <c r="D351" i="14" s="1"/>
  <c r="C351" i="14"/>
  <c r="E351" i="14" s="1"/>
  <c r="F351" i="14"/>
  <c r="A352" i="14"/>
  <c r="B352" i="14"/>
  <c r="D352" i="14" s="1"/>
  <c r="C352" i="14"/>
  <c r="E352" i="14" s="1"/>
  <c r="F352" i="14"/>
  <c r="A353" i="14"/>
  <c r="B353" i="14"/>
  <c r="D353" i="14" s="1"/>
  <c r="C353" i="14"/>
  <c r="E353" i="14" s="1"/>
  <c r="F353" i="14"/>
  <c r="A354" i="14"/>
  <c r="B354" i="14"/>
  <c r="D354" i="14" s="1"/>
  <c r="C354" i="14"/>
  <c r="E354" i="14" s="1"/>
  <c r="F354" i="14"/>
  <c r="A355" i="14"/>
  <c r="B355" i="14"/>
  <c r="D355" i="14" s="1"/>
  <c r="C355" i="14"/>
  <c r="E355" i="14" s="1"/>
  <c r="F355" i="14"/>
  <c r="A356" i="14"/>
  <c r="B356" i="14"/>
  <c r="D356" i="14" s="1"/>
  <c r="C356" i="14"/>
  <c r="E356" i="14" s="1"/>
  <c r="F356" i="14"/>
  <c r="A357" i="14"/>
  <c r="B357" i="14"/>
  <c r="D357" i="14" s="1"/>
  <c r="C357" i="14"/>
  <c r="E357" i="14" s="1"/>
  <c r="F357" i="14"/>
  <c r="A358" i="14"/>
  <c r="B358" i="14"/>
  <c r="D358" i="14" s="1"/>
  <c r="C358" i="14"/>
  <c r="E358" i="14" s="1"/>
  <c r="F358" i="14"/>
  <c r="A359" i="14"/>
  <c r="B359" i="14"/>
  <c r="D359" i="14" s="1"/>
  <c r="C359" i="14"/>
  <c r="E359" i="14" s="1"/>
  <c r="F359" i="14"/>
  <c r="A360" i="14"/>
  <c r="B360" i="14"/>
  <c r="D360" i="14" s="1"/>
  <c r="C360" i="14"/>
  <c r="E360" i="14" s="1"/>
  <c r="F360" i="14"/>
  <c r="A361" i="14"/>
  <c r="B361" i="14"/>
  <c r="D361" i="14" s="1"/>
  <c r="C361" i="14"/>
  <c r="E361" i="14" s="1"/>
  <c r="F361" i="14"/>
  <c r="A362" i="14"/>
  <c r="B362" i="14"/>
  <c r="D362" i="14" s="1"/>
  <c r="C362" i="14"/>
  <c r="E362" i="14" s="1"/>
  <c r="F362" i="14"/>
  <c r="A363" i="14"/>
  <c r="B363" i="14"/>
  <c r="D363" i="14" s="1"/>
  <c r="C363" i="14"/>
  <c r="E363" i="14" s="1"/>
  <c r="F363" i="14"/>
  <c r="A364" i="14"/>
  <c r="B364" i="14"/>
  <c r="D364" i="14" s="1"/>
  <c r="C364" i="14"/>
  <c r="E364" i="14" s="1"/>
  <c r="F364" i="14"/>
  <c r="A365" i="14"/>
  <c r="B365" i="14"/>
  <c r="D365" i="14" s="1"/>
  <c r="C365" i="14"/>
  <c r="E365" i="14" s="1"/>
  <c r="F365" i="14"/>
  <c r="A366" i="14"/>
  <c r="B366" i="14"/>
  <c r="D366" i="14" s="1"/>
  <c r="C366" i="14"/>
  <c r="E366" i="14" s="1"/>
  <c r="F366" i="14"/>
  <c r="A367" i="14"/>
  <c r="B367" i="14"/>
  <c r="D367" i="14" s="1"/>
  <c r="C367" i="14"/>
  <c r="E367" i="14" s="1"/>
  <c r="F367" i="14"/>
  <c r="A368" i="14"/>
  <c r="B368" i="14"/>
  <c r="D368" i="14" s="1"/>
  <c r="C368" i="14"/>
  <c r="E368" i="14" s="1"/>
  <c r="F368" i="14"/>
  <c r="A369" i="14"/>
  <c r="B369" i="14"/>
  <c r="D369" i="14" s="1"/>
  <c r="C369" i="14"/>
  <c r="E369" i="14" s="1"/>
  <c r="F369" i="14"/>
  <c r="A370" i="14"/>
  <c r="B370" i="14"/>
  <c r="D370" i="14" s="1"/>
  <c r="C370" i="14"/>
  <c r="E370" i="14" s="1"/>
  <c r="F370" i="14"/>
  <c r="A371" i="14"/>
  <c r="B371" i="14"/>
  <c r="D371" i="14" s="1"/>
  <c r="C371" i="14"/>
  <c r="E371" i="14" s="1"/>
  <c r="F371" i="14"/>
  <c r="A372" i="14"/>
  <c r="B372" i="14"/>
  <c r="D372" i="14" s="1"/>
  <c r="C372" i="14"/>
  <c r="E372" i="14" s="1"/>
  <c r="F372" i="14"/>
  <c r="A373" i="14"/>
  <c r="B373" i="14"/>
  <c r="D373" i="14" s="1"/>
  <c r="C373" i="14"/>
  <c r="E373" i="14" s="1"/>
  <c r="F373" i="14"/>
  <c r="A374" i="14"/>
  <c r="B374" i="14"/>
  <c r="D374" i="14" s="1"/>
  <c r="C374" i="14"/>
  <c r="E374" i="14" s="1"/>
  <c r="F374" i="14"/>
  <c r="A375" i="14"/>
  <c r="B375" i="14"/>
  <c r="D375" i="14" s="1"/>
  <c r="C375" i="14"/>
  <c r="E375" i="14" s="1"/>
  <c r="F375" i="14"/>
  <c r="A376" i="14"/>
  <c r="B376" i="14"/>
  <c r="D376" i="14" s="1"/>
  <c r="C376" i="14"/>
  <c r="E376" i="14" s="1"/>
  <c r="F376" i="14"/>
  <c r="A377" i="14"/>
  <c r="B377" i="14"/>
  <c r="D377" i="14" s="1"/>
  <c r="C377" i="14"/>
  <c r="E377" i="14" s="1"/>
  <c r="F377" i="14"/>
  <c r="A378" i="14"/>
  <c r="B378" i="14"/>
  <c r="D378" i="14" s="1"/>
  <c r="C378" i="14"/>
  <c r="E378" i="14" s="1"/>
  <c r="F378" i="14"/>
  <c r="A379" i="14"/>
  <c r="B379" i="14"/>
  <c r="D379" i="14" s="1"/>
  <c r="C379" i="14"/>
  <c r="E379" i="14" s="1"/>
  <c r="F379" i="14"/>
  <c r="A380" i="14"/>
  <c r="B380" i="14"/>
  <c r="D380" i="14" s="1"/>
  <c r="C380" i="14"/>
  <c r="E380" i="14" s="1"/>
  <c r="F380" i="14"/>
  <c r="A381" i="14"/>
  <c r="B381" i="14"/>
  <c r="D381" i="14" s="1"/>
  <c r="C381" i="14"/>
  <c r="E381" i="14" s="1"/>
  <c r="F381" i="14"/>
  <c r="A382" i="14"/>
  <c r="B382" i="14"/>
  <c r="D382" i="14" s="1"/>
  <c r="C382" i="14"/>
  <c r="E382" i="14" s="1"/>
  <c r="F382" i="14"/>
  <c r="A383" i="14"/>
  <c r="B383" i="14"/>
  <c r="D383" i="14" s="1"/>
  <c r="C383" i="14"/>
  <c r="E383" i="14" s="1"/>
  <c r="F383" i="14"/>
  <c r="A384" i="14"/>
  <c r="B384" i="14"/>
  <c r="D384" i="14" s="1"/>
  <c r="C384" i="14"/>
  <c r="E384" i="14" s="1"/>
  <c r="F384" i="14"/>
  <c r="A385" i="14"/>
  <c r="B385" i="14"/>
  <c r="D385" i="14" s="1"/>
  <c r="C385" i="14"/>
  <c r="E385" i="14" s="1"/>
  <c r="F385" i="14"/>
  <c r="A386" i="14"/>
  <c r="B386" i="14"/>
  <c r="D386" i="14" s="1"/>
  <c r="C386" i="14"/>
  <c r="E386" i="14" s="1"/>
  <c r="F386" i="14"/>
  <c r="A387" i="14"/>
  <c r="B387" i="14"/>
  <c r="D387" i="14" s="1"/>
  <c r="C387" i="14"/>
  <c r="E387" i="14" s="1"/>
  <c r="F387" i="14"/>
  <c r="A388" i="14"/>
  <c r="B388" i="14"/>
  <c r="D388" i="14" s="1"/>
  <c r="C388" i="14"/>
  <c r="E388" i="14" s="1"/>
  <c r="F388" i="14"/>
  <c r="A389" i="14"/>
  <c r="B389" i="14"/>
  <c r="D389" i="14" s="1"/>
  <c r="C389" i="14"/>
  <c r="E389" i="14" s="1"/>
  <c r="F389" i="14"/>
  <c r="A390" i="14"/>
  <c r="B390" i="14"/>
  <c r="D390" i="14" s="1"/>
  <c r="C390" i="14"/>
  <c r="E390" i="14" s="1"/>
  <c r="F390" i="14"/>
  <c r="A391" i="14"/>
  <c r="B391" i="14"/>
  <c r="D391" i="14" s="1"/>
  <c r="C391" i="14"/>
  <c r="E391" i="14" s="1"/>
  <c r="F391" i="14"/>
  <c r="A392" i="14"/>
  <c r="B392" i="14"/>
  <c r="D392" i="14" s="1"/>
  <c r="C392" i="14"/>
  <c r="E392" i="14" s="1"/>
  <c r="F392" i="14"/>
  <c r="A393" i="14"/>
  <c r="B393" i="14"/>
  <c r="D393" i="14" s="1"/>
  <c r="C393" i="14"/>
  <c r="E393" i="14" s="1"/>
  <c r="F393" i="14"/>
  <c r="A394" i="14"/>
  <c r="B394" i="14"/>
  <c r="D394" i="14" s="1"/>
  <c r="C394" i="14"/>
  <c r="E394" i="14" s="1"/>
  <c r="F394" i="14"/>
  <c r="A395" i="14"/>
  <c r="B395" i="14"/>
  <c r="D395" i="14" s="1"/>
  <c r="C395" i="14"/>
  <c r="E395" i="14" s="1"/>
  <c r="F395" i="14"/>
  <c r="A396" i="14"/>
  <c r="B396" i="14"/>
  <c r="D396" i="14" s="1"/>
  <c r="C396" i="14"/>
  <c r="E396" i="14" s="1"/>
  <c r="F396" i="14"/>
  <c r="A397" i="14"/>
  <c r="B397" i="14"/>
  <c r="D397" i="14" s="1"/>
  <c r="C397" i="14"/>
  <c r="E397" i="14" s="1"/>
  <c r="F397" i="14"/>
  <c r="A398" i="14"/>
  <c r="B398" i="14"/>
  <c r="D398" i="14" s="1"/>
  <c r="C398" i="14"/>
  <c r="E398" i="14" s="1"/>
  <c r="F398" i="14"/>
  <c r="A399" i="14"/>
  <c r="B399" i="14"/>
  <c r="D399" i="14" s="1"/>
  <c r="C399" i="14"/>
  <c r="E399" i="14" s="1"/>
  <c r="F399" i="14"/>
  <c r="A400" i="14"/>
  <c r="B400" i="14"/>
  <c r="D400" i="14" s="1"/>
  <c r="C400" i="14"/>
  <c r="E400" i="14" s="1"/>
  <c r="F400" i="14"/>
  <c r="A401" i="14"/>
  <c r="B401" i="14"/>
  <c r="D401" i="14" s="1"/>
  <c r="C401" i="14"/>
  <c r="E401" i="14" s="1"/>
  <c r="F401" i="14"/>
  <c r="A402" i="14"/>
  <c r="B402" i="14"/>
  <c r="D402" i="14" s="1"/>
  <c r="C402" i="14"/>
  <c r="E402" i="14" s="1"/>
  <c r="F402" i="14"/>
  <c r="A403" i="14"/>
  <c r="B403" i="14"/>
  <c r="D403" i="14" s="1"/>
  <c r="C403" i="14"/>
  <c r="E403" i="14" s="1"/>
  <c r="F403" i="14"/>
  <c r="A404" i="14"/>
  <c r="B404" i="14"/>
  <c r="D404" i="14" s="1"/>
  <c r="C404" i="14"/>
  <c r="E404" i="14" s="1"/>
  <c r="F404" i="14"/>
  <c r="A405" i="14"/>
  <c r="B405" i="14"/>
  <c r="D405" i="14" s="1"/>
  <c r="C405" i="14"/>
  <c r="E405" i="14" s="1"/>
  <c r="F405" i="14"/>
  <c r="A406" i="14"/>
  <c r="B406" i="14"/>
  <c r="D406" i="14" s="1"/>
  <c r="C406" i="14"/>
  <c r="E406" i="14" s="1"/>
  <c r="F406" i="14"/>
  <c r="A407" i="14"/>
  <c r="B407" i="14"/>
  <c r="D407" i="14" s="1"/>
  <c r="C407" i="14"/>
  <c r="E407" i="14" s="1"/>
  <c r="F407" i="14"/>
  <c r="A408" i="14"/>
  <c r="B408" i="14"/>
  <c r="D408" i="14" s="1"/>
  <c r="C408" i="14"/>
  <c r="E408" i="14" s="1"/>
  <c r="F408" i="14"/>
  <c r="A409" i="14"/>
  <c r="B409" i="14"/>
  <c r="D409" i="14" s="1"/>
  <c r="C409" i="14"/>
  <c r="E409" i="14" s="1"/>
  <c r="F409" i="14"/>
  <c r="A410" i="14"/>
  <c r="B410" i="14"/>
  <c r="D410" i="14" s="1"/>
  <c r="C410" i="14"/>
  <c r="E410" i="14" s="1"/>
  <c r="F410" i="14"/>
  <c r="A411" i="14"/>
  <c r="B411" i="14"/>
  <c r="D411" i="14" s="1"/>
  <c r="C411" i="14"/>
  <c r="E411" i="14" s="1"/>
  <c r="F411" i="14"/>
  <c r="A412" i="14"/>
  <c r="B412" i="14"/>
  <c r="D412" i="14" s="1"/>
  <c r="C412" i="14"/>
  <c r="E412" i="14" s="1"/>
  <c r="F412" i="14"/>
  <c r="A413" i="14"/>
  <c r="B413" i="14"/>
  <c r="D413" i="14" s="1"/>
  <c r="C413" i="14"/>
  <c r="E413" i="14" s="1"/>
  <c r="F413" i="14"/>
  <c r="A414" i="14"/>
  <c r="B414" i="14"/>
  <c r="D414" i="14" s="1"/>
  <c r="C414" i="14"/>
  <c r="E414" i="14" s="1"/>
  <c r="F414" i="14"/>
  <c r="A415" i="14"/>
  <c r="B415" i="14"/>
  <c r="D415" i="14" s="1"/>
  <c r="C415" i="14"/>
  <c r="E415" i="14" s="1"/>
  <c r="F415" i="14"/>
  <c r="A416" i="14"/>
  <c r="B416" i="14"/>
  <c r="D416" i="14" s="1"/>
  <c r="C416" i="14"/>
  <c r="E416" i="14" s="1"/>
  <c r="F416" i="14"/>
  <c r="A417" i="14"/>
  <c r="B417" i="14"/>
  <c r="D417" i="14" s="1"/>
  <c r="C417" i="14"/>
  <c r="E417" i="14" s="1"/>
  <c r="F417" i="14"/>
  <c r="A418" i="14"/>
  <c r="B418" i="14"/>
  <c r="D418" i="14" s="1"/>
  <c r="C418" i="14"/>
  <c r="E418" i="14" s="1"/>
  <c r="F418" i="14"/>
  <c r="A419" i="14"/>
  <c r="B419" i="14"/>
  <c r="D419" i="14" s="1"/>
  <c r="C419" i="14"/>
  <c r="E419" i="14" s="1"/>
  <c r="F419" i="14"/>
  <c r="A420" i="14"/>
  <c r="B420" i="14"/>
  <c r="D420" i="14" s="1"/>
  <c r="C420" i="14"/>
  <c r="E420" i="14" s="1"/>
  <c r="F420" i="14"/>
  <c r="A421" i="14"/>
  <c r="B421" i="14"/>
  <c r="D421" i="14" s="1"/>
  <c r="C421" i="14"/>
  <c r="E421" i="14" s="1"/>
  <c r="F421" i="14"/>
  <c r="A422" i="14"/>
  <c r="B422" i="14"/>
  <c r="D422" i="14" s="1"/>
  <c r="C422" i="14"/>
  <c r="E422" i="14" s="1"/>
  <c r="F422" i="14"/>
  <c r="A423" i="14"/>
  <c r="B423" i="14"/>
  <c r="D423" i="14" s="1"/>
  <c r="C423" i="14"/>
  <c r="E423" i="14" s="1"/>
  <c r="F423" i="14"/>
  <c r="A424" i="14"/>
  <c r="B424" i="14"/>
  <c r="D424" i="14" s="1"/>
  <c r="C424" i="14"/>
  <c r="E424" i="14" s="1"/>
  <c r="F424" i="14"/>
  <c r="A425" i="14"/>
  <c r="B425" i="14"/>
  <c r="D425" i="14" s="1"/>
  <c r="C425" i="14"/>
  <c r="E425" i="14" s="1"/>
  <c r="F425" i="14"/>
  <c r="A426" i="14"/>
  <c r="B426" i="14"/>
  <c r="D426" i="14" s="1"/>
  <c r="C426" i="14"/>
  <c r="E426" i="14" s="1"/>
  <c r="F426" i="14"/>
  <c r="A427" i="14"/>
  <c r="B427" i="14"/>
  <c r="D427" i="14" s="1"/>
  <c r="C427" i="14"/>
  <c r="E427" i="14" s="1"/>
  <c r="F427" i="14"/>
  <c r="A428" i="14"/>
  <c r="B428" i="14"/>
  <c r="D428" i="14" s="1"/>
  <c r="C428" i="14"/>
  <c r="E428" i="14" s="1"/>
  <c r="F428" i="14"/>
  <c r="A429" i="14"/>
  <c r="B429" i="14"/>
  <c r="D429" i="14" s="1"/>
  <c r="C429" i="14"/>
  <c r="E429" i="14" s="1"/>
  <c r="F429" i="14"/>
  <c r="A430" i="14"/>
  <c r="B430" i="14"/>
  <c r="D430" i="14" s="1"/>
  <c r="C430" i="14"/>
  <c r="E430" i="14" s="1"/>
  <c r="F430" i="14"/>
  <c r="A431" i="14"/>
  <c r="B431" i="14"/>
  <c r="D431" i="14" s="1"/>
  <c r="C431" i="14"/>
  <c r="E431" i="14" s="1"/>
  <c r="F431" i="14"/>
  <c r="A432" i="14"/>
  <c r="B432" i="14"/>
  <c r="D432" i="14" s="1"/>
  <c r="C432" i="14"/>
  <c r="E432" i="14" s="1"/>
  <c r="F432" i="14"/>
  <c r="A433" i="14"/>
  <c r="B433" i="14"/>
  <c r="D433" i="14" s="1"/>
  <c r="C433" i="14"/>
  <c r="E433" i="14" s="1"/>
  <c r="F433" i="14"/>
  <c r="A434" i="14"/>
  <c r="B434" i="14"/>
  <c r="D434" i="14" s="1"/>
  <c r="C434" i="14"/>
  <c r="E434" i="14" s="1"/>
  <c r="F434" i="14"/>
  <c r="A435" i="14"/>
  <c r="B435" i="14"/>
  <c r="D435" i="14" s="1"/>
  <c r="C435" i="14"/>
  <c r="E435" i="14" s="1"/>
  <c r="F435" i="14"/>
  <c r="A436" i="14"/>
  <c r="B436" i="14"/>
  <c r="D436" i="14" s="1"/>
  <c r="C436" i="14"/>
  <c r="E436" i="14" s="1"/>
  <c r="F436" i="14"/>
  <c r="A437" i="14"/>
  <c r="B437" i="14"/>
  <c r="D437" i="14" s="1"/>
  <c r="C437" i="14"/>
  <c r="E437" i="14" s="1"/>
  <c r="F437" i="14"/>
  <c r="A438" i="14"/>
  <c r="B438" i="14"/>
  <c r="D438" i="14" s="1"/>
  <c r="C438" i="14"/>
  <c r="E438" i="14" s="1"/>
  <c r="F438" i="14"/>
  <c r="A439" i="14"/>
  <c r="B439" i="14"/>
  <c r="D439" i="14" s="1"/>
  <c r="C439" i="14"/>
  <c r="E439" i="14" s="1"/>
  <c r="F439" i="14"/>
  <c r="A440" i="14"/>
  <c r="B440" i="14"/>
  <c r="D440" i="14" s="1"/>
  <c r="C440" i="14"/>
  <c r="E440" i="14" s="1"/>
  <c r="F440" i="14"/>
  <c r="A441" i="14"/>
  <c r="B441" i="14"/>
  <c r="D441" i="14" s="1"/>
  <c r="C441" i="14"/>
  <c r="E441" i="14" s="1"/>
  <c r="F441" i="14"/>
  <c r="A442" i="14"/>
  <c r="B442" i="14"/>
  <c r="D442" i="14" s="1"/>
  <c r="C442" i="14"/>
  <c r="E442" i="14" s="1"/>
  <c r="F442" i="14"/>
  <c r="A443" i="14"/>
  <c r="B443" i="14"/>
  <c r="D443" i="14" s="1"/>
  <c r="C443" i="14"/>
  <c r="E443" i="14" s="1"/>
  <c r="F443" i="14"/>
  <c r="A444" i="14"/>
  <c r="B444" i="14"/>
  <c r="D444" i="14" s="1"/>
  <c r="C444" i="14"/>
  <c r="E444" i="14" s="1"/>
  <c r="F444" i="14"/>
  <c r="A445" i="14"/>
  <c r="B445" i="14"/>
  <c r="D445" i="14" s="1"/>
  <c r="C445" i="14"/>
  <c r="E445" i="14" s="1"/>
  <c r="F445" i="14"/>
  <c r="A446" i="14"/>
  <c r="B446" i="14"/>
  <c r="D446" i="14" s="1"/>
  <c r="C446" i="14"/>
  <c r="E446" i="14" s="1"/>
  <c r="F446" i="14"/>
  <c r="A447" i="14"/>
  <c r="B447" i="14"/>
  <c r="D447" i="14" s="1"/>
  <c r="C447" i="14"/>
  <c r="E447" i="14" s="1"/>
  <c r="F447" i="14"/>
  <c r="A448" i="14"/>
  <c r="B448" i="14"/>
  <c r="D448" i="14" s="1"/>
  <c r="C448" i="14"/>
  <c r="E448" i="14" s="1"/>
  <c r="F448" i="14"/>
  <c r="A449" i="14"/>
  <c r="B449" i="14"/>
  <c r="D449" i="14" s="1"/>
  <c r="C449" i="14"/>
  <c r="E449" i="14" s="1"/>
  <c r="F449" i="14"/>
  <c r="A450" i="14"/>
  <c r="B450" i="14"/>
  <c r="D450" i="14" s="1"/>
  <c r="C450" i="14"/>
  <c r="E450" i="14" s="1"/>
  <c r="F450" i="14"/>
  <c r="A451" i="14"/>
  <c r="B451" i="14"/>
  <c r="D451" i="14" s="1"/>
  <c r="C451" i="14"/>
  <c r="E451" i="14" s="1"/>
  <c r="F451" i="14"/>
  <c r="A452" i="14"/>
  <c r="B452" i="14"/>
  <c r="D452" i="14" s="1"/>
  <c r="C452" i="14"/>
  <c r="E452" i="14" s="1"/>
  <c r="F452" i="14"/>
  <c r="A453" i="14"/>
  <c r="B453" i="14"/>
  <c r="D453" i="14" s="1"/>
  <c r="C453" i="14"/>
  <c r="E453" i="14" s="1"/>
  <c r="F453" i="14"/>
  <c r="A454" i="14"/>
  <c r="B454" i="14"/>
  <c r="D454" i="14" s="1"/>
  <c r="C454" i="14"/>
  <c r="E454" i="14" s="1"/>
  <c r="F454" i="14"/>
  <c r="A455" i="14"/>
  <c r="B455" i="14"/>
  <c r="D455" i="14" s="1"/>
  <c r="C455" i="14"/>
  <c r="E455" i="14" s="1"/>
  <c r="F455" i="14"/>
  <c r="A456" i="14"/>
  <c r="B456" i="14"/>
  <c r="D456" i="14" s="1"/>
  <c r="C456" i="14"/>
  <c r="E456" i="14" s="1"/>
  <c r="F456" i="14"/>
  <c r="A457" i="14"/>
  <c r="B457" i="14"/>
  <c r="D457" i="14" s="1"/>
  <c r="C457" i="14"/>
  <c r="E457" i="14" s="1"/>
  <c r="F457" i="14"/>
  <c r="A458" i="14"/>
  <c r="B458" i="14"/>
  <c r="D458" i="14" s="1"/>
  <c r="C458" i="14"/>
  <c r="E458" i="14" s="1"/>
  <c r="F458" i="14"/>
  <c r="A459" i="14"/>
  <c r="B459" i="14"/>
  <c r="D459" i="14" s="1"/>
  <c r="C459" i="14"/>
  <c r="E459" i="14" s="1"/>
  <c r="F459" i="14"/>
  <c r="A460" i="14"/>
  <c r="B460" i="14"/>
  <c r="D460" i="14" s="1"/>
  <c r="C460" i="14"/>
  <c r="E460" i="14" s="1"/>
  <c r="F460" i="14"/>
  <c r="A461" i="14"/>
  <c r="B461" i="14"/>
  <c r="D461" i="14" s="1"/>
  <c r="C461" i="14"/>
  <c r="E461" i="14" s="1"/>
  <c r="F461" i="14"/>
  <c r="A462" i="14"/>
  <c r="B462" i="14"/>
  <c r="D462" i="14" s="1"/>
  <c r="C462" i="14"/>
  <c r="E462" i="14" s="1"/>
  <c r="F462" i="14"/>
  <c r="A463" i="14"/>
  <c r="B463" i="14"/>
  <c r="D463" i="14" s="1"/>
  <c r="C463" i="14"/>
  <c r="E463" i="14" s="1"/>
  <c r="F463" i="14"/>
  <c r="A464" i="14"/>
  <c r="B464" i="14"/>
  <c r="D464" i="14" s="1"/>
  <c r="C464" i="14"/>
  <c r="E464" i="14" s="1"/>
  <c r="F464" i="14"/>
  <c r="A465" i="14"/>
  <c r="B465" i="14"/>
  <c r="D465" i="14" s="1"/>
  <c r="C465" i="14"/>
  <c r="E465" i="14" s="1"/>
  <c r="F465" i="14"/>
  <c r="A466" i="14"/>
  <c r="B466" i="14"/>
  <c r="D466" i="14" s="1"/>
  <c r="C466" i="14"/>
  <c r="E466" i="14" s="1"/>
  <c r="F466" i="14"/>
  <c r="A467" i="14"/>
  <c r="B467" i="14"/>
  <c r="D467" i="14" s="1"/>
  <c r="C467" i="14"/>
  <c r="E467" i="14" s="1"/>
  <c r="F467" i="14"/>
  <c r="A468" i="14"/>
  <c r="B468" i="14"/>
  <c r="D468" i="14" s="1"/>
  <c r="C468" i="14"/>
  <c r="E468" i="14" s="1"/>
  <c r="F468" i="14"/>
  <c r="A469" i="14"/>
  <c r="B469" i="14"/>
  <c r="D469" i="14" s="1"/>
  <c r="C469" i="14"/>
  <c r="E469" i="14" s="1"/>
  <c r="F469" i="14"/>
  <c r="A470" i="14"/>
  <c r="B470" i="14"/>
  <c r="D470" i="14" s="1"/>
  <c r="C470" i="14"/>
  <c r="E470" i="14" s="1"/>
  <c r="F470" i="14"/>
  <c r="A471" i="14"/>
  <c r="B471" i="14"/>
  <c r="D471" i="14" s="1"/>
  <c r="C471" i="14"/>
  <c r="E471" i="14" s="1"/>
  <c r="F471" i="14"/>
  <c r="A472" i="14"/>
  <c r="B472" i="14"/>
  <c r="D472" i="14" s="1"/>
  <c r="C472" i="14"/>
  <c r="E472" i="14" s="1"/>
  <c r="F472" i="14"/>
  <c r="A473" i="14"/>
  <c r="B473" i="14"/>
  <c r="D473" i="14" s="1"/>
  <c r="C473" i="14"/>
  <c r="E473" i="14" s="1"/>
  <c r="F473" i="14"/>
  <c r="A474" i="14"/>
  <c r="B474" i="14"/>
  <c r="D474" i="14" s="1"/>
  <c r="C474" i="14"/>
  <c r="E474" i="14" s="1"/>
  <c r="F474" i="14"/>
  <c r="A475" i="14"/>
  <c r="B475" i="14"/>
  <c r="D475" i="14" s="1"/>
  <c r="C475" i="14"/>
  <c r="E475" i="14" s="1"/>
  <c r="F475" i="14"/>
  <c r="A476" i="14"/>
  <c r="B476" i="14"/>
  <c r="D476" i="14" s="1"/>
  <c r="C476" i="14"/>
  <c r="E476" i="14" s="1"/>
  <c r="F476" i="14"/>
  <c r="A477" i="14"/>
  <c r="B477" i="14"/>
  <c r="D477" i="14" s="1"/>
  <c r="C477" i="14"/>
  <c r="E477" i="14" s="1"/>
  <c r="F477" i="14"/>
  <c r="A478" i="14"/>
  <c r="B478" i="14"/>
  <c r="D478" i="14" s="1"/>
  <c r="C478" i="14"/>
  <c r="E478" i="14" s="1"/>
  <c r="F478" i="14"/>
  <c r="A479" i="14"/>
  <c r="B479" i="14"/>
  <c r="D479" i="14" s="1"/>
  <c r="C479" i="14"/>
  <c r="E479" i="14" s="1"/>
  <c r="F479" i="14"/>
  <c r="A480" i="14"/>
  <c r="B480" i="14"/>
  <c r="D480" i="14" s="1"/>
  <c r="C480" i="14"/>
  <c r="E480" i="14" s="1"/>
  <c r="F480" i="14"/>
  <c r="A481" i="14"/>
  <c r="B481" i="14"/>
  <c r="D481" i="14" s="1"/>
  <c r="C481" i="14"/>
  <c r="E481" i="14" s="1"/>
  <c r="F481" i="14"/>
  <c r="A482" i="14"/>
  <c r="B482" i="14"/>
  <c r="D482" i="14" s="1"/>
  <c r="C482" i="14"/>
  <c r="E482" i="14" s="1"/>
  <c r="F482" i="14"/>
  <c r="A483" i="14"/>
  <c r="B483" i="14"/>
  <c r="D483" i="14" s="1"/>
  <c r="C483" i="14"/>
  <c r="E483" i="14" s="1"/>
  <c r="F483" i="14"/>
  <c r="A484" i="14"/>
  <c r="B484" i="14"/>
  <c r="D484" i="14" s="1"/>
  <c r="C484" i="14"/>
  <c r="E484" i="14" s="1"/>
  <c r="F484" i="14"/>
  <c r="A485" i="14"/>
  <c r="B485" i="14"/>
  <c r="D485" i="14" s="1"/>
  <c r="C485" i="14"/>
  <c r="E485" i="14" s="1"/>
  <c r="F485" i="14"/>
  <c r="A486" i="14"/>
  <c r="B486" i="14"/>
  <c r="D486" i="14" s="1"/>
  <c r="C486" i="14"/>
  <c r="E486" i="14" s="1"/>
  <c r="F486" i="14"/>
  <c r="A487" i="14"/>
  <c r="B487" i="14"/>
  <c r="D487" i="14" s="1"/>
  <c r="C487" i="14"/>
  <c r="E487" i="14" s="1"/>
  <c r="F487" i="14"/>
  <c r="A488" i="14"/>
  <c r="B488" i="14"/>
  <c r="D488" i="14" s="1"/>
  <c r="C488" i="14"/>
  <c r="E488" i="14" s="1"/>
  <c r="F488" i="14"/>
  <c r="A489" i="14"/>
  <c r="B489" i="14"/>
  <c r="D489" i="14" s="1"/>
  <c r="C489" i="14"/>
  <c r="E489" i="14" s="1"/>
  <c r="F489" i="14"/>
  <c r="A490" i="14"/>
  <c r="B490" i="14"/>
  <c r="D490" i="14" s="1"/>
  <c r="C490" i="14"/>
  <c r="E490" i="14" s="1"/>
  <c r="F490" i="14"/>
  <c r="A491" i="14"/>
  <c r="B491" i="14"/>
  <c r="D491" i="14" s="1"/>
  <c r="C491" i="14"/>
  <c r="E491" i="14" s="1"/>
  <c r="F491" i="14"/>
  <c r="A492" i="14"/>
  <c r="B492" i="14"/>
  <c r="D492" i="14" s="1"/>
  <c r="C492" i="14"/>
  <c r="E492" i="14" s="1"/>
  <c r="F492" i="14"/>
  <c r="A493" i="14"/>
  <c r="B493" i="14"/>
  <c r="D493" i="14" s="1"/>
  <c r="C493" i="14"/>
  <c r="E493" i="14" s="1"/>
  <c r="F493" i="14"/>
  <c r="A494" i="14"/>
  <c r="B494" i="14"/>
  <c r="D494" i="14" s="1"/>
  <c r="C494" i="14"/>
  <c r="E494" i="14" s="1"/>
  <c r="F494" i="14"/>
  <c r="A495" i="14"/>
  <c r="B495" i="14"/>
  <c r="D495" i="14" s="1"/>
  <c r="C495" i="14"/>
  <c r="E495" i="14" s="1"/>
  <c r="F495" i="14"/>
  <c r="A496" i="14"/>
  <c r="B496" i="14"/>
  <c r="D496" i="14" s="1"/>
  <c r="C496" i="14"/>
  <c r="E496" i="14" s="1"/>
  <c r="F496" i="14"/>
  <c r="A497" i="14"/>
  <c r="B497" i="14"/>
  <c r="D497" i="14" s="1"/>
  <c r="C497" i="14"/>
  <c r="E497" i="14" s="1"/>
  <c r="F497" i="14"/>
  <c r="A498" i="14"/>
  <c r="B498" i="14"/>
  <c r="D498" i="14" s="1"/>
  <c r="C498" i="14"/>
  <c r="E498" i="14" s="1"/>
  <c r="F498" i="14"/>
  <c r="A499" i="14"/>
  <c r="B499" i="14"/>
  <c r="D499" i="14" s="1"/>
  <c r="C499" i="14"/>
  <c r="E499" i="14" s="1"/>
  <c r="F499" i="14"/>
  <c r="A500" i="14"/>
  <c r="B500" i="14"/>
  <c r="D500" i="14" s="1"/>
  <c r="C500" i="14"/>
  <c r="E500" i="14" s="1"/>
  <c r="F500" i="14"/>
  <c r="A501" i="14"/>
  <c r="B501" i="14"/>
  <c r="D501" i="14" s="1"/>
  <c r="C501" i="14"/>
  <c r="E501" i="14" s="1"/>
  <c r="F501" i="14"/>
  <c r="A502" i="14"/>
  <c r="B502" i="14"/>
  <c r="D502" i="14" s="1"/>
  <c r="C502" i="14"/>
  <c r="E502" i="14" s="1"/>
  <c r="F502" i="14"/>
  <c r="A503" i="14"/>
  <c r="B503" i="14"/>
  <c r="D503" i="14" s="1"/>
  <c r="C503" i="14"/>
  <c r="E503" i="14" s="1"/>
  <c r="F503" i="14"/>
  <c r="A504" i="14"/>
  <c r="B504" i="14"/>
  <c r="D504" i="14" s="1"/>
  <c r="C504" i="14"/>
  <c r="E504" i="14" s="1"/>
  <c r="F504" i="14"/>
  <c r="A505" i="14"/>
  <c r="B505" i="14"/>
  <c r="D505" i="14" s="1"/>
  <c r="C505" i="14"/>
  <c r="E505" i="14" s="1"/>
  <c r="F505" i="14"/>
  <c r="A506" i="14"/>
  <c r="B506" i="14"/>
  <c r="D506" i="14" s="1"/>
  <c r="C506" i="14"/>
  <c r="E506" i="14" s="1"/>
  <c r="F506" i="14"/>
  <c r="A507" i="14"/>
  <c r="B507" i="14"/>
  <c r="D507" i="14" s="1"/>
  <c r="C507" i="14"/>
  <c r="E507" i="14" s="1"/>
  <c r="F507" i="14"/>
  <c r="A508" i="14"/>
  <c r="B508" i="14"/>
  <c r="D508" i="14" s="1"/>
  <c r="C508" i="14"/>
  <c r="E508" i="14" s="1"/>
  <c r="F508" i="14"/>
  <c r="A509" i="14"/>
  <c r="B509" i="14"/>
  <c r="D509" i="14" s="1"/>
  <c r="C509" i="14"/>
  <c r="E509" i="14" s="1"/>
  <c r="F509" i="14"/>
  <c r="A510" i="14"/>
  <c r="B510" i="14"/>
  <c r="D510" i="14" s="1"/>
  <c r="C510" i="14"/>
  <c r="E510" i="14" s="1"/>
  <c r="F510" i="14"/>
  <c r="A511" i="14"/>
  <c r="B511" i="14"/>
  <c r="D511" i="14" s="1"/>
  <c r="C511" i="14"/>
  <c r="E511" i="14" s="1"/>
  <c r="F511" i="14"/>
  <c r="A512" i="14"/>
  <c r="B512" i="14"/>
  <c r="D512" i="14" s="1"/>
  <c r="C512" i="14"/>
  <c r="E512" i="14" s="1"/>
  <c r="F512" i="14"/>
  <c r="A513" i="14"/>
  <c r="B513" i="14"/>
  <c r="D513" i="14" s="1"/>
  <c r="C513" i="14"/>
  <c r="E513" i="14" s="1"/>
  <c r="F513" i="14"/>
  <c r="A514" i="14"/>
  <c r="B514" i="14"/>
  <c r="D514" i="14" s="1"/>
  <c r="C514" i="14"/>
  <c r="E514" i="14" s="1"/>
  <c r="F514" i="14"/>
  <c r="A515" i="14"/>
  <c r="B515" i="14"/>
  <c r="D515" i="14" s="1"/>
  <c r="C515" i="14"/>
  <c r="E515" i="14" s="1"/>
  <c r="F515" i="14"/>
  <c r="A516" i="14"/>
  <c r="B516" i="14"/>
  <c r="D516" i="14" s="1"/>
  <c r="C516" i="14"/>
  <c r="E516" i="14" s="1"/>
  <c r="F516" i="14"/>
  <c r="A517" i="14"/>
  <c r="B517" i="14"/>
  <c r="D517" i="14" s="1"/>
  <c r="C517" i="14"/>
  <c r="E517" i="14" s="1"/>
  <c r="F517" i="14"/>
  <c r="A518" i="14"/>
  <c r="B518" i="14"/>
  <c r="D518" i="14" s="1"/>
  <c r="C518" i="14"/>
  <c r="E518" i="14" s="1"/>
  <c r="F518" i="14"/>
  <c r="A519" i="14"/>
  <c r="B519" i="14"/>
  <c r="D519" i="14" s="1"/>
  <c r="C519" i="14"/>
  <c r="E519" i="14" s="1"/>
  <c r="F519" i="14"/>
  <c r="A520" i="14"/>
  <c r="B520" i="14"/>
  <c r="D520" i="14" s="1"/>
  <c r="C520" i="14"/>
  <c r="E520" i="14" s="1"/>
  <c r="F520" i="14"/>
  <c r="A521" i="14"/>
  <c r="B521" i="14"/>
  <c r="D521" i="14" s="1"/>
  <c r="C521" i="14"/>
  <c r="E521" i="14" s="1"/>
  <c r="F521" i="14"/>
  <c r="A522" i="14"/>
  <c r="B522" i="14"/>
  <c r="D522" i="14" s="1"/>
  <c r="C522" i="14"/>
  <c r="E522" i="14" s="1"/>
  <c r="F522" i="14"/>
  <c r="A523" i="14"/>
  <c r="B523" i="14"/>
  <c r="D523" i="14" s="1"/>
  <c r="C523" i="14"/>
  <c r="E523" i="14" s="1"/>
  <c r="F523" i="14"/>
  <c r="A524" i="14"/>
  <c r="B524" i="14"/>
  <c r="D524" i="14" s="1"/>
  <c r="C524" i="14"/>
  <c r="E524" i="14" s="1"/>
  <c r="F524" i="14"/>
  <c r="A525" i="14"/>
  <c r="B525" i="14"/>
  <c r="D525" i="14" s="1"/>
  <c r="C525" i="14"/>
  <c r="E525" i="14" s="1"/>
  <c r="F525" i="14"/>
  <c r="A526" i="14"/>
  <c r="B526" i="14"/>
  <c r="D526" i="14" s="1"/>
  <c r="C526" i="14"/>
  <c r="E526" i="14" s="1"/>
  <c r="F526" i="14"/>
  <c r="A527" i="14"/>
  <c r="B527" i="14"/>
  <c r="D527" i="14" s="1"/>
  <c r="C527" i="14"/>
  <c r="E527" i="14" s="1"/>
  <c r="F527" i="14"/>
  <c r="A528" i="14"/>
  <c r="B528" i="14"/>
  <c r="D528" i="14" s="1"/>
  <c r="C528" i="14"/>
  <c r="E528" i="14" s="1"/>
  <c r="F528" i="14"/>
  <c r="A529" i="14"/>
  <c r="B529" i="14"/>
  <c r="D529" i="14" s="1"/>
  <c r="C529" i="14"/>
  <c r="E529" i="14" s="1"/>
  <c r="F529" i="14"/>
  <c r="A530" i="14"/>
  <c r="B530" i="14"/>
  <c r="D530" i="14" s="1"/>
  <c r="C530" i="14"/>
  <c r="E530" i="14" s="1"/>
  <c r="F530" i="14"/>
  <c r="A531" i="14"/>
  <c r="B531" i="14"/>
  <c r="D531" i="14" s="1"/>
  <c r="C531" i="14"/>
  <c r="E531" i="14" s="1"/>
  <c r="F531" i="14"/>
  <c r="A532" i="14"/>
  <c r="B532" i="14"/>
  <c r="D532" i="14" s="1"/>
  <c r="C532" i="14"/>
  <c r="E532" i="14" s="1"/>
  <c r="F532" i="14"/>
  <c r="A533" i="14"/>
  <c r="B533" i="14"/>
  <c r="D533" i="14" s="1"/>
  <c r="C533" i="14"/>
  <c r="E533" i="14" s="1"/>
  <c r="F533" i="14"/>
  <c r="A534" i="14"/>
  <c r="B534" i="14"/>
  <c r="D534" i="14" s="1"/>
  <c r="C534" i="14"/>
  <c r="E534" i="14" s="1"/>
  <c r="F534" i="14"/>
  <c r="A535" i="14"/>
  <c r="B535" i="14"/>
  <c r="D535" i="14" s="1"/>
  <c r="C535" i="14"/>
  <c r="E535" i="14" s="1"/>
  <c r="F535" i="14"/>
  <c r="A536" i="14"/>
  <c r="B536" i="14"/>
  <c r="D536" i="14" s="1"/>
  <c r="C536" i="14"/>
  <c r="E536" i="14" s="1"/>
  <c r="F536" i="14"/>
  <c r="A537" i="14"/>
  <c r="B537" i="14"/>
  <c r="D537" i="14" s="1"/>
  <c r="C537" i="14"/>
  <c r="E537" i="14" s="1"/>
  <c r="F537" i="14"/>
  <c r="A538" i="14"/>
  <c r="B538" i="14"/>
  <c r="D538" i="14" s="1"/>
  <c r="C538" i="14"/>
  <c r="E538" i="14" s="1"/>
  <c r="F538" i="14"/>
  <c r="A539" i="14"/>
  <c r="B539" i="14"/>
  <c r="D539" i="14" s="1"/>
  <c r="C539" i="14"/>
  <c r="E539" i="14" s="1"/>
  <c r="F539" i="14"/>
  <c r="A540" i="14"/>
  <c r="B540" i="14"/>
  <c r="D540" i="14" s="1"/>
  <c r="C540" i="14"/>
  <c r="E540" i="14" s="1"/>
  <c r="F540" i="14"/>
  <c r="A541" i="14"/>
  <c r="B541" i="14"/>
  <c r="D541" i="14" s="1"/>
  <c r="C541" i="14"/>
  <c r="E541" i="14" s="1"/>
  <c r="F541" i="14"/>
  <c r="A542" i="14"/>
  <c r="B542" i="14"/>
  <c r="D542" i="14" s="1"/>
  <c r="C542" i="14"/>
  <c r="E542" i="14" s="1"/>
  <c r="F542" i="14"/>
  <c r="A543" i="14"/>
  <c r="B543" i="14"/>
  <c r="D543" i="14" s="1"/>
  <c r="C543" i="14"/>
  <c r="E543" i="14" s="1"/>
  <c r="F543" i="14"/>
  <c r="A544" i="14"/>
  <c r="B544" i="14"/>
  <c r="D544" i="14" s="1"/>
  <c r="C544" i="14"/>
  <c r="E544" i="14" s="1"/>
  <c r="F544" i="14"/>
  <c r="A545" i="14"/>
  <c r="B545" i="14"/>
  <c r="D545" i="14" s="1"/>
  <c r="C545" i="14"/>
  <c r="E545" i="14" s="1"/>
  <c r="F545" i="14"/>
  <c r="A546" i="14"/>
  <c r="B546" i="14"/>
  <c r="D546" i="14" s="1"/>
  <c r="C546" i="14"/>
  <c r="E546" i="14" s="1"/>
  <c r="F546" i="14"/>
  <c r="A547" i="14"/>
  <c r="B547" i="14"/>
  <c r="D547" i="14" s="1"/>
  <c r="C547" i="14"/>
  <c r="E547" i="14" s="1"/>
  <c r="F547" i="14"/>
  <c r="A548" i="14"/>
  <c r="B548" i="14"/>
  <c r="D548" i="14" s="1"/>
  <c r="C548" i="14"/>
  <c r="E548" i="14" s="1"/>
  <c r="F548" i="14"/>
  <c r="A549" i="14"/>
  <c r="B549" i="14"/>
  <c r="D549" i="14" s="1"/>
  <c r="C549" i="14"/>
  <c r="E549" i="14" s="1"/>
  <c r="F549" i="14"/>
  <c r="A550" i="14"/>
  <c r="B550" i="14"/>
  <c r="D550" i="14" s="1"/>
  <c r="C550" i="14"/>
  <c r="E550" i="14" s="1"/>
  <c r="F550" i="14"/>
  <c r="A551" i="14"/>
  <c r="B551" i="14"/>
  <c r="D551" i="14" s="1"/>
  <c r="C551" i="14"/>
  <c r="E551" i="14" s="1"/>
  <c r="F551" i="14"/>
  <c r="A552" i="14"/>
  <c r="B552" i="14"/>
  <c r="D552" i="14" s="1"/>
  <c r="C552" i="14"/>
  <c r="E552" i="14" s="1"/>
  <c r="F552" i="14"/>
  <c r="A553" i="14"/>
  <c r="B553" i="14"/>
  <c r="D553" i="14" s="1"/>
  <c r="C553" i="14"/>
  <c r="E553" i="14" s="1"/>
  <c r="F553" i="14"/>
  <c r="A554" i="14"/>
  <c r="B554" i="14"/>
  <c r="D554" i="14" s="1"/>
  <c r="C554" i="14"/>
  <c r="E554" i="14" s="1"/>
  <c r="F554" i="14"/>
  <c r="A555" i="14"/>
  <c r="B555" i="14"/>
  <c r="D555" i="14" s="1"/>
  <c r="C555" i="14"/>
  <c r="E555" i="14" s="1"/>
  <c r="F555" i="14"/>
  <c r="A556" i="14"/>
  <c r="B556" i="14"/>
  <c r="D556" i="14" s="1"/>
  <c r="C556" i="14"/>
  <c r="E556" i="14" s="1"/>
  <c r="F556" i="14"/>
  <c r="A557" i="14"/>
  <c r="B557" i="14"/>
  <c r="D557" i="14" s="1"/>
  <c r="C557" i="14"/>
  <c r="E557" i="14" s="1"/>
  <c r="F557" i="14"/>
  <c r="A558" i="14"/>
  <c r="B558" i="14"/>
  <c r="D558" i="14" s="1"/>
  <c r="C558" i="14"/>
  <c r="E558" i="14" s="1"/>
  <c r="F558" i="14"/>
  <c r="A559" i="14"/>
  <c r="B559" i="14"/>
  <c r="D559" i="14" s="1"/>
  <c r="C559" i="14"/>
  <c r="E559" i="14" s="1"/>
  <c r="F559" i="14"/>
  <c r="A560" i="14"/>
  <c r="B560" i="14"/>
  <c r="D560" i="14" s="1"/>
  <c r="C560" i="14"/>
  <c r="E560" i="14" s="1"/>
  <c r="F560" i="14"/>
  <c r="A561" i="14"/>
  <c r="B561" i="14"/>
  <c r="D561" i="14" s="1"/>
  <c r="C561" i="14"/>
  <c r="E561" i="14" s="1"/>
  <c r="F561" i="14"/>
  <c r="A562" i="14"/>
  <c r="B562" i="14"/>
  <c r="D562" i="14" s="1"/>
  <c r="C562" i="14"/>
  <c r="E562" i="14" s="1"/>
  <c r="F562" i="14"/>
  <c r="A563" i="14"/>
  <c r="B563" i="14"/>
  <c r="D563" i="14" s="1"/>
  <c r="C563" i="14"/>
  <c r="E563" i="14" s="1"/>
  <c r="F563" i="14"/>
  <c r="A564" i="14"/>
  <c r="B564" i="14"/>
  <c r="D564" i="14" s="1"/>
  <c r="C564" i="14"/>
  <c r="E564" i="14" s="1"/>
  <c r="F564" i="14"/>
  <c r="A565" i="14"/>
  <c r="B565" i="14"/>
  <c r="D565" i="14" s="1"/>
  <c r="C565" i="14"/>
  <c r="E565" i="14" s="1"/>
  <c r="F565" i="14"/>
  <c r="A566" i="14"/>
  <c r="B566" i="14"/>
  <c r="D566" i="14" s="1"/>
  <c r="C566" i="14"/>
  <c r="E566" i="14" s="1"/>
  <c r="F566" i="14"/>
  <c r="A567" i="14"/>
  <c r="B567" i="14"/>
  <c r="D567" i="14" s="1"/>
  <c r="C567" i="14"/>
  <c r="E567" i="14" s="1"/>
  <c r="F567" i="14"/>
  <c r="A568" i="14"/>
  <c r="B568" i="14"/>
  <c r="D568" i="14" s="1"/>
  <c r="C568" i="14"/>
  <c r="E568" i="14" s="1"/>
  <c r="F568" i="14"/>
  <c r="A569" i="14"/>
  <c r="B569" i="14"/>
  <c r="D569" i="14" s="1"/>
  <c r="C569" i="14"/>
  <c r="E569" i="14" s="1"/>
  <c r="F569" i="14"/>
  <c r="A570" i="14"/>
  <c r="B570" i="14"/>
  <c r="D570" i="14" s="1"/>
  <c r="C570" i="14"/>
  <c r="E570" i="14" s="1"/>
  <c r="F570" i="14"/>
  <c r="A571" i="14"/>
  <c r="B571" i="14"/>
  <c r="D571" i="14" s="1"/>
  <c r="C571" i="14"/>
  <c r="E571" i="14" s="1"/>
  <c r="F571" i="14"/>
  <c r="A572" i="14"/>
  <c r="B572" i="14"/>
  <c r="D572" i="14" s="1"/>
  <c r="C572" i="14"/>
  <c r="E572" i="14" s="1"/>
  <c r="F572" i="14"/>
  <c r="A573" i="14"/>
  <c r="B573" i="14"/>
  <c r="D573" i="14" s="1"/>
  <c r="C573" i="14"/>
  <c r="E573" i="14" s="1"/>
  <c r="F573" i="14"/>
  <c r="A574" i="14"/>
  <c r="B574" i="14"/>
  <c r="D574" i="14" s="1"/>
  <c r="C574" i="14"/>
  <c r="E574" i="14" s="1"/>
  <c r="F574" i="14"/>
  <c r="A575" i="14"/>
  <c r="B575" i="14"/>
  <c r="D575" i="14" s="1"/>
  <c r="C575" i="14"/>
  <c r="E575" i="14" s="1"/>
  <c r="F575" i="14"/>
  <c r="A576" i="14"/>
  <c r="B576" i="14"/>
  <c r="D576" i="14" s="1"/>
  <c r="C576" i="14"/>
  <c r="E576" i="14" s="1"/>
  <c r="F576" i="14"/>
  <c r="A577" i="14"/>
  <c r="B577" i="14"/>
  <c r="D577" i="14" s="1"/>
  <c r="C577" i="14"/>
  <c r="E577" i="14" s="1"/>
  <c r="F577" i="14"/>
  <c r="A578" i="14"/>
  <c r="B578" i="14"/>
  <c r="D578" i="14" s="1"/>
  <c r="C578" i="14"/>
  <c r="E578" i="14" s="1"/>
  <c r="F578" i="14"/>
  <c r="A579" i="14"/>
  <c r="B579" i="14"/>
  <c r="D579" i="14" s="1"/>
  <c r="C579" i="14"/>
  <c r="E579" i="14" s="1"/>
  <c r="F579" i="14"/>
  <c r="A580" i="14"/>
  <c r="B580" i="14"/>
  <c r="D580" i="14" s="1"/>
  <c r="C580" i="14"/>
  <c r="E580" i="14" s="1"/>
  <c r="F580" i="14"/>
  <c r="A581" i="14"/>
  <c r="B581" i="14"/>
  <c r="D581" i="14" s="1"/>
  <c r="C581" i="14"/>
  <c r="E581" i="14" s="1"/>
  <c r="F581" i="14"/>
  <c r="A582" i="14"/>
  <c r="B582" i="14"/>
  <c r="D582" i="14" s="1"/>
  <c r="C582" i="14"/>
  <c r="E582" i="14" s="1"/>
  <c r="F582" i="14"/>
  <c r="A583" i="14"/>
  <c r="B583" i="14"/>
  <c r="D583" i="14" s="1"/>
  <c r="C583" i="14"/>
  <c r="E583" i="14" s="1"/>
  <c r="F583" i="14"/>
  <c r="A584" i="14"/>
  <c r="B584" i="14"/>
  <c r="D584" i="14" s="1"/>
  <c r="C584" i="14"/>
  <c r="E584" i="14" s="1"/>
  <c r="F584" i="14"/>
  <c r="A585" i="14"/>
  <c r="B585" i="14"/>
  <c r="D585" i="14" s="1"/>
  <c r="C585" i="14"/>
  <c r="E585" i="14" s="1"/>
  <c r="F585" i="14"/>
  <c r="A586" i="14"/>
  <c r="B586" i="14"/>
  <c r="D586" i="14" s="1"/>
  <c r="C586" i="14"/>
  <c r="E586" i="14" s="1"/>
  <c r="F586" i="14"/>
  <c r="A587" i="14"/>
  <c r="B587" i="14"/>
  <c r="D587" i="14" s="1"/>
  <c r="C587" i="14"/>
  <c r="E587" i="14" s="1"/>
  <c r="F587" i="14"/>
  <c r="A588" i="14"/>
  <c r="B588" i="14"/>
  <c r="D588" i="14" s="1"/>
  <c r="C588" i="14"/>
  <c r="E588" i="14" s="1"/>
  <c r="F588" i="14"/>
  <c r="A589" i="14"/>
  <c r="B589" i="14"/>
  <c r="D589" i="14" s="1"/>
  <c r="C589" i="14"/>
  <c r="E589" i="14" s="1"/>
  <c r="F589" i="14"/>
  <c r="A590" i="14"/>
  <c r="B590" i="14"/>
  <c r="D590" i="14" s="1"/>
  <c r="C590" i="14"/>
  <c r="E590" i="14" s="1"/>
  <c r="F590" i="14"/>
  <c r="A591" i="14"/>
  <c r="B591" i="14"/>
  <c r="D591" i="14" s="1"/>
  <c r="C591" i="14"/>
  <c r="E591" i="14" s="1"/>
  <c r="F591" i="14"/>
  <c r="A592" i="14"/>
  <c r="B592" i="14"/>
  <c r="D592" i="14" s="1"/>
  <c r="C592" i="14"/>
  <c r="E592" i="14" s="1"/>
  <c r="F592" i="14"/>
  <c r="A593" i="14"/>
  <c r="B593" i="14"/>
  <c r="D593" i="14" s="1"/>
  <c r="C593" i="14"/>
  <c r="E593" i="14" s="1"/>
  <c r="F593" i="14"/>
  <c r="A594" i="14"/>
  <c r="B594" i="14"/>
  <c r="D594" i="14" s="1"/>
  <c r="C594" i="14"/>
  <c r="E594" i="14" s="1"/>
  <c r="F594" i="14"/>
  <c r="A595" i="14"/>
  <c r="B595" i="14"/>
  <c r="D595" i="14" s="1"/>
  <c r="C595" i="14"/>
  <c r="E595" i="14" s="1"/>
  <c r="F595" i="14"/>
  <c r="A596" i="14"/>
  <c r="B596" i="14"/>
  <c r="D596" i="14" s="1"/>
  <c r="C596" i="14"/>
  <c r="E596" i="14" s="1"/>
  <c r="F596" i="14"/>
  <c r="A597" i="14"/>
  <c r="B597" i="14"/>
  <c r="D597" i="14" s="1"/>
  <c r="C597" i="14"/>
  <c r="E597" i="14" s="1"/>
  <c r="F597" i="14"/>
  <c r="A598" i="14"/>
  <c r="B598" i="14"/>
  <c r="D598" i="14" s="1"/>
  <c r="C598" i="14"/>
  <c r="E598" i="14" s="1"/>
  <c r="F598" i="14"/>
  <c r="A599" i="14"/>
  <c r="B599" i="14"/>
  <c r="D599" i="14" s="1"/>
  <c r="C599" i="14"/>
  <c r="E599" i="14" s="1"/>
  <c r="F599" i="14"/>
  <c r="A600" i="14"/>
  <c r="B600" i="14"/>
  <c r="D600" i="14" s="1"/>
  <c r="C600" i="14"/>
  <c r="E600" i="14" s="1"/>
  <c r="F600" i="14"/>
  <c r="A601" i="14"/>
  <c r="B601" i="14"/>
  <c r="D601" i="14" s="1"/>
  <c r="C601" i="14"/>
  <c r="E601" i="14" s="1"/>
  <c r="F601" i="14"/>
  <c r="A602" i="14"/>
  <c r="B602" i="14"/>
  <c r="D602" i="14" s="1"/>
  <c r="C602" i="14"/>
  <c r="E602" i="14" s="1"/>
  <c r="F602" i="14"/>
  <c r="A603" i="14"/>
  <c r="B603" i="14"/>
  <c r="D603" i="14" s="1"/>
  <c r="C603" i="14"/>
  <c r="E603" i="14" s="1"/>
  <c r="F603" i="14"/>
  <c r="A604" i="14"/>
  <c r="B604" i="14"/>
  <c r="D604" i="14" s="1"/>
  <c r="C604" i="14"/>
  <c r="E604" i="14" s="1"/>
  <c r="F604" i="14"/>
  <c r="A605" i="14"/>
  <c r="B605" i="14"/>
  <c r="D605" i="14" s="1"/>
  <c r="C605" i="14"/>
  <c r="E605" i="14" s="1"/>
  <c r="F605" i="14"/>
  <c r="A606" i="14"/>
  <c r="B606" i="14"/>
  <c r="D606" i="14" s="1"/>
  <c r="C606" i="14"/>
  <c r="E606" i="14" s="1"/>
  <c r="F606" i="14"/>
  <c r="A607" i="14"/>
  <c r="B607" i="14"/>
  <c r="D607" i="14" s="1"/>
  <c r="C607" i="14"/>
  <c r="E607" i="14" s="1"/>
  <c r="F607" i="14"/>
  <c r="A608" i="14"/>
  <c r="B608" i="14"/>
  <c r="D608" i="14" s="1"/>
  <c r="C608" i="14"/>
  <c r="E608" i="14" s="1"/>
  <c r="F608" i="14"/>
  <c r="A609" i="14"/>
  <c r="B609" i="14"/>
  <c r="D609" i="14" s="1"/>
  <c r="C609" i="14"/>
  <c r="E609" i="14" s="1"/>
  <c r="F609" i="14"/>
  <c r="A610" i="14"/>
  <c r="B610" i="14"/>
  <c r="D610" i="14" s="1"/>
  <c r="C610" i="14"/>
  <c r="E610" i="14" s="1"/>
  <c r="F610" i="14"/>
  <c r="A611" i="14"/>
  <c r="B611" i="14"/>
  <c r="D611" i="14" s="1"/>
  <c r="C611" i="14"/>
  <c r="E611" i="14" s="1"/>
  <c r="F611" i="14"/>
  <c r="A612" i="14"/>
  <c r="B612" i="14"/>
  <c r="D612" i="14" s="1"/>
  <c r="C612" i="14"/>
  <c r="E612" i="14" s="1"/>
  <c r="F612" i="14"/>
  <c r="A613" i="14"/>
  <c r="B613" i="14"/>
  <c r="D613" i="14" s="1"/>
  <c r="C613" i="14"/>
  <c r="E613" i="14" s="1"/>
  <c r="F613" i="14"/>
  <c r="A614" i="14"/>
  <c r="B614" i="14"/>
  <c r="D614" i="14" s="1"/>
  <c r="C614" i="14"/>
  <c r="E614" i="14" s="1"/>
  <c r="F614" i="14"/>
  <c r="A615" i="14"/>
  <c r="B615" i="14"/>
  <c r="D615" i="14" s="1"/>
  <c r="C615" i="14"/>
  <c r="E615" i="14" s="1"/>
  <c r="F615" i="14"/>
  <c r="A616" i="14"/>
  <c r="B616" i="14"/>
  <c r="D616" i="14" s="1"/>
  <c r="C616" i="14"/>
  <c r="E616" i="14" s="1"/>
  <c r="F616" i="14"/>
  <c r="A617" i="14"/>
  <c r="B617" i="14"/>
  <c r="D617" i="14" s="1"/>
  <c r="C617" i="14"/>
  <c r="E617" i="14" s="1"/>
  <c r="F617" i="14"/>
  <c r="A618" i="14"/>
  <c r="B618" i="14"/>
  <c r="D618" i="14" s="1"/>
  <c r="C618" i="14"/>
  <c r="E618" i="14" s="1"/>
  <c r="F618" i="14"/>
  <c r="A619" i="14"/>
  <c r="B619" i="14"/>
  <c r="D619" i="14" s="1"/>
  <c r="C619" i="14"/>
  <c r="E619" i="14" s="1"/>
  <c r="F619" i="14"/>
  <c r="A620" i="14"/>
  <c r="B620" i="14"/>
  <c r="D620" i="14" s="1"/>
  <c r="C620" i="14"/>
  <c r="E620" i="14" s="1"/>
  <c r="F620" i="14"/>
  <c r="A621" i="14"/>
  <c r="B621" i="14"/>
  <c r="D621" i="14" s="1"/>
  <c r="C621" i="14"/>
  <c r="E621" i="14" s="1"/>
  <c r="F621" i="14"/>
  <c r="A622" i="14"/>
  <c r="B622" i="14"/>
  <c r="D622" i="14" s="1"/>
  <c r="C622" i="14"/>
  <c r="E622" i="14" s="1"/>
  <c r="F622" i="14"/>
  <c r="A623" i="14"/>
  <c r="B623" i="14"/>
  <c r="D623" i="14" s="1"/>
  <c r="C623" i="14"/>
  <c r="E623" i="14" s="1"/>
  <c r="F623" i="14"/>
  <c r="A624" i="14"/>
  <c r="B624" i="14"/>
  <c r="D624" i="14" s="1"/>
  <c r="C624" i="14"/>
  <c r="E624" i="14" s="1"/>
  <c r="F624" i="14"/>
  <c r="A625" i="14"/>
  <c r="B625" i="14"/>
  <c r="D625" i="14" s="1"/>
  <c r="C625" i="14"/>
  <c r="E625" i="14" s="1"/>
  <c r="F625" i="14"/>
  <c r="A626" i="14"/>
  <c r="B626" i="14"/>
  <c r="D626" i="14" s="1"/>
  <c r="C626" i="14"/>
  <c r="E626" i="14" s="1"/>
  <c r="F626" i="14"/>
  <c r="A627" i="14"/>
  <c r="B627" i="14"/>
  <c r="D627" i="14" s="1"/>
  <c r="C627" i="14"/>
  <c r="E627" i="14" s="1"/>
  <c r="F627" i="14"/>
  <c r="A628" i="14"/>
  <c r="B628" i="14"/>
  <c r="D628" i="14" s="1"/>
  <c r="C628" i="14"/>
  <c r="E628" i="14" s="1"/>
  <c r="F628" i="14"/>
  <c r="A629" i="14"/>
  <c r="B629" i="14"/>
  <c r="D629" i="14" s="1"/>
  <c r="C629" i="14"/>
  <c r="E629" i="14" s="1"/>
  <c r="F629" i="14"/>
  <c r="A630" i="14"/>
  <c r="B630" i="14"/>
  <c r="D630" i="14" s="1"/>
  <c r="C630" i="14"/>
  <c r="E630" i="14" s="1"/>
  <c r="F630" i="14"/>
  <c r="A631" i="14"/>
  <c r="B631" i="14"/>
  <c r="D631" i="14" s="1"/>
  <c r="C631" i="14"/>
  <c r="E631" i="14" s="1"/>
  <c r="F631" i="14"/>
  <c r="A632" i="14"/>
  <c r="B632" i="14"/>
  <c r="D632" i="14" s="1"/>
  <c r="C632" i="14"/>
  <c r="E632" i="14" s="1"/>
  <c r="F632" i="14"/>
  <c r="A633" i="14"/>
  <c r="B633" i="14"/>
  <c r="D633" i="14" s="1"/>
  <c r="C633" i="14"/>
  <c r="E633" i="14" s="1"/>
  <c r="F633" i="14"/>
  <c r="A634" i="14"/>
  <c r="B634" i="14"/>
  <c r="D634" i="14" s="1"/>
  <c r="C634" i="14"/>
  <c r="E634" i="14" s="1"/>
  <c r="F634" i="14"/>
  <c r="A635" i="14"/>
  <c r="B635" i="14"/>
  <c r="D635" i="14" s="1"/>
  <c r="C635" i="14"/>
  <c r="E635" i="14" s="1"/>
  <c r="F635" i="14"/>
  <c r="A636" i="14"/>
  <c r="B636" i="14"/>
  <c r="D636" i="14" s="1"/>
  <c r="C636" i="14"/>
  <c r="E636" i="14" s="1"/>
  <c r="F636" i="14"/>
  <c r="A637" i="14"/>
  <c r="B637" i="14"/>
  <c r="D637" i="14" s="1"/>
  <c r="C637" i="14"/>
  <c r="E637" i="14" s="1"/>
  <c r="F637" i="14"/>
  <c r="A638" i="14"/>
  <c r="B638" i="14"/>
  <c r="D638" i="14" s="1"/>
  <c r="C638" i="14"/>
  <c r="E638" i="14" s="1"/>
  <c r="F638" i="14"/>
  <c r="A639" i="14"/>
  <c r="B639" i="14"/>
  <c r="D639" i="14" s="1"/>
  <c r="C639" i="14"/>
  <c r="E639" i="14" s="1"/>
  <c r="F639" i="14"/>
  <c r="A640" i="14"/>
  <c r="B640" i="14"/>
  <c r="D640" i="14" s="1"/>
  <c r="C640" i="14"/>
  <c r="E640" i="14" s="1"/>
  <c r="F640" i="14"/>
  <c r="A641" i="14"/>
  <c r="B641" i="14"/>
  <c r="D641" i="14" s="1"/>
  <c r="C641" i="14"/>
  <c r="E641" i="14" s="1"/>
  <c r="F641" i="14"/>
  <c r="A642" i="14"/>
  <c r="B642" i="14"/>
  <c r="D642" i="14" s="1"/>
  <c r="C642" i="14"/>
  <c r="E642" i="14" s="1"/>
  <c r="F642" i="14"/>
  <c r="A643" i="14"/>
  <c r="B643" i="14"/>
  <c r="D643" i="14" s="1"/>
  <c r="C643" i="14"/>
  <c r="E643" i="14" s="1"/>
  <c r="F643" i="14"/>
  <c r="A644" i="14"/>
  <c r="B644" i="14"/>
  <c r="D644" i="14" s="1"/>
  <c r="C644" i="14"/>
  <c r="E644" i="14" s="1"/>
  <c r="F644" i="14"/>
  <c r="A645" i="14"/>
  <c r="B645" i="14"/>
  <c r="D645" i="14" s="1"/>
  <c r="C645" i="14"/>
  <c r="E645" i="14" s="1"/>
  <c r="F645" i="14"/>
  <c r="A646" i="14"/>
  <c r="B646" i="14"/>
  <c r="D646" i="14" s="1"/>
  <c r="C646" i="14"/>
  <c r="E646" i="14" s="1"/>
  <c r="F646" i="14"/>
  <c r="A647" i="14"/>
  <c r="B647" i="14"/>
  <c r="D647" i="14" s="1"/>
  <c r="C647" i="14"/>
  <c r="E647" i="14" s="1"/>
  <c r="F647" i="14"/>
  <c r="A648" i="14"/>
  <c r="B648" i="14"/>
  <c r="D648" i="14" s="1"/>
  <c r="C648" i="14"/>
  <c r="E648" i="14" s="1"/>
  <c r="F648" i="14"/>
  <c r="A649" i="14"/>
  <c r="B649" i="14"/>
  <c r="D649" i="14" s="1"/>
  <c r="C649" i="14"/>
  <c r="E649" i="14" s="1"/>
  <c r="F649" i="14"/>
  <c r="A650" i="14"/>
  <c r="B650" i="14"/>
  <c r="D650" i="14" s="1"/>
  <c r="C650" i="14"/>
  <c r="E650" i="14" s="1"/>
  <c r="F650" i="14"/>
  <c r="A651" i="14"/>
  <c r="B651" i="14"/>
  <c r="D651" i="14" s="1"/>
  <c r="C651" i="14"/>
  <c r="E651" i="14" s="1"/>
  <c r="F651" i="14"/>
  <c r="A652" i="14"/>
  <c r="B652" i="14"/>
  <c r="D652" i="14" s="1"/>
  <c r="C652" i="14"/>
  <c r="E652" i="14" s="1"/>
  <c r="F652" i="14"/>
  <c r="A653" i="14"/>
  <c r="B653" i="14"/>
  <c r="D653" i="14" s="1"/>
  <c r="C653" i="14"/>
  <c r="E653" i="14" s="1"/>
  <c r="F653" i="14"/>
  <c r="A654" i="14"/>
  <c r="B654" i="14"/>
  <c r="D654" i="14" s="1"/>
  <c r="C654" i="14"/>
  <c r="E654" i="14" s="1"/>
  <c r="F654" i="14"/>
  <c r="A655" i="14"/>
  <c r="B655" i="14"/>
  <c r="D655" i="14" s="1"/>
  <c r="C655" i="14"/>
  <c r="E655" i="14" s="1"/>
  <c r="F655" i="14"/>
  <c r="A656" i="14"/>
  <c r="B656" i="14"/>
  <c r="D656" i="14" s="1"/>
  <c r="C656" i="14"/>
  <c r="E656" i="14" s="1"/>
  <c r="F656" i="14"/>
  <c r="A657" i="14"/>
  <c r="B657" i="14"/>
  <c r="D657" i="14" s="1"/>
  <c r="C657" i="14"/>
  <c r="E657" i="14" s="1"/>
  <c r="F657" i="14"/>
  <c r="A658" i="14"/>
  <c r="B658" i="14"/>
  <c r="D658" i="14" s="1"/>
  <c r="C658" i="14"/>
  <c r="E658" i="14" s="1"/>
  <c r="F658" i="14"/>
  <c r="A659" i="14"/>
  <c r="B659" i="14"/>
  <c r="D659" i="14" s="1"/>
  <c r="C659" i="14"/>
  <c r="E659" i="14" s="1"/>
  <c r="F659" i="14"/>
  <c r="A660" i="14"/>
  <c r="B660" i="14"/>
  <c r="D660" i="14" s="1"/>
  <c r="C660" i="14"/>
  <c r="E660" i="14" s="1"/>
  <c r="F660" i="14"/>
  <c r="A661" i="14"/>
  <c r="B661" i="14"/>
  <c r="D661" i="14" s="1"/>
  <c r="C661" i="14"/>
  <c r="E661" i="14" s="1"/>
  <c r="F661" i="14"/>
  <c r="A662" i="14"/>
  <c r="B662" i="14"/>
  <c r="D662" i="14" s="1"/>
  <c r="C662" i="14"/>
  <c r="E662" i="14" s="1"/>
  <c r="F662" i="14"/>
  <c r="A663" i="14"/>
  <c r="B663" i="14"/>
  <c r="D663" i="14" s="1"/>
  <c r="C663" i="14"/>
  <c r="E663" i="14" s="1"/>
  <c r="F663" i="14"/>
  <c r="A664" i="14"/>
  <c r="B664" i="14"/>
  <c r="D664" i="14" s="1"/>
  <c r="C664" i="14"/>
  <c r="E664" i="14" s="1"/>
  <c r="F664" i="14"/>
  <c r="A665" i="14"/>
  <c r="B665" i="14"/>
  <c r="D665" i="14" s="1"/>
  <c r="C665" i="14"/>
  <c r="E665" i="14" s="1"/>
  <c r="F665" i="14"/>
  <c r="A666" i="14"/>
  <c r="B666" i="14"/>
  <c r="D666" i="14" s="1"/>
  <c r="C666" i="14"/>
  <c r="E666" i="14" s="1"/>
  <c r="F666" i="14"/>
  <c r="A667" i="14"/>
  <c r="B667" i="14"/>
  <c r="D667" i="14" s="1"/>
  <c r="C667" i="14"/>
  <c r="E667" i="14" s="1"/>
  <c r="F667" i="14"/>
  <c r="A668" i="14"/>
  <c r="B668" i="14"/>
  <c r="D668" i="14" s="1"/>
  <c r="C668" i="14"/>
  <c r="E668" i="14" s="1"/>
  <c r="F668" i="14"/>
  <c r="A669" i="14"/>
  <c r="B669" i="14"/>
  <c r="D669" i="14" s="1"/>
  <c r="C669" i="14"/>
  <c r="E669" i="14" s="1"/>
  <c r="F669" i="14"/>
  <c r="A670" i="14"/>
  <c r="B670" i="14"/>
  <c r="D670" i="14" s="1"/>
  <c r="C670" i="14"/>
  <c r="E670" i="14" s="1"/>
  <c r="F670" i="14"/>
  <c r="A671" i="14"/>
  <c r="B671" i="14"/>
  <c r="D671" i="14" s="1"/>
  <c r="C671" i="14"/>
  <c r="E671" i="14" s="1"/>
  <c r="F671" i="14"/>
  <c r="A672" i="14"/>
  <c r="B672" i="14"/>
  <c r="D672" i="14" s="1"/>
  <c r="C672" i="14"/>
  <c r="E672" i="14" s="1"/>
  <c r="F672" i="14"/>
  <c r="A673" i="14"/>
  <c r="B673" i="14"/>
  <c r="D673" i="14" s="1"/>
  <c r="C673" i="14"/>
  <c r="E673" i="14" s="1"/>
  <c r="F673" i="14"/>
  <c r="A674" i="14"/>
  <c r="B674" i="14"/>
  <c r="D674" i="14" s="1"/>
  <c r="C674" i="14"/>
  <c r="E674" i="14" s="1"/>
  <c r="F674" i="14"/>
  <c r="A675" i="14"/>
  <c r="B675" i="14"/>
  <c r="D675" i="14" s="1"/>
  <c r="C675" i="14"/>
  <c r="E675" i="14" s="1"/>
  <c r="F675" i="14"/>
  <c r="A676" i="14"/>
  <c r="B676" i="14"/>
  <c r="D676" i="14" s="1"/>
  <c r="C676" i="14"/>
  <c r="E676" i="14" s="1"/>
  <c r="F676" i="14"/>
  <c r="A677" i="14"/>
  <c r="B677" i="14"/>
  <c r="D677" i="14" s="1"/>
  <c r="C677" i="14"/>
  <c r="E677" i="14" s="1"/>
  <c r="F677" i="14"/>
  <c r="A678" i="14"/>
  <c r="B678" i="14"/>
  <c r="D678" i="14" s="1"/>
  <c r="C678" i="14"/>
  <c r="E678" i="14" s="1"/>
  <c r="F678" i="14"/>
  <c r="A679" i="14"/>
  <c r="B679" i="14"/>
  <c r="D679" i="14" s="1"/>
  <c r="C679" i="14"/>
  <c r="E679" i="14" s="1"/>
  <c r="F679" i="14"/>
  <c r="A680" i="14"/>
  <c r="B680" i="14"/>
  <c r="D680" i="14" s="1"/>
  <c r="C680" i="14"/>
  <c r="E680" i="14" s="1"/>
  <c r="F680" i="14"/>
  <c r="A681" i="14"/>
  <c r="B681" i="14"/>
  <c r="D681" i="14" s="1"/>
  <c r="C681" i="14"/>
  <c r="E681" i="14" s="1"/>
  <c r="F681" i="14"/>
  <c r="A682" i="14"/>
  <c r="B682" i="14"/>
  <c r="D682" i="14" s="1"/>
  <c r="C682" i="14"/>
  <c r="E682" i="14" s="1"/>
  <c r="F682" i="14"/>
  <c r="A683" i="14"/>
  <c r="B683" i="14"/>
  <c r="D683" i="14" s="1"/>
  <c r="C683" i="14"/>
  <c r="E683" i="14" s="1"/>
  <c r="F683" i="14"/>
  <c r="A684" i="14"/>
  <c r="B684" i="14"/>
  <c r="D684" i="14" s="1"/>
  <c r="C684" i="14"/>
  <c r="E684" i="14" s="1"/>
  <c r="F684" i="14"/>
  <c r="A685" i="14"/>
  <c r="B685" i="14"/>
  <c r="D685" i="14" s="1"/>
  <c r="C685" i="14"/>
  <c r="E685" i="14" s="1"/>
  <c r="F685" i="14"/>
  <c r="A686" i="14"/>
  <c r="B686" i="14"/>
  <c r="D686" i="14" s="1"/>
  <c r="C686" i="14"/>
  <c r="E686" i="14" s="1"/>
  <c r="F686" i="14"/>
  <c r="A687" i="14"/>
  <c r="B687" i="14"/>
  <c r="D687" i="14" s="1"/>
  <c r="C687" i="14"/>
  <c r="E687" i="14" s="1"/>
  <c r="F687" i="14"/>
  <c r="A688" i="14"/>
  <c r="B688" i="14"/>
  <c r="D688" i="14" s="1"/>
  <c r="C688" i="14"/>
  <c r="E688" i="14" s="1"/>
  <c r="F688" i="14"/>
  <c r="A689" i="14"/>
  <c r="B689" i="14"/>
  <c r="D689" i="14" s="1"/>
  <c r="C689" i="14"/>
  <c r="E689" i="14" s="1"/>
  <c r="F689" i="14"/>
  <c r="A690" i="14"/>
  <c r="B690" i="14"/>
  <c r="D690" i="14" s="1"/>
  <c r="C690" i="14"/>
  <c r="E690" i="14" s="1"/>
  <c r="F690" i="14"/>
  <c r="A691" i="14"/>
  <c r="B691" i="14"/>
  <c r="D691" i="14" s="1"/>
  <c r="C691" i="14"/>
  <c r="E691" i="14" s="1"/>
  <c r="F691" i="14"/>
  <c r="A692" i="14"/>
  <c r="B692" i="14"/>
  <c r="D692" i="14" s="1"/>
  <c r="C692" i="14"/>
  <c r="E692" i="14" s="1"/>
  <c r="F692" i="14"/>
  <c r="A693" i="14"/>
  <c r="B693" i="14"/>
  <c r="D693" i="14" s="1"/>
  <c r="C693" i="14"/>
  <c r="E693" i="14" s="1"/>
  <c r="F693" i="14"/>
  <c r="A694" i="14"/>
  <c r="B694" i="14"/>
  <c r="D694" i="14" s="1"/>
  <c r="C694" i="14"/>
  <c r="E694" i="14" s="1"/>
  <c r="F694" i="14"/>
  <c r="A695" i="14"/>
  <c r="B695" i="14"/>
  <c r="D695" i="14" s="1"/>
  <c r="C695" i="14"/>
  <c r="E695" i="14" s="1"/>
  <c r="F695" i="14"/>
  <c r="A696" i="14"/>
  <c r="B696" i="14"/>
  <c r="D696" i="14" s="1"/>
  <c r="C696" i="14"/>
  <c r="E696" i="14" s="1"/>
  <c r="F696" i="14"/>
  <c r="A697" i="14"/>
  <c r="B697" i="14"/>
  <c r="D697" i="14" s="1"/>
  <c r="C697" i="14"/>
  <c r="E697" i="14" s="1"/>
  <c r="F697" i="14"/>
  <c r="A698" i="14"/>
  <c r="B698" i="14"/>
  <c r="D698" i="14" s="1"/>
  <c r="C698" i="14"/>
  <c r="E698" i="14" s="1"/>
  <c r="F698" i="14"/>
  <c r="A699" i="14"/>
  <c r="B699" i="14"/>
  <c r="D699" i="14" s="1"/>
  <c r="C699" i="14"/>
  <c r="E699" i="14" s="1"/>
  <c r="F699" i="14"/>
  <c r="A700" i="14"/>
  <c r="B700" i="14"/>
  <c r="D700" i="14" s="1"/>
  <c r="C700" i="14"/>
  <c r="E700" i="14" s="1"/>
  <c r="F700" i="14"/>
  <c r="A701" i="14"/>
  <c r="B701" i="14"/>
  <c r="D701" i="14" s="1"/>
  <c r="C701" i="14"/>
  <c r="E701" i="14" s="1"/>
  <c r="F701" i="14"/>
  <c r="A702" i="14"/>
  <c r="B702" i="14"/>
  <c r="D702" i="14" s="1"/>
  <c r="C702" i="14"/>
  <c r="E702" i="14" s="1"/>
  <c r="F702" i="14"/>
  <c r="A703" i="14"/>
  <c r="B703" i="14"/>
  <c r="D703" i="14" s="1"/>
  <c r="C703" i="14"/>
  <c r="E703" i="14" s="1"/>
  <c r="F703" i="14"/>
  <c r="A704" i="14"/>
  <c r="B704" i="14"/>
  <c r="D704" i="14" s="1"/>
  <c r="C704" i="14"/>
  <c r="E704" i="14" s="1"/>
  <c r="F704" i="14"/>
  <c r="A705" i="14"/>
  <c r="B705" i="14"/>
  <c r="D705" i="14" s="1"/>
  <c r="C705" i="14"/>
  <c r="E705" i="14" s="1"/>
  <c r="F705" i="14"/>
  <c r="A706" i="14"/>
  <c r="B706" i="14"/>
  <c r="D706" i="14" s="1"/>
  <c r="C706" i="14"/>
  <c r="E706" i="14" s="1"/>
  <c r="F706" i="14"/>
  <c r="A707" i="14"/>
  <c r="B707" i="14"/>
  <c r="D707" i="14" s="1"/>
  <c r="C707" i="14"/>
  <c r="E707" i="14" s="1"/>
  <c r="F707" i="14"/>
  <c r="A708" i="14"/>
  <c r="B708" i="14"/>
  <c r="D708" i="14" s="1"/>
  <c r="C708" i="14"/>
  <c r="E708" i="14" s="1"/>
  <c r="F708" i="14"/>
  <c r="A709" i="14"/>
  <c r="B709" i="14"/>
  <c r="D709" i="14" s="1"/>
  <c r="C709" i="14"/>
  <c r="E709" i="14" s="1"/>
  <c r="F709" i="14"/>
  <c r="A710" i="14"/>
  <c r="B710" i="14"/>
  <c r="D710" i="14" s="1"/>
  <c r="C710" i="14"/>
  <c r="E710" i="14" s="1"/>
  <c r="F710" i="14"/>
  <c r="A711" i="14"/>
  <c r="B711" i="14"/>
  <c r="D711" i="14" s="1"/>
  <c r="C711" i="14"/>
  <c r="E711" i="14" s="1"/>
  <c r="F711" i="14"/>
  <c r="A712" i="14"/>
  <c r="B712" i="14"/>
  <c r="D712" i="14" s="1"/>
  <c r="C712" i="14"/>
  <c r="E712" i="14" s="1"/>
  <c r="F712" i="14"/>
  <c r="A713" i="14"/>
  <c r="B713" i="14"/>
  <c r="D713" i="14" s="1"/>
  <c r="C713" i="14"/>
  <c r="E713" i="14" s="1"/>
  <c r="F713" i="14"/>
  <c r="A714" i="14"/>
  <c r="B714" i="14"/>
  <c r="D714" i="14" s="1"/>
  <c r="C714" i="14"/>
  <c r="E714" i="14" s="1"/>
  <c r="F714" i="14"/>
  <c r="A715" i="14"/>
  <c r="B715" i="14"/>
  <c r="D715" i="14" s="1"/>
  <c r="C715" i="14"/>
  <c r="E715" i="14" s="1"/>
  <c r="F715" i="14"/>
  <c r="A716" i="14"/>
  <c r="B716" i="14"/>
  <c r="D716" i="14" s="1"/>
  <c r="C716" i="14"/>
  <c r="E716" i="14" s="1"/>
  <c r="F716" i="14"/>
  <c r="A717" i="14"/>
  <c r="B717" i="14"/>
  <c r="D717" i="14" s="1"/>
  <c r="C717" i="14"/>
  <c r="E717" i="14" s="1"/>
  <c r="F717" i="14"/>
  <c r="A718" i="14"/>
  <c r="B718" i="14"/>
  <c r="D718" i="14" s="1"/>
  <c r="C718" i="14"/>
  <c r="E718" i="14" s="1"/>
  <c r="F718" i="14"/>
  <c r="A719" i="14"/>
  <c r="B719" i="14"/>
  <c r="D719" i="14" s="1"/>
  <c r="C719" i="14"/>
  <c r="E719" i="14" s="1"/>
  <c r="F719" i="14"/>
  <c r="A720" i="14"/>
  <c r="B720" i="14"/>
  <c r="D720" i="14" s="1"/>
  <c r="C720" i="14"/>
  <c r="E720" i="14" s="1"/>
  <c r="F720" i="14"/>
  <c r="A721" i="14"/>
  <c r="B721" i="14"/>
  <c r="D721" i="14" s="1"/>
  <c r="C721" i="14"/>
  <c r="E721" i="14" s="1"/>
  <c r="F721" i="14"/>
  <c r="A722" i="14"/>
  <c r="B722" i="14"/>
  <c r="D722" i="14" s="1"/>
  <c r="C722" i="14"/>
  <c r="E722" i="14" s="1"/>
  <c r="F722" i="14"/>
  <c r="A723" i="14"/>
  <c r="B723" i="14"/>
  <c r="D723" i="14" s="1"/>
  <c r="C723" i="14"/>
  <c r="E723" i="14" s="1"/>
  <c r="F723" i="14"/>
  <c r="A724" i="14"/>
  <c r="B724" i="14"/>
  <c r="D724" i="14" s="1"/>
  <c r="C724" i="14"/>
  <c r="E724" i="14" s="1"/>
  <c r="F724" i="14"/>
  <c r="A725" i="14"/>
  <c r="B725" i="14"/>
  <c r="D725" i="14" s="1"/>
  <c r="C725" i="14"/>
  <c r="E725" i="14" s="1"/>
  <c r="F725" i="14"/>
  <c r="A726" i="14"/>
  <c r="B726" i="14"/>
  <c r="D726" i="14" s="1"/>
  <c r="C726" i="14"/>
  <c r="E726" i="14" s="1"/>
  <c r="F726" i="14"/>
  <c r="A727" i="14"/>
  <c r="B727" i="14"/>
  <c r="D727" i="14" s="1"/>
  <c r="C727" i="14"/>
  <c r="E727" i="14" s="1"/>
  <c r="F727" i="14"/>
  <c r="A728" i="14"/>
  <c r="B728" i="14"/>
  <c r="D728" i="14" s="1"/>
  <c r="C728" i="14"/>
  <c r="E728" i="14" s="1"/>
  <c r="F728" i="14"/>
  <c r="A729" i="14"/>
  <c r="B729" i="14"/>
  <c r="D729" i="14" s="1"/>
  <c r="C729" i="14"/>
  <c r="E729" i="14" s="1"/>
  <c r="F729" i="14"/>
  <c r="A730" i="14"/>
  <c r="B730" i="14"/>
  <c r="D730" i="14" s="1"/>
  <c r="C730" i="14"/>
  <c r="E730" i="14" s="1"/>
  <c r="F730" i="14"/>
  <c r="A731" i="14"/>
  <c r="B731" i="14"/>
  <c r="D731" i="14" s="1"/>
  <c r="C731" i="14"/>
  <c r="E731" i="14" s="1"/>
  <c r="F731" i="14"/>
  <c r="A732" i="14"/>
  <c r="B732" i="14"/>
  <c r="D732" i="14" s="1"/>
  <c r="C732" i="14"/>
  <c r="E732" i="14" s="1"/>
  <c r="F732" i="14"/>
  <c r="A733" i="14"/>
  <c r="B733" i="14"/>
  <c r="D733" i="14" s="1"/>
  <c r="C733" i="14"/>
  <c r="E733" i="14" s="1"/>
  <c r="F733" i="14"/>
  <c r="A734" i="14"/>
  <c r="B734" i="14"/>
  <c r="D734" i="14" s="1"/>
  <c r="C734" i="14"/>
  <c r="E734" i="14" s="1"/>
  <c r="F734" i="14"/>
  <c r="A735" i="14"/>
  <c r="B735" i="14"/>
  <c r="D735" i="14" s="1"/>
  <c r="C735" i="14"/>
  <c r="E735" i="14" s="1"/>
  <c r="F735" i="14"/>
  <c r="A736" i="14"/>
  <c r="B736" i="14"/>
  <c r="D736" i="14" s="1"/>
  <c r="C736" i="14"/>
  <c r="E736" i="14" s="1"/>
  <c r="F736" i="14"/>
  <c r="A737" i="14"/>
  <c r="B737" i="14"/>
  <c r="D737" i="14" s="1"/>
  <c r="C737" i="14"/>
  <c r="E737" i="14" s="1"/>
  <c r="F737" i="14"/>
  <c r="A738" i="14"/>
  <c r="B738" i="14"/>
  <c r="D738" i="14" s="1"/>
  <c r="C738" i="14"/>
  <c r="E738" i="14" s="1"/>
  <c r="F738" i="14"/>
  <c r="A739" i="14"/>
  <c r="B739" i="14"/>
  <c r="D739" i="14" s="1"/>
  <c r="C739" i="14"/>
  <c r="E739" i="14" s="1"/>
  <c r="F739" i="14"/>
  <c r="A740" i="14"/>
  <c r="B740" i="14"/>
  <c r="D740" i="14" s="1"/>
  <c r="C740" i="14"/>
  <c r="E740" i="14" s="1"/>
  <c r="F740" i="14"/>
  <c r="A741" i="14"/>
  <c r="B741" i="14"/>
  <c r="D741" i="14" s="1"/>
  <c r="C741" i="14"/>
  <c r="E741" i="14" s="1"/>
  <c r="F741" i="14"/>
  <c r="A742" i="14"/>
  <c r="B742" i="14"/>
  <c r="D742" i="14" s="1"/>
  <c r="C742" i="14"/>
  <c r="E742" i="14" s="1"/>
  <c r="F742" i="14"/>
  <c r="A743" i="14"/>
  <c r="B743" i="14"/>
  <c r="D743" i="14" s="1"/>
  <c r="C743" i="14"/>
  <c r="E743" i="14" s="1"/>
  <c r="F743" i="14"/>
  <c r="A744" i="14"/>
  <c r="B744" i="14"/>
  <c r="D744" i="14" s="1"/>
  <c r="C744" i="14"/>
  <c r="E744" i="14" s="1"/>
  <c r="F744" i="14"/>
  <c r="A745" i="14"/>
  <c r="B745" i="14"/>
  <c r="D745" i="14" s="1"/>
  <c r="C745" i="14"/>
  <c r="E745" i="14" s="1"/>
  <c r="F745" i="14"/>
  <c r="A746" i="14"/>
  <c r="B746" i="14"/>
  <c r="D746" i="14" s="1"/>
  <c r="C746" i="14"/>
  <c r="E746" i="14" s="1"/>
  <c r="F746" i="14"/>
  <c r="A747" i="14"/>
  <c r="B747" i="14"/>
  <c r="D747" i="14" s="1"/>
  <c r="C747" i="14"/>
  <c r="E747" i="14" s="1"/>
  <c r="F747" i="14"/>
  <c r="A748" i="14"/>
  <c r="B748" i="14"/>
  <c r="D748" i="14" s="1"/>
  <c r="C748" i="14"/>
  <c r="E748" i="14" s="1"/>
  <c r="F748" i="14"/>
  <c r="A749" i="14"/>
  <c r="B749" i="14"/>
  <c r="D749" i="14" s="1"/>
  <c r="C749" i="14"/>
  <c r="E749" i="14" s="1"/>
  <c r="F749" i="14"/>
  <c r="A750" i="14"/>
  <c r="B750" i="14"/>
  <c r="D750" i="14" s="1"/>
  <c r="C750" i="14"/>
  <c r="E750" i="14" s="1"/>
  <c r="F750" i="14"/>
  <c r="A751" i="14"/>
  <c r="B751" i="14"/>
  <c r="D751" i="14" s="1"/>
  <c r="C751" i="14"/>
  <c r="E751" i="14" s="1"/>
  <c r="F751" i="14"/>
  <c r="A752" i="14"/>
  <c r="B752" i="14"/>
  <c r="D752" i="14" s="1"/>
  <c r="C752" i="14"/>
  <c r="E752" i="14" s="1"/>
  <c r="F752" i="14"/>
  <c r="A753" i="14"/>
  <c r="B753" i="14"/>
  <c r="D753" i="14" s="1"/>
  <c r="C753" i="14"/>
  <c r="E753" i="14" s="1"/>
  <c r="F753" i="14"/>
  <c r="A754" i="14"/>
  <c r="B754" i="14"/>
  <c r="D754" i="14" s="1"/>
  <c r="C754" i="14"/>
  <c r="E754" i="14" s="1"/>
  <c r="F754" i="14"/>
  <c r="A755" i="14"/>
  <c r="B755" i="14"/>
  <c r="D755" i="14" s="1"/>
  <c r="C755" i="14"/>
  <c r="E755" i="14" s="1"/>
  <c r="F755" i="14"/>
  <c r="A756" i="14"/>
  <c r="B756" i="14"/>
  <c r="D756" i="14" s="1"/>
  <c r="C756" i="14"/>
  <c r="E756" i="14" s="1"/>
  <c r="F756" i="14"/>
  <c r="A757" i="14"/>
  <c r="B757" i="14"/>
  <c r="D757" i="14" s="1"/>
  <c r="C757" i="14"/>
  <c r="E757" i="14" s="1"/>
  <c r="F757" i="14"/>
  <c r="A758" i="14"/>
  <c r="B758" i="14"/>
  <c r="D758" i="14" s="1"/>
  <c r="C758" i="14"/>
  <c r="E758" i="14" s="1"/>
  <c r="F758" i="14"/>
  <c r="A759" i="14"/>
  <c r="B759" i="14"/>
  <c r="D759" i="14" s="1"/>
  <c r="C759" i="14"/>
  <c r="E759" i="14" s="1"/>
  <c r="F759" i="14"/>
  <c r="A760" i="14"/>
  <c r="B760" i="14"/>
  <c r="D760" i="14" s="1"/>
  <c r="C760" i="14"/>
  <c r="E760" i="14" s="1"/>
  <c r="F760" i="14"/>
  <c r="A761" i="14"/>
  <c r="B761" i="14"/>
  <c r="D761" i="14" s="1"/>
  <c r="C761" i="14"/>
  <c r="E761" i="14" s="1"/>
  <c r="F761" i="14"/>
  <c r="A762" i="14"/>
  <c r="B762" i="14"/>
  <c r="D762" i="14" s="1"/>
  <c r="C762" i="14"/>
  <c r="E762" i="14" s="1"/>
  <c r="F762" i="14"/>
  <c r="A763" i="14"/>
  <c r="B763" i="14"/>
  <c r="D763" i="14" s="1"/>
  <c r="C763" i="14"/>
  <c r="E763" i="14" s="1"/>
  <c r="F763" i="14"/>
  <c r="A764" i="14"/>
  <c r="B764" i="14"/>
  <c r="D764" i="14" s="1"/>
  <c r="C764" i="14"/>
  <c r="E764" i="14" s="1"/>
  <c r="F764" i="14"/>
  <c r="A765" i="14"/>
  <c r="B765" i="14"/>
  <c r="D765" i="14" s="1"/>
  <c r="C765" i="14"/>
  <c r="E765" i="14" s="1"/>
  <c r="F765" i="14"/>
  <c r="A766" i="14"/>
  <c r="B766" i="14"/>
  <c r="D766" i="14" s="1"/>
  <c r="C766" i="14"/>
  <c r="E766" i="14" s="1"/>
  <c r="F766" i="14"/>
  <c r="A767" i="14"/>
  <c r="B767" i="14"/>
  <c r="D767" i="14" s="1"/>
  <c r="C767" i="14"/>
  <c r="E767" i="14" s="1"/>
  <c r="F767" i="14"/>
  <c r="A768" i="14"/>
  <c r="B768" i="14"/>
  <c r="D768" i="14" s="1"/>
  <c r="C768" i="14"/>
  <c r="E768" i="14" s="1"/>
  <c r="F768" i="14"/>
  <c r="A769" i="14"/>
  <c r="B769" i="14"/>
  <c r="D769" i="14" s="1"/>
  <c r="C769" i="14"/>
  <c r="E769" i="14" s="1"/>
  <c r="F769" i="14"/>
  <c r="A770" i="14"/>
  <c r="B770" i="14"/>
  <c r="D770" i="14" s="1"/>
  <c r="C770" i="14"/>
  <c r="E770" i="14" s="1"/>
  <c r="F770" i="14"/>
  <c r="A771" i="14"/>
  <c r="B771" i="14"/>
  <c r="D771" i="14" s="1"/>
  <c r="C771" i="14"/>
  <c r="E771" i="14" s="1"/>
  <c r="F771" i="14"/>
  <c r="A772" i="14"/>
  <c r="B772" i="14"/>
  <c r="D772" i="14" s="1"/>
  <c r="C772" i="14"/>
  <c r="E772" i="14" s="1"/>
  <c r="F772" i="14"/>
  <c r="A773" i="14"/>
  <c r="B773" i="14"/>
  <c r="D773" i="14" s="1"/>
  <c r="C773" i="14"/>
  <c r="E773" i="14" s="1"/>
  <c r="F773" i="14"/>
  <c r="A774" i="14"/>
  <c r="B774" i="14"/>
  <c r="D774" i="14" s="1"/>
  <c r="C774" i="14"/>
  <c r="E774" i="14" s="1"/>
  <c r="F774" i="14"/>
  <c r="A775" i="14"/>
  <c r="B775" i="14"/>
  <c r="D775" i="14" s="1"/>
  <c r="C775" i="14"/>
  <c r="E775" i="14" s="1"/>
  <c r="F775" i="14"/>
  <c r="A776" i="14"/>
  <c r="B776" i="14"/>
  <c r="D776" i="14" s="1"/>
  <c r="C776" i="14"/>
  <c r="E776" i="14" s="1"/>
  <c r="F776" i="14"/>
  <c r="A777" i="14"/>
  <c r="B777" i="14"/>
  <c r="D777" i="14" s="1"/>
  <c r="C777" i="14"/>
  <c r="E777" i="14" s="1"/>
  <c r="F777" i="14"/>
  <c r="A778" i="14"/>
  <c r="B778" i="14"/>
  <c r="D778" i="14" s="1"/>
  <c r="C778" i="14"/>
  <c r="E778" i="14" s="1"/>
  <c r="F778" i="14"/>
  <c r="A779" i="14"/>
  <c r="B779" i="14"/>
  <c r="D779" i="14" s="1"/>
  <c r="C779" i="14"/>
  <c r="E779" i="14" s="1"/>
  <c r="F779" i="14"/>
  <c r="A780" i="14"/>
  <c r="B780" i="14"/>
  <c r="D780" i="14" s="1"/>
  <c r="C780" i="14"/>
  <c r="E780" i="14" s="1"/>
  <c r="F780" i="14"/>
  <c r="A781" i="14"/>
  <c r="B781" i="14"/>
  <c r="D781" i="14" s="1"/>
  <c r="C781" i="14"/>
  <c r="E781" i="14" s="1"/>
  <c r="F781" i="14"/>
  <c r="A782" i="14"/>
  <c r="B782" i="14"/>
  <c r="D782" i="14" s="1"/>
  <c r="C782" i="14"/>
  <c r="E782" i="14" s="1"/>
  <c r="F782" i="14"/>
  <c r="A783" i="14"/>
  <c r="B783" i="14"/>
  <c r="D783" i="14" s="1"/>
  <c r="C783" i="14"/>
  <c r="E783" i="14" s="1"/>
  <c r="F783" i="14"/>
  <c r="A784" i="14"/>
  <c r="B784" i="14"/>
  <c r="D784" i="14" s="1"/>
  <c r="C784" i="14"/>
  <c r="E784" i="14" s="1"/>
  <c r="F784" i="14"/>
  <c r="A785" i="14"/>
  <c r="B785" i="14"/>
  <c r="D785" i="14" s="1"/>
  <c r="C785" i="14"/>
  <c r="E785" i="14" s="1"/>
  <c r="F785" i="14"/>
  <c r="A786" i="14"/>
  <c r="B786" i="14"/>
  <c r="D786" i="14" s="1"/>
  <c r="C786" i="14"/>
  <c r="E786" i="14" s="1"/>
  <c r="F786" i="14"/>
  <c r="A787" i="14"/>
  <c r="B787" i="14"/>
  <c r="D787" i="14" s="1"/>
  <c r="C787" i="14"/>
  <c r="E787" i="14" s="1"/>
  <c r="F787" i="14"/>
  <c r="A788" i="14"/>
  <c r="B788" i="14"/>
  <c r="D788" i="14" s="1"/>
  <c r="C788" i="14"/>
  <c r="E788" i="14" s="1"/>
  <c r="F788" i="14"/>
  <c r="A789" i="14"/>
  <c r="B789" i="14"/>
  <c r="D789" i="14" s="1"/>
  <c r="C789" i="14"/>
  <c r="E789" i="14" s="1"/>
  <c r="F789" i="14"/>
  <c r="A790" i="14"/>
  <c r="B790" i="14"/>
  <c r="D790" i="14" s="1"/>
  <c r="C790" i="14"/>
  <c r="E790" i="14" s="1"/>
  <c r="F790" i="14"/>
  <c r="A791" i="14"/>
  <c r="B791" i="14"/>
  <c r="D791" i="14" s="1"/>
  <c r="C791" i="14"/>
  <c r="E791" i="14" s="1"/>
  <c r="F791" i="14"/>
  <c r="A792" i="14"/>
  <c r="B792" i="14"/>
  <c r="D792" i="14" s="1"/>
  <c r="C792" i="14"/>
  <c r="E792" i="14" s="1"/>
  <c r="F792" i="14"/>
  <c r="A793" i="14"/>
  <c r="B793" i="14"/>
  <c r="D793" i="14" s="1"/>
  <c r="C793" i="14"/>
  <c r="E793" i="14" s="1"/>
  <c r="F793" i="14"/>
  <c r="A794" i="14"/>
  <c r="B794" i="14"/>
  <c r="D794" i="14" s="1"/>
  <c r="C794" i="14"/>
  <c r="E794" i="14" s="1"/>
  <c r="F794" i="14"/>
  <c r="A795" i="14"/>
  <c r="B795" i="14"/>
  <c r="D795" i="14" s="1"/>
  <c r="C795" i="14"/>
  <c r="E795" i="14" s="1"/>
  <c r="F795" i="14"/>
  <c r="A796" i="14"/>
  <c r="B796" i="14"/>
  <c r="D796" i="14" s="1"/>
  <c r="C796" i="14"/>
  <c r="E796" i="14" s="1"/>
  <c r="F796" i="14"/>
  <c r="A797" i="14"/>
  <c r="B797" i="14"/>
  <c r="D797" i="14" s="1"/>
  <c r="C797" i="14"/>
  <c r="E797" i="14" s="1"/>
  <c r="F797" i="14"/>
  <c r="A798" i="14"/>
  <c r="B798" i="14"/>
  <c r="D798" i="14" s="1"/>
  <c r="C798" i="14"/>
  <c r="E798" i="14" s="1"/>
  <c r="F798" i="14"/>
  <c r="A799" i="14"/>
  <c r="B799" i="14"/>
  <c r="D799" i="14" s="1"/>
  <c r="C799" i="14"/>
  <c r="E799" i="14" s="1"/>
  <c r="F799" i="14"/>
  <c r="A800" i="14"/>
  <c r="B800" i="14"/>
  <c r="D800" i="14" s="1"/>
  <c r="C800" i="14"/>
  <c r="E800" i="14" s="1"/>
  <c r="F800" i="14"/>
  <c r="A801" i="14"/>
  <c r="B801" i="14"/>
  <c r="D801" i="14" s="1"/>
  <c r="C801" i="14"/>
  <c r="E801" i="14" s="1"/>
  <c r="F801" i="14"/>
  <c r="A802" i="14"/>
  <c r="B802" i="14"/>
  <c r="D802" i="14" s="1"/>
  <c r="C802" i="14"/>
  <c r="E802" i="14" s="1"/>
  <c r="F802" i="14"/>
  <c r="A803" i="14"/>
  <c r="B803" i="14"/>
  <c r="D803" i="14" s="1"/>
  <c r="C803" i="14"/>
  <c r="E803" i="14" s="1"/>
  <c r="F803" i="14"/>
  <c r="A804" i="14"/>
  <c r="B804" i="14"/>
  <c r="D804" i="14" s="1"/>
  <c r="C804" i="14"/>
  <c r="E804" i="14" s="1"/>
  <c r="F804" i="14"/>
  <c r="A805" i="14"/>
  <c r="B805" i="14"/>
  <c r="D805" i="14" s="1"/>
  <c r="C805" i="14"/>
  <c r="E805" i="14" s="1"/>
  <c r="F805" i="14"/>
  <c r="A806" i="14"/>
  <c r="B806" i="14"/>
  <c r="D806" i="14" s="1"/>
  <c r="C806" i="14"/>
  <c r="E806" i="14" s="1"/>
  <c r="F806" i="14"/>
  <c r="A807" i="14"/>
  <c r="B807" i="14"/>
  <c r="D807" i="14" s="1"/>
  <c r="C807" i="14"/>
  <c r="E807" i="14" s="1"/>
  <c r="F807" i="14"/>
  <c r="A808" i="14"/>
  <c r="B808" i="14"/>
  <c r="D808" i="14" s="1"/>
  <c r="C808" i="14"/>
  <c r="E808" i="14" s="1"/>
  <c r="F808" i="14"/>
  <c r="A809" i="14"/>
  <c r="B809" i="14"/>
  <c r="D809" i="14" s="1"/>
  <c r="C809" i="14"/>
  <c r="E809" i="14" s="1"/>
  <c r="F809" i="14"/>
  <c r="A810" i="14"/>
  <c r="B810" i="14"/>
  <c r="D810" i="14" s="1"/>
  <c r="C810" i="14"/>
  <c r="E810" i="14" s="1"/>
  <c r="F810" i="14"/>
  <c r="A811" i="14"/>
  <c r="B811" i="14"/>
  <c r="D811" i="14" s="1"/>
  <c r="C811" i="14"/>
  <c r="E811" i="14" s="1"/>
  <c r="F811" i="14"/>
  <c r="A812" i="14"/>
  <c r="B812" i="14"/>
  <c r="D812" i="14" s="1"/>
  <c r="C812" i="14"/>
  <c r="E812" i="14" s="1"/>
  <c r="F812" i="14"/>
  <c r="A813" i="14"/>
  <c r="B813" i="14"/>
  <c r="D813" i="14" s="1"/>
  <c r="C813" i="14"/>
  <c r="E813" i="14" s="1"/>
  <c r="F813" i="14"/>
  <c r="A814" i="14"/>
  <c r="B814" i="14"/>
  <c r="D814" i="14" s="1"/>
  <c r="C814" i="14"/>
  <c r="E814" i="14" s="1"/>
  <c r="F814" i="14"/>
  <c r="A815" i="14"/>
  <c r="B815" i="14"/>
  <c r="D815" i="14" s="1"/>
  <c r="C815" i="14"/>
  <c r="E815" i="14" s="1"/>
  <c r="F815" i="14"/>
  <c r="A816" i="14"/>
  <c r="B816" i="14"/>
  <c r="D816" i="14" s="1"/>
  <c r="C816" i="14"/>
  <c r="E816" i="14" s="1"/>
  <c r="F816" i="14"/>
  <c r="A817" i="14"/>
  <c r="B817" i="14"/>
  <c r="D817" i="14" s="1"/>
  <c r="C817" i="14"/>
  <c r="E817" i="14" s="1"/>
  <c r="F817" i="14"/>
  <c r="A818" i="14"/>
  <c r="B818" i="14"/>
  <c r="D818" i="14" s="1"/>
  <c r="C818" i="14"/>
  <c r="E818" i="14" s="1"/>
  <c r="F818" i="14"/>
  <c r="A819" i="14"/>
  <c r="B819" i="14"/>
  <c r="D819" i="14" s="1"/>
  <c r="C819" i="14"/>
  <c r="E819" i="14" s="1"/>
  <c r="F819" i="14"/>
  <c r="A820" i="14"/>
  <c r="B820" i="14"/>
  <c r="D820" i="14" s="1"/>
  <c r="C820" i="14"/>
  <c r="E820" i="14" s="1"/>
  <c r="F820" i="14"/>
  <c r="A821" i="14"/>
  <c r="B821" i="14"/>
  <c r="D821" i="14" s="1"/>
  <c r="C821" i="14"/>
  <c r="E821" i="14" s="1"/>
  <c r="F821" i="14"/>
  <c r="A822" i="14"/>
  <c r="B822" i="14"/>
  <c r="D822" i="14" s="1"/>
  <c r="C822" i="14"/>
  <c r="E822" i="14" s="1"/>
  <c r="F822" i="14"/>
  <c r="A823" i="14"/>
  <c r="B823" i="14"/>
  <c r="D823" i="14" s="1"/>
  <c r="C823" i="14"/>
  <c r="E823" i="14" s="1"/>
  <c r="F823" i="14"/>
  <c r="A824" i="14"/>
  <c r="B824" i="14"/>
  <c r="D824" i="14" s="1"/>
  <c r="C824" i="14"/>
  <c r="E824" i="14" s="1"/>
  <c r="F824" i="14"/>
  <c r="A825" i="14"/>
  <c r="B825" i="14"/>
  <c r="D825" i="14" s="1"/>
  <c r="C825" i="14"/>
  <c r="E825" i="14" s="1"/>
  <c r="F825" i="14"/>
  <c r="A826" i="14"/>
  <c r="B826" i="14"/>
  <c r="D826" i="14" s="1"/>
  <c r="C826" i="14"/>
  <c r="E826" i="14" s="1"/>
  <c r="F826" i="14"/>
  <c r="A827" i="14"/>
  <c r="B827" i="14"/>
  <c r="D827" i="14" s="1"/>
  <c r="C827" i="14"/>
  <c r="E827" i="14" s="1"/>
  <c r="F827" i="14"/>
  <c r="A828" i="14"/>
  <c r="B828" i="14"/>
  <c r="D828" i="14" s="1"/>
  <c r="C828" i="14"/>
  <c r="E828" i="14" s="1"/>
  <c r="F828" i="14"/>
  <c r="A829" i="14"/>
  <c r="B829" i="14"/>
  <c r="D829" i="14" s="1"/>
  <c r="C829" i="14"/>
  <c r="E829" i="14" s="1"/>
  <c r="F829" i="14"/>
  <c r="A830" i="14"/>
  <c r="B830" i="14"/>
  <c r="D830" i="14" s="1"/>
  <c r="C830" i="14"/>
  <c r="E830" i="14" s="1"/>
  <c r="F830" i="14"/>
  <c r="A831" i="14"/>
  <c r="B831" i="14"/>
  <c r="D831" i="14" s="1"/>
  <c r="C831" i="14"/>
  <c r="E831" i="14" s="1"/>
  <c r="F831" i="14"/>
  <c r="A832" i="14"/>
  <c r="B832" i="14"/>
  <c r="D832" i="14" s="1"/>
  <c r="C832" i="14"/>
  <c r="E832" i="14" s="1"/>
  <c r="F832" i="14"/>
  <c r="A833" i="14"/>
  <c r="B833" i="14"/>
  <c r="D833" i="14" s="1"/>
  <c r="C833" i="14"/>
  <c r="E833" i="14" s="1"/>
  <c r="F833" i="14"/>
  <c r="A834" i="14"/>
  <c r="B834" i="14"/>
  <c r="D834" i="14" s="1"/>
  <c r="C834" i="14"/>
  <c r="E834" i="14" s="1"/>
  <c r="F834" i="14"/>
  <c r="A835" i="14"/>
  <c r="B835" i="14"/>
  <c r="D835" i="14" s="1"/>
  <c r="C835" i="14"/>
  <c r="E835" i="14" s="1"/>
  <c r="F835" i="14"/>
  <c r="A836" i="14"/>
  <c r="B836" i="14"/>
  <c r="D836" i="14" s="1"/>
  <c r="C836" i="14"/>
  <c r="E836" i="14" s="1"/>
  <c r="F836" i="14"/>
  <c r="A837" i="14"/>
  <c r="B837" i="14"/>
  <c r="D837" i="14" s="1"/>
  <c r="C837" i="14"/>
  <c r="E837" i="14" s="1"/>
  <c r="F837" i="14"/>
  <c r="A838" i="14"/>
  <c r="B838" i="14"/>
  <c r="D838" i="14" s="1"/>
  <c r="C838" i="14"/>
  <c r="E838" i="14" s="1"/>
  <c r="F838" i="14"/>
  <c r="A839" i="14"/>
  <c r="B839" i="14"/>
  <c r="D839" i="14" s="1"/>
  <c r="C839" i="14"/>
  <c r="E839" i="14" s="1"/>
  <c r="F839" i="14"/>
  <c r="A840" i="14"/>
  <c r="B840" i="14"/>
  <c r="D840" i="14" s="1"/>
  <c r="C840" i="14"/>
  <c r="E840" i="14" s="1"/>
  <c r="F840" i="14"/>
  <c r="A841" i="14"/>
  <c r="B841" i="14"/>
  <c r="D841" i="14" s="1"/>
  <c r="C841" i="14"/>
  <c r="E841" i="14" s="1"/>
  <c r="F841" i="14"/>
  <c r="A842" i="14"/>
  <c r="B842" i="14"/>
  <c r="D842" i="14" s="1"/>
  <c r="C842" i="14"/>
  <c r="E842" i="14" s="1"/>
  <c r="F842" i="14"/>
  <c r="A843" i="14"/>
  <c r="B843" i="14"/>
  <c r="D843" i="14" s="1"/>
  <c r="C843" i="14"/>
  <c r="E843" i="14" s="1"/>
  <c r="F843" i="14"/>
  <c r="A844" i="14"/>
  <c r="B844" i="14"/>
  <c r="D844" i="14" s="1"/>
  <c r="C844" i="14"/>
  <c r="E844" i="14" s="1"/>
  <c r="F844" i="14"/>
  <c r="A845" i="14"/>
  <c r="B845" i="14"/>
  <c r="D845" i="14" s="1"/>
  <c r="C845" i="14"/>
  <c r="E845" i="14" s="1"/>
  <c r="F845" i="14"/>
  <c r="A846" i="14"/>
  <c r="B846" i="14"/>
  <c r="D846" i="14" s="1"/>
  <c r="C846" i="14"/>
  <c r="E846" i="14" s="1"/>
  <c r="F846" i="14"/>
  <c r="A847" i="14"/>
  <c r="B847" i="14"/>
  <c r="D847" i="14" s="1"/>
  <c r="C847" i="14"/>
  <c r="E847" i="14" s="1"/>
  <c r="F847" i="14"/>
  <c r="A848" i="14"/>
  <c r="B848" i="14"/>
  <c r="D848" i="14" s="1"/>
  <c r="C848" i="14"/>
  <c r="E848" i="14" s="1"/>
  <c r="F848" i="14"/>
  <c r="A849" i="14"/>
  <c r="B849" i="14"/>
  <c r="D849" i="14" s="1"/>
  <c r="C849" i="14"/>
  <c r="E849" i="14" s="1"/>
  <c r="F849" i="14"/>
  <c r="A850" i="14"/>
  <c r="B850" i="14"/>
  <c r="D850" i="14" s="1"/>
  <c r="C850" i="14"/>
  <c r="E850" i="14" s="1"/>
  <c r="F850" i="14"/>
  <c r="A851" i="14"/>
  <c r="B851" i="14"/>
  <c r="D851" i="14" s="1"/>
  <c r="C851" i="14"/>
  <c r="E851" i="14" s="1"/>
  <c r="F851" i="14"/>
  <c r="A852" i="14"/>
  <c r="B852" i="14"/>
  <c r="D852" i="14" s="1"/>
  <c r="C852" i="14"/>
  <c r="E852" i="14" s="1"/>
  <c r="F852" i="14"/>
  <c r="A853" i="14"/>
  <c r="B853" i="14"/>
  <c r="D853" i="14" s="1"/>
  <c r="C853" i="14"/>
  <c r="E853" i="14" s="1"/>
  <c r="F853" i="14"/>
  <c r="A854" i="14"/>
  <c r="B854" i="14"/>
  <c r="D854" i="14" s="1"/>
  <c r="C854" i="14"/>
  <c r="E854" i="14" s="1"/>
  <c r="F854" i="14"/>
  <c r="A855" i="14"/>
  <c r="B855" i="14"/>
  <c r="D855" i="14" s="1"/>
  <c r="C855" i="14"/>
  <c r="E855" i="14" s="1"/>
  <c r="F855" i="14"/>
  <c r="A856" i="14"/>
  <c r="B856" i="14"/>
  <c r="D856" i="14" s="1"/>
  <c r="C856" i="14"/>
  <c r="E856" i="14" s="1"/>
  <c r="F856" i="14"/>
  <c r="A857" i="14"/>
  <c r="B857" i="14"/>
  <c r="D857" i="14" s="1"/>
  <c r="C857" i="14"/>
  <c r="E857" i="14" s="1"/>
  <c r="F857" i="14"/>
  <c r="A858" i="14"/>
  <c r="B858" i="14"/>
  <c r="D858" i="14" s="1"/>
  <c r="C858" i="14"/>
  <c r="E858" i="14" s="1"/>
  <c r="F858" i="14"/>
  <c r="A859" i="14"/>
  <c r="B859" i="14"/>
  <c r="D859" i="14" s="1"/>
  <c r="C859" i="14"/>
  <c r="E859" i="14" s="1"/>
  <c r="F859" i="14"/>
  <c r="A860" i="14"/>
  <c r="B860" i="14"/>
  <c r="D860" i="14" s="1"/>
  <c r="C860" i="14"/>
  <c r="E860" i="14" s="1"/>
  <c r="F860" i="14"/>
  <c r="A861" i="14"/>
  <c r="B861" i="14"/>
  <c r="D861" i="14" s="1"/>
  <c r="C861" i="14"/>
  <c r="E861" i="14" s="1"/>
  <c r="F861" i="14"/>
  <c r="A862" i="14"/>
  <c r="B862" i="14"/>
  <c r="D862" i="14" s="1"/>
  <c r="C862" i="14"/>
  <c r="E862" i="14" s="1"/>
  <c r="F862" i="14"/>
  <c r="A863" i="14"/>
  <c r="B863" i="14"/>
  <c r="D863" i="14" s="1"/>
  <c r="C863" i="14"/>
  <c r="E863" i="14" s="1"/>
  <c r="F863" i="14"/>
  <c r="A864" i="14"/>
  <c r="B864" i="14"/>
  <c r="D864" i="14" s="1"/>
  <c r="C864" i="14"/>
  <c r="E864" i="14" s="1"/>
  <c r="F864" i="14"/>
  <c r="A865" i="14"/>
  <c r="B865" i="14"/>
  <c r="D865" i="14" s="1"/>
  <c r="C865" i="14"/>
  <c r="E865" i="14" s="1"/>
  <c r="F865" i="14"/>
  <c r="A866" i="14"/>
  <c r="B866" i="14"/>
  <c r="D866" i="14" s="1"/>
  <c r="C866" i="14"/>
  <c r="E866" i="14" s="1"/>
  <c r="F866" i="14"/>
  <c r="A867" i="14"/>
  <c r="B867" i="14"/>
  <c r="D867" i="14" s="1"/>
  <c r="C867" i="14"/>
  <c r="E867" i="14" s="1"/>
  <c r="F867" i="14"/>
  <c r="A868" i="14"/>
  <c r="B868" i="14"/>
  <c r="D868" i="14" s="1"/>
  <c r="C868" i="14"/>
  <c r="E868" i="14" s="1"/>
  <c r="F868" i="14"/>
  <c r="A869" i="14"/>
  <c r="B869" i="14"/>
  <c r="D869" i="14" s="1"/>
  <c r="C869" i="14"/>
  <c r="E869" i="14" s="1"/>
  <c r="F869" i="14"/>
  <c r="A870" i="14"/>
  <c r="B870" i="14"/>
  <c r="D870" i="14" s="1"/>
  <c r="C870" i="14"/>
  <c r="E870" i="14" s="1"/>
  <c r="F870" i="14"/>
  <c r="A871" i="14"/>
  <c r="B871" i="14"/>
  <c r="D871" i="14" s="1"/>
  <c r="C871" i="14"/>
  <c r="E871" i="14" s="1"/>
  <c r="F871" i="14"/>
  <c r="A872" i="14"/>
  <c r="B872" i="14"/>
  <c r="D872" i="14" s="1"/>
  <c r="C872" i="14"/>
  <c r="E872" i="14" s="1"/>
  <c r="F872" i="14"/>
  <c r="A873" i="14"/>
  <c r="B873" i="14"/>
  <c r="D873" i="14" s="1"/>
  <c r="C873" i="14"/>
  <c r="E873" i="14" s="1"/>
  <c r="F873" i="14"/>
  <c r="A874" i="14"/>
  <c r="B874" i="14"/>
  <c r="D874" i="14" s="1"/>
  <c r="C874" i="14"/>
  <c r="E874" i="14" s="1"/>
  <c r="F874" i="14"/>
  <c r="A875" i="14"/>
  <c r="B875" i="14"/>
  <c r="D875" i="14" s="1"/>
  <c r="C875" i="14"/>
  <c r="E875" i="14" s="1"/>
  <c r="F875" i="14"/>
  <c r="A876" i="14"/>
  <c r="B876" i="14"/>
  <c r="D876" i="14" s="1"/>
  <c r="C876" i="14"/>
  <c r="E876" i="14" s="1"/>
  <c r="F876" i="14"/>
  <c r="A877" i="14"/>
  <c r="B877" i="14"/>
  <c r="D877" i="14" s="1"/>
  <c r="C877" i="14"/>
  <c r="E877" i="14" s="1"/>
  <c r="F877" i="14"/>
  <c r="A878" i="14"/>
  <c r="B878" i="14"/>
  <c r="D878" i="14" s="1"/>
  <c r="C878" i="14"/>
  <c r="E878" i="14" s="1"/>
  <c r="F878" i="14"/>
  <c r="A879" i="14"/>
  <c r="B879" i="14"/>
  <c r="D879" i="14" s="1"/>
  <c r="C879" i="14"/>
  <c r="E879" i="14" s="1"/>
  <c r="F879" i="14"/>
  <c r="A880" i="14"/>
  <c r="B880" i="14"/>
  <c r="D880" i="14" s="1"/>
  <c r="C880" i="14"/>
  <c r="E880" i="14" s="1"/>
  <c r="F880" i="14"/>
  <c r="A881" i="14"/>
  <c r="B881" i="14"/>
  <c r="D881" i="14" s="1"/>
  <c r="C881" i="14"/>
  <c r="E881" i="14" s="1"/>
  <c r="F881" i="14"/>
  <c r="A882" i="14"/>
  <c r="B882" i="14"/>
  <c r="D882" i="14" s="1"/>
  <c r="C882" i="14"/>
  <c r="E882" i="14" s="1"/>
  <c r="F882" i="14"/>
  <c r="A883" i="14"/>
  <c r="B883" i="14"/>
  <c r="D883" i="14" s="1"/>
  <c r="C883" i="14"/>
  <c r="E883" i="14" s="1"/>
  <c r="F883" i="14"/>
  <c r="A884" i="14"/>
  <c r="B884" i="14"/>
  <c r="D884" i="14" s="1"/>
  <c r="C884" i="14"/>
  <c r="E884" i="14" s="1"/>
  <c r="F884" i="14"/>
  <c r="A885" i="14"/>
  <c r="B885" i="14"/>
  <c r="D885" i="14" s="1"/>
  <c r="C885" i="14"/>
  <c r="E885" i="14" s="1"/>
  <c r="F885" i="14"/>
  <c r="A886" i="14"/>
  <c r="B886" i="14"/>
  <c r="D886" i="14" s="1"/>
  <c r="C886" i="14"/>
  <c r="E886" i="14" s="1"/>
  <c r="F886" i="14"/>
  <c r="A887" i="14"/>
  <c r="B887" i="14"/>
  <c r="D887" i="14" s="1"/>
  <c r="C887" i="14"/>
  <c r="E887" i="14" s="1"/>
  <c r="F887" i="14"/>
  <c r="A888" i="14"/>
  <c r="B888" i="14"/>
  <c r="D888" i="14" s="1"/>
  <c r="C888" i="14"/>
  <c r="E888" i="14" s="1"/>
  <c r="F888" i="14"/>
  <c r="A889" i="14"/>
  <c r="B889" i="14"/>
  <c r="D889" i="14" s="1"/>
  <c r="C889" i="14"/>
  <c r="E889" i="14" s="1"/>
  <c r="F889" i="14"/>
  <c r="A890" i="14"/>
  <c r="B890" i="14"/>
  <c r="D890" i="14" s="1"/>
  <c r="C890" i="14"/>
  <c r="E890" i="14" s="1"/>
  <c r="F890" i="14"/>
  <c r="A891" i="14"/>
  <c r="B891" i="14"/>
  <c r="D891" i="14" s="1"/>
  <c r="C891" i="14"/>
  <c r="E891" i="14" s="1"/>
  <c r="F891" i="14"/>
  <c r="A892" i="14"/>
  <c r="B892" i="14"/>
  <c r="D892" i="14" s="1"/>
  <c r="C892" i="14"/>
  <c r="E892" i="14" s="1"/>
  <c r="F892" i="14"/>
  <c r="A893" i="14"/>
  <c r="B893" i="14"/>
  <c r="D893" i="14" s="1"/>
  <c r="C893" i="14"/>
  <c r="E893" i="14" s="1"/>
  <c r="F893" i="14"/>
  <c r="A894" i="14"/>
  <c r="B894" i="14"/>
  <c r="D894" i="14" s="1"/>
  <c r="C894" i="14"/>
  <c r="E894" i="14" s="1"/>
  <c r="F894" i="14"/>
  <c r="A895" i="14"/>
  <c r="B895" i="14"/>
  <c r="D895" i="14" s="1"/>
  <c r="C895" i="14"/>
  <c r="E895" i="14" s="1"/>
  <c r="F895" i="14"/>
  <c r="A896" i="14"/>
  <c r="B896" i="14"/>
  <c r="D896" i="14" s="1"/>
  <c r="C896" i="14"/>
  <c r="E896" i="14" s="1"/>
  <c r="F896" i="14"/>
  <c r="A897" i="14"/>
  <c r="B897" i="14"/>
  <c r="D897" i="14" s="1"/>
  <c r="C897" i="14"/>
  <c r="E897" i="14" s="1"/>
  <c r="F897" i="14"/>
  <c r="A898" i="14"/>
  <c r="B898" i="14"/>
  <c r="D898" i="14" s="1"/>
  <c r="C898" i="14"/>
  <c r="E898" i="14" s="1"/>
  <c r="F898" i="14"/>
  <c r="A899" i="14"/>
  <c r="B899" i="14"/>
  <c r="D899" i="14" s="1"/>
  <c r="C899" i="14"/>
  <c r="E899" i="14" s="1"/>
  <c r="F899" i="14"/>
  <c r="A900" i="14"/>
  <c r="B900" i="14"/>
  <c r="D900" i="14" s="1"/>
  <c r="C900" i="14"/>
  <c r="E900" i="14" s="1"/>
  <c r="F900" i="14"/>
  <c r="A901" i="14"/>
  <c r="B901" i="14"/>
  <c r="D901" i="14" s="1"/>
  <c r="C901" i="14"/>
  <c r="E901" i="14" s="1"/>
  <c r="F901" i="14"/>
  <c r="A902" i="14"/>
  <c r="B902" i="14"/>
  <c r="D902" i="14" s="1"/>
  <c r="C902" i="14"/>
  <c r="E902" i="14" s="1"/>
  <c r="F902" i="14"/>
  <c r="A903" i="14"/>
  <c r="B903" i="14"/>
  <c r="D903" i="14" s="1"/>
  <c r="C903" i="14"/>
  <c r="E903" i="14" s="1"/>
  <c r="F903" i="14"/>
  <c r="A904" i="14"/>
  <c r="B904" i="14"/>
  <c r="D904" i="14" s="1"/>
  <c r="C904" i="14"/>
  <c r="E904" i="14" s="1"/>
  <c r="F904" i="14"/>
  <c r="A905" i="14"/>
  <c r="B905" i="14"/>
  <c r="D905" i="14" s="1"/>
  <c r="C905" i="14"/>
  <c r="E905" i="14" s="1"/>
  <c r="F905" i="14"/>
  <c r="A906" i="14"/>
  <c r="B906" i="14"/>
  <c r="D906" i="14" s="1"/>
  <c r="C906" i="14"/>
  <c r="E906" i="14" s="1"/>
  <c r="F906" i="14"/>
  <c r="A907" i="14"/>
  <c r="B907" i="14"/>
  <c r="D907" i="14" s="1"/>
  <c r="C907" i="14"/>
  <c r="E907" i="14" s="1"/>
  <c r="F907" i="14"/>
  <c r="A908" i="14"/>
  <c r="B908" i="14"/>
  <c r="D908" i="14" s="1"/>
  <c r="C908" i="14"/>
  <c r="E908" i="14" s="1"/>
  <c r="F908" i="14"/>
  <c r="A909" i="14"/>
  <c r="B909" i="14"/>
  <c r="D909" i="14" s="1"/>
  <c r="C909" i="14"/>
  <c r="E909" i="14" s="1"/>
  <c r="F909" i="14"/>
  <c r="A910" i="14"/>
  <c r="B910" i="14"/>
  <c r="D910" i="14" s="1"/>
  <c r="C910" i="14"/>
  <c r="E910" i="14" s="1"/>
  <c r="F910" i="14"/>
  <c r="A911" i="14"/>
  <c r="B911" i="14"/>
  <c r="D911" i="14" s="1"/>
  <c r="C911" i="14"/>
  <c r="E911" i="14" s="1"/>
  <c r="F911" i="14"/>
  <c r="A912" i="14"/>
  <c r="B912" i="14"/>
  <c r="D912" i="14" s="1"/>
  <c r="C912" i="14"/>
  <c r="E912" i="14" s="1"/>
  <c r="F912" i="14"/>
  <c r="A913" i="14"/>
  <c r="B913" i="14"/>
  <c r="D913" i="14" s="1"/>
  <c r="C913" i="14"/>
  <c r="E913" i="14" s="1"/>
  <c r="F913" i="14"/>
  <c r="A914" i="14"/>
  <c r="B914" i="14"/>
  <c r="D914" i="14" s="1"/>
  <c r="C914" i="14"/>
  <c r="E914" i="14" s="1"/>
  <c r="F914" i="14"/>
  <c r="A915" i="14"/>
  <c r="B915" i="14"/>
  <c r="D915" i="14" s="1"/>
  <c r="C915" i="14"/>
  <c r="E915" i="14" s="1"/>
  <c r="F915" i="14"/>
  <c r="A916" i="14"/>
  <c r="B916" i="14"/>
  <c r="D916" i="14" s="1"/>
  <c r="C916" i="14"/>
  <c r="E916" i="14" s="1"/>
  <c r="F916" i="14"/>
  <c r="A917" i="14"/>
  <c r="B917" i="14"/>
  <c r="D917" i="14" s="1"/>
  <c r="C917" i="14"/>
  <c r="E917" i="14" s="1"/>
  <c r="F917" i="14"/>
  <c r="A918" i="14"/>
  <c r="B918" i="14"/>
  <c r="D918" i="14" s="1"/>
  <c r="C918" i="14"/>
  <c r="E918" i="14" s="1"/>
  <c r="F918" i="14"/>
  <c r="A919" i="14"/>
  <c r="B919" i="14"/>
  <c r="D919" i="14" s="1"/>
  <c r="C919" i="14"/>
  <c r="E919" i="14" s="1"/>
  <c r="F919" i="14"/>
  <c r="A920" i="14"/>
  <c r="B920" i="14"/>
  <c r="D920" i="14" s="1"/>
  <c r="C920" i="14"/>
  <c r="E920" i="14" s="1"/>
  <c r="F920" i="14"/>
  <c r="A921" i="14"/>
  <c r="B921" i="14"/>
  <c r="D921" i="14" s="1"/>
  <c r="C921" i="14"/>
  <c r="E921" i="14" s="1"/>
  <c r="F921" i="14"/>
  <c r="A922" i="14"/>
  <c r="B922" i="14"/>
  <c r="D922" i="14" s="1"/>
  <c r="C922" i="14"/>
  <c r="E922" i="14" s="1"/>
  <c r="F922" i="14"/>
  <c r="A923" i="14"/>
  <c r="B923" i="14"/>
  <c r="D923" i="14" s="1"/>
  <c r="C923" i="14"/>
  <c r="E923" i="14" s="1"/>
  <c r="F923" i="14"/>
  <c r="A924" i="14"/>
  <c r="B924" i="14"/>
  <c r="D924" i="14" s="1"/>
  <c r="C924" i="14"/>
  <c r="E924" i="14" s="1"/>
  <c r="F924" i="14"/>
  <c r="A925" i="14"/>
  <c r="B925" i="14"/>
  <c r="D925" i="14" s="1"/>
  <c r="C925" i="14"/>
  <c r="E925" i="14" s="1"/>
  <c r="F925" i="14"/>
  <c r="A926" i="14"/>
  <c r="B926" i="14"/>
  <c r="D926" i="14" s="1"/>
  <c r="C926" i="14"/>
  <c r="E926" i="14" s="1"/>
  <c r="F926" i="14"/>
  <c r="A927" i="14"/>
  <c r="B927" i="14"/>
  <c r="D927" i="14" s="1"/>
  <c r="C927" i="14"/>
  <c r="E927" i="14" s="1"/>
  <c r="F927" i="14"/>
  <c r="A928" i="14"/>
  <c r="B928" i="14"/>
  <c r="D928" i="14" s="1"/>
  <c r="C928" i="14"/>
  <c r="E928" i="14" s="1"/>
  <c r="F928" i="14"/>
  <c r="A929" i="14"/>
  <c r="B929" i="14"/>
  <c r="D929" i="14" s="1"/>
  <c r="C929" i="14"/>
  <c r="E929" i="14" s="1"/>
  <c r="F929" i="14"/>
  <c r="A930" i="14"/>
  <c r="B930" i="14"/>
  <c r="D930" i="14" s="1"/>
  <c r="C930" i="14"/>
  <c r="E930" i="14" s="1"/>
  <c r="F930" i="14"/>
  <c r="A931" i="14"/>
  <c r="B931" i="14"/>
  <c r="D931" i="14" s="1"/>
  <c r="C931" i="14"/>
  <c r="E931" i="14" s="1"/>
  <c r="F931" i="14"/>
  <c r="A932" i="14"/>
  <c r="B932" i="14"/>
  <c r="D932" i="14" s="1"/>
  <c r="C932" i="14"/>
  <c r="E932" i="14" s="1"/>
  <c r="F932" i="14"/>
  <c r="A933" i="14"/>
  <c r="B933" i="14"/>
  <c r="D933" i="14" s="1"/>
  <c r="C933" i="14"/>
  <c r="E933" i="14" s="1"/>
  <c r="F933" i="14"/>
  <c r="A934" i="14"/>
  <c r="B934" i="14"/>
  <c r="D934" i="14" s="1"/>
  <c r="C934" i="14"/>
  <c r="E934" i="14" s="1"/>
  <c r="F934" i="14"/>
  <c r="A935" i="14"/>
  <c r="B935" i="14"/>
  <c r="D935" i="14" s="1"/>
  <c r="C935" i="14"/>
  <c r="E935" i="14" s="1"/>
  <c r="F935" i="14"/>
  <c r="A936" i="14"/>
  <c r="B936" i="14"/>
  <c r="D936" i="14" s="1"/>
  <c r="C936" i="14"/>
  <c r="E936" i="14" s="1"/>
  <c r="F936" i="14"/>
  <c r="A937" i="14"/>
  <c r="B937" i="14"/>
  <c r="D937" i="14" s="1"/>
  <c r="C937" i="14"/>
  <c r="E937" i="14" s="1"/>
  <c r="F937" i="14"/>
  <c r="A938" i="14"/>
  <c r="B938" i="14"/>
  <c r="D938" i="14" s="1"/>
  <c r="C938" i="14"/>
  <c r="E938" i="14" s="1"/>
  <c r="F938" i="14"/>
  <c r="A939" i="14"/>
  <c r="B939" i="14"/>
  <c r="D939" i="14" s="1"/>
  <c r="C939" i="14"/>
  <c r="E939" i="14" s="1"/>
  <c r="F939" i="14"/>
  <c r="A940" i="14"/>
  <c r="B940" i="14"/>
  <c r="D940" i="14" s="1"/>
  <c r="C940" i="14"/>
  <c r="E940" i="14" s="1"/>
  <c r="F940" i="14"/>
  <c r="A941" i="14"/>
  <c r="B941" i="14"/>
  <c r="D941" i="14" s="1"/>
  <c r="C941" i="14"/>
  <c r="E941" i="14" s="1"/>
  <c r="F941" i="14"/>
  <c r="A942" i="14"/>
  <c r="B942" i="14"/>
  <c r="D942" i="14" s="1"/>
  <c r="C942" i="14"/>
  <c r="E942" i="14" s="1"/>
  <c r="F942" i="14"/>
  <c r="A943" i="14"/>
  <c r="B943" i="14"/>
  <c r="D943" i="14" s="1"/>
  <c r="C943" i="14"/>
  <c r="E943" i="14" s="1"/>
  <c r="F943" i="14"/>
  <c r="A944" i="14"/>
  <c r="B944" i="14"/>
  <c r="D944" i="14" s="1"/>
  <c r="C944" i="14"/>
  <c r="E944" i="14" s="1"/>
  <c r="F944" i="14"/>
  <c r="A945" i="14"/>
  <c r="B945" i="14"/>
  <c r="D945" i="14" s="1"/>
  <c r="C945" i="14"/>
  <c r="E945" i="14" s="1"/>
  <c r="F945" i="14"/>
  <c r="A946" i="14"/>
  <c r="B946" i="14"/>
  <c r="D946" i="14" s="1"/>
  <c r="C946" i="14"/>
  <c r="E946" i="14" s="1"/>
  <c r="F946" i="14"/>
  <c r="A947" i="14"/>
  <c r="B947" i="14"/>
  <c r="D947" i="14" s="1"/>
  <c r="C947" i="14"/>
  <c r="E947" i="14" s="1"/>
  <c r="F947" i="14"/>
  <c r="A948" i="14"/>
  <c r="B948" i="14"/>
  <c r="D948" i="14" s="1"/>
  <c r="C948" i="14"/>
  <c r="E948" i="14" s="1"/>
  <c r="F948" i="14"/>
  <c r="A949" i="14"/>
  <c r="B949" i="14"/>
  <c r="D949" i="14" s="1"/>
  <c r="C949" i="14"/>
  <c r="E949" i="14" s="1"/>
  <c r="F949" i="14"/>
  <c r="A950" i="14"/>
  <c r="B950" i="14"/>
  <c r="D950" i="14" s="1"/>
  <c r="C950" i="14"/>
  <c r="E950" i="14" s="1"/>
  <c r="F950" i="14"/>
  <c r="A951" i="14"/>
  <c r="B951" i="14"/>
  <c r="D951" i="14" s="1"/>
  <c r="C951" i="14"/>
  <c r="E951" i="14" s="1"/>
  <c r="F951" i="14"/>
  <c r="A952" i="14"/>
  <c r="B952" i="14"/>
  <c r="D952" i="14" s="1"/>
  <c r="C952" i="14"/>
  <c r="E952" i="14" s="1"/>
  <c r="F952" i="14"/>
  <c r="A953" i="14"/>
  <c r="B953" i="14"/>
  <c r="D953" i="14" s="1"/>
  <c r="C953" i="14"/>
  <c r="E953" i="14" s="1"/>
  <c r="F953" i="14"/>
  <c r="A954" i="14"/>
  <c r="B954" i="14"/>
  <c r="D954" i="14" s="1"/>
  <c r="C954" i="14"/>
  <c r="E954" i="14" s="1"/>
  <c r="F954" i="14"/>
  <c r="A955" i="14"/>
  <c r="B955" i="14"/>
  <c r="D955" i="14" s="1"/>
  <c r="C955" i="14"/>
  <c r="E955" i="14" s="1"/>
  <c r="F955" i="14"/>
  <c r="A956" i="14"/>
  <c r="B956" i="14"/>
  <c r="D956" i="14" s="1"/>
  <c r="C956" i="14"/>
  <c r="E956" i="14" s="1"/>
  <c r="F956" i="14"/>
  <c r="A957" i="14"/>
  <c r="B957" i="14"/>
  <c r="D957" i="14" s="1"/>
  <c r="C957" i="14"/>
  <c r="E957" i="14" s="1"/>
  <c r="F957" i="14"/>
  <c r="A958" i="14"/>
  <c r="B958" i="14"/>
  <c r="D958" i="14" s="1"/>
  <c r="C958" i="14"/>
  <c r="E958" i="14" s="1"/>
  <c r="F958" i="14"/>
  <c r="A959" i="14"/>
  <c r="B959" i="14"/>
  <c r="D959" i="14" s="1"/>
  <c r="C959" i="14"/>
  <c r="E959" i="14" s="1"/>
  <c r="F959" i="14"/>
  <c r="A960" i="14"/>
  <c r="B960" i="14"/>
  <c r="D960" i="14" s="1"/>
  <c r="C960" i="14"/>
  <c r="E960" i="14" s="1"/>
  <c r="F960" i="14"/>
  <c r="A961" i="14"/>
  <c r="B961" i="14"/>
  <c r="D961" i="14" s="1"/>
  <c r="C961" i="14"/>
  <c r="E961" i="14" s="1"/>
  <c r="F961" i="14"/>
  <c r="A962" i="14"/>
  <c r="B962" i="14"/>
  <c r="D962" i="14" s="1"/>
  <c r="C962" i="14"/>
  <c r="E962" i="14" s="1"/>
  <c r="F962" i="14"/>
  <c r="A963" i="14"/>
  <c r="B963" i="14"/>
  <c r="D963" i="14" s="1"/>
  <c r="C963" i="14"/>
  <c r="E963" i="14" s="1"/>
  <c r="F963" i="14"/>
  <c r="A964" i="14"/>
  <c r="B964" i="14"/>
  <c r="D964" i="14" s="1"/>
  <c r="C964" i="14"/>
  <c r="E964" i="14" s="1"/>
  <c r="F964" i="14"/>
  <c r="A965" i="14"/>
  <c r="B965" i="14"/>
  <c r="D965" i="14" s="1"/>
  <c r="C965" i="14"/>
  <c r="E965" i="14" s="1"/>
  <c r="F965" i="14"/>
  <c r="A966" i="14"/>
  <c r="B966" i="14"/>
  <c r="D966" i="14" s="1"/>
  <c r="C966" i="14"/>
  <c r="E966" i="14" s="1"/>
  <c r="F966" i="14"/>
  <c r="A967" i="14"/>
  <c r="B967" i="14"/>
  <c r="D967" i="14" s="1"/>
  <c r="C967" i="14"/>
  <c r="E967" i="14" s="1"/>
  <c r="F967" i="14"/>
  <c r="A968" i="14"/>
  <c r="B968" i="14"/>
  <c r="D968" i="14" s="1"/>
  <c r="C968" i="14"/>
  <c r="E968" i="14" s="1"/>
  <c r="F968" i="14"/>
  <c r="A969" i="14"/>
  <c r="B969" i="14"/>
  <c r="D969" i="14" s="1"/>
  <c r="C969" i="14"/>
  <c r="E969" i="14" s="1"/>
  <c r="F969" i="14"/>
  <c r="A970" i="14"/>
  <c r="B970" i="14"/>
  <c r="D970" i="14" s="1"/>
  <c r="C970" i="14"/>
  <c r="E970" i="14" s="1"/>
  <c r="F970" i="14"/>
  <c r="A971" i="14"/>
  <c r="B971" i="14"/>
  <c r="D971" i="14" s="1"/>
  <c r="C971" i="14"/>
  <c r="E971" i="14" s="1"/>
  <c r="F971" i="14"/>
  <c r="A972" i="14"/>
  <c r="B972" i="14"/>
  <c r="D972" i="14" s="1"/>
  <c r="C972" i="14"/>
  <c r="E972" i="14" s="1"/>
  <c r="F972" i="14"/>
  <c r="A973" i="14"/>
  <c r="B973" i="14"/>
  <c r="D973" i="14" s="1"/>
  <c r="C973" i="14"/>
  <c r="E973" i="14" s="1"/>
  <c r="F973" i="14"/>
  <c r="A974" i="14"/>
  <c r="B974" i="14"/>
  <c r="D974" i="14" s="1"/>
  <c r="C974" i="14"/>
  <c r="E974" i="14" s="1"/>
  <c r="F974" i="14"/>
  <c r="A975" i="14"/>
  <c r="B975" i="14"/>
  <c r="D975" i="14" s="1"/>
  <c r="C975" i="14"/>
  <c r="E975" i="14" s="1"/>
  <c r="F975" i="14"/>
  <c r="A976" i="14"/>
  <c r="B976" i="14"/>
  <c r="D976" i="14" s="1"/>
  <c r="C976" i="14"/>
  <c r="E976" i="14" s="1"/>
  <c r="F976" i="14"/>
  <c r="A977" i="14"/>
  <c r="B977" i="14"/>
  <c r="D977" i="14" s="1"/>
  <c r="C977" i="14"/>
  <c r="E977" i="14" s="1"/>
  <c r="F977" i="14"/>
  <c r="A978" i="14"/>
  <c r="B978" i="14"/>
  <c r="D978" i="14" s="1"/>
  <c r="C978" i="14"/>
  <c r="E978" i="14" s="1"/>
  <c r="F978" i="14"/>
  <c r="A979" i="14"/>
  <c r="B979" i="14"/>
  <c r="D979" i="14" s="1"/>
  <c r="C979" i="14"/>
  <c r="E979" i="14" s="1"/>
  <c r="F979" i="14"/>
  <c r="A980" i="14"/>
  <c r="B980" i="14"/>
  <c r="D980" i="14" s="1"/>
  <c r="C980" i="14"/>
  <c r="E980" i="14" s="1"/>
  <c r="F980" i="14"/>
  <c r="A981" i="14"/>
  <c r="B981" i="14"/>
  <c r="D981" i="14" s="1"/>
  <c r="C981" i="14"/>
  <c r="E981" i="14" s="1"/>
  <c r="F981" i="14"/>
  <c r="A982" i="14"/>
  <c r="B982" i="14"/>
  <c r="D982" i="14" s="1"/>
  <c r="C982" i="14"/>
  <c r="E982" i="14" s="1"/>
  <c r="F982" i="14"/>
  <c r="A983" i="14"/>
  <c r="B983" i="14"/>
  <c r="D983" i="14" s="1"/>
  <c r="C983" i="14"/>
  <c r="E983" i="14" s="1"/>
  <c r="F983" i="14"/>
  <c r="A984" i="14"/>
  <c r="B984" i="14"/>
  <c r="D984" i="14" s="1"/>
  <c r="C984" i="14"/>
  <c r="E984" i="14" s="1"/>
  <c r="F984" i="14"/>
  <c r="A985" i="14"/>
  <c r="B985" i="14"/>
  <c r="D985" i="14" s="1"/>
  <c r="C985" i="14"/>
  <c r="E985" i="14" s="1"/>
  <c r="F985" i="14"/>
  <c r="A986" i="14"/>
  <c r="B986" i="14"/>
  <c r="D986" i="14" s="1"/>
  <c r="C986" i="14"/>
  <c r="E986" i="14" s="1"/>
  <c r="F986" i="14"/>
  <c r="A987" i="14"/>
  <c r="B987" i="14"/>
  <c r="D987" i="14" s="1"/>
  <c r="C987" i="14"/>
  <c r="E987" i="14" s="1"/>
  <c r="F987" i="14"/>
  <c r="A988" i="14"/>
  <c r="B988" i="14"/>
  <c r="D988" i="14" s="1"/>
  <c r="C988" i="14"/>
  <c r="E988" i="14" s="1"/>
  <c r="F988" i="14"/>
  <c r="A989" i="14"/>
  <c r="B989" i="14"/>
  <c r="D989" i="14" s="1"/>
  <c r="C989" i="14"/>
  <c r="E989" i="14" s="1"/>
  <c r="F989" i="14"/>
  <c r="A990" i="14"/>
  <c r="B990" i="14"/>
  <c r="D990" i="14" s="1"/>
  <c r="C990" i="14"/>
  <c r="E990" i="14" s="1"/>
  <c r="F990" i="14"/>
  <c r="A991" i="14"/>
  <c r="B991" i="14"/>
  <c r="D991" i="14" s="1"/>
  <c r="C991" i="14"/>
  <c r="E991" i="14" s="1"/>
  <c r="F991" i="14"/>
  <c r="A992" i="14"/>
  <c r="B992" i="14"/>
  <c r="D992" i="14" s="1"/>
  <c r="C992" i="14"/>
  <c r="E992" i="14" s="1"/>
  <c r="F992" i="14"/>
  <c r="A993" i="14"/>
  <c r="B993" i="14"/>
  <c r="D993" i="14" s="1"/>
  <c r="C993" i="14"/>
  <c r="E993" i="14" s="1"/>
  <c r="F993" i="14"/>
  <c r="A994" i="14"/>
  <c r="B994" i="14"/>
  <c r="D994" i="14" s="1"/>
  <c r="C994" i="14"/>
  <c r="E994" i="14" s="1"/>
  <c r="F994" i="14"/>
  <c r="A995" i="14"/>
  <c r="B995" i="14"/>
  <c r="D995" i="14" s="1"/>
  <c r="C995" i="14"/>
  <c r="E995" i="14" s="1"/>
  <c r="F995" i="14"/>
  <c r="A996" i="14"/>
  <c r="B996" i="14"/>
  <c r="D996" i="14" s="1"/>
  <c r="C996" i="14"/>
  <c r="E996" i="14" s="1"/>
  <c r="F996" i="14"/>
  <c r="A997" i="14"/>
  <c r="B997" i="14"/>
  <c r="D997" i="14" s="1"/>
  <c r="C997" i="14"/>
  <c r="E997" i="14" s="1"/>
  <c r="F997" i="14"/>
  <c r="A998" i="14"/>
  <c r="B998" i="14"/>
  <c r="D998" i="14" s="1"/>
  <c r="C998" i="14"/>
  <c r="E998" i="14" s="1"/>
  <c r="F998" i="14"/>
  <c r="A999" i="14"/>
  <c r="B999" i="14"/>
  <c r="D999" i="14" s="1"/>
  <c r="C999" i="14"/>
  <c r="E999" i="14" s="1"/>
  <c r="F999" i="14"/>
  <c r="A1000" i="14"/>
  <c r="B1000" i="14"/>
  <c r="D1000" i="14" s="1"/>
  <c r="C1000" i="14"/>
  <c r="E1000" i="14" s="1"/>
  <c r="F1000" i="14"/>
  <c r="C2" i="14"/>
  <c r="E2" i="14" s="1"/>
  <c r="F2" i="14"/>
  <c r="B2" i="14"/>
  <c r="D2" i="14" s="1"/>
  <c r="A2" i="14"/>
  <c r="G655" i="14" l="1"/>
  <c r="M448" i="12" s="1"/>
  <c r="G958" i="14"/>
  <c r="G10" i="14"/>
  <c r="G771" i="14"/>
  <c r="M535" i="12" s="1"/>
  <c r="G246" i="14"/>
  <c r="M147" i="12" s="1"/>
  <c r="G927" i="14"/>
  <c r="G786" i="14"/>
  <c r="G624" i="14"/>
  <c r="M424" i="12" s="1"/>
  <c r="G387" i="14"/>
  <c r="M258" i="12" s="1"/>
  <c r="G256" i="14"/>
  <c r="M157" i="12" s="1"/>
  <c r="G972" i="14"/>
  <c r="G869" i="14"/>
  <c r="M623" i="12" s="1"/>
  <c r="G51" i="14"/>
  <c r="M39" i="12" s="1"/>
  <c r="G909" i="14"/>
  <c r="G354" i="14"/>
  <c r="M230" i="12" s="1"/>
  <c r="G65" i="14"/>
  <c r="M50" i="12" s="1"/>
  <c r="G988" i="14"/>
  <c r="G916" i="14"/>
  <c r="G34" i="14"/>
  <c r="G526" i="14"/>
  <c r="G57" i="14"/>
  <c r="M42" i="12" s="1"/>
  <c r="G403" i="14"/>
  <c r="M266" i="12" s="1"/>
  <c r="G27" i="14"/>
  <c r="M19" i="12" s="1"/>
  <c r="G675" i="14"/>
  <c r="G426" i="14"/>
  <c r="M279" i="12" s="1"/>
  <c r="G994" i="14"/>
  <c r="G932" i="14"/>
  <c r="G834" i="14"/>
  <c r="M591" i="12" s="1"/>
  <c r="G632" i="14"/>
  <c r="M431" i="12" s="1"/>
  <c r="G379" i="14"/>
  <c r="M250" i="12" s="1"/>
  <c r="G309" i="14"/>
  <c r="G66" i="14"/>
  <c r="G987" i="14"/>
  <c r="G712" i="14"/>
  <c r="M483" i="12" s="1"/>
  <c r="G148" i="14"/>
  <c r="G98" i="14"/>
  <c r="G879" i="14"/>
  <c r="M632" i="12" s="1"/>
  <c r="G718" i="14"/>
  <c r="M489" i="12" s="1"/>
  <c r="G406" i="14"/>
  <c r="G330" i="14"/>
  <c r="M210" i="12" s="1"/>
  <c r="G940" i="14"/>
  <c r="G663" i="14"/>
  <c r="G491" i="14"/>
  <c r="M338" i="12" s="1"/>
  <c r="G592" i="14"/>
  <c r="M398" i="12" s="1"/>
  <c r="G317" i="14"/>
  <c r="M199" i="12" s="1"/>
  <c r="G900" i="14"/>
  <c r="G599" i="14"/>
  <c r="G788" i="14"/>
  <c r="M550" i="12" s="1"/>
  <c r="G801" i="14"/>
  <c r="M563" i="12" s="1"/>
  <c r="G956" i="14"/>
  <c r="G302" i="14"/>
  <c r="M187" i="12" s="1"/>
  <c r="G191" i="14"/>
  <c r="M106" i="12" s="1"/>
  <c r="G942" i="14"/>
  <c r="G929" i="14"/>
  <c r="G726" i="14"/>
  <c r="G678" i="14"/>
  <c r="G660" i="14"/>
  <c r="M453" i="12" s="1"/>
  <c r="G519" i="14"/>
  <c r="M360" i="12" s="1"/>
  <c r="G392" i="14"/>
  <c r="G50" i="14"/>
  <c r="M38" i="12" s="1"/>
  <c r="G839" i="14"/>
  <c r="M595" i="12" s="1"/>
  <c r="G965" i="14"/>
  <c r="G631" i="14"/>
  <c r="M430" i="12" s="1"/>
  <c r="G627" i="14"/>
  <c r="M427" i="12" s="1"/>
  <c r="G226" i="14"/>
  <c r="M127" i="12" s="1"/>
  <c r="G135" i="14"/>
  <c r="M90" i="12" s="1"/>
  <c r="G116" i="14"/>
  <c r="M78" i="12" s="1"/>
  <c r="G89" i="14"/>
  <c r="G955" i="14"/>
  <c r="G946" i="14"/>
  <c r="G447" i="14"/>
  <c r="M298" i="12" s="1"/>
  <c r="G428" i="14"/>
  <c r="M281" i="12" s="1"/>
  <c r="G389" i="14"/>
  <c r="M260" i="12" s="1"/>
  <c r="G358" i="14"/>
  <c r="G739" i="14"/>
  <c r="M505" i="12" s="1"/>
  <c r="G730" i="14"/>
  <c r="M496" i="12" s="1"/>
  <c r="G563" i="14"/>
  <c r="M372" i="12" s="1"/>
  <c r="G537" i="14"/>
  <c r="G456" i="14"/>
  <c r="M307" i="12" s="1"/>
  <c r="G380" i="14"/>
  <c r="M251" i="12" s="1"/>
  <c r="G335" i="14"/>
  <c r="M215" i="12" s="1"/>
  <c r="G320" i="14"/>
  <c r="M201" i="12" s="1"/>
  <c r="G54" i="14"/>
  <c r="G962" i="14"/>
  <c r="G948" i="14"/>
  <c r="G867" i="14"/>
  <c r="M621" i="12" s="1"/>
  <c r="G458" i="14"/>
  <c r="M309" i="12" s="1"/>
  <c r="G430" i="14"/>
  <c r="M283" i="12" s="1"/>
  <c r="G369" i="14"/>
  <c r="M241" i="12" s="1"/>
  <c r="G339" i="14"/>
  <c r="G228" i="14"/>
  <c r="M129" i="12" s="1"/>
  <c r="G111" i="14"/>
  <c r="M75" i="12" s="1"/>
  <c r="G935" i="14"/>
  <c r="G474" i="14"/>
  <c r="M324" i="12" s="1"/>
  <c r="G418" i="14"/>
  <c r="M274" i="12" s="1"/>
  <c r="G160" i="14"/>
  <c r="G58" i="14"/>
  <c r="M43" i="12" s="1"/>
  <c r="G964" i="14"/>
  <c r="G945" i="14"/>
  <c r="G924" i="14"/>
  <c r="G920" i="14"/>
  <c r="G907" i="14"/>
  <c r="G806" i="14"/>
  <c r="M568" i="12" s="1"/>
  <c r="G648" i="14"/>
  <c r="M444" i="12" s="1"/>
  <c r="G520" i="14"/>
  <c r="G467" i="14"/>
  <c r="M318" i="12" s="1"/>
  <c r="G415" i="14"/>
  <c r="G377" i="14"/>
  <c r="M248" i="12" s="1"/>
  <c r="G725" i="14"/>
  <c r="M492" i="12" s="1"/>
  <c r="G33" i="14"/>
  <c r="G698" i="14"/>
  <c r="M472" i="12" s="1"/>
  <c r="G469" i="14"/>
  <c r="M320" i="12" s="1"/>
  <c r="G953" i="14"/>
  <c r="G538" i="14"/>
  <c r="G478" i="14"/>
  <c r="M327" i="12" s="1"/>
  <c r="G434" i="14"/>
  <c r="M287" i="12" s="1"/>
  <c r="G346" i="14"/>
  <c r="M222" i="12" s="1"/>
  <c r="G680" i="14"/>
  <c r="G17" i="14"/>
  <c r="M12" i="12" s="1"/>
  <c r="G767" i="14"/>
  <c r="M531" i="12" s="1"/>
  <c r="G983" i="14"/>
  <c r="G1000" i="14"/>
  <c r="G996" i="14"/>
  <c r="G863" i="14"/>
  <c r="M617" i="12" s="1"/>
  <c r="G564" i="14"/>
  <c r="M373" i="12" s="1"/>
  <c r="G529" i="14"/>
  <c r="G432" i="14"/>
  <c r="M285" i="12" s="1"/>
  <c r="G318" i="14"/>
  <c r="G959" i="14"/>
  <c r="G872" i="14"/>
  <c r="M626" i="12" s="1"/>
  <c r="G842" i="14"/>
  <c r="M598" i="12" s="1"/>
  <c r="G738" i="14"/>
  <c r="M504" i="12" s="1"/>
  <c r="G429" i="14"/>
  <c r="M282" i="12" s="1"/>
  <c r="G991" i="14"/>
  <c r="G981" i="14"/>
  <c r="G939" i="14"/>
  <c r="G915" i="14"/>
  <c r="G891" i="14"/>
  <c r="M644" i="12" s="1"/>
  <c r="G542" i="14"/>
  <c r="G390" i="14"/>
  <c r="M261" i="12" s="1"/>
  <c r="G603" i="14"/>
  <c r="M405" i="12" s="1"/>
  <c r="G993" i="14"/>
  <c r="G812" i="14"/>
  <c r="M573" i="12" s="1"/>
  <c r="G740" i="14"/>
  <c r="M506" i="12" s="1"/>
  <c r="G443" i="14"/>
  <c r="G341" i="14"/>
  <c r="G880" i="14"/>
  <c r="M633" i="12" s="1"/>
  <c r="G769" i="14"/>
  <c r="M533" i="12" s="1"/>
  <c r="G753" i="14"/>
  <c r="M517" i="12" s="1"/>
  <c r="G502" i="14"/>
  <c r="M347" i="12" s="1"/>
  <c r="G343" i="14"/>
  <c r="M219" i="12" s="1"/>
  <c r="G174" i="14"/>
  <c r="G413" i="14"/>
  <c r="M270" i="12" s="1"/>
  <c r="G930" i="14"/>
  <c r="G817" i="14"/>
  <c r="M577" i="12" s="1"/>
  <c r="G746" i="14"/>
  <c r="M512" i="12" s="1"/>
  <c r="G700" i="14"/>
  <c r="M474" i="12" s="1"/>
  <c r="G345" i="14"/>
  <c r="M221" i="12" s="1"/>
  <c r="G236" i="14"/>
  <c r="M137" i="12" s="1"/>
  <c r="G973" i="14"/>
  <c r="G943" i="14"/>
  <c r="G749" i="14"/>
  <c r="G971" i="14"/>
  <c r="G969" i="14"/>
  <c r="G931" i="14"/>
  <c r="G884" i="14"/>
  <c r="M637" i="12" s="1"/>
  <c r="G509" i="14"/>
  <c r="G407" i="14"/>
  <c r="G394" i="14"/>
  <c r="G306" i="14"/>
  <c r="M191" i="12" s="1"/>
  <c r="G101" i="14"/>
  <c r="G475" i="14"/>
  <c r="M325" i="12" s="1"/>
  <c r="G968" i="14"/>
  <c r="G926" i="14"/>
  <c r="G974" i="14"/>
  <c r="G777" i="14"/>
  <c r="M540" i="12" s="1"/>
  <c r="G775" i="14"/>
  <c r="M538" i="12" s="1"/>
  <c r="G702" i="14"/>
  <c r="M476" i="12" s="1"/>
  <c r="G643" i="14"/>
  <c r="M440" i="12" s="1"/>
  <c r="G83" i="14"/>
  <c r="G849" i="14"/>
  <c r="M605" i="12" s="1"/>
  <c r="G976" i="14"/>
  <c r="G868" i="14"/>
  <c r="M622" i="12" s="1"/>
  <c r="G754" i="14"/>
  <c r="M518" i="12" s="1"/>
  <c r="G741" i="14"/>
  <c r="M507" i="12" s="1"/>
  <c r="G826" i="14"/>
  <c r="M583" i="12" s="1"/>
  <c r="G814" i="14"/>
  <c r="M574" i="12" s="1"/>
  <c r="G797" i="14"/>
  <c r="M559" i="12" s="1"/>
  <c r="G758" i="14"/>
  <c r="M522" i="12" s="1"/>
  <c r="G595" i="14"/>
  <c r="G576" i="14"/>
  <c r="M383" i="12" s="1"/>
  <c r="G466" i="14"/>
  <c r="M317" i="12" s="1"/>
  <c r="G453" i="14"/>
  <c r="M304" i="12" s="1"/>
  <c r="G449" i="14"/>
  <c r="M300" i="12" s="1"/>
  <c r="G436" i="14"/>
  <c r="M289" i="12" s="1"/>
  <c r="G355" i="14"/>
  <c r="M231" i="12" s="1"/>
  <c r="G338" i="14"/>
  <c r="G310" i="14"/>
  <c r="M194" i="12" s="1"/>
  <c r="G288" i="14"/>
  <c r="M182" i="12" s="1"/>
  <c r="G41" i="14"/>
  <c r="M31" i="12" s="1"/>
  <c r="G865" i="14"/>
  <c r="M619" i="12" s="1"/>
  <c r="G816" i="14"/>
  <c r="M576" i="12" s="1"/>
  <c r="G683" i="14"/>
  <c r="M458" i="12" s="1"/>
  <c r="G677" i="14"/>
  <c r="G611" i="14"/>
  <c r="M412" i="12" s="1"/>
  <c r="G584" i="14"/>
  <c r="M390" i="12" s="1"/>
  <c r="G461" i="14"/>
  <c r="M312" i="12" s="1"/>
  <c r="G451" i="14"/>
  <c r="M302" i="12" s="1"/>
  <c r="G372" i="14"/>
  <c r="M244" i="12" s="1"/>
  <c r="G368" i="14"/>
  <c r="M240" i="12" s="1"/>
  <c r="G366" i="14"/>
  <c r="M238" i="12" s="1"/>
  <c r="G351" i="14"/>
  <c r="M227" i="12" s="1"/>
  <c r="G334" i="14"/>
  <c r="M214" i="12" s="1"/>
  <c r="G252" i="14"/>
  <c r="M153" i="12" s="1"/>
  <c r="G109" i="14"/>
  <c r="M73" i="12" s="1"/>
  <c r="G77" i="14"/>
  <c r="G799" i="14"/>
  <c r="M561" i="12" s="1"/>
  <c r="G794" i="14"/>
  <c r="M556" i="12" s="1"/>
  <c r="G722" i="14"/>
  <c r="M491" i="12" s="1"/>
  <c r="G659" i="14"/>
  <c r="M452" i="12" s="1"/>
  <c r="G640" i="14"/>
  <c r="M437" i="12" s="1"/>
  <c r="G605" i="14"/>
  <c r="M407" i="12" s="1"/>
  <c r="G404" i="14"/>
  <c r="M267" i="12" s="1"/>
  <c r="G147" i="14"/>
  <c r="G92" i="14"/>
  <c r="M65" i="12" s="1"/>
  <c r="G22" i="14"/>
  <c r="M16" i="12" s="1"/>
  <c r="G3" i="14"/>
  <c r="M3" i="12" s="1"/>
  <c r="G774" i="14"/>
  <c r="M537" i="12" s="1"/>
  <c r="G761" i="14"/>
  <c r="M525" i="12" s="1"/>
  <c r="G654" i="14"/>
  <c r="G619" i="14"/>
  <c r="M419" i="12" s="1"/>
  <c r="G552" i="14"/>
  <c r="G532" i="14"/>
  <c r="M364" i="12" s="1"/>
  <c r="G452" i="14"/>
  <c r="M303" i="12" s="1"/>
  <c r="G220" i="14"/>
  <c r="G136" i="14"/>
  <c r="M91" i="12" s="1"/>
  <c r="G102" i="14"/>
  <c r="M71" i="12" s="1"/>
  <c r="G96" i="14"/>
  <c r="M68" i="12" s="1"/>
  <c r="G55" i="14"/>
  <c r="G18" i="14"/>
  <c r="M13" i="12" s="1"/>
  <c r="G776" i="14"/>
  <c r="M539" i="12" s="1"/>
  <c r="G709" i="14"/>
  <c r="G484" i="14"/>
  <c r="M333" i="12" s="1"/>
  <c r="G414" i="14"/>
  <c r="M271" i="12" s="1"/>
  <c r="G397" i="14"/>
  <c r="M264" i="12" s="1"/>
  <c r="G393" i="14"/>
  <c r="G327" i="14"/>
  <c r="M207" i="12" s="1"/>
  <c r="G297" i="14"/>
  <c r="G68" i="14"/>
  <c r="M51" i="12" s="1"/>
  <c r="G889" i="14"/>
  <c r="M642" i="12" s="1"/>
  <c r="G864" i="14"/>
  <c r="M618" i="12" s="1"/>
  <c r="G802" i="14"/>
  <c r="M564" i="12" s="1"/>
  <c r="G713" i="14"/>
  <c r="M484" i="12" s="1"/>
  <c r="G656" i="14"/>
  <c r="M449" i="12" s="1"/>
  <c r="G523" i="14"/>
  <c r="G514" i="14"/>
  <c r="M356" i="12" s="1"/>
  <c r="G454" i="14"/>
  <c r="M305" i="12" s="1"/>
  <c r="G435" i="14"/>
  <c r="M288" i="12" s="1"/>
  <c r="G331" i="14"/>
  <c r="M211" i="12" s="1"/>
  <c r="G305" i="14"/>
  <c r="M190" i="12" s="1"/>
  <c r="G210" i="14"/>
  <c r="M117" i="12" s="1"/>
  <c r="G106" i="14"/>
  <c r="G827" i="14"/>
  <c r="M584" i="12" s="1"/>
  <c r="G763" i="14"/>
  <c r="M527" i="12" s="1"/>
  <c r="G721" i="14"/>
  <c r="M490" i="12" s="1"/>
  <c r="G536" i="14"/>
  <c r="M367" i="12" s="1"/>
  <c r="G534" i="14"/>
  <c r="M365" i="12" s="1"/>
  <c r="G437" i="14"/>
  <c r="M290" i="12" s="1"/>
  <c r="G382" i="14"/>
  <c r="M253" i="12" s="1"/>
  <c r="G321" i="14"/>
  <c r="M202" i="12" s="1"/>
  <c r="G222" i="14"/>
  <c r="M123" i="12" s="1"/>
  <c r="G110" i="14"/>
  <c r="M74" i="12" s="1"/>
  <c r="G292" i="14"/>
  <c r="G156" i="14"/>
  <c r="G78" i="14"/>
  <c r="G990" i="14"/>
  <c r="G978" i="14"/>
  <c r="G914" i="14"/>
  <c r="G887" i="14"/>
  <c r="M640" i="12" s="1"/>
  <c r="G862" i="14"/>
  <c r="M616" i="12" s="1"/>
  <c r="G809" i="14"/>
  <c r="G706" i="14"/>
  <c r="M480" i="12" s="1"/>
  <c r="G604" i="14"/>
  <c r="M406" i="12" s="1"/>
  <c r="G583" i="14"/>
  <c r="M389" i="12" s="1"/>
  <c r="G568" i="14"/>
  <c r="M376" i="12" s="1"/>
  <c r="G555" i="14"/>
  <c r="G551" i="14"/>
  <c r="G911" i="14"/>
  <c r="G903" i="14"/>
  <c r="G878" i="14"/>
  <c r="M631" i="12" s="1"/>
  <c r="G672" i="14"/>
  <c r="G587" i="14"/>
  <c r="M393" i="12" s="1"/>
  <c r="G544" i="14"/>
  <c r="M369" i="12" s="1"/>
  <c r="G952" i="14"/>
  <c r="G992" i="14"/>
  <c r="G975" i="14"/>
  <c r="G954" i="14"/>
  <c r="G882" i="14"/>
  <c r="M635" i="12" s="1"/>
  <c r="G856" i="14"/>
  <c r="M610" i="12" s="1"/>
  <c r="G848" i="14"/>
  <c r="M604" i="12" s="1"/>
  <c r="G710" i="14"/>
  <c r="G557" i="14"/>
  <c r="G950" i="14"/>
  <c r="G846" i="14"/>
  <c r="M602" i="12" s="1"/>
  <c r="G961" i="14"/>
  <c r="G876" i="14"/>
  <c r="M629" i="12" s="1"/>
  <c r="G997" i="14"/>
  <c r="G985" i="14"/>
  <c r="G967" i="14"/>
  <c r="G951" i="14"/>
  <c r="G949" i="14"/>
  <c r="G936" i="14"/>
  <c r="G899" i="14"/>
  <c r="G892" i="14"/>
  <c r="M645" i="12" s="1"/>
  <c r="G853" i="14"/>
  <c r="M607" i="12" s="1"/>
  <c r="G837" i="14"/>
  <c r="G757" i="14"/>
  <c r="M521" i="12" s="1"/>
  <c r="G715" i="14"/>
  <c r="M486" i="12" s="1"/>
  <c r="G705" i="14"/>
  <c r="M479" i="12" s="1"/>
  <c r="G636" i="14"/>
  <c r="G620" i="14"/>
  <c r="M420" i="12" s="1"/>
  <c r="G548" i="14"/>
  <c r="G515" i="14"/>
  <c r="G496" i="14"/>
  <c r="M342" i="12" s="1"/>
  <c r="G896" i="14"/>
  <c r="G886" i="14"/>
  <c r="M639" i="12" s="1"/>
  <c r="G866" i="14"/>
  <c r="M620" i="12" s="1"/>
  <c r="G793" i="14"/>
  <c r="M555" i="12" s="1"/>
  <c r="G732" i="14"/>
  <c r="M498" i="12" s="1"/>
  <c r="G693" i="14"/>
  <c r="M468" i="12" s="1"/>
  <c r="G685" i="14"/>
  <c r="M460" i="12" s="1"/>
  <c r="G651" i="14"/>
  <c r="M445" i="12" s="1"/>
  <c r="G539" i="14"/>
  <c r="G517" i="14"/>
  <c r="M358" i="12" s="1"/>
  <c r="G511" i="14"/>
  <c r="G122" i="14"/>
  <c r="M81" i="12" s="1"/>
  <c r="G103" i="14"/>
  <c r="M72" i="12" s="1"/>
  <c r="G977" i="14"/>
  <c r="G984" i="14"/>
  <c r="G933" i="14"/>
  <c r="G855" i="14"/>
  <c r="M609" i="12" s="1"/>
  <c r="G781" i="14"/>
  <c r="M544" i="12" s="1"/>
  <c r="G729" i="14"/>
  <c r="M495" i="12" s="1"/>
  <c r="G701" i="14"/>
  <c r="M475" i="12" s="1"/>
  <c r="G679" i="14"/>
  <c r="M456" i="12" s="1"/>
  <c r="G665" i="14"/>
  <c r="G535" i="14"/>
  <c r="M366" i="12" s="1"/>
  <c r="G938" i="14"/>
  <c r="G906" i="14"/>
  <c r="G871" i="14"/>
  <c r="M625" i="12" s="1"/>
  <c r="G808" i="14"/>
  <c r="M570" i="12" s="1"/>
  <c r="G789" i="14"/>
  <c r="M551" i="12" s="1"/>
  <c r="G765" i="14"/>
  <c r="M529" i="12" s="1"/>
  <c r="G316" i="14"/>
  <c r="G980" i="14"/>
  <c r="G947" i="14"/>
  <c r="G918" i="14"/>
  <c r="G912" i="14"/>
  <c r="G904" i="14"/>
  <c r="G836" i="14"/>
  <c r="M593" i="12" s="1"/>
  <c r="G805" i="14"/>
  <c r="M567" i="12" s="1"/>
  <c r="G733" i="14"/>
  <c r="M499" i="12" s="1"/>
  <c r="G723" i="14"/>
  <c r="G668" i="14"/>
  <c r="M455" i="12" s="1"/>
  <c r="G588" i="14"/>
  <c r="M394" i="12" s="1"/>
  <c r="G579" i="14"/>
  <c r="M385" i="12" s="1"/>
  <c r="G508" i="14"/>
  <c r="M352" i="12" s="1"/>
  <c r="G328" i="14"/>
  <c r="M208" i="12" s="1"/>
  <c r="G322" i="14"/>
  <c r="M203" i="12" s="1"/>
  <c r="G963" i="14"/>
  <c r="G902" i="14"/>
  <c r="G857" i="14"/>
  <c r="M611" i="12" s="1"/>
  <c r="G832" i="14"/>
  <c r="M589" i="12" s="1"/>
  <c r="G616" i="14"/>
  <c r="G594" i="14"/>
  <c r="M400" i="12" s="1"/>
  <c r="G512" i="14"/>
  <c r="M354" i="12" s="1"/>
  <c r="G433" i="14"/>
  <c r="M286" i="12" s="1"/>
  <c r="G427" i="14"/>
  <c r="M280" i="12" s="1"/>
  <c r="G361" i="14"/>
  <c r="M235" i="12" s="1"/>
  <c r="G332" i="14"/>
  <c r="M212" i="12" s="1"/>
  <c r="G199" i="14"/>
  <c r="G172" i="14"/>
  <c r="G86" i="14"/>
  <c r="M62" i="12" s="1"/>
  <c r="G934" i="14"/>
  <c r="G905" i="14"/>
  <c r="G894" i="14"/>
  <c r="M647" i="12" s="1"/>
  <c r="G885" i="14"/>
  <c r="M638" i="12" s="1"/>
  <c r="G883" i="14"/>
  <c r="M636" i="12" s="1"/>
  <c r="G844" i="14"/>
  <c r="M600" i="12" s="1"/>
  <c r="G840" i="14"/>
  <c r="M596" i="12" s="1"/>
  <c r="G833" i="14"/>
  <c r="M590" i="12" s="1"/>
  <c r="G795" i="14"/>
  <c r="M557" i="12" s="1"/>
  <c r="G752" i="14"/>
  <c r="M516" i="12" s="1"/>
  <c r="G590" i="14"/>
  <c r="M396" i="12" s="1"/>
  <c r="G572" i="14"/>
  <c r="M380" i="12" s="1"/>
  <c r="G566" i="14"/>
  <c r="M375" i="12" s="1"/>
  <c r="G550" i="14"/>
  <c r="G521" i="14"/>
  <c r="G506" i="14"/>
  <c r="M351" i="12" s="1"/>
  <c r="G487" i="14"/>
  <c r="M334" i="12" s="1"/>
  <c r="G401" i="14"/>
  <c r="G340" i="14"/>
  <c r="M217" i="12" s="1"/>
  <c r="G336" i="14"/>
  <c r="G301" i="14"/>
  <c r="G260" i="14"/>
  <c r="M161" i="12" s="1"/>
  <c r="G250" i="14"/>
  <c r="M151" i="12" s="1"/>
  <c r="G71" i="14"/>
  <c r="G979" i="14"/>
  <c r="G860" i="14"/>
  <c r="M614" i="12" s="1"/>
  <c r="G772" i="14"/>
  <c r="M536" i="12" s="1"/>
  <c r="G766" i="14"/>
  <c r="M530" i="12" s="1"/>
  <c r="G691" i="14"/>
  <c r="M466" i="12" s="1"/>
  <c r="G684" i="14"/>
  <c r="M459" i="12" s="1"/>
  <c r="G666" i="14"/>
  <c r="G570" i="14"/>
  <c r="M378" i="12" s="1"/>
  <c r="G530" i="14"/>
  <c r="M362" i="12" s="1"/>
  <c r="G472" i="14"/>
  <c r="M322" i="12" s="1"/>
  <c r="G283" i="14"/>
  <c r="M178" i="12" s="1"/>
  <c r="G124" i="14"/>
  <c r="M82" i="12" s="1"/>
  <c r="G90" i="14"/>
  <c r="M63" i="12" s="1"/>
  <c r="G62" i="14"/>
  <c r="M47" i="12" s="1"/>
  <c r="G944" i="14"/>
  <c r="G908" i="14"/>
  <c r="G831" i="14"/>
  <c r="M588" i="12" s="1"/>
  <c r="G820" i="14"/>
  <c r="G818" i="14"/>
  <c r="M578" i="12" s="1"/>
  <c r="G770" i="14"/>
  <c r="M534" i="12" s="1"/>
  <c r="G689" i="14"/>
  <c r="M464" i="12" s="1"/>
  <c r="G661" i="14"/>
  <c r="G652" i="14"/>
  <c r="M446" i="12" s="1"/>
  <c r="G489" i="14"/>
  <c r="M336" i="12" s="1"/>
  <c r="G375" i="14"/>
  <c r="M246" i="12" s="1"/>
  <c r="G350" i="14"/>
  <c r="M226" i="12" s="1"/>
  <c r="G910" i="14"/>
  <c r="G890" i="14"/>
  <c r="M643" i="12" s="1"/>
  <c r="G773" i="14"/>
  <c r="G724" i="14"/>
  <c r="G662" i="14"/>
  <c r="G577" i="14"/>
  <c r="G562" i="14"/>
  <c r="M371" i="12" s="1"/>
  <c r="G560" i="14"/>
  <c r="G540" i="14"/>
  <c r="G411" i="14"/>
  <c r="M268" i="12" s="1"/>
  <c r="G352" i="14"/>
  <c r="M228" i="12" s="1"/>
  <c r="G262" i="14"/>
  <c r="M163" i="12" s="1"/>
  <c r="G244" i="14"/>
  <c r="M145" i="12" s="1"/>
  <c r="G859" i="14"/>
  <c r="M613" i="12" s="1"/>
  <c r="G843" i="14"/>
  <c r="M599" i="12" s="1"/>
  <c r="G821" i="14"/>
  <c r="G798" i="14"/>
  <c r="M560" i="12" s="1"/>
  <c r="G780" i="14"/>
  <c r="M543" i="12" s="1"/>
  <c r="G750" i="14"/>
  <c r="M514" i="12" s="1"/>
  <c r="G708" i="14"/>
  <c r="M481" i="12" s="1"/>
  <c r="G696" i="14"/>
  <c r="G664" i="14"/>
  <c r="G628" i="14"/>
  <c r="G565" i="14"/>
  <c r="M374" i="12" s="1"/>
  <c r="G531" i="14"/>
  <c r="M363" i="12" s="1"/>
  <c r="G503" i="14"/>
  <c r="M348" i="12" s="1"/>
  <c r="G764" i="14"/>
  <c r="M528" i="12" s="1"/>
  <c r="G760" i="14"/>
  <c r="M524" i="12" s="1"/>
  <c r="G704" i="14"/>
  <c r="M478" i="12" s="1"/>
  <c r="G635" i="14"/>
  <c r="G615" i="14"/>
  <c r="M416" i="12" s="1"/>
  <c r="G607" i="14"/>
  <c r="M409" i="12" s="1"/>
  <c r="G591" i="14"/>
  <c r="M397" i="12" s="1"/>
  <c r="G586" i="14"/>
  <c r="M392" i="12" s="1"/>
  <c r="G567" i="14"/>
  <c r="G554" i="14"/>
  <c r="G533" i="14"/>
  <c r="G38" i="14"/>
  <c r="M28" i="12" s="1"/>
  <c r="G16" i="14"/>
  <c r="M11" i="12" s="1"/>
  <c r="G923" i="14"/>
  <c r="G919" i="14"/>
  <c r="G913" i="14"/>
  <c r="G895" i="14"/>
  <c r="M648" i="12" s="1"/>
  <c r="G893" i="14"/>
  <c r="M646" i="12" s="1"/>
  <c r="G854" i="14"/>
  <c r="M608" i="12" s="1"/>
  <c r="G845" i="14"/>
  <c r="M601" i="12" s="1"/>
  <c r="G830" i="14"/>
  <c r="M587" i="12" s="1"/>
  <c r="G825" i="14"/>
  <c r="M582" i="12" s="1"/>
  <c r="G762" i="14"/>
  <c r="M526" i="12" s="1"/>
  <c r="G613" i="14"/>
  <c r="M414" i="12" s="1"/>
  <c r="G582" i="14"/>
  <c r="M388" i="12" s="1"/>
  <c r="G580" i="14"/>
  <c r="M386" i="12" s="1"/>
  <c r="G571" i="14"/>
  <c r="M379" i="12" s="1"/>
  <c r="G494" i="14"/>
  <c r="M340" i="12" s="1"/>
  <c r="G490" i="14"/>
  <c r="M337" i="12" s="1"/>
  <c r="G455" i="14"/>
  <c r="M306" i="12" s="1"/>
  <c r="G419" i="14"/>
  <c r="G408" i="14"/>
  <c r="G385" i="14"/>
  <c r="M256" i="12" s="1"/>
  <c r="G329" i="14"/>
  <c r="M209" i="12" s="1"/>
  <c r="G237" i="14"/>
  <c r="M138" i="12" s="1"/>
  <c r="G960" i="14"/>
  <c r="G925" i="14"/>
  <c r="G823" i="14"/>
  <c r="M580" i="12" s="1"/>
  <c r="G796" i="14"/>
  <c r="M558" i="12" s="1"/>
  <c r="G787" i="14"/>
  <c r="M549" i="12" s="1"/>
  <c r="G727" i="14"/>
  <c r="M493" i="12" s="1"/>
  <c r="G716" i="14"/>
  <c r="M487" i="12" s="1"/>
  <c r="G699" i="14"/>
  <c r="M473" i="12" s="1"/>
  <c r="G697" i="14"/>
  <c r="M471" i="12" s="1"/>
  <c r="G667" i="14"/>
  <c r="M454" i="12" s="1"/>
  <c r="G602" i="14"/>
  <c r="M404" i="12" s="1"/>
  <c r="G600" i="14"/>
  <c r="M403" i="12" s="1"/>
  <c r="G473" i="14"/>
  <c r="M323" i="12" s="1"/>
  <c r="G421" i="14"/>
  <c r="G364" i="14"/>
  <c r="G349" i="14"/>
  <c r="M225" i="12" s="1"/>
  <c r="G314" i="14"/>
  <c r="M198" i="12" s="1"/>
  <c r="G294" i="14"/>
  <c r="G928" i="14"/>
  <c r="G850" i="14"/>
  <c r="M606" i="12" s="1"/>
  <c r="G841" i="14"/>
  <c r="M597" i="12" s="1"/>
  <c r="G819" i="14"/>
  <c r="M579" i="12" s="1"/>
  <c r="G792" i="14"/>
  <c r="M554" i="12" s="1"/>
  <c r="G778" i="14"/>
  <c r="M541" i="12" s="1"/>
  <c r="G676" i="14"/>
  <c r="G644" i="14"/>
  <c r="M441" i="12" s="1"/>
  <c r="G445" i="14"/>
  <c r="M296" i="12" s="1"/>
  <c r="G440" i="14"/>
  <c r="M293" i="12" s="1"/>
  <c r="G402" i="14"/>
  <c r="G400" i="14"/>
  <c r="G398" i="14"/>
  <c r="G378" i="14"/>
  <c r="M249" i="12" s="1"/>
  <c r="G376" i="14"/>
  <c r="M247" i="12" s="1"/>
  <c r="G278" i="14"/>
  <c r="G215" i="14"/>
  <c r="G196" i="14"/>
  <c r="M111" i="12" s="1"/>
  <c r="G180" i="14"/>
  <c r="G171" i="14"/>
  <c r="G70" i="14"/>
  <c r="M53" i="12" s="1"/>
  <c r="G36" i="14"/>
  <c r="M26" i="12" s="1"/>
  <c r="G14" i="14"/>
  <c r="G6" i="14"/>
  <c r="M6" i="12" s="1"/>
  <c r="G425" i="14"/>
  <c r="M278" i="12" s="1"/>
  <c r="G409" i="14"/>
  <c r="G370" i="14"/>
  <c r="M242" i="12" s="1"/>
  <c r="G206" i="14"/>
  <c r="G183" i="14"/>
  <c r="G142" i="14"/>
  <c r="M97" i="12" s="1"/>
  <c r="G88" i="14"/>
  <c r="G56" i="14"/>
  <c r="M41" i="12" s="1"/>
  <c r="G479" i="14"/>
  <c r="M328" i="12" s="1"/>
  <c r="G459" i="14"/>
  <c r="M310" i="12" s="1"/>
  <c r="G423" i="14"/>
  <c r="M277" i="12" s="1"/>
  <c r="G416" i="14"/>
  <c r="M272" i="12" s="1"/>
  <c r="G396" i="14"/>
  <c r="M263" i="12" s="1"/>
  <c r="G308" i="14"/>
  <c r="M192" i="12" s="1"/>
  <c r="G281" i="14"/>
  <c r="M176" i="12" s="1"/>
  <c r="G192" i="14"/>
  <c r="M107" i="12" s="1"/>
  <c r="G176" i="14"/>
  <c r="G118" i="14"/>
  <c r="M79" i="12" s="1"/>
  <c r="G468" i="14"/>
  <c r="M319" i="12" s="1"/>
  <c r="G359" i="14"/>
  <c r="M233" i="12" s="1"/>
  <c r="G357" i="14"/>
  <c r="M232" i="12" s="1"/>
  <c r="G325" i="14"/>
  <c r="M205" i="12" s="1"/>
  <c r="G272" i="14"/>
  <c r="M173" i="12" s="1"/>
  <c r="G254" i="14"/>
  <c r="M155" i="12" s="1"/>
  <c r="G238" i="14"/>
  <c r="M139" i="12" s="1"/>
  <c r="G234" i="14"/>
  <c r="M135" i="12" s="1"/>
  <c r="G218" i="14"/>
  <c r="G204" i="14"/>
  <c r="M115" i="12" s="1"/>
  <c r="G190" i="14"/>
  <c r="M105" i="12" s="1"/>
  <c r="G84" i="14"/>
  <c r="M60" i="12" s="1"/>
  <c r="G60" i="14"/>
  <c r="M45" i="12" s="1"/>
  <c r="G462" i="14"/>
  <c r="M313" i="12" s="1"/>
  <c r="G457" i="14"/>
  <c r="M308" i="12" s="1"/>
  <c r="G439" i="14"/>
  <c r="M292" i="12" s="1"/>
  <c r="G342" i="14"/>
  <c r="M218" i="12" s="1"/>
  <c r="G323" i="14"/>
  <c r="G82" i="14"/>
  <c r="M59" i="12" s="1"/>
  <c r="G47" i="14"/>
  <c r="M35" i="12" s="1"/>
  <c r="G464" i="14"/>
  <c r="M315" i="12" s="1"/>
  <c r="G381" i="14"/>
  <c r="M252" i="12" s="1"/>
  <c r="G373" i="14"/>
  <c r="M245" i="12" s="1"/>
  <c r="G353" i="14"/>
  <c r="M229" i="12" s="1"/>
  <c r="G284" i="14"/>
  <c r="M179" i="12" s="1"/>
  <c r="G273" i="14"/>
  <c r="M174" i="12" s="1"/>
  <c r="G270" i="14"/>
  <c r="M171" i="12" s="1"/>
  <c r="G207" i="14"/>
  <c r="G159" i="14"/>
  <c r="G154" i="14"/>
  <c r="G117" i="14"/>
  <c r="G112" i="14"/>
  <c r="G80" i="14"/>
  <c r="M57" i="12" s="1"/>
  <c r="G37" i="14"/>
  <c r="M27" i="12" s="1"/>
  <c r="G15" i="14"/>
  <c r="M10" i="12" s="1"/>
  <c r="G291" i="14"/>
  <c r="M184" i="12" s="1"/>
  <c r="G286" i="14"/>
  <c r="G214" i="14"/>
  <c r="M121" i="12" s="1"/>
  <c r="G74" i="14"/>
  <c r="G391" i="14"/>
  <c r="G367" i="14"/>
  <c r="M239" i="12" s="1"/>
  <c r="G333" i="14"/>
  <c r="M213" i="12" s="1"/>
  <c r="G326" i="14"/>
  <c r="M206" i="12" s="1"/>
  <c r="G298" i="14"/>
  <c r="G232" i="14"/>
  <c r="M133" i="12" s="1"/>
  <c r="G175" i="14"/>
  <c r="G76" i="14"/>
  <c r="G442" i="14"/>
  <c r="G395" i="14"/>
  <c r="M262" i="12" s="1"/>
  <c r="G307" i="14"/>
  <c r="G300" i="14"/>
  <c r="G266" i="14"/>
  <c r="M167" i="12" s="1"/>
  <c r="G198" i="14"/>
  <c r="G104" i="14"/>
  <c r="G94" i="14"/>
  <c r="M67" i="12" s="1"/>
  <c r="G12" i="14"/>
  <c r="G476" i="14"/>
  <c r="M326" i="12" s="1"/>
  <c r="G371" i="14"/>
  <c r="M243" i="12" s="1"/>
  <c r="G360" i="14"/>
  <c r="M234" i="12" s="1"/>
  <c r="G356" i="14"/>
  <c r="G182" i="14"/>
  <c r="G130" i="14"/>
  <c r="G26" i="14"/>
  <c r="G64" i="14"/>
  <c r="M49" i="12" s="1"/>
  <c r="G32" i="14"/>
  <c r="M24" i="12" s="1"/>
  <c r="G30" i="14"/>
  <c r="M22" i="12" s="1"/>
  <c r="G28" i="14"/>
  <c r="M20" i="12" s="1"/>
  <c r="G8" i="14"/>
  <c r="M8" i="12" s="1"/>
  <c r="G24" i="14"/>
  <c r="M17" i="12" s="1"/>
  <c r="G11" i="14"/>
  <c r="M9" i="12" s="1"/>
  <c r="G4" i="14"/>
  <c r="M4" i="12" s="1"/>
  <c r="G52" i="14"/>
  <c r="G20" i="14"/>
  <c r="M15" i="12" s="1"/>
  <c r="G46" i="14"/>
  <c r="G970" i="14"/>
  <c r="G998" i="14"/>
  <c r="G986" i="14"/>
  <c r="G966" i="14"/>
  <c r="G941" i="14"/>
  <c r="G999" i="14"/>
  <c r="G989" i="14"/>
  <c r="G957" i="14"/>
  <c r="G875" i="14"/>
  <c r="M628" i="12" s="1"/>
  <c r="G922" i="14"/>
  <c r="G995" i="14"/>
  <c r="G937" i="14"/>
  <c r="G982" i="14"/>
  <c r="G852" i="14"/>
  <c r="G898" i="14"/>
  <c r="G917" i="14"/>
  <c r="G870" i="14"/>
  <c r="M624" i="12" s="1"/>
  <c r="G703" i="14"/>
  <c r="M477" i="12" s="1"/>
  <c r="G824" i="14"/>
  <c r="M581" i="12" s="1"/>
  <c r="G790" i="14"/>
  <c r="M552" i="12" s="1"/>
  <c r="G736" i="14"/>
  <c r="M502" i="12" s="1"/>
  <c r="G687" i="14"/>
  <c r="M462" i="12" s="1"/>
  <c r="G618" i="14"/>
  <c r="M418" i="12" s="1"/>
  <c r="G720" i="14"/>
  <c r="G881" i="14"/>
  <c r="M634" i="12" s="1"/>
  <c r="G861" i="14"/>
  <c r="M615" i="12" s="1"/>
  <c r="G838" i="14"/>
  <c r="M594" i="12" s="1"/>
  <c r="G694" i="14"/>
  <c r="M469" i="12" s="1"/>
  <c r="G692" i="14"/>
  <c r="M467" i="12" s="1"/>
  <c r="G901" i="14"/>
  <c r="G829" i="14"/>
  <c r="M586" i="12" s="1"/>
  <c r="G807" i="14"/>
  <c r="M569" i="12" s="1"/>
  <c r="G779" i="14"/>
  <c r="M542" i="12" s="1"/>
  <c r="G751" i="14"/>
  <c r="M515" i="12" s="1"/>
  <c r="G737" i="14"/>
  <c r="M503" i="12" s="1"/>
  <c r="G711" i="14"/>
  <c r="M482" i="12" s="1"/>
  <c r="G681" i="14"/>
  <c r="G873" i="14"/>
  <c r="G921" i="14"/>
  <c r="G874" i="14"/>
  <c r="M627" i="12" s="1"/>
  <c r="G810" i="14"/>
  <c r="M571" i="12" s="1"/>
  <c r="G744" i="14"/>
  <c r="M510" i="12" s="1"/>
  <c r="G714" i="14"/>
  <c r="M485" i="12" s="1"/>
  <c r="G674" i="14"/>
  <c r="G858" i="14"/>
  <c r="M612" i="12" s="1"/>
  <c r="G851" i="14"/>
  <c r="G822" i="14"/>
  <c r="G784" i="14"/>
  <c r="M547" i="12" s="1"/>
  <c r="G756" i="14"/>
  <c r="M520" i="12" s="1"/>
  <c r="G742" i="14"/>
  <c r="M508" i="12" s="1"/>
  <c r="G728" i="14"/>
  <c r="M494" i="12" s="1"/>
  <c r="G804" i="14"/>
  <c r="M566" i="12" s="1"/>
  <c r="G897" i="14"/>
  <c r="G815" i="14"/>
  <c r="M575" i="12" s="1"/>
  <c r="G813" i="14"/>
  <c r="G782" i="14"/>
  <c r="M545" i="12" s="1"/>
  <c r="G768" i="14"/>
  <c r="M532" i="12" s="1"/>
  <c r="G745" i="14"/>
  <c r="M511" i="12" s="1"/>
  <c r="G717" i="14"/>
  <c r="M488" i="12" s="1"/>
  <c r="G558" i="14"/>
  <c r="G835" i="14"/>
  <c r="M592" i="12" s="1"/>
  <c r="G800" i="14"/>
  <c r="M562" i="12" s="1"/>
  <c r="G748" i="14"/>
  <c r="G734" i="14"/>
  <c r="M500" i="12" s="1"/>
  <c r="G811" i="14"/>
  <c r="M572" i="12" s="1"/>
  <c r="G596" i="14"/>
  <c r="M401" i="12" s="1"/>
  <c r="G578" i="14"/>
  <c r="M384" i="12" s="1"/>
  <c r="G888" i="14"/>
  <c r="M641" i="12" s="1"/>
  <c r="G828" i="14"/>
  <c r="M585" i="12" s="1"/>
  <c r="G877" i="14"/>
  <c r="M630" i="12" s="1"/>
  <c r="G847" i="14"/>
  <c r="M603" i="12" s="1"/>
  <c r="G785" i="14"/>
  <c r="M548" i="12" s="1"/>
  <c r="G759" i="14"/>
  <c r="M523" i="12" s="1"/>
  <c r="G747" i="14"/>
  <c r="M513" i="12" s="1"/>
  <c r="G731" i="14"/>
  <c r="M497" i="12" s="1"/>
  <c r="G719" i="14"/>
  <c r="G682" i="14"/>
  <c r="M457" i="12" s="1"/>
  <c r="G791" i="14"/>
  <c r="M553" i="12" s="1"/>
  <c r="G743" i="14"/>
  <c r="M509" i="12" s="1"/>
  <c r="G695" i="14"/>
  <c r="M470" i="12" s="1"/>
  <c r="G650" i="14"/>
  <c r="G626" i="14"/>
  <c r="M426" i="12" s="1"/>
  <c r="G612" i="14"/>
  <c r="M413" i="12" s="1"/>
  <c r="G528" i="14"/>
  <c r="G513" i="14"/>
  <c r="M355" i="12" s="1"/>
  <c r="G783" i="14"/>
  <c r="M546" i="12" s="1"/>
  <c r="G735" i="14"/>
  <c r="M501" i="12" s="1"/>
  <c r="G653" i="14"/>
  <c r="M447" i="12" s="1"/>
  <c r="G610" i="14"/>
  <c r="M411" i="12" s="1"/>
  <c r="G608" i="14"/>
  <c r="M410" i="12" s="1"/>
  <c r="G606" i="14"/>
  <c r="M408" i="12" s="1"/>
  <c r="G561" i="14"/>
  <c r="G524" i="14"/>
  <c r="G522" i="14"/>
  <c r="G803" i="14"/>
  <c r="M565" i="12" s="1"/>
  <c r="G755" i="14"/>
  <c r="M519" i="12" s="1"/>
  <c r="G707" i="14"/>
  <c r="G690" i="14"/>
  <c r="M465" i="12" s="1"/>
  <c r="G688" i="14"/>
  <c r="M463" i="12" s="1"/>
  <c r="G543" i="14"/>
  <c r="M368" i="12" s="1"/>
  <c r="G686" i="14"/>
  <c r="M461" i="12" s="1"/>
  <c r="G670" i="14"/>
  <c r="G639" i="14"/>
  <c r="M436" i="12" s="1"/>
  <c r="G634" i="14"/>
  <c r="M433" i="12" s="1"/>
  <c r="G658" i="14"/>
  <c r="M451" i="12" s="1"/>
  <c r="G501" i="14"/>
  <c r="M346" i="12" s="1"/>
  <c r="G499" i="14"/>
  <c r="M344" i="12" s="1"/>
  <c r="G575" i="14"/>
  <c r="M382" i="12" s="1"/>
  <c r="G541" i="14"/>
  <c r="G510" i="14"/>
  <c r="M353" i="12" s="1"/>
  <c r="G673" i="14"/>
  <c r="G671" i="14"/>
  <c r="G647" i="14"/>
  <c r="M443" i="12" s="1"/>
  <c r="G642" i="14"/>
  <c r="M439" i="12" s="1"/>
  <c r="G623" i="14"/>
  <c r="M423" i="12" s="1"/>
  <c r="G593" i="14"/>
  <c r="M399" i="12" s="1"/>
  <c r="G448" i="14"/>
  <c r="M299" i="12" s="1"/>
  <c r="G410" i="14"/>
  <c r="G598" i="14"/>
  <c r="G585" i="14"/>
  <c r="M391" i="12" s="1"/>
  <c r="G553" i="14"/>
  <c r="G492" i="14"/>
  <c r="M339" i="12" s="1"/>
  <c r="G485" i="14"/>
  <c r="G483" i="14"/>
  <c r="M332" i="12" s="1"/>
  <c r="G471" i="14"/>
  <c r="M321" i="12" s="1"/>
  <c r="G431" i="14"/>
  <c r="M284" i="12" s="1"/>
  <c r="G424" i="14"/>
  <c r="G417" i="14"/>
  <c r="M273" i="12" s="1"/>
  <c r="G282" i="14"/>
  <c r="M177" i="12" s="1"/>
  <c r="G261" i="14"/>
  <c r="M162" i="12" s="1"/>
  <c r="G645" i="14"/>
  <c r="G637" i="14"/>
  <c r="M434" i="12" s="1"/>
  <c r="G629" i="14"/>
  <c r="M428" i="12" s="1"/>
  <c r="G621" i="14"/>
  <c r="M421" i="12" s="1"/>
  <c r="G573" i="14"/>
  <c r="M381" i="12" s="1"/>
  <c r="G556" i="14"/>
  <c r="G527" i="14"/>
  <c r="M361" i="12" s="1"/>
  <c r="G504" i="14"/>
  <c r="M349" i="12" s="1"/>
  <c r="G497" i="14"/>
  <c r="M343" i="12" s="1"/>
  <c r="G495" i="14"/>
  <c r="M341" i="12" s="1"/>
  <c r="G488" i="14"/>
  <c r="M335" i="12" s="1"/>
  <c r="G486" i="14"/>
  <c r="G438" i="14"/>
  <c r="M291" i="12" s="1"/>
  <c r="G347" i="14"/>
  <c r="M223" i="12" s="1"/>
  <c r="G324" i="14"/>
  <c r="M204" i="12" s="1"/>
  <c r="G669" i="14"/>
  <c r="G657" i="14"/>
  <c r="M450" i="12" s="1"/>
  <c r="G614" i="14"/>
  <c r="M415" i="12" s="1"/>
  <c r="G601" i="14"/>
  <c r="G559" i="14"/>
  <c r="G384" i="14"/>
  <c r="M255" i="12" s="1"/>
  <c r="G581" i="14"/>
  <c r="M387" i="12" s="1"/>
  <c r="G546" i="14"/>
  <c r="G646" i="14"/>
  <c r="M442" i="12" s="1"/>
  <c r="G638" i="14"/>
  <c r="M435" i="12" s="1"/>
  <c r="G630" i="14"/>
  <c r="M429" i="12" s="1"/>
  <c r="G622" i="14"/>
  <c r="M422" i="12" s="1"/>
  <c r="G609" i="14"/>
  <c r="G574" i="14"/>
  <c r="G525" i="14"/>
  <c r="G518" i="14"/>
  <c r="M359" i="12" s="1"/>
  <c r="G507" i="14"/>
  <c r="G505" i="14"/>
  <c r="M350" i="12" s="1"/>
  <c r="G500" i="14"/>
  <c r="M345" i="12" s="1"/>
  <c r="G498" i="14"/>
  <c r="G480" i="14"/>
  <c r="M329" i="12" s="1"/>
  <c r="G463" i="14"/>
  <c r="M314" i="12" s="1"/>
  <c r="G589" i="14"/>
  <c r="M395" i="12" s="1"/>
  <c r="G516" i="14"/>
  <c r="M357" i="12" s="1"/>
  <c r="G617" i="14"/>
  <c r="M417" i="12" s="1"/>
  <c r="G569" i="14"/>
  <c r="M377" i="12" s="1"/>
  <c r="G549" i="14"/>
  <c r="G547" i="14"/>
  <c r="G482" i="14"/>
  <c r="M331" i="12" s="1"/>
  <c r="G441" i="14"/>
  <c r="M294" i="12" s="1"/>
  <c r="G405" i="14"/>
  <c r="G649" i="14"/>
  <c r="G641" i="14"/>
  <c r="M438" i="12" s="1"/>
  <c r="G633" i="14"/>
  <c r="M432" i="12" s="1"/>
  <c r="G625" i="14"/>
  <c r="M425" i="12" s="1"/>
  <c r="G597" i="14"/>
  <c r="M402" i="12" s="1"/>
  <c r="G545" i="14"/>
  <c r="M370" i="12" s="1"/>
  <c r="G450" i="14"/>
  <c r="M301" i="12" s="1"/>
  <c r="G412" i="14"/>
  <c r="M269" i="12" s="1"/>
  <c r="G363" i="14"/>
  <c r="G477" i="14"/>
  <c r="G422" i="14"/>
  <c r="M276" i="12" s="1"/>
  <c r="G289" i="14"/>
  <c r="G493" i="14"/>
  <c r="G481" i="14"/>
  <c r="M330" i="12" s="1"/>
  <c r="G446" i="14"/>
  <c r="M297" i="12" s="1"/>
  <c r="G293" i="14"/>
  <c r="M185" i="12" s="1"/>
  <c r="G420" i="14"/>
  <c r="M275" i="12" s="1"/>
  <c r="G362" i="14"/>
  <c r="M236" i="12" s="1"/>
  <c r="G296" i="14"/>
  <c r="G444" i="14"/>
  <c r="M295" i="12" s="1"/>
  <c r="G470" i="14"/>
  <c r="G374" i="14"/>
  <c r="G348" i="14"/>
  <c r="M224" i="12" s="1"/>
  <c r="G303" i="14"/>
  <c r="M188" i="12" s="1"/>
  <c r="G465" i="14"/>
  <c r="M316" i="12" s="1"/>
  <c r="G399" i="14"/>
  <c r="M265" i="12" s="1"/>
  <c r="G388" i="14"/>
  <c r="M259" i="12" s="1"/>
  <c r="G383" i="14"/>
  <c r="M254" i="12" s="1"/>
  <c r="G337" i="14"/>
  <c r="M216" i="12" s="1"/>
  <c r="G313" i="14"/>
  <c r="M197" i="12" s="1"/>
  <c r="G460" i="14"/>
  <c r="M311" i="12" s="1"/>
  <c r="G386" i="14"/>
  <c r="M257" i="12" s="1"/>
  <c r="G365" i="14"/>
  <c r="M237" i="12" s="1"/>
  <c r="G344" i="14"/>
  <c r="M220" i="12" s="1"/>
  <c r="G311" i="14"/>
  <c r="M195" i="12" s="1"/>
  <c r="G287" i="14"/>
  <c r="M181" i="12" s="1"/>
  <c r="G268" i="14"/>
  <c r="M169" i="12" s="1"/>
  <c r="G216" i="14"/>
  <c r="G202" i="14"/>
  <c r="M113" i="12" s="1"/>
  <c r="G188" i="14"/>
  <c r="M103" i="12" s="1"/>
  <c r="G304" i="14"/>
  <c r="M189" i="12" s="1"/>
  <c r="G186" i="14"/>
  <c r="M101" i="12" s="1"/>
  <c r="G319" i="14"/>
  <c r="M200" i="12" s="1"/>
  <c r="G280" i="14"/>
  <c r="G248" i="14"/>
  <c r="M149" i="12" s="1"/>
  <c r="G200" i="14"/>
  <c r="G132" i="14"/>
  <c r="M87" i="12" s="1"/>
  <c r="G312" i="14"/>
  <c r="M196" i="12" s="1"/>
  <c r="G299" i="14"/>
  <c r="G230" i="14"/>
  <c r="M131" i="12" s="1"/>
  <c r="G212" i="14"/>
  <c r="M119" i="12" s="1"/>
  <c r="G184" i="14"/>
  <c r="M99" i="12" s="1"/>
  <c r="G168" i="14"/>
  <c r="G285" i="14"/>
  <c r="M180" i="12" s="1"/>
  <c r="G267" i="14"/>
  <c r="G264" i="14"/>
  <c r="M165" i="12" s="1"/>
  <c r="G233" i="14"/>
  <c r="M134" i="12" s="1"/>
  <c r="G224" i="14"/>
  <c r="M125" i="12" s="1"/>
  <c r="G166" i="14"/>
  <c r="G290" i="14"/>
  <c r="M183" i="12" s="1"/>
  <c r="G279" i="14"/>
  <c r="G276" i="14"/>
  <c r="G247" i="14"/>
  <c r="M148" i="12" s="1"/>
  <c r="G242" i="14"/>
  <c r="M143" i="12" s="1"/>
  <c r="G144" i="14"/>
  <c r="G315" i="14"/>
  <c r="G274" i="14"/>
  <c r="M175" i="12" s="1"/>
  <c r="G258" i="14"/>
  <c r="M159" i="12" s="1"/>
  <c r="G240" i="14"/>
  <c r="M141" i="12" s="1"/>
  <c r="G208" i="14"/>
  <c r="G194" i="14"/>
  <c r="M109" i="12" s="1"/>
  <c r="G178" i="14"/>
  <c r="G295" i="14"/>
  <c r="M186" i="12" s="1"/>
  <c r="G227" i="14"/>
  <c r="M128" i="12" s="1"/>
  <c r="G253" i="14"/>
  <c r="M154" i="12" s="1"/>
  <c r="G219" i="14"/>
  <c r="G164" i="14"/>
  <c r="G152" i="14"/>
  <c r="G140" i="14"/>
  <c r="M95" i="12" s="1"/>
  <c r="G128" i="14"/>
  <c r="M85" i="12" s="1"/>
  <c r="G114" i="14"/>
  <c r="M77" i="12" s="1"/>
  <c r="G239" i="14"/>
  <c r="M140" i="12" s="1"/>
  <c r="G225" i="14"/>
  <c r="M126" i="12" s="1"/>
  <c r="G211" i="14"/>
  <c r="M118" i="12" s="1"/>
  <c r="G203" i="14"/>
  <c r="M114" i="12" s="1"/>
  <c r="G195" i="14"/>
  <c r="M110" i="12" s="1"/>
  <c r="G187" i="14"/>
  <c r="M102" i="12" s="1"/>
  <c r="G179" i="14"/>
  <c r="G259" i="14"/>
  <c r="M160" i="12" s="1"/>
  <c r="G245" i="14"/>
  <c r="M146" i="12" s="1"/>
  <c r="G169" i="14"/>
  <c r="G157" i="14"/>
  <c r="G108" i="14"/>
  <c r="G277" i="14"/>
  <c r="G271" i="14"/>
  <c r="M172" i="12" s="1"/>
  <c r="G265" i="14"/>
  <c r="M166" i="12" s="1"/>
  <c r="G231" i="14"/>
  <c r="M132" i="12" s="1"/>
  <c r="G217" i="14"/>
  <c r="G209" i="14"/>
  <c r="G201" i="14"/>
  <c r="M112" i="12" s="1"/>
  <c r="G193" i="14"/>
  <c r="G185" i="14"/>
  <c r="M100" i="12" s="1"/>
  <c r="G177" i="14"/>
  <c r="G167" i="14"/>
  <c r="G155" i="14"/>
  <c r="G251" i="14"/>
  <c r="M152" i="12" s="1"/>
  <c r="G126" i="14"/>
  <c r="M84" i="12" s="1"/>
  <c r="G42" i="14"/>
  <c r="M32" i="12" s="1"/>
  <c r="G257" i="14"/>
  <c r="M158" i="12" s="1"/>
  <c r="G223" i="14"/>
  <c r="M124" i="12" s="1"/>
  <c r="G165" i="14"/>
  <c r="G162" i="14"/>
  <c r="G153" i="14"/>
  <c r="G150" i="14"/>
  <c r="G141" i="14"/>
  <c r="M96" i="12" s="1"/>
  <c r="G138" i="14"/>
  <c r="M93" i="12" s="1"/>
  <c r="G129" i="14"/>
  <c r="G100" i="14"/>
  <c r="M70" i="12" s="1"/>
  <c r="G72" i="14"/>
  <c r="M55" i="12" s="1"/>
  <c r="G243" i="14"/>
  <c r="M144" i="12" s="1"/>
  <c r="G229" i="14"/>
  <c r="M130" i="12" s="1"/>
  <c r="G170" i="14"/>
  <c r="G158" i="14"/>
  <c r="G146" i="14"/>
  <c r="G134" i="14"/>
  <c r="M89" i="12" s="1"/>
  <c r="G275" i="14"/>
  <c r="G269" i="14"/>
  <c r="M170" i="12" s="1"/>
  <c r="G263" i="14"/>
  <c r="M164" i="12" s="1"/>
  <c r="G249" i="14"/>
  <c r="M150" i="12" s="1"/>
  <c r="G235" i="14"/>
  <c r="M136" i="12" s="1"/>
  <c r="G221" i="14"/>
  <c r="M122" i="12" s="1"/>
  <c r="G163" i="14"/>
  <c r="G120" i="14"/>
  <c r="M80" i="12" s="1"/>
  <c r="G255" i="14"/>
  <c r="M156" i="12" s="1"/>
  <c r="G241" i="14"/>
  <c r="M142" i="12" s="1"/>
  <c r="G213" i="14"/>
  <c r="M120" i="12" s="1"/>
  <c r="G205" i="14"/>
  <c r="M116" i="12" s="1"/>
  <c r="G197" i="14"/>
  <c r="G189" i="14"/>
  <c r="M104" i="12" s="1"/>
  <c r="G181" i="14"/>
  <c r="G173" i="14"/>
  <c r="G161" i="14"/>
  <c r="G149" i="14"/>
  <c r="G123" i="14"/>
  <c r="G107" i="14"/>
  <c r="G99" i="14"/>
  <c r="G91" i="14"/>
  <c r="M64" i="12" s="1"/>
  <c r="G79" i="14"/>
  <c r="G67" i="14"/>
  <c r="G48" i="14"/>
  <c r="M36" i="12" s="1"/>
  <c r="G29" i="14"/>
  <c r="M21" i="12" s="1"/>
  <c r="G143" i="14"/>
  <c r="M98" i="12" s="1"/>
  <c r="G137" i="14"/>
  <c r="M92" i="12" s="1"/>
  <c r="G131" i="14"/>
  <c r="M86" i="12" s="1"/>
  <c r="G125" i="14"/>
  <c r="M83" i="12" s="1"/>
  <c r="G119" i="14"/>
  <c r="G113" i="14"/>
  <c r="M76" i="12" s="1"/>
  <c r="G105" i="14"/>
  <c r="G97" i="14"/>
  <c r="M69" i="12" s="1"/>
  <c r="G49" i="14"/>
  <c r="M37" i="12" s="1"/>
  <c r="G44" i="14"/>
  <c r="G25" i="14"/>
  <c r="M18" i="12" s="1"/>
  <c r="G9" i="14"/>
  <c r="G87" i="14"/>
  <c r="G75" i="14"/>
  <c r="G63" i="14"/>
  <c r="M48" i="12" s="1"/>
  <c r="G45" i="14"/>
  <c r="G40" i="14"/>
  <c r="M30" i="12" s="1"/>
  <c r="G23" i="14"/>
  <c r="G7" i="14"/>
  <c r="M7" i="12" s="1"/>
  <c r="G85" i="14"/>
  <c r="M61" i="12" s="1"/>
  <c r="G73" i="14"/>
  <c r="M56" i="12" s="1"/>
  <c r="G61" i="14"/>
  <c r="M46" i="12" s="1"/>
  <c r="G43" i="14"/>
  <c r="M33" i="12" s="1"/>
  <c r="G21" i="14"/>
  <c r="G5" i="14"/>
  <c r="M5" i="12" s="1"/>
  <c r="G95" i="14"/>
  <c r="G59" i="14"/>
  <c r="M44" i="12" s="1"/>
  <c r="G39" i="14"/>
  <c r="M29" i="12" s="1"/>
  <c r="G19" i="14"/>
  <c r="M14" i="12" s="1"/>
  <c r="G93" i="14"/>
  <c r="M66" i="12" s="1"/>
  <c r="G81" i="14"/>
  <c r="M58" i="12" s="1"/>
  <c r="G69" i="14"/>
  <c r="M52" i="12" s="1"/>
  <c r="G35" i="14"/>
  <c r="G151" i="14"/>
  <c r="G145" i="14"/>
  <c r="G139" i="14"/>
  <c r="M94" i="12" s="1"/>
  <c r="G133" i="14"/>
  <c r="M88" i="12" s="1"/>
  <c r="G127" i="14"/>
  <c r="G121" i="14"/>
  <c r="G115" i="14"/>
  <c r="G53" i="14"/>
  <c r="G31" i="14"/>
  <c r="M23" i="12" s="1"/>
  <c r="G13" i="14"/>
  <c r="G2" i="14"/>
  <c r="M2" i="12" s="1"/>
  <c r="M108" i="12" l="1"/>
  <c r="M193" i="12"/>
  <c r="M40" i="12"/>
  <c r="M54" i="12"/>
  <c r="M25" i="12"/>
  <c r="A6" i="15"/>
</calcChain>
</file>

<file path=xl/sharedStrings.xml><?xml version="1.0" encoding="utf-8"?>
<sst xmlns="http://schemas.openxmlformats.org/spreadsheetml/2006/main" count="11873" uniqueCount="3992">
  <si>
    <t>License</t>
  </si>
  <si>
    <t>Please see our terms of service here: https://www.cisecurity.org/cis-securesuite/cis-securesuite-membership-terms-of-use/</t>
  </si>
  <si>
    <t>CIS Controls</t>
  </si>
  <si>
    <t>1</t>
  </si>
  <si>
    <t>Account Policies</t>
  </si>
  <si>
    <t>This section contains recommendations for account policies.</t>
  </si>
  <si>
    <t>1.1</t>
  </si>
  <si>
    <t>Password Policy</t>
  </si>
  <si>
    <t>This section contains recommendations for password policy.</t>
  </si>
  <si>
    <t>1.1.1</t>
  </si>
  <si>
    <t>Automated</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</si>
  <si>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</si>
  <si>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</si>
  <si>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1.1.2</t>
  </si>
  <si>
    <t>(L1) Ensure 'Maximum password age' is set to '60 or fewer days, but not 0'</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</si>
  <si>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</si>
  <si>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</si>
  <si>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1.1.3</t>
  </si>
  <si>
    <t>(L1) Ensure 'Minimum password age' is set to '1 or more day(s)'</t>
  </si>
  <si>
    <t>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</si>
  <si>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</si>
  <si>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1.1.4</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</si>
  <si>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</si>
  <si>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</si>
  <si>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1.1.5</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</si>
  <si>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</si>
  <si>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t>
  </si>
  <si>
    <t>1.2</t>
  </si>
  <si>
    <t>Account Lockout Policy</t>
  </si>
  <si>
    <t>2</t>
  </si>
  <si>
    <t>Local Policies</t>
  </si>
  <si>
    <t>This section contains recommendations for local policies.</t>
  </si>
  <si>
    <t>2.1</t>
  </si>
  <si>
    <t>Audit Policy</t>
  </si>
  <si>
    <t>This section is intentionally blank and exists to ensure the structure of Windows benchmarks is consistent.</t>
  </si>
  <si>
    <t>2.2</t>
  </si>
  <si>
    <t>User Rights Assignment</t>
  </si>
  <si>
    <t>This section contains recommendations for user rights assignments.</t>
  </si>
  <si>
    <t>2.2.1</t>
  </si>
  <si>
    <t>(L1) Ensure 'Access Credential Manager as a trusted caller' is set to 'No One'</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</si>
  <si>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</si>
  <si>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</si>
  <si>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None - this is the default behavior.</t>
  </si>
  <si>
    <t>2.2.2</t>
  </si>
  <si>
    <t>(L1) Ensure 'Access this computer from the network' is set to 'Administrators, Remote Desktop Users'</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</si>
  <si>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Remote Desktop Users`.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</si>
  <si>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</si>
  <si>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</si>
  <si>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TITLE:Ensure Only Approved Ports, Protocols and Services Are Running CONTROL:v7 9.2 DESCRIPTION:Ensure that only network ports, protocols, and services listening on a system with validated business needs, are running on each system.;</t>
  </si>
  <si>
    <t>2.2.3</t>
  </si>
  <si>
    <t>(L1) Ensure 'Act as part of the operating system' is set to 'No One'</t>
  </si>
  <si>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</si>
  <si>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</si>
  <si>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 which implicitly has this right.</t>
  </si>
  <si>
    <t>2.2.4</t>
  </si>
  <si>
    <t>2.2.5</t>
  </si>
  <si>
    <t>(L1) Ensure 'Allow log on locally' is set to 'Administrators, Users'</t>
  </si>
  <si>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t>
  </si>
  <si>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</si>
  <si>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</si>
  <si>
    <t>2.2.6</t>
  </si>
  <si>
    <t>2.2.7</t>
  </si>
  <si>
    <t>(L1) Ensure 'Back up files and directories' is set to 'Administrators'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</si>
  <si>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</si>
  <si>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</si>
  <si>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</si>
  <si>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2.2.8</t>
  </si>
  <si>
    <t>(L1) Ensure 'Change the system time' is set to 'Administrators,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</si>
  <si>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</si>
  <si>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</si>
  <si>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</si>
  <si>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2.2.9</t>
  </si>
  <si>
    <t>2.2.10</t>
  </si>
  <si>
    <t>(L1) Ensure 'Create a pagefile' is set to 'Administrators'</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</si>
  <si>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</si>
  <si>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</si>
  <si>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2.2.11</t>
  </si>
  <si>
    <t>(L1) Ensure 'Create a token object' is set to 'No One'</t>
  </si>
  <si>
    <t>This policy setting allows a process to create an access token, which may provide elevated rights to access sensitive data.
The recommended state for this setting is: `No One`.
**Note:** This user right is considered a "sensitive privilege" for the purposes of auditing.</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</si>
  <si>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</si>
  <si>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2.2.12</t>
  </si>
  <si>
    <t>(L1) Ensure 'Create global objects' is set to 'Administrators, LOCAL SERVICE, NETWORK SERVICE,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</si>
  <si>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t>
  </si>
  <si>
    <t>Users who can create global objects could affect Windows services and processes that run under other user or system accounts. This capability could lead to a variety of problems, such as application failure, data corruption and elevation of privilege.</t>
  </si>
  <si>
    <t>2.2.13</t>
  </si>
  <si>
    <t>(L1) Ensure 'Create permanent shared objects' is set to 'No One'</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</si>
  <si>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</si>
  <si>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</si>
  <si>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2.2.14</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</si>
  <si>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_Hyper-V_ feature is installed) `NT VIRTUAL MACHINE\Virtual Machines`.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</si>
  <si>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</si>
  <si>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t>
  </si>
  <si>
    <t>2.2.15</t>
  </si>
  <si>
    <t>(L1) Ensure 'Debug programs' is set to 'Administrators'</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</si>
  <si>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</si>
  <si>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</si>
  <si>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</si>
  <si>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2.2.16</t>
  </si>
  <si>
    <t>(L1) Ensure 'Deny access to this computer from the network' to include 'Guests, Local account'</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</si>
  <si>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2871997](http://support.microsoft.com/kb/2871997) has been installed.</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</si>
  <si>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</si>
  <si>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</si>
  <si>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2.2.17</t>
  </si>
  <si>
    <t>2.2.18</t>
  </si>
  <si>
    <t>2.2.19</t>
  </si>
  <si>
    <t>(L1) Ensure 'Deny log on locally' to include 'Guests'</t>
  </si>
  <si>
    <t>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</si>
  <si>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</si>
  <si>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</si>
  <si>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2.2.20</t>
  </si>
  <si>
    <t>(L1) Ensure 'Deny log on through Remote Desktop Services' to include 'Guests, Local account'</t>
  </si>
  <si>
    <t>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2871997](http://support.microsoft.com/kb/2871997) has been installed.
**Note #2:** In all versions of Windows prior to Windows 7, **Remote Desktop Services** was known as **Terminal Services**, so you should substitute the older term if comparing against an older OS.</t>
  </si>
  <si>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</si>
  <si>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</si>
  <si>
    <t>2.2.21</t>
  </si>
  <si>
    <t>(L1) Ensure 'Enable computer and user accounts to be trusted for delegation' is set to 'No One'</t>
  </si>
  <si>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</si>
  <si>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</si>
  <si>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2.2.22</t>
  </si>
  <si>
    <t>(L1) Ensure 'Force shutdown from a remote system' is set to 'Administrators'</t>
  </si>
  <si>
    <t>This policy setting allows users to shut down Windows Vista-based and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</si>
  <si>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</si>
  <si>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</si>
  <si>
    <t>2.2.23</t>
  </si>
  <si>
    <t>(L1) Ensure 'Generate security audits' is set to 'LOCAL SERVICE, NETWORK SERVICE'</t>
  </si>
  <si>
    <t>This policy setting determines which users or processes can generate audit records in the Security log.
The recommended state for this setting is: `LOCAL SERVICE, NETWORK SERVICE`.
**Note:** This user right is considered a "sensitive privilege" for the purposes of auditing.</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</si>
  <si>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</si>
  <si>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_Web Server (IIS)_, you will need to allow the IIS application pool(s) to be granted this user right.</t>
  </si>
  <si>
    <t>2.2.24</t>
  </si>
  <si>
    <t>(L1) Ensure 'Impersonate a client after authentication' is set to 'Administrators, LOCAL SERVICE, NETWORK SERVICE, SERVICE'</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</si>
  <si>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</si>
  <si>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</si>
  <si>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_Web Server (IIS)_, you will need to also assign the user right to `IIS_IUSRS`.</t>
  </si>
  <si>
    <t>2.2.25</t>
  </si>
  <si>
    <t>(L1) Ensure 'Increase scheduling priority' is set to 'Administrators, Window Manager\Window Manager Group'</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</si>
  <si>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t>
  </si>
  <si>
    <t>A user who is assigned this user right could increase the scheduling priority of a process to Real-Time, which would leave little processing time for all other processes and could lead to a DoS condition.</t>
  </si>
  <si>
    <t>2.2.26</t>
  </si>
  <si>
    <t>(L1) Ensure 'Load and unload device drivers' is set to 'Administrators'</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</si>
  <si>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</si>
  <si>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</si>
  <si>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</si>
  <si>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2.2.27</t>
  </si>
  <si>
    <t>(L1) Ensure 'Lock pages in memory' is set to 'No One'</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</si>
  <si>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</si>
  <si>
    <t>Users with the **Lock pages in memory** user right could assign physical memory to several processes, which could leave little or no RAM for other processes and result in a DoS condition.</t>
  </si>
  <si>
    <t>(L1) Ensure 'Manage auditing and security log' is set to 'Administrators'</t>
  </si>
  <si>
    <t>This policy setting determines which users can change the auditing options for files and directories and clear the Security log.
The recommended state for this setting is: `Administrators`.
**Note:** This user right is considered a "sensitive privilege" for the purposes of auditing.</t>
  </si>
  <si>
    <t>The ability to manage the Security event log is a powerful user right and it should be closely guarded. Anyone with this user right can clear the Security log to erase important evidence of unauthorized activity.</t>
  </si>
  <si>
    <t>(L1) Ensure 'Modify an object label' is set to 'No One'</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</si>
  <si>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</si>
  <si>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</si>
  <si>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(L1) Ensure 'Modify firmware environment values' is set to 'Administrators'</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</si>
  <si>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t>
  </si>
  <si>
    <t>Anyone who is assigned the **Modify firmware environment values** user right could configure the settings of a hardware component to cause it to fail, which could lead to data corruption or a DoS condition.</t>
  </si>
  <si>
    <t>(L1) Ensure 'Perform volume maintenance tasks' is set to 'Administrators'</t>
  </si>
  <si>
    <t>This policy setting allows users to manage the system's volume or disk configuration, which could allow a user to delete a volume and cause data loss as well as a denial-of-service condition.
The recommended state for this setting is: `Administrators`.</t>
  </si>
  <si>
    <t>A user who is assigned the **Perform volume maintenance tasks** user right could delete a volume, which could result in the loss of data or a DoS condition.</t>
  </si>
  <si>
    <t>(L1) Ensure 'Profile single process' is set to 'Administrators'</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</si>
  <si>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</si>
  <si>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</si>
  <si>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(L1) Ensure 'Restore files and directories' is set to 'Administrators'</t>
  </si>
  <si>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</si>
  <si>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</si>
  <si>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</si>
  <si>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(L1) Ensure 'Take ownership of files or other objects' is set to 'Administrators'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</si>
  <si>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</si>
  <si>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</si>
  <si>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2.3</t>
  </si>
  <si>
    <t>Security Options</t>
  </si>
  <si>
    <t>This section contains recommendations for security options.</t>
  </si>
  <si>
    <t>2.3.1</t>
  </si>
  <si>
    <t>Accounts</t>
  </si>
  <si>
    <t>This section contains recommendations related to default accounts.</t>
  </si>
  <si>
    <t>2.3.1.1</t>
  </si>
  <si>
    <t>(L1) Ensure 'Accounts: Administrator account status' is set to 'Disabled'</t>
  </si>
  <si>
    <t>This policy setting enables or disables the Administrator account during normal operation. When a computer is booted into safe mode, the Administrator account is always enabled, regardless of how this setting is configured. Note that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recommended state for this setting is: `Disabled`.</t>
  </si>
  <si>
    <t>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t>
  </si>
  <si>
    <t>Maintenance issues can arise under certain circumstances if you disable the Administrator account. For example, if the secure channel between a member computer and the Domain Controller fails in a domain environment for any reason and there is no other local Administrator account, you must restart in safe mode to fix the problem that broke the secure channel.
If the current Administrator password does not meet the password requirements, you will not be able to re-enable the Administrator account after it is disabled. If this situation occurs, another member of the Administrators group must set the password on the Administrator account with the Local Users and Groups tool.</t>
  </si>
  <si>
    <t>2.3.1.2</t>
  </si>
  <si>
    <t>(L1) Ensure 'Accounts: Block Microsoft accounts' is set to 'Users can't add or log on with Microsoft accounts'</t>
  </si>
  <si>
    <t>This policy setting prevents users from adding new Microsoft accounts on this computer.
The recommended state for this setting is: `Users can't add or log on with Microsoft accounts`.</t>
  </si>
  <si>
    <t>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t>
  </si>
  <si>
    <t>Users will not be able to log onto the computer with their Microsoft account.</t>
  </si>
  <si>
    <t>2.3.1.3</t>
  </si>
  <si>
    <t>(L1) Ensure 'Accounts: Guest account status' is set to 'Disabled'</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</si>
  <si>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</si>
  <si>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</si>
  <si>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2.3.1.4</t>
  </si>
  <si>
    <t>(L1) Ensure 'Accounts: Limit local account use of blank passwords to console logon only' is set to 'Enabled'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</si>
  <si>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</si>
  <si>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</si>
  <si>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2.3.1.5</t>
  </si>
  <si>
    <t>(L1) Configure 'Accounts: Rename administrator account'</t>
  </si>
  <si>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t>
  </si>
  <si>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</si>
  <si>
    <t>You will have to inform users who are authorized to use this account of the new account name. (The guidance for this setting assumes that the Administrator account was not disabled, which was recommended earlier in this chapter.)</t>
  </si>
  <si>
    <t>2.3.1.6</t>
  </si>
  <si>
    <t>(L1) Configure 'Accounts: Rename guest account'</t>
  </si>
  <si>
    <t>The built-in local guest account is another well-known name to attackers. It is recommended to rename this account to something that does not indicate its purpose. Even if you disable this account, which is recommended, ensure that you rename it for added security.</t>
  </si>
  <si>
    <t>The Guest account exists on all computers that run the Windows 2000 or newer operating systems. If you rename this account, it is slightly more difficult for unauthorized persons to guess this privileged user name and password combination.</t>
  </si>
  <si>
    <t>There should be little impact, because the Guest account is disabled by default.</t>
  </si>
  <si>
    <t>2.3.2</t>
  </si>
  <si>
    <t>Audit</t>
  </si>
  <si>
    <t>2.3.3</t>
  </si>
  <si>
    <t>DCOM</t>
  </si>
  <si>
    <t>2.3.4</t>
  </si>
  <si>
    <t>Devices</t>
  </si>
  <si>
    <t>This section contains recommendations related to managing devices.</t>
  </si>
  <si>
    <t>2.3.4.1</t>
  </si>
  <si>
    <t>(L1) Ensure 'Devices: Allowed to format and eject removable media' is set to 'Administrators and Interactive Users'</t>
  </si>
  <si>
    <t>This policy setting determines who is allowed to format and eject removable NTFS media. You can use this policy setting to prevent unauthorized users from removing data on one computer to access it on another computer on which they have local administrator privileges.
The recommended state for this setting is: `Administrators and Interactive Users`.</t>
  </si>
  <si>
    <t>Users may be able to move data on removable disks to a different computer where they have administrative privileges. The user could then take ownership of any file, grant themselves full control, and view or modify any file. The fact that most removable storage devices will eject media by pressing a mechanical button diminishes the advantage of this policy setting.</t>
  </si>
  <si>
    <t>None - the default value is Administrators only. Administrators and Interactive Users will be able to format and eject removable NTFS media.</t>
  </si>
  <si>
    <t>2.3.5</t>
  </si>
  <si>
    <t>Domain controller</t>
  </si>
  <si>
    <t>2.3.6</t>
  </si>
  <si>
    <t>Domain member</t>
  </si>
  <si>
    <t>2.3.7</t>
  </si>
  <si>
    <t>Interactive logon</t>
  </si>
  <si>
    <t>This section contains recommendations related to interactive logons.</t>
  </si>
  <si>
    <t>2.3.7.1</t>
  </si>
  <si>
    <t>(L1) Ensure 'Interactive logon: Do not require CTRL+ALT+DEL' is set to 'Disabled'</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</si>
  <si>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</si>
  <si>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</si>
  <si>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</si>
  <si>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2.3.7.2</t>
  </si>
  <si>
    <t>(L1) Ensure 'Interactive logon: Don't display last signed-in' is set to 'Enabled'</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</si>
  <si>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</si>
  <si>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</si>
  <si>
    <t>The name of the last user to successfully log on will not be displayed in the Windows logon screen.</t>
  </si>
  <si>
    <t>2.3.7.4</t>
  </si>
  <si>
    <t>(L1) Ensure 'Interactive logon: Machine inactivity limit' is set to '900 or fewer second(s), but not 0'</t>
  </si>
  <si>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</si>
  <si>
    <t>If a user forgets to lock their computer when they walk away it's possible that a passerby will hijack it.</t>
  </si>
  <si>
    <t>The screen saver will automatically activate when the computer has been unattended for the amount of time specified. The impact should be minimal since the screen saver is enabled by default.</t>
  </si>
  <si>
    <t>2.3.7.5</t>
  </si>
  <si>
    <t>(L1) Configure 'Interactive logon: Message text for users attempting to log on'</t>
  </si>
  <si>
    <t>This policy setting specifies a text message that displays to users when they log on. Set the following group policy to a value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</si>
  <si>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</si>
  <si>
    <t>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</si>
  <si>
    <t>(L1) Configure 'Interactive logon: Message title for users attempting to log on'</t>
  </si>
  <si>
    <t>This policy setting specifies the text displayed in the title bar of the window that users see when they log on to the system.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</si>
  <si>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t>
  </si>
  <si>
    <t>Users will have to acknowledge a dialog box with the configured title before they can log on to the computer.</t>
  </si>
  <si>
    <t>2.3.8</t>
  </si>
  <si>
    <t>Microsoft network client</t>
  </si>
  <si>
    <t>This section contains recommendations related to configuring the Microsoft network client.</t>
  </si>
  <si>
    <t>2.3.8.1</t>
  </si>
  <si>
    <t>(L1) Ensure 'Microsoft network client: Digitally sign communications (always)' is set to 'Enabled'</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</si>
  <si>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</si>
  <si>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</si>
  <si>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</si>
  <si>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2.3.8.2</t>
  </si>
  <si>
    <t>(L1) Ensure 'Microsoft network client: Digitally sign communications (if server agrees)' is set to 'Enabled'</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</si>
  <si>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</si>
  <si>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</si>
  <si>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2.3.8.3</t>
  </si>
  <si>
    <t>(L1) Ensure 'Microsoft network client: Send unencrypted password to third-party SMB servers' is set to 'Disabled'</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</si>
  <si>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</si>
  <si>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</si>
  <si>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behavior.
Some very old applications and operating systems such as MS-DOS, Windows for Workgroups 3.11, and Windows 95a may not be able to communicate with the servers in your organization by means of the SMB protocol.</t>
  </si>
  <si>
    <t>2.3.9</t>
  </si>
  <si>
    <t>Microsoft network server</t>
  </si>
  <si>
    <t>This section contains recommendations related to configuring the Microsoft network server.</t>
  </si>
  <si>
    <t>2.3.9.1</t>
  </si>
  <si>
    <t>2.3.9.2</t>
  </si>
  <si>
    <t>(L1) Ensure 'Microsoft network server: Digitally sign communications (always)' is set to 'Enabled'</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</si>
  <si>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</si>
  <si>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</si>
  <si>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(L1) Ensure 'Microsoft network server: Digitally sign communications (if client agrees)' is set to 'Enabled'</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</si>
  <si>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</si>
  <si>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</si>
  <si>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2.3.10</t>
  </si>
  <si>
    <t>Network access</t>
  </si>
  <si>
    <t>This section contains recommendations related to network access.</t>
  </si>
  <si>
    <t>2.3.10.1</t>
  </si>
  <si>
    <t>2.3.10.2</t>
  </si>
  <si>
    <t>(L1) Ensure 'Network access: Do not allow anonymous enumeration of SAM accounts' is set to 'Enabled'</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</si>
  <si>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</si>
  <si>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</si>
  <si>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</si>
  <si>
    <t>2.3.10.3</t>
  </si>
  <si>
    <t>(L1) Ensure 'Network access: Do not allow anonymous enumeration of SAM accounts and shares' is set to 'Enabled'</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</si>
  <si>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</si>
  <si>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</si>
  <si>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</si>
  <si>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2.3.10.4</t>
  </si>
  <si>
    <t>2.3.10.5</t>
  </si>
  <si>
    <t>(L1) Ensure 'Network access: Restrict anonymous access to Named Pipes and Shares' is set to 'Enabled'</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</si>
  <si>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</si>
  <si>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</si>
  <si>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</si>
  <si>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(L1) Ensure 'Network access: Restrict clients allowed to make remote calls to SAM' is set to 'Administrators: Remote Access: Allow'</t>
  </si>
  <si>
    <t>This policy setting allows you to restrict remote RPC connections to SAM.
The recommended state for this setting is: `Administrators: Remote Access: Allow`.
**Note:** A Windows 10 R1607, Server 2016 or newer OS is required to access and set this value in Group Policy.</t>
  </si>
  <si>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</si>
  <si>
    <t>(L1) Ensure 'Network access: Shares that can be accessed anonymously' is set to 'None'</t>
  </si>
  <si>
    <t>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t>
  </si>
  <si>
    <t>It is very dangerous to allow any values in this setting. Any shares that are listed can be accessed by any network user, which could lead to the exposure or corruption of sensitive data.</t>
  </si>
  <si>
    <t>None - this is the default configuration for domain-joined computers.</t>
  </si>
  <si>
    <t>2.3.11</t>
  </si>
  <si>
    <t>Network security</t>
  </si>
  <si>
    <t>This section contains recommendations related to network security.</t>
  </si>
  <si>
    <t>2.3.11.1</t>
  </si>
  <si>
    <t>(L1) Ensure 'Network security: Allow Local System to use computer identity for NTLM' is set to 'Enabled'</t>
  </si>
  <si>
    <t>This policy setting determines whether Local System services that use Negotiate when reverting to NTLM authentication can use the computer identity. This policy is supported on at least Windows 7 or Windows Server 2008 R2.
The recommended state for this setting is: `Enabled`.</t>
  </si>
  <si>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</si>
  <si>
    <t>Services running as Local System that use Negotiate when reverting to NTLM authentication will use the computer identity. This might cause some authentication requests between Windows operating systems to fail and log an error.</t>
  </si>
  <si>
    <t>2.3.11.2</t>
  </si>
  <si>
    <t>2.3.11.3</t>
  </si>
  <si>
    <t>(L1) Ensure 'Network Security: Allow PKU2U authentication requests to this computer to use online identities' is set to 'Disabled'</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</si>
  <si>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</si>
  <si>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</si>
  <si>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2.3.11.4</t>
  </si>
  <si>
    <t>2.3.11.5</t>
  </si>
  <si>
    <t>(L1) Ensure 'Network security: Do not store LAN Manager hash value on next password change' is set to 'Enabled'</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</si>
  <si>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</si>
  <si>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</si>
  <si>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behavior. Earlier operating systems such as Windows 95, Windows 98, and Windows ME as well as some third-party applications will fail.</t>
  </si>
  <si>
    <t>Manual</t>
  </si>
  <si>
    <t>(L1) Ensure 'Network security: LAN Manager authentication level' is set to 'Send NTLMv2 response only. Refuse LM &amp; NTLM'</t>
  </si>
  <si>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 NTLM`.</t>
  </si>
  <si>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</si>
  <si>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</si>
  <si>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(L1) Ensure 'Network security: Minimum session security for NTLM SSP based (including secure RPC) clients' is set to 'Require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</si>
  <si>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</si>
  <si>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</si>
  <si>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 This setting could impact Windows Clustering when applied to servers running Windows Server 2003, see Microsoft Knowledge Base article 890761: [You receive an "Error 0x8007042b" error message when you add or join a node to a cluster if you use NTLM version 2 in Windows Server 2003](https://support.microsoft.com/en-us/kb/890761) for more information on possible issues and how to resolve them.</t>
  </si>
  <si>
    <t>2.3.12</t>
  </si>
  <si>
    <t>Recovery console</t>
  </si>
  <si>
    <t>2.3.13</t>
  </si>
  <si>
    <t>Shutdown</t>
  </si>
  <si>
    <t>2.3.14</t>
  </si>
  <si>
    <t>System cryptography</t>
  </si>
  <si>
    <t>2.3.15</t>
  </si>
  <si>
    <t>System objects</t>
  </si>
  <si>
    <t>2.3.16</t>
  </si>
  <si>
    <t>System settings</t>
  </si>
  <si>
    <t>2.3.17</t>
  </si>
  <si>
    <t>User Account Control</t>
  </si>
  <si>
    <t>This section contains recommendations related to User Account Control.</t>
  </si>
  <si>
    <t>2.3.17.1</t>
  </si>
  <si>
    <t>(L1) Ensure 'User Account Control: Admin Approval Mode for the Built-in Administrator account' is set to 'Enabled'</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</si>
  <si>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</si>
  <si>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</si>
  <si>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</si>
  <si>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2.3.17.2</t>
  </si>
  <si>
    <t>(L1) Ensure 'User Account Control: Behavior of the elevation prompt for administrators in Admin Approval Mode' is set to 'Prompt for consent on the secure desktop'</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</si>
  <si>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</si>
  <si>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</si>
  <si>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</si>
  <si>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2.3.17.3</t>
  </si>
  <si>
    <t>(L1) Ensure 'User Account Control: Behavior of the elevation prompt for standard users' is set to 'Automatically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</si>
  <si>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</si>
  <si>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</si>
  <si>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</si>
  <si>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2.3.17.4</t>
  </si>
  <si>
    <t>(L1) Ensure 'User Account Control: Detect application installations and prompt for elevation' is set to 'Enabled'</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</si>
  <si>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</si>
  <si>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</si>
  <si>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</si>
  <si>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2.3.17.5</t>
  </si>
  <si>
    <t>(L1) Ensure 'User Account Control: Only elevate UIAccess applications that are installed in secure locations' is set to 'Enabled'</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</si>
  <si>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</si>
  <si>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</si>
  <si>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2.3.17.6</t>
  </si>
  <si>
    <t>(L1) Ensure 'User Account Control: Run all administrators in Admin Approval Mode' is set to 'Enabled'</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</si>
  <si>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</si>
  <si>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</si>
  <si>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behavior. Users and administrators will need to learn to work with UAC prompts and adjust their work habits to use least privilege operations.</t>
  </si>
  <si>
    <t>2.3.17.7</t>
  </si>
  <si>
    <t>(L1) Ensure 'User Account Control: Switch to the secure desktop when prompting for elevation' is set to 'Enabled'</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</si>
  <si>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</si>
  <si>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</si>
  <si>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2.3.17.8</t>
  </si>
  <si>
    <t>(L1) Ensure 'User Account Control: Virtualize file and registry write failures to per-user locations' is set to 'Enabled'</t>
  </si>
  <si>
    <t>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t>
  </si>
  <si>
    <t>This setting reduces vulnerabilities by ensuring that legacy applications only write data to permitted locations.</t>
  </si>
  <si>
    <t>3</t>
  </si>
  <si>
    <t>Event Log</t>
  </si>
  <si>
    <t>4</t>
  </si>
  <si>
    <t>Restricted Groups</t>
  </si>
  <si>
    <t>5</t>
  </si>
  <si>
    <t>System Services</t>
  </si>
  <si>
    <t>This section contains recommendations for system services.</t>
  </si>
  <si>
    <t>5.3</t>
  </si>
  <si>
    <t>(L1) Ensure 'Xbox Accessory Management Service (XboxGipSvc)' is set to 'Disabled'</t>
  </si>
  <si>
    <t>This service manages connected Xbox Accessories.
The recommended state for this setting is: `Disabled`.</t>
  </si>
  <si>
    <t>Xbox Live is a gaming service and has no place in an enterprise managed environment (perhaps unless it is a gaming company).</t>
  </si>
  <si>
    <t>Connected Xbox accessories may not function.</t>
  </si>
  <si>
    <t>(L1) Ensure 'Xbox Live Auth Manager (XblAuthManager)' is set to 'Disabled'</t>
  </si>
  <si>
    <t>Provides authentication and authorization services for interacting with Xbox Live. 
The recommended state for this setting is: `Disabled`.</t>
  </si>
  <si>
    <t>Connections to Xbox Live may fail and applications that interact with that service may also fail.</t>
  </si>
  <si>
    <t>(L1) Ensure 'Xbox Live Game Save (XblGameSave)' is set to 'Disabled'</t>
  </si>
  <si>
    <t>This service syncs save data for Xbox Live save enabled games. 
The recommended state for this setting is: `Disabled`.</t>
  </si>
  <si>
    <t>Game save data will not upload to or download from Xbox Live.</t>
  </si>
  <si>
    <t>(L1) Ensure 'Xbox Live Networking Service (XboxNetApiSvc)' is set to 'Disabled'</t>
  </si>
  <si>
    <t>This service supports the Windows.Networking.XboxLive application programming interface.
The recommended state for this setting is: `Disabled`.</t>
  </si>
  <si>
    <t>6</t>
  </si>
  <si>
    <t>Registry</t>
  </si>
  <si>
    <t>7</t>
  </si>
  <si>
    <t>File System</t>
  </si>
  <si>
    <t>8</t>
  </si>
  <si>
    <t>Wired Network (IEEE 802.3) Policies</t>
  </si>
  <si>
    <t>9</t>
  </si>
  <si>
    <t>Windows Firewall with Advanced Security</t>
  </si>
  <si>
    <t>This section contains recommendations for configuring the Windows Firewall.</t>
  </si>
  <si>
    <t>9.1</t>
  </si>
  <si>
    <t>Domain Profile</t>
  </si>
  <si>
    <t>This section contains recommendations for the Domain Profile of the Windows Firewall.</t>
  </si>
  <si>
    <t>9.1.1</t>
  </si>
  <si>
    <t>If the firewall is turned off all traffic will be able to access the system and an attacker may be more easily able to remotely exploit a weakness in a network service.</t>
  </si>
  <si>
    <t>9.1.2</t>
  </si>
  <si>
    <t>If the firewall allows all traffic to access the system then an attacker may be more easily able to remotely exploit a weakness in a network service.</t>
  </si>
  <si>
    <t>9.1.3</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</si>
  <si>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</si>
  <si>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9.1.4</t>
  </si>
  <si>
    <t>Firewall notifications can be complex and may confuse the end users, who would not be able to address the alert.</t>
  </si>
  <si>
    <t>Windows Firewall will not display a notification when a program is blocked from receiving inbound connections.</t>
  </si>
  <si>
    <t>If events are not recorded it may be difficult or impossible to determine the root cause of system problems or the unauthorized activities of malicious users.</t>
  </si>
  <si>
    <t>9.2</t>
  </si>
  <si>
    <t>Private Profile</t>
  </si>
  <si>
    <t>This section contains recommendations for the Private Profile of the Windows Firewall.</t>
  </si>
  <si>
    <t>9.2.1</t>
  </si>
  <si>
    <t>9.2.2</t>
  </si>
  <si>
    <t>9.2.3</t>
  </si>
  <si>
    <t>9.2.4</t>
  </si>
  <si>
    <t>9.3</t>
  </si>
  <si>
    <t>Public Profile</t>
  </si>
  <si>
    <t>This section contains recommendations for the Public Profile of the Windows Firewall.</t>
  </si>
  <si>
    <t>9.3.1</t>
  </si>
  <si>
    <t>9.3.2</t>
  </si>
  <si>
    <t>9.3.3</t>
  </si>
  <si>
    <t>9.3.4</t>
  </si>
  <si>
    <t>Some organizations may prefer to avoid alarming users when firewall rules block certain types of network activity. However, notifications can be helpful when troubleshooting network issues involving the firewall.</t>
  </si>
  <si>
    <t>10</t>
  </si>
  <si>
    <t>Network List Manager Policies</t>
  </si>
  <si>
    <t>11</t>
  </si>
  <si>
    <t>Wireless Network (IEEE 802.11) Policies</t>
  </si>
  <si>
    <t>12</t>
  </si>
  <si>
    <t>Public Key Policies</t>
  </si>
  <si>
    <t>13</t>
  </si>
  <si>
    <t>Software Restriction Policies</t>
  </si>
  <si>
    <t>14</t>
  </si>
  <si>
    <t>Network Access Protection NAP Client Configuration</t>
  </si>
  <si>
    <t>15</t>
  </si>
  <si>
    <t>Application Control Policies</t>
  </si>
  <si>
    <t>16</t>
  </si>
  <si>
    <t>IP Security Policies</t>
  </si>
  <si>
    <t>17</t>
  </si>
  <si>
    <t>Advanced Audit Policy Configuration</t>
  </si>
  <si>
    <t>This section contains recommendations for configuring the Windows audit facilities.</t>
  </si>
  <si>
    <t>17.1</t>
  </si>
  <si>
    <t>Account Logon</t>
  </si>
  <si>
    <t>This section contains recommendations for configuring the Account Logon audit policy.</t>
  </si>
  <si>
    <t>17.1.1</t>
  </si>
  <si>
    <t>(L1) Ensure 'Audit Credential Validation' is set to 'Success and Failure'</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</si>
  <si>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</si>
  <si>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</si>
  <si>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</si>
  <si>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17.2</t>
  </si>
  <si>
    <t>Account Management</t>
  </si>
  <si>
    <t>This section contains recommendations for configuring the Account Management audit policy.</t>
  </si>
  <si>
    <t>17.2.1</t>
  </si>
  <si>
    <t>(L1) Ensure 'Audit Application Group Management' is set to 'Success and Failure'</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</si>
  <si>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</si>
  <si>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</si>
  <si>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17.2.2</t>
  </si>
  <si>
    <t>(L1) Ensure 'Audit Security Group Management' is set to include 'Success'</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</si>
  <si>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</si>
  <si>
    <t>17.2.3</t>
  </si>
  <si>
    <t>(L1) Ensure 'Audit User Account Management' is set to 'Success and Failure'</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</si>
  <si>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</si>
  <si>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17.3</t>
  </si>
  <si>
    <t>Detailed Tracking</t>
  </si>
  <si>
    <t>This section contains recommendations for configuring the Detailed Tracking audit policy.</t>
  </si>
  <si>
    <t>17.3.1</t>
  </si>
  <si>
    <t>(L1) Ensure 'Audit PNP Activity' is set to include 'Success'</t>
  </si>
  <si>
    <t>This policy setting allows you to audit when plug and play detects an external device.
The recommended state for this setting is to include: `Success`.
**Note:** A Windows 10, Server 2016 or newer OS is required to access and set this value in Group Policy.</t>
  </si>
  <si>
    <t>Enabling this setting will allow a user to audit events when a device is plugged into a system. This can help alert IT staff if unapproved devices are plugged in.</t>
  </si>
  <si>
    <t>17.3.2</t>
  </si>
  <si>
    <t>(L1) Ensure 'Audit Process Creation' is set to include 'Success'</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</si>
  <si>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to include: `Success`.</t>
  </si>
  <si>
    <t>17.4</t>
  </si>
  <si>
    <t>DS Access</t>
  </si>
  <si>
    <t>17.5</t>
  </si>
  <si>
    <t>Logon/Logoff</t>
  </si>
  <si>
    <t>This section contains recommendations for configuring the Logon/Logoff audit policy.</t>
  </si>
  <si>
    <t>17.5.1</t>
  </si>
  <si>
    <t>(L1) Ensure 'Audit Account Lockout' is set to include 'Failure'</t>
  </si>
  <si>
    <t>This subcategory reports when a user's account is locked out as a result of too many failed logon attempts. Events for this subcategory include:
- 4625: An account failed to log on.
The recommended state for this setting is to include: `Failure`.</t>
  </si>
  <si>
    <t>17.5.2</t>
  </si>
  <si>
    <t>(L1) Ensure 'Audit Group Membership' is set to include 'Success'</t>
  </si>
  <si>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</si>
  <si>
    <t>17.5.3</t>
  </si>
  <si>
    <t>(L1) Ensure 'Audit Logoff' is set to include 'Success'</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</si>
  <si>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</si>
  <si>
    <t>17.5.4</t>
  </si>
  <si>
    <t>(L1) Ensure 'Audit Logon' is set to 'Success and Failure'</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</si>
  <si>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</si>
  <si>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17.5.5</t>
  </si>
  <si>
    <t>(L1) Ensure 'Audit Other Logon/Logoff Events' is set to 'Success and Failure'</t>
  </si>
  <si>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</si>
  <si>
    <t>17.5.6</t>
  </si>
  <si>
    <t>(L1) Ensure 'Audit Special Logon' is set to include 'Success'</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</si>
  <si>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t>
  </si>
  <si>
    <t>17.6</t>
  </si>
  <si>
    <t>Object Access</t>
  </si>
  <si>
    <t>This section contains recommendations for configuring the Object Access audit policy.</t>
  </si>
  <si>
    <t>17.6.1</t>
  </si>
  <si>
    <t>(L1) Ensure 'Audit Detailed File Share' is set to include 'Failure'</t>
  </si>
  <si>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</si>
  <si>
    <t>Auditing the Failures will log which unauthorized users attempted (and failed) to get access to a file or folder on a network share on this computer, which could possibly be an indication of malicious intent.</t>
  </si>
  <si>
    <t>17.6.2</t>
  </si>
  <si>
    <t>(L1) Ensure 'Audit File Share' is set to 'Success and Failure'</t>
  </si>
  <si>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</si>
  <si>
    <t>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t>
  </si>
  <si>
    <t>17.6.3</t>
  </si>
  <si>
    <t>(L1) Ensure 'Audit Other Object Access Events' is set to 'Success and Failure'</t>
  </si>
  <si>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</si>
  <si>
    <t>The unexpected creation of scheduled tasks and COM+ objects could potentially be an indication of malicious activity. Since these types of actions are generally low volume, it may be useful to capture them in the audit logs for use during an investigation.</t>
  </si>
  <si>
    <t>17.6.4</t>
  </si>
  <si>
    <t>(L1) Ensure 'Audit Removable Storage' is set to 'Success and Failure'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</si>
  <si>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</si>
  <si>
    <t>Auditing removable storage may be useful when investigating an incident. For example, if an individual is suspected of copying sensitive information onto a USB drive.</t>
  </si>
  <si>
    <t>17.7</t>
  </si>
  <si>
    <t>Policy Change</t>
  </si>
  <si>
    <t>This section contains recommendations for configuring the Policy Change audit policy.</t>
  </si>
  <si>
    <t>17.7.1</t>
  </si>
  <si>
    <t>(L1) Ensure 'Audit Audit Policy Change' is set to include 'Success'</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</si>
  <si>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t>
  </si>
  <si>
    <t>17.7.2</t>
  </si>
  <si>
    <t>(L1) Ensure 'Audit Authentication Policy Change' is set to include 'Success'</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</si>
  <si>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</si>
  <si>
    <t>17.7.3</t>
  </si>
  <si>
    <t>(L1) Ensure 'Audit Authorization Policy Change' is set to include 'Success'</t>
  </si>
  <si>
    <t>This subcategory reports changes in authorization policy. Events for this subcategory include:
- 4704: A user right was assigned.
- 4705: A user right was removed.
- 4706: A new trust was created to a domain.
- 4707: A trust to a domain was removed.
- 4714: Encrypted data recovery policy was changed.
The recommended state for this setting is to include: `Success`.</t>
  </si>
  <si>
    <t>17.7.4</t>
  </si>
  <si>
    <t>(L1) Ensure 'Audit MPSSVC Rule-Level Policy Change' is set to 'Success and Failure'</t>
  </si>
  <si>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t>
  </si>
  <si>
    <t>Changes to firewall rules are important for understanding the security state of the computer and how well it is protected against network attacks.</t>
  </si>
  <si>
    <t>17.7.5</t>
  </si>
  <si>
    <t>(L1) Ensure 'Audit Other Policy Change Events' is set to include 'Failure'</t>
  </si>
  <si>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</si>
  <si>
    <t>This setting can help detect errors in applied Security settings which came from Group Policy, and failure events related to Cryptographic Next Generation (CNG) functions.</t>
  </si>
  <si>
    <t>17.8</t>
  </si>
  <si>
    <t>Privilege Use</t>
  </si>
  <si>
    <t>This section contains recommendations for configuring the Privilege Use audit policy.</t>
  </si>
  <si>
    <t>17.8.1</t>
  </si>
  <si>
    <t>(L1) Ensure 'Audit Sensitive Privilege Use' is set to 'Success and Failure'</t>
  </si>
  <si>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</si>
  <si>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17.9</t>
  </si>
  <si>
    <t>System</t>
  </si>
  <si>
    <t>This section contains recommendations for configuring the System audit policy.</t>
  </si>
  <si>
    <t>17.9.1</t>
  </si>
  <si>
    <t>(L1) Ensure 'Audit IPsec Driver' is set to 'Success and Failure'</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</si>
  <si>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</si>
  <si>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17.9.2</t>
  </si>
  <si>
    <t>(L1) Ensure 'Audit Other System Events' is set to 'Success and Failure'</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</si>
  <si>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</si>
  <si>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</si>
  <si>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17.9.3</t>
  </si>
  <si>
    <t>(L1) Ensure 'Audit Security State Change' is set to include 'Success'</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</si>
  <si>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</si>
  <si>
    <t>17.9.4</t>
  </si>
  <si>
    <t>(L1) Ensure 'Audit Security System Extension' is set to include 'Success'</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</si>
  <si>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</si>
  <si>
    <t>17.9.5</t>
  </si>
  <si>
    <t>(L1) Ensure 'Audit System Integrity' is set to 'Success and Failure'</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</si>
  <si>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</si>
  <si>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18</t>
  </si>
  <si>
    <t>Administrative Templates (Computer)</t>
  </si>
  <si>
    <t>This section contains computer-based recommendations from Group Policy Administrative Templates (ADMX).</t>
  </si>
  <si>
    <t>18.1</t>
  </si>
  <si>
    <t>Control Panel</t>
  </si>
  <si>
    <t>18.1.1</t>
  </si>
  <si>
    <t>Personalization</t>
  </si>
  <si>
    <t>18.1.1.1</t>
  </si>
  <si>
    <t>(L1) Ensure 'Prevent enabling lock screen camera' is set to 'Enabled'</t>
  </si>
  <si>
    <t>Disables the lock screen camera toggle switch in PC Settings and prevents a camera from being invoked on the lock screen.
The recommended state for this setting is: `Enabled`.</t>
  </si>
  <si>
    <t>Disabling the lock screen camera extends the protection afforded by the lock screen to camera features.</t>
  </si>
  <si>
    <t>If you enable this setting, users will no longer be able to enable or disable lock screen camera access in PC Settings, and the camera cannot be invoked on the lock screen.</t>
  </si>
  <si>
    <t>18.1.1.2</t>
  </si>
  <si>
    <t>(L1) Ensure 'Prevent enabling lock screen slide show' is set to 'Enabled'</t>
  </si>
  <si>
    <t>Disables the lock screen slide show settings in PC Settings and prevents a slide show from playing on the lock screen.
The recommended state for this setting is: `Enabled`.</t>
  </si>
  <si>
    <t>Disabling the lock screen slide show extends the protection afforded by the lock screen to slide show contents.</t>
  </si>
  <si>
    <t>If you enable this setting, users will no longer be able to modify slide show settings in PC Settings, and no slide show will ever start.</t>
  </si>
  <si>
    <t>18.1.2</t>
  </si>
  <si>
    <t>Regional and Language Options</t>
  </si>
  <si>
    <t>This section contains recommendation settings for Regional and Language Options.
This Group Policy section is provided by the Group Policy template `Globalization.admx/adml` that is included with all versions of the Microsoft Windows Administrative Templates.</t>
  </si>
  <si>
    <t>18.1.2.2</t>
  </si>
  <si>
    <t>(L1) Ensure 'Allow users to enable online speech recognition services' is set to 'Disabled'</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</si>
  <si>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</si>
  <si>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</si>
  <si>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</si>
  <si>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18.1.2.1</t>
  </si>
  <si>
    <t>Handwriting personalization</t>
  </si>
  <si>
    <t>This section is intentionally blank and exists to ensure the structure of Windows benchmarks is consistent.
This Group Policy section is provided by the Group Policy template `Globalization.admx/adml` that is included with the Microsoft Windows 8.0 &amp; Server 2012 (non-R2) Administrative Templates (or newer).</t>
  </si>
  <si>
    <t>18.2</t>
  </si>
  <si>
    <t>LAPS</t>
  </si>
  <si>
    <t>18.3</t>
  </si>
  <si>
    <t>MS Security Guide</t>
  </si>
  <si>
    <t>This section contains settings for configuring additional settings from the MS Security Guide.
This Group Policy section is provided by the Group Policy template `SecGuide.admx/adml` that is available from Microsoft at [this link](https://techcommunity.microsoft.com/t5/Microsoft-Security-Baselines/Security-baseline-FINAL-for-Windows-10-v1903-and-Windows-Server/ba-p/701084).</t>
  </si>
  <si>
    <t>18.3.1</t>
  </si>
  <si>
    <t>(L1) Ensure 'Apply UAC restrictions to local accounts on network logons' is set to 'Enabled'</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</si>
  <si>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Techniques](http://www.microsoft.com/en-us/download/details.aspx?id=36036)" documents.
For more information about `LocalAccountTokenFilterPolicy`, see Microsoft Knowledge Base article 951016: [Description of User Account Control and remote restrictions in Windows Vista](https://support.microsoft.com/en-us/kb/951016).
The recommended state for this setting is: `Enabled`.</t>
  </si>
  <si>
    <t>Local accounts are at high risk for credential theft when the same account and password is configured on multiple systems. Ensuring this policy is Enabled significantly reduces that risk.</t>
  </si>
  <si>
    <t>18.3.2</t>
  </si>
  <si>
    <t>(L1) Ensure 'Configure SMB v1 client driver' is set to 'Enabled: Disable driver (recommended)'</t>
  </si>
  <si>
    <t>This setting configures the start type for the Server Message Block version 1 (SMBv1) client driver service (`MRxSmb10`), which is recommended to be disabled.
The recommended state for this setting is: `Enabled: Disable driver (recommended)`.
**Note:** Do not, _under any circumstances_, configure this overall setting as `Disabled`, as doing so will delete the underlying registry entry altogether, which will cause serious problems.</t>
  </si>
  <si>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t>
  </si>
  <si>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t>
  </si>
  <si>
    <t>18.3.3</t>
  </si>
  <si>
    <t>(L1) Ensure 'Configure SMB v1 server' is set to 'Disabled'</t>
  </si>
  <si>
    <t>This setting configures the server-side processing of the Server Message Block version 1 (SMBv1) protocol. 
The recommended state for this setting is: `Disabled`.</t>
  </si>
  <si>
    <t>18.3.4</t>
  </si>
  <si>
    <t>(L1) Ensure 'Enable Structured Exception Handling Overwrite Protection (SEHOP)' is set to 'Enabled'</t>
  </si>
  <si>
    <t>Windows includes support for Structured Exception Handling Overwrite Protection (SEHOP). We recommend enabling this feature to improve the security profile of the computer.
The recommended state for this setting is: `Enabled`.</t>
  </si>
  <si>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</si>
  <si>
    <t>After you enable SEHOP, existing versions of Cygwin, Skype, and Armadillo-protected applications may not work correctly.</t>
  </si>
  <si>
    <t>18.3.5</t>
  </si>
  <si>
    <t>18.3.6</t>
  </si>
  <si>
    <t>(L1) Ensure 'WDigest Authentication' is set to 'Disabled'</t>
  </si>
  <si>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Techniques](http://www.microsoft.com/en-us/download/details.aspx?id=36036)" documents.
For more information about `UseLogonCredential`, see Microsoft Knowledge Base article 2871997: [Microsoft Security Advisory Update to improve credentials protection and management May 13, 2014](https://support.microsoft.com/en-us/kb/2871997).
The recommended state for this setting is: `Disabled`.</t>
  </si>
  <si>
    <t>Preventing the plaintext storage of credentials in memory may reduce opportunity for credential theft.</t>
  </si>
  <si>
    <t>None - this is also the default configuration for Windows 8.1 and newer.</t>
  </si>
  <si>
    <t>18.4</t>
  </si>
  <si>
    <t>MSS (Legacy)</t>
  </si>
  <si>
    <t>This section contains recommendations for the Microsoft Solutions for Security (MSS) settings.
This Group Policy section is provided by the Group Policy template `MSS-legacy.admx/adml` that is available from this TechNet blog post: [The MSS settings – Microsoft Security Guidance blog](https://blogs.technet.microsoft.com/secguide/2016/10/02/the-mss-settings/)</t>
  </si>
  <si>
    <t>18.4.1</t>
  </si>
  <si>
    <t>18.4.2</t>
  </si>
  <si>
    <t>(L1) Ensure 'MSS: (DisableIPSourceRouting IPv6) IP source routing protection level (protects against packet spoofing)' is set to 'Enabled: Highest protection, source routing is completely disabled'</t>
  </si>
  <si>
    <t>IP source routing is a mechanism that allows the sender to determine the IP route that a datagram should follow through the network.
The recommended state for this setting is: `Enabled: Highest protection, source routing is completely disabled`.</t>
  </si>
  <si>
    <t>An attacker could use source routed packets to obscure their identity and location. Source routing allows a computer that sends a packet to specify the route that the packet takes.</t>
  </si>
  <si>
    <t>All incoming source routed packets will be dropped.</t>
  </si>
  <si>
    <t>18.4.3</t>
  </si>
  <si>
    <t>(L1) Ensure 'MSS: (DisableIPSourceRouting) IP source routing protection level (protects against packet spoofing)' is set to 'Enabled: Highest protection, source routing is completely disabled'</t>
  </si>
  <si>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</si>
  <si>
    <t>(L1) Ensure 'MSS: (EnableICMPRedirect) Allow ICMP redirects to override OSPF generated routes' is set to 'Disabled'</t>
  </si>
  <si>
    <t>Internet Control Message Protocol (ICMP) redirects cause the IPv4 stack to plumb host routes. These routes override the Open Shortest Path First (OSPF) generated routes.
The recommended state for this setting is: `Disabled`.</t>
  </si>
  <si>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</si>
  <si>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</si>
  <si>
    <t>(L1) Ensure 'MSS: (NoNameReleaseOnDemand) Allow the computer to ignore NetBIOS name release requests except from WINS servers' is set to 'Enabled'</t>
  </si>
  <si>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</si>
  <si>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</si>
  <si>
    <t>18.5</t>
  </si>
  <si>
    <t>Network</t>
  </si>
  <si>
    <t>This section contains recommendations for network settings.
This Group Policy section is provided by the Group Policy template `Windows.admx/adml` that is included with all versions of the Microsoft Windows Administrative Templates.</t>
  </si>
  <si>
    <t>18.5.1</t>
  </si>
  <si>
    <t>Background Intelligent Transfer Service (BITS)</t>
  </si>
  <si>
    <t>This section is intentionally blank and exists to ensure the structure of Windows benchmarks is consistent.
This Group Policy section is provided by the Group Policy template `Bits.admx/adml` that is included with all versions of the Microsoft Windows Administrative Templates.</t>
  </si>
  <si>
    <t>18.5.2</t>
  </si>
  <si>
    <t>BranchCache</t>
  </si>
  <si>
    <t>This section is intentionally blank and exists to ensure the structure of Windows benchmarks is consistent.
This Group Policy section is provided by the Group Policy template `PeerToPeerCaching.admx/adml` that is included with the Microsoft Windows 7 &amp; Server 2008 R2 Administrative Templates (or newer).</t>
  </si>
  <si>
    <t>18.5.3</t>
  </si>
  <si>
    <t>DirectAccess Client Experience Settings</t>
  </si>
  <si>
    <t>This section is intentionally blank and exists to ensure the structure of Windows benchmarks is consistent.
This Group Policy section is provided by the Group Policy template `nca.admx/adml` that is included with the Microsoft 8.0 &amp; Server 2012 (non-R2) Administrative Templates (or newer).</t>
  </si>
  <si>
    <t>18.5.4</t>
  </si>
  <si>
    <t>DNS Client</t>
  </si>
  <si>
    <t>18.5.5</t>
  </si>
  <si>
    <t>Fonts</t>
  </si>
  <si>
    <t>This section contains recommendations related to Fonts.
This Group Policy section is provided by the Group Policy template `GroupPolicy.admx/adml` that is included with the Microsoft Windows 10 Release 1607 &amp; Server 2016 Administrative Templates (or newer).</t>
  </si>
  <si>
    <t>18.5.6</t>
  </si>
  <si>
    <t>Hotspot Authentication</t>
  </si>
  <si>
    <t>This section is intentionally blank and exists to ensure the structure of Windows benchmarks is consistent.
This Group Policy section is provided by the Group Policy template `hotspotauth.admx/adml` that is included with the Microsoft Windows 8.0 &amp; Server 2012 (non-R2) Administrative Templates (or newer).</t>
  </si>
  <si>
    <t>18.5.7</t>
  </si>
  <si>
    <t>Lanman Server</t>
  </si>
  <si>
    <t>This section is intentionally blank and exists to ensure the structure of Windows benchmarks is consistent.
This Group Policy section is provided by the Group Policy template `LanmanServer.admx/adml` that is included with the Microsoft Windows 7 &amp; Server 2008 R2 Administrative Templates (or newer).</t>
  </si>
  <si>
    <t>18.5.8</t>
  </si>
  <si>
    <t>Lanman Workstation</t>
  </si>
  <si>
    <t>This section contains recommendations related to Lanman Workstation.
This Group Policy section is provided by the Group Policy template `LanmanWorkstation.admx/adml` that is included with the Microsoft Windows 10 RTM (Release 1507) Administrative Templates (or newer).</t>
  </si>
  <si>
    <t>18.5.8.1</t>
  </si>
  <si>
    <t>(L1) Ensure 'Enable insecure guest logons' is set to 'Disabled'</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</si>
  <si>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</si>
  <si>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</si>
  <si>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 This was not originally the default behavior in older versions of Windows, but Microsoft changed the default behavior starting with Windows 10 R1709: [Guest access in SMB2 disabled by default in Windows 10 and Windows Server 2016](https://support.microsoft.com/en-us/help/4046019/guest-access-in-smb2-disabled-by-default-in-windows-10-and-windows-ser)</t>
  </si>
  <si>
    <t>18.5.9</t>
  </si>
  <si>
    <t>Link-Layer Topology Discovery</t>
  </si>
  <si>
    <t>18.5.10</t>
  </si>
  <si>
    <t>Microsoft Peer-to-Peer Networking Services</t>
  </si>
  <si>
    <t>18.5.10.1</t>
  </si>
  <si>
    <t>Peer Name Resolution Protocol</t>
  </si>
  <si>
    <t>This section is intentionally blank and exists to ensure the structure of Windows benchmarks is consistent.
This Group Policy section is provided by the Group Policy template `P2P-pnrp.admx/adml` that is included with all versions of the Microsoft Windows Administrative Templates.</t>
  </si>
  <si>
    <t>18.5.11</t>
  </si>
  <si>
    <t>Network Connections</t>
  </si>
  <si>
    <t>This section contains recommendations for Network Connections settings.
This Group Policy section is provided by the Group Policy template `NetworkConnections.admx/adml` that is included with all versions of the Microsoft Windows Administrative Templates.</t>
  </si>
  <si>
    <t>18.5.11.2</t>
  </si>
  <si>
    <t>(L1) Ensure 'Prohibit installation and configuration of Network Bridge on your DNS domain network' is set to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</si>
  <si>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</si>
  <si>
    <t>Users cannot create or configure a Network Bridge.</t>
  </si>
  <si>
    <t>18.5.11.3</t>
  </si>
  <si>
    <t>(L1) Ensure 'Prohibit use of Internet Connection Sharing on your DNS domain network' is set to 'Enabled'</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</si>
  <si>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</si>
  <si>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</si>
  <si>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</si>
  <si>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18.5.11.1</t>
  </si>
  <si>
    <t>Windows Defender Firewall (formerly Windows Firewall)</t>
  </si>
  <si>
    <t>This section is intentionally blank and exists to ensure the structure of Windows benchmarks is consistent.
This Group Policy section is provided by the Group Policy template `WindowsFirewall.admx/adml` that is included with all versions of the Microsoft Windows Administrative Templates.
**Note:** This section was initially named _Windows Firewall_ but was renamed by Microsoft to _Windows Defender Firewall_ starting with the Microsoft Windows 10 Release 1709 Administrative Templates.</t>
  </si>
  <si>
    <t>18.5.12</t>
  </si>
  <si>
    <t>Network Connectivity Status Indicator</t>
  </si>
  <si>
    <t>This section is intentionally blank and exists to ensure the structure of Windows benchmarks is consistent.
This Group Policy section is provided by the Group Policy template `NCSI.admx/adml` that is included with all versions of the Microsoft Windows Administrative Templates.</t>
  </si>
  <si>
    <t>18.5.13</t>
  </si>
  <si>
    <t>Network Isolation</t>
  </si>
  <si>
    <t>This section is intentionally blank and exists to ensure the structure of Windows benchmarks is consistent.
This Group Policy section is provided by the Group Policy template `NetworkIsolation.admx/adml` that is included with the Microsoft Windows 8.0 &amp; Server 2012 (non-R2) Administrative Templates (or newer).</t>
  </si>
  <si>
    <t>18.5.14</t>
  </si>
  <si>
    <t>Network Provider</t>
  </si>
  <si>
    <t>This section contains recommendations for Network Provider settings.
This Group Policy section is provided by the Group Policy template `NetworkProvider.admx/adml` that is included with the [MS15-011](https://technet.microsoft.com/library/security/MS15-011) / [MSKB 3000483](https://support.microsoft.com/en-us/kb/3000483) security update and the Microsoft Windows 10 RTM (Release 1507) Administrative Templates (or newer).</t>
  </si>
  <si>
    <t>18.5.14.1</t>
  </si>
  <si>
    <t>(L1) Ensure 'Hardened UNC Paths' is set to 'Enabled, with "Require Mutual Authentication" and "Require Integrity" set for all NETLOGON and SYSVOL shares'</t>
  </si>
  <si>
    <t>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t>
  </si>
  <si>
    <t>In February 2015, Microsoft released a new control mechanism to mitigate a security risk in Group Policy as part of the [MS15-011](https://technet.microsoft.com/library/security/MS15-011) / [MSKB 3000483](https://support.microsoft.com/en-us/kb/3000483)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MS15-014](http://blogs.technet.com/b/askpfeplat/archive/2015/02/23/guidance-on-deployment-of-ms15-011-and-ms15-014.aspx).</t>
  </si>
  <si>
    <t>Windows only allows access to the specified UNC paths after fulfilling additional security requirements.</t>
  </si>
  <si>
    <t>18.5.15</t>
  </si>
  <si>
    <t>Offline Files</t>
  </si>
  <si>
    <t>This section is intentionally blank and exists to ensure the structure of Windows benchmarks is consistent.
This Group Policy section is provided by the Group Policy template `OfflineFiles.admx/adml` that is included with all versions of the Microsoft Windows Administrative Templates.</t>
  </si>
  <si>
    <t>18.5.16</t>
  </si>
  <si>
    <t>QoS Packet Scheduler</t>
  </si>
  <si>
    <t>This section is intentionally blank and exists to ensure the structure of Windows benchmarks is consistent.
This Group Policy section is provided by the Group Policy template `QOS.admx/adml` that is included with all versions of the Microsoft Windows Administrative Templates.</t>
  </si>
  <si>
    <t>18.5.17</t>
  </si>
  <si>
    <t>SNMP</t>
  </si>
  <si>
    <t>This section is intentionally blank and exists to ensure the structure of Windows benchmarks is consistent.
This Group Policy section is provided by the Group Policy template `Snmp.admx/adml` that is included with all versions of the Microsoft Windows Administrative Templates.</t>
  </si>
  <si>
    <t>18.5.18</t>
  </si>
  <si>
    <t>SSL Configuration Settings</t>
  </si>
  <si>
    <t>This section is intentionally blank and exists to ensure the structure of Windows benchmarks is consistent.
This Group Policy section is provided by the Group Policy template `CipherSuiteOrder.admx/adml` that is included with all versions of the Microsoft Windows Administrative Templates.</t>
  </si>
  <si>
    <t>18.5.19</t>
  </si>
  <si>
    <t>TCPIP Settings</t>
  </si>
  <si>
    <t>18.5.19.1</t>
  </si>
  <si>
    <t>IPv6 Transition Technologies</t>
  </si>
  <si>
    <t>This section is intentionally blank and exists to ensure the structure of Windows benchmarks is consistent.
This Group Policy section is provided by the Group Policy template `tcpip.admx/adml` that is included with the Microsoft Windows 7 &amp; Server 2008 R2 Administrative Templates (or newer).</t>
  </si>
  <si>
    <t>18.5.19.2</t>
  </si>
  <si>
    <t>Parameters</t>
  </si>
  <si>
    <t>18.5.20</t>
  </si>
  <si>
    <t>Windows Connect Now</t>
  </si>
  <si>
    <t>18.5.21</t>
  </si>
  <si>
    <t>Windows Connection Manager</t>
  </si>
  <si>
    <t>This section contains recommendations for Windows Connection Manager settings.
This Group Policy section is provided by the Group Policy template `WCM.admx/adml` that is included with the Microsoft Windows 8.0 &amp; Server 2012 (non-R2) Administrative Templates (or newer).</t>
  </si>
  <si>
    <t>18.5.21.1</t>
  </si>
  <si>
    <t>18.5.21.2</t>
  </si>
  <si>
    <t>(L1) Ensure 'Prohibit connection to non-domain networks when connected to domain authenticated network' is set to 'Enabled'</t>
  </si>
  <si>
    <t>This policy setting prevents computers from connecting to both a domain based network and a non-domain based network at the same time.
The recommended state for this setting is: `Enabled`.</t>
  </si>
  <si>
    <t>The potential concern is that a user would unknowingly allow network traffic to flow between the insecure public network and the enterprise managed network.</t>
  </si>
  <si>
    <t>The computer responds to automatic and manual network connection attempts based on the following circumstances:
_Automatic connection attempts_ - When the computer is already connected to a domain based network, all automatic connection attempts to non-domain networks are blocked. - When the computer is already connected to a non-domain based network, automatic connection attempts to domain based networks are blocked.
_Manual connection attempts_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t>
  </si>
  <si>
    <t>18.5.22</t>
  </si>
  <si>
    <t>Wireless Display</t>
  </si>
  <si>
    <t>This section is intentionally blank and exists to ensure the structure of Windows benchmarks is consistent.
This Group Policy section is provided by the Group Policy template `wlansvc.admx/adml` that is included with the Microsoft Windows 10 Release 1511 Administrative Templates (or newer).</t>
  </si>
  <si>
    <t>18.5.23</t>
  </si>
  <si>
    <t>WLAN Service</t>
  </si>
  <si>
    <t>This section contains recommendations for WLAN Service settings.
This Group Policy section is provided by the Group Policy template `wlansvc.admx/adml` that is included with the Microsoft Windows 8.0 &amp; Server 2012 (non-R2) Administrative Templates (or newer).</t>
  </si>
  <si>
    <t>18.5.23.1</t>
  </si>
  <si>
    <t>WLAN Media Cost</t>
  </si>
  <si>
    <t>This section is intentionally blank and exists to ensure the structure of Windows benchmarks is consistent.
This Group Policy section is provided by the Group Policy template `wlansvc.admx/adml` that is included with the Microsoft Windows 8.0 &amp; Server 2012 (non-R2) Administrative Templates (or newer).</t>
  </si>
  <si>
    <t>18.5.23.2</t>
  </si>
  <si>
    <t>WLAN Settings</t>
  </si>
  <si>
    <t>This setting contains recommendations for WLAN Settings.
This Group Policy section is provided by the Group Policy template `wlansvc.admx/adml` that is included with the Microsoft Windows 10 Release 1511 Administrative Templates (or newer).</t>
  </si>
  <si>
    <t>18.5.23.2.1</t>
  </si>
  <si>
    <t>(L1) Ensure 'Allow Windows to automatically connect to suggested open hotspots, to networks shared by contacts, and to hotspots offering paid services' is set to 'Disabled'</t>
  </si>
  <si>
    <t>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`Disabled`.
**Note:** These features are also known by the name "_Wi-Fi Sense_".</t>
  </si>
  <si>
    <t>Automatically connecting to an open hotspot or network can introduce the system to a rogue network with malicious intent.</t>
  </si>
  <si>
    <t>_Connect to suggested open hotspots_, _Connect to networks shared by my contacts_, and _Enable paid services_ will each be turned off and users on the device will be prevented from enabling them.</t>
  </si>
  <si>
    <t>18.6</t>
  </si>
  <si>
    <t>Printers</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</si>
  <si>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t>
  </si>
  <si>
    <t>18.7</t>
  </si>
  <si>
    <t>Start Menu and Taskbar</t>
  </si>
  <si>
    <t>This section contains recommendations for Start Menu and Taskbar.
This Group Policy section is provided by the Group Policy template `Windows.admx/adml` that is included with the Microsoft Windows 8.1 &amp; Server 2012 R2 Administrative Templates (or newer).</t>
  </si>
  <si>
    <t>18.7.1</t>
  </si>
  <si>
    <t>Notifications</t>
  </si>
  <si>
    <t>This section contains recommendations for Start Menu and Taskbar Notifications.
This Group Policy section is provided by the Group Policy template `WPN.admx/adml` that is included with the Microsoft 10 Release 1803 Administrative Templates (or newer).</t>
  </si>
  <si>
    <t>18.8</t>
  </si>
  <si>
    <t>This section contains recommendations for System settings.
This Group Policy section is provided by the Group Policy template `Windows.admx/adml` that is included with all versions of the Microsoft Windows Administrative Templates.</t>
  </si>
  <si>
    <t>18.8.1</t>
  </si>
  <si>
    <t>Access-Denied Assistance</t>
  </si>
  <si>
    <t>This section is intentionally blank and exists to ensure the structure of Windows benchmarks is consistent.
This Group Policy section is provided by the Group Policy template `srm-fci.admx/adml` that is included with the Microsoft Windows 8.0 &amp; Server 2012 (non-R2) Administrative Templates (or newer).</t>
  </si>
  <si>
    <t>18.8.2</t>
  </si>
  <si>
    <t>App-V</t>
  </si>
  <si>
    <t>This section is intentionally blank and exists to ensure the structure of Windows benchmarks is consistent.
This Group Policy section is provided by the Group Policy template `appv.admx/adml` that is included with the Microsoft Windows 10 Release 1607 &amp; Server 2016 Administrative Templates (or newer).</t>
  </si>
  <si>
    <t>18.8.3</t>
  </si>
  <si>
    <t>Audit Process Creation</t>
  </si>
  <si>
    <t>18.8.4</t>
  </si>
  <si>
    <t>Credentials Delegation</t>
  </si>
  <si>
    <t>This section contains settings related to Credential Delegation.
This Group Policy section is provided by the Group Policy template `CredSsp.admx/adml` that is included with all versions of the Microsoft Windows Administrative Templates.</t>
  </si>
  <si>
    <t>18.8.4.1</t>
  </si>
  <si>
    <t>TITLE:Deploy Automated Operating System Patch Management Tools CONTROL:v7 3.4 DESCRIPTION:Deploy automated software update tools in order to ensure that the operating systems are running the most recent security updates provided by the software vendor.;</t>
  </si>
  <si>
    <t>18.8.4.2</t>
  </si>
  <si>
    <t>(L1) Ensure 'Remote host allows delegation of non-exportable credentials' is set to 'Enabled'</t>
  </si>
  <si>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Docs](https://docs.microsoft.com/en-us/windows/access-protection/remote-credential-guard)</t>
  </si>
  <si>
    <t>_Restricted Admin Mode_ was designed to help protect administrator accounts by ensuring that reusable credentials are not stored in memory on remote devices that could potentially be compromised.
_Windows Defender Remote Credential Guard_ helps you protect your credentials over a Remote Desktop connection by redirecting Kerberos requests back to the device that is requesting the connection.
Both features should be enabled and supported, as they reduce the chance of credential theft.</t>
  </si>
  <si>
    <t>The host will support the _Restricted Admin Mode_ and _Windows Defender Remote Credential Guard_ features.</t>
  </si>
  <si>
    <t>18.8.5</t>
  </si>
  <si>
    <t>Device Guard</t>
  </si>
  <si>
    <t>This section contains Device Guard settings.
This Group Policy section is provided by the Group Policy template `DeviceGuard.admx/adml` that is included with the Microsoft Windows 10 RTM (Release 1507) Administrative Templates (or newer).</t>
  </si>
  <si>
    <t>18.8.6</t>
  </si>
  <si>
    <t>Device Health Attestation Service</t>
  </si>
  <si>
    <t>This section is intentionally blank and exists to ensure the structure of Windows benchmarks is consistent.
This Group Policy section is provided by the Group Policy template `TPM.admx/adml` that is included with the Microsoft Windows 10 Release 1709 Administrative Templates (or newer).</t>
  </si>
  <si>
    <t>18.8.7</t>
  </si>
  <si>
    <t>Device Installation</t>
  </si>
  <si>
    <t>This section contains recommendations related to device installation.
This Group Policy section is provided by the Group Policy template `DeviceInstallation.admx/adml` that is included with all versions of the Microsoft Windows Administrative Templates.</t>
  </si>
  <si>
    <t>18.8.7.1</t>
  </si>
  <si>
    <t>Device Installation Restrictions</t>
  </si>
  <si>
    <t>This section contains recommendations related to device installation restrictions.
This Group Policy section is provided by the Group Policy template `DeviceInstallation.admx/adml` that is included with all versions of the Microsoft Windows Administrative Templates.</t>
  </si>
  <si>
    <t>18.8.8</t>
  </si>
  <si>
    <t>Device Redirection</t>
  </si>
  <si>
    <t>This section is intentionally blank and exists to ensure the structure of Windows benchmarks is consistent.
This Group Policy section is provided by the Group Policy template `DeviceRedirection.admx/adml` that is included with the Microsoft Windows 7 &amp; Server 2008 R2 Administrative Templates (or newer).</t>
  </si>
  <si>
    <t>18.8.9</t>
  </si>
  <si>
    <t>Disk NV Cache</t>
  </si>
  <si>
    <t>This section is intentionally blank and exists to ensure the structure of Windows benchmarks is consistent.
This Group Policy section is provided by the Group Policy template `DiskNVCache.admx/adml` that is included with all versions of the Microsoft Windows Administrative Templates.</t>
  </si>
  <si>
    <t>18.8.10</t>
  </si>
  <si>
    <t>Disk Quotas</t>
  </si>
  <si>
    <t>This section is intentionally blank and exists to ensure the structure of Windows benchmarks is consistent.
This Group Policy section is provided by the Group Policy template `DiskQuota.admx/adml` that is included with all versions of the Microsoft Windows Administrative Templates.</t>
  </si>
  <si>
    <t>18.8.11</t>
  </si>
  <si>
    <t>Display</t>
  </si>
  <si>
    <t>This section is intentionally blank and exists to ensure the structure of Windows benchmarks is consistent.
This Group Policy section is provided by the Group Policy template `Display.admx/adml` that is included with the Microsoft Windows 10 Release 1703 Administrative Templates (or newer).</t>
  </si>
  <si>
    <t>18.8.12</t>
  </si>
  <si>
    <t>Distributed COM</t>
  </si>
  <si>
    <t>This section is intentionally blank and exists to ensure the structure of Windows benchmarks is consistent.
This Group Policy section is provided by the Group Policy template `DCOM.admx/adml` that is included with all versions of the Microsoft Windows Administrative Templates.</t>
  </si>
  <si>
    <t>18.8.13</t>
  </si>
  <si>
    <t>Driver Installation</t>
  </si>
  <si>
    <t>This section is intentionally blank and exists to ensure the structure of Windows benchmarks is consistent.
This Group Policy section is provided by the Group Policy template `DeviceInstallation.admx/adml` that is included with all versions of the Microsoft Windows Administrative Templates.</t>
  </si>
  <si>
    <t>18.8.14</t>
  </si>
  <si>
    <t>Early Launch Antimalware</t>
  </si>
  <si>
    <t>This section contains recommendations for configuring boot-start driver initialization settings.
This Group Policy section is provided by the Group Policy template `EarlyLaunchAM.admx/adml` that is included with the Microsoft Windows 8.0 &amp; Server 2012 (non-R2) Administrative Templates (or newer).</t>
  </si>
  <si>
    <t>18.8.14.1</t>
  </si>
  <si>
    <t>(L1) Ensure 'Boot-Start Driver Initialization Policy' is set to 'Enabled: Good, unknown and bad but critical'</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</si>
  <si>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</si>
  <si>
    <t>This policy setting helps reduce the impact of malware that has already infected your system.</t>
  </si>
  <si>
    <t>18.8.15</t>
  </si>
  <si>
    <t>Enhanced Storage Access</t>
  </si>
  <si>
    <t>This section is intentionally blank and exists to ensure the structure of Windows benchmarks is consistent.
This Group Policy section is provided by the Group Policy template `EnhancedStorage.admx/adml` that is included with the Microsoft Windows 7 &amp; Server 2008 R2 Administrative Templates (or newer).</t>
  </si>
  <si>
    <t>18.8.16</t>
  </si>
  <si>
    <t>File Classification Infrastructure</t>
  </si>
  <si>
    <t>18.8.17</t>
  </si>
  <si>
    <t>File Share Shadow Copy Agent</t>
  </si>
  <si>
    <t>This section is intentionally blank and exists to ensure the structure of Windows benchmarks is consistent.
This Group Policy section is provided by the Group Policy template `FileServerVSSAgent.admx/adml` that is included with the Microsoft Windows 8.0 &amp; Server 2012 (non-R2) Administrative Templates (or newer).</t>
  </si>
  <si>
    <t>18.8.18</t>
  </si>
  <si>
    <t>File Share Shadow Copy Provider</t>
  </si>
  <si>
    <t>This section is intentionally blank and exists to ensure the structure of Windows benchmarks is consistent.
This Group Policy section is provided by the Group Policy templates `FileServerVSSProvider.admx/adml` that is included with the Microsoft Windows 8.0 &amp; Server 2012 (non-R2) Administrative Templates (or newer).</t>
  </si>
  <si>
    <t>18.8.19</t>
  </si>
  <si>
    <t>Filesystem (formerly NTFS Filesystem)</t>
  </si>
  <si>
    <t>This section is intentionally blank and exists to ensure the structure of Windows benchmarks is consistent.
This Group Policy section is provided by the Group Policy template `FileSys.admx/adml` that is included with all versions of the Microsoft Windows Administrative Templates.
**Note:** This section was initially named _NTFS Filesystem_ but was renamed by Microsoft to _Filesystem_ starting with the Microsoft Windows 7 &amp; Server 2008 R2 Administrative Templates.</t>
  </si>
  <si>
    <t>18.8.20</t>
  </si>
  <si>
    <t>Folder Redirection</t>
  </si>
  <si>
    <t>This section is intentionally blank and exists to ensure the structure of Windows benchmarks is consistent.
This Group Policy section is provided by the Group Policy template `FolderRedirection.admx/adml` that is included with all versions of the Microsoft Windows Administrative Templates.</t>
  </si>
  <si>
    <t>18.8.21</t>
  </si>
  <si>
    <t>Group Policy</t>
  </si>
  <si>
    <t>18.8.21.1</t>
  </si>
  <si>
    <t>Logging and tracing</t>
  </si>
  <si>
    <t>18.8.22</t>
  </si>
  <si>
    <t>Internet Communication Management</t>
  </si>
  <si>
    <t>This section contains recommendations related to Internet Communication Management.
This Group Policy section is provided by the Group Policy template `Windows.admx/adml` that is included with all versions of the Microsoft Windows Administrative Templates.</t>
  </si>
  <si>
    <t>18.8.22.1</t>
  </si>
  <si>
    <t>Internet Communication settings</t>
  </si>
  <si>
    <t>This section contains recommendations related to Internet Communication settings.
This Group Policy section is provided by the Group Policy template `Windows.admx/adml` that is included with all versions of the Microsoft Windows Administrative Templates.</t>
  </si>
  <si>
    <t>18.8.22.1.2</t>
  </si>
  <si>
    <t>(L1) Ensure 'Turn off downloading of print drivers over HTTP' is set to 'Enabled'</t>
  </si>
  <si>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</si>
  <si>
    <t>Users might download drivers that include malicious code.</t>
  </si>
  <si>
    <t>Print drivers cannot be downloaded over HTTP.
**Note:** This policy setting does not prevent the client computer from printing to printers on the intranet or the Internet over HTTP. It only prohibits downloading drivers that are not already installed locally.</t>
  </si>
  <si>
    <t>(L1) Ensure 'Turn off Internet download for Web publishing and online ordering wizards' is set to 'Enabled'</t>
  </si>
  <si>
    <t>This policy setting controls whether Windows will download a list of providers for the Web publishing and online ordering wizards.
The recommended state for this setting is: `Enabled`.</t>
  </si>
  <si>
    <t>Although the risk is minimal, enabling this setting will reduce the possibility of a user unknowingly downloading malicious content through this feature.</t>
  </si>
  <si>
    <t>Windows is prevented from downloading providers; only the service providers cached in the local registry are displayed.</t>
  </si>
  <si>
    <t>18.8.23</t>
  </si>
  <si>
    <t>iSCSI</t>
  </si>
  <si>
    <t>This section is intentionally blank and exists to ensure the structure of Windows benchmarks is consistent.
This Group Policy section is provided by the Group Policy template `iSCSI.admx/adml` that is included with all versions of the Microsoft Windows Administrative Templates.</t>
  </si>
  <si>
    <t>18.8.24</t>
  </si>
  <si>
    <t>KDC</t>
  </si>
  <si>
    <t>This section is intentionally blank and exists to ensure the structure of Windows benchmarks is consistent.
This Group Policy section is provided by the Group Policy template `KDC.admx/adml` that is included with the Microsoft Windows Server 2008 (non-R2) Administrative Templates (or newer).</t>
  </si>
  <si>
    <t>18.8.25</t>
  </si>
  <si>
    <t>Kerberos</t>
  </si>
  <si>
    <t>18.8.26</t>
  </si>
  <si>
    <t>Kernel DMA Protection</t>
  </si>
  <si>
    <t>This section contains recommendations related to Kernel DMA Protection.
This Group Policy section is provided by the Group Policy template `DmaGuard.admx/adml` that is included with the Microsoft Windows 10 Release 1809 and Server 2019 Administrative Templates (or newer).</t>
  </si>
  <si>
    <t>18.8.27</t>
  </si>
  <si>
    <t>Locale Services</t>
  </si>
  <si>
    <t>18.8.28</t>
  </si>
  <si>
    <t>Logon</t>
  </si>
  <si>
    <t>This section contains recommendations related to the logon process and lock screen.
This Group Policy section is provided by the Group Policy template `Logon.admx/adml` that is included with all versions of the Microsoft Windows Administrative Templates.</t>
  </si>
  <si>
    <t>18.8.28.1</t>
  </si>
  <si>
    <t>18.8.28.2</t>
  </si>
  <si>
    <t>(L1) Ensure 'Do not display network selection UI' is set to 'Enabled'</t>
  </si>
  <si>
    <t>This policy setting allows you to control whether anyone can interact with available networks UI on the logon screen.
The recommended state for this setting is: `Enabled`.</t>
  </si>
  <si>
    <t>An unauthorized user could disconnect the PC from the network or can connect the PC to other available networks without signing into Windows.</t>
  </si>
  <si>
    <t>The PC's network connectivity state cannot be changed without signing into Windows.</t>
  </si>
  <si>
    <t>18.8.28.3</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</si>
  <si>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</si>
  <si>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18.8.28.4</t>
  </si>
  <si>
    <t>(L1) Ensure 'Enumerate local users on domain-joined computers' is set to 'Disabled'</t>
  </si>
  <si>
    <t>This policy setting allows local users to be enumerated on domain-joined computers.
The recommended state for this setting is: `Disabled`.</t>
  </si>
  <si>
    <t>18.8.28.5</t>
  </si>
  <si>
    <t>(L1) Ensure 'Turn off app notifications on the lock screen' is set to 'Enabled'</t>
  </si>
  <si>
    <t>This policy setting allows you to prevent app notifications from appearing on the lock screen.
The recommended state for this setting is: `Enabled`.</t>
  </si>
  <si>
    <t>App notifications might display sensitive business or personal data.</t>
  </si>
  <si>
    <t>No app notifications are displayed on the lock screen.</t>
  </si>
  <si>
    <t>(L1) Ensure 'Turn off picture password sign-in' is set to 'Enabled'</t>
  </si>
  <si>
    <t>This policy setting allows you to control whether a domain user can sign in using a picture password. 
The recommended state for this setting is: `Enabled`.
**Note:** If the picture password feature is permitted, the user's domain password is cached in the system vault when using it.</t>
  </si>
  <si>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</si>
  <si>
    <t>Users will not be able to set up or sign in with a picture password.</t>
  </si>
  <si>
    <t>(L1) Ensure 'Turn on convenience PIN sign-in' is set to 'Disabled'</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</si>
  <si>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</si>
  <si>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</si>
  <si>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18.8.29</t>
  </si>
  <si>
    <t>Mitigation Options</t>
  </si>
  <si>
    <t>This section is intentionally blank and exists to ensure the structure of Windows benchmarks is consistent.
This Group Policy section is provided by the Group Policy template `GroupPolicy.admx/adml` that is included with the Microsoft Windows 10 RTM (Release 1507) Administrative Templates (or newer).</t>
  </si>
  <si>
    <t>18.8.30</t>
  </si>
  <si>
    <t>Net Logon</t>
  </si>
  <si>
    <t>This section is intentionally blank and exists to ensure the structure of Windows benchmarks is consistent.
This Group Policy section is provided by the Group Policy template `Netlogon.admx/adml` that is included with all versions of the Microsoft Windows Administrative Templates.</t>
  </si>
  <si>
    <t>18.8.31</t>
  </si>
  <si>
    <t>OS Policies</t>
  </si>
  <si>
    <t>This section contains recommendations related to OS Policies.
This Group Policy section is provided by the Group Policy template `OSPolicy.admx/adml` that is included with the Microsoft Windows 10 Release 1709 Administrative Templates (or newer).</t>
  </si>
  <si>
    <t>18.8.32</t>
  </si>
  <si>
    <t>Performance Control Panel</t>
  </si>
  <si>
    <t>This section is intentionally blank and exists to ensure the structure of Windows benchmarks is consistent.
This Group Policy section is provided by the Group Policy template `PerfCenterCPL.admx/adml` that is only included with the Microsoft Windows Vista through the Windows 8.0 &amp; Server 2012 (non-R2) Administrative Templates.</t>
  </si>
  <si>
    <t>18.8.33</t>
  </si>
  <si>
    <t>PIN Complexity</t>
  </si>
  <si>
    <t>This section is intentionally blank and exists to ensure the structure of Windows benchmarks is consistent.
This Group Policy section is provided by the Group Policy template `Passport.admx/adml` that is included with the Microsoft Windows 10 Release 1703 Administrative Templates (or newer).</t>
  </si>
  <si>
    <t>18.8.34</t>
  </si>
  <si>
    <t>Power Management</t>
  </si>
  <si>
    <t>This section contains recommendations for Power Management settings.
This Group Policy section is provided by the Group Policy template `Power.admx/adml` that is included with all versions of the Microsoft Windows Administrative Templates.</t>
  </si>
  <si>
    <t>18.8.34.1</t>
  </si>
  <si>
    <t>Button Settings</t>
  </si>
  <si>
    <t>This section is intentionally blank and exists to ensure the structure of Windows benchmarks is consistent.
This Group Policy section is provided by the Group Policy template `Power.admx/adml` that is included with all versions of the Microsoft Windows Administrative Templates.</t>
  </si>
  <si>
    <t>18.8.34.2</t>
  </si>
  <si>
    <t>Energy Saver Settings</t>
  </si>
  <si>
    <t>This section is intentionally blank and exists to ensure the structure of Windows benchmarks is consistent.
This Group Policy section is provided by the Group Policy template `Power.admx/adml` that is included with the Microsoft Windows 10 Release 1607 &amp; Server 2016 Administrative Templates (or newer).</t>
  </si>
  <si>
    <t>18.8.34.3</t>
  </si>
  <si>
    <t>Hard Disk Settings</t>
  </si>
  <si>
    <t>18.8.34.4</t>
  </si>
  <si>
    <t>Notification Settings</t>
  </si>
  <si>
    <t>18.8.34.5</t>
  </si>
  <si>
    <t>Power Throttling Settings</t>
  </si>
  <si>
    <t>This section is intentionally blank and exists to ensure the structure of Windows benchmarks is consistent.
This Group Policy section is provided by the Group Policy template `Power.admx/adml` that is included with the Microsoft Windows 10 Release 1709 Administrative Templates (or newer).</t>
  </si>
  <si>
    <t>18.8.34.6</t>
  </si>
  <si>
    <t>Sleep Settings</t>
  </si>
  <si>
    <t>This section contains recommendations related to Power Management Sleep mode.
This Group Policy section is provided by the Group Policy template `Power.admx/adml` that is included with all versions of the Microsoft Windows Administrative Templates.</t>
  </si>
  <si>
    <t>18.8.34.6.1</t>
  </si>
  <si>
    <t>18.8.34.6.2</t>
  </si>
  <si>
    <t>(L1) Ensure 'Require a password when a computer wakes (on battery)' is set to 'Enabled'</t>
  </si>
  <si>
    <t>Specifies whether or not the user is prompted for a password when the system resumes from sleep.
The recommended state for this setting is: `Enabled`.</t>
  </si>
  <si>
    <t>Enabling this setting ensures that anyone who wakes an unattended computer from sleep state will have to provide logon credentials before they can access the system.</t>
  </si>
  <si>
    <t>(L1) Ensure 'Require a password when a computer wakes (plugged in)' is set to 'Enabled'</t>
  </si>
  <si>
    <t>18.8.35</t>
  </si>
  <si>
    <t>Recovery</t>
  </si>
  <si>
    <t>This section is intentionally blank and exists to ensure the structure of Windows benchmarks is consistent.
This Group Policy section is provided by the Group Policy template `ReAgent.admx/adml` that is included with the Microsoft Windows 7 &amp; Server 2008 R2 Administrative Templates (or newer).</t>
  </si>
  <si>
    <t>18.8.36</t>
  </si>
  <si>
    <t>Remote Assistance</t>
  </si>
  <si>
    <t>This section contains recommendations related to Remote Assistance.
This Group Policy section is provided by the Group Policy template `RemoteAssistance.admx/adml` that is included with all versions of the Microsoft Windows Administrative Templates.</t>
  </si>
  <si>
    <t>18.8.36.1</t>
  </si>
  <si>
    <t>(L1) Ensure 'Configure Offer Remote Assistance' is set to 'Disabled'</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</si>
  <si>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</si>
  <si>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</si>
  <si>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18.8.36.2</t>
  </si>
  <si>
    <t>(L1) Ensure 'Configure Solicited Remote Assistance' is set to 'Disabled'</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</si>
  <si>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</si>
  <si>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</si>
  <si>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</si>
  <si>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18.8.37</t>
  </si>
  <si>
    <t>Remote Procedure Call</t>
  </si>
  <si>
    <t>This section contains recommendations related to Remote Procedure Call.
This Group Policy section is provided by the Group Policy template `RPC.admx/adml` that is included with all versions of the Microsoft Windows Administrative Templates.</t>
  </si>
  <si>
    <t>18.8.37.1</t>
  </si>
  <si>
    <t>(L1) Ensure 'Enable RPC Endpoint Mapper Client Authentication' is set to 'Enabled'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</si>
  <si>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_1-way_ forest trusts if it is applied to the _trusting_ domain DCs (see Microsoft [KB3073942](https://support.microsoft.com/en-us/kb/3073942)), so we do not recommend applying it to Domain Controllers.
**Note:** This policy will not in effect until the system is rebooted.
The recommended state for this setting is: `Enabled`.</t>
  </si>
  <si>
    <t>Anonymous access to RPC services could result in accidental disclosure of information to unauthenticated users.</t>
  </si>
  <si>
    <t>RPC clients will authenticate to the Endpoint Mapper Service for calls that contain authentication information. Clients making such calls will not be able to communicate with the Windows NT4 Server Endpoint Mapper Service.</t>
  </si>
  <si>
    <t>18.8.37.2</t>
  </si>
  <si>
    <t>(L1) Ensure 'Restrict Unauthenticated RPC clients' is set to 'Enabled: Authenticated'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</si>
  <si>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</si>
  <si>
    <t>Unauthenticated RPC communication can create a security vulnerability.</t>
  </si>
  <si>
    <t>18.8.38</t>
  </si>
  <si>
    <t>Removable Storage Access</t>
  </si>
  <si>
    <t>This section is intentionally blank and exists to ensure the structure of Windows benchmarks is consistent.
This Group Policy section is provided by the Group Policy template `RemovableStorage.admx/adml` that is included with all versions of the Microsoft Windows Administrative Templates.</t>
  </si>
  <si>
    <t>18.8.39</t>
  </si>
  <si>
    <t>Scripts</t>
  </si>
  <si>
    <t>This section is intentionally blank and exists to ensure the structure of Windows benchmarks is consistent.
This Group Policy section is provided by the Group Policy template `Scripts.admx/adml` that is included with all versions of the Microsoft Windows Administrative Templates.</t>
  </si>
  <si>
    <t>18.8.40</t>
  </si>
  <si>
    <t>Server Manager</t>
  </si>
  <si>
    <t>This section is intentionally blank and exists to ensure the structure of Windows benchmarks is consistent.
This Group Policy section is provided by the Group Policy template `ServerManager.admx/adml` that is included with all versions of the Microsoft Windows Administrative Templates.</t>
  </si>
  <si>
    <t>18.8.41</t>
  </si>
  <si>
    <t>Service Control Manager Settings</t>
  </si>
  <si>
    <t>This section is intentionally blank and exists to ensure the structure of Windows benchmarks is consistent.
This Group Policy section is provided by the Group Policy template `ServiceControlManager.admx/adml` that is included with the Microsoft Windows 10 Release 1903 Administrative Templates (or newer).</t>
  </si>
  <si>
    <t>18.8.42</t>
  </si>
  <si>
    <t>This section is intentionally blank and exists to ensure the structure of Windows benchmarks is consistent.
This Group Policy section is provided by the Group Policy template `WinInit.admx/adml` that is included with the Microsoft Windows 8.0 &amp; Server 2012 (non-R2) Administrative Templates (or newer).</t>
  </si>
  <si>
    <t>18.8.43</t>
  </si>
  <si>
    <t>Shutdown Options</t>
  </si>
  <si>
    <t>This section is intentionally blank and exists to ensure the structure of Windows benchmarks is consistent.
This Group Policy section is provided by the Group Policy template `Winsrv.admx/adml` that is included with all versions of the Microsoft Windows Administrative Templates.</t>
  </si>
  <si>
    <t>18.8.44</t>
  </si>
  <si>
    <t>Storage Health</t>
  </si>
  <si>
    <t>This section is intentionally blank and exists to ensure the structure of Windows benchmarks is consistent.
This Group Policy section is provided by the Group Policy template `StorageHealth.admx/adml` that is included with the Microsoft Windows 10 Release 1709 Administrative Templates (or newer).</t>
  </si>
  <si>
    <t>18.8.45</t>
  </si>
  <si>
    <t>Storage Sense</t>
  </si>
  <si>
    <t>This section is intentionally blank and exists to ensure the structure of Windows benchmarks is consistent.
This Group Policy section is provided by the Group Policy template `StorageSense.admx/adml` that is included with the Microsoft Windows 10 Release 1903 Administrative Templates (or newer).</t>
  </si>
  <si>
    <t>18.8.46</t>
  </si>
  <si>
    <t>System Restore</t>
  </si>
  <si>
    <t>This section is intentionally blank and exists to ensure the structure of Windows benchmarks is consistent.
This Group Policy section is provided by the Group Policy template `SystemRestore.admx/adml` that is included with all versions of the Microsoft Windows Administrative Templates.</t>
  </si>
  <si>
    <t>18.8.47</t>
  </si>
  <si>
    <t>Troubleshooting and Diagnostics</t>
  </si>
  <si>
    <t>18.8.47.1</t>
  </si>
  <si>
    <t>Application Compatibility Diagnostics</t>
  </si>
  <si>
    <t>18.8.47.2</t>
  </si>
  <si>
    <t>Corrupted File Recovery</t>
  </si>
  <si>
    <t>18.8.47.3</t>
  </si>
  <si>
    <t>Disk Diagnostic</t>
  </si>
  <si>
    <t>18.8.47.4</t>
  </si>
  <si>
    <t>Fault Tolerant Heap</t>
  </si>
  <si>
    <t>18.8.47.5</t>
  </si>
  <si>
    <t>Microsoft Support Diagnostic Tool</t>
  </si>
  <si>
    <t>18.8.47.6</t>
  </si>
  <si>
    <t>MSI Corrupted File Recovery</t>
  </si>
  <si>
    <t>18.8.47.7</t>
  </si>
  <si>
    <t>Scheduled Maintenance</t>
  </si>
  <si>
    <t>18.8.47.8</t>
  </si>
  <si>
    <t>Scripted Diagnostics</t>
  </si>
  <si>
    <t>18.8.47.9</t>
  </si>
  <si>
    <t>Windows Boot Performance Diagnostics</t>
  </si>
  <si>
    <t>18.8.47.10</t>
  </si>
  <si>
    <t>Windows Memory Leak Diagnosis</t>
  </si>
  <si>
    <t>18.8.47.11</t>
  </si>
  <si>
    <t>Windows Performance PerfTrack</t>
  </si>
  <si>
    <t>18.8.48</t>
  </si>
  <si>
    <t>Trusted Platform Module Services</t>
  </si>
  <si>
    <t>This section is intentionally blank and exists to ensure the structure of Windows benchmarks is consistent.
This Group Policy section is provided by the Group Policy template `TPM.admx/adml` that is included with all versions of the Microsoft Windows Administrative Templates.</t>
  </si>
  <si>
    <t>18.8.49</t>
  </si>
  <si>
    <t>User Profiles</t>
  </si>
  <si>
    <t>This section contains recommendations related to User Profiles.
This Group Policy section is provided by the Group Policy template `UserProfiles.admx/adml` that is included with all versions of the Microsoft Windows Administrative Templates.</t>
  </si>
  <si>
    <t>18.8.50</t>
  </si>
  <si>
    <t>Windows File Protection</t>
  </si>
  <si>
    <t>This section is intentionally blank and exists to ensure the structure of Windows benchmarks is consistent.
This Group Policy section is provided by the Group Policy template `WindowsFileProtection.admx/adml` that is included with all versions of the Microsoft Windows Administrative Templates.</t>
  </si>
  <si>
    <t>18.8.51</t>
  </si>
  <si>
    <t>Windows HotStart</t>
  </si>
  <si>
    <t>This section is intentionally blank and exists to ensure the structure of Windows benchmarks is consistent.
This Group Policy section is provided by the Group Policy template `HotStart.admx/adml` that is only included with the Microsoft Windows Vista through the Windows 
8.0 &amp; Server 2012 (non-R2) Administrative Templates.</t>
  </si>
  <si>
    <t>18.8.52</t>
  </si>
  <si>
    <t>Windows Time Service</t>
  </si>
  <si>
    <t>18.8.52.1</t>
  </si>
  <si>
    <t>Time Providers</t>
  </si>
  <si>
    <t>18.9</t>
  </si>
  <si>
    <t>Windows Components</t>
  </si>
  <si>
    <t>This section contains recommendations for Windows Component settings.
This Group Policy section is provided by the Group Policy template `Windows.admx/adml` that is included with all versions of the Microsoft Windows Administrative Templates.</t>
  </si>
  <si>
    <t>18.9.1</t>
  </si>
  <si>
    <t>Active Directory Federation Services</t>
  </si>
  <si>
    <t>This section is intentionally blank and exists to ensure the structure of Windows benchmarks is consistent.
This Group Policy section is provided by the Group Policy template `adfs.admx/adml` that is only included with the Microsoft Windows Vista through the Windows 8.0 &amp; Server 2012 (non-R2) Administrative Templates.</t>
  </si>
  <si>
    <t>18.9.2</t>
  </si>
  <si>
    <t>ActiveX Installer Service</t>
  </si>
  <si>
    <t>This section is intentionally blank and exists to ensure the structure of Windows benchmarks is consistent.
This Group Policy section is provided by the Group Policy template `ActiveXInstallService.admx/adml` that is included with all versions of the Microsoft Windows Administrative Templates.</t>
  </si>
  <si>
    <t>18.9.3</t>
  </si>
  <si>
    <t>Add features to Windows 8 / 8.1 / 10 (formerly Windows Anytime Upgrade)</t>
  </si>
  <si>
    <t>This section is intentionally blank and exists to ensure the structure of Windows benchmarks is consistent.
This Group Policy section is provided by the Group Policy template `WindowsAnytimeUpgrade.admx/adml` that is included with the Microsoft Windows 7 &amp; Server 2008 R2 Administrative Templates (or newer).
**Note:** This section was initially named _Windows Anytime Upgrade_ but was renamed by Microsoft to _Add features to Windows x_ starting with the Microsoft Windows 8.0 &amp; Server 2012 (non-R2) Administrative Templates.</t>
  </si>
  <si>
    <t>18.9.4</t>
  </si>
  <si>
    <t>App Package Deployment</t>
  </si>
  <si>
    <t>This section contains recommendations for App Package Deployment settings.
This Group Policy section is provided by the Group Policy template `AppxPackageManager.admx/adml` that is included with the Microsoft Windows 8.0 &amp; Server 2012 (non-R2) Administrative Templates (or newer).</t>
  </si>
  <si>
    <t>18.9.5</t>
  </si>
  <si>
    <t>App Privacy</t>
  </si>
  <si>
    <t>This section contains recommendations for App Privacy settings.
This Group Policy section is provided by the Group Policy template `AppPrivacy.admx/adml` that is included with the Microsoft Windows 10 Release 1511 Administrative Templates (or newer).</t>
  </si>
  <si>
    <t>18.9.5.1</t>
  </si>
  <si>
    <t>Access to any computer resource should not be allowed when the device is locked.</t>
  </si>
  <si>
    <t>Users will not be able to activate apps while the computer is locked.</t>
  </si>
  <si>
    <t>18.9.6</t>
  </si>
  <si>
    <t>App runtime</t>
  </si>
  <si>
    <t>This section contains recommendations for App runtime settings.
This Group Policy section is provided by the Group Policy template `AppXRuntime.admx/adml` that is included with the Microsoft Windows 8.0 &amp; Server 2012 (non-R2) Administrative Templates (or newer).</t>
  </si>
  <si>
    <t>18.9.6.1</t>
  </si>
  <si>
    <t>(L1) Ensure 'Allow Microsoft accounts to be optional' is set to 'Enabled'</t>
  </si>
  <si>
    <t>This policy setting lets you control whether Microsoft accounts are optional for Windows Store apps that require an account to sign in. This policy only affects Windows Store apps that support it.
The recommended state for this setting is: `Enabled`.</t>
  </si>
  <si>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</si>
  <si>
    <t>Windows Store apps that typically require a Microsoft account to sign in will allow users to sign in with an enterprise account instead.</t>
  </si>
  <si>
    <t>18.9.7</t>
  </si>
  <si>
    <t>Application Compatibility</t>
  </si>
  <si>
    <t>This section is intentionally blank and exists to ensure the structure of Windows benchmarks is consistent.
This Group Policy section is provided by the Group Policy template `AppCompat.admx/adml` that is included with all versions of the Microsoft Windows Administrative Templates.</t>
  </si>
  <si>
    <t>18.9.8</t>
  </si>
  <si>
    <t>AutoPlay Policies</t>
  </si>
  <si>
    <t>This section contains recommendations for AutoPlay policies.
This Group Policy section is provided by the Group Policy template `AutoPlay.admx/adml` that is included with all versions of the Microsoft Windows Administrative Templates.</t>
  </si>
  <si>
    <t>18.9.8.1</t>
  </si>
  <si>
    <t>(L1) Ensure 'Disallow Autoplay for non-volume devices' is set to 'Enabled'</t>
  </si>
  <si>
    <t>This policy setting disallows AutoPlay for MTP devices like cameras or phones.
The recommended state for this setting is: `Enabled`.</t>
  </si>
  <si>
    <t>An attacker could use this feature to launch a program to damage a client computer or data on the computer.</t>
  </si>
  <si>
    <t>AutoPlay will not be allowed for MTP devices like cameras or phones.</t>
  </si>
  <si>
    <t>18.9.8.2</t>
  </si>
  <si>
    <t>(L1) Ensure 'Set the default behavior for AutoRun' is set to 'Enabled: Do not execute any autorun commands'</t>
  </si>
  <si>
    <t>This policy setting sets the default behavior for Autorun commands. Autorun commands are generally stored in `autorun.inf` files. They often launch the installation program or other routines.
The recommended state for this setting is: `Enabled: Do not execute any autorun commands`.</t>
  </si>
  <si>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</si>
  <si>
    <t>AutoRun commands will be completely disabled.</t>
  </si>
  <si>
    <t>18.9.8.3</t>
  </si>
  <si>
    <t>(L1) Ensure 'Turn off Autoplay' is set to 'Enabled: All drives'</t>
  </si>
  <si>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</si>
  <si>
    <t>Autoplay will be disabled - users will have to manually launch setup or installation programs that are provided on removable media.</t>
  </si>
  <si>
    <t>18.9.9</t>
  </si>
  <si>
    <t>Backup</t>
  </si>
  <si>
    <t>This section is intentionally blank and exists to ensure the structure of Windows benchmarks is consistent.
This Group Policy section is provided by the Group Policy template `UserDataBackup.admx/adml` that is only included with the Microsoft Windows Vista through the Windows 10 Release 1511 Administrative Templates (except for the Microsoft Windows 8.1 &amp; Server 2012 R2 Administrative Templates).</t>
  </si>
  <si>
    <t>18.9.10</t>
  </si>
  <si>
    <t>Biometrics</t>
  </si>
  <si>
    <t>18.9.10.1</t>
  </si>
  <si>
    <t>Facial Features</t>
  </si>
  <si>
    <t>18.9.11</t>
  </si>
  <si>
    <t>BitLocker Drive Encryption</t>
  </si>
  <si>
    <t>This section contains recommendations for configuring BitLocker.
This Group Policy section is provided by the Group Policy template `VolumeEncryption.admx/adml` that is included with all versions of the Microsoft Windows Administrative Templates.</t>
  </si>
  <si>
    <t>18.9.11.1</t>
  </si>
  <si>
    <t>Fixed Data Drives</t>
  </si>
  <si>
    <t>This section contains recommendations for configuring Fixed Data Drives in BitLocker.
This Group Policy section is provided by the Group Policy template `VolumeEncryption.admx/adml` that is included with the Microsoft Windows 7 &amp; Server 2008 R2 Administrative Templates (or newer).</t>
  </si>
  <si>
    <t>18.9.11.2</t>
  </si>
  <si>
    <t>Operating System Drives</t>
  </si>
  <si>
    <t>This section contains recommendations for configuring Operating System Drives in BitLocker.
This Group Policy section is provided by the Group Policy template `VolumeEncryption.admx/adml` that is included with the Microsoft Windows 7 &amp; Server 2008 R2 Administrative Templates (or newer).</t>
  </si>
  <si>
    <t>18.9.11.3</t>
  </si>
  <si>
    <t>Removable Data Drives</t>
  </si>
  <si>
    <t>This section contains recommendations for configuring Removable Data Drives in BitLocker.
This Group Policy section is provided by the Group Policy template `VolumeEncryption.admx/adml` that is included with the Microsoft Windows 7 &amp; Server 2008 R2 Administrative Templates (or newer).</t>
  </si>
  <si>
    <t>18.9.12</t>
  </si>
  <si>
    <t>Camera</t>
  </si>
  <si>
    <t>This section contains recommendations related to Camera.
This Group Policy section is provided by the Group Policy template `Camera.admx/adml` that is included with the Microsoft Windows 10 Release 1607 &amp; Server 2016 Administrative Templates (or newer).</t>
  </si>
  <si>
    <t>18.9.13</t>
  </si>
  <si>
    <t>Cloud Content</t>
  </si>
  <si>
    <t>This section contains recommendations related to Cloud Content.
This Group Policy section is provided by the Group Policy template `CloudContent.admx/adml` that is included with the Microsoft Windows 10 Release 1511 Administrative Templates (or newer).</t>
  </si>
  <si>
    <t>18.9.13.2</t>
  </si>
  <si>
    <t>(L1) Ensure 'Turn off Microsoft consumer experiences' is set to 'Enabled'</t>
  </si>
  <si>
    <t>This policy setting turns off experiences that help consumers make the most of their devices and Microsoft account.
The recommended state for this setting is: `Enabled`.
**Note:** [Per Microsoft TechNet](https://technet.microsoft.com/en-us/itpro/windows/manage/group-policies-for-enterprise-and-education-editions), this policy setting only applies to Windows 10 Enterprise and Windows 10 Education editions.</t>
  </si>
  <si>
    <t>Having apps silently install in an enterprise managed environment is not good security practice - especially if the apps send data back to a 3rd party.</t>
  </si>
  <si>
    <t>Users will no longer see personalized recommendations from Microsoft and notifications about their Microsoft account.</t>
  </si>
  <si>
    <t>18.9.14</t>
  </si>
  <si>
    <t>Connect</t>
  </si>
  <si>
    <t>This section contains recommendations related to Connect.
This Group Policy section is provided by the Group Policy template `WirelessDisplay.admx/adml` that is included with the Microsoft Windows 10 Release 1607 &amp; Server 2016 Administrative Templates (or newer).</t>
  </si>
  <si>
    <t>18.9.14.1</t>
  </si>
  <si>
    <t>(L1) Ensure 'Require pin for pairing' is set to 'Enabled: First Time' OR 'Enabled: Always'</t>
  </si>
  <si>
    <t>This policy setting controls whether or not a PIN is required for pairing to a wireless display device.
The recommended state for this setting is: `Enabled: First Time` OR `Enabled: Always`.</t>
  </si>
  <si>
    <t>If this setting is not configured or disabled then a PIN would not be required when pairing wireless display devices to the system, increasing the risk of unauthorized use.</t>
  </si>
  <si>
    <t>The pairing ceremony for connecting to new wireless display devices will always require a PIN.</t>
  </si>
  <si>
    <t>18.9.15</t>
  </si>
  <si>
    <t>Credential User Interface</t>
  </si>
  <si>
    <t>This section contains recommendations related to the Credential User Interface.
This Group Policy section is provided by the Group Policy template `CredUI.admx/adml` that is included with all versions of the Microsoft Windows Administrative Templates.</t>
  </si>
  <si>
    <t>18.9.15.1</t>
  </si>
  <si>
    <t>(L1) Ensure 'Do not display the password reveal button' is set to 'Enabled'</t>
  </si>
  <si>
    <t>This policy setting allows you to configure the display of the password reveal button in password entry user experiences.
The recommended state for this setting is: `Enabled`.</t>
  </si>
  <si>
    <t>This is a useful feature when entering a long and complex password, especially when using a touchscreen. The potential risk is that someone else may see your password while surreptitiously observing your screen.</t>
  </si>
  <si>
    <t>The password reveal button will not be displayed after a user types a password in the password entry text box.</t>
  </si>
  <si>
    <t>18.9.15.2</t>
  </si>
  <si>
    <t>(L1) Ensure 'Enumerate administrator accounts on elevation' is set to 'Disabled'</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</si>
  <si>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</si>
  <si>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</si>
  <si>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18.9.16</t>
  </si>
  <si>
    <t>Data Collection and Preview Builds</t>
  </si>
  <si>
    <t>This section contains settings for Data Collection and Preview Builds.
This Group Policy section is provided by the Group Policy template `Windows.admx/adml` that is included with the Microsoft Windows 10 RTM (Release 1507) Administrative Templates (or newer).</t>
  </si>
  <si>
    <t>18.9.16.1</t>
  </si>
  <si>
    <t>(L1) Ensure 'Allow Telemetry' is set to 'Enabled: 0 - Security [Enterprise Only]' or 'Enabled: 1 - Basic'</t>
  </si>
  <si>
    <t>This policy setting determines the amount of diagnostic and usage data reported to Microsoft:
- A value of `0 - Security [Enterprise Only]` will send minimal data to Microsoft. This data includes Malicious Software Removal Tool (MSRT) &amp; Microsoft Defender Antivirus data, if enabled, and telemetry client settings. Setting a value of 0 applies to enterprise, EDU, IoT and server devices only. Setting a value of 0 for other devices is equivalent to choosing a value of 1.
- A value of `1 - Basic` sends only a basic amount of diagnostic and usage data. Note that setting values of 0 or 1 will degrade certain experiences on the device.
- A value of `2 - Enhanced` sends enhanced diagnostic and usage data.
- A value of `3 - Full` sends the same data as a value of 2, plus additional diagnostics data, including the files and content that may have caused the problem.
Windows 10 telemetry settings apply to the Windows operating system and some first party apps. This setting does not apply to third party apps running on Windows 10.
The recommended state for this setting is: `Enabled: 0 - Security [Enterprise Only]` or `Enabled: 1 - Basic`.
**Note:** If the _Allow Telemetry_ setting is configured to `0 - Security [Enterprise Only]`, then the options in Windows Update to defer upgrades and updates will have no effect.
**Note #2:** In the Microsoft Windows 10 RTM (Release 1507) Administrative Templates, the zero value was initially named `0 - Off [Enterprise Only]`, but it was renamed to `0 - Security [Enterprise Only]` starting with the Windows 10 Release 1511 Administrative Templates.</t>
  </si>
  <si>
    <t>Sending any data to a 3rd party vendor is a security concern and should only be done on an as needed basis.</t>
  </si>
  <si>
    <t>Note that setting values of 0 or 1 will degrade certain experiences on the device.</t>
  </si>
  <si>
    <t>18.9.16.3</t>
  </si>
  <si>
    <t>(L1) Ensure 'Do not show feedback notifications' is set to 'Enabled'</t>
  </si>
  <si>
    <t>This policy setting allows an organization to prevent its devices from showing feedback questions from Microsoft.
The recommended state for this setting is: `Enabled`.</t>
  </si>
  <si>
    <t>Users should not be sending any feedback to 3rd party vendors in an enterprise managed environment.</t>
  </si>
  <si>
    <t>Users will no longer see feedback notifications through the Windows Feedback app.</t>
  </si>
  <si>
    <t>18.9.16.4</t>
  </si>
  <si>
    <t>(L1) Ensure 'Toggle user control over Insider builds' is set to 'Disabled'</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</si>
  <si>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10 Pro or Windows 10 Enterprise, up until Release 1703. For Release 1709 or newer, Microsoft encourages using the `Manage preview builds` setting (Rule 18.9.102.1.1). We have kept this setting in the benchmark to ensure that any older builds of Windows 10 in the environment are still enforced.</t>
  </si>
  <si>
    <t>It can be risky for experimental features to be allowed in an enterprise managed environment because this can introduce bugs and security holes into systems, making it easier for an attacker to gain access. It is generally preferred to only use production-ready builds.</t>
  </si>
  <si>
    <t>The item "Get Insider builds" will be unavailable.</t>
  </si>
  <si>
    <t>TITLE:Address unapproved software CONTROL:v7 2.6 DESCRIPTION:Ensure that unauthorized software is either removed or the inventory is updated in a timely manner;</t>
  </si>
  <si>
    <t>18.9.17</t>
  </si>
  <si>
    <t>Delivery Optimization</t>
  </si>
  <si>
    <t>This section contains settings for Delivery Optimization.
This Group Policy section is provided by the Group Policy template `DeliveryOptimization.admx/adml` that is included with the Microsoft Windows 10 RTM (Release 1507) Administrative Templates (or newer).</t>
  </si>
  <si>
    <t>18.9.17.1</t>
  </si>
  <si>
    <t>(L1) Ensure 'Download Mode' is NOT set to 'Enabled: Internet'</t>
  </si>
  <si>
    <t>Due to privacy concerns and security risks, updates should only be downloaded directly from Microsoft, or from a trusted machine on the internal network that received _its_ updates from a trusted source and approved by the network administrator.</t>
  </si>
  <si>
    <t>Machines will not be able to download updates from peers on the Internet. If set to `Enabled: HTTP only (0)`, `Enabled: Simple (99)`, or `Enabled: Bypass (100)`, machines will not be able to download updates from other machines on the same LAN.</t>
  </si>
  <si>
    <t>18.9.18</t>
  </si>
  <si>
    <t>Desktop Gadgets</t>
  </si>
  <si>
    <t>This section is intentionally blank and exists to ensure the structure of Windows benchmarks is consistent.
This Group Policy section is provided by the Group Policy template `Sidebar.admx/adml` that is included with the Microsoft Windows 7 &amp; Server 2008 R2 Administrative Templates (or newer).</t>
  </si>
  <si>
    <t>18.9.19</t>
  </si>
  <si>
    <t>Desktop Window Manager</t>
  </si>
  <si>
    <t>This section is intentionally blank and exists to ensure the structure of Windows benchmarks is consistent.
This Group Policy section is provided by the Group Policy template `DWM.admx/adml` that is included with all versions of the Microsoft Windows Administrative Templates.</t>
  </si>
  <si>
    <t>18.9.20</t>
  </si>
  <si>
    <t>Device and Driver Compatibility</t>
  </si>
  <si>
    <t>This section is intentionally blank and exists to ensure the structure of Windows benchmarks is consistent.
This Group Policy section is provided by the Group Policy template `DeviceCompat.admx/adml` that is included with the Microsoft Windows 8.0 &amp; Server 2012 (non-R2) Administrative Templates (or newer).</t>
  </si>
  <si>
    <t>18.9.21</t>
  </si>
  <si>
    <t>Device Registration (formerly Workplace Join)</t>
  </si>
  <si>
    <t>This section is intentionally blank and exists to ensure the structure of Windows benchmarks is consistent.
This Group Policy section is provided by the Group Policy template `WorkplaceJoin.admx/adml` that is included with the Microsoft Windows 8.1 &amp; Server 2012 R2 Administrative Templates (or newer).
**Note:** This section was initially named _Workplace Join_ but was renamed by Microsoft to _Device Registration_ starting with the Microsoft Windows 10 RTM (Release 1507) Administrative Templates.</t>
  </si>
  <si>
    <t>18.9.22</t>
  </si>
  <si>
    <t>Digital Locker</t>
  </si>
  <si>
    <t>This section is intentionally blank and exists to ensure the structure of Windows benchmarks is consistent.
This Group Policy section is provided by the Group Policy template `DigitalLocker.admx/adml` that is included with all versions of the Microsoft Windows Administrative Templates.</t>
  </si>
  <si>
    <t>18.9.23</t>
  </si>
  <si>
    <t>Edge UI</t>
  </si>
  <si>
    <t>This section is intentionally blank and exists to ensure the structure of Windows benchmarks is consistent.
This Group Policy section is provided by the Group Policy template `EdgeUI.admx/adml` that is included with the Microsoft Windows 8.1 &amp; Server 2012 R2 Administrative Templates (or newer).</t>
  </si>
  <si>
    <t>18.9.24</t>
  </si>
  <si>
    <t>EMET</t>
  </si>
  <si>
    <t>This section is intentionally blank and exists to ensure the structure of Windows benchmarks is consistent.
This Group Policy section is provided by the Group Policy template `EMET.admx/adml` that is included with Microsoft EMET.
EMET is free and supported security software developed by Microsoft that allows an enterprise to apply exploit mitigations to applications that run on Windows. Many of these mitigations were later coded directly into Windows 10 and Server 2016.
**Note:** Although EMET is quite effective at enhancing exploit protection on Windows workstation OSes prior to Windows 10, it is highly recommended that compatibility testing is done on typical workstation configurations (including all CIS-recommended EMET settings) before widespread deployment to your environment.
**Note #2:** EMET has been reported to be very problematic on 32-bit OSes - we only recommend using it with 64-bit OSes.
**Note #3:** Microsoft has announced that EMET will be End-Of-Life (EOL) on July 31, 2018. This does not mean the software will stop working, only that Microsoft will not update it any further past that date, nor troubleshoot new problems with it. They are instead recommending that workstations be upgraded to Windows 10.</t>
  </si>
  <si>
    <t>18.9.25</t>
  </si>
  <si>
    <t>Event Forwarding</t>
  </si>
  <si>
    <t>This section is intentionally blank and exists to ensure the structure of Windows benchmarks is consistent.
This Group Policy section is provided by the Group Policy template `EventForwarding.admx/adml` that is included with the Microsoft Windows Server 2008 (non-R2) Administrative Templates (or newer).</t>
  </si>
  <si>
    <t>18.9.26</t>
  </si>
  <si>
    <t>Event Log Service</t>
  </si>
  <si>
    <t>This section contains recommendations for configuring the Event Log Service.
This Group Policy section is provided by the Group Policy template `EventLog.admx/adml` that is included with all versions of the Microsoft Windows Administrative Templates.</t>
  </si>
  <si>
    <t>18.9.26.1</t>
  </si>
  <si>
    <t>Application</t>
  </si>
  <si>
    <t>This section contains recommendations for configuring the Application Event Log.
This Group Policy section is provided by the Group Policy template `EventLog.admx/adml` that is included with all versions of the Microsoft Windows Administrative Templates.</t>
  </si>
  <si>
    <t>18.9.26.1.1</t>
  </si>
  <si>
    <t>(L1) Ensure 'Application: Control Event Log behavior when the log file reaches its maximum size' is set to 'Disabled'</t>
  </si>
  <si>
    <t>This policy setting controls Event Log behavior when the log file reaches its maximum size.
The recommended state for this setting is: `Disabled`.
**Note:** Old events may or may not be retained according to the _Backup log automatically when full_ policy setting.</t>
  </si>
  <si>
    <t>If new events are not recorded it may be difficult or impossible to determine the root cause of system problems or the unauthorized activities of malicious users.</t>
  </si>
  <si>
    <t>18.9.26.1.2</t>
  </si>
  <si>
    <t>(L1) Ensure 'Application: Specify the maximum log file size (KB)' is set to 'Enabled: 32,768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</si>
  <si>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</si>
  <si>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</si>
  <si>
    <t>18.9.26.2</t>
  </si>
  <si>
    <t>Security</t>
  </si>
  <si>
    <t>This section contains recommendations for configuring the Security Event Log.
This Group Policy section is provided by the Group Policy template `EventLog.admx/adml` that is included with all versions of the Microsoft Windows Administrative Templates.</t>
  </si>
  <si>
    <t>18.9.26.2.1</t>
  </si>
  <si>
    <t>18.9.26.2.2</t>
  </si>
  <si>
    <t>(L1) Ensure 'Security: Specify the maximum log file size (KB)' is set to 'Enabled: 196,608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</si>
  <si>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</si>
  <si>
    <t>18.9.26.3</t>
  </si>
  <si>
    <t>Setup</t>
  </si>
  <si>
    <t>If events are not recorded it may be difficult or impossible to determine the root cause of system problems or the unauthorized activities of malicious users</t>
  </si>
  <si>
    <t>18.9.26.4</t>
  </si>
  <si>
    <t>This section contains recommendations for configuring the System Event Log.
This Group Policy section is provided by the Group Policy template `EventLog.admx/adml` that is included with all versions of the Microsoft Windows Administrative Templates.</t>
  </si>
  <si>
    <t>18.9.26.4.1</t>
  </si>
  <si>
    <t>18.9.26.4.2</t>
  </si>
  <si>
    <t>(L1) Ensure 'System: Specify the maximum log file size (KB)' is set to 'Enabled: 32,768 or greater'</t>
  </si>
  <si>
    <t>18.9.27</t>
  </si>
  <si>
    <t>Event Logging</t>
  </si>
  <si>
    <t>This section is intentionally blank and exists to ensure the structure of Windows benchmarks is consistent.
This Group Policy section is provided by the Group Policy template `EventLogging.admx/adml` that is included with the Microsoft Windows 10 RTM (Release 1507) Administrative Templates (or newer).</t>
  </si>
  <si>
    <t>18.9.28</t>
  </si>
  <si>
    <t>Event Viewer</t>
  </si>
  <si>
    <t>This section is intentionally blank and exists to ensure the structure of Windows benchmarks is consistent.
This Group Policy section is provided by the Group Policy template `EventViewer.admx/adml` that is included with all versions of the Microsoft Windows Administrative Templates.</t>
  </si>
  <si>
    <t>18.9.29</t>
  </si>
  <si>
    <t>Family Safety (formerly Parental Controls)</t>
  </si>
  <si>
    <t>This section is intentionally blank and exists to ensure the structure of Windows benchmarks is consistent.
This Group Policy section is provided by the Group Policy template `ParentalControls.admx/adml` that is only included with the Microsoft Windows Vista through the Windows 10 RTM (Release 1507) Administrative Templates.
**Note:** This section was initially named _Parental Controls_ but was renamed by Microsoft to _Family Safety_ starting with the Microsoft Windows 8.0 &amp; Server 2012 (non-R2) Administrative Templates.</t>
  </si>
  <si>
    <t>18.9.30</t>
  </si>
  <si>
    <t>File Explorer (formerly Windows Explorer)</t>
  </si>
  <si>
    <t>This section contains recommendations to control the availability of options such as menu items and tabs in dialog boxes.
This Group Policy section is provided by the Group Policy template `WindowsExplorer.admx/adml`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</si>
  <si>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18.9.30.2</t>
  </si>
  <si>
    <t>(L1) Ensure 'Turn off Data Execution Prevention for Explorer' is set to 'Disabled'</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</si>
  <si>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</si>
  <si>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</si>
  <si>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18.9.30.3</t>
  </si>
  <si>
    <t>(L1) Ensure 'Turn off heap termination on corruption' is set to 'Disabled'</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</si>
  <si>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</si>
  <si>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</si>
  <si>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18.9.30.1</t>
  </si>
  <si>
    <t>Previous Versions</t>
  </si>
  <si>
    <t>This section is intentionally blank and exists to ensure the structure of Windows benchmarks is consistent.
This Group Policy section is provided by the Group Policy template `PreviousVersions.admx/adml` that is included with all versions of the Microsoft Windows Administrative Templates.</t>
  </si>
  <si>
    <t>18.9.31</t>
  </si>
  <si>
    <t>File History</t>
  </si>
  <si>
    <t>This section is intentionally blank and exists to ensure the structure of Windows benchmarks is consistent.
This Group Policy section is provided by the Group Policy template `FileHistory.admx/adml` that is included with the Microsoft Windows 8.0 &amp; Server 2012 (non-R2) Administrative Templates (or newer).</t>
  </si>
  <si>
    <t>18.9.32</t>
  </si>
  <si>
    <t>Find My Device</t>
  </si>
  <si>
    <t>This section is intentionally blank and exists to ensure the structure of Windows benchmarks is consistent.
This Group Policy section is provided by the Group Policy template `FindMy.admx/adml` that is included with the Microsoft Windows 10 Release 1703 Administrative Templates (or newer).</t>
  </si>
  <si>
    <t>18.9.33</t>
  </si>
  <si>
    <t>Game Explorer</t>
  </si>
  <si>
    <t>This section is intentionally blank and exists to ensure the structure of Windows benchmarks is consistent.
This Group Policy section is provided by the Group Policy template `GameExplorer.admx/adml` that is included with all versions of the Microsoft Windows Administrative Templates.</t>
  </si>
  <si>
    <t>18.9.34</t>
  </si>
  <si>
    <t>Handwriting</t>
  </si>
  <si>
    <t>This section is intentionally blank and exists to ensure the structure of Windows benchmarks is consistent.
This Group Policy section is provided by the Group Policy template `Handwriting.admx/adml` that is included with the Microsoft Windows 10 Release 1709 Administrative Templates (or newer).</t>
  </si>
  <si>
    <t>18.9.35</t>
  </si>
  <si>
    <t>HomeGroup</t>
  </si>
  <si>
    <t>18.9.36</t>
  </si>
  <si>
    <t>Import Video</t>
  </si>
  <si>
    <t>This section is intentionally blank and exists to ensure the structure of Windows benchmarks is consistent.
This Group Policy section is provided by the Group Policy template `CaptureWizard.admx/adml` that is only included with the Microsoft Windows Vista and Windows Server 2008 (non-R2) Administrative Templates.</t>
  </si>
  <si>
    <t>18.9.37</t>
  </si>
  <si>
    <t>Internet Explorer</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</si>
  <si>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t>
  </si>
  <si>
    <t>18.9.38</t>
  </si>
  <si>
    <t>Internet Information Services</t>
  </si>
  <si>
    <t>This section is intentionally blank and exists to ensure the structure of Windows benchmarks is consistent.
This Group Policy section is provided by the Group Policy template `IIS.admx/adml` that is included with all versions of the Microsoft Windows Administrative Templates.</t>
  </si>
  <si>
    <t>18.9.39</t>
  </si>
  <si>
    <t>Location and Sensors</t>
  </si>
  <si>
    <t>This section contains settings for Locations and Sensors.
This Group Policy section is provided by the Group Policy template `Sensors.admx/adml` that is included with the Microsoft Windows 7 &amp; Server 2008 R2 Administrative Templates (or newer).</t>
  </si>
  <si>
    <t>18.9.40</t>
  </si>
  <si>
    <t>Maintenance Scheduler</t>
  </si>
  <si>
    <t>This section is intentionally blank and exists to ensure the structure of Windows benchmarks is consistent.
This Group Policy section is provided by the Group Policy template `msched.admx/adml` that is included with the Microsoft Windows 8.0 &amp; Server 2012 (non-R2) Administrative Templates (or newer).</t>
  </si>
  <si>
    <t>18.9.41</t>
  </si>
  <si>
    <t>Maps</t>
  </si>
  <si>
    <t>This section is intentionally blank and exists to ensure the structure of Windows benchmarks is consistent.
This Group Policy section is provided by the Group Policy template `WinMaps.admx/adml` that is included with the Microsoft Windows 10 Release 1511 Administrative Templates (or newer).</t>
  </si>
  <si>
    <t>18.9.42</t>
  </si>
  <si>
    <t>MDM</t>
  </si>
  <si>
    <t>This section is intentionally blank and exists to ensure the structure of Windows benchmarks is consistent.
This Group Policy section is provided by the Group Policy template `MDM.admx/adml` that is included with the Microsoft Windows 10 Release 1607 &amp; Server 2016 Administrative Templates (or newer).</t>
  </si>
  <si>
    <t>18.9.43</t>
  </si>
  <si>
    <t>Messaging</t>
  </si>
  <si>
    <t>This section contains messaging settings.
This Group Policy section is provided by the Group Policy template `Messaging.admx/adml` that is included with the Microsoft Windows 10 Release 1709 Administrative Templates (or newer).</t>
  </si>
  <si>
    <t>18.9.44</t>
  </si>
  <si>
    <t>Microsoft account</t>
  </si>
  <si>
    <t>18.9.45</t>
  </si>
  <si>
    <t>Microsoft Defender Antivirus (formerly Windows Defender and Windows Defender Antivirus)</t>
  </si>
  <si>
    <t>This section contains recommendations related to Microsoft Defender Antivirus.
This Group Policy section is provided by the Group Policy template `WindowsDefender.admx/adml` that is included with all versions of the Microsoft Windows Administrative Templates.
**Note:** This section was originally named _Windows Defender_ but was renamed by Microsoft to _Windows Defender Antivirus_ starting with the Microsoft Windows 10 Release 1703 Administrative Templates. It was renamed (again) to _Microsoft Defender Antivirus_ starting with the Microsoft Windows 10 Release 2004 Administrative Templates.</t>
  </si>
  <si>
    <t>18.9.45.14</t>
  </si>
  <si>
    <t>(L1) Ensure 'Configure detection for potentially unwanted applications' is set to 'Enabled: Block'</t>
  </si>
  <si>
    <t>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Docs](https://docs.microsoft.com/en-us/windows/security/threat-protection/windows-defender-antivirus/detect-block-potentially-unwanted-apps-windows-defender-antivirus)</t>
  </si>
  <si>
    <t>Potentially unwanted applications can increase the risk of your network being infected with malware, cause malware infections to be harder to identify, and can waste IT resources in cleaning up the applications. They should be blocked from installation.</t>
  </si>
  <si>
    <t>Applications that are identified by Microsoft as PUA will be blocked at download and install time.</t>
  </si>
  <si>
    <t>18.9.45.15</t>
  </si>
  <si>
    <t>(L1) Ensure 'Turn off Microsoft Defender AntiVirus' is set to 'Disabled'</t>
  </si>
  <si>
    <t>This policy setting turns off Microsoft Defender Antivirus. If the setting is configured to Disabled, Microsoft Defender Antivirus runs and computers are scanned for malware and other potentially unwanted software.
The recommended state for this setting is: `Disabled`.</t>
  </si>
  <si>
    <t>It is important to ensure a current, updated antivirus product is scanning each computer for malicious file activity. Microsoft provides a competent solution out of the box in Microsoft Defender Antivirus.
Organizations that choose to purchase a reputable 3rd-party antivirus solution may choose to exempt themselves from this recommendation in lieu of the commercial alternative.</t>
  </si>
  <si>
    <t>18.9.45.1</t>
  </si>
  <si>
    <t>Client Interface</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</si>
  <si>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t>
  </si>
  <si>
    <t>18.9.45.2</t>
  </si>
  <si>
    <t>Exclusions</t>
  </si>
  <si>
    <t>18.9.45.3</t>
  </si>
  <si>
    <t>MAPS</t>
  </si>
  <si>
    <t>18.9.45.4</t>
  </si>
  <si>
    <t>Microsoft Defender Exploit Guard (formerly Windows Defender Exploit Guard)</t>
  </si>
  <si>
    <t>This section contains Microsoft Defender Exploit Guard settings.
This Group Policy section is provided by the Group Policy template `WindowsDefender.admx/adml`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</si>
  <si>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18.9.45.4.1</t>
  </si>
  <si>
    <t>Attack Surface Reduction</t>
  </si>
  <si>
    <t>This section contains Attack Surface Reduction settings.
This Group Policy section is provided by the Group Policy template `WindowsDefender.admx/adml` that is included with the Microsoft Windows 8.1 &amp; Server 2012 R2 Administrative Templates (or newer).</t>
  </si>
  <si>
    <t>18.9.45.4.1.1</t>
  </si>
  <si>
    <t>(L1) Ensure 'Configure Attack Surface Reduction rules' is set to 'Enabled'</t>
  </si>
  <si>
    <t>This policy setting controls the state for the Attack Surface Reduction (ASR) rules.
The recommended state for this setting is: `Enabled`.</t>
  </si>
  <si>
    <t>Attack surface reduction helps prevent actions and apps that are typically used by exploit-seeking malware to infect machines.</t>
  </si>
  <si>
    <t>When a rule is triggered, a notification will be displayed from the Action Center.</t>
  </si>
  <si>
    <t>18.9.45.4.1.2</t>
  </si>
  <si>
    <t>(L1) Ensure 'Configure Attack Surface Reduction rules: Set the state for each ASR rule' is 'configured'</t>
  </si>
  <si>
    <t>18.9.45.4.2</t>
  </si>
  <si>
    <t>Controlled Folder Access</t>
  </si>
  <si>
    <t>18.9.45.4.3</t>
  </si>
  <si>
    <t>Network Protection</t>
  </si>
  <si>
    <t>This section contains Windows Network Protection settings.
This Group Policy section is provided by the Group Policy template `WindowsDefender.admx/adml` that is included with the Microsoft Windows 10 Release 1709 Administrative Templates (or newer).</t>
  </si>
  <si>
    <t>18.9.45.4.3.1</t>
  </si>
  <si>
    <t>(L1) Ensure 'Prevent users and apps from accessing dangerous websites' is set to 'Enabled: Block'</t>
  </si>
  <si>
    <t>This policy setting controls Microsoft Defender Exploit Guard network protection. 
The recommended state for this setting is: `Enabled: Block`.</t>
  </si>
  <si>
    <t>This setting can help prevent employees from using any application to access dangerous domains that may host phishing scams, exploit-hosting sites, and other malicious content on the Internet.</t>
  </si>
  <si>
    <t>Users and applications will not be able to access dangerous domains.</t>
  </si>
  <si>
    <t>18.9.45.5</t>
  </si>
  <si>
    <t>MpEngine</t>
  </si>
  <si>
    <t>18.9.45.6</t>
  </si>
  <si>
    <t>Network Inspection System</t>
  </si>
  <si>
    <t>18.9.45.7</t>
  </si>
  <si>
    <t>Quarantine</t>
  </si>
  <si>
    <t>18.9.45.8</t>
  </si>
  <si>
    <t>Real-time Protection</t>
  </si>
  <si>
    <t>This section contains settings related to Real-time Protection.
This Group Policy section is provided by the Group Policy template `WindowsDefender.admx/adml` that is included with the Microsoft Windows 8.1 &amp; Server 2012 R2 Administrative Templates (or newer).</t>
  </si>
  <si>
    <t>18.9.45.8.1</t>
  </si>
  <si>
    <t>When running an antivirus solution such as Microsoft Defender Antivirus, it is important to ensure that it is configured to heuristically monitor in real-time for suspicious and known malicious activity.</t>
  </si>
  <si>
    <t>18.9.45.8.3</t>
  </si>
  <si>
    <t>(L1) Ensure 'Turn on behavior monitoring' is set to 'Enabled'</t>
  </si>
  <si>
    <t>This policy setting allows you to configure behavior monitoring for Microsoft Defender Antivirus. 
The recommended state for this setting is: `Enabled`.</t>
  </si>
  <si>
    <t>18.9.45.9</t>
  </si>
  <si>
    <t>Remediation</t>
  </si>
  <si>
    <t>18.9.45.10</t>
  </si>
  <si>
    <t>Reporting</t>
  </si>
  <si>
    <t>18.9.45.11</t>
  </si>
  <si>
    <t>Scan</t>
  </si>
  <si>
    <t>This section contains settings related to Microsoft Defender scanning.
This Group Policy section is provided by the Group Policy template `WindowsDefender.admx/adml` that is included with the Microsoft Windows 8.1 &amp; Server 2012 R2 Administrative Templates (or newer).</t>
  </si>
  <si>
    <t>18.9.45.11.1</t>
  </si>
  <si>
    <t>(L1) Ensure 'Scan removable drives' is set to 'Enabled'</t>
  </si>
  <si>
    <t>This policy setting allows you to manage whether or not to scan for malicious software and unwanted software in the contents of removable drives, such as USB flash drives, when running a full scan.
The recommended state for this setting is: `Enabled`.</t>
  </si>
  <si>
    <t>It is important to ensure that any present removable drives are always included in any type of scan, as removable drives are more likely to contain malicious software brought in to the enterprise managed environment from an external, unmanaged computer.</t>
  </si>
  <si>
    <t>Removable drives will be scanned during any type of scan by Microsoft Defender Antivirus.</t>
  </si>
  <si>
    <t>18.9.45.11.2</t>
  </si>
  <si>
    <t>(L1) Ensure 'Turn on e-mail scanning' is set to 'Enabled'</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</si>
  <si>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t>
  </si>
  <si>
    <t>Incoming e-mails should be scanned by an antivirus solution such as Microsoft Defender Antivirus, as email attachments are a commonly used attack vector to infiltrate computers with malicious software.</t>
  </si>
  <si>
    <t>E-mail scanning by Microsoft Defender Antivirus will be enabled.</t>
  </si>
  <si>
    <t>18.9.45.12</t>
  </si>
  <si>
    <t>Security Intelligence Updates (formerly Signature Updates)</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</si>
  <si>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
**Note:** This section was initially named _Signature Updates_ but was renamed by Microsoft to _Security Intelligence Updates_ starting with the Microsoft Windows 10 Release 1903 Administrative Templates.</t>
  </si>
  <si>
    <t>18.9.45.13</t>
  </si>
  <si>
    <t>Threats</t>
  </si>
  <si>
    <t>18.9.46</t>
  </si>
  <si>
    <t>Microsoft Defender Application Guard (formerly Windows Defender Application Guard)</t>
  </si>
  <si>
    <t>18.9.47</t>
  </si>
  <si>
    <t>This section is intentionally blank and exists to ensure the structure of Windows benchmarks is consistent.
This Group Policy section is provided by the Group Policy template `ExploitGuard.admx/adml`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</si>
  <si>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18.9.48</t>
  </si>
  <si>
    <t>Microsoft Edge</t>
  </si>
  <si>
    <t>This section contains recommendations related to the Microsoft Edge web browser, which is available in Windows 10.
This Group Policy section is provided by the Group Policy template `MicrosoftEdge.admx/adml` that is included with the Microsoft Windows 10 RTM (Release 1507) Administrative Templates (or newer).</t>
  </si>
  <si>
    <t>18.9.48.11</t>
  </si>
  <si>
    <t>(L1) Ensure 'Prevent bypassing Windows Defender SmartScreen prompts for files' is set to 'Enabled'</t>
  </si>
  <si>
    <t>This setting lets you decide whether employees can override the SmartScreen Filter warnings about downloading unverified files.
The recommended state for this setting is: `Enabled`.</t>
  </si>
  <si>
    <t>SmartScreen will warn an employee if a file is potentially malicious. Enabling this setting prevents these warnings from being bypassed.</t>
  </si>
  <si>
    <t>Employees will not be able to ignore SmartScreen Filter warnings on files, and they will be blocked from downloading unverified files (that are potentially malicious) that SmartScreen detects.</t>
  </si>
  <si>
    <t>18.9.49</t>
  </si>
  <si>
    <t>Microsoft FIDO Authentication</t>
  </si>
  <si>
    <t>This section is intentionally blank and exists to ensure the structure of Windows benchmarks is consistent.
This Group Policy section is provided by the Group Policy template `FidoAuth.admx/adml` that is included with the Microsoft Windows 10 Release 1709 Administrative Templates (or newer).</t>
  </si>
  <si>
    <t>18.9.50</t>
  </si>
  <si>
    <t>Microsoft Secondary Authentication Factor</t>
  </si>
  <si>
    <t>This section is intentionally blank and exists to ensure the structure of Windows benchmarks is consistent.
This Group Policy section is provided by the Group Policy template `DeviceCredential.admx/adml` that is included with the Microsoft Windows 10 Release 1607 &amp; Server 2016 Administrative Templates (or newer).</t>
  </si>
  <si>
    <t>18.9.51</t>
  </si>
  <si>
    <t>Microsoft User Experience Virtualization</t>
  </si>
  <si>
    <t>This section is intentionally blank and exists to ensure the structure of Windows benchmarks is consistent.
This Group Policy section is provided by the Group Policy template `UserExperienceVirtualization.admx/adml` that is included with the Microsoft Windows 10 Release 1607 &amp; Server 2016 Administrative Templates (or newer).</t>
  </si>
  <si>
    <t>18.9.52</t>
  </si>
  <si>
    <t>NetMeeting</t>
  </si>
  <si>
    <t>This section is intentionally blank and exists to ensure the structure of Windows benchmarks is consistent.
This Group Policy section is provided by the Group Policy template `Conf.admx/adml` that is included with all versions of the Microsoft Windows Administrative Templates.</t>
  </si>
  <si>
    <t>18.9.53</t>
  </si>
  <si>
    <t>Network Access Protection</t>
  </si>
  <si>
    <t>This section is intentionally blank and exists to ensure the structure of Windows benchmarks is consistent.
This Group Policy section is provided by the Group Policy template `NAPXPQec.admx/adml` that is only included with the Microsoft Windows Server 2008 (non-R2) through the Windows 8.1 Update &amp; Server 2012 R2 Update Administrative Templates.</t>
  </si>
  <si>
    <t>18.9.54</t>
  </si>
  <si>
    <t>Network Projector</t>
  </si>
  <si>
    <t>This section is intentionally blank and exists to ensure the structure of Windows benchmarks is consistent.
This Group Policy section is provided by the Group Policy template `NetworkProjection.admx/adml` that is only included with the Microsoft Windows Vista through the Windows 8.1 Update &amp; Server 2012 R2 Update Administrative Templates.</t>
  </si>
  <si>
    <t>18.9.55</t>
  </si>
  <si>
    <t>OneDrive (formerly SkyDrive)</t>
  </si>
  <si>
    <t>This section contains recommendations related to OneDrive.
The Group Policy settings contained within this section are provided by the Group Policy template `SkyDrive.admx/adml` that is included with the Microsoft Windows 8.1 &amp; Server 2012 R2 Administrative Templates (or newer).
**Note:** This section was initially named _SkyDrive_ but was renamed by Microsoft to _OneDrive_ starting with the Microsoft Windows 10 RTM (Release 1507) Administrative Templates.</t>
  </si>
  <si>
    <t>18.9.55.1</t>
  </si>
  <si>
    <t>(L1) Ensure 'Prevent the usage of OneDrive for file storage' is set to 'Enabled'</t>
  </si>
  <si>
    <t>This policy setting lets you prevent apps and features from working with files on OneDrive using the Next Generation Sync Client.
The recommended state for this setting is: `Enabled`.</t>
  </si>
  <si>
    <t>Enabling this setting prevents users from accidentally (or intentionally) uploading confidential or sensitive corporate information to the OneDrive cloud service using the Next Generation Sync Client.
**Note:** This security concern applies to _any_ cloud-based file storage application installed on a workstation, not just the one supplied with Windows.</t>
  </si>
  <si>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link](https://docs.microsoft.com/en-us/onedrive/use-group-policy) (this template is not included with the Windows Administrative Templates). Two alternative OneDrive settings in particular from that template are worth your consideration:
- _Allow syncing OneDrive accounts for only specific organizations_ - a computer-based setting that restricts OneDrive client connections to only **approved** tenant IDs.
- _Prevent users from synchronizing personal OneDrive accounts_ - a user-based setting that prevents use of consumer OneDrive (i.e. non-business).</t>
  </si>
  <si>
    <t>18.9.56</t>
  </si>
  <si>
    <t>Online Assistance</t>
  </si>
  <si>
    <t>This section is intentionally blank and exists to ensure the structure of Windows benchmarks is consistent.
This Group Policy section is provided by the Group Policy template `HelpAndSupport.admx/adml` that is included with all versions of the Microsoft Windows Administrative Templates.</t>
  </si>
  <si>
    <t>18.9.57</t>
  </si>
  <si>
    <t>OOBE</t>
  </si>
  <si>
    <t>This section is intentionally blank and exists to ensure the structure of Windows benchmarks is consistent.
This Group Policy section is provided by the Group Policy template `OOBE.admx/adml` that is included with the Microsoft Windows 10 Release 1809 and Server 2019 Administrative Templates (or newer).</t>
  </si>
  <si>
    <t>18.9.58</t>
  </si>
  <si>
    <t>Password Synchronization</t>
  </si>
  <si>
    <t>This section is intentionally blank and exists to ensure the structure of Windows benchmarks is consistent.
This Group Policy section is provided by the Group Policy template `PswdSync.admx/adml` that is only included with the Microsoft Windows Vista through the Windows 8.1 Update &amp; Server 2012 R2 Update Administrative Templates.</t>
  </si>
  <si>
    <t>18.9.59</t>
  </si>
  <si>
    <t>Portable Operating System</t>
  </si>
  <si>
    <t>This section is intentionally blank and exists to ensure the structure of Windows benchmarks is consistent.
This Group Policy section is provided by the Group Policy template `ExternalBoot.admx/adml` that is included with the Microsoft Windows 8.0 &amp; Server 2012 (non-R2) Administrative Templates (or newer).</t>
  </si>
  <si>
    <t>18.9.60</t>
  </si>
  <si>
    <t>Presentation Settings</t>
  </si>
  <si>
    <t>This section is intentionally blank and exists to ensure the structure of Windows benchmarks is consistent.
This Group Policy section is provided by the Group Policy template `MobilePCPresentationSettings.admx/adml` that is included with all versions of the Microsoft Windows Administrative Templates.</t>
  </si>
  <si>
    <t>18.9.61</t>
  </si>
  <si>
    <t>Push To Install</t>
  </si>
  <si>
    <t>18.9.62</t>
  </si>
  <si>
    <t>Remote Desktop Services (formerly Terminal Services)</t>
  </si>
  <si>
    <t>This section contains recommendations related to Remote Desktop Services.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</si>
  <si>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18.9.62.1</t>
  </si>
  <si>
    <t>RD Licensing (formerly TS 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</si>
  <si>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Licensing_ but was renamed by Microsoft to _RD Licensing_ starting with the Microsoft Windows 7 &amp; Server 2008 R2 Administrative Templates.</t>
  </si>
  <si>
    <t>18.9.62.2</t>
  </si>
  <si>
    <t>Remote Desktop Connection Client</t>
  </si>
  <si>
    <t>This section contains recommendations for the Remote Desktop Connection Client.
This Group Policy section is provided by the Group Policy template `TerminalServer.admx/adml` that is included with all versions of the Microsoft Windows Administrative Templates.</t>
  </si>
  <si>
    <t>18.9.62.2.2</t>
  </si>
  <si>
    <t>(L1) Ensure 'Do not allow passwords to be saved' is set to 'Enabled'</t>
  </si>
  <si>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</si>
  <si>
    <t>An attacker with physical access to the computer may be able to break the protection guarding saved passwords. An attacker who compromises a user's account and connects to their computer could use saved passwords to gain access to additional hosts.</t>
  </si>
  <si>
    <t>The password saving checkbox will be disabled for Remote Desktop clients and users will not be able to save passwords.</t>
  </si>
  <si>
    <t>18.9.62.2.1</t>
  </si>
  <si>
    <t>RemoteFX USB Device Redirection</t>
  </si>
  <si>
    <t>This section is intentionally blank and exists to ensure the structure of Windows benchmarks is consistent.
This Group Policy section is provided by the Group Policy template `TerminalServer.admx/adml` that is included with the Microsoft Windows 8.0 &amp; Server 2012 (non-R2) Administrative Templates (or newer).</t>
  </si>
  <si>
    <t>18.9.62.3</t>
  </si>
  <si>
    <t>Remote Desktop Session Host (formerly Terminal Server)</t>
  </si>
  <si>
    <t>This section contains recommendations for the Remote Desktop Session Host.
This Group Policy section is provided by the Group Policy template `TerminalServer.admx/adml` that is included with all versions of the Microsoft Windows Administrative Templates.
**Note:** This section was initially named _Terminal Server_ but was renamed by Microsoft to _Remote Desktop Session Host_ starting with the Microsoft Windows 7 &amp; Server 2008 R2 Administrative Templates.</t>
  </si>
  <si>
    <t>18.9.62.3.1</t>
  </si>
  <si>
    <t>This section is intentionally blank and exists to ensure the structure of Windows benchmarks is consistent.
This Group Policy section is provided by the Group Policy template `TerminalServer-Server.admx/adml` that is included with the Microsoft Windows 7 &amp; Server 2008 R2 Administrative Templates (or newer).</t>
  </si>
  <si>
    <t>18.9.62.3.2</t>
  </si>
  <si>
    <t>Connections</t>
  </si>
  <si>
    <t>This section contains recommendations for Connections to the Remote Desktop Session Host.
This Group Policy section is provided by the Group Policy template `TerminalServer.admx/adml` that is included with all versions of the Microsoft Windows Administrative Templates.</t>
  </si>
  <si>
    <t>18.9.62.3.3</t>
  </si>
  <si>
    <t>Device and Resource Redirection</t>
  </si>
  <si>
    <t>This section contains recommendations related to Remote Desktop Session Host Device and Resource Redirection.
This Group Policy section is provided by the Group Policy template `TerminalServer.admx/adml` that is included with all versions of the Microsoft Windows Administrative Templates.</t>
  </si>
  <si>
    <t>(L1) Ensure 'Do not allow drive redirection' is set to 'Enabled'</t>
  </si>
  <si>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</si>
  <si>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</si>
  <si>
    <t>Drive redirection will not be possible. In most situations, traditional network drive mapping to file shares (including administrative shares) performed manually by the connected user will serve as a capable substitute to still allow file transfers when needed.</t>
  </si>
  <si>
    <t>18.9.62.3.4</t>
  </si>
  <si>
    <t>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</si>
  <si>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t>
  </si>
  <si>
    <t>18.9.62.3.5</t>
  </si>
  <si>
    <t>Printer Redirection</t>
  </si>
  <si>
    <t>18.9.62.3.6</t>
  </si>
  <si>
    <t>Profiles</t>
  </si>
  <si>
    <t>18.9.62.3.7</t>
  </si>
  <si>
    <t>RD Connection Broker (formerly TS Connection Broker)</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</si>
  <si>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Connection Broker_ but was renamed by Microsoft to _RD Connection Broker_ starting with the Microsoft Windows 7 &amp; Server 2008 R2 Administrative Templates.</t>
  </si>
  <si>
    <t>18.9.62.3.8</t>
  </si>
  <si>
    <t>Remote Session Environment</t>
  </si>
  <si>
    <t>18.9.62.3.9</t>
  </si>
  <si>
    <t>This section contains recommendations related to Remote Desktop Session Host Security.
This Group Policy section is provided by the Group Policy template `TerminalServer.admx/adml` that is included with all versions of the Microsoft Windows Administrative Templates.</t>
  </si>
  <si>
    <t>18.9.62.3.9.1</t>
  </si>
  <si>
    <t>(L1) Ensure 'Always prompt for password upon connection' is set to 'Enabled'</t>
  </si>
  <si>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</si>
  <si>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</si>
  <si>
    <t>Users cannot automatically log on to Remote Desktop Services by supplying their passwords in the Remote Desktop Connection client. They will be prompted for a password to log on.</t>
  </si>
  <si>
    <t>18.9.62.3.9.2</t>
  </si>
  <si>
    <t>(L1) Ensure 'Require secure RPC communication' is set to 'Enabled'</t>
  </si>
  <si>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</si>
  <si>
    <t>Allowing unsecure RPC communication can exposes the server to man in the middle attacks and data disclosure attacks.</t>
  </si>
  <si>
    <t>Remote Desktop Services accepts requests from RPC clients that support secure requests, and does not allow unsecured communication with untrusted clients.</t>
  </si>
  <si>
    <t>18.9.62.3.9.3</t>
  </si>
  <si>
    <t>(L1) Ensure 'Set client connection encryption level' is set to 'Enabled: High Level'</t>
  </si>
  <si>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</si>
  <si>
    <t>If Remote Desktop client connections that use low level encryption are allowed, it is more likely that an attacker will be able to decrypt any captured Remote Desktop Services network traffic.</t>
  </si>
  <si>
    <t>18.9.62.3.10</t>
  </si>
  <si>
    <t>Session Time Limits</t>
  </si>
  <si>
    <t>18.9.62.3.11</t>
  </si>
  <si>
    <t>Temporary folders</t>
  </si>
  <si>
    <t>18.9.63</t>
  </si>
  <si>
    <t>RSS Feeds</t>
  </si>
  <si>
    <t>This section contains recommendations related to RSS feeds.
This Group Policy section is provided by the Group Policy template `InetRes.admx/adml` that is included with all versions of the Microsoft Windows Administrative Templates.</t>
  </si>
  <si>
    <t>18.9.63.1</t>
  </si>
  <si>
    <t>(L1) Ensure 'Prevent downloading of enclosures' is set to 'Enabled'</t>
  </si>
  <si>
    <t>This policy setting prevents the user from having enclosures (file attachments) downloaded from an RSS feed to the user's computer.
The recommended state for this setting is: `Enabled`.</t>
  </si>
  <si>
    <t>Allowing attachments to be downloaded through the RSS feed can introduce files that could have malicious intent.</t>
  </si>
  <si>
    <t>Users cannot set the Feed Sync Engine to download an enclosure through the Feed property page. Developers cannot change the download setting through feed APIs.</t>
  </si>
  <si>
    <t>18.9.64</t>
  </si>
  <si>
    <t>Search</t>
  </si>
  <si>
    <t>This section contains recommendations for Search settings.
This Group Policy section is provided by the Group Policy template `Search.admx/adml` that is included with all versions of the Microsoft Windows Administrative Templates.</t>
  </si>
  <si>
    <t>18.9.64.3</t>
  </si>
  <si>
    <t>(L1) Ensure 'Allow Cortana' is set to 'Disabled'</t>
  </si>
  <si>
    <t>This policy setting specifies whether Cortana is allowed on the device.
The recommended state for this setting is: `Disabled`.</t>
  </si>
  <si>
    <t>If Cortana is enabled, sensitive information could be contained in search history and sent out to Microsoft.</t>
  </si>
  <si>
    <t>Cortana will be turned off. Users will still be able to use search to find things on the device and on the Internet.</t>
  </si>
  <si>
    <t>18.9.64.4</t>
  </si>
  <si>
    <t>The system will need to be unlocked for the user to interact with Cortana using speech.</t>
  </si>
  <si>
    <t>18.9.64.5</t>
  </si>
  <si>
    <t>(L1) Ensure 'Allow indexing of encrypted files' is set to 'Disabled'</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</si>
  <si>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</si>
  <si>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</si>
  <si>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18.9.64.6</t>
  </si>
  <si>
    <t>(L1) Ensure 'Allow search and Cortana to use location' is set to 'Disabled'</t>
  </si>
  <si>
    <t>This policy setting specifies whether search and Cortana can provide location aware search and Cortana results.
The recommended state for this setting is: `Disabled`.</t>
  </si>
  <si>
    <t>In an enterprise managed environment, allowing Cortana and Search to have access to location data is unnecessary. Organizations likely do not want this information shared out.</t>
  </si>
  <si>
    <t>Search and Cortana will not have access to location information.</t>
  </si>
  <si>
    <t>18.9.64.1</t>
  </si>
  <si>
    <t>OCR</t>
  </si>
  <si>
    <t>This section is intentionally blank and exists to ensure the structure of Windows benchmarks is consistent.
This Group Policy section is provided by the Group Policy template `SearchOCR.admx/adml` that is only included with the Microsoft Windows 7 &amp; Server 2008 R2 through the Windows 10 Release 1511 Administrative Templates.</t>
  </si>
  <si>
    <t>18.9.65</t>
  </si>
  <si>
    <t>Security Center</t>
  </si>
  <si>
    <t>This section is intentionally blank and exists to ensure the structure of Windows benchmarks is consistent.
This Group Policy section is provided by the Group Policy template `SecurityCenter.admx/adml` that is included with all versions of the Microsoft Windows Administrative Templates.</t>
  </si>
  <si>
    <t>18.9.66</t>
  </si>
  <si>
    <t>Server for NIS</t>
  </si>
  <si>
    <t>This section is intentionally blank and exists to ensure the structure of Windows benchmarks is consistent.
This Group Policy section is provided by the Group Policy template `Snis.admx/adml` that is only included with the Microsoft Windows Vista through the Windows 8.1 Update &amp; Server 2012 R2 Update Administrative Templates.</t>
  </si>
  <si>
    <t>18.9.67</t>
  </si>
  <si>
    <t>This section is intentionally blank and exists to ensure the structure of Windows benchmarks is consistent.
This Group Policy section is provided by the Group Policy template `WinInit.admx/adml` that is included with all versions of the Microsoft Windows Administrative Templates.</t>
  </si>
  <si>
    <t>18.9.68</t>
  </si>
  <si>
    <t>Smart Card</t>
  </si>
  <si>
    <t>This section is intentionally blank and exists to ensure the structure of Windows benchmarks is consistent.
This Group Policy section is provided by the Group Policy template `SmartCard.admx/adml` that is included with all versions of the Microsoft Windows Administrative Templates.</t>
  </si>
  <si>
    <t>18.9.69</t>
  </si>
  <si>
    <t>Software Protection Platform</t>
  </si>
  <si>
    <t>This section contains recommendations related to the Software Protection Platform.
This Group Policy section is provided by the Group Policy template `AVSValidationGP.admx/adml` that is included with the Microsoft Windows 10 RTM (Release 1507) Administrative Templates (or newer).</t>
  </si>
  <si>
    <t>18.9.70</t>
  </si>
  <si>
    <t>Sound Recorder</t>
  </si>
  <si>
    <t>This section is intentionally blank and exists to ensure the structure of Windows benchmarks is consistent.
This Group Policy section is provided by the Group Policy template `SoundRec.admx/adml` that is included with all versions of the Microsoft Windows Administrative Templates.</t>
  </si>
  <si>
    <t>18.9.71</t>
  </si>
  <si>
    <t>Speech</t>
  </si>
  <si>
    <t>This section is intentionally blank and exists to ensure the structure of Windows benchmarks is consistent.
This Group Policy section is provided by the Group Policy template `Speech.admx/adml` that is included with the Microsoft Windows 10 Release 1703 Administrative Templates (or newer).</t>
  </si>
  <si>
    <t>18.9.72</t>
  </si>
  <si>
    <t>Store</t>
  </si>
  <si>
    <t>This section contains recommendations related to the Microsoft Store.
This Group Policy section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</si>
  <si>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18.9.72.2</t>
  </si>
  <si>
    <t>(L1) Ensure 'Only display the private store within the Microsoft Store' is set to 'Enabled'</t>
  </si>
  <si>
    <t>This policy setting denies access to the retail catalog in the Microsoft Store, but displays the private store.
The recommended state for this setting is: `Enabled`.</t>
  </si>
  <si>
    <t>Allowing the private store will allow an organization to control the apps that users have access to add to a system. This will help ensure that unapproved malicious apps are not running on a system.</t>
  </si>
  <si>
    <t>Users will not be able to view the retail catalog in the Microsoft Store, but they will be able to view apps in the private store.</t>
  </si>
  <si>
    <t>18.9.72.3</t>
  </si>
  <si>
    <t>(L1) Ensure 'Turn off Automatic Download and Install of updates' is set to 'Disabled'</t>
  </si>
  <si>
    <t>This setting enables or disables the automatic download and installation of Microsoft Store app updates.
The recommended state for this setting is: `Disabled`.</t>
  </si>
  <si>
    <t>Keeping your system properly patched can help protect against 0 day vulnerabilities.</t>
  </si>
  <si>
    <t>18.9.73</t>
  </si>
  <si>
    <t>Sync your settings</t>
  </si>
  <si>
    <t>This section is intentionally blank and exists to ensure the structure of Windows benchmarks is consistent.
This Group Policy section is provided by the Group Policy template `SettingSync.admx/adml` that is included with the Microsoft Windows 8.0 &amp; Server 2012 (non-R2) Administrative Templates (or newer).</t>
  </si>
  <si>
    <t>18.9.74</t>
  </si>
  <si>
    <t>Tablet PC</t>
  </si>
  <si>
    <t>18.9.75</t>
  </si>
  <si>
    <t>Task Scheduler</t>
  </si>
  <si>
    <t>This section is intentionally blank and exists to ensure the structure of Windows benchmarks is consistent.
This Group Policy section is provided by the Group Policy template `TaskScheduler.admx/adml` that is included with all versions of the Microsoft Windows Administrative Templates.</t>
  </si>
  <si>
    <t>18.9.76</t>
  </si>
  <si>
    <t>Text Input</t>
  </si>
  <si>
    <t>This section is intentionally blank and exists to ensure the structure of Windows benchmarks is consistent.
This Group Policy section is provided by the Group Policy template `TextInput.admx/adml` that is only included with the Microsoft Windows 10 RTM (Release 1507) Administrative Templates and Microsoft Windows 10 Release 1511 Administrative Templates.</t>
  </si>
  <si>
    <t>18.9.77</t>
  </si>
  <si>
    <t>Windows Calendar</t>
  </si>
  <si>
    <t>This section is intentionally blank and exists to ensure the structure of Windows benchmarks is consistent.
This Group Policy section is provided by the Group Policy template `WinCal.admx/adml` that is included with all versions of the Microsoft Windows Administrative Templates.</t>
  </si>
  <si>
    <t>18.9.78</t>
  </si>
  <si>
    <t>Windows Color System</t>
  </si>
  <si>
    <t>This section is intentionally blank and exists to ensure the structure of Windows benchmarks is consistent.
This Group Policy section is provided by the Group Policy template `WindowsColorSystem.admx/adml` that is included with all versions of the Microsoft Windows Administrative Templates.</t>
  </si>
  <si>
    <t>18.9.79</t>
  </si>
  <si>
    <t>Windows Customer Experience Improvement Program</t>
  </si>
  <si>
    <t>This section is intentionally blank and exists to ensure the structure of Windows benchmarks is consistent.
This Group Policy section is provided by the Group Policy template `CEIPEnable.admx/adml` that is included with all versions of the Microsoft Windows Administrative Templates.</t>
  </si>
  <si>
    <t>18.9.80</t>
  </si>
  <si>
    <t>Windows Defender SmartScreen</t>
  </si>
  <si>
    <t>This section contains Windows Defender SmartScreen settings.
This Group Policy section is provided by the Group Policy template `SmartScreen.admx/adml` that is included with the Microsoft Windows 10 Release 1703 Administrative Templates (or newer).</t>
  </si>
  <si>
    <t>18.9.80.1</t>
  </si>
  <si>
    <t>Explorer</t>
  </si>
  <si>
    <t>This section contains recommendations for Explorer-related Windows Defender SmartScreen settings.
The Group Policy settings contained within this section are provided by the Group Policy template `WindowsExplorer.admx/adml` that is included with the Microsoft Windows 10 Release 1703 Administrative Templates (or newer).</t>
  </si>
  <si>
    <t>18.9.80.1.1</t>
  </si>
  <si>
    <t>(L1) Ensure 'Configure Windows Defender SmartScreen' is set to 'Enabled: Warn and prevent bypass'</t>
  </si>
  <si>
    <t>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</si>
  <si>
    <t>Windows Defender SmartScreen helps keep PCs safer by warning users before running unrecognized programs downloaded from the Internet. However, due to the fact that some information is sent to Microsoft about files and programs run on PCs some organizations may prefer to disable it.</t>
  </si>
  <si>
    <t>Users will be warned before they are allowed to run unrecognized programs downloaded from the Internet.</t>
  </si>
  <si>
    <t>18.9.80.2</t>
  </si>
  <si>
    <t>This section contains recommendations for Microsoft Edge-related Windows Defender SmartScreen settings.
The Group Policy settings contained within this section are provided by the Group Policy template `SmartScreen.admx/adml` that is included with the Microsoft Windows 10 Release 1703 Administrative Templates (or newer).</t>
  </si>
  <si>
    <t>18.9.80.2.1</t>
  </si>
  <si>
    <t>(L1) Ensure 'Configure Windows Defender SmartScreen' is set to 'Enabled'</t>
  </si>
  <si>
    <t>This setting lets you decide whether to turn on SmartScreen Filter. SmartScreen Filter provides warning messages to help protect your employees from potential phishing scams and malicious software.
The recommended state for this setting is: `Enabled`.</t>
  </si>
  <si>
    <t>SmartScreen serves an important purpose as it helps to warn users of possible malicious sites and files. Allowing users to turn off this setting can make the browser become more vulnerable to compromise.</t>
  </si>
  <si>
    <t>18.9.80.2.2</t>
  </si>
  <si>
    <t>(L1) Ensure 'Prevent bypassing Windows Defender SmartScreen prompts for sites' is set to 'Enabled'</t>
  </si>
  <si>
    <t>This setting lets you decide whether employees can override the SmartScreen Filter warnings about potentially malicious websites.
The recommended state for this setting is: `Enabled`.</t>
  </si>
  <si>
    <t>SmartScreen will warn an employee if a website is potentially malicious. Enabling this setting prevents these warnings from being bypassed.</t>
  </si>
  <si>
    <t>Employees will not be able to ignore SmartScreen Filter warnings, and they will be blocked from going to potentially malicious websites that SmartScreen detects.</t>
  </si>
  <si>
    <t>18.9.81</t>
  </si>
  <si>
    <t>Windows Error Reporting</t>
  </si>
  <si>
    <t>18.9.82</t>
  </si>
  <si>
    <t>Windows Game Recording and Broadcasting</t>
  </si>
  <si>
    <t>This section contains settings for Windows Game Recording and Broadcasting.
This Group Policy section is provided by the Group Policy template `GameDVR.admx/adml` that is included with the Microsoft Windows 10 RTM (Release 1507) Administrative Templates (or newer).</t>
  </si>
  <si>
    <t>18.9.82.1</t>
  </si>
  <si>
    <t>(L1) Ensure 'Enables or disables Windows Game Recording and Broadcasting' is set to 'Disabled'</t>
  </si>
  <si>
    <t>This setting enables or disables the Windows Game Recording and Broadcasting features.
The recommended state for this setting is: `Disabled`.</t>
  </si>
  <si>
    <t>If this setting is allowed users could record and broadcast session info to external sites which is a privacy concern.</t>
  </si>
  <si>
    <t>Windows Game Recording will not be allowed.</t>
  </si>
  <si>
    <t>18.9.83</t>
  </si>
  <si>
    <t>Windows Hello for Business (formerly Microsoft Passport for Work)</t>
  </si>
  <si>
    <t>This section is intentionally blank and exists to ensure the structure of Windows benchmarks is consistent.
This Group Policy section is provided by the Group Policy template `Passport.admx/adml` that is included with the Microsoft Windows 10 RTM (Release 1507) Administrative Templates (or newer).
**Note:** This section was initially named _Microsoft Passport for Work_ but was renamed by Microsoft to _Windows Hello for Business_ starting with the Microsoft Windows 10 Release 1607 &amp; Server 2016 Administrative Templates.</t>
  </si>
  <si>
    <t>18.9.84</t>
  </si>
  <si>
    <t>Windows Ink Workspace</t>
  </si>
  <si>
    <t>This section contains recommendations related to the Windows Ink Workspace.
This Group Policy section is provided by the Group Policy template `WindowsInkWorkspace.admx/adml` that is included with the Microsoft Windows 10 Release 1607 &amp; Server 2016 Administrative Templates (or newer).</t>
  </si>
  <si>
    <t>18.9.84.2</t>
  </si>
  <si>
    <t>(L1) Ensure 'Allow Windows Ink Workspace' is set to 'Enabled: On, but disallow access above lock' OR 'Disabled' but not 'Enabled: On'</t>
  </si>
  <si>
    <t>This policy setting determines whether Windows Ink items are allowed above the lock screen.
The recommended state for this setting is: `Enabled: On, but disallow access above lock` OR `Disabled`.</t>
  </si>
  <si>
    <t>Allowing any apps to be accessed while system is locked is not recommended. If this feature is permitted, it should only be accessible once a user authenticates with the proper credentials.</t>
  </si>
  <si>
    <t>Windows Ink Workspace will not be permitted above the lock screen.</t>
  </si>
  <si>
    <t>18.9.85</t>
  </si>
  <si>
    <t>Windows Installer</t>
  </si>
  <si>
    <t>This section contains recommendations related to Windows Installer.
This Group Policy section is provided by the Group Policy template `MSI.admx/adml` that is included with all versions of the Microsoft Windows Administrative Templates.</t>
  </si>
  <si>
    <t>18.9.85.1</t>
  </si>
  <si>
    <t>(L1) Ensure 'Allow user control over installs' is set to 'Disabled'</t>
  </si>
  <si>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</si>
  <si>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</si>
  <si>
    <t>18.9.85.2</t>
  </si>
  <si>
    <t>(L1) Ensure 'Always install with elevated privileges' is set to 'Disabled'</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</si>
  <si>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</si>
  <si>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</si>
  <si>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18.9.86</t>
  </si>
  <si>
    <t>Windows Logon Options</t>
  </si>
  <si>
    <t>This section contains recommendations related to Windows Logon Options.
This Group Policy section is provided by the Group Policy template `WinLogon.admx/adml` that is included with all versions of the Microsoft Windows Administrative Templates.</t>
  </si>
  <si>
    <t>18.9.86.1</t>
  </si>
  <si>
    <t>(L1) Ensure 'Sign-in and lock last interactive user automatically after a restart' is set to 'Disabled'</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</si>
  <si>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</si>
  <si>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</si>
  <si>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</si>
  <si>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18.9.87</t>
  </si>
  <si>
    <t>Windows Mail</t>
  </si>
  <si>
    <t>This section is intentionally blank and exists to ensure the structure of Windows benchmarks is consistent.
This Group Policy section is provided by the Group Policy template `WindowsMail.admx/adml` that is only included with the Microsoft Windows Vista through the Windows 10 Release 1703 Administrative Templates.</t>
  </si>
  <si>
    <t>18.9.88</t>
  </si>
  <si>
    <t>Windows Media Center</t>
  </si>
  <si>
    <t>This section is intentionally blank and exists to ensure the structure of Windows benchmarks is consistent.
This Group Policy section is provided by the Group Policy template `MediaCenter.admx/adml` that is only included with the Microsoft Windows Vista through Windows 10 Release 1511 Administrative Templates.</t>
  </si>
  <si>
    <t>18.9.89</t>
  </si>
  <si>
    <t>Windows Media Digital Rights Management</t>
  </si>
  <si>
    <t>This section is intentionally blank and exists to ensure the structure of Windows benchmarks is consistent.
This Group Policy section is provided by the Group Policy template `WindowsMediaDRM.admx/adml` that is included with all versions of the Microsoft Windows Administrative Templates.</t>
  </si>
  <si>
    <t>18.9.90</t>
  </si>
  <si>
    <t>Windows Media Player</t>
  </si>
  <si>
    <t>This section is intentionally blank and exists to ensure the structure of Windows benchmarks is consistent.
This Group Policy section is provided by the Group Policy template `WindowsMediaPlayer.admx/adml` that is included with all versions of the Microsoft Windows Administrative Templates.</t>
  </si>
  <si>
    <t>18.9.91</t>
  </si>
  <si>
    <t>Windows Meeting Space</t>
  </si>
  <si>
    <t>This section is intentionally blank and exists to ensure the structure of Windows benchmarks is consistent.
This Group Policy section is provided by the Group Policy template `WindowsCollaboration.admx/adml` that is only included with the Microsoft Windows Vista and Server 2008 (non-R2) Administrative Templates.</t>
  </si>
  <si>
    <t>18.9.92</t>
  </si>
  <si>
    <t>Windows Messenger</t>
  </si>
  <si>
    <t>This section is intentionally blank and exists to ensure the structure of Windows benchmarks is consistent.
This Group Policy section is provided by the Group Policy template `WindowsMessenger.admx/adml` that is included with all versions of the Microsoft Windows Administrative Templates.</t>
  </si>
  <si>
    <t>18.9.93</t>
  </si>
  <si>
    <t>Windows Mobility Center</t>
  </si>
  <si>
    <t>This section is intentionally blank and exists to ensure the structure of Windows benchmarks is consistent.
This Group Policy section is provided by the Group Policy template `MobilePCMobilityCenter.admx/adml` that is included with all versions of the Microsoft Windows Administrative Templates.</t>
  </si>
  <si>
    <t>18.9.94</t>
  </si>
  <si>
    <t>Windows Movie Maker</t>
  </si>
  <si>
    <t>This section is intentionally blank and exists to ensure the structure of Windows benchmarks is consistent.
This Group Policy section is provided by the Group Policy template `MovieMaker.admx/adml` that is only included with the Microsoft Windows Vista and Server 2008 (non-R2) Administrative Templates.</t>
  </si>
  <si>
    <t>18.9.95</t>
  </si>
  <si>
    <t>Windows PowerShell</t>
  </si>
  <si>
    <t>This section contains recommendations related to Windows PowerShell.
This Group Policy section is provided by the Group Policy template `PowerShellExecutionPolicy.admx/adml` that is included with the Microsoft Windows 8.0 &amp; Server 2012 (non-R2) Administrative Templates (or newer).</t>
  </si>
  <si>
    <t>18.9.95.1</t>
  </si>
  <si>
    <t>(L1) Ensure 'Turn on PowerShell Script Block Logging' is set to 'Disabled'</t>
  </si>
  <si>
    <t>This policy setting enables logging of all PowerShell script input to the Microsoft-Windows-PowerShell/Operational event log.
The recommended state for this setting is: `Disabled`.
**Note:** In Microsoft's own hardening guidance, they recommend the opposite value, `Enabled`, because having this data logged improves investigations of PowerShell attack incidents. However, the default ACL on the PowerShell Operational log allows Interactive User (i.e. _any_ logged on user) to read it, and therefore possibly expose passwords or other sensitive information to unauthorized users. If Microsoft locks down the default ACL on that log in the future (e.g. to restrict it only to Administrators), then we will revisit this recommendation in a future release.</t>
  </si>
  <si>
    <t>There are potential risks of capturing passwords in the PowerShell logs. This setting should only be needed for debugging purposes, and not in normal operation, it is important to ensure this is set to `Disabled`.</t>
  </si>
  <si>
    <t>Logging of PowerShell script input is disabled.</t>
  </si>
  <si>
    <t>18.9.96</t>
  </si>
  <si>
    <t>Windows Reliability Analysis</t>
  </si>
  <si>
    <t>This section is intentionally blank and exists to ensure the structure of Windows benchmarks is consistent.
This Group Policy section is provided by the Group Policy template `RacWmiProv.admx/adml` that is included with the Microsoft Windows 7 &amp; Server 2008 R2 Administrative Templates (or newer).</t>
  </si>
  <si>
    <t>18.9.97</t>
  </si>
  <si>
    <t>Windows Remote Management (WinRM)</t>
  </si>
  <si>
    <t>This section contains recommendations related to Windows Remote Management (WinRM).
This Group Policy section is provided by the Group Policy template `WindowsRemoteManagement.admx/adml` that is included with all versions of the Microsoft Windows Administrative Templates.</t>
  </si>
  <si>
    <t>18.9.97.1</t>
  </si>
  <si>
    <t>WinRM Client</t>
  </si>
  <si>
    <t>This section contains recommendations related to the Windows Remote Management (WinRM) client.
This Group Policy section is provided by the Group Policy template `WindowsRemoteManagement.admx/adml` that is included with all versions of the Microsoft Windows Administrative Templates.</t>
  </si>
  <si>
    <t>18.9.97.1.1</t>
  </si>
  <si>
    <t>(L1) Ensure 'Allow Basic authentication' is set to 'Disabled'</t>
  </si>
  <si>
    <t>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</si>
  <si>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</si>
  <si>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18.9.97.1.2</t>
  </si>
  <si>
    <t>(L1) Ensure 'Allow unencrypted traffic' is set to 'Disabled'</t>
  </si>
  <si>
    <t>This policy setting allows you to manage whether the Windows Remote Management (WinRM) client sends and receives unencrypted messages over the network.
The recommended state for this setting is: `Disabled`.</t>
  </si>
  <si>
    <t>Encrypting WinRM network traffic reduces the risk of an attacker viewing or modifying WinRM messages as they transit the network.</t>
  </si>
  <si>
    <t>18.9.97.1.3</t>
  </si>
  <si>
    <t>(L1) Ensure 'Disallow Digest authentication' is set to 'Enabled'</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</si>
  <si>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</si>
  <si>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</si>
  <si>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</si>
  <si>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18.9.97.2</t>
  </si>
  <si>
    <t>WinRM Service</t>
  </si>
  <si>
    <t>This section contains recommendations related to the Windows Remote Management (WinRM) service.
This Group Policy section is provided by the Group Policy template `WindowsRemoteManagement.admx/adml` that is included with all versions of the Microsoft Windows Administrative Templates.</t>
  </si>
  <si>
    <t>18.9.97.2.1</t>
  </si>
  <si>
    <t>This policy setting allows you to manage whether the Windows Remote Management (WinRM) service accepts Basic authentication from a remote client.
The recommended state for this setting is: `Disabled`.</t>
  </si>
  <si>
    <t>18.9.97.2.3</t>
  </si>
  <si>
    <t>This policy setting allows you to manage whether the Windows Remote Management (WinRM) service sends and receives unencrypted messages over the network.
The recommended state for this setting is: `Disabled`.</t>
  </si>
  <si>
    <t>18.9.97.2.4</t>
  </si>
  <si>
    <t>(L1) Ensure 'Disallow WinRM from storing RunAs credentials' is set to 'Enabled'</t>
  </si>
  <si>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</si>
  <si>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</si>
  <si>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</si>
  <si>
    <t>18.9.98</t>
  </si>
  <si>
    <t>Windows Remote Shell</t>
  </si>
  <si>
    <t>This section contains settings related to Windows Remote Shell (WinRS).
This Group Policy section is provided by the Group Policy template `WindowsRemoteShell.admx/adml` that is included with all versions of the Microsoft Windows Administrative Templates.</t>
  </si>
  <si>
    <t>18.9.99</t>
  </si>
  <si>
    <t>Windows Security (formerly Windows Defender Security Center)</t>
  </si>
  <si>
    <t>This section contains recommendations related to the Windows Security Center console settings.
This Group Policy section is provided by the Group Policy template `WindowsDefenderSecurityCenter.admx/adml` that is included with the Microsoft Windows 10 Release 1709 Administrative Templates (or newer).
**Note:** This section was originally named _Windows Defender Security Center_ but was renamed by Microsoft to _Windows Security_ starting with the Microsoft Windows 10 Release 1809 &amp; Server 2019 Administrative Templates.</t>
  </si>
  <si>
    <t>18.9.99.1</t>
  </si>
  <si>
    <t>Account protection</t>
  </si>
  <si>
    <t>This section is intentionally blank and exists to ensure the structure of Windows benchmarks is consistent.
This Group Policy section is provided by the Group Policy template `WindowsDefenderSecurityCenter.admx/adml` that is included with the Microsoft Windows 10 Release 1803 Administrative Templates (or newer).</t>
  </si>
  <si>
    <t>18.9.99.2</t>
  </si>
  <si>
    <t>App and browser protection</t>
  </si>
  <si>
    <t>This section contains App and browser protection settings.
This Group Policy section is provided by the Group Policy template `WindowsDefenderSecurityCenter.admx/adml` that is included with the Microsoft Windows 10 Release 1709 Administrative Templates (or newer).</t>
  </si>
  <si>
    <t>18.9.99.2.1</t>
  </si>
  <si>
    <t>(L1) Ensure 'Prevent users from modifying settings' is set to 'Enabled'</t>
  </si>
  <si>
    <t>This policy setting prevent users from making changes to the Exploit protection settings area in the Windows Security settings.
The recommended state for this setting is: `Enabled`.</t>
  </si>
  <si>
    <t>Only authorized IT staff should be able to make changes to the exploit protection settings in order to ensure the organizations specific configuration is not modified.</t>
  </si>
  <si>
    <t>Local users cannot make changes in the Exploit protection settings area.</t>
  </si>
  <si>
    <t>18.9.100</t>
  </si>
  <si>
    <t>Windows SideShow</t>
  </si>
  <si>
    <t>This section is intentionally blank and exists to ensure the structure of Windows benchmarks is consistent.
This Group Policy section is provided by the Group Policy template `SideShow.admx/adml` that is only included with the Microsoft Windows Vista Administrative Templates through Microsoft Windows 8.0 &amp; Server 2012 (non-R2) Administrative Templates.</t>
  </si>
  <si>
    <t>18.9.101</t>
  </si>
  <si>
    <t>Windows System Resource Manager</t>
  </si>
  <si>
    <t>This section is intentionally blank and exists to ensure the structure of Windows benchmarks is consistent.
This Group Policy section is provided by the Group Policy template `SystemResourceManager.admx/adml` that is only included with the Microsoft Windows Vista through Windows 8.0 &amp; Server 2012 (non-R2) Administrative Templates.</t>
  </si>
  <si>
    <t>18.9.102</t>
  </si>
  <si>
    <t>Windows Update</t>
  </si>
  <si>
    <t>This section contains recommendations related to Windows Update.
This Group Policy section is provided by the Group Policy template `WindowsUpdate.admx/adml` that is included with all versions of the Microsoft Windows Administrative Templates.</t>
  </si>
  <si>
    <t>18.9.102.2</t>
  </si>
  <si>
    <t>(L1) Ensure 'Configure Automatic Updates' is set to 'Enabled'</t>
  </si>
  <si>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_(Notify before downloading any updates)_
- 3 - Auto download and notify for install _(Download the updates automatically and notify when they are ready to be installed.) (Default setting)_
- 4 - Auto download and schedule the install _(Automatically download updates and install them on the schedule specified below.))_
- 5 - Allow local admin to choose setting _(Leave decision on above choices up to the local Administrators (Not Recommended))_
The recommended state for this setting is: `Enabled`.
**Note:** The sub-setting "_Configure automatic updating:_" has 4 possible values – all of them are valid depending on specific organizational needs, however if feasible we suggest using a value of `4 - Auto download and schedule the install`. This suggestion is not a scored requirement.
**Note #2:** Organizations that utilize a 3rd-party solution for patching may choose to exempt themselves from this recommendation, and instead configure it to `Disabled` so that the native Windows Update mechanism does not interfere with the 3rd-party patching process.</t>
  </si>
  <si>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</si>
  <si>
    <t>Critical operating system updates and service packs will be installed as necessary.</t>
  </si>
  <si>
    <t>18.9.102.3</t>
  </si>
  <si>
    <t>(L1) Ensure 'Configure Automatic Updates: Scheduled install day' is set to '0 - Every day'</t>
  </si>
  <si>
    <t>This policy setting specifies when computers in your environment will receive security updates from Windows Update or WSUS.
The recommended state for this setting is: `0 - Every day`.
**Note:** This setting is only applicable if `4 - Auto download and schedule the install` is selected in Rule 18.9.102.2. It will have no impact if any other option is selected.</t>
  </si>
  <si>
    <t>If `4 - Auto download and schedule the install` is selected in Rule 18.9.102.2, critical operating system updates and service packs will automatically download every day (at 3:00 A.M., by default).</t>
  </si>
  <si>
    <t>18.9.102.4</t>
  </si>
  <si>
    <t>18.9.102.5</t>
  </si>
  <si>
    <t>(L1) Ensure 'Remove access to “Pause updates” feature' is set to 'Enabled'</t>
  </si>
  <si>
    <t>This policy removes access to "Pause updates" feature.
The recommended state for this setting is: `Enabled`.</t>
  </si>
  <si>
    <t>In order to ensure security and system updates are applied, system administrators should control when updates are applied to systems.</t>
  </si>
  <si>
    <t>Users will not be able to select the "Pause updates" option in Windows Update to prevent updates from being installed on a system.</t>
  </si>
  <si>
    <t>18.9.102.1</t>
  </si>
  <si>
    <t>Windows Update for Business (formerly Defer Windows Updates)</t>
  </si>
  <si>
    <t>This section contains recommendations related to Windows Update for Business.
This Group Policy section is provided by the Group Policy template `WindowsUpdate.admx/adml` that is included with the Microsoft Windows 10 Release 1607 &amp; Server 2016 Administrative Templates (or newer).
**Note:** This section was initially named _Defer Windows Updates_ but was renamed by Microsoft to _Windows Update for Business_ starting with the Microsoft Windows 10 Release 1709 Administrative Templates.</t>
  </si>
  <si>
    <t>18.9.102.1.1</t>
  </si>
  <si>
    <t>(L1) Ensure 'Manage preview builds' is set to 'Enabled: Disable preview builds'</t>
  </si>
  <si>
    <t>This policy setting determines whether users can access the Windows Insider Program controls in Settings -&gt; Update and Security. These controls enable users to make their devices available for downloading and installing preview (beta) builds of Windows software.
The recommended state for this setting is: `Enabled: Disable preview builds`.</t>
  </si>
  <si>
    <t>Preview builds are prevented from installing on the device.</t>
  </si>
  <si>
    <t>18.9.102.1.2</t>
  </si>
  <si>
    <t>18.9.102.1.3</t>
  </si>
  <si>
    <t>(L1) Ensure 'Select when Quality Updates are received' is set to 'Enabled: 0 days'</t>
  </si>
  <si>
    <t>This settings controls when Quality Updates are received.
The recommended state for this setting is: `Enabled: 0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t>
  </si>
  <si>
    <t>Quality Updates can contain important bug fixes and/or security patches, and should be installed as soon as possible.</t>
  </si>
  <si>
    <t>19</t>
  </si>
  <si>
    <t>Administrative Templates (User)</t>
  </si>
  <si>
    <t>This section contains user-based recommendations from Group Policy Administrative Templates (ADMX).</t>
  </si>
  <si>
    <t>19.1</t>
  </si>
  <si>
    <t>19.1.1</t>
  </si>
  <si>
    <t>Add or Remove Programs</t>
  </si>
  <si>
    <t>19.1.2</t>
  </si>
  <si>
    <t>19.1.3</t>
  </si>
  <si>
    <t>Personalization (formerly Desktop Themes)</t>
  </si>
  <si>
    <t>19.2</t>
  </si>
  <si>
    <t>Desktop</t>
  </si>
  <si>
    <t>19.3</t>
  </si>
  <si>
    <t>19.4</t>
  </si>
  <si>
    <t>Shared Folders</t>
  </si>
  <si>
    <t>This section is intentionally blank and exists to ensure the structure of Windows benchmarks is consistent.
This Group Policy section is provided by the Group Policy template `SharedFolders.admx/adml` that is included with all versions of the Microsoft Windows Administrative Templates.</t>
  </si>
  <si>
    <t>19.5</t>
  </si>
  <si>
    <t>This section contains recommendations for Start Menu and Taskbar settings.
This Group Policy section is provided by the Group Policy template `Windows.admx/adml` that is included with all versions of the Microsoft Windows Administrative Templates.</t>
  </si>
  <si>
    <t>19.5.1</t>
  </si>
  <si>
    <t>This section contains recommendations for Notification settings.
This Group Policy section is provided by the Group Policy template `WPN.admx/adml` that is included with the Microsoft Windows 8.0 &amp; Server 2012 (non-R2) Administrative Templates (or newer).</t>
  </si>
  <si>
    <t>19.5.1.1</t>
  </si>
  <si>
    <t>While this feature can be handy for users, applications that provide toast notifications might display sensitive personal or business data while the device is left unattended.</t>
  </si>
  <si>
    <t>Applications will not be able to raise toast notifications on the lock screen.</t>
  </si>
  <si>
    <t>19.6</t>
  </si>
  <si>
    <t>19.6.1</t>
  </si>
  <si>
    <t>Ctrl+Alt+Del Options</t>
  </si>
  <si>
    <t>This section is intentionally blank and exists to ensure the structure of Windows benchmarks is consistent.
This Group Policy section is provided by the Group Policy template `CtrlAltDel.admx/adml` that is included with all versions of the Microsoft Windows Administrative Templates.</t>
  </si>
  <si>
    <t>19.6.2</t>
  </si>
  <si>
    <t>This section is intentionally blank and exists to ensure the structure of Windows benchmarks is consistent.
This Group Policy section is provided by the Group Policy template `Display.admx/adml` that is included with the Microsoft Windows 10 Release 1803 Administrative Templates (or newer).</t>
  </si>
  <si>
    <t>19.6.3</t>
  </si>
  <si>
    <t>19.6.4</t>
  </si>
  <si>
    <t>19.6.5</t>
  </si>
  <si>
    <t>This section is intentionally blank and exists to ensure the structure of Windows benchmarks is consistent.
This Group Policy section is provided by the Group Policy template `GroupPolicy.admx/adml` that is included with all versions of the Microsoft Windows Administrative Templates.</t>
  </si>
  <si>
    <t>19.6.6</t>
  </si>
  <si>
    <t>19.6.6.1</t>
  </si>
  <si>
    <t>19.7</t>
  </si>
  <si>
    <t>19.7.1</t>
  </si>
  <si>
    <t>19.7.2</t>
  </si>
  <si>
    <t>This section is intentionally blank and exists to ensure the structure of Windows benchmarks is consistent.
This Group Policy section is provided by the Group Policy template `AppXRuntime.admx/adml` that is included with the Microsoft Windows 8.0 &amp; Server 2012 (non-R2) Administrative Templates (or newer).</t>
  </si>
  <si>
    <t>19.7.3</t>
  </si>
  <si>
    <t>19.7.4</t>
  </si>
  <si>
    <t>Attachment Manager</t>
  </si>
  <si>
    <t>This section contains recommendations related to Attachment Manager.
This Group Policy section is provided by the Group Policy template `AttachmentManager.admx/adml` that is included with all versions of the Microsoft Windows Administrative Templates.</t>
  </si>
  <si>
    <t>19.7.4.1</t>
  </si>
  <si>
    <t>(L1) Ensure 'Do not preserve zone information in file attachments' is set to 'Disabled'</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</si>
  <si>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Streams](https://docs.microsoft.com/en-us/sysinternals/downloads/streams).</t>
  </si>
  <si>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</si>
  <si>
    <t>19.7.4.2</t>
  </si>
  <si>
    <t>(L1) Ensure 'Notify antivirus programs when opening attachments' is set to 'Enabled'</t>
  </si>
  <si>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</si>
  <si>
    <t>Antivirus programs that do not perform on-access checks may not be able to scan downloaded files.</t>
  </si>
  <si>
    <t>Windows tells the registered antivirus program(s) to scan the file when a user opens a file attachment. If the antivirus program fails, the attachment is blocked from being opened.</t>
  </si>
  <si>
    <t>19.7.5</t>
  </si>
  <si>
    <t>This section is intentionally blank and exists to ensure the structure of Windows benchmarks is consistent.
This Group Policy section is provided by the Group Policy template `AutoPlay.admx/adml` that is included with all versions of the Microsoft Windows Administrative Templates.</t>
  </si>
  <si>
    <t>19.7.6</t>
  </si>
  <si>
    <t>This section is intentionally blank and exists to ensure the structure of Windows benchmarks is consistent.
This Group Policy section is provided by the Group Policy template `UserDataBackup.admx/adml` that is included only with the Microsoft Windows Vista through Windows 8.0 &amp; Server 2012 (non-R2) Administrative Templates, as well as the Microsoft Windows 10 RTM (Release 1507) and Windows 10 Release 1511 Administrative Templates.</t>
  </si>
  <si>
    <t>19.7.7</t>
  </si>
  <si>
    <t>Calculator</t>
  </si>
  <si>
    <t>This section is intentionally blank and exists to ensure the structure of Windows benchmarks is consistent.
This Group Policy section is provided by the Group Policy template `Programs.admx/adml` that is included with the Microsoft Windows 10 Release 2004 Administrative Templates (or newer).</t>
  </si>
  <si>
    <t>19.7.8</t>
  </si>
  <si>
    <t>This section contains recommendations for Cloud Content.
This Group Policy section is provided by the Group Policy template `CloudContent.admx/adml` that is included with the Microsoft Windows 10 Release 1607 &amp; Server 2016 Administrative Templates (or newer).</t>
  </si>
  <si>
    <t>19.7.8.1</t>
  </si>
  <si>
    <t>This policy setting lets you configure Windows Spotlight on the lock screen. 
The recommended state for this setting is: `Disabled`.
**Note:** [Per Microsoft TechNet](https://technet.microsoft.com/en-us/itpro/windows/manage/group-policies-for-enterprise-and-education-editions), this policy setting only applies to Windows 10 Enterprise and Windows 10 Education editions.</t>
  </si>
  <si>
    <t>Enabling this setting will help ensure your data is not shared with any third party. The Windows Spotlight feature collects data and uses that data to display suggested apps as well as images from the internet.</t>
  </si>
  <si>
    <t>Windows Spotlight will be turned off and users will no longer be able to select it as their lock screen.</t>
  </si>
  <si>
    <t>19.7.8.2</t>
  </si>
  <si>
    <t>(L1) Ensure 'Do not suggest third-party content in Windows spotlight' is set to 'Enabled'</t>
  </si>
  <si>
    <t>This policy setting determines whether Windows will suggest apps and content from third-party software publishers.
The recommended state for this setting is: `Enabled`.</t>
  </si>
  <si>
    <t>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</si>
  <si>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19.7.9</t>
  </si>
  <si>
    <t>This section is intentionally blank and exists to ensure the structure of Windows benchmarks is consistent.
This Group Policy section is provided by the Group Policy template `CredUI.admx/adml` that is included with the Microsoft Windows 10 Release 1607 &amp; Server 2016 Administrative Templates (or newer).</t>
  </si>
  <si>
    <t>19.7.10</t>
  </si>
  <si>
    <t>This section is intentionally blank and exists to ensure the structure of Windows benchmarks is consistent.
This Group Policy section is provided by the Group Policy template `DataCollection.admx/adml` that is included with the Microsoft Windows 10 Release 1607 &amp; Server 2016 Administrative Templates (or newer).</t>
  </si>
  <si>
    <t>19.7.11</t>
  </si>
  <si>
    <t>19.7.12</t>
  </si>
  <si>
    <t>19.7.13</t>
  </si>
  <si>
    <t>19.7.14</t>
  </si>
  <si>
    <t>This section is intentionally blank and exists to ensure the structure of Windows benchmarks is consistent.
This Group Policy section is provided by the Group Policy template `EdgeUI.admx/adml` that is included with the Microsoft Windows 8.0 &amp; Server 2012 (non-R2) Administrative Templates (or newer).</t>
  </si>
  <si>
    <t>19.7.15</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</si>
  <si>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</si>
  <si>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19.7.16</t>
  </si>
  <si>
    <t>File Revocation</t>
  </si>
  <si>
    <t>This section is intentionally blank and exists to ensure the structure of Windows benchmarks is consistent.
This Group Policy section is provided by the Group Policy template `FileRevocation.admx/adml` that is included with the Microsoft Windows 8.1 &amp; Server 2012 R2 Administrative Templates (or newer).</t>
  </si>
  <si>
    <t>19.7.17</t>
  </si>
  <si>
    <t>IME</t>
  </si>
  <si>
    <t>This section is intentionally blank and exists to ensure the structure of Windows benchmarks is consistent.
This Group Policy section is provided by the Group Policy template `EAIME.admx/adml` that is included with the Microsoft Windows 8.0 &amp; Server 2012 (non-R2) Administrative Templates (or newer).</t>
  </si>
  <si>
    <t>19.7.18</t>
  </si>
  <si>
    <t>19.7.19</t>
  </si>
  <si>
    <t>Instant Search</t>
  </si>
  <si>
    <t>This section is intentionally blank and exists to ensure the structure of Windows benchmarks is consistent.
This Group Policy section is provided by the Group Policy template `WordWheel.admx/adml` that is included with all versions of the Microsoft Windows Administrative Templates.</t>
  </si>
  <si>
    <t>19.7.20</t>
  </si>
  <si>
    <t>19.7.21</t>
  </si>
  <si>
    <t>This section is intentionally blank and exists to ensure the structure of Windows benchmarks is consistent.
This Group Policy section is provided by the Group Policy template `Sensors.admx/adml` that is included with the Microsoft Windows 7 &amp; Server 2008 R2 Administrative Templates (or newer).</t>
  </si>
  <si>
    <t>19.7.22</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</si>
  <si>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t>
  </si>
  <si>
    <t>19.7.23</t>
  </si>
  <si>
    <t>Microsoft Management Console</t>
  </si>
  <si>
    <t>This section is intentionally blank and exists to ensure the structure of Windows benchmarks is consistent.
This Group Policy section is provided by the Group Policy template `MMC.admx/adml` that is included with all versions of the Microsoft Windows Administrative Templates.</t>
  </si>
  <si>
    <t>19.7.24</t>
  </si>
  <si>
    <t>19.7.25</t>
  </si>
  <si>
    <t>Multitasking</t>
  </si>
  <si>
    <t>19.7.26</t>
  </si>
  <si>
    <t>19.7.27</t>
  </si>
  <si>
    <t>19.7.28</t>
  </si>
  <si>
    <t>Network Sharing</t>
  </si>
  <si>
    <t>19.7.29</t>
  </si>
  <si>
    <t>19.7.30</t>
  </si>
  <si>
    <t>19.7.31</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</si>
  <si>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</si>
  <si>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19.7.32</t>
  </si>
  <si>
    <t>19.7.33</t>
  </si>
  <si>
    <t>This section is intentionally blank and exists to ensure the structure of Windows benchmarks is consistent.
This Group Policy section is provided by the Group Policy template `Search.admx/adml` that is included with the Microsoft Windows 7 &amp; Server 2008 R2 Administrative Templates (or newer).</t>
  </si>
  <si>
    <t>19.7.34</t>
  </si>
  <si>
    <t>19.7.35</t>
  </si>
  <si>
    <t>This section is intentionally blank and exists to ensure the structure of Windows benchmarks is consistent.
This Group Policy section is provided by the Group Policy template `WinStoreUI.admx/adml` that is included with the Microsoft Windows 8.0 &amp; Server 2012 (non-R2) Administrative Templates and Microsoft Windows 8.1 &amp; Server 2012 R2 Administrative Templates, or by the Group Policy template `WindowsStore.admx/adml` that is included with the Microsoft Windows 10 Release 1511 Administrative Templates (or newer).</t>
  </si>
  <si>
    <t>19.7.36</t>
  </si>
  <si>
    <t>19.7.37</t>
  </si>
  <si>
    <t>19.7.38</t>
  </si>
  <si>
    <t>19.7.39</t>
  </si>
  <si>
    <t>19.7.40</t>
  </si>
  <si>
    <t>This section is intentionally blank and exists to ensure the structure of Windows benchmarks is consistent.
This Group Policy section is provided by the Group Policy template `SmartScreen.admx/adml` that is included with the Microsoft Windows 10 Release 1703 Administrative Templates (or newer).</t>
  </si>
  <si>
    <t>19.7.41</t>
  </si>
  <si>
    <t>This section is intentionally blank and exists to ensure the structure of Windows benchmarks is consistent.
This Group Policy section is provided by the Group Policy template `ErrorReporting.admx/adml` that is included with all versions of the Microsoft Windows Administrative Templates.</t>
  </si>
  <si>
    <t>19.7.42</t>
  </si>
  <si>
    <t>19.7.43</t>
  </si>
  <si>
    <t>19.7.43.1</t>
  </si>
  <si>
    <t>19.7.44</t>
  </si>
  <si>
    <t>This section is intentionally blank and exists to ensure the structure of Windows benchmarks is consistent.
This Group Policy section is provided by the Group Policy template `WinLogon.admx/adml` that is included with all versions of the Microsoft Windows Administrative Templates.</t>
  </si>
  <si>
    <t>19.7.45</t>
  </si>
  <si>
    <t>19.7.46</t>
  </si>
  <si>
    <t>19.7.47</t>
  </si>
  <si>
    <t>19.7.47.1</t>
  </si>
  <si>
    <t>Networking</t>
  </si>
  <si>
    <t>19.7.47.2</t>
  </si>
  <si>
    <t>Playback</t>
  </si>
  <si>
    <t>2.3.7.3</t>
  </si>
  <si>
    <t>18.8.7.1.1</t>
  </si>
  <si>
    <t>(BL) Ensure 'Prevent installation of devices that match any of these device IDs' is set to 'Enabled'</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</si>
  <si>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`Enabled`.
**Note:**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</si>
  <si>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BitLocker](https://support.microsoft.com/en-us/kb/2516445).</t>
  </si>
  <si>
    <t>Devices matching the specified device IDs will be prevented from installation.</t>
  </si>
  <si>
    <t>18.8.7.1.2</t>
  </si>
  <si>
    <t>(BL) Ensure 'Prevent installation of devices that match any of these device IDs: Prevent installation of devices that match any of these device IDs' is set to 'PCI\CC_0C0A'</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</si>
  <si>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`PCI\CC_0C0A`
**Note:** This device ID is for Thunderbolt controllers. The USB Type-C (USB-C) port standard that is now common in many computers, especially laptops, utilizes Thunderbolt technology, and therefore may be affected by this restriction. If your organization needs to use USB-C extensively, you may need to decide, internally, to allow yourselves an exception to this recommendation. However, please ensure that all necessary decision-makers have accepted the increased risk of BitLocker encryption key theft (and therefore data theft) via malicious Thunderbolt devices (when left unattended), by doing so.
**Note #2:**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</si>
  <si>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Thunderbolt controllers will be prevented from being installed in Windows.</t>
  </si>
  <si>
    <t>18.8.7.1.3</t>
  </si>
  <si>
    <t>(BL) Ensure 'Prevent installation of devices that match any of these device IDs: Also apply to matching devices that are already installed.' is set to 'True' (checked)</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</si>
  <si>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`True (checked)`.
**Note:**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</si>
  <si>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Existing devices (that match the device IDs specified) that were previously installed prior to the hardening will be disabled or removed.</t>
  </si>
  <si>
    <t>18.8.7.1.4</t>
  </si>
  <si>
    <t>(BL) Ensure 'Prevent installation of devices using drivers that match these device setup classes' is set to 'Enabled'</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</si>
  <si>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t>
  </si>
  <si>
    <t>Devices matching the specified device setup classes will be prevented from installation.</t>
  </si>
  <si>
    <t>18.8.7.1.5</t>
  </si>
  <si>
    <t>(BL) Ensure 'Prevent installation of devices using drivers that match these device setup classes: Also apply to matching devices that are already installed.' is set to 'True' (checked)</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</si>
  <si>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t>
  </si>
  <si>
    <t>Existing devices (that match the device setup classes specified) that were previously installed prior to the hardening will be disabled or removed.</t>
  </si>
  <si>
    <t>18.8.26.1</t>
  </si>
  <si>
    <t>(BL) Ensure 'Enumeration policy for external devices incompatible with Kernel DMA Protection' is set to 'Enabled: Block All'</t>
  </si>
  <si>
    <t>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This policy does not apply to 1394, PCMCIA or ExpressCard devices. The protection also only applies to Windows 10 R1803 or higher, and also requires a UEFI BIOS to function.
**Note #2**: More information on this feature is available at this link: [Kernel DMA Protection for Thunderbolt™ 3 (Windows 10) | Microsoft Docs](https://docs.microsoft.com/en-us/windows/security/information-protection/kernel-dma-protection-for-thunderbolt).</t>
  </si>
  <si>
    <t>Device memory sandboxing allows the OS to leverage the I/O Memory Management Unit (IOMMU) of a device to block unpermitted I/O, or memory access, by the peripheral.</t>
  </si>
  <si>
    <t>External devices that are not compatible with DMA-remapping will not be enumerated and will not function unless/until the user has logged in successfully _and_ has an unlocked user session. Once enumerated, these devices will continue to function, regardless of the state of the session. Devices that **are** compatible with DMA-remapping will be enumerated immediately, with their device memory isolated.</t>
  </si>
  <si>
    <t>18.8.34.6.3</t>
  </si>
  <si>
    <t>(BL) Ensure 'Allow standby states (S1-S3) when sleeping (on battery)' is set to 'Disabled'</t>
  </si>
  <si>
    <t>Dictates whether or not Windows is allowed to use standby states when sleeping the computer.
The recommended state for this setting is: `Disabled`.</t>
  </si>
  <si>
    <t>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t>
  </si>
  <si>
    <t>18.8.34.6.4</t>
  </si>
  <si>
    <t>(BL) Ensure 'Allow standby states (S1-S3) when sleeping (plugged in)' is set to 'Disabled'</t>
  </si>
  <si>
    <t>18.9.11.1.1</t>
  </si>
  <si>
    <t>18.9.11.1.2</t>
  </si>
  <si>
    <t>(BL) Ensure 'Choose how BitLocker-protected fixed drives can be recovered' is set to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</si>
  <si>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</si>
  <si>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t>
  </si>
  <si>
    <t>To use BitLocker, a Data Recovery Agent will need to be configured for fixed drives. To recover a drive will require highly-controlled access to the Data Recovery Agent private key.</t>
  </si>
  <si>
    <t>18.9.11.1.3</t>
  </si>
  <si>
    <t>(BL) Ensure 'Choose how BitLocker-protected fixed drives can be recovered: Allow data recovery agent' is set to 'Enabled: True'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</si>
  <si>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(checked).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</si>
  <si>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</si>
  <si>
    <t>18.9.11.1.4</t>
  </si>
  <si>
    <t>(BL) Ensure 'Choose how BitLocker-protected fixed drives can be recovered: Recovery Password' is set to 'Enabled: Allow 48-digit recovery password'</t>
  </si>
  <si>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t>
  </si>
  <si>
    <t>A 48-digit recovery password will be permitted for fixed drives.</t>
  </si>
  <si>
    <t>18.9.11.1.5</t>
  </si>
  <si>
    <t>18.9.11.1.6</t>
  </si>
  <si>
    <t>(BL) Ensure 'Choose how BitLocker-protected fixed drives can be recovered: Omit recovery options from the BitLocker setup wizard' is set to 'Enabled: True'</t>
  </si>
  <si>
    <t>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</si>
  <si>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fixed drives will not be presented to the user in the BitLocker setup wizard.</t>
  </si>
  <si>
    <t>18.9.11.1.7</t>
  </si>
  <si>
    <t>(BL) Ensure 'Choose how BitLocker-protected fixed drives can be recovered: Save BitLocker recovery information to AD DS for fixed data drives' is set to 'Enabled: False'</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</si>
  <si>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 (unchecked).</t>
  </si>
  <si>
    <t>(BL) Ensure 'Choose how BitLocker-protected fixed drives can be recovered: Configure storage of BitLocker recovery information to AD DS' is set to 'Enabled: Backup recovery passwords and key packages'</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</si>
  <si>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t>
  </si>
  <si>
    <t>None - this value is ignored when the checkbox above it (_Save BitLocker recovery information to AD DS for fixed data drives_) is False (unchecked), as is required in Rule 18.9.11.1.7. If that checkbox **is** set to True (checked), both recovery passwords and key packages for fixed drives will be saved to AD DS.</t>
  </si>
  <si>
    <t>(BL) Ensure 'Choose how BitLocker-protected fixed drives can be recovered: Do not enable BitLocker until recovery information is stored to AD DS for fixed data drives' is set to 'Enabled: False'</t>
  </si>
  <si>
    <t>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 (unchecked).</t>
  </si>
  <si>
    <t>18.9.11.2.1</t>
  </si>
  <si>
    <t>18.9.11.2.2</t>
  </si>
  <si>
    <t>18.9.11.2.3</t>
  </si>
  <si>
    <t>(BL) Ensure 'Choose how BitLocker-protected operating system drives can be recovered' is set to 'Enabled'</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</si>
  <si>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t>
  </si>
  <si>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</si>
  <si>
    <t>Users will need to be domain connected to turn on BitLocker. This policy is not FIPS complaint.</t>
  </si>
  <si>
    <t>18.9.11.2.4</t>
  </si>
  <si>
    <t>(BL) Ensure 'Choose how BitLocker-protected operating system drives can be recovered: Allow data recovery agent' is set to 'Enabled: False'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</si>
  <si>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 (unchecked).</t>
  </si>
  <si>
    <t>A Data Recovery Agent will not be permitted for the operating system drive. Users will need to be domain connected to turn on BitLocker. This policy is not FIPS complaint.</t>
  </si>
  <si>
    <t>18.9.11.2.5</t>
  </si>
  <si>
    <t>(BL) Ensure 'Choose how BitLocker-protected operating system drives can be recovered: Recovery Password' is set to 'Enabled: Require 48-digit recovery password'</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</si>
  <si>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t>
  </si>
  <si>
    <t>A 48-digit recovery password will be required for the operating system drive. Users will need to be domain connected to turn on BitLocker. This policy is not FIPS complaint.</t>
  </si>
  <si>
    <t>18.9.11.2.6</t>
  </si>
  <si>
    <t>(BL) Ensure 'Choose how BitLocker-protected operating system drives can be recovered: Recovery Key' is set to 'Enabled: Do not allow 256-bit recovery key'</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</si>
  <si>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t>
  </si>
  <si>
    <t>A 256-bit recovery key will not be permitted for the operating system drive. Users will need to be domain connected to turn on BitLocker. This policy is not FIPS complaint.</t>
  </si>
  <si>
    <t>18.9.11.2.7</t>
  </si>
  <si>
    <t>(BL) Ensure 'Choose how BitLocker-protected operating system drives can be recovered: Omit recovery options from the BitLocker setup wizard' is set to 'Enabled: True'</t>
  </si>
  <si>
    <t>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</si>
  <si>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the operating drive will not be presented to the user in the BitLocker setup wizard.</t>
  </si>
  <si>
    <t>18.9.11.2.8</t>
  </si>
  <si>
    <t>(BL) Ensure 'Choose how BitLocker-protected operating system drives can be recovered: Save BitLocker recovery information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</si>
  <si>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 (checked).</t>
  </si>
  <si>
    <t>BitLocker recovery information for the operating system drive will be backed up to AD DS. Users will need to be domain connected to turn on BitLocker. This policy is not FIPS complaint.</t>
  </si>
  <si>
    <t>18.9.11.2.9</t>
  </si>
  <si>
    <t>(BL) Ensure 'Choose how BitLocker-protected operating system drives can be recovered: Configure storage of BitLocker recovery information to AD DS:' is set to 'Enabled: Store recovery passwords and key packages'</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</si>
  <si>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t>
  </si>
  <si>
    <t>Both the recovery password and the key package for the operating system drive will be saved to AD DS. Users will need to be domain connected to turn on BitLocker. This policy is not FIPS complaint.</t>
  </si>
  <si>
    <t>18.9.11.2.10</t>
  </si>
  <si>
    <t>(BL) Ensure 'Choose how BitLocker-protected operating system drives can be recovered: Do not enable BitLocker until recovery information is stored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</si>
  <si>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 (checked).</t>
  </si>
  <si>
    <t>Users will need to be domain connected and the back up of BitLocker recovery information for the operating system drive must succeed in order to turn on BitLocker. This policy is not FIPS complaint.</t>
  </si>
  <si>
    <t>(BL) Ensure 'Require additional authentication at startup' is set to 'Enabled'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</si>
  <si>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t>
  </si>
  <si>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</si>
  <si>
    <t>A PIN requires physical presence to restart the computer. This functionality is not compatible with Wake on LAN solutions.</t>
  </si>
  <si>
    <t>(BL) Ensure 'Require additional authentication at startup: Allow BitLocker without a compatible TPM' is set to 'Enabled: False'</t>
  </si>
  <si>
    <t>This policy setting allows you to configure whether you can use BitLocker without a Trusted Platform Module (TPM), instead using a password or startup key on a USB flash drive. This policy setting is applied when you turn on BitLocker.
The recommended state for this setting is: `Enabled: False` (unchecked).</t>
  </si>
  <si>
    <t>A compatible TPM will be required in order to use BitLocker.</t>
  </si>
  <si>
    <t>18.9.11.3.1</t>
  </si>
  <si>
    <t>18.9.11.3.2</t>
  </si>
  <si>
    <t>(BL) Ensure 'Deny write access to removable drives not protected by BitLocker' is set to 'Enabled'</t>
  </si>
  <si>
    <t>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t>
  </si>
  <si>
    <t>Users may not voluntarily encrypt removable drives prior to saving important data to the drive.</t>
  </si>
  <si>
    <t>All removable data drives that are not BitLocker-protected will be mounted as read-only. If the drive is protected by BitLocker, it will be mounted with read and write access.</t>
  </si>
  <si>
    <t>(BL) Ensure 'Deny write access to removable drives not protected by BitLocker: Do not allow write access to devices configured in another organization' is set to 'Enabled: False'</t>
  </si>
  <si>
    <t>This policy setting configures whether the computer will be able to write data to BitLocker-protected removable drives that were configured in another organization.
The recommended state for this setting is: `Enabled: False` (unchecked).</t>
  </si>
  <si>
    <t>Restricting write access to BitLocker-protected removable drives that were configured in another organization can hinder legitimate business operations where encrypted data sharing is necessary.</t>
  </si>
  <si>
    <t>18.8.5.1</t>
  </si>
  <si>
    <t>(NG) Ensure 'Turn On Virtualization Based Security' is set to 'Enabled'</t>
  </si>
  <si>
    <t>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</si>
  <si>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</si>
  <si>
    <t>**Warning:** All drivers on the system must be compatible with this feature or the system may crash. Ensure that this policy setting is only deployed to computers which are known to be compatible.</t>
  </si>
  <si>
    <t>18.8.5.2</t>
  </si>
  <si>
    <t>(NG) Ensure 'Turn On Virtualization Based Security: Select Platform Security Level' is set to 'Secure Boot and DMA Protection'</t>
  </si>
  <si>
    <t>This policy setting specifies whether Virtualization Based Security is enabled. Virtualization Based Security uses the Windows Hypervisor to provide support for security services. 
The recommended state for this setting is: `Secure Boot and DMA Protection`.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</si>
  <si>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Boot can help reduce the risk of bootloader attacks and in conjunction with DMA protections to help protect data from being scraped from memory.</t>
  </si>
  <si>
    <t>18.8.5.3</t>
  </si>
  <si>
    <t>18.8.5.4</t>
  </si>
  <si>
    <t>(NG) Ensure 'Turn On Virtualization Based Security: Credential Guard Configuration' is set to 'Enabled with UEFI lock'</t>
  </si>
  <si>
    <t>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</si>
  <si>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Credential Guard cannot be disabled remotely.</t>
  </si>
  <si>
    <t>**Warning:**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</si>
  <si>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(NG) Ensure 'Turn On Virtualization Based Security: Secure Launch Configuration' is set to 'Enabled'</t>
  </si>
  <si>
    <t>Secure Launch protects the Virtualization Based Security environment from exploited vulnerabilities in device firmware.
The recommended state for this setting is: `Enabled`.
**Note:** Credential Guard and Device Guard are not currently supported when using Azure IaaS VMs.</t>
  </si>
  <si>
    <t>Secure Launch changes the way windows boots to use Intel Trusted Execution Technology (TXT) and Runtime BIOS Resilience features to prevent firmware exploits from being able to impact the security of the Windows Virtualization Based Security environment.</t>
  </si>
  <si>
    <t>**Warning**: All drivers on the system must be compatible with this feature or the system may crash. Ensure that this policy setting is only deployed to computers which are known to be compatible.</t>
  </si>
  <si>
    <t>2.2.28</t>
  </si>
  <si>
    <t>2.2.29</t>
  </si>
  <si>
    <t>2.3.4.2</t>
  </si>
  <si>
    <t>(L2) Ensure 'Devices: Prevent users from installing printer drivers' is set to 'Enabled'</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</si>
  <si>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</si>
  <si>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</si>
  <si>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Only Administrators will be able to install a printer driver as part of connecting to a shared printer. The ability to add a local printer will not be affected.</t>
  </si>
  <si>
    <t>5.1</t>
  </si>
  <si>
    <t>5.2</t>
  </si>
  <si>
    <t>5.4</t>
  </si>
  <si>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</si>
  <si>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</si>
  <si>
    <t>Windows Push Notification Services (WNS) is a mechanism to receive 3rd-party notifications and updates from the cloud/Internet. In a high security environment, external systems, especially those hosted outside the organization, should be prevented from having an impact on the secure workstations.</t>
  </si>
  <si>
    <t>18.1.3</t>
  </si>
  <si>
    <t>(L2) Ensure 'Allow Online Tips' is set to 'Disabled'</t>
  </si>
  <si>
    <t>This policy setting configures the retrieval of online tips and help for the Settings app.
The recommended state for this setting is: `Disabled`.</t>
  </si>
  <si>
    <t>Due to privacy concerns, data should never be sent to any 3rd party since this data could contain sensitive information.</t>
  </si>
  <si>
    <t>Settings will not contact Microsoft content services to retrieve tips and help content.</t>
  </si>
  <si>
    <t>18.4.4</t>
  </si>
  <si>
    <t>18.5.5.1</t>
  </si>
  <si>
    <t>(L2) Ensure 'Enable Font Providers' is set to 'Disabled'</t>
  </si>
  <si>
    <t>This policy setting determines whether Windows is allowed to download fonts and font catalog data from an online font provider.
The recommended state for this setting is: `Disabled`.</t>
  </si>
  <si>
    <t>In an enterprise managed environment the IT department should be managing the changes to the system configuration, to ensure all changes are tested and approved.</t>
  </si>
  <si>
    <t>Windows will not connect to an online font provider and will only enumerate locally-installed fonts.</t>
  </si>
  <si>
    <t>18.7.1.1</t>
  </si>
  <si>
    <t>(L2) Ensure 'Turn off notifications network usage' is set to 'Enabled'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</si>
  <si>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t>
  </si>
  <si>
    <t>18.8.22.1.1</t>
  </si>
  <si>
    <t>The Store service is a retail outlet built into Windows, primarily for consumer use. In an enterprise managed environment the IT department should be managing the installation of all applications to reduce the risk of the installation of vulnerable software.</t>
  </si>
  <si>
    <t>18.8.22.1.3</t>
  </si>
  <si>
    <t>18.8.22.1.4</t>
  </si>
  <si>
    <t>(L2) Ensure 'Turn off printing over HTTP' is set to 'Enabled'</t>
  </si>
  <si>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</si>
  <si>
    <t>Information that is transmitted over HTTP through this capability is not protected and can be intercepted by malicious users. For this reason, it is not often used in enterprise managed environments.</t>
  </si>
  <si>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</si>
  <si>
    <t>(L2) Ensure 'Turn off Windows Error Reporting' is set to 'Enabled'</t>
  </si>
  <si>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</si>
  <si>
    <t>Users are not given the option to report errors to Microsoft.</t>
  </si>
  <si>
    <t>18.8.31.1</t>
  </si>
  <si>
    <t>(L2) Ensure 'Allow Clipboard synchronization across devices' is set to 'Disabled'</t>
  </si>
  <si>
    <t>This setting determines whether Clipboard contents can be synchronized across devices.
The recommended state for this setting is: `Disabled`.</t>
  </si>
  <si>
    <t>In high security environments, clipboard data should stay local to the system and not synced across devices, as it may contain very sensitive information that must be contained locally.</t>
  </si>
  <si>
    <t>Clipboard contents will not be shareable to other devices.</t>
  </si>
  <si>
    <t>18.8.31.2</t>
  </si>
  <si>
    <t>(L2) Ensure 'Allow upload of User Activities' is set to 'Disabled'</t>
  </si>
  <si>
    <t>This policy setting determines whether published User Activities can be uploaded to the cloud.
The recommended state for this setting is: `Disabled`.</t>
  </si>
  <si>
    <t>Activities of type User Activity are not allowed to be uploaded to the cloud. The Timeline feature will not function across devices.</t>
  </si>
  <si>
    <t>18.8.49.1</t>
  </si>
  <si>
    <t>(L2) Ensure 'Turn off the advertising ID' is set to 'Enabled'</t>
  </si>
  <si>
    <t>This policy setting turns off the advertising ID, preventing apps from using the ID for experiences across apps.
The recommended state for this setting is: `Enabled`.</t>
  </si>
  <si>
    <t>Tracking user activity for advertising purposes, even anonymously, may be a privacy concern. In an enterprise managed environment, applications should not need or require tracking for targeted advertising.</t>
  </si>
  <si>
    <t>The advertising ID is turned off. Apps can't use the ID for experiences across apps.</t>
  </si>
  <si>
    <t>18.9.4.1</t>
  </si>
  <si>
    <t>(L2) Ensure 'Allow a Windows app to share application data between users' is set to 'Disabled'</t>
  </si>
  <si>
    <t>Manages a Windows app's ability to share data between users who have installed the app. Data is shared through the `SharedLocal` folder. This folder is available through the `Windows.Storage` API.
The recommended state for this setting is: `Disabled`.</t>
  </si>
  <si>
    <t>Users of a system could accidentally share sensitive data with other users on the same system.</t>
  </si>
  <si>
    <t>18.9.12.1</t>
  </si>
  <si>
    <t>(L2) Ensure 'Allow Use of Camera' is set to 'Disabled'</t>
  </si>
  <si>
    <t>This policy setting controls whether the use of Camera devices on the machine are permitted.
The recommended state for this setting is: `Disabled`.</t>
  </si>
  <si>
    <t>Cameras in a high security environment can pose serious privacy and data exfiltration risks - they should be disabled to help mitigate that risk.</t>
  </si>
  <si>
    <t>Users will not be able to utilize the camera on a system.</t>
  </si>
  <si>
    <t>18.9.13.1</t>
  </si>
  <si>
    <t>18.9.16.2</t>
  </si>
  <si>
    <t>(L2) Ensure 'Configure Authenticated Proxy usage for the Connected User Experience and Telemetry service' is set to 'Enabled: Disable Authenticated Proxy usage'</t>
  </si>
  <si>
    <t>This policy setting controls whether the Connected User Experience and Telemetry service can automatically use an authenticated proxy to send data back to Microsoft.
The recommended state for this setting is: `Enabled: Disable Authenticated Proxy usage`.</t>
  </si>
  <si>
    <t>The Connected User Experience and Telemetry service will be blocked from automatically using an authenticated proxy.</t>
  </si>
  <si>
    <t>18.9.39.1</t>
  </si>
  <si>
    <t>(L2) Ensure 'Turn off location' is set to 'Enabled'</t>
  </si>
  <si>
    <t>This policy setting turns off the location feature for the computer.
The recommended state for this setting is: `Enabled`.</t>
  </si>
  <si>
    <t>The location feature is turned off, and all programs on the computer are prevented from using location information from the location feature.</t>
  </si>
  <si>
    <t>18.9.43.1</t>
  </si>
  <si>
    <t>(L2) Ensure 'Allow Message Service Cloud Sync' is set to 'Disabled'</t>
  </si>
  <si>
    <t>This policy setting allows backup and restore of cellular text messages to Microsoft's cloud services.
The recommended state for this setting is: `Disabled`.</t>
  </si>
  <si>
    <t>In a high security environment, data should never be sent to any 3rd party since this data could contain sensitive information.</t>
  </si>
  <si>
    <t>Cellular text messages will not be backed up to (or restored from) Microsoft's cloud services.</t>
  </si>
  <si>
    <t>18.9.48.1</t>
  </si>
  <si>
    <t>18.9.62.3.2.1</t>
  </si>
  <si>
    <t>(L2) Ensure 'Allow users to connect remotely by using Remote Desktop Services' is set to 'Disabled'</t>
  </si>
  <si>
    <t>This policy setting allows you to configure remote access to computers by using Remote Desktop Services.
The recommended state for this setting is: `Disabled`.</t>
  </si>
  <si>
    <t>Any account with the _Allow log on through Remote Desktop Services_ user right can log on to the remote console of the computer. If you do not restrict access to legitimate users who need to log on to the console of the computer, unauthorized users could download and execute malicious code to elevate their privileges.</t>
  </si>
  <si>
    <t>None - this is the default configuration, unless Remote Desktop Services has been manually enabled on the Remote tab in the System Properties sheet.</t>
  </si>
  <si>
    <t>18.9.62.3.3.1</t>
  </si>
  <si>
    <t>18.9.64.2</t>
  </si>
  <si>
    <t>(L2) Ensure 'Allow Cloud Search' is set to 'Enabled: Disable Cloud Search'</t>
  </si>
  <si>
    <t>This policy setting allows search and Cortana to search cloud sources like OneDrive and SharePoint.
The recommended state for this setting is: `Enabled: Disable Cloud Search`.</t>
  </si>
  <si>
    <t>Search and Cortana will not be permitted to search cloud sources like OneDrive and SharePoint.</t>
  </si>
  <si>
    <t>18.9.69.1</t>
  </si>
  <si>
    <t>(L2) Ensure 'Turn off KMS Client Online AVS Validation' is set to 'Enabled'</t>
  </si>
  <si>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t>
  </si>
  <si>
    <t>Even though the KMS licensing method does not _require_ KMS clients to connect to Microsoft, they still send KMS client activation state data to Microsoft automatically. Preventing this information from being sent can help reduce privacy concerns in high security environments.</t>
  </si>
  <si>
    <t>The computer is prevented from sending data to Microsoft regarding its KMS client activation state.</t>
  </si>
  <si>
    <t>18.9.72.1</t>
  </si>
  <si>
    <t>(L2) Ensure 'Disable all apps from Microsoft Store' is set to 'Disabled'</t>
  </si>
  <si>
    <t>This setting configures the launch of all apps from the Microsoft Store that came pre-installed or were downloaded.
The recommended state for this setting is: `Disabled`.
**Note:** This policy setting only applies to Windows 10 Enterprise and Windows 10 Education editions.
**Note #2:** The name of this setting and the Enabled/Disabled values are incorrectly worded – logically, the title implies that configuring it to `Enabled` will disable all apps from the Microsoft Store, and configuring it to `Disabled` will enable all apps from the Microsoft Store. The opposite is true (and is consistent with the GPME help text). This is a logical wording mistake by Microsoft in the Administrative Template.</t>
  </si>
  <si>
    <t>All apps from the Microsoft Store that came pre-installed or were downloaded are prevented from launching. Existing Microsoft Store apps will not be updated. Microsoft Store is disabled.</t>
  </si>
  <si>
    <t>18.9.84.1</t>
  </si>
  <si>
    <t>(L2) Ensure 'Allow suggested apps in Windows Ink Workspace' is set to 'Disabled'</t>
  </si>
  <si>
    <t>This policy setting determines whether suggested apps in Windows Ink Workspace are allowed. 
The recommended state for this setting is: `Disabled`.</t>
  </si>
  <si>
    <t>This Microsoft feature is designed to collect data and suggest apps based on that data collected. Disabling this setting will help ensure your data is not shared with any third party.</t>
  </si>
  <si>
    <t>The suggested apps in Windows Ink Workspace will not be allowed.</t>
  </si>
  <si>
    <t>18.9.97.2.2</t>
  </si>
  <si>
    <t>(L2) Ensure 'Allow remote server management through WinRM' is set to 'Disabled'</t>
  </si>
  <si>
    <t>This policy setting allows you to manage whether the Windows Remote Management (WinRM) service automatically listens on the network for requests on the HTTP transport over the default HTTP port.
The recommended state for this setting is: `Disabled`.</t>
  </si>
  <si>
    <t>Any feature is a potential avenue of attack, those that enable inbound network connections are particularly risky. Only enable the use of the Windows Remote Management (WinRM) service on trusted networks and when feasible employ additional controls such as IPsec.</t>
  </si>
  <si>
    <t>18.9.98.1</t>
  </si>
  <si>
    <t>(L2) Ensure 'Allow Remote Shell Access' is set to 'Disabled'</t>
  </si>
  <si>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</si>
  <si>
    <t>Any feature is a potential avenue of attack, those that enable inbound network connections are particularly risky. Only enable the use of the Windows Remote Shell on trusted networks and when feasible employ additional controls such as IPsec.</t>
  </si>
  <si>
    <t>New Remote Shell connections are not allowed and are rejected by the workstation.</t>
  </si>
  <si>
    <t>TA0001</t>
  </si>
  <si>
    <t>T1078</t>
  </si>
  <si>
    <t>M1027</t>
  </si>
  <si>
    <t xml:space="preserve">TA0006 </t>
  </si>
  <si>
    <t>T1003</t>
  </si>
  <si>
    <t>M1041</t>
  </si>
  <si>
    <t>T1110</t>
  </si>
  <si>
    <t>T1115</t>
  </si>
  <si>
    <t>TA0008</t>
  </si>
  <si>
    <t>TA0004</t>
  </si>
  <si>
    <t>T1548</t>
  </si>
  <si>
    <t>M1026</t>
  </si>
  <si>
    <t>TA0040</t>
  </si>
  <si>
    <t>T1496</t>
  </si>
  <si>
    <t xml:space="preserve">TA0001 </t>
  </si>
  <si>
    <t>T1210</t>
  </si>
  <si>
    <t>TA0005</t>
  </si>
  <si>
    <t>T1222</t>
  </si>
  <si>
    <t>T1070</t>
  </si>
  <si>
    <t>M1022</t>
  </si>
  <si>
    <t>TA0009</t>
  </si>
  <si>
    <t>T1074</t>
  </si>
  <si>
    <t>T1134</t>
  </si>
  <si>
    <t>T1543</t>
  </si>
  <si>
    <t>TA0003</t>
  </si>
  <si>
    <t>T1574</t>
  </si>
  <si>
    <t>M1018</t>
  </si>
  <si>
    <t>T1127</t>
  </si>
  <si>
    <t>M1038</t>
  </si>
  <si>
    <t>M1028</t>
  </si>
  <si>
    <t xml:space="preserve">M1018  </t>
  </si>
  <si>
    <t>T1021</t>
  </si>
  <si>
    <t>T1529</t>
  </si>
  <si>
    <t>T1562</t>
  </si>
  <si>
    <t>T1547</t>
  </si>
  <si>
    <t>T1495</t>
  </si>
  <si>
    <t>M1046</t>
  </si>
  <si>
    <t>T1561</t>
  </si>
  <si>
    <t>M1053</t>
  </si>
  <si>
    <t>TA0007</t>
  </si>
  <si>
    <t>T1057</t>
  </si>
  <si>
    <t>T1485</t>
  </si>
  <si>
    <t>T1040</t>
  </si>
  <si>
    <t>TA0006</t>
  </si>
  <si>
    <t>T1056</t>
  </si>
  <si>
    <t>M1036</t>
  </si>
  <si>
    <t>T1563</t>
  </si>
  <si>
    <t>T1557</t>
  </si>
  <si>
    <t>T1087</t>
  </si>
  <si>
    <t xml:space="preserve">TA0002  </t>
  </si>
  <si>
    <t>T1559</t>
  </si>
  <si>
    <t>M1042</t>
  </si>
  <si>
    <t>T1083</t>
  </si>
  <si>
    <t>T1039</t>
  </si>
  <si>
    <t>M1035</t>
  </si>
  <si>
    <t>T1199</t>
  </si>
  <si>
    <t>M1052</t>
  </si>
  <si>
    <t>M1037</t>
  </si>
  <si>
    <t>TA0002</t>
  </si>
  <si>
    <t>T1569</t>
  </si>
  <si>
    <t>T1125</t>
  </si>
  <si>
    <t>T1552</t>
  </si>
  <si>
    <t>T1203</t>
  </si>
  <si>
    <t>M1050</t>
  </si>
  <si>
    <t>T1555</t>
  </si>
  <si>
    <t>TA0011</t>
  </si>
  <si>
    <t>T1071</t>
  </si>
  <si>
    <t>M1031</t>
  </si>
  <si>
    <t>T1499</t>
  </si>
  <si>
    <t>M1040</t>
  </si>
  <si>
    <t>T1195</t>
  </si>
  <si>
    <t>M1016</t>
  </si>
  <si>
    <t>TA0010</t>
  </si>
  <si>
    <t>T1048</t>
  </si>
  <si>
    <t>M1030</t>
  </si>
  <si>
    <t>T1135</t>
  </si>
  <si>
    <t>T1011</t>
  </si>
  <si>
    <t>M1043</t>
  </si>
  <si>
    <t>T1489</t>
  </si>
  <si>
    <t>T1200</t>
  </si>
  <si>
    <t>M1034</t>
  </si>
  <si>
    <t>T1542</t>
  </si>
  <si>
    <t>T1123</t>
  </si>
  <si>
    <t>T1091</t>
  </si>
  <si>
    <t>T1052</t>
  </si>
  <si>
    <t>TA0043</t>
  </si>
  <si>
    <t>M1056</t>
  </si>
  <si>
    <t>T1601</t>
  </si>
  <si>
    <t>M1045</t>
  </si>
  <si>
    <t>T1553</t>
  </si>
  <si>
    <t>T1059</t>
  </si>
  <si>
    <t>T1591</t>
  </si>
  <si>
    <t>T1204</t>
  </si>
  <si>
    <t>M1054</t>
  </si>
  <si>
    <t>T1556</t>
  </si>
  <si>
    <t>M1049</t>
  </si>
  <si>
    <t>T1592</t>
  </si>
  <si>
    <t xml:space="preserve">TA0008 </t>
  </si>
  <si>
    <t xml:space="preserve">T1021   </t>
  </si>
  <si>
    <t xml:space="preserve">M1018   </t>
  </si>
  <si>
    <t>T1027</t>
  </si>
  <si>
    <t>M1021</t>
  </si>
  <si>
    <t>T1567</t>
  </si>
  <si>
    <t>T1005</t>
  </si>
  <si>
    <t>Title of Recommendation</t>
  </si>
  <si>
    <t>Section #</t>
  </si>
  <si>
    <t>Recommendation #</t>
  </si>
  <si>
    <t>Profile</t>
  </si>
  <si>
    <t>L1</t>
  </si>
  <si>
    <t>L2</t>
  </si>
  <si>
    <t>BL</t>
  </si>
  <si>
    <t>NG</t>
  </si>
  <si>
    <t xml:space="preserve"> TA0006 </t>
  </si>
  <si>
    <t xml:space="preserve"> TA0005</t>
  </si>
  <si>
    <t xml:space="preserve"> TA0009</t>
  </si>
  <si>
    <t xml:space="preserve"> TA0003</t>
  </si>
  <si>
    <t xml:space="preserve"> TA0004</t>
  </si>
  <si>
    <t xml:space="preserve"> TA0001</t>
  </si>
  <si>
    <t xml:space="preserve"> TA0007</t>
  </si>
  <si>
    <t xml:space="preserve"> TA0010</t>
  </si>
  <si>
    <t xml:space="preserve"> TA0008</t>
  </si>
  <si>
    <t xml:space="preserve"> TA0006</t>
  </si>
  <si>
    <t xml:space="preserve"> T1110</t>
  </si>
  <si>
    <t xml:space="preserve"> T1021</t>
  </si>
  <si>
    <t xml:space="preserve"> T1039</t>
  </si>
  <si>
    <t xml:space="preserve"> T1112</t>
  </si>
  <si>
    <t xml:space="preserve"> T1078</t>
  </si>
  <si>
    <t xml:space="preserve"> T1136</t>
  </si>
  <si>
    <t xml:space="preserve"> T1087</t>
  </si>
  <si>
    <t xml:space="preserve"> T1552</t>
  </si>
  <si>
    <t xml:space="preserve"> T1048</t>
  </si>
  <si>
    <t xml:space="preserve"> T1120</t>
  </si>
  <si>
    <t xml:space="preserve"> T1134</t>
  </si>
  <si>
    <t xml:space="preserve"> T1570</t>
  </si>
  <si>
    <t xml:space="preserve"> T1218</t>
  </si>
  <si>
    <t>T1189</t>
  </si>
  <si>
    <t xml:space="preserve"> T1566</t>
  </si>
  <si>
    <t xml:space="preserve"> T1557</t>
  </si>
  <si>
    <t xml:space="preserve"> T1555   </t>
  </si>
  <si>
    <t xml:space="preserve"> M1018</t>
  </si>
  <si>
    <t xml:space="preserve"> M1022</t>
  </si>
  <si>
    <t xml:space="preserve"> M1026</t>
  </si>
  <si>
    <t xml:space="preserve"> M1024</t>
  </si>
  <si>
    <t xml:space="preserve"> M1028</t>
  </si>
  <si>
    <t xml:space="preserve"> M1041</t>
  </si>
  <si>
    <t xml:space="preserve"> M1037</t>
  </si>
  <si>
    <t xml:space="preserve"> M1049</t>
  </si>
  <si>
    <t xml:space="preserve"> M1027   </t>
  </si>
  <si>
    <t>Title</t>
  </si>
  <si>
    <t>Description</t>
  </si>
  <si>
    <t>Rationale Statement</t>
  </si>
  <si>
    <t>Impact Statement</t>
  </si>
  <si>
    <t>Remediation Procedure</t>
  </si>
  <si>
    <t>Audit Procedure</t>
  </si>
  <si>
    <t>References</t>
  </si>
  <si>
    <t xml:space="preserve"> M1038</t>
  </si>
  <si>
    <t>Ensure 'Enforce password history' is set to '24 or more password(s)'</t>
  </si>
  <si>
    <t>Ensure 'Maximum password age' is set to '60 or fewer days, but not 0'</t>
  </si>
  <si>
    <t>Ensure 'Minimum password age' is set to '1 or more day(s)'</t>
  </si>
  <si>
    <t>Ensure 'Minimum password length' is set to '14 or more character(s)'</t>
  </si>
  <si>
    <t>Ensure 'Password must meet complexity requirements' is set to 'Enabled'</t>
  </si>
  <si>
    <t>Ensure 'Access Credential Manager as a trusted caller' is set to 'No One'</t>
  </si>
  <si>
    <t>Ensure 'Access this computer from the network' is set to 'Administrators, Remote Desktop Users'</t>
  </si>
  <si>
    <t>Ensure 'Act as part of the operating system' is set to 'No One'</t>
  </si>
  <si>
    <t>Ensure 'Allow log on locally' is set to 'Administrators, Users'</t>
  </si>
  <si>
    <t>Ensure 'Back up files and directories' is set to 'Administrators'</t>
  </si>
  <si>
    <t>Ensure 'Change the system time' is set to 'Administrators, LOCAL SERVICE'</t>
  </si>
  <si>
    <t>Ensure 'Create a pagefile' is set to 'Administrators'</t>
  </si>
  <si>
    <t>Ensure 'Create a token object' is set to 'No One'</t>
  </si>
  <si>
    <t>Ensure 'Create global objects' is set to 'Administrators, LOCAL SERVICE, NETWORK SERVICE, SERVICE'</t>
  </si>
  <si>
    <t>Ensure 'Create permanent shared objects' is set to 'No One'</t>
  </si>
  <si>
    <t>Configure 'Create symbolic links'</t>
  </si>
  <si>
    <t>Ensure 'Debug programs' is set to 'Administrators'</t>
  </si>
  <si>
    <t>Ensure 'Deny access to this computer from the network' to include 'Guests, Local account'</t>
  </si>
  <si>
    <t>Ensure 'Deny log on locally' to include 'Guests'</t>
  </si>
  <si>
    <t>Ensure 'Deny log on through Remote Desktop Services' to include 'Guests, Local account'</t>
  </si>
  <si>
    <t>Ensure 'Enable computer and user accounts to be trusted for delegation' is set to 'No One'</t>
  </si>
  <si>
    <t>Ensure 'Force shutdown from a remote system' is set to 'Administrators'</t>
  </si>
  <si>
    <t>Ensure 'Generate security audits' is set to 'LOCAL SERVICE, NETWORK SERVICE'</t>
  </si>
  <si>
    <t>Ensure 'Impersonate a client after authentication' is set to 'Administrators, LOCAL SERVICE, NETWORK SERVICE, SERVICE'</t>
  </si>
  <si>
    <t>Ensure 'Increase scheduling priority' is set to 'Administrators, Window Manager\Window Manager Group'</t>
  </si>
  <si>
    <t>Ensure 'Load and unload device drivers' is set to 'Administrators'</t>
  </si>
  <si>
    <t>Ensure 'Lock pages in memory' is set to 'No One'</t>
  </si>
  <si>
    <t>Ensure 'Manage auditing and security log' is set to 'Administrators'</t>
  </si>
  <si>
    <t>Ensure 'Modify an object label' is set to 'No One'</t>
  </si>
  <si>
    <t>Ensure 'Modify firmware environment values' is set to 'Administrators'</t>
  </si>
  <si>
    <t>Ensure 'Perform volume maintenance tasks' is set to 'Administrators'</t>
  </si>
  <si>
    <t>Ensure 'Profile single process' is set to 'Administrators'</t>
  </si>
  <si>
    <t>Ensure 'Restore files and directories' is set to 'Administrators'</t>
  </si>
  <si>
    <t>Ensure 'Take ownership of files or other objects' is set to 'Administrators'</t>
  </si>
  <si>
    <t>Ensure 'Accounts: Administrator account status' is set to 'Disabled'</t>
  </si>
  <si>
    <t>Ensure 'Accounts: Block Microsoft accounts' is set to 'Users can't add or log on with Microsoft accounts'</t>
  </si>
  <si>
    <t>Ensure 'Accounts: Guest account status' is set to 'Disabled'</t>
  </si>
  <si>
    <t>Ensure 'Accounts: Limit local account use of blank passwords to console logon only' is set to 'Enabled'</t>
  </si>
  <si>
    <t>Configure 'Accounts: Rename administrator account'</t>
  </si>
  <si>
    <t>Configure 'Accounts: Rename guest account'</t>
  </si>
  <si>
    <t>Ensure 'Devices: Allowed to format and eject removable media' is set to 'Administrators and Interactive Users'</t>
  </si>
  <si>
    <t>Ensure 'Interactive logon: Do not require CTRL+ALT+DEL' is set to 'Disabled'</t>
  </si>
  <si>
    <t>Ensure 'Interactive logon: Don't display last signed-in' is set to 'Enabled'</t>
  </si>
  <si>
    <t>Ensure 'Interactive logon: Machine inactivity limit' is set to '900 or fewer second(s), but not 0'</t>
  </si>
  <si>
    <t>Configure 'Interactive logon: Message text for users attempting to log on'</t>
  </si>
  <si>
    <t>Configure 'Interactive logon: Message title for users attempting to log on'</t>
  </si>
  <si>
    <t>Ensure 'Microsoft network client: Digitally sign communications (always)' is set to 'Enabled'</t>
  </si>
  <si>
    <t>Ensure 'Microsoft network client: Digitally sign communications (if server agrees)' is set to 'Enabled'</t>
  </si>
  <si>
    <t>Ensure 'Microsoft network client: Send unencrypted password to third-party SMB servers' is set to 'Disabled'</t>
  </si>
  <si>
    <t>Ensure 'Microsoft network server: Digitally sign communications (always)' is set to 'Enabled'</t>
  </si>
  <si>
    <t>Ensure 'Microsoft network server: Digitally sign communications (if client agrees)' is set to 'Enabled'</t>
  </si>
  <si>
    <t>Ensure 'Network access: Do not allow anonymous enumeration of SAM accounts' is set to 'Enabled'</t>
  </si>
  <si>
    <t>Ensure 'Network access: Do not allow anonymous enumeration of SAM accounts and shares' is set to 'Enabled'</t>
  </si>
  <si>
    <t>Ensure 'Network access: Restrict anonymous access to Named Pipes and Shares' is set to 'Enabled'</t>
  </si>
  <si>
    <t>Ensure 'Network access: Restrict clients allowed to make remote calls to SAM' is set to 'Administrators: Remote Access: Allow'</t>
  </si>
  <si>
    <t>Ensure 'Network access: Shares that can be accessed anonymously' is set to 'None'</t>
  </si>
  <si>
    <t>Ensure 'Network security: Allow Local System to use computer identity for NTLM' is set to 'Enabled'</t>
  </si>
  <si>
    <t>Ensure 'Network Security: Allow PKU2U authentication requests to this computer to use online identities' is set to 'Disabled'</t>
  </si>
  <si>
    <t>Ensure 'Network security: Do not store LAN Manager hash value on next password change' is set to 'Enabled'</t>
  </si>
  <si>
    <t>Ensure 'Network security: LAN Manager authentication level' is set to 'Send NTLMv2 response only. Refuse LM &amp; NTLM'</t>
  </si>
  <si>
    <t>Ensure 'Network security: Minimum session security for NTLM SSP based (including secure RPC) clients' is set to 'Require NTLMv2 session security, Require 128-bit encryption'</t>
  </si>
  <si>
    <t>Ensure 'User Account Control: Admin Approval Mode for the Built-in Administrator account' is set to 'Enabled'</t>
  </si>
  <si>
    <t>Ensure 'User Account Control: Behavior of the elevation prompt for administrators in Admin Approval Mode' is set to 'Prompt for consent on the secure desktop'</t>
  </si>
  <si>
    <t>Ensure 'User Account Control: Behavior of the elevation prompt for standard users' is set to 'Automatically deny elevation requests'</t>
  </si>
  <si>
    <t>Ensure 'User Account Control: Detect application installations and prompt for elevation' is set to 'Enabled'</t>
  </si>
  <si>
    <t>Ensure 'User Account Control: Only elevate UIAccess applications that are installed in secure locations' is set to 'Enabled'</t>
  </si>
  <si>
    <t>Ensure 'User Account Control: Run all administrators in Admin Approval Mode' is set to 'Enabled'</t>
  </si>
  <si>
    <t>Ensure 'User Account Control: Switch to the secure desktop when prompting for elevation' is set to 'Enabled'</t>
  </si>
  <si>
    <t>Ensure 'User Account Control: Virtualize file and registry write failures to per-user locations' is set to 'Enabled'</t>
  </si>
  <si>
    <t>Ensure 'Xbox Accessory Management Service (XboxGipSvc)' is set to 'Disabled'</t>
  </si>
  <si>
    <t>Ensure 'Xbox Live Auth Manager (XblAuthManager)' is set to 'Disabled'</t>
  </si>
  <si>
    <t>Ensure 'Xbox Live Game Save (XblGameSave)' is set to 'Disabled'</t>
  </si>
  <si>
    <t>Ensure 'Xbox Live Networking Service (XboxNetApiSvc)' is set to 'Disabled'</t>
  </si>
  <si>
    <t>Ensure 'Windows Firewall: Domain: Firewall state' is set to 'On (recommended)'</t>
  </si>
  <si>
    <t>Ensure 'Windows Firewall: Domain: Inbound connections' is set to 'Block (default)'</t>
  </si>
  <si>
    <t>Ensure 'Windows Firewall: Domain: Outbound connections' is set to 'Allow (default)'</t>
  </si>
  <si>
    <t>Ensure 'Windows Firewall: Domain: Settings: Display a notification' is set to 'No'</t>
  </si>
  <si>
    <t>Ensure 'Windows Firewall: Private: Firewall state' is set to 'On (recommended)'</t>
  </si>
  <si>
    <t>Ensure 'Windows Firewall: Private: Inbound connections' is set to 'Block (default)'</t>
  </si>
  <si>
    <t>Ensure 'Windows Firewall: Private: Outbound connections' is set to 'Allow (default)'</t>
  </si>
  <si>
    <t>Ensure 'Windows Firewall: Private: Settings: Display a notification' is set to 'No'</t>
  </si>
  <si>
    <t>Ensure 'Windows Firewall: Public: Firewall state' is set to 'On (recommended)'</t>
  </si>
  <si>
    <t>Ensure 'Windows Firewall: Public: Inbound connections' is set to 'Block (default)'</t>
  </si>
  <si>
    <t>Ensure 'Windows Firewall: Public: Outbound connections' is set to 'Allow (default)'</t>
  </si>
  <si>
    <t>Ensure 'Windows Firewall: Public: Settings: Display a notification' is set to 'No'</t>
  </si>
  <si>
    <t>Ensure 'Audit Credential Validation' is set to 'Success and Failure'</t>
  </si>
  <si>
    <t>Ensure 'Audit Application Group Management' is set to 'Success and Failure'</t>
  </si>
  <si>
    <t>Ensure 'Audit Security Group Management' is set to include 'Success'</t>
  </si>
  <si>
    <t>Ensure 'Audit User Account Management' is set to 'Success and Failure'</t>
  </si>
  <si>
    <t>Ensure 'Audit PNP Activity' is set to include 'Success'</t>
  </si>
  <si>
    <t>Ensure 'Audit Process Creation' is set to include 'Success'</t>
  </si>
  <si>
    <t>Ensure 'Audit Account Lockout' is set to include 'Failure'</t>
  </si>
  <si>
    <t>Ensure 'Audit Group Membership' is set to include 'Success'</t>
  </si>
  <si>
    <t>Ensure 'Audit Logoff' is set to include 'Success'</t>
  </si>
  <si>
    <t>Ensure 'Audit Logon' is set to 'Success and Failure'</t>
  </si>
  <si>
    <t>Ensure 'Audit Other Logon/Logoff Events' is set to 'Success and Failure'</t>
  </si>
  <si>
    <t>Ensure 'Audit Special Logon' is set to include 'Success'</t>
  </si>
  <si>
    <t>Ensure 'Audit Detailed File Share' is set to include 'Failure'</t>
  </si>
  <si>
    <t>Ensure 'Audit File Share' is set to 'Success and Failure'</t>
  </si>
  <si>
    <t>Ensure 'Audit Other Object Access Events' is set to 'Success and Failure'</t>
  </si>
  <si>
    <t>Ensure 'Audit Removable Storage' is set to 'Success and Failure'</t>
  </si>
  <si>
    <t>Ensure 'Audit Audit Policy Change' is set to include 'Success'</t>
  </si>
  <si>
    <t>Ensure 'Audit Authentication Policy Change' is set to include 'Success'</t>
  </si>
  <si>
    <t>Ensure 'Audit Authorization Policy Change' is set to include 'Success'</t>
  </si>
  <si>
    <t>Ensure 'Audit MPSSVC Rule-Level Policy Change' is set to 'Success and Failure'</t>
  </si>
  <si>
    <t>Ensure 'Audit Other Policy Change Events' is set to include 'Failure'</t>
  </si>
  <si>
    <t>Ensure 'Audit Sensitive Privilege Use' is set to 'Success and Failure'</t>
  </si>
  <si>
    <t>Ensure 'Audit IPsec Driver' is set to 'Success and Failure'</t>
  </si>
  <si>
    <t>Ensure 'Audit Other System Events' is set to 'Success and Failure'</t>
  </si>
  <si>
    <t>Ensure 'Audit Security State Change' is set to include 'Success'</t>
  </si>
  <si>
    <t>Ensure 'Audit Security System Extension' is set to include 'Success'</t>
  </si>
  <si>
    <t>Ensure 'Audit System Integrity' is set to 'Success and Failure'</t>
  </si>
  <si>
    <t>Ensure 'Prevent enabling lock screen camera' is set to 'Enabled'</t>
  </si>
  <si>
    <t>Ensure 'Prevent enabling lock screen slide show' is set to 'Enabled'</t>
  </si>
  <si>
    <t>Ensure 'Allow users to enable online speech recognition services' is set to 'Disabled'</t>
  </si>
  <si>
    <t>Ensure 'Apply UAC restrictions to local accounts on network logons' is set to 'Enabled'</t>
  </si>
  <si>
    <t>Ensure 'Configure SMB v1 client driver' is set to 'Enabled: Disable driver (recommended)'</t>
  </si>
  <si>
    <t>Ensure 'Configure SMB v1 server' is set to 'Disabled'</t>
  </si>
  <si>
    <t>Ensure 'Enable Structured Exception Handling Overwrite Protection (SEHOP)' is set to 'Enabled'</t>
  </si>
  <si>
    <t>Ensure 'WDigest Authentication' is set to 'Disabled'</t>
  </si>
  <si>
    <t>Ensure 'MSS: (DisableIPSourceRouting IPv6) IP source routing protection level (protects against packet spoofing)' is set to 'Enabled: Highest protection, source routing is completely disabled'</t>
  </si>
  <si>
    <t>Ensure 'MSS: (DisableIPSourceRouting) IP source routing protection level (protects against packet spoofing)' is set to 'Enabled: Highest protection, source routing is completely disabled'</t>
  </si>
  <si>
    <t>Ensure 'MSS: (EnableICMPRedirect) Allow ICMP redirects to override OSPF generated routes' is set to 'Disabled'</t>
  </si>
  <si>
    <t>Ensure 'MSS: (NoNameReleaseOnDemand) Allow the computer to ignore NetBIOS name release requests except from WINS servers' is set to 'Enabled'</t>
  </si>
  <si>
    <t>Ensure 'Enable insecure guest logons' is set to 'Disabled'</t>
  </si>
  <si>
    <t>Ensure 'Prohibit installation and configuration of Network Bridge on your DNS domain network' is set to 'Enabled'</t>
  </si>
  <si>
    <t>Ensure 'Prohibit use of Internet Connection Sharing on your DNS domain network' is set to 'Enabled'</t>
  </si>
  <si>
    <t>Ensure 'Hardened UNC Paths' is set to 'Enabled, with "Require Mutual Authentication" and "Require Integrity" set for all NETLOGON and SYSVOL shares'</t>
  </si>
  <si>
    <t>Ensure 'Prohibit connection to non-domain networks when connected to domain authenticated network' is set to 'Enabled'</t>
  </si>
  <si>
    <t>Ensure 'Allow Windows to automatically connect to suggested open hotspots, to networks shared by contacts, and to hotspots offering paid services' is set to 'Disabled'</t>
  </si>
  <si>
    <t>Ensure 'Remote host allows delegation of non-exportable credentials' is set to 'Enabled'</t>
  </si>
  <si>
    <t>Ensure 'Boot-Start Driver Initialization Policy' is set to 'Enabled: Good, unknown and bad but critical'</t>
  </si>
  <si>
    <t>Ensure 'Turn off downloading of print drivers over HTTP' is set to 'Enabled'</t>
  </si>
  <si>
    <t>Ensure 'Turn off Internet download for Web publishing and online ordering wizards' is set to 'Enabled'</t>
  </si>
  <si>
    <t>Ensure 'Do not display network selection UI' is set to 'Enabled'</t>
  </si>
  <si>
    <t>Ensure 'Do not enumerate connected users on domain-joined computers' is set to 'Enabled'</t>
  </si>
  <si>
    <t>Ensure 'Turn off app notifications on the lock screen' is set to 'Enabled'</t>
  </si>
  <si>
    <t>Ensure 'Turn off picture password sign-in' is set to 'Enabled'</t>
  </si>
  <si>
    <t>Ensure 'Turn on convenience PIN sign-in' is set to 'Disabled'</t>
  </si>
  <si>
    <t>Ensure 'Require a password when a computer wakes (on battery)' is set to 'Enabled'</t>
  </si>
  <si>
    <t>Ensure 'Require a password when a computer wakes (plugged in)' is set to 'Enabled'</t>
  </si>
  <si>
    <t>Ensure 'Configure Offer Remote Assistance' is set to 'Disabled'</t>
  </si>
  <si>
    <t>Ensure 'Configure Solicited Remote Assistance' is set to 'Disabled'</t>
  </si>
  <si>
    <t>Ensure 'Enable RPC Endpoint Mapper Client Authentication' is set to 'Enabled'</t>
  </si>
  <si>
    <t>Ensure 'Restrict Unauthenticated RPC clients' is set to 'Enabled: Authenticated'</t>
  </si>
  <si>
    <t>Ensure 'Let Windows apps activate with voice while the system is locked' is set to 'Enabled: Force Deny'</t>
  </si>
  <si>
    <t>Ensure 'Allow Microsoft accounts to be optional' is set to 'Enabled'</t>
  </si>
  <si>
    <t>Ensure 'Disallow Autoplay for non-volume devices' is set to 'Enabled'</t>
  </si>
  <si>
    <t>Ensure 'Set the default behavior for AutoRun' is set to 'Enabled: Do not execute any autorun commands'</t>
  </si>
  <si>
    <t>Ensure 'Turn off Autoplay' is set to 'Enabled: All drives'</t>
  </si>
  <si>
    <t>Ensure 'Turn off Microsoft consumer experiences' is set to 'Enabled'</t>
  </si>
  <si>
    <t>Ensure 'Require pin for pairing' is set to 'Enabled: First Time' OR 'Enabled: Always'</t>
  </si>
  <si>
    <t>Ensure 'Do not display the password reveal button' is set to 'Enabled'</t>
  </si>
  <si>
    <t>Ensure 'Enumerate administrator accounts on elevation' is set to 'Disabled'</t>
  </si>
  <si>
    <t>Ensure 'Allow Telemetry' is set to 'Enabled: 0 - Security [Enterprise Only]' or 'Enabled: 1 - Basic'</t>
  </si>
  <si>
    <t>Ensure 'Do not show feedback notifications' is set to 'Enabled'</t>
  </si>
  <si>
    <t>Ensure 'Toggle user control over Insider builds' is set to 'Disabled'</t>
  </si>
  <si>
    <t>Ensure 'Download Mode' is NOT set to 'Enabled: Internet'</t>
  </si>
  <si>
    <t>Ensure 'Application: Control Event Log behavior when the log file reaches its maximum size' is set to 'Disabled'</t>
  </si>
  <si>
    <t>Ensure 'Application: Specify the maximum log file size (KB)' is set to 'Enabled: 32,768 or greater'</t>
  </si>
  <si>
    <t>Ensure 'Security: Specify the maximum log file size (KB)' is set to 'Enabled: 196,608 or greater'</t>
  </si>
  <si>
    <t>Ensure 'System: Specify the maximum log file size (KB)' is set to 'Enabled: 32,768 or greater'</t>
  </si>
  <si>
    <t>Ensure 'Turn off Data Execution Prevention for Explorer' is set to 'Disabled'</t>
  </si>
  <si>
    <t>Ensure 'Turn off heap termination on corruption' is set to 'Disabled'</t>
  </si>
  <si>
    <t>Ensure 'Configure detection for potentially unwanted applications' is set to 'Enabled: Block'</t>
  </si>
  <si>
    <t>Ensure 'Turn off Microsoft Defender AntiVirus' is set to 'Disabled'</t>
  </si>
  <si>
    <t>Ensure 'Configure Attack Surface Reduction rules' is set to 'Enabled'</t>
  </si>
  <si>
    <t>Ensure 'Configure Attack Surface Reduction rules: Set the state for each ASR rule' is 'configured'</t>
  </si>
  <si>
    <t>Ensure 'Prevent users and apps from accessing dangerous websites' is set to 'Enabled: Block'</t>
  </si>
  <si>
    <t>Ensure 'Turn on behavior monitoring' is set to 'Enabled'</t>
  </si>
  <si>
    <t>Ensure 'Scan removable drives' is set to 'Enabled'</t>
  </si>
  <si>
    <t>Ensure 'Turn on e-mail scanning' is set to 'Enabled'</t>
  </si>
  <si>
    <t>Ensure 'Prevent bypassing Windows Defender SmartScreen prompts for files' is set to 'Enabled'</t>
  </si>
  <si>
    <t>Ensure 'Prevent the usage of OneDrive for file storage' is set to 'Enabled'</t>
  </si>
  <si>
    <t>Ensure 'Do not allow passwords to be saved' is set to 'Enabled'</t>
  </si>
  <si>
    <t>Ensure 'Do not allow drive redirection' is set to 'Enabled'</t>
  </si>
  <si>
    <t>Ensure 'Always prompt for password upon connection' is set to 'Enabled'</t>
  </si>
  <si>
    <t>Ensure 'Require secure RPC communication' is set to 'Enabled'</t>
  </si>
  <si>
    <t>Ensure 'Set client connection encryption level' is set to 'Enabled: High Level'</t>
  </si>
  <si>
    <t>Ensure 'Prevent downloading of enclosures' is set to 'Enabled'</t>
  </si>
  <si>
    <t>Ensure 'Allow Cortana' is set to 'Disabled'</t>
  </si>
  <si>
    <t>Ensure 'Allow Cortana above lock screen' is set to 'Disabled'</t>
  </si>
  <si>
    <t>Ensure 'Allow indexing of encrypted files' is set to 'Disabled'</t>
  </si>
  <si>
    <t>Ensure 'Allow search and Cortana to use location' is set to 'Disabled'</t>
  </si>
  <si>
    <t>Ensure 'Only display the private store within the Microsoft Store' is set to 'Enabled'</t>
  </si>
  <si>
    <t>Ensure 'Turn off Automatic Download and Install of updates' is set to 'Disabled'</t>
  </si>
  <si>
    <t>Ensure 'Configure Windows Defender SmartScreen' is set to 'Enabled: Warn and prevent bypass'</t>
  </si>
  <si>
    <t>Ensure 'Configure Windows Defender SmartScreen' is set to 'Enabled'</t>
  </si>
  <si>
    <t>Ensure 'Prevent bypassing Windows Defender SmartScreen prompts for sites' is set to 'Enabled'</t>
  </si>
  <si>
    <t>Ensure 'Enables or disables Windows Game Recording and Broadcasting' is set to 'Disabled'</t>
  </si>
  <si>
    <t>Ensure 'Allow Windows Ink Workspace' is set to 'Enabled: On, but disallow access above lock' OR 'Disabled' but not 'Enabled: On'</t>
  </si>
  <si>
    <t>Ensure 'Allow user control over installs' is set to 'Disabled'</t>
  </si>
  <si>
    <t>Ensure 'Always install with elevated privileges' is set to 'Disabled'</t>
  </si>
  <si>
    <t>Ensure 'Sign-in and lock last interactive user automatically after a restart' is set to 'Disabled'</t>
  </si>
  <si>
    <t>Ensure 'Turn on PowerShell Script Block Logging' is set to 'Disabled'</t>
  </si>
  <si>
    <t>Ensure 'Allow Basic authentication' is set to 'Disabled'</t>
  </si>
  <si>
    <t>Ensure 'Allow unencrypted traffic' is set to 'Disabled'</t>
  </si>
  <si>
    <t>Ensure 'Disallow Digest authentication' is set to 'Enabled'</t>
  </si>
  <si>
    <t>Ensure 'Disallow WinRM from storing RunAs credentials' is set to 'Enabled'</t>
  </si>
  <si>
    <t>Ensure 'Prevent users from modifying settings' is set to 'Enabled'</t>
  </si>
  <si>
    <t>Ensure 'Configure Automatic Updates' is set to 'Enabled'</t>
  </si>
  <si>
    <t>Ensure 'Configure Automatic Updates: Scheduled install day' is set to '0 - Every day'</t>
  </si>
  <si>
    <t>Ensure 'Remove access to “Pause updates” feature' is set to 'Enabled'</t>
  </si>
  <si>
    <t>Ensure 'Manage preview builds' is set to 'Enabled: Disable preview builds'</t>
  </si>
  <si>
    <t>Ensure 'Select when Quality Updates are received' is set to 'Enabled: 0 days'</t>
  </si>
  <si>
    <t>Ensure 'Turn off toast notifications on the lock screen' is set to 'Enabled'</t>
  </si>
  <si>
    <t>Ensure 'Do not preserve zone information in file attachments' is set to 'Disabled'</t>
  </si>
  <si>
    <t>Ensure 'Notify antivirus programs when opening attachments' is set to 'Enabled'</t>
  </si>
  <si>
    <t>Ensure 'Configure Windows spotlight on lock screen' is set to Disabled'</t>
  </si>
  <si>
    <t>Ensure 'Do not suggest third-party content in Windows spotlight' is set to 'Enabled'</t>
  </si>
  <si>
    <t>Ensure 'Devices: Prevent users from installing printer drivers' is set to 'Enabled'</t>
  </si>
  <si>
    <t>Ensure 'Allow Online Tips' is set to 'Disabled'</t>
  </si>
  <si>
    <t>Ensure 'Enable Font Providers' is set to 'Disabled'</t>
  </si>
  <si>
    <t>Ensure 'Turn off notifications network usage' is set to 'Enabled'</t>
  </si>
  <si>
    <t>Ensure 'Turn off printing over HTTP' is set to 'Enabled'</t>
  </si>
  <si>
    <t>Ensure 'Turn off Windows Error Reporting' is set to 'Enabled'</t>
  </si>
  <si>
    <t>Ensure 'Allow Clipboard synchronization across devices' is set to 'Disabled'</t>
  </si>
  <si>
    <t>Ensure 'Allow upload of User Activities' is set to 'Disabled'</t>
  </si>
  <si>
    <t>Ensure 'Turn off the advertising ID' is set to 'Enabled'</t>
  </si>
  <si>
    <t>Ensure 'Allow a Windows app to share application data between users' is set to 'Disabled'</t>
  </si>
  <si>
    <t>Ensure 'Allow Use of Camera' is set to 'Disabled'</t>
  </si>
  <si>
    <t>Ensure 'Turn off location' is set to 'Enabled'</t>
  </si>
  <si>
    <t>Ensure 'Allow Message Service Cloud Sync' is set to 'Disabled'</t>
  </si>
  <si>
    <t>Ensure 'Allow users to connect remotely by using Remote Desktop Services' is set to 'Disabled'</t>
  </si>
  <si>
    <t>Ensure 'Allow Cloud Search' is set to 'Enabled: Disable Cloud Search'</t>
  </si>
  <si>
    <t>Ensure 'Turn off KMS Client Online AVS Validation' is set to 'Enabled'</t>
  </si>
  <si>
    <t>Ensure 'Disable all apps from Microsoft Store' is set to 'Disabled'</t>
  </si>
  <si>
    <t>Ensure 'Allow suggested apps in Windows Ink Workspace' is set to 'Disabled'</t>
  </si>
  <si>
    <t>Ensure 'Allow remote server management through WinRM' is set to 'Disabled'</t>
  </si>
  <si>
    <t>Ensure 'Allow Remote Shell Access' is set to 'Disabled'</t>
  </si>
  <si>
    <t>Ensure 'Prevent installation of devices that match any of these device IDs' is set to 'Enabled'</t>
  </si>
  <si>
    <t>Ensure 'Prevent installation of devices that match any of these device IDs: Prevent installation of devices that match any of these device IDs' is set to 'PCI\CC_0C0A'</t>
  </si>
  <si>
    <t>Ensure 'Prevent installation of devices that match any of these device IDs: Also apply to matching devices that are already installed.' is set to 'True' (checked)</t>
  </si>
  <si>
    <t>Ensure 'Prevent installation of devices using drivers that match these device setup classes' is set to 'Enabled'</t>
  </si>
  <si>
    <t>Ensure 'Prevent installation of devices using drivers that match these device setup classes: Also apply to matching devices that are already installed.' is set to 'True' (checked)</t>
  </si>
  <si>
    <t>Ensure 'Enumeration policy for external devices incompatible with Kernel DMA Protection' is set to 'Enabled: Block All'</t>
  </si>
  <si>
    <t>Ensure 'Allow standby states (S1-S3) when sleeping (on battery)' is set to 'Disabled'</t>
  </si>
  <si>
    <t>Ensure 'Allow standby states (S1-S3) when sleeping (plugged in)' is set to 'Disabled'</t>
  </si>
  <si>
    <t>Ensure 'Choose how BitLocker-protected fixed drives can be recovered' is set to 'Enabled'</t>
  </si>
  <si>
    <t>Ensure 'Choose how BitLocker-protected fixed drives can be recovered: Allow data recovery agent' is set to 'Enabled: True'</t>
  </si>
  <si>
    <t>Ensure 'Choose how BitLocker-protected fixed drives can be recovered: Recovery Password' is set to 'Enabled: Allow 48-digit recovery password'</t>
  </si>
  <si>
    <t>Ensure 'Choose how BitLocker-protected fixed drives can be recovered: Omit recovery options from the BitLocker setup wizard' is set to 'Enabled: True'</t>
  </si>
  <si>
    <t>Ensure 'Choose how BitLocker-protected fixed drives can be recovered: Save BitLocker recovery information to AD DS for fixed data drives' is set to 'Enabled: False'</t>
  </si>
  <si>
    <t>Ensure 'Choose how BitLocker-protected fixed drives can be recovered: Configure storage of BitLocker recovery information to AD DS' is set to 'Enabled: Backup recovery passwords and key packages'</t>
  </si>
  <si>
    <t>Ensure 'Choose how BitLocker-protected fixed drives can be recovered: Do not enable BitLocker until recovery information is stored to AD DS for fixed data drives' is set to 'Enabled: False'</t>
  </si>
  <si>
    <t>Ensure 'Choose how BitLocker-protected operating system drives can be recovered' is set to 'Enabled'</t>
  </si>
  <si>
    <t>Ensure 'Choose how BitLocker-protected operating system drives can be recovered: Allow data recovery agent' is set to 'Enabled: False'</t>
  </si>
  <si>
    <t>Ensure 'Choose how BitLocker-protected operating system drives can be recovered: Recovery Password' is set to 'Enabled: Require 48-digit recovery password'</t>
  </si>
  <si>
    <t>Ensure 'Choose how BitLocker-protected operating system drives can be recovered: Omit recovery options from the BitLocker setup wizard' is set to 'Enabled: True'</t>
  </si>
  <si>
    <t>Ensure 'Choose how BitLocker-protected operating system drives can be recovered: Save BitLocker recovery information to AD DS for operating system drives' is set to 'Enabled: True'</t>
  </si>
  <si>
    <t>Ensure 'Choose how BitLocker-protected operating system drives can be recovered: Configure storage of BitLocker recovery information to AD DS:' is set to 'Enabled: Store recovery passwords and key packages'</t>
  </si>
  <si>
    <t>Ensure 'Require additional authentication at startup' is set to 'Enabled'</t>
  </si>
  <si>
    <t>Ensure 'Require additional authentication at startup: Allow BitLocker without a compatible TPM' is set to 'Enabled: False'</t>
  </si>
  <si>
    <t>Ensure 'Deny write access to removable drives not protected by BitLocker' is set to 'Enabled'</t>
  </si>
  <si>
    <t>Ensure 'Deny write access to removable drives not protected by BitLocker: Do not allow write access to devices configured in another organization' is set to 'Enabled: False'</t>
  </si>
  <si>
    <t>Ensure 'Turn On Virtualization Based Security' is set to 'Enabled'</t>
  </si>
  <si>
    <t>Ensure 'Turn On Virtualization Based Security: Select Platform Security Level' is set to 'Secure Boot and DMA Protection'</t>
  </si>
  <si>
    <t>Ensure 'Turn On Virtualization Based Security: Credential Guard Configuration' is set to 'Enabled with UEFI lock'</t>
  </si>
  <si>
    <t>Ensure 'Turn On Virtualization Based Security: Secure Launch Configuration' is set to 'Enabled'</t>
  </si>
  <si>
    <t>MITRE ATT&amp;CK Tactic 1</t>
  </si>
  <si>
    <t>MITRE ATT&amp;CK Tactic 2</t>
  </si>
  <si>
    <t>MITRE ATT&amp;CK Technique 1</t>
  </si>
  <si>
    <t>MITRE ATT&amp;CK Technique 2</t>
  </si>
  <si>
    <t>MITRE ATT&amp;CK Mitigation 1</t>
  </si>
  <si>
    <t>MITRE ATT&amp;CK Mitigation 2</t>
  </si>
  <si>
    <t>No MITRE ATT&amp;CK Mitigation</t>
  </si>
  <si>
    <t xml:space="preserve">No MITRE ATT&amp;CK mapping </t>
  </si>
  <si>
    <t xml:space="preserve">No MITRE ATT&amp;CK mapping  </t>
  </si>
  <si>
    <t>IG</t>
  </si>
  <si>
    <t>CIS Sub-Control</t>
  </si>
  <si>
    <t>Utilize an Active Discovery Tool</t>
  </si>
  <si>
    <t>Use a Passive Asset Discovery Tool</t>
  </si>
  <si>
    <t>Use DHCP Logging to Update Asset Inventory</t>
  </si>
  <si>
    <t>Maintain Detailed Asset Inventory</t>
  </si>
  <si>
    <t>Maintain Asset Inventory Information</t>
  </si>
  <si>
    <t>Address Unauthorized Assets</t>
  </si>
  <si>
    <t>Deploy Port Level Access Control</t>
  </si>
  <si>
    <t>Utilize Client Certificates to Authenticate Hardware Assets</t>
  </si>
  <si>
    <t>Maintain Inventory of Authorized Software</t>
  </si>
  <si>
    <t>Ensure Software is Supported by Vendor</t>
  </si>
  <si>
    <t>Utilize Software Inventory Tools</t>
  </si>
  <si>
    <t>Track Software Inventory Information</t>
  </si>
  <si>
    <t>Integrate Software and Hardware Asset Inventories</t>
  </si>
  <si>
    <t>Address unapproved software</t>
  </si>
  <si>
    <t>Utilize Application Whitelisting</t>
  </si>
  <si>
    <t>Implement Application Whitelisting of Libraries</t>
  </si>
  <si>
    <t>2.9</t>
  </si>
  <si>
    <t>Implement Application Whitelisting of Scripts</t>
  </si>
  <si>
    <t>2.10</t>
  </si>
  <si>
    <t>Physically or Logically Segregate High Risk Applications</t>
  </si>
  <si>
    <t>Run Automated Vulnerability Scanning Tools</t>
  </si>
  <si>
    <t>Perform Authenticated Vulnerability Scanning</t>
  </si>
  <si>
    <t>Protect Dedicated Assessment Accounts</t>
  </si>
  <si>
    <t>Deploy Automated Operating System Patch Management Tools</t>
  </si>
  <si>
    <t>Deploy Automated Software Patch Management Tools</t>
  </si>
  <si>
    <t>Compare Back-to-Back Vulnerability Scans</t>
  </si>
  <si>
    <t>Utilize a Risk-Rating Process</t>
  </si>
  <si>
    <t>Maintain Inventory of Administrative Accounts</t>
  </si>
  <si>
    <t>Change Default Passwords</t>
  </si>
  <si>
    <t>Ensure the Use of Dedicated Administrative Accounts</t>
  </si>
  <si>
    <t>Use Unique Passwords</t>
  </si>
  <si>
    <t>Use Multi-Factor Authentication for All Administrative Access</t>
  </si>
  <si>
    <t>Use Dedicated Workstations For All Administrative Tasks</t>
  </si>
  <si>
    <t>Limit Access to Script Tools</t>
  </si>
  <si>
    <t>Log and Alert on Changes to Administrative Group Membership</t>
  </si>
  <si>
    <t>Log and Alert on Unsuccessful Administrative Account Login</t>
  </si>
  <si>
    <t>Establish Secure Configurations</t>
  </si>
  <si>
    <t>Maintain Secure Images</t>
  </si>
  <si>
    <t>Securely Store Master Images</t>
  </si>
  <si>
    <t>Deploy System Configuration Management Tools</t>
  </si>
  <si>
    <t>Implement Automated Configuration Monitoring Systems</t>
  </si>
  <si>
    <t>Utilize Three Synchronized Time Sources</t>
  </si>
  <si>
    <t>Activate Audit Logging</t>
  </si>
  <si>
    <t>Enable Detailed Logging</t>
  </si>
  <si>
    <t>Ensure Adequate Storage for Logs</t>
  </si>
  <si>
    <t>Central Log Management</t>
  </si>
  <si>
    <t>Deploy SIEM or Log Analytic Tools</t>
  </si>
  <si>
    <t>Regularly Review Logs</t>
  </si>
  <si>
    <t>Regularly Tune SIEM</t>
  </si>
  <si>
    <t>Ensure Use of Only Fully Supported Browsers and Email Clients</t>
  </si>
  <si>
    <t>Disable Unnecessary or Unauthorized Browser or Email Client Plugins</t>
  </si>
  <si>
    <t>Limit Use of Scripting Languages in Web Browsers and Email Clients</t>
  </si>
  <si>
    <t>Maintain and Enforce Network-Based URL Filters</t>
  </si>
  <si>
    <t>Subscribe to URL-Categorization Service</t>
  </si>
  <si>
    <t>Log All URL requester</t>
  </si>
  <si>
    <t>Use of DNS Filtering Services</t>
  </si>
  <si>
    <t>Implement DMARC and Enable Receiver-Side Verification</t>
  </si>
  <si>
    <t>Block Unnecessary File Types</t>
  </si>
  <si>
    <t>7.10</t>
  </si>
  <si>
    <t>Sandbox All Email Attachments</t>
  </si>
  <si>
    <t>Utilize Centrally Managed Anti-malware Software</t>
  </si>
  <si>
    <t>Ensure Anti-Malware Software and Signatures Are Updated</t>
  </si>
  <si>
    <t>Enable Operating System Anti-Exploitation Features/Deploy Anti-Exploit Technologies</t>
  </si>
  <si>
    <t>Configure Anti-Malware Scanning of Removable Devices</t>
  </si>
  <si>
    <t>Configure Devices to Not Auto-Run Content</t>
  </si>
  <si>
    <t>Centralize Anti-Malware Logging</t>
  </si>
  <si>
    <t>Enable DNS Query Logging</t>
  </si>
  <si>
    <t>Enable Command-Line Audit Logging</t>
  </si>
  <si>
    <t>Associate Active Ports, Services, and Protocols to Asset Inventory</t>
  </si>
  <si>
    <t>Ensure Only Approved Ports, Protocols, and Services Are Running</t>
  </si>
  <si>
    <t>Perform Regular Automated Port Scans</t>
  </si>
  <si>
    <t>Apply Host-Based Firewalls or Port-Filtering</t>
  </si>
  <si>
    <t>Implement Application Firewalls</t>
  </si>
  <si>
    <t>Ensure Regular Automated BackUps</t>
  </si>
  <si>
    <t>Perform Complete System Backups</t>
  </si>
  <si>
    <t>Test Data on Backup Media</t>
  </si>
  <si>
    <t>Protect Backups</t>
  </si>
  <si>
    <t>Ensure All Backups Have at Least One Offline Backup Destination</t>
  </si>
  <si>
    <t>Maintain Standard Security Configurations for Network Devices</t>
  </si>
  <si>
    <t>Document Traffic Configuration Rules</t>
  </si>
  <si>
    <t>Use Automated Tools to Verify Standard Device Configurations and Detect Changes</t>
  </si>
  <si>
    <t>Install the Latest Stable Version of Any Security-Related Updates on All Network Devices</t>
  </si>
  <si>
    <t>Manage Network Devices Using Multi-Factor Authentication and Encrypted Sessions</t>
  </si>
  <si>
    <t>Use Dedicated Machines For All Network Administrative Tasks</t>
  </si>
  <si>
    <t>Manage Network Infrastructure Through a Dedicated Network</t>
  </si>
  <si>
    <t>Maintain an Inventory of Network Boundaries</t>
  </si>
  <si>
    <t>Scan for Unauthorized Connections Across Trusted Network Boundaries</t>
  </si>
  <si>
    <t>Deny Communications With Known Malicious IP Addresses</t>
  </si>
  <si>
    <t>Deny Communication Over Unauthorized Ports</t>
  </si>
  <si>
    <t>Configure Monitoring Systems to Record Network Packets</t>
  </si>
  <si>
    <t>Deploy Network-Based IDS Sensors</t>
  </si>
  <si>
    <t>Deploy Network-Based Intrusion Prevention Systems</t>
  </si>
  <si>
    <t>Deploy NetFlow Collection on Networking Boundary Devices</t>
  </si>
  <si>
    <t>Deploy Application Layer Filtering Proxy Server</t>
  </si>
  <si>
    <t>12.10</t>
  </si>
  <si>
    <t>Decrypt Network Traffic at Proxy</t>
  </si>
  <si>
    <t>Require All Remote Login to Use Multi-Factor Authentication</t>
  </si>
  <si>
    <t>Manage All Devices Remotely Logging into Internal Network</t>
  </si>
  <si>
    <t>Maintain an Inventory of Sensitive Information</t>
  </si>
  <si>
    <t>Remove Sensitive Data or Systems Not Regularly Accessed by Organization</t>
  </si>
  <si>
    <t>Monitor and Block Unauthorized Network Traffic</t>
  </si>
  <si>
    <t>Only Allow Access to Authorized Cloud Storage or Email Providers</t>
  </si>
  <si>
    <t>Monitor and Detect Any Unauthorized Use of Encryption</t>
  </si>
  <si>
    <t>Encrypt Mobile Device Data</t>
  </si>
  <si>
    <t>Manage USB Devices</t>
  </si>
  <si>
    <t>Manage System's External Removable Media's Read/Write Configurations</t>
  </si>
  <si>
    <t>Encrypt Data on USB Storage Devices</t>
  </si>
  <si>
    <t>Segment the Network Based on Sensitivity</t>
  </si>
  <si>
    <t>Enable Firewall Filtering Between VLANs</t>
  </si>
  <si>
    <t>Disable Workstation to Workstation Communication</t>
  </si>
  <si>
    <t>Encrypt All Sensitive Information in Transit</t>
  </si>
  <si>
    <t>Utilize an Active Discovery Tool to Identify Sensitive Data</t>
  </si>
  <si>
    <t>Protect Information Through Access Control Lists</t>
  </si>
  <si>
    <t>Enforce Access Control to Data Through Automated Tools</t>
  </si>
  <si>
    <t>Encrypt Sensitive Information at Rest</t>
  </si>
  <si>
    <t>Enforce Detail Logging for Access or Changes to Sensitive Data</t>
  </si>
  <si>
    <t>Maintain an Inventory of Authorized Wireless Access Points</t>
  </si>
  <si>
    <t>Detect Wireless Access Points Connected to the Wired Network</t>
  </si>
  <si>
    <t>Use a Wireless Intrusion Detection System</t>
  </si>
  <si>
    <t>Disable Wireless Access on Devices if Not Required</t>
  </si>
  <si>
    <t>Limit Wireless Access on Client Devices</t>
  </si>
  <si>
    <t>Disable Peer-to-Peer Wireless Network Capabilities on Wireless Clients</t>
  </si>
  <si>
    <t>Leverage the Advanced Encryption Standard (AES) to Encrypt Wireless Data</t>
  </si>
  <si>
    <t>Use Wireless Authentication Protocols That Require Mutual, Multi-Factor Authentication</t>
  </si>
  <si>
    <t>Disable Wireless Peripheral Access of Devices</t>
  </si>
  <si>
    <t>15.10</t>
  </si>
  <si>
    <t>Create Separate Wireless Network for Personal and Untrusted Devices</t>
  </si>
  <si>
    <t>Maintain an Inventory of Authentication Systems</t>
  </si>
  <si>
    <t>Configure Centralized Point of Authentication</t>
  </si>
  <si>
    <t>Require Multi-Factor Authentication</t>
  </si>
  <si>
    <t>Encrypt or Hash all Authentication Credentials</t>
  </si>
  <si>
    <t>Encrypt Transmittal of Username and Authentication Credentials</t>
  </si>
  <si>
    <t>Maintain an Inventory of Accounts</t>
  </si>
  <si>
    <t>Establish Process for Revoking Access</t>
  </si>
  <si>
    <t>Disable Any Unassociated Accounts</t>
  </si>
  <si>
    <t>Disable Dormant Accounts</t>
  </si>
  <si>
    <t>16.10</t>
  </si>
  <si>
    <t>Ensure All Accounts Have An Expiration Date</t>
  </si>
  <si>
    <t>Lock Workstation Sessions After Inactivity</t>
  </si>
  <si>
    <t>Monitor Attempts to Access Deactivated Accounts</t>
  </si>
  <si>
    <t>Alert on Account Login Behavior Deviation</t>
  </si>
  <si>
    <t>Perform a Skills Gap Analysis</t>
  </si>
  <si>
    <t>Deliver Training to Fill the Skills Gap</t>
  </si>
  <si>
    <t>Implement a Security Awareness Program</t>
  </si>
  <si>
    <t>Update Awareness Content Frequently</t>
  </si>
  <si>
    <t>Train Workforce on Secure Authentication</t>
  </si>
  <si>
    <t>Train Workforce on Identifying Social Engineering Attacks</t>
  </si>
  <si>
    <t>Train Workforce on Sensitive Data Handling</t>
  </si>
  <si>
    <t>Train Workforce on Causes of Unintentional Data Exposure</t>
  </si>
  <si>
    <t>Train Workforce Members on Identifying and Reporting Incidents</t>
  </si>
  <si>
    <t>Establish Secure Coding Practices</t>
  </si>
  <si>
    <t>Ensure That Explicit Error Checking is Performed for All In-House Developed Software</t>
  </si>
  <si>
    <t>Verify That Acquired Software is Still Supported</t>
  </si>
  <si>
    <t>Only Use Up-to-Date and Trusted Third-Party Components</t>
  </si>
  <si>
    <t>Use Only Standardized and Extensively Reviewed Encryption Algorithms</t>
  </si>
  <si>
    <t>Ensure Software Development Personnel are Trained in Secure Coding</t>
  </si>
  <si>
    <t>Apply Static and Dynamic Code Analysis Tools</t>
  </si>
  <si>
    <t>Establish a Process to Accept and Address Reports of Software Vulnerabilities</t>
  </si>
  <si>
    <t>Separate Production and Non-Production Systems</t>
  </si>
  <si>
    <t>18.10</t>
  </si>
  <si>
    <t>Deploy Web Application Firewalls</t>
  </si>
  <si>
    <t>Use Standard Hardening Configuration Templates for Databases</t>
  </si>
  <si>
    <t>Document Incident Response Procedures</t>
  </si>
  <si>
    <t>Assign Job Titles and Duties for Incident Response</t>
  </si>
  <si>
    <t>Designate Management Personnel to Support Incident Handling</t>
  </si>
  <si>
    <t>Devise Organization-wide Standards for Reporting Incidents</t>
  </si>
  <si>
    <t>Maintain Contact Information For Reporting Security Incidents</t>
  </si>
  <si>
    <t>Publish Information Regarding Reporting Computer Anomalies and Incidents</t>
  </si>
  <si>
    <t>Conduct Periodic Incident Scenario Sessions for Personnel</t>
  </si>
  <si>
    <t>Create Incident Scoring and Prioritization Schema</t>
  </si>
  <si>
    <t>20.1</t>
  </si>
  <si>
    <t>Establish a Penetration Testing Program</t>
  </si>
  <si>
    <t>20.2</t>
  </si>
  <si>
    <t>Conduct Regular External and Internal Penetration Tests</t>
  </si>
  <si>
    <t>20.3</t>
  </si>
  <si>
    <t>Perform Periodic Red Team Exercises</t>
  </si>
  <si>
    <t>20.4</t>
  </si>
  <si>
    <t>Include Tests for Presence of Unprotected System Information and Artifacts</t>
  </si>
  <si>
    <t>20.5</t>
  </si>
  <si>
    <t>Create Test Bed for Elements Not Typically Tested in Production</t>
  </si>
  <si>
    <t>20.6</t>
  </si>
  <si>
    <t>Use Vulnerability Scanning and Penetration Testing Tools in Concert</t>
  </si>
  <si>
    <t>20.7</t>
  </si>
  <si>
    <t>Ensure Results from Penetration Test are Documented Using Open, Machine-readable Standards</t>
  </si>
  <si>
    <t>20.8</t>
  </si>
  <si>
    <t>Control and Monitor Accounts Associated with Penetration Testing</t>
  </si>
  <si>
    <t>Rec #</t>
  </si>
  <si>
    <t>Control Map 1</t>
  </si>
  <si>
    <t>Control Map 2</t>
  </si>
  <si>
    <t>What IG? (Map 1)</t>
  </si>
  <si>
    <t>What IG? (Map 2)</t>
  </si>
  <si>
    <t>What IG? (Map 3)</t>
  </si>
  <si>
    <t>Lowest IG</t>
  </si>
  <si>
    <t>Rec Title</t>
  </si>
  <si>
    <t>All Applicable Rec#</t>
  </si>
  <si>
    <t>MITRE Mitigations (1 per cell):</t>
  </si>
  <si>
    <t>MITRE Techniques (1 per cell):</t>
  </si>
  <si>
    <t>MITRE Tactics (1 per cell):</t>
  </si>
  <si>
    <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</si>
  <si>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</si>
  <si>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</si>
  <si>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</si>
  <si>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</si>
  <si>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</si>
  <si>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</si>
  <si>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</si>
  <si>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</si>
  <si>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</si>
  <si>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</si>
  <si>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</si>
  <si>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</si>
  <si>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</si>
  <si>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r>
      <t xml:space="preserve">This spreadsheet provides the prescriptive guidance for establishing a secure configuration posture for Microsoft Windows as referenced in the prose versions of the CIS Microsoft Windows 10 Release 20H2 Enterprise Benchmark.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benchmarkinfo@cisecurity.org. 
The intent of this spreadsheet is to provide the user with the option to parse the recommendations based on the frameworks to determine which recommendations should be implemented to help your organization mitigate against specific attack techniques.  
</t>
    </r>
    <r>
      <rPr>
        <b/>
        <sz val="11"/>
        <color rgb="FF000000"/>
        <rFont val="Arial"/>
        <family val="2"/>
      </rPr>
      <t xml:space="preserve">Please note, that if there is not a specific sub-control for the recommendation, we have mapped to CIS Control 5.1. </t>
    </r>
    <r>
      <rPr>
        <sz val="11"/>
        <color rgb="FF000000"/>
        <rFont val="Arial"/>
        <family val="2"/>
      </rPr>
      <t xml:space="preserve">  
The Word and Excel versions of the CIS Benchmarks, as well as Build Kits, are available for use internally by our CIS SecureSuite members and not intended to be distributed outside of the member organization. The word and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</si>
  <si>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 xml:space="preserve">Level 1 (L1) = Level 1 (L1) - Corporate/Enterprise Environment (general use) </t>
  </si>
  <si>
    <t xml:space="preserve">Items in this profile intend to:
- be the starting baseline for most organizations;
- be practical and prudent;
- provide a clear security benefit; and
- not inhibit the utility of the technology beyond acceptable means.
</t>
  </si>
  <si>
    <t>Level 2 (L2) = Level 2 (L2) - High Security/Sensitive Data Environment (limited functionality)</t>
  </si>
  <si>
    <t xml:space="preserve">This profile extends the "Level 1 (L1)" profile. Items in this profile exhibit one or more of the following characteristics:
- are intended for environments or use cases where security is more critical than manageability and usability;
- may negatively inhibit the utility or performance of the technology; and
- limit the ability of remote management/access.
</t>
  </si>
  <si>
    <t>BitLocker (BL) = BitLocker (BL) for when BitLocker is deployed</t>
  </si>
  <si>
    <t>This profile contains BitLocker-related recommendations, if your organization chooses to use it. It is intended be an optional "add-on" to the Level 1 (L1) or Level 2 (L2) profiles.</t>
  </si>
  <si>
    <t>Net Generation (NG) = Next Generation Windows Security (NG) - for use in the newest hardware and configuration environments</t>
  </si>
  <si>
    <t>This profile contains advanced Windows security features that have specific configuration dependencies, and may not be compatible with all systems. It therefore requires special attention to detail and testing before implementation. If your environment supports these features, they are highly recommended as they have tangible security benefits. This profile is intended to be an optional "add-on" to the Level 1 (L1) or Level 2 (L2) profiles.</t>
  </si>
  <si>
    <t>Assessment Status</t>
  </si>
  <si>
    <t>3.10</t>
  </si>
  <si>
    <t>13.6</t>
  </si>
  <si>
    <t>4.7</t>
  </si>
  <si>
    <t>4.8</t>
  </si>
  <si>
    <t>10.5</t>
  </si>
  <si>
    <t>6.8</t>
  </si>
  <si>
    <t>8.5</t>
  </si>
  <si>
    <t>4.1</t>
  </si>
  <si>
    <t>2.5</t>
  </si>
  <si>
    <t>CIS Controls 1 (v7.1)</t>
  </si>
  <si>
    <t>CIS Controls 2 (v7.1)</t>
  </si>
  <si>
    <t>CIS Controls 1 (v8)</t>
  </si>
  <si>
    <t>CIS Controls 2 (v8)</t>
  </si>
  <si>
    <t>IG (v8)</t>
  </si>
  <si>
    <t>IG (v7.1)</t>
  </si>
  <si>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</si>
  <si>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</si>
  <si>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CIS Controls Implementation Groups (IGs)</t>
  </si>
  <si>
    <r>
      <t xml:space="preserve">Each IG identifies a subset of the CIS Controls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r>
      <rPr>
        <sz val="11"/>
        <color rgb="FF000000"/>
        <rFont val="Arial"/>
        <family val="2"/>
      </rPr>
      <t>- The "MITRE &amp; Controls Mappings" tab will show the CIS Controls Safeguards a given Benchmark Recommendation maps to and the Lowest IG it is part of.</t>
    </r>
  </si>
  <si>
    <t>MITRE ATT&amp;CK (Adversarial Tactics, Techniques &amp; Common Knowledge)</t>
  </si>
  <si>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1"/>
        <color rgb="FF000000"/>
        <rFont val="Arial"/>
        <family val="2"/>
      </rPr>
      <t>https://attack.mitre.org/</t>
    </r>
    <r>
      <rPr>
        <sz val="11"/>
        <color rgb="FF000000"/>
        <rFont val="Arial"/>
        <family val="2"/>
      </rPr>
      <t xml:space="preserve">
- The "MITRE &amp; Controls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</si>
  <si>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(L1) Ensure 'Enforce password history' is set to '24 or more passwords'</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</si>
  <si>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t>
  </si>
  <si>
    <t>To establish the recommended configuration, set the following _Device Configuration Policy_ to `Required` and `24 or more passwords`:
To access the _Device Configuration Policy_ from the Intune Home page:
- Click _Devices_
- Click _Configuration profiles_
- Click _Create profile_
- Select the _platform_ (Windows 10 and later)
- Select the _profile_ (Device restrictions)
- Click _Create_
- Enter a _Name_
- Click _Next_
- Configure the following _Setting_ 
```
Path: Device restrictions/Password
Setting Name: Password
Configuration: Required
```
_AND_ 
```
Path: Device restrictions/Password
Setting Name: Prevent reuse of previous passwords
Configuration: 24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setting can also be created via a _Custom Configuration Profile_ using the following OMA-URI:
```
./Device/Vendor/MSFT/Policy/Config/DeviceLock/DevicePasswordHistory
```</t>
  </si>
  <si>
    <t>Navigate to the following registry location and and confirm it is set to `1`. This location confirms that the _Device Configuration Policy_ from Intune was received and can also confirm what the winning policy is. 
```
HKEY_LOCAL_MACHINE\SOFTWARE\Microsoft\PolicyManager\current\device\DeviceLock:DevicePasswordHistory_ProviderSet
```
**To confirm that the policy was properly applied to the system, check the following location:**
Navigate to the following registry location and confirm it is set to `24 or more passwords`.
```
HKEY_LOCAL_MACHINE\SOFTWARE\Microsoft\PolicyManager\Providers\{GUID}\Default\Device\DeviceLock:DevicePasswordHistory
```
**Note:** The GUID can be found in the first registry location mentioned above. The key will contain _ADMXInstanceData_ in its name.</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</si>
  <si>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</si>
  <si>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https://docs.microsoft.com/en-us/windows/client-management/mdm/policy-csp-devicelock#devicelock-devicepasswordhistory</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</si>
  <si>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`60 or fewer days, but not 0`.</t>
  </si>
  <si>
    <t>To establish the recommended configuration, set the following _Device Configuration Policy_ to `Required` and `60 or fewer days, but not 0`:
To access the _Device Configuration Policy_ from the Intune Home page:
- Click _Devices_
- Click _Configuration profiles_
- Click _Create profile_
- Select the _platform_ (Windows 10 and later)
- Select the _profile_ (Device restrictions)
- Click _Create_
- Enter a _Name_
- Click _Next_
- Configure the following _Setting_ 
```
Path: Device restrictions/Password
Setting Name: Password
Configuration: Required
```
_AND_ 
```
Path: Device restrictions/Password
Setting Name: Password expiration (days)
Configuration: 60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setting can also be created via a _Custom Configuration Profile_ using the following OMA-URI:
```
./Device/Vendor/MSFT/Policy/Config/DeviceLock/DevicePasswordExpiration 
```</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</si>
  <si>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HKEY_LOCAL_MACHINE\SOFTWARE\Microsoft\PolicyManager\current\device\DeviceLock:DevicePasswordExpiration_ProviderSet
```
**To confirm that the policy was properly applied to the system, check the following location:**
Navigate to the following registry location and confirm it is set to `60 or fewer days, but not 0`.
```
HKEY_LOCAL_MACHINE\SOFTWARE\Microsoft\PolicyManager\Providers\{GUID}\default\Device\DeviceLock:DevicePasswordExpiration
```
**Note:** The GUID can be found in the first registry location mentioned above. The key will contain _ADMXInstanceData_ in its name.</t>
  </si>
  <si>
    <t>TITLE:Disable Dormant Accounts CONTROL:v8 5.3 DESCRIPTION:Delete or disable any dormant accounts after a period of 45 days of inactivity, where supported.;TITLE:Ensure All Accounts Have An Expiration Date CONTROL:v7 16.10 DESCRIPTION:Ensure that all accounts have an expiration date that is monitored and enforced.;</t>
  </si>
  <si>
    <t>https://docs.microsoft.com/en-us/windows/client-management/mdm/policy-csp-devicelock#devicelock-enforcelockscreenandlogonimage</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</si>
  <si>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t>
  </si>
  <si>
    <t>To establish the recommended configuration, set the following _Device Configuration Policy_ to `1 or more day(s)`: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./Device/Vendor/MSFT/Policy/Config/DeviceLock/MinimumPasswordAge
Data type: Integer
Value: 1 or more day(s)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setting can also be created via a _Custom Configuration Profile_ using the following OMA-URI:
```
./Device/Vendor/MSFT/Policy/Config/DeviceLock/MinimumPasswordAge 
```</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</si>
  <si>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HKEY_LOCAL_MACHINE\SOFTWARE\Microsoft\PolicyManager\current\device\DeviceLock:MinimumPasswordAge_ProviderSet
```
**To confirm that the policy was properly applied to the system, check the following location:**
Navigate to the following registry location and confirm it is set to `1 or more day(s)`.
```
HKEY_LOCAL_MACHINE\SOFTWARE\Microsoft\PolicyManager\Providers\{GUID}\default\Device\DeviceLock:MinimumPasswordAge
```
**Note:** The GUID can be found in the first registry location mentioned above. The key will contain _ADMXInstanceData_ in its name.</t>
  </si>
  <si>
    <t>(L1) Ensure 'Minimum password length' is set to '14 or more characters'</t>
  </si>
  <si>
    <t>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and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t>
  </si>
  <si>
    <t>To establish the recommended configuration, set the following _Device Configuration Policy_ to `Required` and `14 or more characters`:
To access the _Device Configuration Policy_ from the Intune Home page:
- Click _Devices_
- Click _Configuration profiles_
- Click _Create profile_
- Select the _platform_ (Windows 10 and later)
- Select the _profile_ (Device restrictions)
- Click _Create_
- Enter a _Name_
- Click _Next_
- Configure the following _Setting_ 
```
Path: Device restrictions/Password
Setting Name: Password
Configuration: Required
```
_AND_ 
```
Path: Device restrictions/Password
Setting Name: Minimum password length
Configuration: 14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setting can also be created via a _Custom Configuration Profile_ using the following OMA-URI:
```
./Device/Vendor/MSFT/Policy/Config/DeviceLock/MinDevicePasswordLength 
```</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</si>
  <si>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HKEY_LOCAL_MACHINE\SOFTWARE\Microsoft\PolicyManager\current\device\DeviceLock:MinDevicePasswordLength_ProviderSet
```
**To confirm that the policy was properly applied to the system, check the following location:**
Navigate to the following registry location and confirm it is set to `14 or more characters`.
```
HKEY_LOCAL_MACHINE\SOFTWARE\Microsoft\PolicyManager\Providers\{GUID}\default\Device\DeviceLock:MinDevicePasswordLength
```
**Note:** The GUID can be found in the first registry location mentioned above. The key will contain _ADMXInstanceData_ in its name.</t>
  </si>
  <si>
    <t>TITLE:Use Unique Passwords CONTROL:v8 5.2 DESCRIPTION:Use unique passwords for all enterprise assets. Best practice implementation includes, at a minimum, an 8-character password for accounts using MFA and a 14-character password for accounts not using MFA. ;TITLE:Centralize Account Management CONTROL:v8 5.6 DESCRIPTION:Centralize account management through a directory or identity service.;TITLE:Use Unique Passwords CONTROL:v7 4.4 DESCRIPTION:Where multi-factor authentication is not supported (such as local administrator, root, or service accounts), accounts will use passwords that are unique to that system.;TITLE:Ensure All Accounts Have An Expiration Date CONTROL:v7 16.10 DESCRIPTION:Ensure that all accounts have an expiration date that is monitored and enforced.;</t>
  </si>
  <si>
    <t>(L1) Ensure 'Password must meet complexity requirements' is set to 'Numbers, lowercase, uppercase and special characters required'</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</si>
  <si>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`Numbers, lowercase, uppercase and special characters required`.</t>
  </si>
  <si>
    <t>To establish the recommended configuration, set the following _Device Configuration Policy_ to `Numbers, lowercase, uppercase and special characters required`: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./Device/Vendor/MSFT/Policy/Config/DeviceLock/PasswordComplexity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</si>
  <si>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HKEY_LOCAL_MACHINE\SOFTWARE\Microsoft\PolicyManager\current\device\DeviceLock:MinDevicePasswordComplexCharacters_ProviderSet
```
**To confirm that the policy was properly applied to the system, check the following location:**
Navigate to the following registry location and confirm it is set to `2`.
```
HKEY_LOCAL_MACHINE\SOFTWARE\Microsoft\PolicyManager\Providers\{GUID}\Default\DeviceLock:MinDevicePasswordComplexCharacters
```
**Note:** The GUID can be found in the first registry location mentioned above. The key will contain _ADMXInstanceData_ in its name.</t>
  </si>
  <si>
    <t>TITLE:Use Unique Passwords CONTROL:v8 5.2 DESCRIPTION:Use unique passwords for all enterprise assets. Best practice implementation includes, at a minimum, an 8-character password for accounts using MFA and a 14-character password for accounts not using MFA. ;TITLE:Centralize Account Management CONTROL:v8 5.6 DESCRIPTION:Centralize account management through a directory or identity service.;TITLE:Use Unique Passwords CONTROL:v7 4.4 DESCRIPTION:Where multi-factor authentication is not supported (such as local administrator, root, or service accounts), accounts will use passwords that are unique to that system.;TITLE:Configure Centralized Point of Authentication CONTROL:v7 16.2 DESCRIPTION:Configure access for all accounts through as few centralized points of authentication as possible, including network, security, and cloud systems.;</t>
  </si>
  <si>
    <t>To establish the recommended configuration, set the following _Device Configuration Policy_ to `No 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./Device/Vendor/MSFT/Policy/Config/UserRights/AccessCredentialManagerAsTrustedCaller
Data type: String
Value: No one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</si>
  <si>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HKEY_LOCAL_MACHINE\SOFTWARE\Microsoft\PolicyManager\current\device\UserRights:AccessCredentialManagerAsTrustedCaller_ProviderSet
```
**To confirm that the policy was properly applied to the system, check one of the following locations:**
Navigate to the following registry location and confirm it is set to `No one`.
```
HKEY_LOCAL_MACHINE\SOFTWARE\Microsoft\PolicyManager\Providers\{GUID}\Default\Device\UserRights:AccessCredentialManagerAsTrustedCaller
```
**Note:** The GUID can be found in the first registry location mentioned above. The key will contain _ADMXInstanceData_ in it's name.
_OR_ 
Navigate to the following **Local Security Policy** location and confirm it is set to `No one`
```
Security Settings\Local Policies\User Rights Assignment\Access Credential Manager as a trusted caller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</si>
  <si>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frequently.;TITLE:Log and Alert on Changes to Administrative Group Membership CONTROL:v7 4.8 DESCRIPTION:Configure systems to issue a log entry and alert when an account is added to or removed from any group assigned administrative privileges.;</t>
  </si>
  <si>
    <t>To establish the recommended configuration, set the following _Device Configuration Policy_ to `Administrators, Remote Desktop Users`: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./Device/Vendor/MSFT/Policy/Config/UserRights/AccessFromNetwork
Data type: String
Value: Administrators, Remote Desktop Users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</si>
  <si>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HKEY_LOCAL_MACHINE\SOFTWARE\Microsoft\PolicyManager\current\device\UserRights:AccessFromNetwork_ProviderSet
```
**To confirm that the policy was properly applied to the system, check one of the following locations:**
Navigate to the following registry location and confirm it is set to `Administrators, Remote Desktop Users`.
```
HKEY_LOCAL_MACHINE\SOFTWARE\Microsoft\PolicyManager\Providers\{GUID}\Default\Device\UserRights:AccessFromNetwork
```
**Note:** The GUID can be found in the first registry location mentioned above. The key will contain _ADMXInstanceData_ in it's name.
_OR_ 
Navigate to the following **Local Security Policy** location and confirm it is set to `Administrators, Remote Desktop Users `
```
Security Settings\Local Policies\User Rights Assignment\Access this computer from the network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</si>
  <si>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Only Approved Ports, Protocols and Services Are Running CONTROL:v7 9.2 DESCRIPTION:Ensure that only network ports, protocols, and services listening on a system with validated business needs, are running on each system.;</t>
  </si>
  <si>
    <t>To establish the recommended configuration, set the following _Device Configuration Policy_ to `No 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./Device/Vendor/MSFT/Policy/Config/UserRights/ActAsPartOfTheOperatingSystem
Data type: String
Value: No one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</si>
  <si>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HKEY_LOCAL_MACHINE\SOFTWARE\Microsoft\PolicyManager\current\device\UserRights:ActAsPartOfTheOperatingSystem_ProviderSet
```
**To confirm that the policy was properly applied to the system, check one of the following locations:**
Navigate to the following registry location and confirm it is set to `No one`.
```
HKEY_LOCAL_MACHINE\SOFTWARE\Microsoft\PolicyManager\Providers\{GUID}\Default\UserRights:ActAsPartOfTheOperatingSystem
```
**Note:** The GUID can be found in the first registry location mentioned above. The key will contain _ADMXInstanceData_ in it's name.
_OR_ 
Navigate to the following **Local Security Policy** location and confirm it is set to `No one`
```
Security Settings\Local Policies\User Rights Assignment\Act as part of the operating system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</si>
  <si>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frequently.;TITLE:Establish Secure Configurations CONTROL:v7 5.1 DESCRIPTION:Maintain documented, standard security configuration standards for all authorized operating systems and software.;</t>
  </si>
  <si>
    <t>To establish the recommended configuration, set the following _Device Configuration Policy_ to `Administrators, Users`: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./Device/Vendor/MSFT/Policy/Config/UserRights/AllowLocalLogOn
Data type: String
Value: Administrators, Users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</si>
  <si>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HKEY_LOCAL_MACHINE\SOFTWARE\Microsoft\PolicyManager\current\device\UserRights:AllowLocalLogOn_ProviderSet
```
**To confirm that the policy was properly applied to the system, check one of the following locations:**
Navigate to the following registry location and confirm it is set to `Administrators, Users`.
```
HKEY_LOCAL_MACHINE\SOFTWARE\Microsoft\PolicyManager\Providers\{GUID}\Default\UserRights:AllowLocalLogOn
```
**Note:** The GUID can be found in the first registry location mentioned above. The key will contain _ADMXInstanceData_ in it's name.
_OR_ 
Navigate to the following **Local Security Policy** location and confirm it is set to `Administrators, Users`
```
Security Settings\Local Policies\User Rights Assignment\Allow log on locally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</si>
  <si>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./Device/Vendor/MSFT/Policy/Config/UserRights/BackupFilesAndDirectories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</si>
  <si>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HKEY_LOCAL_MACHINE\SOFTWARE\Microsoft\PolicyManager\current\device\UserRights:BackupFilesAndDirectories_ProviderSet
```
**To confirm that the policy was properly applied to the system, check one of the following locations:**
Navigate to the following registry location and confirm it is set to `Administrators`.
```
HKEY_LOCAL_MACHINE\SOFTWARE\Microsoft\PolicyManager\Providers\{GUID}\Default\UserRights:BackupFilesAndDirectories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Assignment\Back up files and directories
```</t>
  </si>
  <si>
    <t>To establish the recommended configuration, set the following _Device Configuration Policy_ to `Administrators, LOCAL SERVICE`: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./Device/Vendor/MSFT/Policy/Config/UserRights/ChangeSystemTime
Data type: String
Value: Administrators, LOCAL SERVICE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</si>
  <si>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HKEY_LOCAL_MACHINE\SOFTWARE\Microsoft\PolicyManager\current\device\UserRights:ChangeSystemTime_ProviderSet
```
**To confirm that the policy was properly applied to the system, check one of the following locations:**
Navigate to the following registry location and confirm it is set to `Administrators, LOCAL SERVICE`.
```
HKEY_LOCAL_MACHINE\SOFTWARE\Microsoft\PolicyManager\Providers\{GUID}\Default\UserRights:ChangeSystemTime
```
**Note:** The GUID can be found in the first registry location mentioned above. The key will contain _ADMXInstanceData_ in it's name.
_OR_ 
Navigate to the following **Local Security Policy** location and confirm it is set to `Administrators, LOCAL SERVICE`
```
Security Settings\Local Policies\User Rights Assignment\Change the system time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</si>
  <si>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./Device/Vendor/MSFT/Policy/Config/UserRights/CreatePageFile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</si>
  <si>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HKEY_LOCAL_MACHINE\SOFTWARE\Microsoft\PolicyManager\current\device\UserRights:CreatePageFile_ProviderSet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HKEY_LOCAL_MACHINE\SOFTWARE\Microsoft\PolicyManager\Providers\{GUID}\Default\device\UserRights:CreatePageFile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Assignment\Create a pagefile
```</t>
  </si>
  <si>
    <t>To establish the recommended configuration, set the following _Device Configuration Policy_ to `No 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./Device/Vendor/MSFT/Policy/Config/UserRights/CreateToken
Data type: String
Value: No one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</si>
  <si>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HKEY_LOCAL_MACHINE\SOFTWARE\Microsoft\PolicyManager\current\device\UserRights:CreateToken_ProviderSet
```
**To confirm that the policy was properly applied to the system, check one of the following locations:**
Navigate to the following registry location and confirm it is set to `No one`.
```
HKEY_LOCAL_MACHINE\SOFTWARE\Microsoft\PolicyManager\Providers\{GUID}\Default\device\UserRights:CreateToken
```
**Note:** The GUID can be found in the first registry location mentioned above. The key will contain _ADMXInstanceData_ in it's name.
_OR_ 
Navigate to the following **Local Security Policy** location and confirm it is set to `No one`
```
Security Settings\Local Policies\User Rights Assignment\Create a token object
```</t>
  </si>
  <si>
    <t>To establish the recommended configuration, set the following _Device Configuration Policy_ to `Administrators, LOCAL SERVICE, NETWORK SERVICE, SERVICE`: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./Device/Vendor/MSFT/Policy/Config/UserRights/CreateGlobalObjects
Data type: String
Value: Administrators, LOCAL SERVICE, NETWORK SERVICE, SERVICE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</si>
  <si>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HKEY_LOCAL_MACHINE\SOFTWARE\Microsoft\PolicyManager\current\device\UserRights:CreateGlobalObjects_ProviderSet
```
**To confirm that the policy was properly applied to the system, check one of the following locations:**
Navigate to the following registry location and confirm it is set to `Administrators, LOCAL SERVICE, NETWORK SERVICE, SERVICE`.
```
HKEY_LOCAL_MACHINE\SOFTWARE\Microsoft\PolicyManager\Providers\{GUID}\Default\device\UserRights:CreateGlobalObjects
```
**Note:** The GUID can be found in the first registry location mentioned above. The key will contain _ADMXInstanceData_ in it's name.
_OR_ 
Navigate to the following **Local Security Policy** location and confirm it is set to `Administrators, LOCAL SERVICE, NETWORK SERVICE, SERVICE`
```
Security Settings\Local Policies\User Rights Assignment\Create global objects
```</t>
  </si>
  <si>
    <t>To establish the recommended configuration, set the following _Device Configuration Policy_ to `No 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./Device/Vendor/MSFT/Policy/Config/UserRights/CreatePermanentSharedObjects
Data type: String
Value: No one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</si>
  <si>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HKEY_LOCAL_MACHINE\SOFTWARE\Microsoft\PolicyManager\current\device\UserRights:CreatePermanentSharedObjects_ProviderSet
```
**To confirm that the policy was properly applied to the system, check one of the following locations:**
Navigate to the following registry location and confirm it is set to `No one`.
```
HKEY_LOCAL_MACHINE\SOFTWARE\Microsoft\PolicyManager\Providers\{GUID}\Default\device\UserRights:CreatePermanentSharedObjects
```
**Note:** The GUID can be found in the first registry location mentioned above. The key will contain _ADMXInstanceData_ in it's name.
_OR_ 
Navigate to the following **Local Security Policy** location and confirm it is set to `No one`
```
Security Settings\Local Policies\User Rights Assignment\Create permanent shared objects
```</t>
  </si>
  <si>
    <t>(L1) Configure 'Create symbolic links' is set to 'Administrators'</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</si>
  <si>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./Device/Vendor/MSFT/Policy/Config/UserRights/CreateSymbolicLinks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</si>
  <si>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HKEY_LOCAL_MACHINE\SOFTWARE\Microsoft\PolicyManager\current\device\UserRights:CreateSymbolicLinks_ProviderSet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HKEY_LOCAL_MACHINE\SOFTWARE\Microsoft\PolicyManager\Providers\{GUID}\Default\device\UserRights:CreateSymbolicLinks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Assignment\Create symbolic links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</si>
  <si>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./Device/Vendor/MSFT/Policy/Config/UserRights/DebugPrograms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</si>
  <si>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HKEY_LOCAL_MACHINE\SOFTWARE\Microsoft\PolicyManager\current\device\UserRights:DebugPrograms_ProviderSet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HKEY_LOCAL_MACHINE\SOFTWARE\Microsoft\PolicyManager\Providers\{GUID}\Default\device\UserRights:DebugPrograms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Assignment\Debug programs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</si>
  <si>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Explicit Error Checking is Performed for All In-house Developed Software CONTROL:v7 18.2 DESCRIPTION:For in-house developed software, ensure that explicit error checking is performed and documented for all input, including for size, data type, and acceptable ranges or formats.;</t>
  </si>
  <si>
    <t>To establish the recommended configuration, set the following _Device Configuration Policy_ to `Guests, Local account`: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./Device/Vendor/MSFT/Policy/Config/UserRights/DenyAccessFromNetwork
Data type: String
Value: Guests, Local account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</si>
  <si>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HKEY_LOCAL_MACHINE\SOFTWARE\Microsoft\PolicyManager\current\device\UserRights:DenyAccessFromNetwork_ProviderSet
```
**To confirm that the policy was properly applied to the system, check one of the following locations:**
Navigate to the following registry location and confirm it is set to `Guests, Local account`.
```
HKEY_LOCAL_MACHINE\SOFTWARE\Microsoft\PolicyManager\Providers\{GUID}\Default\device\UserRights:DenyAccessFromNetwork
```
**Note:** The GUID can be found in the first registry location mentioned above. The key will contain _ADMXInstanceData_ in it's name.
_OR_ 
Navigate to the following **Local Security Policy** location and confirm it is set to include `Guests, Local account`
```
Security Settings\Local Policies\User Rights Assignment\Deny access to this computer from the network
```</t>
  </si>
  <si>
    <t>To establish the recommended configuration, set the following _Device Configuration Policy_ to `Guests`: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./Device/Vendor/MSFT/Policy/Config/UserRights/DenyLocalLogOn
Data type: String
Value: Guests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</si>
  <si>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HKEY_LOCAL_MACHINE\SOFTWARE\Microsoft\PolicyManager\current\device\UserRights:DenyLocalLogOn_ProviderSet
```
**To confirm that the policy was properly applied to the system, check one of the following locations:**
Navigate to the following registry location and confirm it is set to `Guests`.
```
HKEY_LOCAL_MACHINE\SOFTWARE\Microsoft\PolicyManager\Providers\{GUID}\Default\device\UserRights:DenyLocalLogOn
```
**Note:** The GUID can be found in the first registry location mentioned above. The key will contain _ADMXInstanceData_ in it's name.
_OR_ 
Navigate to the following **Local Security Policy** location and confirm it is set to include `Guests`
```
Security Settings\Local Policies\User Rights Assignment\Deny log on locally
```</t>
  </si>
  <si>
    <t>To establish the recommended configuration, set the following _Device Configuration Policy_ to `Guests, Local account`: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./Device/Vendor/MSFT/Policy/Config/UserRights/DenyRemoteDesktopServicesLogOn
Data type: String
Value: Guests, Local account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</si>
  <si>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HKEY_LOCAL_MACHINE\SOFTWARE\Microsoft\PolicyManager\current\device\UserRights:DenyRemoteDesktopServicesLogOn_ProviderSet
```
**To confirm that the policy was properly applied to the system, check one of the following locations:**
Navigate to the following registry location and confirm it is set to `Guests, Local account`.
```
HKEY_LOCAL_MACHINE\SOFTWARE\Microsoft\PolicyManager\Providers\{GUID}\Default\device\UserRights:DenyRemoteDesktopServicesLogOn
```
**Note:** The GUID can be found in the first registry location mentioned above. The key will contain _ADMXInstanceData_ in it's name.
_OR_ 
Navigate to the following **Local Security Policy** location and confirm it is set to include `Guests, Local account`
```
Security Settings\Local Policies\User Rights Assignment\Deny log on through Remote Desktop Services
```</t>
  </si>
  <si>
    <t>TITLE:Establish and Maintain an Inventory of Accounts CONTROL:v8 5.1 DESCRIPTION:Establish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</si>
  <si>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To establish the recommended configuration, set the following _Device Configuration Policy_ to `No 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./Device/Vendor/MSFT/Policy/Config/UserRights/EnableDelegation
Data type: String
Value: No one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</si>
  <si>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HKEY_LOCAL_MACHINE\SOFTWARE\Microsoft\PolicyManager\current\device\UserRights:EnableDelegation_ProviderSet
```
**To confirm that the policy was properly applied to the system, check one of the following locations:**
Navigate to the following registry location and confirm it is set to `No one`.
```
HKEY_LOCAL_MACHINE\SOFTWARE\Microsoft\PolicyManager\Providers\{GUID}\Default\device\UserRights:EnableDelegation
```
**Note:** The GUID can be found in the first registry location mentioned above. The key will contain _ADMXInstanceData_ in it's name.
_OR_ 
Navigate to the following **Local Security Policy** location and confirm it is set to `No one`
```
Security Settings\Local Policies\User Rights Assignment\Enable computer and user accounts to be trusted for delegation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</si>
  <si>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frequently.;TITLE:Maintain Inventory of Administrative Accounts CONTROL:v7 4.1 DESCRIPTION:Use automated tools to inventory all administrative accounts, including domain and local accounts, to ensure that only authorized individuals have elevated privileges.;</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</si>
  <si>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./Device/Vendor/MSFT/Policy/Config/UserRights/RemoteShutdown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</si>
  <si>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HKEY_LOCAL_MACHINE\SOFTWARE\Microsoft\PolicyManager\current\device\UserRights:RemoteShutdown_ProviderSet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HKEY_LOCAL_MACHINE\SOFTWARE\Microsoft\PolicyManager\Providers\{GUID}\Default\device\UserRights:RemoteShutdown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Assignment\Force shutdown from a remote system
```</t>
  </si>
  <si>
    <t>To establish the recommended configuration, set the following _Device Configuration Policy_ to `LOCAL SERVICE, NETWORK SERVICE`: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./Device/Vendor/MSFT/Policy/Config/UserRights/GenerateSecurityAudits
Data type: String
Value: LOCAL SERVICE, NETWORK SERVICE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</si>
  <si>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HKEY_LOCAL_MACHINE\SOFTWARE\Microsoft\PolicyManager\current\device\UserRights:GenerateSecurityAudits_ProviderSet
```
**To confirm that the policy was properly applied to the system, check one of the following locations:**
Navigate to the following registry location and confirm it is set to `LOCAL SERVICE, NETWORK SERVICE`.
```
HKEY_LOCAL_MACHINE\SOFTWARE\Microsoft\PolicyManager\Providers\{GUID}\Default\device\UserRights:GenerateSecurityAudits
```
**Note:** The GUID can be found in the first registry location mentioned above. The key will contain _ADMXInstanceData_ in it's name.
_OR_ 
Navigate to the following **Local Security Policy** location and confirm it is set to `LOCAL SERVICE, NETWORK SERVICE`
```
Security Settings\Local Policies\User Rights Assignment\Generate security audits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</si>
  <si>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
  </si>
  <si>
    <t>To establish the recommended configuration, set the following _Device Configuration Policy_ to `Administrators, LOCAL SERVICE, NETWORK SERVICE, SERVICE`: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./Device/Vendor/MSFT/Policy/Config/UserRights/ImpersonateClient
Data type: String
Value: Administrators, LOCAL SERVICE, NETWORK SERVICE, SERVICE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</si>
  <si>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HKEY_LOCAL_MACHINE\SOFTWARE\Microsoft\PolicyManager\current\device\UserRights:ImpersonateClient_ProviderSet
```
**To confirm that the policy was properly applied to the system, check one of the following locations:**
Navigate to the following registry location and confirm it is set to `Administrators, LOCAL SERVICE, NETWORK SERVICE, SERVICE`.
```
HKEY_LOCAL_MACHINE\SOFTWARE\Microsoft\PolicyManager\Providers\{GUID}\Default\device\UserRights:ImpersonateClient
```
**Note:** The GUID can be found in the first registry location mentioned above. The key will contain _ADMXInstanceData_ in it's name.
_OR_ 
Navigate to the following **Local Security Policy** location and confirm it is set to `Administrators, LOCAL SERVICE, NETWORK SERVICE, SERVICE`
```
Security Settings\Local Policies\User Rights Assignment\Impersonate a client after authentication
```</t>
  </si>
  <si>
    <t>To establish the recommended configuration, set the following _Device Configuration Policy_ to `Administrators, Window Manager\Window Manager Group`: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./Device/Vendor/MSFT/Policy/Config/UserRights/IncreaseSchedulingPriority
Data type: String
Value: Administrators, Window Manager\Window Manager Group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</si>
  <si>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HKEY_LOCAL_MACHINE\SOFTWARE\Microsoft\PolicyManager\current\device\UserRights:IncreaseSchedulingPriority_ProviderSet
```
**To confirm that the policy was properly applied to the system, check one of the following locations:**
Navigate to the following registry location and confirm it is set to `Administrators, Window Manager\Window Manager Group`.
```
HKEY_LOCAL_MACHINE\SOFTWARE\Microsoft\PolicyManager\Providers\{GUID}\Default\device\UserRights:IncreaseSchedulingPriority
```
**Note:** The GUID can be found in the first registry location mentioned above. The key will contain _ADMXInstanceData_ in it's name.
_OR_ 
Navigate to the following **Local Security Policy** location and confirm it is set to `Administrators, Window Manager\Window Manager Group`
```
Security Settings\Local Policies\User Rights Assignment\Increase scheduling priority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</si>
  <si>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./Device/Vendor/MSFT/Policy/Config/UserRights/LoadUnloadDeviceDrivers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</si>
  <si>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HKEY_LOCAL_MACHINE\SOFTWARE\Microsoft\PolicyManager\current\device\UserRights:LoadUnloadDeviceDrivers_ProviderSet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HKEY_LOCAL_MACHINE\SOFTWARE\Microsoft\PolicyManager\Providers\{GUID}\Default\device\UserRights:LoadUnloadDeviceDrivers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Assignment\Load and unload device drivers
```</t>
  </si>
  <si>
    <t>To establish the recommended configuration, set the following _Device Configuration Policy_ to `No 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./Device/Vendor/MSFT/Policy/Config/UserRights/LockMemory
Data type: String
Value: No One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</si>
  <si>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HKEY_LOCAL_MACHINE\SOFTWARE\Microsoft\PolicyManager\current\device\UserRights:LockMemory_ProviderSet
```
**To confirm that the policy was properly applied to the system, check one of the following locations:**
Navigate to the following registry location and confirm it is set to `No One`.
```
HKEY_LOCAL_MACHINE\SOFTWARE\Microsoft\PolicyManager\Providers\{GUID}\Default\device\UserRights:LockMemory
```
**Note:** The GUID can be found in the first registry location mentioned above. The key will contain _ADMXInstanceData_ in it's name.
_OR_ 
Navigate to the following **Local Security Policy** location and confirm it is set to `No one`
```
Security Settings\Local Policies\User Rights Assignment\Lock pages in memory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</si>
  <si>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./Device/Vendor/MSFT/Policy/Config/UserRights/ManageAuditingAndSecurityLog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</si>
  <si>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HKEY_LOCAL_MACHINE\SOFTWARE\Microsoft\PolicyManager\current\device\UserRights:ManageAuditingAndSecurityLog_ProviderSet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HKEY_LOCAL_MACHINE\SOFTWARE\Microsoft\PolicyManager\Providers\{GUID}\Default\device\UserRights:ManageAuditingAndSecurityLog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Assignment\Manage auditing and security log
```</t>
  </si>
  <si>
    <t>To establish the recommended configuration, set the following _Device Configuration Policy_ to `No 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./Device/Vendor/MSFT/Policy/Config/UserRights/ModifyObjectLabel
Data type: String
Value: No One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</si>
  <si>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HKEY_LOCAL_MACHINE\SOFTWARE\Microsoft\PolicyManager\current\device\UserRights:ModifyObjectLabel_ProviderSet
```
**To confirm that the policy was properly applied to the system, check one of the following locations:**
Navigate to the following registry location and confirm it is set to `No One`.
```
HKEY_LOCAL_MACHINE\SOFTWARE\Microsoft\PolicyManager\Providers\{GUID}\Default\device\UserRights:ModifyObjectLabel
```
**Note:** The GUID can be found in the first registry location mentioned above. The key will contain _ADMXInstanceData_ in it's name.
_OR_ 
Navigate to the following **Local Security Policy** location and confirm it is set to `No one`
```
Security Settings\Local Policies\User Rights Assignment\Modify an object label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</si>
  <si>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./Device/Vendor/MSFT/Policy/Config/UserRights/ModifyFirmwareEnvironment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</si>
  <si>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HKEY_LOCAL_MACHINE\SOFTWARE\Microsoft\PolicyManager\current\device\UserRights:ModifyFirmwareEnvironment_ProviderSet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HKEY_LOCAL_MACHINE\SOFTWARE\Microsoft\PolicyManager\Providers\{GUID}\Default\device\UserRights:ModifyFirmwareEnvironment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Assignment\Modify firmware environment values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</si>
  <si>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./Device/Vendor/MSFT/Policy/Config/UserRights/ManageVolume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</si>
  <si>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HKEY_LOCAL_MACHINE\SOFTWARE\Microsoft\PolicyManager\current\device\UserRights:ManageVolume_ProviderSet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HKEY_LOCAL_MACHINE\SOFTWARE\Microsoft\PolicyManager\Providers\{GUID}\Default\device\UserRights:ManageVolume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Assignment\Perform volume maintenance tasks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</si>
  <si>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./Device/Vendor/MSFT/Policy/Config/UserRights/ProfileSingleProcess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</si>
  <si>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HKEY_LOCAL_MACHINE\SOFTWARE\Microsoft\PolicyManager\current\device\UserRights:ProfileSingleProcess_ProviderSet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HKEY_LOCAL_MACHINE\SOFTWARE\Microsoft\PolicyManager\Providers\{GUID}\Default\device\UserRights:ProfileSingleProcess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Assignment\Profile single process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</si>
  <si>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./Device/Vendor/MSFT/Policy/Config/UserRights/RestoreFilesAndDirectories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</si>
  <si>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HKEY_LOCAL_MACHINE\SOFTWARE\Microsoft\PolicyManager\current\device\UserRights:RestoreFilesAndDirectories_ProviderSet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HKEY_LOCAL_MACHINE\SOFTWARE\Microsoft\PolicyManager\Providers\{GUID}\default\Device\UserRights:RestoreFilesAndDirectories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Assignment\Restore files and directories
```</t>
  </si>
  <si>
    <t>To establish the recommended configuration, set the following _Device Configuration Policy_ to `Administrators`: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./Device/Vendor/MSFT/Policy/Config/UserRights/TakeOwnership
Data type: String
Value: Administrators
```
**Note:** When there is more than one value that needs to be entered (ex: Guests, Administrator), the XML value of will need to be converted to US-ASCII to separate the values in the _Value_ field of the _Custom Device Configuration Policy_. This value should convert to a square with a question mark in it (``). Please note that when copied from the converter to Intune a square will appear, but the value will still work. Also note that this value cannot be copied from sources like Microsoft Word. We recommend that the value be copied and used directly from the converter. 
- Select _OK_
- Continue through the _Wizard_ to _complete_ the creation of the profile (profile assignments, applicability etc.)
**Note #2:** More than one configuration setting from each of the _Configuration profiles_ (ex: Administrative Templates, Custom etc.) can be added to each _Device Configuration Policy_.
**Note #3:** The following link is an alternative way to set the "User Rights Assignment" section. [Policy CSP - UserRights - Windows Client Management | Microsoft Docs](https://docs.microsoft.com/en-us/windows/client-management/mdm/policy-csp-userrights)</t>
  </si>
  <si>
    <t>Navigate to the following registry location and confirm it is set to `1`. This location confirms that the _Device Configuration Policy_ from Intune was received and can also confirm what the winning policy is. 
```
HKEY_LOCAL_MACHINE\SOFTWARE\Microsoft\PolicyManager\current\device\UserRights:TakeOwnership_ProviderSet
```
**To confirm that the policy was properly applied to the system, check one of the following locations:**
Navigate to the following registry location and confirm it is set to `Administrators`.
```
HKEY_LOCAL_MACHINE\SOFTWARE\Microsoft\PolicyManager\Providers\{GUID}\default\Device\UserRights:TakeOwnership
```
**Note:** The GUID can be found in the first registry location mentioned above. The key will contain _ADMXInstanceData_ in it's name.
_OR_ 
Navigate to the following **Local Security Policy** location and confirm it is set to `Administrators`
```
Security Settings\Local Policies\User Rights Assignment\Take ownership of files or other objects
```</t>
  </si>
  <si>
    <t>TITLE:Configure Data Access Control Lists CONTROL:v8 3.3 DESCRIPTION:Configure data access control lists based on a user’s need to know. Apply data access control lists, also known as access permissions, to local and remote file systems, databases, and applications.;TITLE:Define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</si>
  <si>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./Device/Vendor/MSFT/Policy/Config/LocalPoliciesSecurityOptions/Accounts_EnableAdministratorAccountStatus
Data type: Integer
Value: 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options/Accounts_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</si>
  <si>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HKEY_LOCAL_MACHINE\SOFTWARE\Microsoft\PolicyManager\current\device\LocalPoliciesSecurityOptions:Accounts_EnableAdministratorAccountStatus_ProviderSet
```
Navigate to the following **Local Security Policy** location and confirm it is set to `Disabled`.
```
Computer Configuration\Policies\Windows Settings\Security Settings\Local Policies\Security Options\Accounts: Administrator account status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</si>
  <si>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unusable.;TITLE:Disable Dormant Accounts CONTROL:v8 5.3 DESCRIPTION:Delete or disable any dormant accounts after a period of 45 days of inactivity, where supported.;TITLE:Disable Any Unassociated Accounts CONTROL:v7 16.8 DESCRIPTION:Disable any account that cannot be associated with a business process or business owner.;</t>
  </si>
  <si>
    <t>To establish the recommended configuration, set the following _Device Configuration Policy_ to `Users can't add or log on with Microsoft accounts`: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./Device/Vendor/MSFT/Policy/Config/LocalPoliciesSecurityOptions/Accounts_BlockMicrosoftAccounts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options/Accounts_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</si>
  <si>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HKEY_LOCAL_MACHINE\SOFTWARE\Microsoft\PolicyManager\current\device\LocalPoliciesSecurityOptions:Accounts_BlockMicrosoftAccounts_ProviderSet
```
**To confirm that the policy was properly applied to the system, check one of the following locations:**
Navigate to the following **Local Security Policy** location and confirm it is set to `Users can't add or log on with Microsoft accounts`
```
Computer Configuration\Policies\Windows Settings\Security Settings\Local Policies\Security Options\Accounts: Block Microsoft accounts
```
_OR_ 
Navigate to the following registry location and confirm it is set to `3`.
```
HKEY_LOCAL_MACHINE\SOFTWARE\Microsoft\Windows\CurrentVersion\Policies\System:NoConnectedUser
```</t>
  </si>
  <si>
    <t>This policy setting determines whether the Guest account is enabled or disabled. The Guest account allows unauthenticated network users to gain access to the system.
The recommended state for this setting is: `Disabled`.</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</si>
  <si>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./Device/Vendor/MSFT/Policy/Config/LocalPoliciesSecurityOptions/Accounts_EnableGuestAccountStatus
Data type: Integer
Value: 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This recommendation can also be set using the _Endpoint protection_ profile using _Local device security options/Accounts_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</si>
  <si>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HKEY_LOCAL_MACHINE\SOFTWARE\Microsoft\PolicyManager\current\device\LocalPoliciesSecurityOptions:Accounts_EnableGuestAccountStatus_ProviderSet
```
Navigate to the following **Local Security Policy** location and confirm it is set to `Disabled`.
```
Computer Configuration\Policies\Windows Settings\Security Settings\Local Policies\Security Options\Accounts: Guest account status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</si>
  <si>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./Device/Vendor/MSFT/Policy/Config/LocalPoliciesSecurityOptions/Accounts_LimitLocalAccountUseOfBlankPasswordsToConsoleLogonOnly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</si>
  <si>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HKEY_LOCAL_MACHINE\SOFTWARE\Microsoft\PolicyManager\current\device\LocalPoliciesSecurityOptions:Accounts_LimitLocalAccountUseOfBlankPasswordsToConsoleLogonOnly_ProviderSet
```
**To confirm that the policy was properly applied to the system, check one of the following locations:**
Navigate to the following **Local Security Policy** location and confirm it is set to `Enabled`.
```
Computer Configuration\Policies\Windows Settings\Security Settings\Local Policies\Security Options\Accounts: Limit local account use of blank passwords to console logon only
```
_OR_ 
Navigate to the following registry location and confirm it is set to `1`.
```
HKEY_LOCAL_MACHINE\SYSTEM\CurrentControlSet\Control\Lsa:LimitBlankPasswordUse
```</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</si>
  <si>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</si>
  <si>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To establish the recommended configuration, set the following _Device Configuration Policy_ to `CISADMIN`: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./Device/Vendor/MSFT/Policy/Config/LocalPoliciesSecurityOptions/Accounts_RenameAdministratorAccount
Data type: String
Value: CISADMIN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This recommendation can also be set using the _Endpoint protection_ profile using _Local device security options/Accounts_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</si>
  <si>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HKEY_LOCAL_MACHINE\SOFTWARE\Microsoft\PolicyManager\current\device\LocalPoliciesSecurityOptions:Accounts_RenameAdministratorAccount_ProviderSet
```
**To confirm that the policy was properly applied to the system, check the following location:**
Navigate to the following **Local Security Policy** location and confirm it is set to `CISADMIN`. 
```
Computer Configuration\Policies\Windows Settings\Security Settings\Local Policies\Security Options\Accounts: Rename administrator account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</si>
  <si>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unusable.;TITLE:Establish Secure Configurations CONTROL:v7 5.1 DESCRIPTION:Maintain documented, standard security configuration standards for all authorized operating systems and software.;</t>
  </si>
  <si>
    <t>To establish the recommended configuration, set the following _Device Configuration Policy_ to `CISGUEST`: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./Device/Vendor/MSFT/Policy/Config/LocalPoliciesSecurityOptions/Accounts_RenameGuestAccount
Data type: String
Value: CISGUEST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This recommendation can also be set using the _Endpoint protection_ profile using _Local device security options/Accounts_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</si>
  <si>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HKEY_LOCAL_MACHINE\SOFTWARE\Microsoft\PolicyManager\current\device\LocalPoliciesSecurityOptions:Accounts_RenameGuestAccount_ProviderSet
```
**To confirm that the policy was properly applied to the system, check the following location:**
Navigate to the following **Local Security Policy** location and confirm it is set to `CISGUEST`. 
```
Computer Configuration\Policies\Windows Settings\Security Settings\Local Policies\Security Options\Accounts: Rename guest account
```</t>
  </si>
  <si>
    <t>To establish the recommended configuration, set the following _Device Configuration Policy_ to `Administrators and Interactive Users`: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./Device/Vendor/MSFT/Policy/Config/LocalPoliciesSecurityOptions/Devices_AllowedToFormatAndEjectRemovableMedia
Data type: String
Value: Administrators and Interactive Users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options/Devices_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</si>
  <si>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HKEY_LOCAL_MACHINE\SOFTWARE\Microsoft\PolicyManager\current\device\LocalPoliciesSecurityOptions:Devices_AllowedToFormatAndEjectRemovableMedia_ProviderSet
```
**To confirm that the policy was properly applied to the system, check one of the following locations:**
Navigate to the following registry location and confirm it is set to `Administrators Interactive Users`.
```
HKEY_LOCAL_MACHINE\SOFTWARE\Microsoft\PolicyManager\Providers\{GUID}\Default\Device\LocalPoliciesSecurityOptions:Devices_AllowedToFormatAndEjectRemovableMedia
```
**Note:** The GUID can be found in the first registry location mentioned above. The key will contain _ADMXInstanceData_ in it's name.
Navigate to the following local group policy location and confirm it is set to `Administrators and Interactive Users`.
```
Computer Configuration\Policies\Windows Settings\Security Settings\Local Policies Security Options\Devices: Allowed to format and eject removable media
```
_OR_ 
Navigate to the following registry location and confirm it is set to `Administrators Interactive Users`.
```
HKEY_LOCAL_MACHINE\SOFTWARE\Microsoft\Windows NT\CurrentVersion\Winlogon:AllocateDASD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</si>
  <si>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frequently.;TITLE:Manage USB Devices CONTROL:v7 13.7 DESCRIPTION:If USB storage devices are required, enterprise software should be used that can configure systems to allow the use of specific devices. An inventory of such devices should be maintained.;</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</si>
  <si>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./Device/Vendor/MSFT/Policy/Config/LocalPoliciesSecurityOptions/InteractiveLogon_DoNotRequireCTRLALTDEL 
Data type: Integer
Value: 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options/Interactive Logon_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</si>
  <si>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HKEY_LOCAL_MACHINE\SOFTWARE\Microsoft\PolicyManager\current\device\LocalPoliciesSecurityOptions:InteractiveLogon_DoNotRequireCTRLALTDEL_ProviderSet 
```
**To confirm that the policy was properly applied to the system, check one of the following locations:**
Navigate to the following registry location and confirm it is set to `0`.
```
HKEY_LOCAL_MACHINE\SOFTWARE\Microsoft\PolicyManager\Providers\{GUID}\default\Device\LocalPoliciesSecurityOptions:InteractiveLogon_DoNotRequireCTRLALTDEL
```
**Note:** The GUID can be found in the first registry location mentioned above. The key will contain _ADMXInstanceData_ in it's name.</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</si>
  <si>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</si>
  <si>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./Device/Vendor/MSFT/Policy/Config/LocalPoliciesSecurityOptions/InteractiveLogon_DoNotDisplayLastSignedIn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</si>
  <si>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HKEY_LOCAL_MACHINE\SOFTWARE\Microsoft\PolicyManager\current\device\LocalPoliciesSecurityOptions:InteractiveLogon_DoNotDisplayLastSignedIn_ProviderSet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HKEY_LOCAL_MACHINE\SOFTWARE\Microsoft\PolicyManager\Providers\{GUID}\default\Device\LocalPoliciesSecurityOptions:InteractiveLogon_DoNotDisplayLastSignedIn
```
**Note:** The GUID can be found in the first registry location mentioned above. The key will contain _ADMXInstanceData_ in it's name.
_OR_ 
Navigate to the following registry location and confirm it is set to `1`.
```
HKEY_LOCAL_MACHINE\SOFTWARE\Microsoft\Windows\CurrentVersion\Policies\System:DontDisplayLastUserName
```</t>
  </si>
  <si>
    <t>To establish the recommended configuration, set the following _Device Configuration Policy_ to `900 or fewer second(s), but not 0`: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./Device/Vendor/MSFT/Policy/Config/LocalPoliciesSecurityOptions/InteractiveLogon_MachineInactivityLimit
Data type: Integer
Value: 900 or fewer, but not 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</si>
  <si>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HKEY_LOCAL_MACHINE\SOFTWARE\Microsoft\PolicyManager\current\device\LocalPoliciesSecurityOptions:InteractiveLogon_MachineInactivityLimit_ProviderSet
```
**To confirm that the policy was properly applied to the system, check one of the following locations:**
Navigate to the following registry location and confirm it is set to `900 or fewer seconds, but not 0`.
```
HKEY_LOCAL_MACHINE\SOFTWARE\Microsoft\PolicyManager\Providers\{GUID}\default\Device\LocalPoliciesSecurityOptions:InteractiveLogon_MachineInactivityLimit
```
**Note:** The GUID can be found in the first registry location mentioned above. The key will contain _ADMXInstanceData_ in it's name. 
_OR_ 
Navigate to the following registry location and confirm it is set to `900 or fewer seconds, but not 0`.
```
HKEY_LOCAL_MACHINE\SOFTWARE\Microsoft\Windows\CurrentVersion\Policies\System:InactivityTimeoutSecs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</si>
  <si>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minutes.;TITLE:Establish and Maintain an Inventory of Accounts CONTROL:v8 5.1 DESCRIPTION:Establish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</si>
  <si>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To establish the recommended configuration, set the following _Device Configuration Policy_ as prescribed: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./Device/Vendor/MSFT/Policy/Config/LocalPoliciesSecurityOptions/InteractiveLogon_MessageTextForUsersAttemptingToLogOn
Data type: String
Value: &lt;Enter text&gt;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options/Interactive Logon_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</si>
  <si>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HKEY_LOCAL_MACHINE\SOFTWARE\Microsoft\PolicyManager\current\device\LocalPoliciesSecurityOptions:InteractiveLogon_MessageTextForUsersAttemptingToLogOn_ProviderSet
```
**To confirm that the policy was properly applied to the system, check one of the following locations:**
Navigate to the following registry location and confirm it is set as prescribed.
```
HKEY_LOCAL_MACHINE\SOFTWARE\Microsoft\PolicyManager\Providers\{GUID}\default\Device\LocalPoliciesSecurityOptions:InteractiveLogon_MessageTextForUsersAttemptingToLogOn
```
**Note:** The GUID can be found in the first registry location mentioned above. The key will contain _ADMXInstanceData_ in it's name. 
_OR_ 
Navigate to the following registry location and confirm it is set as prescribed. 
```
HKEY_LOCAL_MACHINE\SOFTWARE\Microsoft\Windows\CurrentVersion\Policies\System:LegalNoticeText
```</t>
  </si>
  <si>
    <t>To establish the recommended configuration, set the following _Device Configuration Policy_ to as prescribed: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./Device/Vendor/MSFT/Policy/Config/LocalPoliciesSecurityOptions/InteractiveLogon_MessageTitleForUsersAttemptingToLogOn
Data type: String
Value: &lt;Enter text&gt;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options/Interactive Logon_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</si>
  <si>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HKEY_LOCAL_MACHINE\SOFTWARE\Microsoft\PolicyManager\current\device\LocalPoliciesSecurityOptions:InteractiveLogon_MessageTitleForUsersAttemptingToLogOn_ProviderSet
```
**To confirm that the policy was properly applied to the system, check one of the following locations:**
Navigate to the following registry location and confirm it is set as prescribed.
```
HKEY_LOCAL_MACHINE\SOFTWARE\Microsoft\PolicyManager\Providers\{GUID}\default\Device\LocalPoliciesSecurityOptions:InteractiveLogon_MessageTitleForUsersAttemptingToLogOn
```
**Note:** The GUID can be found in the first registry location mentioned above. The key will contain _ADMXInstanceData_ in it's name. 
_OR_ 
Navigate to the following registry location and confirm it is set as prescribed. 
```
HKEY_LOCAL_MACHINE\SOFTWARE\Microsoft\Windows\CurrentVersion\Policies\System:LegalNoticeCaption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</si>
  <si>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./Device/Vendor/MSFT/Policy/Config/LocalPoliciesSecurityOptions/MicrosoftNetworkClient_DigitallySignCommunicationsAlways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options/Microsoft Network Client_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</si>
  <si>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HKEY_LOCAL_MACHINE\SOFTWARE\Microsoft\PolicyManager\current\device\LocalPoliciesSecurityOptions:MicrosoftNetworkClient_DigitallySignCommunicationsAlways_ProviderSet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HKEY_LOCAL_MACHINE\SOFTWARE\Microsoft\PolicyManager\Providers\{GUID}\default\Device\LocalPoliciesSecurityOptions:MicrosoftNetworkClient_DigitallySignCommunicationsAlways
```
**Note:** The GUID can be found in the first registry location mentioned above. The key will contain _ADMXInstanceData_ in it's name. 
_OR_ 
Navigate to the following registry location and confirm it is set to `1`.
```
HKEY_LOCAL_MACHINE\SYSTEM\CurrentControlSet\Services\LanmanWorkstation\Parameters:RequireSecuritySignature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</si>
  <si>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./Device/Vendor/MSFT/Policy/Config/LocalPoliciesSecurityOptions/MicrosoftNetworkClient_DigitallySignCommunicationsIfServerAgrees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options/Microsoft Network Client_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</si>
  <si>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HKEY_LOCAL_MACHINE\SOFTWARE\Microsoft\PolicyManager\current\device\LocalPoliciesSecurityOptions:MicrosoftNetworkClient_DigitallySignCommunicationsIfServerAgrees_ProviderSet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HKEY_LOCAL_MACHINE\SOFTWARE\Microsoft\PolicyManager\Providers\{GUID}\default\Device\LocalPoliciesSecurityOptions:MicrosoftNetworkClient_DigitallySignCommunicationsIfServerAgrees
```
**Note:** The GUID can be found in the first registry location mentioned above. The key will contain _ADMXInstanceData_ in it's name. 
_OR_ 
Navigate to the following registry location and confirm it is set to `1`.
```
HKEY_LOCAL_MACHINE\SYSTEM\CurrentControlSet\Services\LanmanWorkstation\Parameters:EnableSecuritySignature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</si>
  <si>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./Device/Vendor/MSFT/Policy/Config/LocalPoliciesSecurityOptions/MicrosoftNetworkClient_SendUnencryptedPasswordToThirdPartySMBServers
Data type: Integer
Value: 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options/Microsoft Network Client_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</si>
  <si>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HKEY_LOCAL_MACHINE\SOFTWARE\Microsoft\PolicyManager\current\device\LocalPoliciesSecurityOptions:MicrosoftNetworkClient_SendUnencryptedPasswordToThirdPartySMBServers_ProviderSet
```
**To confirm that the policy was properly applied to the system, check one of the following locations:**
Navigate to the following registry location and confirm it is set to `0`.
```
HKEY_LOCAL_MACHINE\SOFTWARE\Microsoft\PolicyManager\Providers\{GUID}\default\Device\LocalPoliciesSecurityOptions:MicrosoftNetworkClient_SendUnencryptedPasswordToThirdPartySMBServers
```
**Note:** The GUID can be found in the first registry location mentioned above. The key will contain _ADMXInstanceData_ in it's name. 
_OR_ 
Navigate to the following registry location and confirm it is set to `0`.
```
HKEY_LOCAL_MACHINE\SYSTEM\CurrentControlSet\Services\LanmanWorkstation\Parameters:EnablePlainTextPassword
```</t>
  </si>
  <si>
    <t>TITLE:Encrypt Sensitive Data in Transit CONTROL:v8 3.10 DESCRIPTION:Encrypt sensitive data in transit. Example implementations can include: Transport Layer Security (TLS) and Open Secure Shell (OpenSSH).;TITLE:Encrypt or Hash all Authentication Credentials CONTROL:v7 16.4 DESCRIPTION:Encrypt or hash with a salt all authentication credentials when stored.;</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</si>
  <si>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./Device/Vendor/MSFT/Policy/Config/LocalPoliciesSecurityOptions/MicrosoftNetworkServer_DigitallySignCommunicationsAlways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options/Microsoft Network Server_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</si>
  <si>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HKEY_LOCAL_MACHINE\SOFTWARE\Microsoft\PolicyManager\current\device\LocalPoliciesSecurityOptions:MicrosoftNetworkServer_DigitallySignCommunicationsAlways_ProviderSet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HKEY_LOCAL_MACHINE\SOFTWARE\Microsoft\PolicyManager\Providers\{GUID}\default\Device\LocalPoliciesSecurityOptions:MicrosoftNetworkServer_DigitallySignCommunicationsAlways
```
**Note:** The GUID can be found in the first registry location mentioned above. The key will contain _ADMXInstanceData_ in it's name. 
_OR_ 
Navigate to the following registry location and confirm it is set to `1`.
```
HKEY_LOCAL_MACHINE\SYSTEM\CurrentControlSet\Services\LanManServer\Parameters:RequireSecuritySignature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</si>
  <si>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./Device/Vendor/MSFT/Policy/Config/LocalPoliciesSecurityOptions/MicrosoftNetworkServer_DigitallySignCommunications 
 IfClientAgrees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options/Microsoft Network Server_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</si>
  <si>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HKEY_LOCAL_MACHINE\SOFTWARE\Microsoft\PolicyManager\current\device\LocalPoliciesSecurityOptions:MicrosoftNetworkServer_DigitallySignCommunicationsIfClientAgrees_ProviderSet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HKEY_LOCAL_MACHINE\SOFTWARE\Microsoft\PolicyManager\Providers\{GUID}\default\Device\LocalPoliciesSecurityOptions:MicrosoftNetworkServer_DigitallySignCommunicationsIfClientAgrees
```
**Note:** The GUID can be found in the first registry location mentioned above. The key will contain _ADMXInstanceData_ in it's name. 
_OR_ 
Navigate to the following registry location and confirm it is set to `1`.
```
HKEY_LOCAL_MACHINE\SYSTEM\CurrentControlSet\Services\LanManServer\Parameters:EnableSecuritySignature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</si>
  <si>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./Device/Vendor/MSFT/Policy/Config/LocalPoliciesSecurityOptions/NetworkAccess_DoNotAllowAnonymousEnumerationOfSAMA 
 ccounts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</si>
  <si>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HKEY_LOCAL_MACHINE\SOFTWARE\Microsoft\PolicyManager\current\device\LocalPoliciesSecurityOptions:NetworkAccess_DoNotAllowAnonymousEnumerationOfSAMAccounts_ProviderSet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HKEY_LOCAL_MACHINE\SOFTWARE\Microsoft\PolicyManager\Providers\{GUID}\default\Device\LocalPoliciesSecurityOptions:NetworkAccess_DoNotAllowAnonymousEnumerationOfSAMAccounts
```
**Note:** The GUID can be found in the first registry location mentioned above. The key will contain _ADMXInstanceData_ in it's name. 
_OR_ 
Navigate to the following registry location and confirm it is set to `1`.
```
HKEY_LOCAL_MACHINE\SYSTEM\CurrentControlSet\Control\Lsa:RestrictAnonymousSAM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</si>
  <si>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./Device/Vendor/MSFT/Policy/Config/LocalPoliciesSecurityOptions/NetworkAccess_DoNotAllowAnonymousEnumerationOfSAMA 
 ccountsAndShares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</si>
  <si>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HKEY_LOCAL_MACHINE\SOFTWARE\Microsoft\PolicyManager\current\device\LocalPoliciesSecurityOptions:NetworkAccess_DoNotAllowAnonymousEnumerationOfSAMAccountsAndShares_ProviderSet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HKEY_LOCAL_MACHINE\SOFTWARE\Microsoft\PolicyManager\Providers\{GUID}\default\Device\LocalPoliciesSecurityOptions:NetworkAccess_DoNotAllowAnonymousEnumerationOfSAMAccountsAndShares
```
**Note:** The GUID can be found in the first registry location mentioned above. The key will contain _ADMXInstanceData_ in it's name.
_OR_ 
Navigate to the following registry location and confirm it is set to `1`.
```
HKEY_LOCAL_MACHINE\SYSTEM\CurrentControlSet\Control\Lsa:RestrictAnonymous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</si>
  <si>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./Device/Vendor/MSFT/Policy/Config/LocalPoliciesSecurityOptions/NetworkAccess_RestrictAnonymousAccessToNamedPipesA 
 ndShares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</si>
  <si>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HKEY_LOCAL_MACHINE\SOFTWARE\Microsoft\PolicyManager\current\device\LocalPoliciesSecurityOptions:NetworkAccess_RestrictAnonymousAccessToNamedPipesAndShares_ProviderSet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HKEY_LOCAL_MACHINE\SOFTWARE\Microsoft\PolicyManager\Providers\{GUID}\default\Device\LocalPoliciesSecurityOptions:NetworkAccess_RestrictAnonymousAccessToNamedPipesAndShares
```
**Note:** The GUID can be found in the first registry location mentioned above. The key will contain _ADMXInstanceData_ in it's name. 
_OR_ 
Navigate to the following registry location and confirm it is set to `1`.
```
HKEY_LOCAL_MACHINE\SYSTEM\CurrentControlSet\Services\LanManServer\Parameters:RestrictNullSessAccess
```</t>
  </si>
  <si>
    <t>To establish the recommended configuration, set the following _Device Configuration Policy_ to `Administrators: Remote Access: Allow`: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./Device/Vendor/MSFT/Policy/Config/LocalPoliciesSecurityOptions/NetworkAccess_RestrictClientsAllowedToMakeRemoteCa 
 llsToSAM
Data type: String
Value: O:BAG:BAD:(A;;RC;;;BA)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</si>
  <si>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HKEY_LOCAL_MACHINE\SOFTWARE\Microsoft\PolicyManager\current\device\LocalPoliciesSecurityOptions:NetworkAccess_RestrictClientsAllowedToMakeRemoteCallsToSAM_ProviderSet
```
**To confirm that the policy was properly applied to the system, check one of the following locations:**
Navigate to the following registry location and confirm it is set to `O:BAG:BAD:(A;;RC;;;BA)`.
```
HKEY_LOCAL_MACHINE\SOFTWARE\Microsoft\PolicyManager\Providers\{GUID}\default\Device\LocalPoliciesSecurityOptions:NetworkAccess_RestrictClientsAllowedToMakeRemoteCallsToSAM
```
**Note:** The GUID can be found in the first registry location mentioned above. The key will contain _ADMXInstanceData_ in it's name. 
_OR_ 
Navigate to the following registry location and confirm it is set to `O:BAG:BAD:(A;;RC;;;BA)`.
```
HKEY_LOCAL_MACHINE\SYSTEM\CurrentControlSet\Control\Lsa:RestrictRemoteSAM
```</t>
  </si>
  <si>
    <t>To establish the recommended configuration, set the following _Device Configuration Policy_ to `&lt;blank&gt;` (i.e. None):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./Device/Vendor/MSFT/Policy/Config/LocalPoliciesSecurityOptions/NetworkAccess_RestrictAnonymousAccessToNamedPipesAndShares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</si>
  <si>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HKEY_LOCAL_MACHINE\SOFTWARE\Microsoft\PolicyManager\current\device\LocalPoliciesSecurityOptions:NetworkAccess_RestrictAnonymousAccessToNamedPipesAndShares_ProviderSet
```
**To confirm that the policy was properly applied to the system, check the following location:**
Navigate to the following registry location and confirm it is set to `1`.
```
HKEY_LOCAL_MACHINE\SOFTWARE\Microsoft\PolicyManager\Providers\{GUID}\Default\device\LocalPoliciesSecurityOptions:NetworkAccess_RestrictAnonymousAccessToNamedPipesAndShares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</si>
  <si>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./Device/Vendor/MSFT/Policy/Config/LocalPoliciesSecurityOptions/NetworkSecurity_AllowLocalSystemToUseComputerIdent 
 ityForNTLM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</si>
  <si>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HKEY_LOCAL_MACHINE\SOFTWARE\Microsoft\PolicyManager\current\device\LocalPoliciesSecurityOptions:NetworkSecurity_AllowLocalSystemToUseComputerIdentityForNTLM_ProviderSet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HKEY_LOCAL_MACHINE\SOFTWARE\Microsoft\PolicyManager\Providers\{GUID}\default\Device\LocalPoliciesSecurityOptions:NetworkSecurity_AllowLocalSystemToUseComputerIdentityForNTLM
```
**Note:** The GUID can be found in the first registry location mentioned above. The key will contain _ADMXInstanceData_ in it's name. 
_OR_ 
Navigate to the following registry location and confirm it is set to `1`.
```
HKEY_LOCAL_MACHINE\SYSTEM\CurrentControlSet\Control\Lsa:UseMachineId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</si>
  <si>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./Device/Vendor/MSFT/Policy/Config/LocalPoliciesSecurityOptions/NetworkSecurity_AllowPKU2UAuthenticationRequests
Data type: Integer
Value: 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</si>
  <si>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HKEY_LOCAL_MACHINE\SOFTWARE\Microsoft\PolicyManager\current\device\LocalPoliciesSecurityOptions:NetworkSecurity_AllowPKU2UAuthenticationRequests_ProviderSet
```
**To confirm that the policy was properly applied to the system, check one of the following locations:**
Navigate to the following registry location and confirm it is set to `0`.
```
HKEY_LOCAL_MACHINE\SOFTWARE\Microsoft\PolicyManager\Providers\{GUID}\default\Device\LocalPoliciesSecurityOptions:NetworkSecurity_AllowPKU2UAuthenticationRequests
```
**Note:** The GUID can be found in the first registry location mentioned above. The key will contain _ADMXInstanceData_ in it's name. 
_OR_ 
Navigate to the following registry location and confirm it is set to `0`.
```
HKEY_LOCAL_MACHINE\SYSTEM\CurrentControlSet\Control\Lsa\pku2u:AllowOnlineID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</si>
  <si>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Only Approved Ports, Protocols and Services Are Running CONTROL:v7 9.2 DESCRIPTION:Ensure that only network ports, protocols, and services listening on a system with validated business needs, are running on each system.;</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</si>
  <si>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./Device/Vendor/MSFT/Policy/Config/LocalPoliciesSecurityOptions/NetworkSecurity_DoNotStoreLANManagerHashValueOnNex 
 tPasswordChange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</si>
  <si>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HKEY_LOCAL_MACHINE\SOFTWARE\Microsoft\PolicyManager\current\device\LocalPoliciesSecurityOptions:NetworkSecurity_DoNotStoreLANManagerHashValueOnNextPasswordChange_ProviderSet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HKEY_LOCAL_MACHINE\SOFTWARE\Microsoft\PolicyManager\Providers\{GUID}\default\Device\LocalPoliciesSecurityOptions:NetworkSecurity_DoNotStoreLANManagerHashValueOnNextPasswordChange
```
**Note:** The GUID can be found in the first registry location mentioned above. The key will contain _ADMXInstanceData_ in it's name.
_OR_ 
Navigate to the following registry location and confirm it is set to `1`.
```
HKEY_LOCAL_MACHINE\SYSTEM\CurrentControlSet\Control\Lsa:NoLMHash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</si>
  <si>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
  </si>
  <si>
    <t>To establish the recommended configuration, set the following _Device Configuration Policy_ to `Send NTLMv2 response only. Refuse LM &amp; NTLM`: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./Device/Vendor/MSFT/Policy/Config/LocalPoliciesSecurityOptions/NetworkSecurity_LANManagerAuthenticationLevel
Data type: Integer
Value: 5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</si>
  <si>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HKEY_LOCAL_MACHINE\SOFTWARE\Microsoft\PolicyManager\current\device\LocalPoliciesSecurityOptions:NetworkSecurity_LANManagerAuthenticationLevel_ProviderSet
```
**To confirm that the policy was properly applied to the system, check one of the following locations:**
Navigate to the following registry location and confirm it is set to `5`.
```
HKEY_LOCAL_MACHINE\SOFTWARE\Microsoft\PolicyManager\Providers\{GUID}\default\Device\LocalPoliciesSecurityOptions:NetworkSecurity_LANManagerAuthenticationLevel
```
**Note:** The GUID can be found in the first registry location mentioned above. The key will contain _ADMXInstanceData_ in it's name.
_OR_ 
Navigate to the following registry location and confirm it is set to `5`.
```
HKEY_LOCAL_MACHINE\SYSTEM\CurrentControlSet\Control\Lsa:LmCompatibilityLevel
```</t>
  </si>
  <si>
    <t>To establish the recommended configuration, set the following _Device Configuration Policy_ to `Require NTLMv2 session security, Require 128-bit encryption`: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./Device/Vendor/MSFT/Policy/Config/LocalPoliciesSecurityOptions/NetworkSecurity_MinimumSessionSecurityForNTLMSSPBa 
 sedClients
Data type: Integer
Value: 537395200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options/Network access and security_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</si>
  <si>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HKEY_LOCAL_MACHINE\SOFTWARE\Microsoft\PolicyManager\current\device\LocalPoliciesSecurityOptions:NetworkSecurity_MinimumSessionSecurityForNTLMSSPBasedClients_ProviderSet
```
**To confirm that the policy was properly applied to the system, check one of the following locations:**
Navigate to the following registry location and confirm it is set to `537395200`.
```
HKEY_LOCAL_MACHINE\SOFTWARE\Microsoft\PolicyManager\Providers\{GUID}\default\Device\LocalPoliciesSecurityOptions:NetworkSecurity_MinimumSessionSecurityForNTLMSSPBasedClients
```
**Note:** The GUID can be found in the first registry location mentioned above. The key will contain _ADMXInstanceData_ in it's name. 
_OR_ 
Navigate to the following registry location and confirm it is set to `537395200`.
```
HKEY_LOCAL_MACHINE\SYSTEM\CurrentControlSet\Control\Lsa\MSV1_0:NTLMMinClientSec
```</t>
  </si>
  <si>
    <t>TITLE:Encrypt Sensitive Data in Transit CONTROL:v8 3.10 DESCRIPTION:Encrypt sensitive data in transit. Example implementations can include: Transport Layer Security (TLS) and Open Secure Shell (OpenSSH).;TITLE:Configure Monitoring Systems to Record Network Packets CONTROL:v7 12.5 DESCRIPTION:Configure monitoring systems to record network packets passing through the boundary at each of the organization's network boundaries.;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</si>
  <si>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./Device/Vendor/MSFT/Policy/Config/LocalPoliciesSecurityOptions/UserAccountControl_UseAdminApprovalMode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</si>
  <si>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HKEY_LOCAL_MACHINE\SOFTWARE\Microsoft\PolicyManager\current\device\LocalPoliciesSecurityOptions:UserAccountControl_UseAdminApprovalMode_ProviderSet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HKEY_LOCAL_MACHINE\SOFTWARE\Microsoft\PolicyManager\Providers\{GUID}\default\Device\LocalPoliciesSecurityOptions:UserAccountControl_UseAdminApprovalMode
```
**Note:** The GUID can be found in the first registry location mentioned above. The key will contain _ADMXInstanceData_ in it's name. 
_OR_ 
Navigate to the following registry location and confirm it is set to `1`.
```
HKEY_LOCAL_MACHINE\SOFTWARE\Microsoft\Windows\CurrentVersion\Policies\System:FilterAdministratorToken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</si>
  <si>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</si>
  <si>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To establish the recommended configuration, set the following _Device Configuration Policy_ to `Prompt for consent on the secure desktop`: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./Device/Vendor/MSFT/Policy/Config/LocalPoliciesSecurityOptions/UserAccountControl_BehaviorOfTheElevationPromptFor 
 Administrators
Data type: Integer
Value: 2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</si>
  <si>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HKEY_LOCAL_MACHINE\SOFTWARE\Microsoft\PolicyManager\current\device\LocalPoliciesSecurityOptions:UserAccountControl_BehaviorOfTheElevationPromptForAdministrators_ProviderSet
```
**To confirm that the policy was properly applied to the system, check one of the following locations:**
Navigate to the following registry location and confirm it is set to `2`.
```
HKEY_LOCAL_MACHINE\SOFTWARE\Microsoft\PolicyManager\Providers\{GUID}\default\Device\LocalPoliciesSecurityOptions:UserAccountControl_BehaviorOfTheElevationPromptForAdministrators
```
**Note:** The GUID can be found in the first registry location mentioned above. The key will contain _ADMXInstanceData_ in it's name.
_OR_ 
Navigate to the following registry location and confirm it is set to `2`.
```
HKEY_LOCAL_MACHINE\SOFTWARE\Microsoft\Windows\CurrentVersion\Policies\System:ConsentPromptBehaviorAdmin
```</t>
  </si>
  <si>
    <t>To establish the recommended configuration, set the following _Device Configuration Policy_ to `Automatically deny elevation requests`: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./Device/Vendor/MSFT/Policy/Config/LocalPoliciesSecurityOptions/UserAccountControl_BehaviorOfTheElevationPromptFor 
 StandardUsers
Data type: Integer
Value: 0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</si>
  <si>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HKEY_LOCAL_MACHINE\SOFTWARE\Microsoft\PolicyManager\current\device\LocalPoliciesSecurityOptions:UserAccountControl_BehaviorOfTheElevationPromptForStandardUsers_ProviderSet
```
**To confirm that the policy was properly applied to the system, check one of the following locations:**
Navigate to the following registry location and confirm it is set to `0`.
```
HKEY_LOCAL_MACHINE\SOFTWARE\Microsoft\PolicyManager\Providers\{GUID}\default\Device\LocalPoliciesSecurityOptions:UserAccountControl_BehaviorOfTheElevationPromptForStandardUsers
```
**Note:** The GUID can be found in the first registry location mentioned above. The key will contain _ADMXInstanceData_ in it's name.
_OR_ 
Navigate to the following registry location and confirm it is set to `0`.
```
HKEY_LOCAL_MACHINE\SOFTWARE\Microsoft\Windows\CurrentVersion\Policies\System:ConsentPromptBehaviorUser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</si>
  <si>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./Device/Vendor/MSFT/Policy/Config/LocalPoliciesSecurityOptions/UserAccountControl_DetectApplicationInstallationsA 
 ndPromptForElevation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</si>
  <si>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HKEY_LOCAL_MACHINE\SOFTWARE\Microsoft\PolicyManager\current\device\LocalPoliciesSecurityOptions:UserAccountControl_DetectApplicationInstallationsAndPromptForElevation_ProviderSet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HKEY_LOCAL_MACHINE\SOFTWARE\Microsoft\PolicyManager\Providers\{GUID}\default\Device\LocalPoliciesSecurityOptions:UserAccountControl_DetectApplicationInstallationsAndPromptForElevation
```
**Note:** The GUID can be found in the first registry location mentioned above. The key will contain _ADMXInstanceData_ in it's name.
_OR_ 
Navigate to the following registry location and confirm it is set to `1`.
```
HKEY_LOCAL_MACHINE\SOFTWARE\Microsoft\Windows\CurrentVersion\Policies\System:EnableInstallerDetection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</si>
  <si>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./Device/Vendor/MSFT/Policy/Config/LocalPoliciesSecurityOptions/UserAccountControl_OnlyElevateUIAccessApplications 
 ThatAreInstalledInSecureLocations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</si>
  <si>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HKEY_LOCAL_MACHINE\SOFTWARE\Microsoft\PolicyManager\current\device\LocalPoliciesSecurityOptions:UserAccountControl_OnlyElevateUIAccessApplicationsThatAreInstalledInSecureLocations_ProviderSet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HKEY_LOCAL_MACHINE\SOFTWARE\Microsoft\PolicyManager\Providers\{GUID}\default\Device\LocalPoliciesSecurityOptions:UserAccountControl_OnlyElevateUIAccessApplicationsThatAreInstalledInSecureLocations
```
**Note:** The GUID can be found in the first registry location mentioned above. The key will contain _ADMXInstanceData_ in it's name.
_OR_ 
Navigate to the following registry location and confirm it is set to `1`.
```
HKEY_LOCAL_MACHINE\SOFTWARE\Microsoft\Windows\CurrentVersion\Policies\System:EnableSecureUIAPaths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</si>
  <si>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./Device/Vendor/MSFT/Policy/Config/LocalPoliciesSecurityOptions/UserAccountControl_RunAllAdministratorsInAdminApprovalMode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</si>
  <si>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HKEY_LOCAL_MACHINE\SOFTWARE\Microsoft\PolicyManager\current\device\LocalPoliciesSecurityOptions:UserAccountControl_RunAllAdministratorsInAdminApprovalMode_ProviderSet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HKEY_LOCAL_MACHINE\SOFTWARE\Microsoft\PolicyManager\Providers\{GUID}\default\Device\LocalPoliciesSecurityOptions:UserAccountControl_RunAllAdministratorsInAdminApprovalMode
```
**Note:** The GUID can be found in the first registry location mentioned above. The key will contain _ADMXInstanceData_ in it's name.
_OR_ 
Navigate to the following registry location and confirm it is set to `1`.
```
HKEY_LOCAL_MACHINE\SOFTWARE\Microsoft\Windows\CurrentVersion\Policies\System:EnableLUA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</si>
  <si>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./Device/Vendor/MSFT/Policy/Config/LocalPoliciesSecurityOptions/UserAccountControl_SwitchToTheSecureDesktopWhenPro 
 mptingForElevation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</si>
  <si>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HKEY_LOCAL_MACHINE\SOFTWARE\Microsoft\PolicyManager\current\device\LocalPoliciesSecurityOptions:UserAccountControl_SwitchToTheSecureDesktopWhenPromptingForElevation_ProviderSet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HKEY_LOCAL_MACHINE\SOFTWARE\Microsoft\PolicyManager\Providers\{GUID}\default\Device\LocalPoliciesSecurityOptions:UserAccountControl_SwitchToTheSecureDesktopWhenPromptingForElevation
```
**Note:** The GUID can be found in the first registry location mentioned above. The key will contain _ADMXInstanceData_ in it's name. 
_OR_ 
Navigate to the following registry location and confirm it is set to `1`.
```
HKEY_LOCAL_MACHINE\SOFTWARE\Microsoft\Windows\CurrentVersion\Policies\System:PromptOnSecureDesktop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</si>
  <si>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./Device/Vendor/MSFT/Policy/Config/LocalPoliciesSecurityOptions/UserAccountControl_VirtualizeFileAndRegistryWriteF 
 ailuresToPerUserLocations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options/User account control_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</si>
  <si>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HKEY_LOCAL_MACHINE\SOFTWARE\Microsoft\PolicyManager\current\device\LocalPoliciesSecurityOptions:UserAccountControl_VirtualizeFileAndRegistryWriteFailuresToPerUserLocations_ProviderSet
```
**To confirm that the policy was properly applied to the system, check one of the following locations:**
Navigate to the following registry location and confirm it is set to `1`.
```
HKEY_LOCAL_MACHINE\SOFTWARE\Microsoft\PolicyManager\Providers\{GUID}\default\Device\LocalPoliciesSecurityOptions:UserAccountControl_VirtualizeFileAndRegistryWriteFailuresToPerUserLocations
```
**Note:** The GUID can be found in the first registry location mentioned above. The key will contain _ADMXInstanceData_ in it's name. 
_OR_ 
Navigate to the following registry location and confirm it is set to `1`.
```
HKEY_LOCAL_MACHINE\SOFTWARE\Microsoft\Windows\CurrentVersion\Policies\System:EnableVirtualization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</si>
  <si>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protection/Xbox services
Setting Name: Xbox Accessory Management Service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</si>
  <si>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HKEY_LOCAL_MACHINE\SOFTWARE\Microsoft\PolicyManager\current\device\SystemServices:ConfigureXboxAccessoryManagementServiceStartupMode_ProviderSet
```
**To confirm that the policy was properly applied to the system, check the following location:**
Navigate to the following registry location and confirm it is set to `4`.
```
HKEY_LOCAL_MACHINE\SOFTWARE\Microsoft\PolicyManager\Providers\{GUID}\Default\device\SystemServices:ConfigureXboxAccessoryManagementServiceStartupMode
```
**Note:** The GUID can be found in the first registry location mentioned above. The key will contain _ADMXInstanceData_ in it's name.</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</si>
  <si>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</si>
  <si>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protection/Xbox services
Setting Name: Xbox Live Auth Manager Service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</si>
  <si>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HKEY_LOCAL_MACHINE\SOFTWARE\Microsoft\PolicyManager\current\device\SystemServices:ConfigureXboxLiveAuthManagerServiceStartupMode_ProviderSet
```
**To confirm that the policy was properly applied to the system, check the following location:**
Navigate to the following registry location and confirm it is set to `4`.
```
HKEY_LOCAL_MACHINE\SOFTWARE\Microsoft\PolicyManager\Providers\{GUID}\Default\device\SystemServices:ConfigureXboxLiveAuthManagerServiceStartupMode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</si>
  <si>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protection/Xbox services
Setting Name: Xbox Live Game Save Service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</si>
  <si>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HKEY_LOCAL_MACHINE\SOFTWARE\Microsoft\PolicyManager\current\device\SystemServices:ConfigureXboxLiveGameSaveServiceStartupMode_ProviderSet
```
**To confirm that the policy was properly applied to the system, check the following location:**
Navigate to the following registry location and confirm it is set to `4`.
```
HKEY_LOCAL_MACHINE\SOFTWARE\Microsoft\PolicyManager\Providers\{GUID}\Default\device\SystemServices:ConfigureXboxLiveGameSaveServiceStartupMode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</si>
  <si>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protection/Xbox services
Setting Name: Xbox Live Netowrking Service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</si>
  <si>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HKEY_LOCAL_MACHINE\SOFTWARE\Microsoft\PolicyManager\current\device\SystemServices:ConfigureXboxLiveNetworkingServiceStartupMode_ProviderSet
```
**To confirm that the policy was properly applied to the system, check the following location:**
Navigate to the following registry location and confirm it is set to `4`.
```
HKEY_LOCAL_MACHINE\SOFTWARE\Microsoft\PolicyManager\Providers\{GUID}\Default\device\SystemServices:ConfigureXboxLiveNetworkingServiceStartupMode
```
**Note:** The GUID can be found in the first registry location mentioned above. The key will contain _ADMXInstanceData_ in it's name.</t>
  </si>
  <si>
    <t>(L1) Ensure 'Windows Firewall: Domain: Firewall state' is set to 'Enabled'</t>
  </si>
  <si>
    <t>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`Enabled`.</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</si>
  <si>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Firewall/Domain (workplace) network
Setting Name: Microsoft Defender Firewall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</si>
  <si>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HKEY_LOCAL_MACHINE\SYSTEM\ControlSet001\Services\SharedAccess\Parameters\FirewallPolicy\Mdm\DomainProfile:EnableFirewall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</si>
  <si>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
  </si>
  <si>
    <t>(L1) Ensure 'Windows Firewall: Domain: Inbound connections' is set to 'Block'</t>
  </si>
  <si>
    <t>This setting determines the behavior for inbound connections that do not match an inbound firewall rule.
The recommended state for this setting is: `Block`.</t>
  </si>
  <si>
    <t>To establish the recommended configuration, set the following _Device Configuration Policy_ to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Firewall/Domain (workplace) network
Setting Name: Default action for inbound connections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</si>
  <si>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HKEY_LOCAL_MACHINE\SYSTEM\ControlSet001\Services\SharedAccess\Parameters\FirewallPolicy\Mdm\DomainProfile:DefaultInboundAction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</si>
  <si>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</si>
  <si>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(L1) Ensure 'Windows Firewall: Domain: Outbound connections' is set to 'Allow'</t>
  </si>
  <si>
    <t>This setting determines the behavior for outbound connections that do not match an outbound firewall rule.
The recommended state for this setting is: `Allow`.</t>
  </si>
  <si>
    <t>To establish the recommended configuration, set the following _Device Configuration Policy_ to `Allow`: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Firewall/Domain (workplace) network
Setting Name: Default action for outbound connections
Configuration: Allow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</si>
  <si>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`0`.
```
HKEY_LOCAL_MACHINE\SYSTEM\ControlSet001\Services\SharedAccess\Parameters\FirewallPolicy\Mdm\DomainProfile:DefaultOutboundAction
```</t>
  </si>
  <si>
    <t>(L1) Ensure 'Windows Firewall: Domain: Settings: Display a notification' is set to 'Block'</t>
  </si>
  <si>
    <t>Select this option to have Windows Firewall with Advanced Security display notifications to the user when a program is blocked from receiving inbound connections.
The recommended state for this setting is: `Block`.</t>
  </si>
  <si>
    <t>To establish the recommended configuration, set the following _Device Configuration Policy_ to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Firewall/Domain (workplace) network
Setting Name: Inbound notifications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</si>
  <si>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HKEY_LOCAL_MACHINE\SYSTEM\ControlSet001\Services\SharedAccess\Parameters\FirewallPolicy\Mdm\DomainProfile:DisableNotifications
```</t>
  </si>
  <si>
    <t>(L1) Ensure 'Windows Firewall: Private: Firewall state' is set to 'Enabled'</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</si>
  <si>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Firewall/Private (discoverable) network
Setting Name: Microsoft Defender Firewall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</si>
  <si>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HKEY_LOCAL_MACHINE\SYSTEM\ControlSet001\Services\SharedAccess\Parameters\FirewallPolicy\Mdm\PublicProfile:EnableFirewall
```</t>
  </si>
  <si>
    <t>(L1) Ensure 'Windows Firewall: Private: Inbound connections' is set to 'Block'</t>
  </si>
  <si>
    <t>To establish the recommended configuration, set the following _Device Configuration Policy_ to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Firewall/Private (discoverable) network
Setting Name: Default action for inbound connections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</si>
  <si>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HKEY_LOCAL_MACHINE\SYSTEM\ControlSet001\Services\SharedAccess\Parameters\FirewallPolicy\Mdm\PublicProfile:DefaultInboundAction
```</t>
  </si>
  <si>
    <t>(L1) Ensure 'Windows Firewall: Private: Outbound connections' is set to 'Allow'</t>
  </si>
  <si>
    <t>This setting determines the behavior for outbound connections that do not match an outbound firewall rule.
The recommended state for this setting is: `Allow`.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</si>
  <si>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To establish the recommended configuration, set the following _Device Configuration Policy_ to `Allow`: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Firewall/Private (discoverable) network
Setting Name: Default action for outbound connections
Configuration: Allow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</si>
  <si>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`0`.
```
HKEY_LOCAL_MACHINE\SYSTEM\ControlSet001\Services\SharedAccess\Parameters\FirewallPolicy\Mdm\PublicProfile:DefaultOutboundAction
```</t>
  </si>
  <si>
    <t>(L1) Ensure 'Windows Firewall: Private: Settings: Display a notification' is set to 'Block'</t>
  </si>
  <si>
    <t>To establish the recommended configuration, set the following _Device Configuration Policy_ to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Firewall/Private (discoverable) network
Setting Name: Inbound notifications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</si>
  <si>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HKEY_LOCAL_MACHINE\SYSTEM\ControlSet001\Services\SharedAccess\Parameters\FirewallPolicy\Mdm\PublicProfile:DisableNotifications
```</t>
  </si>
  <si>
    <t>(L1) Ensure 'Windows Firewall: Public: Firewall state' is set to 'Enabled'</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</si>
  <si>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Firewall/Public (non-discoverable) network
Setting Name: Microsoft Defender Firewall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</si>
  <si>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HKEY_LOCAL_MACHINE\SYSTEM\ControlSet001\Services\SharedAccess\Parameters\FirewallPolicy\Mdm\StandardProfile:EnableFirewall
```</t>
  </si>
  <si>
    <t>(L1) Ensure 'Windows Firewall: Public: Inbound connections' is set to 'Block'</t>
  </si>
  <si>
    <t>To establish the recommended configuration, set the following _Device Configuration Policy_ to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Firewall/Public (non-discoverable) network
Setting Name: Default action for inbound connections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</si>
  <si>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HKEY_LOCAL_MACHINE\SYSTEM\ControlSet001\Services\SharedAccess\Parameters\FirewallPolicy\Mdm\StandardProfile:DefaultInboundAction
```</t>
  </si>
  <si>
    <t>(L1) Ensure 'Windows Firewall: Public: Outbound connections' is set to 'Allow'</t>
  </si>
  <si>
    <t>To establish the recommended configuration, set the following _Device Configuration Policy_ to `Allow`: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Firewall/Public (non-discoverable) network
Setting Name: Default action for outbound connections
Configuration: Allow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</si>
  <si>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`0`.
```
HKEY_LOCAL_MACHINE\SYSTEM\ControlSet001\Services\SharedAccess\Parameters\FirewallPolicy\Mdm\StandardProfile:DefaultOutboundAction
```</t>
  </si>
  <si>
    <t>(L1) Ensure 'Windows Firewall: Public: Settings: Display a notification' is set to 'Block'</t>
  </si>
  <si>
    <t>To establish the recommended configuration, set the following _Device Configuration Policy_ to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Firewall/Public (non-discoverable) network
Setting Name: Inbound notifications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</si>
  <si>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confirm that the policy was properly applied to the system, check the following location:**
Navigate to the following registry location and confirm it is set to `1`.
```
HKEY_LOCAL_MACHINE\SYSTEM\ControlSet001\Services\SharedAccess\Parameters\FirewallPolicy\Mdm\StandardProfile:DisableNotifications
```</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</si>
  <si>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./Device/Vendor/MSFT/Policy/Config/Audit/AccountLogon_AuditCredentialValidation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</si>
  <si>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HKEY_LOCAL_MACHINE\SOFTWARE\Microsoft\PolicyManager\current\device\Audit:AccountLogon_AuditCredentialValidation_ProviderSet
```
**To confirm that the policy was properly applied to the system, check one of the following locations:**
Navigate to the following registry location and confirm it is set to `3`.
```
HKEY_LOCAL_MACHINE\SOFTWARE\Microsoft\PolicyManager\Providers\{GUID}\default\Device\Audit:AccountLogon_AuditCredentialValidation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</si>
  <si>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elements.;TITLE:Monitor Attempts to Access Deactivated Accounts CONTROL:v7 16.12 DESCRIPTION:Monitor attempts to access deactivated accounts through audit logging.;</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</si>
  <si>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./Device/Vendor/MSFT/Policy/Config/Audit/AccountManagement_AuditApplicationGroupManagement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</si>
  <si>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HKEY_LOCAL_MACHINE\SOFTWARE\Microsoft\PolicyManager\current\device\Audit:AccountManagement_AuditApplicationGroupManagement_ProviderSet
```
**To confirm that the policy was properly applied to the system, check one of the following locations:**
Navigate to the following registry location and confirm it is set to `3`.
```
HKEY_LOCAL_MACHINE\SOFTWARE\Microsoft\PolicyManager\Providers\{GUID}\default\Device\Audit:AccountManagement_AuditApplicationGroupManagement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</si>
  <si>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
  </si>
  <si>
    <t>To establish the recommended configuration, set the following _Device Configuration Policy_ to include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./Device/Vendor/MSFT/Policy/Config/Audit/AccountManagement_AuditSecurityGroupManagement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</si>
  <si>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HKEY_LOCAL_MACHINE\SOFTWARE\Microsoft\PolicyManager\current\device\Audit:AccountManagement_AuditSecurityGroupManagement_ProviderSet
```
**To confirm that the policy was properly applied to the system, check one of the following locations:**
Navigate to the following registry location and confirm it is set to `1`.
```
HKEY_LOCAL_MACHINE\SOFTWARE\Microsoft\PolicyManager\Providers\{GUID}\default\Device\Audit:AccountManagement_AuditSecurityGroupManagement
```
**Note:** The GUID can be found in the first registry location mentioned above. The key will contain _ADMXInstanceData_ in it's name. 
_OR_ 
Confirm that the audit setting is set to include `Success`.
- _Open_ an elevated command prompt (as Administrator)
- _Run_ AuditPol.exe /get /category:*
- _Find_ the corresponding setting and make sure it is set as prescribed</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</si>
  <si>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elements.;TITLE:Maintain an Inventory of Accounts CONTROL:v7 16.6 DESCRIPTION:Maintain an inventory of all accounts organized by authentication system.;</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</si>
  <si>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./Device/Vendor/MSFT/Policy/Config/Audit/AccountManagement_AuditUserAccountManagement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</si>
  <si>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HKEY_LOCAL_MACHINE\SOFTWARE\Microsoft\PolicyManager\current\device\Audit:AccountManagement_AuditUserAccountManagement_ProviderSet
```
**To confirm that the policy was properly applied to the system, check one of the following locations:**
Navigate to the following registry location and confirm it is set to `3`.
```
HKEY_LOCAL_MACHINE\SOFTWARE\Microsoft\PolicyManager\Providers\{GUID}\default\Device\Audit:AccountManagement_AuditUserAccountManagement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</si>
  <si>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include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./Device/Vendor/MSFT/Policy/Config/Audit/DetailedTracking_AuditPNPActivity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</si>
  <si>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HKEY_LOCAL_MACHINE\SOFTWARE\Microsoft\PolicyManager\current\device\Audit:DetailedTracking_AuditPNPActivity_ProviderSet
```
**To confirm that the policy was properly applied to the system, check one of the following locations:**
Navigate to the following registry location and confirm it is set to `1`.
```
HKEY_LOCAL_MACHINE\SOFTWARE\Microsoft\PolicyManager\Providers\{GUID}\default\Device\Audit:DetailedTracking_AuditPNPActivity
```
**Note:** The GUID can be found in the first registry location mentioned above. The key will contain _ADMXInstanceData_ in it's name. 
_OR_ 
Confirm that the audit setting is set to include `Success`.
- _Open_ an elevated command prompt (as Administrator)
- _Run_ AuditPol.exe /get /category:*
- _Find_ the corresponding setting and make sure it is set as prescribed</t>
  </si>
  <si>
    <t>To establish the recommended configuration, set the following _Device Configuration Policy_ to include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./Device/Vendor/MSFT/Policy/Config/Audit/DetailedTracking_AuditProcessCreation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Policy_.17.3.2 (L1) Ensure 'Audit Process Creation' is set to include 'Success'</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</si>
  <si>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HKEY_LOCAL_MACHINE\SOFTWARE\Microsoft\PolicyManager\current\device\Audit:DetailedTracking_AuditProcessCreation_ProviderSet
```
**To confirm that the policy was properly applied to the system, check one of the following locations:**
Navigate to the following registry location and confirm it is set to `1`.
```
HKEY_LOCAL_MACHINE\SOFTWARE\Microsoft\PolicyManager\Providers\{GUID}\default\Device\Audit:DetailedTracking_AuditProcessCreation
```
**Note:** The GUID can be found in the first registry location mentioned above. The key will contain _ADMXInstanceData_ in it's name. 
_OR_ 
Confirm that the audit setting is set to include `Success`.
- _Open_ an elevated command prompt (as Administrator)
- _Run_ AuditPol.exe /get /category:*
- _Find_ the corresponding setting and make sure it is set as prescribed</t>
  </si>
  <si>
    <t>To establish the recommended configuration, set the following _Device Configuration Policy_ to include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./Device/Vendor/MSFT/Policy/Config/Audit/AccountLogonLogoff_AuditAccountLockout
Data type: Integer
Value: 2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</si>
  <si>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HKEY_LOCAL_MACHINE\SOFTWARE\Microsoft\PolicyManager\current\device\Audit:AccountLogonLogoff_AuditAccountLockout_ProviderSet
```
**To confirm that the policy was properly applied to the system, check one of the following locations:**
Navigate to the following registry location and confirm it is set to `2`.
```
HKEY_LOCAL_MACHINE\SOFTWARE\Microsoft\PolicyManager\Providers\{GUID}\default\Device\Audit:AccountLogonLogoff_AuditAccountLockout
```
**Note:** The GUID can be found in the first registry location mentioned above. The key will contain _ADMXInstanceData_ in it's name. 
_OR_ 
Confirm that the audit setting is set to include `Failure`.
- _Open_ an elevated command prompt (as Administrator)
- _Run_ AuditPol.exe /get /category:*
- _Find_ the corresponding setting and make sure it is set as prescribed</t>
  </si>
  <si>
    <t>To establish the recommended configuration, set the following _Device Configuration Policy_ to include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./Device/Vendor/MSFT/Policy/Config/Audit/AccountLogonLogoff_AuditGroupMembership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</si>
  <si>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HKEY_LOCAL_MACHINE\SOFTWARE\Microsoft\PolicyManager\current\device\Audit:AccountLogonLogoff_AuditGroupMembership_ProviderSet
```
**To confirm that the policy was properly applied to the system, check one of the following locations:**
Navigate to the following registry location and confirm it is set to `1`.
```
HKEY_LOCAL_MACHINE\SOFTWARE\Microsoft\PolicyManager\Providers\{GUID}\default\Device\Audit:AccountLogonLogoff_AuditGroupMembership
```
**Note:** The GUID can be found in the first registry location mentioned above. The key will contain _ADMXInstanceData_ in it's name. 
_OR_ 
Confirm that the audit setting is set to include `Success`.
- _Open_ an elevated command prompt (as Administrator)
- _Run_ AuditPol.exe /get /category:*
- _Find_ the corresponding setting and make sure it is set as prescribed</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</si>
  <si>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investigation.;TITLE:Log and Alert on Changes to Administrative Group Membership CONTROL:v7 4.8 DESCRIPTION:Configure systems to issue a log entry and alert when an account is added to or removed from any group assigned administrative privileges.;TITLE:Enable Detailed Logging CONTROL:v7 6.3 DESCRIPTION:Enable system logging to include detailed information such as an event source, date, user, timestamp, source addresses, destination addresses, and other useful elements.;</t>
  </si>
  <si>
    <t>To establish the recommended configuration, set the following _Device Configuration Policy_ to include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./Device/Vendor/MSFT/Policy/Config/Audit/AccountLogonLogoff_AuditLogoff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</si>
  <si>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HKEY_LOCAL_MACHINE\SOFTWARE\Microsoft\PolicyManager\current\device\Audit:AccountLogonLogoff_AuditLogoff_ProviderSet
```
**To confirm that the policy was properly applied to the system, check one of the following locations:**
Navigate to the following registry location and confirm it is set to `1`.
```
HKEY_LOCAL_MACHINE\SOFTWARE\Microsoft\PolicyManager\Providers\{GUID}\default\Device\Audit:AccountLogonLogoff_AuditLogoff
```
**Note:** The GUID can be found in the first registry location mentioned above. The key will contain _ADMXInstanceData_ in it's name. 
_OR_ 
Confirm that the audit setting is set to include `Success`.
- _Open_ an elevated command prompt (as Administrator)
- _Run_ AuditPol.exe /get /category:*
- _Find_ the corresponding setting and make sure it is set as prescribed</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</si>
  <si>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elements.;TITLE:Alert on Account Login Behavior Deviation CONTROL:v7 16.13 DESCRIPTION:Alert when users deviate from normal login behavior, such as time-of-day, workstation location and duration.;</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</si>
  <si>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./Device/Vendor/MSFT/Policy/Config/Audit/AccountLogonLogoff_AuditLogon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</si>
  <si>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HKEY_LOCAL_MACHINE\SOFTWARE\Microsoft\PolicyManager\current\device\Audit:AccountLogonLogoff_AuditLogon_ProviderSet
```
**To confirm that the policy was properly applied to the system, check one of the following locations:**
Navigate to the following registry location and confirm it is set to `3`.
```
HKEY_LOCAL_MACHINE\SOFTWARE\Microsoft\PolicyManager\Providers\{GUID}\default\Device\Audit:AccountLogonLogoff_AuditLogon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</si>
  <si>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./Device/Vendor/MSFT/Policy/Config/Audit/AccountLogonLogoff_AuditOtherLogonLogoffEvents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</si>
  <si>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HKEY_LOCAL_MACHINE\SOFTWARE\Microsoft\PolicyManager\current\device\Audit:AccountLogonLogoff_AuditOtherLogonLogoffEvents_ProviderSet
```
**To confirm that the policy was properly applied to the system, check one of the following locations:**
Navigate to the following registry location and confirm it is set to `3`.
```
HKEY_LOCAL_MACHINE\SOFTWARE\Microsoft\PolicyManager\Providers\{GUID}\default\Device\Audit:AccountLogonLogoff_AuditOtherLogonLogoffEvents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</si>
  <si>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./Device/Vendor/MSFT/Policy/Config/Audit/AccountLogonLogoff_AuditSpecialLogon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</si>
  <si>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HKEY_LOCAL_MACHINE\SOFTWARE\Microsoft\PolicyManager\current\device\Audit:AccountLogonLogoff_AuditSpecialLogon_ProviderSet
```
**To confirm that the policy was properly applied to the system, check one of the following locations:**
Navigate to the following registry location and confirm it is set to `1`.
```
HKEY_LOCAL_MACHINE\SOFTWARE\Microsoft\PolicyManager\Providers\{GUID}\default\Device\Audit:AccountLogonLogoff_AuditSpecialLogon
```
**Note:** The GUID can be found in the first registry location mentioned above. The key will contain _ADMXInstanceData_ in it's name. 
_OR_ 
Confirm that the audit setting is set to `Success`.
- _Open_ an elevated command prompt (as Administrator)
- _Run_ AuditPol.exe /get /category:*
- _Find_ the corresponding setting and make sure it is set as prescribed</t>
  </si>
  <si>
    <t>To establish the recommended configuration, set the following _Device Configuration Policy_ to include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./Device/Vendor/MSFT/Policy/Config/Audit/ObjectAccess_AuditDetailedFileShare
Data type: Integer
Value: 2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</si>
  <si>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HKEY_LOCAL_MACHINE\SOFTWARE\Microsoft\PolicyManager\current\device\Audit:ObjectAccess_AuditDetailedFileShare_ProviderSet
```
**To confirm that the policy was properly applied to the system, check one of the following locations:**
Navigate to the following registry location and confirm it is set to `2`.
```
HKEY_LOCAL_MACHINE\SOFTWARE\Microsoft\PolicyManager\Providers\{GUID}\default\Device\Audit:ObjectAccess_AuditDetailedFileShare
```
**Note:** The GUID can be found in the first registry location mentioned above. The key will contain _ADMXInstanceData_ in it's name. 
_OR_ 
Confirm that the audit setting is set to include `Failure`.
- _Open_ an elevated command prompt (as Administrator)
- _Run_ AuditPol.exe /get /category:*
- _Find_ the corresponding setting and make sure it is set as prescribed</t>
  </si>
  <si>
    <t>TITLE:Configure Data Access Control Lists CONTROL:v8 3.3 DESCRIPTION:Configure data access control lists based on a user’s need to know. Apply data access control lists, also known as access permissions, to local and remote file systems, databases, and applications.;TITLE:Collect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</si>
  <si>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./Device/Vendor/MSFT/Policy/Config/Audit/ObjectAccess_AuditFileShare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</si>
  <si>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HKEY_LOCAL_MACHINE\SOFTWARE\Microsoft\PolicyManager\current\device\Audit:ObjectAccess_AuditFileShare_ProviderSet
```
**To confirm that the policy was properly applied to the system, check one of the following locations:**
Navigate to the following registry location and confirm it is set to `3`.
```
HKEY_LOCAL_MACHINE\SOFTWARE\Microsoft\PolicyManager\Providers\{GUID}\default\Device\Audit:ObjectAccess_AuditFileShare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</si>
  <si>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./Device/Vendor/MSFT/Policy/Config/Audit/ObjectAccess_AuditOtherObjectAccessEvents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</si>
  <si>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HKEY_LOCAL_MACHINE\SOFTWARE\Microsoft\PolicyManager\current\device\Audit:ObjectAccess_AuditOtherObjectAccessEvents_ProviderSet
```
**To confirm that the policy was properly applied to the system, check one of the following locations:**
Navigate to the following registry location and confirm it is set to `3`.
```
HKEY_LOCAL_MACHINE\SOFTWARE\Microsoft\PolicyManager\Providers\{GUID}\default\Device\Audit:ObjectAccess_AuditOtherObjectAccessEvents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</si>
  <si>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./Device/Vendor/MSFT/Policy/Config/Audit/ObjectAccess_AuditRemovableStorage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</si>
  <si>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HKEY_LOCAL_MACHINE\SOFTWARE\Microsoft\PolicyManager\current\device\Audit:ObjectAccess_AuditRemovableStorage_ProviderSet
```
**To confirm that the policy was properly applied to the system, check one of the following locations:**
Navigate to the following registry location and confirm it is set to `3`.
```
HKEY_LOCAL_MACHINE\SOFTWARE\Microsoft\PolicyManager\Providers\{GUID}\default\Device\Audit:ObjectAccess_AuditRemovableStorage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</si>
  <si>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./Device/Vendor/MSFT/Policy/Config/Audit/PolicyChange_AuditPolicyChange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</si>
  <si>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HKEY_LOCAL_MACHINE\SOFTWARE\Microsoft\PolicyManager\current\device\Audit:PolicyChange_AuditPolicyChange_ProviderSet
```
**To confirm that the policy was properly applied to the system, check one of the following locations:**
Navigate to the following registry location and confirm it is set to `1`.
```
HKEY_LOCAL_MACHINE\SOFTWARE\Microsoft\PolicyManager\Providers\{GUID}\default\Device\Audit:PolicyChange_AuditPolicyChange
```
**Note:** The GUID can be found in the first registry location mentioned above. The key will contain _ADMXInstanceData_ in it's name. 
_OR_ 
Confirm that the audit setting is set to `Success`.
- _Open_ an elevated command prompt (as Administrator)
- _Run_ AuditPol.exe /get /category:*
- _Find_ the corresponding setting and make sure it is set as prescribed</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</si>
  <si>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occur.;TITLE:Enable Detailed Logging CONTROL:v7 6.3 DESCRIPTION:Enable system logging to include detailed information such as an event source, date, user, timestamp, source addresses, destination addresses, and other useful elements.;</t>
  </si>
  <si>
    <t>To establish the recommended configuration, set the following _Device Configuration Policy_ to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./Device/Vendor/MSFT/Policy/Config/Audit/PolicyChange_AuditAuthenticationPolicyChange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</si>
  <si>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HKEY_LOCAL_MACHINE\SOFTWARE\Microsoft\PolicyManager\current\device\Audit:PolicyChange_AuditAuthenticationPolicyChange_ProviderSet
```
**To confirm that the policy was properly applied to the system, check one of the following locations:**
Navigate to the following registry location and confirm it is set to `1`.
```
HKEY_LOCAL_MACHINE\SOFTWARE\Microsoft\PolicyManager\Providers\{GUID}\default\Device\Audit:PolicyChange_AuditAuthenticationPolicyChange
```
**Note:** The GUID can be found in the first registry location mentioned above. The key will contain _ADMXInstanceData_ in it's name. 
_OR_ 
Confirm that the audit setting is set to `Success`.
- _Open_ an elevated command prompt (as Administrator)
- _Run_ AuditPol.exe /get /category:*
- _Find_ the corresponding setting and make sure it is set as prescribed</t>
  </si>
  <si>
    <t>To establish the recommended configuration, set the following _Device Configuration Policy_ to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./Device/Vendor/MSFT/Policy/Config/Audit/PolicyChange_AuditAuthorizationPolicyChange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</si>
  <si>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HKEY_LOCAL_MACHINE\SOFTWARE\Microsoft\PolicyManager\current\device\Audit:PolicyChange_AuditAuthorizationPolicyChange_ProviderSet
```
**To confirm that the policy was properly applied to the system, check one of the following locations:**
Navigate to the following registry location and confirm it is set to `1`.
```
HKEY_LOCAL_MACHINE\SOFTWARE\Microsoft\PolicyManager\Providers\{GUID}\default\Device\Audit:PolicyChange_AuditAuthorizationPolicyChange
```
**Note:** The GUID can be found in the first registry location mentioned above. The key will contain _ADMXInstanceData_ in it's name. 
_OR_ 
Confirm that the audit setting is set to `Success`.
- _Open_ an elevated command prompt (as Administrator)
- _Run_ AuditPol.exe /get /category:*
- _Find_ the corresponding setting and make sure it is set as prescribed</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</si>
  <si>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./Device/Vendor/MSFT/Policy/Config/Audit/PolicyChange_AuditMPSSVCRuleLevelPolicyChange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</si>
  <si>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HKEY_LOCAL_MACHINE\SOFTWARE\Microsoft\PolicyManager\current\device\Audit:PolicyChange_AuditMPSSVCRuleLevelPolicyChange_ProviderSet
```
**To confirm that the policy was properly applied to the system, check one of the following locations:**
Navigate to the following registry location and confirm it is set to `3`.
```
HKEY_LOCAL_MACHINE\SOFTWARE\Microsoft\PolicyManager\Providers\{GUID}\default\Device\Audit:PolicyChange_AuditMPSSVCRuleLevelPolicyChange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</si>
  <si>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./Device/Vendor/MSFT/Policy/Config/Audit/PolicyChange_AuditOtherPolicyChangeEvents
Data type: Integer
Value: 2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</si>
  <si>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HKEY_LOCAL_MACHINE\SOFTWARE\Microsoft\PolicyManager\current\device\Audit:PolicyChange_AuditOtherPolicyChangeEvents_ProviderSet
```
**To confirm that the policy was properly applied to the system, check one of the following locations:**
Navigate to the following registry location and confirm it is set to `2`.
```
HKEY_LOCAL_MACHINE\SOFTWARE\Microsoft\PolicyManager\Providers\{GUID}\default\Device\Audit:PolicyChange_AuditOtherPolicyChangeEvents
```
**Note:** The GUID can be found in the first registry location mentioned above. The key will contain _ADMXInstanceData_ in it's name. 
_OR_ 
Confirm that the audit setting is set to `Failure`.
- _Open_ an elevated command prompt (as Administrator)
- _Run_ AuditPol.exe /get /category:*
- _Find_ the corresponding setting and make sure it is set as prescribed</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</si>
  <si>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ex: 17.9.1 (L1) Ensure 'Audit IPsec Driver' is set to 'Success and Failure'
Description: &lt;Enter Description&gt;
OMA-URI: ./Device/Vendor/MSFT/Policy/Config/Audit/PrivilegeUse_AuditSensitivePrivilegeUse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</si>
  <si>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HKEY_LOCAL_MACHINE\SOFTWARE\Microsoft\PolicyManager\current\device\Audit:PrivilegeUse_AuditSensitivePrivilegeUse_ProviderSet
```
**To confirm that the policy was properly applied to the system, check one of the following locations:**Navigate to the following registry location and confirm it is set to `3`.
```
HKEY_LOCAL_MACHINE\SOFTWARE\Microsoft\PolicyManager\Providers\{GUID}\default\Device\Audit:PrivilegeUse_AuditSensitivePrivilegeUse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</si>
  <si>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./Device/Vendor/MSFT/Policy/Config/Audit/System_AuditIPsecDriver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</si>
  <si>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HKEY_LOCAL_MACHINE\SOFTWARE\Microsoft\PolicyManager\current\device\Audit:System_AuditIPsecDriver_ProviderSet
```
**To confirm that the policy was properly applied to the system, check one of the following locations:**
Navigate to the following registry location and confirm it is set to `3`.
```
HKEY_LOCAL_MACHINE\SOFTWARE\Microsoft\PolicyManager\Providers\{GUID}\default\Device\Audit:System_AuditIPsecDriver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</si>
  <si>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./Device/Vendor/MSFT/Policy/Config/Audit/System_AuditOtherSystemEvents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</si>
  <si>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HKEY_LOCAL_MACHINE\SOFTWARE\Microsoft\PolicyManager\current\device\Audit:System_AuditOtherSystemEvents_ProviderSet
```
**To confirm that the policy was properly applied to the system, check one of the following locations:**
Navigate to the following registry location and confirm it is set to `3`.
```
HKEY_LOCAL_MACHINE\SOFTWARE\Microsoft\PolicyManager\Providers\{GUID}\default\Device\Audit:System_AuditOtherSystemEvents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</si>
  <si>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To establish the recommended configuration, set the following _Device Configuration Policy_ to include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./Device/Vendor/MSFT/Policy/Config/Audit/System_AuditSecurityStateChange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</si>
  <si>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HKEY_LOCAL_MACHINE\SOFTWARE\Microsoft\PolicyManager\current\device\Audit:System_AuditSecuritySystemExtension_ProviderSet
```
**To confirm that the policy was properly applied to the system, check one of the following locations:**
Navigate to the following registry location and confirm it is set to `1`.
```
HKEY_LOCAL_MACHINE\SOFTWARE\Microsoft\PolicyManager\Providers\{GUID}\default\Device\Audit:System_AuditSecuritySystemExtension
```
**Note:** The GUID can be found in the first registry location mentioned above. The key will contain _ADMXInstanceData_ in it's name. 
_OR_ 
Confirm that the audit setting is set to include `Success`.
- _Open_ an elevated command prompt (as Administrator)
- _Run_ AuditPol.exe /get /category:*
- _Find_ the corresponding setting and make sure it is set as prescribed</t>
  </si>
  <si>
    <t>To establish the recommended configuration, set the following _Device Configuration Policy_ to include `Success`: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./Device/Vendor/MSFT/Policy/Config/Audit/System_AuditSecuritySystemExtension
Data type: Integer
Value: 1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</si>
  <si>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establish the recommended configuration, set the following _Device Configuration Policy_ to `Success and Failure`:
To access the _Device Configuration Policy_ from the Intune Home page:
- Click _Devices_
- Click _Configuration profiles_
- Click _Create profile_
- Select the _platform_ (Windows 10 and later)
- Select the _profile_ (Custom)
- Enter a _Name_
- Click _Add_
- Enter the _Details_ below 
```
Name: &lt;Enter name&gt;
Description: &lt;Enter Description&gt;
OMA-URI: ./Device/Vendor/MSFT/Policy/Config/Audit/System_AuditSystemIntegrity
Data type: Integer
Value: 3
```
- Select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</si>
  <si>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HKEY_LOCAL_MACHINE\SOFTWARE\Microsoft\PolicyManager\current\device\Audit:System_AuditSystemIntegrity_ProviderSet
```
**To confirm that the policy was properly applied to the system, check one of the following locations:**
Navigate to the following registry location and confirm it is set to `3`.
```
HKEY_LOCAL_MACHINE\SOFTWARE\Microsoft\PolicyManager\Providers\{GUID}\default\Device\Audit:System_AuditSystemIntegrity
```
**Note:** The GUID can be found in the first registry location mentioned above. The key will contain _ADMXInstanceData_ in it's name. 
_OR_ 
Confirm that the audit setting is set to `Success and Failure`.
- _Open_ an elevated command prompt (as Administrator)
- _Run_ AuditPol.exe /get /category:*
- _Find_ the corresponding setting and make sure it is set as prescribed</t>
  </si>
  <si>
    <t>This section contains recommendations for Intune Control Panel settings.</t>
  </si>
  <si>
    <t>This section contains recommendations for Intune Control Panel Personalization settings.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</si>
  <si>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Enter a _Name_
- Configure the following _setting_
```
Computer Configuration\Control Panel\Personalization\Prevent enabling lock screen camera
```
- Select _Next_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</si>
  <si>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HKEY_LOCAL_MACHINE\SOFTWARE\Microsoft\PolicyManager\current\device\DeviceLock:PreventEnablingLockScreenCamera_ProviderSet
```
**To confirm that the policy was properly applied to the system, check one of the following locations:**
Navigate to the following registry location and confirm it is set to `&lt;enabled&gt;`.
```
HKEY_LOCAL_MACHINE\SOFTWARE\Microsoft\PolicyManager\Providers\{GUID}\Default\DeviceLock:PreventLockScreenCamera
```
**Note:** The GUID can be found in the first registry location mentioned above. The key will contain _ADMXInstanceData_ in it's name. 
_OR_ 
Navigate to the following registry location and confirm it is set to `1`.
```
HKEY_LOCAL_MACHINE\SOFTWARE\Policies\Microsoft\Windows\Personalization:NoLockScreenCamera
```</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</si>
  <si>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minutes.;TITLE:Lock Workstation Sessions After Inactivity CONTROL:v7 16.11 DESCRIPTION:Automatically lock workstation sessions after a standard period of inactivity.;</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</si>
  <si>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Enter a _Name_
- Configure the following _setting_
```
Computer Configuration\Control Panel\Personalization\Prevent enabling lock screen slide show
```
- Select _Next_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</si>
  <si>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HKEY_LOCAL_MACHINE\SOFTWARE\Microsoft\PolicyManager\current\device\DeviceLock:PreventLockScreenSlideShow_ProviderSet
```
**To confirm that the policy was properly applied to the system, check one of the following locations:**
Navigate to the following registry location and confirm it is set to `&lt;enabled&gt;`.
```
HKEY_LOCAL_MACHINE\SOFTWARE\Microsoft\PolicyManager\Providers\{GUID}\Default\DeviceLock:PreventLockScreenSlideShow
```
**Note:** The GUID can be found in the first registry location mentioned above. The key will contain _ADMXInstanceData_ in it's name. 
_OR_ 
Navigate to the following registry location and confirm it is set to `1`.
```
HKEY_LOCAL_MACHINE\SOFTWARE\Policies\Microsoft\Windows\Personalization:NoLockScreenSlideshow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</si>
  <si>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./Device/Vendor/MSFT/Policy/Config/Privacy/AllowInputPersonalization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</si>
  <si>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HKEY_LOCAL_MACHINE\SOFTWARE\Microsoft\PolicyManager\current\device\Privacy:AllowInputPersonalization_ProviderSet
```
**To confirm that the policy was properly applied to the system, check the following location:**
Navigate to the following registry location and confirm it is set to `0`.
```
HKEY_LOCAL_MACHINE\SOFTWARE\Microsoft\PolicyManager\Providers\{GUID}\Default\Privacy:AllowInputPersonalization
```
**Note:** The GUID can be found in the first registry location mentioned above. The key will contain _ADMXInstanceData_ in it's name.</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</si>
  <si>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
  </si>
  <si>
    <t>This section is intentionally blank and exists to ensure the structure of Windows benchmarks is consistent.
This Group Policy section is provided by the Group Policy template `AdmPwd.admx/adml` that is included with LAPS.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</si>
  <si>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 Security Guide
Setting Name: Apply UAC restrictions to local accounts on network logons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</si>
  <si>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HKEY_LOCAL_MACHINE\SOFTWARE\Microsoft\PolicyManager\current\device\MSSecurityGuide:ApplyUACRestrictionsToLocalAccountsOnNetworkLogon_ProviderSet
```
**To confirm that the policy was properly applied to the system, check one of the following locations:**
Navigate to the following registry location and confirm it is set to `1`.
```
HKEY_LOCAL_MACHINE\SOFTWARE\Microsoft\PolicyManager\Providers\{GUID}\Default\MSSecurityGuide:ApplyUACRestrictionsToLocalAccountsOnNetworkLogon_LastWrite
```
**Note:** The GUID can be found in the first registry location mentioned above. The key will contain _ADMXInstanceData_ in it's name. 
_OR_ 
Navigate to the following registry location and confirm it is set to `0`.
```
HKEY_LOCAL_MACHINE\SOFTWARE\Microsoft\Windows\CurrentVersion\Policies\System:LocalAccountTokenFilterPolicy
```</t>
  </si>
  <si>
    <t>To establish the recommended configuration, set the following _Device Configuration Policy_ to `Enabled: Disable driver (recommended)`: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 Security Guide
Setting Name: Configure SMB v1 client driver
Configuration: Enabled; Disable driver (recommended)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</si>
  <si>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HKEY_LOCAL_MACHINE\SOFTWARE\Microsoft\PolicyManager\current\device\MSSecurityGuide:ConfigureSMBV1ClientDriver_ProviderSet
```
**To confirm that the policy was properly applied to the system, check one of the following locations:**
Navigate to the following registry location and confirm it is set to `&lt;enabled/&gt;&lt;data id="Pol_SecGuide_SMB1ClientDriver" value="4" /&gt;`.
```
HKEY_LOCAL_MACHINE\SOFTWARE\Microsoft\PolicyManager\Providers\GUID}\Default\MSSecurityGuide:ConfigureSMBV1ClientDriver
```
**Note:** The GUID can be found in the first registry location mentioned above. The key will contain _ADMXInstanceData_ in it's name. 
_OR_ 
Navigate to the following registry location and confirm it is set to `4`.
```
HKEY_LOCAL_MACHINE\SYSTEM\CurrentControlSet\Services\MrxSmb10:Start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</si>
  <si>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</si>
  <si>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 Security Guide
Setting Name: Configure SMB v1 server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</si>
  <si>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HKEY_LOCAL_MACHINE\SOFTWARE\Microsoft\PolicyManager\current\device\MSSecurityGuide:ConfigureSMBV1Server_ProviderSet
```
**To confirm that the policy was properly applied to the system, check one of the following locations:**
Navigate to the following registry location and confirm it is set to `&lt;disabled/&gt;`.
```
HKEY_LOCAL_MACHINE\SOFTWARE\Microsoft\PolicyManager\Providers\{GUID}\Default\MSSecurityGuide:ConfigureSMBV1Server
```
**Note:** The GUID can be found in the first registry location mentioned above. The key will contain _ADMXInstanceData_ in it's name. 
_OR_ 
Navigate to the following registry location and confirm it is set to `0`.
```
HKEY_LOCAL_MACHINE\SYSTEM\CurrentControlSet\Services\LanmanServer\Parameters:SMB1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</si>
  <si>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 Security Guide
Setting Name: Enable Structured Exception Handling Overwrite Protection (SEHOP)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</si>
  <si>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HKEY_LOCAL_MACHINE\SOFTWARE\Microsoft\PolicyManager\current\device\MSSecurityGuide:EnableStructuredExceptionHandlingOverwriteProtection_ProviderSet
```
**To confirm that the policy was properly applied to the system, check one of the following locations:**
Navigate to the following registry location and confirm it is set to `&lt;enabled/&gt;`.
```
HKEY_LOCAL_MACHINE\SOFTWARE\Microsoft\PolicyManager\Providers\{GUID}\Default\MSSecurityGuide:EnableStructuredExceptionHandlingOverwriteProtection
```
**Note:** The GUID can be found in the first registry location mentioned above. The key will contain _ADMXInstanceData_ in it's name. 
_OR_ 
Navigate to the following registry location and confirm it is set to `0`.
```
HKEY_LOCAL_MACHINE\SYSTEM\CurrentControlSet\Control\Session Manager\kernel:DisableExceptionChainValidation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</si>
  <si>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</si>
  <si>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Enter the _Details_ below 
```
Path: Computer Configuration/MS Security Guide
Setting Name: WDigest Authentication (disabling may require KB2871997)
Setting: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</si>
  <si>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HKEY_LOCAL_MACHINE\SOFTWARE\Microsoft\PolicyManager\current\device\MSSecurityGuide:WDigestAuthentication_ProviderSet
```
**To confirm that the policy was properly applied to the system, check the following location:**
Navigate to the following registry location and confirm it is set to `&lt;disabled/&gt;`.
```
HKEY_LOCAL_MACHINE\SOFTWARE\Microsoft\PolicyManager\Providers\{GUID}\Default\MSSecurityGuide:WDigestAuthentication
```
**Note:** The GUID can be found in the first registry location mentioned above. The key will contain _ADMXInstanceData_ in it's name. 
_OR_ 
Navigate to the following local group policy location and confirm it is set to `0`.
```
HKEY_LOCAL_MACHINE\SYSTEM\CurrentControlSet\Control\SecurityProviders\WDigest:UseLogonCredential
```</t>
  </si>
  <si>
    <t>To establish the recommended configuration, set the following _Device Configuration Policy_ to `Enabled: Highest protection, source routing is completely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Configuration/MSS (Legacy)
Setting Name: MSS: (DisableIPSourceRouting IPv6) IP source routing protection level (protects against packet spoofing)
Configuration: Enabled: Highest protection, source routing is completely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</si>
  <si>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HKEY_LOCAL_MACHINE\SOFTWARE\Microsoft\PolicyManager\current\device\MSSLegacy:IPv6SourceRoutingProtectionLevel_ProviderSet
```
**To confirm that the policy was properly applied to the system, check one of the following locations:**
Navigate to the following registry location and confirm it is set to `&lt;enabled/&gt;&lt;data id="DisableIPSourceRoutingIPv6" value="2" /&gt;`.
```
HKEY_LOCAL_MACHINE\SOFTWARE\Microsoft\PolicyManager\Providers\{GUID}\Default\MSSLegacy:IPv6SourceRoutingProtectionLevel
```
**Note:** The GUID can be found in the first registry location mentioned above. The key will contain _ADMXInstanceData_ in it's name. 
_OR_ 
Navigate to the following registry location and confirm it is set to `2`.
```
HKEY_LOCAL_MACHINE\SYSTEM\CurrentControlSet\Services\Tcpip6\Parameters:DisableIPSourceRouting
```</t>
  </si>
  <si>
    <t>To establish the recommended configuration, set the following _Device Configuration Policy_ to `Enabled: Highest protection, source routing is completely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Configuration/MSS (Legacy)
Setting Name: MSS: (DisableIPSourceRouting) IP source routing protection level (protects against packet spoofing)
Configuration: Enabled: Highest protection, source routing is completely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</si>
  <si>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HKEY_LOCAL_MACHINE\SOFTWARE\Microsoft\PolicyManager\current\device\MSSLegacy:IPSourceRoutingProtectionLevel_ProviderSet
```
**To confirm that the policy was properly applied to the system, check one of the following locations:**
Navigate to the following registry location and confirm it is set to `&lt;enabled/&gt;&lt;data id="DisableIPSourceRouting" value="2" /&gt;`.
```
HKEY_LOCAL_MACHINE\SOFTWARE\Microsoft\PolicyManager\Providers\{GUID}\Default\MSSLegacy:SourceRoutingProtectionLevel
```
**Note:** The GUID can be found in the first registry location mentioned above. The key will contain _ADMXInstanceData_ in it's name. 
_OR_ 
Navigate to the following registry location and confirm it is set to `2`.
```
HKEY_LOCAL_MACHINE\SYSTEM\CurrentControlSet\Services\Tcpip\Parameters:DisableIPSourceRouting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</si>
  <si>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Configuration/MSS (Legacy)
Setting Name: MSS: (EnableICMPRedirect) Allow ICMP redirects to override OSPF generated routes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</si>
  <si>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HKEY_LOCAL_MACHINE\SOFTWARE\Microsoft\PolicyManager\current\device\MSSLegacy:AllowTheComputerToIgnoreNetBIOSNameReleaseRequestsExceptFromWINSServers_ProviderSet
```
**To confirm that the policy was properly applied to the system, check one of the following locations:**
Navigate to the following registry location and confirm it is set to `&lt;disabled/&gt;`.
```
HKEY_LOCAL_MACHINE\SOFTWARE\Microsoft\PolicyManager\Providers\{GUID}\Default\MSSLegacy:AllowICMPRedirectsToOverrideGeneratedRoute
```
**Note:** The GUID can be found in the first registry location mentioned above. The key will contain _ADMXInstanceData_ in it's name. 
_OR_ 
Navigate to the following registry location and confirm it is set to `0`.
```
HKEY_LOCAL_MACHINE\SYSTEM\CurrentControlSet\Services\Tcpip\Parameters:EnableICMPRedirect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</si>
  <si>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Configuration/MSS (Legacy)
Setting Name: MSS: (NoNameReleaseOnDemand) Allow the computer to ignore NetBIOS name release requests except from WINS servers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</si>
  <si>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HKEY_LOCAL_MACHINE\SOFTWARE\Microsoft\PolicyManager\current\device\MSSLegacy:AllowTheComputerToIgnoreNetBIOSNameReleaseRequestsExceptFromWINSServers_ProviderSet
```
**To confirm that the policy was properly applied to the system, check one of the following locations:**
Navigate to the following registry location and confirm it is set to `&lt;enabled/&gt;`.
```
HKEY_LOCAL_MACHINE\SOFTWARE\Microsoft\PolicyManager\Providers\{GUID}\Default\MSSLegacy:AllowTheComputerToIgnoreNetBIOSNameReleaseRequestsExceptFromWINSServers
```
**Note:** The GUID can be found in the first registry location mentioned above. The key will contain _ADMXInstanceData_ in it's name. 
_OR_ 
Navigate to the following registry location and confirm it is set to `1`.
```
HKEY_LOCAL_MACHINE\SYSTEM\CurrentControlSet\Services\NetBT\Parameters:NoNameReleaseOnDemand
```</t>
  </si>
  <si>
    <t>This section is intentionally blank and exists to ensure the structure of Windows benchmarks is consistent.
This Group Policy section is provided by the Group Policy template `DnsClient.admx/adml` that is included with all versions of the Microsoft Windows Administrative Templates.</t>
  </si>
  <si>
    <t>To establish the recommended configuration, set the following _Device Configuration Policy_ to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protection/Local device security options/Network access and security
Setting Name: Insecure Guest Logons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</si>
  <si>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HKEY_LOCAL_MACHINE\SOFTWARE\Microsoft\PolicyManager\current\device\LanmanWorkstation:EnableInsecureGuestLogons_ProviderSet
```
**To confirm that the policy was properly applied to the system, check the following location:**
Navigate to the following registry location and confirm it is set to `0`.
```
HKEY_LOCAL_MACHINE\SOFTWARE\Microsoft\PolicyManager\Providers\{GUID}\Default\LanmanWorkstation:EnableInsecureGuestLogons
```
**Note:** The GUID can be found in the first registry location mentioned above. The key will contain _ADMXInstanceData_ in it's name.</t>
  </si>
  <si>
    <t>This section is intentionally blank and exists to ensure the structure of Windows benchmarks is consistent.
This Group Policy section is provided by the Group Policy template `LinkLayerTopologyDiscovery.admx/adml` that is included with all versions of the Microsoft Windows Administrative Templates.</t>
  </si>
  <si>
    <t>You can use this procedure to controls user's ability to install and configure a Network Bridge.
The recommended state for this setting is: `Enabled`.</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</si>
  <si>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Configuration/Network/Network Connections
Setting Name: Prohibit installation and configuration of Network Bridge on your DNS domain network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</si>
  <si>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HKEY_LOCAL_MACHINE\SOFTWARE\Microsoft\PolicyManager\current\device\Connectivity:ProhibitInstallationAndConfigurationOfNetworkBridge_ProviderSet
```
**To confirm that the policy was properly applied to the system, check one of the following locations:**
Navigate to the following registry location and confirm it is set to `&lt;enabled/&gt;`.
```
HKEY_LOCAL_MACHINE\SOFTWARE\Microsoft\PolicyManager\Providers\GUID}\Default\Connectivity:ProhibitInstallationAndConfigurationOfNetworkBridge
```
**Note:** The GUID can be found in the first registry location mentioned above. The key will contain _ADMXInstanceData_ in it's name. 
_OR_ 
Navigate to the following registry location and confirm it is set to `0`.
```
HKEY_LOCAL_MACHINE\SOFTWARE\Policies\Microsoft\Windows\Network Connections:NC_AllowNetBridge_NLA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</si>
  <si>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</si>
  <si>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./Device/Vendor/MSFT/Policy/Config/Wifi/AllowInternetSharing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</si>
  <si>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HKEY_LOCAL_MACHINE\SOFTWARE\Microsoft\PolicyManager\current\device\Wifi:AllowInternetSharing_ProviderSet
```
**To confirm that the policy was properly applied to the system, check the following location:**
Navigate to the following registry location and confirm it is set to `0`.
```
HKEY_LOCAL_MACHINE\SOFTWARE\Microsoft\PolicyManager\Providers\{GUID}\Default\Wifi:AllowInternetSharing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</si>
  <si>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Configuration/Network/Network Provider
Setting Name: Hardened UNC Paths
Configuration: Enabled: \\*\NETLOGON RequireMutualAuthentication=1, RequireIntegrity=1 and 
\\*\SYSVOL RequireMutualAuthentication=1, RequireIntegrity=1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</si>
  <si>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HKEY_LOCAL_MACHINE\SOFTWARE\Microsoft\PolicyManager\current\device\Connectivity:HardenedUNCPaths_ProviderSet
```
**To confirm that the policy was properly applied to the system, check one of the following locations:**
Navigate to the following registry location and confirm it is set to `&lt;enabled/&gt;&lt;data id="Pol_HardenedPaths" value="\\*\NETLOGON 1 \\*\SYSVOL 1" /&gt;`.
```
HKEY_LOCAL_MACHINE\SOFTWARE\Microsoft\PolicyManager\Providers\{GUID}\Default\Connectivity:HardenedUNCPaths
```
**Note:** The GUID can be found in the first registry location mentioned above. The key will contain _ADMXInstanceData_ in it's name. 
_OR_ 
Navigate to the following registry location and confirm it is set to `1`.
```
HKEY_LOCAL_MACHINE\SOFTWARE\Policies\Microsoft\Windows\NetworkProvider\HardenedPaths:\\*\NETLOGON
HKEY_LOCAL_MACHINE\SOFTWARE\Policies\Microsoft\Windows\NetworkProvider\HardenedPaths:\\*\SYSVOL
```</t>
  </si>
  <si>
    <t>This section is intentionally blank and exists to ensure the structure of Windows benchmarks is consistent.
This Group Policy section is provided by the Group Policy template `WindowsConnectNow.admx/adml` that is included with all versions of the Microsoft Windows Administrative Templates.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</si>
  <si>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Configuration/Network/Windows Connection Manager
Setting Name: Prohibit connection to non-domain networks when connected to domain authenticated network
Setting: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</si>
  <si>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HKEY_LOCAL_MACHINE\SOFTWARE\Microsoft\PolicyManager\current\device\Windows ConnectionManager:ProhitConnectionToNonDomainNetworksWhenConnectedToDomainAuthenticatedNetwork_ProviderSet
```
**To confirm that the policy was properly applied to the system, check one of the following locations:**
Navigate to the following registry location and confirm it is set to `&lt;enabled/&gt;`.
```
HKEY_LOCAL_MACHINE\SOFTWARE\Microsoft\PolicyManager\Providers\{GUID}\Default\Windows ConnectionManager:ProhitConnectionToNonDomainNetworksWhenConnectedToDomainAuthenticatedNetwork
```
**Note:** The GUID can be found in the first registry location mentioned above. The key will contain _ADMXInstanceData_ in it's name. 
_OR_ 
Navigate to the following registry location and confirm it is set to `1`.
```
HKEY_LOCAL_MACHINE\SOFTWARE\Policies\Microsoft\Windows\WcmSvc\GroupPolicy:fBlockNonDomain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</si>
  <si>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</si>
  <si>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./Device/Vendor/MSFT/Policy/Config/Wifi/AllowAutoConnectToWiFiSenseHotspots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</si>
  <si>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HKEY_LOCAL_MACHINE\SOFTWARE\Microsoft\PolicyManager\current\device\Wifi:AllowAutoConnectToWiFiSenseHotspots_ProviderSet
```
**To confirm that the policy was properly applied to the system, check the following location:**
Navigate to the following registry location and confirm it is set to `0`.
```
HKEY_LOCAL_MACHINE\SOFTWARE\Microsoft\PolicyManager\Providers\{GUID}\Default\Wifi:AllowAutoConnectToWiFiSenseHotspots
```
**Note:** The GUID can be found in the first registry location mentioned above. The key will contain _ADMXInstanceData_ in it's name.</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</si>
  <si>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Safeguard.;TITLE:Limit Wireless Access on Client Devices CONTROL:v7 15.5 DESCRIPTION:Configure wireless access on client machines that do have an essential wireless business purpose, to allow access only to authorized wireless networks and to restrict access to other wireless networks.;</t>
  </si>
  <si>
    <t>This section is intentionally blank and exists to ensure the structure of Windows benchmarks is consistent.
This Group Policy section is provided by the Group Policy template `AuditSettings.admx/adml` that is included with the Microsoft Windows 8.1 &amp; Server 2012 R2 Administrative Templates (or newer).</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</si>
  <si>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Configuration/System/Credentials Delegation
Setting Name: Remote host allows delegation of non-exportable credentials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Policy_.or newer).</t>
  </si>
  <si>
    <t>Navigate to the following registry location and confirm it is set to `1`. This location confirms that the _Device Configuration Policy_ from Intune was received and can also confirm what the winning policy is. 
```
HKEY_LOCAL_MACHINE\SOFTWARE\Microsoft\PolicyManager\current\device\CredentialsDelegation:RemoteHostAllowsDelegationOfNonExportableCredentials_ProviderSet
```
**To confirm that the policy was properly applied to the system, check one of the following locations:**
Navigate to the following registry location and confirm it is set to `&lt;enabled/&gt;`.
```
HKEY_LOCAL_MACHINE\SOFTWARE\Microsoft\PolicyManager\Providers\{GUID}\Default\CredentialsDelegation:RemoteHostAllowsDelegationOfNonExportableCredentials
```
**Note:** The GUID can be found in the first registry location mentioned above. The key will contain _ADMXInstanceData_ in it's name. 
_OR_ 
Navigate to the following registry location and confirm it is set to `1`.
```
HKEY_LOCAL_MACHINE\SOFTWARE\Policies\Microsoft\Windows\CredentialsDelegation:AllowProtectedCreds
```</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</si>
  <si>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Safeguard.;TITLE:Encrypt or Hash all Authentication Credentials CONTROL:v7 16.4 DESCRIPTION:Encrypt or hash with a salt all authentication credentials when stored.;</t>
  </si>
  <si>
    <t>To establish the recommended configuration, set the following _Device Configuration Policy_ to `Enabled: Good, unknown and bad but critical`: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Configuration/System/Early Launch Antimalware
Setting Name: Boot-Start Driver Initialization Policy
Configuration: Enabled: Good, unknown and bad but critical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</si>
  <si>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HKEY_LOCAL_MACHINE\SOFTWARE\Microsoft\PolicyManager\current\device\System:BootStartDriverInitialization_ProviderSet
```
**To confirm that the policy was properly applied to the system, check one of the following locations:**
Navigate to the following registry location and confirm it is set to `&lt;enabled/&gt;&lt;data id="SelectedDriverLoadPolicy" value="3" /&gt;`.
```
HKEY_LOCAL_MACHINE\SOFTWARE\Microsoft\PolicyManager\Providers\{GUID}\Default\System:BootStartDriverInitialization
```
**Note:** The GUID can be found in the first registry location mentioned above. The key will contain _ADMXInstanceData_ in it's name. 
_OR_ 
Navigate to the following registry location and confirm it is set to `3`.
```
HKEY_LOCAL_MACHINE\SYSTEM\CurrentControlSet\Policies\EarlyLaunch:DriverLoadPolicy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</si>
  <si>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Configuration/System/Internet Communication Management/Internet Communication settings
Setting Name: Turn off downloading of print drivers over HTTP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</si>
  <si>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HKEY_LOCAL_MACHINE\SOFTWARE\Microsoft\PolicyManager\current\device\Connectivity:DisableDownloadingOfPrintDriversOverHTTP_ProviderSet
```
**To confirm that the policy was properly applied to the system, check one of the following locations:**
Navigate to the following registry location and confirm it is set to `&lt;enabled/&gt;`.
```
HKEY_LOCAL_MACHINE\SOFTWARE\Microsoft\PolicyManager\Providers\{GUID}\Default\Connectivity:DisableDownloadingOfPrintDriversOverHTTP
```
**Note:** The GUID can be found in the first registry location mentioned above. The key will contain _ADMXInstanceData_ in it's name. 
_OR_ 
Navigate to the following registry location and confirm it is set to `1`.
```
HKEY_LOCAL_MACHINE\SOFTWARE\Policies\Microsoft\Windows NT\Printers:DisableWebPnPDownload
```</t>
  </si>
  <si>
    <t>TITLE:Allowlist Authorized Software CONTROL:v8 2.5 DESCRIPTION:Use technical controls, such as application allowlisting, to ensure that only authorized software can execute or be accessed. Reassess bi-annually, or more frequently.;TITLE:Utilize Application Whitelisting CONTROL:v7 2.7 DESCRIPTION:Utilize application whitelisting technology on all assets to ensure that only authorized software executes and all unauthorized software is blocked from executing on assets.;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</si>
  <si>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Configuration/System/Internet Communication Management/Internet Communication settings
Setting Name: Turn off Internet download for Web publishing and online ordering wizards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</si>
  <si>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HKEY_LOCAL_MACHINE\SOFTWARE\Microsoft\PolicyManager\current\device\Connectivity:DisableInternetDownloadForWebPublishingAndOnlineOrderingWizards_ProviderSet
```
**To confirm that the policy was properly applied to the system, check one of the following locations:**
Navigate to the following registry location and confirm it is set to `&lt;enabled/&gt;`.
```
HKEY_LOCAL_MACHINE\SOFTWARE\Microsoft\PolicyManager\Providers\{GUID}\Default\Connectivity:DisableInternetDownloadForWebPublishingAndOnlineOrderingWizards
```
**Note:** The GUID can be found in the first registry location mentioned above. The key will contain _ADMXInstanceData_ in it's name. 
_OR_ 
Navigate to the following registry location and confirm it is set to `1`.
```
HKEY_LOCAL_MACHINE\SOFTWARE\Microsoft\Windows\CurrentVersion\Policies\Explorer:NoWebServices
```</t>
  </si>
  <si>
    <t>This section is intentionally blank and exists to ensure the structure of Windows benchmarks is consistent.
This Group Policy section is provided by the Group Policy template `Kerberos.admx/adml` that is included with all versions of the Microsoft Windows Administrative Templates.</t>
  </si>
  <si>
    <t>This section is intentionally blank and exists to ensure the structure of Windows benchmarks is consistent.
This Group Policy section is provided by the Group Policy template `Globalization.admx/adml` that is included with all versions of the Microsoft Windows Administrative Templates.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</si>
  <si>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Configuration/System/Logon
Setting Name: Do not display network selection UI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</si>
  <si>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HKEY_LOCAL_MACHINE\SOFTWARE\Microsoft\PolicyManager\current\device\WindowsLogon:DontDisplayNetworkSelectionUI_ProviderSet
```
**To confirm that the policy was properly applied to the system, check one of the following locations:**
Navigate to the following registry location and confirm it is set to `&lt;enabled/&gt;`.
```
HKEY_LOCAL_MACHINE\SOFTWARE\Microsoft\PolicyManager\Providers\{GUID}\Default\WindowsLogon:DontDisplayNetworkSelectionUI
```
**Note:** The GUID can be found in the first registry location mentioned above. The key will contain _ADMXInstanceData_ in it's name. 
_OR_ 
Navigate to the following registry location and confirm it is set to `1`.
```
HKEY_LOCAL_MACHINE\SOFTWARE\Policies\Microsoft\Windows\System:DontDisplayNetworkSelectionUI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</si>
  <si>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Configuration/System/Logon
Setting Name: Enumerate local users on domain-joined computers
Configuration: Disabled
```
- Select _OK_ or _Save_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</si>
  <si>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HKEY_LOCAL_MACHINE\SOFTWARE\Microsoft\PolicyManager\current\device\WindowsLogon:EnumerateLocalUsersOnDomainJoinedComputers_ProviderSet
```
**To confirm that the policy was properly applied to the system, check one of the following locations:**
Navigate to the following registry location and confirm it is set to `&lt;disabled/&gt;`.
```
HKEY_LOCAL_MACHINE\SOFTWARE\Microsoft\PolicyManager\Providers\{GUID}\Default\WindowsLogon:EnumerateLocalUsersOnDomainJoinedComputers
```
**Note:** The GUID can be found in the first registry location mentioned above. The key will contain _ADMXInstanceData_ in it's name. 
_OR_ 
Navigate to the following registry location and confirm it is set to `0`.
```
HKEY_LOCAL_MACHINE\SOFTWARE\Policies\Microsoft\Windows\System:EnumerateLocalUsers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</si>
  <si>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Configuration/System/Logon
Setting Name: Turn off app notifications on the lock screen
Configured: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</si>
  <si>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HKEY_LOCAL_MACHINE\SOFTWARE\Microsoft\PolicyManager\current\device\WindowsLogon:DisableLockScreenAppNotifications_ProviderSet
```
**To confirm that the policy was properly applied to the system, check one of the following locations:**
Navigate to the following registry location and confirm it is set to `&lt;enabled/&gt;`.
```
HKEY_LOCAL_MACHINE\SOFTWARE\Microsoft\PolicyManager\Providers\{GUID}\Default\WindowsLogon:DisableLockScreenAppNotifications
```
**Note:** The GUID can be found in the first registry location mentioned above. The key will contain _ADMXInstanceData_ in it's name. 
_OR_ 
Navigate to the following registry location and confirm it is set to `1`.
```
HKEY_LOCAL_MACHINE\SOFTWARE\Policies\Microsoft\Windows\System:DisableLockScreenAppNotifications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</si>
  <si>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Configuration/System/Logon
Setting Name: Turn off picture password sign-in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</si>
  <si>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HKEY_LOCAL_MACHINE\SOFTWARE\Microsoft\PolicyManager\current\device\CredentialProviders:BlockPicturePassword_ProviderSet
```
**To confirm that the policy was properly applied to the system, check one of the following locations:**
Navigate to the following registry location and confirm it is set to `&lt;enabled/&gt;`.
```
HKEY_LOCAL_MACHINE\SOFTWARE\Microsoft\PolicyManager\Providers\{GUID}\Default\CredentialProviders:BlockPicturePassword
```
**Note:** The GUID can be found in the first registry location mentioned above. The key will contain _ADMXInstanceData_ in it's name. 
_OR_ 
Navigate to the following registry location and confirm it is set to `1`.
```
HKEY_LOCAL_MACHINE\SOFTWARE\Policies\Microsoft\Windows\System:BlockDomainPicturePassword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</si>
  <si>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Configuration/System/Logon
Setting Name: Turn on convenience PIN sign-in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</si>
  <si>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HKEY_LOCAL_MACHINE\SOFTWARE\Microsoft\PolicyManager\current\device\CredentialProviders:AllowPINLogon_ProviderSet
```
**To confirm that the policy was properly applied to the system, check one of the following locations:**
Navigate to the following registry location and confirm it is set to `&lt;disabled/&gt;`.
```
HKEY_LOCAL_MACHINE\SOFTWARE\Microsoft\PolicyManager\Providers\{GUID}\Default\CredentialProviders:AllowPINLogon
```
**Note:** The GUID can be found in the first registry location mentioned above. The key will contain _ADMXInstanceData_ in it's name. 
_OR_ 
Navigate to the following registry location and confirm it is set to `0`.
```
HKEY_LOCAL_MACHINE\SOFTWARE\Policies\Microsoft\Windows\System:AllowDomainPINLogon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</si>
  <si>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Configuration/System/Power Management/Sleep Settings
Setting Name: Require a password when a computer wakes (on battery)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</si>
  <si>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HKEY_LOCAL_MACHINE\SOFTWARE\Microsoft\PolicyManager\current\device\Power:RequirePasswordWhenComputerWakesOnBattery_ProviderSet
```
**To confirm that the policy was properly applied to the system, check one of the following locations:**
Navigate to the following registry location and confirm it is set to `&lt;enabled/&gt;`.
```
HKEY_LOCAL_MACHINE\SOFTWARE\Microsoft\PolicyManager\Providers\GUID}\Default\Power:RequirePasswordWhenComputerWakesOnBattery
```
**Note:** The GUID can be found in the first registry location mentioned above. The key will contain _ADMXInstanceData_ in it's name. 
_OR_ 
Navigate to the following registry location and confirm it is set to `1`.
```
HKEY_LOCAL_MACHINE\SOFTWARE\Policies\Microsoft\Power\PowerSettings\0e796bdb-100d-47d6-a2d5-f7d2daa51f51:DCSettingIndex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</si>
  <si>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Configuration/System/Power Management/Sleep Settings
Setting Name: Require a password when a computer wakes (plugged in)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</si>
  <si>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HKEY_LOCAL_MACHINE\SOFTWARE\Microsoft\PolicyManager\current\device\Power:RequirePasswordWhenComputerWakesPluggedIn_ProviderSet
```
**To confirm that the policy was properly applied to the system, check one of the following locations:**
Navigate to the following registry location and confirm it is set to `&lt;enabled/&gt;`.
```
HKEY_LOCAL_MACHINE\SOFTWARE\Microsoft\PolicyManager\Providers\{GUID}\Default\Power:RequirePasswordWhenComputerWakesPluggedIn
```
**Note:** The GUID can be found in the first registry location mentioned above. The key will contain _ADMXInstanceData_ in it's name. 
_OR_ 
Navigate to the following registry location and confirm it is set to `1`.
```
HKEY_LOCAL_MACHINE\SOFTWARE\Policies\Microsoft\Power\PowerSettings\0e796bdb-100d-47d6-a2d5-f7d2daa51f51:ACSettingIndex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</si>
  <si>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Configuration/System/Remote Assistance
Setting Name: Configure Offer Remote Assistance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</si>
  <si>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HKEY_LOCAL_MACHINE\SOFTWARE\Microsoft\PolicyManager\current\device\RemoteAssistance:UnsolicitedRemoteAssistance_ProviderSet
```
**To confirm that the policy was properly applied to the system, check one of the following locations:**
Navigate to the following registry location and confirm it is set to `&lt;disabled/&gt;`.
```
HKEY_LOCAL_MACHINE\SOFTWARE\Microsoft\PolicyManager\Providers\GUID}\Default\RemoteAssistance:UnsolicitedRemoteAssistance
```
**Note:** The GUID can be found in the first registry location mentioned above. The key will contain _ADMXInstanceData_ in it's name. 
_OR_ 
Navigate to the following registry location and confirm it is set to `0`.
```
HKEY_LOCAL_MACHINE\SOFTWARE\Policies\Microsoft\Windows NT\Terminal Services:fAllowUnsolicited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</si>
  <si>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Configuration/System/Remote Assistance
Setting Name: Configure Solicited Remote Assistance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</si>
  <si>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HKEY_LOCAL_MACHINE\SOFTWARE\Microsoft\PolicyManager\current\device\RemoteAssistance:SolicitedRemoteAssistance_ProviderSet
```
**To confirm that the policy was properly applied to the system, check one of the following locations:**
Navigate to the following registry location and confirm it is set to `&lt;disabled/&gt;`.
```
HKEY_LOCAL_MACHINE\SOFTWARE\Microsoft\PolicyManager\Providers\{GUID}\Default\RemoteAssistance:SolicitedRemoteAssistance
```
**Note:** The GUID can be found in the first registry location mentioned above. The key will contain _ADMXInstanceData_ in it's name. 
_OR_ 
Navigate to the following registry location and confirm it is set to `0`.
```
HKEY_LOCAL_MACHINE\SOFTWARE\Policies\Microsoft\Windows NT\Terminal Services:fAllowToGetHelp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</si>
  <si>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Configuration/System/Remote Procedure Call
Setting Name: Enable RPC Endpoint Mapper Client Authentication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</si>
  <si>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HKEY_LOCAL_MACHINE\SOFTWARE\Microsoft\PolicyManager\current\device\RemoteProcedureCall:RPCEndpointMapperClientAuthentication_ProviderSet
```
**To confirm that the policy was properly applied to the system, check one of the following locations:**
Navigate to the following registry location and confirm it is set to `&lt;enabled/&gt;`.
```
HKEY_LOCAL_MACHINE\SOFTWARE\Microsoft\PolicyManager\Providers\{GUID}\Default\RemoteProcedureCall:RPCEndpointMapperClientAuthentication
```
**Note:** The GUID can be found in the first registry location mentioned above. The key will contain _ADMXInstanceData_ in it's name. 
_OR_ 
Navigate to the following registry location and confirm it is set to `1`.
```
HKEY_LOCAL_MACHINE\SOFTWARE\Policies\Microsoft\Windows NT\Rpc:EnableAuthEpResolution
```</t>
  </si>
  <si>
    <t>To establish the recommended configuration, set the following _Device Configuration Policy_ to `Enabled: Authenticated`: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Configuration/System/Remote Procedure Call
Setting Name: Restrict Unauthenticated RPC clients
Configuration: Enabled: Authenticated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</si>
  <si>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HKEY_LOCAL_MACHINE\SOFTWARE\Microsoft\PolicyManager\current\device\RemoteProcedureCall:RestrictUnauthenticatedRPCClients_ProviderSet
```
**To confirm that the policy was properly applied to the system, check one of the following locations:**
Navigate to the following registry location and confirm it is set to `&lt;enabled/&gt;&lt;data id="RpcRestrictRemoteClientList" value="1" /&gt;`.
```
HKEY_LOCAL_MACHINE\SOFTWARE\Microsoft\PolicyManager\Providers\{GUID}\Default\RemoteProcedureCall:RestrictUnauthenticatedRPCClients
```
**Note:** The GUID can be found in the first registry location mentioned above. The key will contain _ADMXInstanceData_ in it's name. 
_OR_ 
Navigate to the following registry location and confirm it is set to `1`.
```
HKEY_LOCAL_MACHINE\SOFTWARE\Policies\Microsoft\Windows NT\Rpc:RestrictRemoteClients
```</t>
  </si>
  <si>
    <t>This section is intentionally blank and exists to ensure the structure of Windows benchmarks is consistent.
This Group Policy section is provided by the Group Policy template `W32Time.admx/adml` that is included with all versions of the Microsoft Windows Administrative Templates.</t>
  </si>
  <si>
    <t>(L1) Ensure 'Let Windows apps activate with voice while the system is locked' is set to 'Disabled'</t>
  </si>
  <si>
    <t>This policy setting specifies whether Windows apps can be activated by voice (apps and Cortana) while the system is locked.
The recommended state for this setting is: `Disabled`.</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</si>
  <si>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(Device restrictions)
- Click _Create_
- Enter a _Name_
- Click _Next_
- Configure the following _Setting_ 
```
Path: Device Restrictions/Locked Screen Experience
Setting Name: Voice activate apps from locked screen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</si>
  <si>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HKEY_LOCAL_MACHINE\SOFTWARE\Microsoft\PolicyManager\current\device\Privacy:LetAppsActivateWithVoiceAboveLock_ProviderSet
```
**To confirm that the policy was properly applied to the system, check the following location:**
Navigate to the following registry location and confirm it is set to `2`.
```
HKEY_LOCAL_MACHINE\SOFTWARE\Microsoft\PolicyManager\Providers\{GUID}\Default\Device\Privacy:LetAppsActivateWithVoiceAboveLock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</si>
  <si>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Components/App runtime
Setting Name: Allow Microsoft accounts to be optional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</si>
  <si>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HKEY_LOCAL_MACHINE\SOFTWARE\Microsoft\PolicyManager\current\device\AppRuntime:AllowMicrosoftAccountsToBeOptional_ProviderSet
```
**To confirm that the policy was properly applied to the system, check one of the following locations:**
Navigate to the following registry location and confirm it is set to `&lt;enabled/&gt;`.
```
HKEY_LOCAL_MACHINE\SOFTWARE\Microsoft\PolicyManager\Providers\GUID}\Default\AppRuntime:AllowMicrosoftAccountsToBeOptional
```
**Note:** The GUID can be found in the first registry location mentioned above. The key will contain _ADMXInstanceData_ in it's name. 
_OR_ 
Navigate to the following registry location and confirm it is set to `1`.
```
HKEY_LOCAL_MACHINE\SOFTWARE\Microsoft\Windows\CurrentVersion\Policies\System:MSAOptional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</si>
  <si>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Components/AutoPlay Policies
Setting Name: Disallow Autoplay for non-volume devices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</si>
  <si>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HKEY_LOCAL_MACHINE\SOFTWARE\Microsoft\PolicyManager\current\device\Autoplay:DisallowAutoplayForNonVolumeDevices_ProviderSet
```
**To confirm that the policy was properly applied to the system, check one of the following locations:**
Navigate to the following registry location and confirm it is set to `&lt;enabled/&gt;`.
```
HKEY_LOCAL_MACHINE\SOFTWARE\Microsoft\PolicyManager\Providers\{GUID}\Default\Autoplay:DisallowAutoplayForNonVolumeDevices
```
**Note:** The GUID can be found in the first registry location mentioned above. The key will contain _ADMXInstanceData_ in it's name. 
_OR_ 
Navigate to the following registry location and confirm it is set to `1`.
```
HKEY_LOCAL_MACHINE\SOFTWARE\Policies\Microsoft\Windows\Explorer:NoAutoplayfornonVolume
```</t>
  </si>
  <si>
    <t>TITLE:Disable Autorun and Autoplay for Removable Media CONTROL:v8 10.3 DESCRIPTION:Disable autorun and autoplay auto-execute functionality for removable media.;TITLE:Configure Devices Not To Auto-run Content CONTROL:v7 8.5 DESCRIPTION:Configure devices to not auto-run content from removable media.;</t>
  </si>
  <si>
    <t>To establish the recommended configuration, set the following _Device Configuration Policy_ to `Enabled: Do not execute any autorun commands`: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Components/AutoPlay Policies
Setting Name: Set the default behavior for AutoRun
Configuration: Enabled: Do not execute any autorun commands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</si>
  <si>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HKEY_LOCAL_MACHINE\SOFTWARE\Microsoft\PolicyManager\current\device\Autoplay:SetDefaultAutoRunBehavior_ProviderSet
```
**To confirm that the policy was properly applied to the system, check one of the following locations:**
Navigate to the following registry location and confirm it is set to `&lt;enabled/&gt;&lt;data id="NoAutorun_Dropdown" value="1" /&gt;`.
```
HKEY_LOCAL_MACHINE\SOFTWARE\Microsoft\PolicyManager\Providers\{GUID}\Default\Autoplay:SetDefaultAutoRunBehavior
```
**Note:** The GUID can be found in the first registry location mentioned above. The key will contain _ADMXInstanceData_ in it's name. 
_OR_ 
Navigate to the following registry location and confirm it is set to `1`.
```
HKEY_LOCAL_MACHINE\SOFTWARE\Microsoft\Windows\CurrentVersion\Policies\Explorer:NoAutorun
```</t>
  </si>
  <si>
    <t>To establish the recommended configuration, set the following _Device Configuration Policy_ to `Enabled: All drives`: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Components/AutoPlay Policies
Setting Name: Turn off Autoplay
Configuration: Enabled: All drives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</si>
  <si>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HKEY_LOCAL_MACHINE\SOFTWARE\Microsoft\PolicyManager\current\device\Autoplay:TurnOffAutoPlay_ProviderSet
```
**To confirm that the policy was properly applied to the system, check one of the following locations:**
Navigate to the following registry location and confirm it is set to `&lt;enabled/&gt;&lt;data id="Autorun_Box" value="255" /&gt;`.
```
HKEY_LOCAL_MACHINE\SOFTWARE\Microsoft\PolicyManager\Providers\{GUID}\Default\Autoplay:TurnOffAutoPlay
```
**Note:** The GUID can be found in the first registry location mentioned above. The key will contain _ADMXInstanceData_ in it's name. 
_OR_ 
Navigate to the following registry location and confirm it is set to `255`.
```
HKEY_LOCAL_MACHINE\SOFTWARE\Microsoft\Windows\CurrentVersion\Policies\Explorer:NoDriveTypeAutoRun
```</t>
  </si>
  <si>
    <t>This section is intentionally blank and exists to ensure the structure of Windows benchmarks is consistent.
This Group Policy section is provided by the Group Policy template `Biometrics.admx/adml` that is included with the Microsoft Windows 7 &amp; Server 2008 R2 Administrative Templates (or newer).</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</si>
  <si>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./Device/Vendor/MSFT/Policy/Config/Experience/AllowWindowsConsumerFeatures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</si>
  <si>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HKEY_LOCAL_MACHINE\SOFTWARE\Microsoft\PolicyManager\current\device\Experience:AllowWindowsConsumerFeatures_ProviderSet
```
**To confirm that the policy was properly applied to the system, check the following location:**
Navigate to the following registry location and confirm it is set to `1`.
```
HKEY_LOCAL_MACHINE\SOFTWARE\Microsoft\PolicyManager\Providers\{GUID}\Default\Device\Experience:AllowWindowsConsumerFeatures
```
**Note:** The GUID can be found in the first registry location mentioned above. The key will contain _ADMXInstanceData_ in it's name.</t>
  </si>
  <si>
    <t>To establish the recommended configuration, set the following _Device Configuration Policy_ to `Enabled: First Time` OR `Enabled: Always`: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./Device/Vendor/MSFT/Policy/Config/WirelessDisplay/RequirePinForPairing
Data type: Integer
Value: 1 OR 2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</si>
  <si>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HKEY_LOCAL_MACHINE\SOFTWARE\Microsoft\PolicyManager\current\device\WirelessDisplay:RequirePinForPairing_ProviderSet
```
**To confirm that the policy was properly applied to the system, check the following location:**
Navigate to the following registry location and confirm it is set to `1` or `2`.
```
HKEY_LOCAL_MACHINE\SOFTWARE\Microsoft\PolicyManager\Providers\{GUID}\Default\Device\WirelessDisplay:RequirePinForPairing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</si>
  <si>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Components/Credential User Interface
Setting Name: Do not display the password reveal button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</si>
  <si>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HKEY_LOCAL_MACHINE\SOFTWARE\Microsoft\PolicyManager\current\device\CredentialsUI:DisablePasswordReveal_ProviderSet
```
**To confirm that the policy was properly applied to the system, check one of the following locations:**
Navigate to the following registry location and confirm it is set to `&lt;enabled/&gt;`.
```
HKEY_LOCAL_MACHINE\SOFTWARE\Microsoft\PolicyManager\Providers\{GUID}\Default\CredentialsUI:DisablePasswordReveal
```
**Note:** The GUID can be found in the first registry location mentioned above. The key will contain _ADMXInstanceData_ in it's name. 
_OR_ 
Navigate to the following registry location and confirm it is set to `1`.
```
HKEY_LOCAL_MACHINE\SOFTWARE\Policies\Microsoft\Windows\CredUI:DisablePasswordReveal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</si>
  <si>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Components/Credential User Interface
Setting Name: Enumerate administrator accounts on elevation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</si>
  <si>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HKEY_LOCAL_MACHINE\SOFTWARE\Microsoft\PolicyManager\current\device\CredentialsUI:EnumerateAdministrators_ProviderSet
```
**To confirm that the policy was properly applied to the system, check one of the following locations:**
Navigate to the following registry location and confirm it is set to `&lt;disabled/&gt;`.
```
HKEY_LOCAL_MACHINE\SOFTWARE\Microsoft\PolicyManager\Providers\{GUID}\Default\CredentialsUI:EnumerateAdministrators
```
**Note:** The GUID can be found in the first registry location mentioned above. The key will contain _ADMXInstanceData_ in it's name. 
_OR_ 
Navigate to the following registry location and confirm it is set to `0`.
```
HKEY_LOCAL_MACHINE\SOFTWARE\Microsoft\Windows\CurrentVersion\Policies\CredUI:EnumerateAdministrators
```</t>
  </si>
  <si>
    <t>To establish the recommended configuration, set the following _Device Configuration Policy_ to `Enabled: 0 - Security [Enterprise Only]` OR `Enabled: 1 - Basic`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./Device/Vendor/MSFT/Policy/Config/System/AllowTelemetry
Data type: Integer
Value: 0 OR 1</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</si>
  <si>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HKEY_LOCAL_MACHINE\SOFTWARE\Microsoft\PolicyManager\current\device\System:AllowTelemetry_ProviderSet
```
**To confirm that the policy was properly applied to the system, check the following location:**
Navigate to the following registry location and confirm it is set to `0` or `1`.
```
HKEY_LOCAL_MACHINE\SOFTWARE\Microsoft\PolicyManager\Providers\{GUID}\Default\Device\System:AllowTelemetry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</si>
  <si>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./Device/Vendor/MSFT/Policy/Config/Experience/DoNotShowFeedbackNotifications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</si>
  <si>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HKEY_LOCAL_MACHINE\SOFTWARE\Microsoft\PolicyManager\current\device\Experience:DoNotShowFeedbackNotifications_ProviderSet
```
**To confirm that the policy was properly applied to the system, check the following location:**
Navigate to the following registry location and confirm it is set to `1`.
```
HKEY_LOCAL_MACHINE\SOFTWARE\Microsoft\PolicyManager\Providers\{GUID}\Default\Device\Experience:DoNotShowFeedbackNotifications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</si>
  <si>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./Device/Vendor/MSFT/Policy/Config/System/AllowBuildPreview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</si>
  <si>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HKEY_LOCAL_MACHINE\SOFTWARE\Microsoft\PolicyManager\current\device\System:AllowBuildPreview_ProviderSet
```
**To confirm that the policy was properly applied to the system, check the following location:**
Navigate to the following registry location and confirm it is set to `0`.
```
HKEY_LOCAL_MACHINE\SOFTWARE\Microsoft\PolicyManager\Providers\{GUID}\Default\Device\System:AllowBuildPreview
```
**Note:** The GUID can be found in the first registry location mentioned above. The key will contain _ADMXInstanceData_ in it's name.</t>
  </si>
  <si>
    <t>TITLE:Address Unauthorized Software CONTROL:v8 2.3 DESCRIPTION:Ensure that unauthorized software is either removed from use on enterprise assets or receives a documented exception. Review monthly, or more frequently.;TITLE:Address unapproved software CONTROL:v7 2.6 DESCRIPTION:Ensure that unauthorized software is either removed or the inventory is updated in a timely manner;</t>
  </si>
  <si>
    <t>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services.`0`,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t>
  </si>
  <si>
    <t>To establish the recommended configuration, set the following _Device Configuration Policy_ to `Enabled: Internet`: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./Device/Vendor/MSFT/Policy/Config/DeliveryOptimization/DODownloadMode
Data type: Integer
Value: 0, 1, 2, 99 OR 100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</si>
  <si>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HKEY_LOCAL_MACHINE\SOFTWARE\Microsoft\PolicyManager\current\device\DeliveryOptimization:DODownloadMode_ProviderSet
```
**To confirm that the policy was properly applied to the system, check the following location:**
Navigate to the following registry location and confirm it is set to `0`, `1`, `2`, `99`, or `100`, but NOT `3`.
```
HKEY_LOCAL_MACHINE\SOFTWARE\Microsoft\PolicyManager\Providers\{GUID}\Default\Device\DeliveryOptimization:DODownloadMode
```
**Note:** The GUID can be found in the first registry location mentioned above. The key will contain _ADMXInstanceData_ in it's name.</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</si>
  <si>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</si>
  <si>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Components/Event Log Service/Application
Setting Name: Control Event Log behavior when the log file reaches its maximum size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</si>
  <si>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HKEY_LOCAL_MACHINE\SOFTWARE\Microsoft\PolicyManager\current\device\EventLogService:ControlEventLogBehavior_ProviderSet
```
**To confirm that the policy was properly applied to the system, check one of the following locations:**
Navigate to the following registry location and confirm it is set to `&lt;disabled/&gt;`.
```
HKEY_LOCAL_MACHINE\SOFTWARE\Microsoft\PolicyManager\Providers\{GUID}\Default\EventLogService:ControlEventLogBehavior
```
**Note:** The GUID can be found in the first registry location mentioned above. The key will contain _ADMXInstanceData_ in it's name. 
_OR_ 
Navigate to the following registry location and confirm it is set to `0`.
```
HKEY_LOCAL_MACHINE\SOFTWARE\Policies\Microsoft\Windows\EventLog\Application:Retention
```</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</si>
  <si>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</si>
  <si>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To establish the recommended configuration, set the following _Device Configuration Policy_ to `Enabled: 32,768 or greater`: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Components/Event Log Service/Application
Setting Name: Specify the maximum log file size (KB)
Configuration: Enabled: 32,768 or greater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</si>
  <si>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HKEY_LOCAL_MACHINE\SOFTWARE\Microsoft\PolicyManager\current\device\EventLogService:SpecifyMaximumFileSizeApplicationLog_ProviderSet
```
**To confirm that the policy was properly applied to the system, check one of the following locations:**
Navigate to the following registry location and confirm it is set to `&lt;enabled/&gt;&lt;data id="Channel_LogMaxSize" value="32768" /&gt;`.
```
HKEY_LOCAL_MACHINE\SOFTWARE\Microsoft\PolicyManager\Providers\{GUID}\Default\EventLogService:SpecifyMaximumFileSizeApplicationLog
```
**Note:** The GUID can be found in the first registry location mentioned above. The key will contain _ADMXInstanceData_ in it's name. 
_OR_ 
Navigate to the following registry location and confirm it is set to `8000` or `32768`.
```
HKEY_LOCAL_MACHINE\SOFTWARE\Policies\Microsoft\Windows\EventLog\Application:MaxSize
```</t>
  </si>
  <si>
    <t>To establish the recommended configuration, set the following _Device Configuration Policy_ to `Enabled: 196,608 or greater`: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Components/Event Log Service/Security
Setting Name: Specify the maximum log file size (KB)
Configuration: Enabled: 196,608 or greater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</si>
  <si>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HKEY_LOCAL_MACHINE\SOFTWARE\Microsoft\PolicyManager\current\device\EventLogService:SpecifyMaximumFileSizeSecurityLog_ProviderSet
```
**To confirm that the policy was properly applied to the system, check one of the following locations:**
Navigate to the following registry location and confirm it is set to `&lt;enabled/&gt;&lt;data id="Channel_LogMaxSize" value="196608" /&gt;`.
```
HKEY_LOCAL_MACHINE\SOFTWARE\Microsoft\PolicyManager\Providers\{GUID}\Default\EventLogService:SpecifyMaximumFileSizeSecurityLog
```
**Note:** The GUID can be found in the first registry location mentioned above. The key will contain _ADMXInstanceData_ in it's name. 
_OR_ 
Navigate to the following registry location and confirm it is set to `30000` or `196608`.
```
HKEY_LOCAL_MACHINE\SOFTWARE\Policies\Microsoft\Windows\EventLog\Security:MaxSize
```</t>
  </si>
  <si>
    <t>This section is intentionally blank and exists to ensure the structure of Windows benchmarks is consistent.
This Group Policy section is provided by the Group Policy template `EventLog.admx/adml` that is included with all versions of the Microsoft Windows Administrative Templates.</t>
  </si>
  <si>
    <t>To establish the recommended configuration, set the following _Device Configuration Policy_ to `Enabled: 32,768 or greater`: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Components/Event Log Service/System
Setting Name: Specify the maximum log file size (KB)
Configuration: Enabled: 32,768 or greater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</si>
  <si>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HKEY_LOCAL_MACHINE\SOFTWARE\Microsoft\PolicyManager\current\device\EventLogService:SpecifyMaximumFileSizeSystemLog_ProviderSet
```
**To confirm that the policy was properly applied to the system, check one of the following locations:**
Navigate to the following registry location and confirm it is set to `&lt;enabled/&gt;&lt;data id="Channel_LogMaxSize" value="32768" /&gt;`.
```
HKEY_LOCAL_MACHINE\SOFTWARE\Microsoft\PolicyManager\Providers\{GUID}\Default\EventLogService:SpecifyMaximumFileSizeSystemLog
```
**Note:** The GUID can be found in the first registry location mentioned above. The key will contain _ADMXInstanceData_ in it's name. 
_OR_ 
Navigate to the following registry location and confirm it is set to `8000` or `32768`.
```
HKEY_LOCAL_MACHINE\SOFTWARE\Policies\Microsoft\Windows\EventLog\System:MaxSize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</si>
  <si>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Components/File Explorer
Setting Name: Turn off Data Execution Prevention for Explorer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</si>
  <si>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HKEY_LOCAL_MACHINE\SOFTWARE\Microsoft\PolicyManager\current\device\FileExplorer:TurnOffDataExecutionPreventionForExplorer_ProviderSet
```
**To confirm that the policy was properly applied to the system, check one of the following locations:**
Navigate to the following registry location and confirm it is set to `&lt;disabled/&gt;`.
```
HKEY_LOCAL_MACHINE\SOFTWARE\Microsoft\PolicyManager\Providers\{GUID}\Default\FileExplorer:TurnOffDataExecutionPreventionForExplorer
```
**Note:** The GUID can be found in the first registry location mentioned above. The key will contain _ADMXInstanceData_ in it's name. 
_OR_ 
Navigate to the following registry location and confirm it is set to `0`.
```
HKEY_LOCAL_MACHINE\SOFTWARE\Policies\Microsoft\Windows\Explorer:NoDataExecutionPrevention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</si>
  <si>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Components/File Explorer
Setting Name: Turn off heap termination on corruption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</si>
  <si>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HKEY_LOCAL_MACHINE\SOFTWARE\Microsoft\PolicyManager\current\device\FileExplorer:TurnOffHeapTerminationOnCorruption_ProviderSet
```
**To confirm that the policy was properly applied to the system, check one of the following locations:**
Navigate to the following registry location and confirm it is set to `&lt;disabled/&gt;`.
```
HKEY_LOCAL_MACHINE\SOFTWARE\Microsoft\PolicyManager\Providers\{GUID}\Default\FileExplorer:TurnOffHeapTerminationOnCorruption
```
**Note:** The GUID can be found in the first registry location mentioned above. The key will contain _ADMXInstanceData_ in it's name. 
_OR_ 
Navigate to the following registry location and confirm it is set to `0`.
```
HKEY_LOCAL_MACHINE\SOFTWARE\Policies\Microsoft\Windows\Explorer:NoHeapTerminationOnCorruption
```</t>
  </si>
  <si>
    <t>This section is intentionally blank and exists to ensure the structure of Windows benchmarks is consistent.
This Group Policy section is provided by the Group Policy template `Sharing.admx/adml` that is included with the Microsoft Windows 7 &amp; Server 2008 R2 Administrative Templates (or newer).</t>
  </si>
  <si>
    <t>This section is intentionally blank and exists to ensure the structure of Windows benchmarks is consistent.
This Group Policy section is provided by the Group Policy template `MSAPolicy.admx/adml` that is included with the Microsoft Windows 10 Release 1703 Administrative Templates (or newer).</t>
  </si>
  <si>
    <t>To establish the recommended configuration, set the following _Device Configuration Policy_ to `Enabled: Block`: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./Device/Vendor/MSFT/Policy/Config/Defender/PUAProtection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</si>
  <si>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HKEY_LOCAL_MACHINE\SOFTWARE\Microsoft\PolicyManager\current\device\Defender:PUAProtection_ProviderSet
```
**To confirm that the policy was properly applied to the system, check one of the following locations:**
Navigate to the following registry location and confirm it is set to `1`.
```
HKEY_LOCAL_MACHINE\SOFTWARE\Microsoft\PolicyManager\Providers\{GUID}\Default\Defender:PUAProtection
```
**Note:** The GUID can be found in the first registry location mentioned above. The key will contain _ADMXInstanceData_ in it's name. 
_OR_
Navigate to the following registry location and confirm it is set to `1`.
```
HKEY_LOCAL_MACHINE\SOFTWARE\Policies\Microsoft\Windows Defender\Policy Manager:PUAProtection
```</t>
  </si>
  <si>
    <t>TITLE:Allowlist Authorized Software CONTROL:v8 2.5 DESCRIPTION:Use technical controls, such as application allowlisting, to ensure that only authorized software can execute or be accessed. Reassess bi-annually, or more frequently.;TITLE:Centrally Manage Anti-Malware Software CONTROL:v8 10.6 DESCRIPTION:Centrally manage anti-malware software.;TITLE:Utilize Application Whitelisting CONTROL:v7 2.7 DESCRIPTION:Utilize application whitelisting technology on all assets to ensure that only authorized software executes and all unauthorized software is blocked from executing on assets.;TITLE:Utilize Centrally Managed Anti-malware Software CONTROL:v7 8.1 DESCRIPTION:Utilize centrally managed anti-malware software to continuously monitor and defend each of the organization's workstations and servers.;</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</si>
  <si>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./Device/Vendor/MSFT/Policy/Config/Defender/AllowRealtimeMonitoring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</si>
  <si>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HKEY_LOCAL_MACHINE\SOFTWARE\Microsoft\PolicyManager\current\device\Defender:AllowRealtimeMonitoring_ProviderSet
```
**To confirm that the policy was properly applied to the system, check the following location:**
Navigate to the following registry location and confirm it is set to `0`.
```
HKEY_LOCAL_MACHINE\SOFTWARE\Microsoft\PolicyManager\Providers\{GUID}\Default\Device\Defender:AllowRealtimeMonitoring
```
**Note:** The GUID can be found in the first registry location mentioned above. The key will contain _ADMXInstanceData_ in it's name.</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</si>
  <si>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Gatekeeper™.;TITLE:Centrally Manage Anti-Malware Software CONTROL:v8 10.6 DESCRIPTION:Centrally manage anti-malware software.;TITLE:Utilize Centrally Managed Anti-malware Software CONTROL:v7 8.1 DESCRIPTION:Utilize centrally managed anti-malware software to continuously monitor and defend each of the organization's workstations and servers.;</t>
  </si>
  <si>
    <t>Please see recommendation 18.9.45.4.1.2.</t>
  </si>
  <si>
    <t>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**Note:** More information on ASR rules can be found at the following link: [Use Attack surface reduction rules to prevent malware infection | Microsoft Docs](https://docs.microsoft.com/en-us/windows/security/threat-protection/windows-defender-exploit-guard/attack-surface-reduction-exploit-guard)</t>
  </si>
  <si>
    <t>To establish the recommended configuration, set the following _Device Configuration Policy_ to either `Enable` or `Block`: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Exploit Guard/Attack Surface Reduction
Setting Name: Flag credential stealing from the Windows local security authority subsystem
Configuration: Enable
Setting Name: Process creation from Adobe Reader (beta)
Configuration: Enable
Setting Name: Office apps injecting into other processes (no exceptions)
Configuration: Block
Setting Name: Office apps/macros creating executable content
Configuration: Block 
Setting Name: Office apps launching child processes
Configuration: Block
Setting Name: Win32 imports from Office macro code
Configuration: Block
Setting Name: Process creation from Office communication products (beta)
Configuration: Enable
Setting Name: Obfuscated js/vbs/ps.macro code
Configuration: Block
Setting Name: js/vbs executing payload downloaded from Internet (no exceptions)
Configuration: Block
Setting Name: Untrusted and unsigned processes that run from USB
Configuration: Block
Setting Name: Execution of executable content (exe, dll, ps, js, vbs, etc.) dropped from email (webmail/mail client) (no exceptions)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</si>
  <si>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HKEY_LOCAL_MACHINE\SOFTWARE\Microsoft\PolicyManager\current\device\Defender:AttackSurfaceReductionRules_ProviderSet
```
**To confirm that the policy was properly applied to the system, check the following location:**
Navigate to the following registry location and confirm it is set to `75668c1f-73b5-4cf0-bb93-3ecf5cb7cc84=1|3b576869-a4ec-4529-8536-b80a7769e899=1|d4f940ab-401b-4efc-aadc-ad5f3c50688a=1|92e97fa1-2edf-4476-bdd6-9dd0b4dddc7b=1|5beb7efe-fd9a-4556-801d-275e5ffc04cc=1|d3e037e1-3eb8-44c8-a917-57927947596d=1|9e6c4e1f-7d60-472f-ba1a-a39ef669e4b2=1|b2b3f03d-6a65-4f7b-a9c7-1c7ef74a9ba4=1|be9ba2d9-53ea-4cdc-84e5-9b1eeee46550=1|7674ba52-37eb-4a4f-a9a1-f0f9a1619a2c=1|26190899-1602-49e8-8b27-eb1d0a1ce869=1`.
```
HKEY_LOCAL_MACHINE\SOFTWARE\Microsoft\PolicyManager\Providers\{GUID}\Default\Defender:AttackSurfaceReductionRules
```
**Note:** The GUID can be found in the first registry location mentioned above. The key will contain _ADMXInstanceData_ in it's name.</t>
  </si>
  <si>
    <t>To establish the recommended configuration, set the following _Device Configuration Policy_ to either `Enable`:
To access the _Device Configuration Policy_ from the Intune Home page:
- Click _Devices_
- Click _Configuration profiles_
- Click _Create profile_
- Select the _platform_ (Windows 10 and later)
- Select the _profile_ (Endpoint protection)
- Click _Create_
- Enter a _Name_
- Click _Next_
- Configure the following _Setting_ 
```
Path: Endpoint protection/Microsoft Defender Exploit Guard/Network Filtering
Setting Name: Network protection
Configuration: Enable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</si>
  <si>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HKEY_LOCAL_MACHINE\SOFTWARE\Microsoft\PolicyManager\current\device\Defender:EnableNetworkProtection_ProviderSet
```
**To confirm that the policy was properly applied to the system, check one of the following locations:**
Navigate to the following registry location and confirm it is set to `1`.
```
HKEY_LOCAL_MACHINE\SOFTWARE\Microsoft\PolicyManager\Providers\{GUID}\Default\Device\Defender:EnableNetworkProtection
```
**Note:** The GUID can be found in the first registry location mentioned above. The key will contain _ADMXInstanceData_ in it's name. 
_OR_
Navigate to the following registry location and confirm it is set to `1`.
```
HKEY_LOCAL_MACHINE\SOFTWARE\Policies\Microsoft\Windows Defender\Policy Manager:EnableNetworkProtection
```</t>
  </si>
  <si>
    <t>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</si>
  <si>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This section is intentionally blank and exists to ensure the structure of Windows benchmarks is consistent.
This Group Policy section is provided by the Group Policy template `WindowsDefender.admx/adml` that is included with the Microsoft Windows 10 Release 1703 Administrative Templates (or newer).</t>
  </si>
  <si>
    <t>None - this is the default configuration.</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</si>
  <si>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./Device/Vendor/MSFT/Policy/Config/Defender/AllowBehaviorMonitoring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</si>
  <si>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HKEY_LOCAL_MACHINE\SOFTWARE\Microsoft\PolicyManager\current\device\Defender:AllowBehaviorMonitoring_ProviderSet
```
**To confirm that the policy was properly applied to the system, check one of the following locations:**
Navigate to the following registry location and confirm it is set to `0`.
```
HKEY_LOCAL_MACHINE\SOFTWARE\Microsoft\PolicyManager\Providers\{GUID}\Default\Device\Defender:AllowBehaviorMonitoring
```
**Note:** The GUID can be found in the first registry location mentioned above. The key will contain _ADMXInstanceData_ in it's name. 
_OR_
Navigate to the following registry location and confirm it is set to `0`.
```
HKEY_LOCAL_MACHINE\SOFTWARE\Policies\Microsoft\Windows Defender\Policy Manager:AllowBehaviorMonitoring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</si>
  <si>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./Device/Vendor/MSFT/Policy/Config/Defender/AllowFullScanRemovableDriveScanning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</si>
  <si>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HKEY_LOCAL_MACHINE\SOFTWARE\Microsoft\PolicyManager\current\device\Defender:AllowFullScanRemovableDriveScanning_ProviderSet
```
**To confirm that the policy was properly applied to the system, check one of the following locations:**
Navigate to the following registry location and confirm it is set to `0`.
```
HKEY_LOCAL_MACHINE\SOFTWARE\Microsoft\PolicyManager\Providers\{GUID}\Default\Device\Defender:AllowFullScanRemovableDriveScanning
```
**Note:** The GUID can be found in the first registry location mentioned above. The key will contain _ADMXInstanceData_ in it's name. 
_OR_
Navigate to the following registry location and confirm it is set to `0`.
```
HKEY_LOCAL_MACHINE\SOFTWARE\Policies\Microsoft\Windows Defender\Policy Manager:AllowFullScanRemovableDriveScanning
```</t>
  </si>
  <si>
    <t>TITLE:Configure Automatic Anti-Malware Scanning of Removable Media CONTROL:v8 10.4 DESCRIPTION:Configure anti-malware software to automatically scan removable media.;TITLE:Enable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Gatekeeper™.;TITLE:Configure Anti-Malware Scanning of Removable Devices CONTROL:v7 8.4 DESCRIPTION:Configure devices so that they automatically conduct an anti-malware scan of removable media when inserted or connected.;</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</si>
  <si>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./Device/Vendor/MSFT/Policy/Config/Defender/AllowEmailScanning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</si>
  <si>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HKEY_LOCAL_MACHINE\SOFTWARE\Microsoft\PolicyManager\current\device\Defender:AllowEmailScanning_ProviderSet
```
**To confirm that the policy was properly applied to the system, check one of the following locations:**
Navigate to the following registry location and confirm it is set to `0`.
```
HKEY_LOCAL_MACHINE\SOFTWARE\Microsoft\PolicyManager\Providers\{GUID}\Default\Device\Defender:AllowEmailScanning
```
**Note:** The GUID can be found in the first registry location mentioned above. The key will contain _ADMXInstanceData_ in it's name. 
_OR_
Navigate to the following registry location and confirm it is set to `0`.
```
HKEY_LOCAL_MACHINE\SOFTWARE\Policies\Microsoft\Windows Defender\Policy Manager:AllowEmailScanning
```</t>
  </si>
  <si>
    <t>This section is intentionally blank and exists to ensure the structure of Windows benchmarks is consistent.
This Group Policy section is provided by the Group Policy template `AppHVSI.admx/adml` that is included with the Microsoft Windows 10 Release 1703 Administrative Templates (or newer).
**Note:** This section was originally named _Windows Defender Application Guard_ but was renamed by Microsoft to _Microsoft Defender Application Guard_ starting with the Microsoft Windows 10 Release 2004 Administrative Templates.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</si>
  <si>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./Device/Vendor/MSFT/Policy/Config/Browser/PreventSmartScreenPromptOverrideForFiles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</si>
  <si>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HKEY_LOCAL_MACHINE\SOFTWARE\Microsoft\PolicyManager\current\device\Browser:PreventSmartScreenPromptOverrideForFiles_ProviderSet
```
**To confirm that the policy was properly applied to the system, check the following location:**
Navigate to the following registry location and confirm it is set to `1`.
```
HKEY_LOCAL_MACHINE\SOFTWARE\Microsoft\PolicyManager\Providers\{GUID}\Default\Device\Browser:PreventSmartScreenPromptOverrideForFiles
```
**Note:** The GUID can be found in the first registry location mentioned above. The key will contain _ADMXInstanceData_ in it's name.</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</si>
  <si>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Gatekeeper™.;TITLE:Block Unnecessary File Types CONTROL:v7 7.9 DESCRIPTION:Block all e-mail attachments entering the organization's e-mail gateway if the file types are unnecessary for the organization's business.;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</si>
  <si>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./Device/Vendor/MSFT/Policy/Config/System/DisableOneDriveFileSync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</si>
  <si>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HKEY_LOCAL_MACHINE\SOFTWARE\Microsoft\PolicyManager\current\device\System:DisableOneDriveFileSync_ProviderSet
```
**To confirm that the policy was properly applied to the system, check one of the following locations:**
Navigate to the following registry location and confirm it is set to `1`.
```
HKEY_LOCAL_MACHINE\SOFTWARE\Microsoft\PolicyManager\Providers\{GUID}\Default\System:DisableOneDriveFileSync
```
**Note:** The GUID can be found in the first registry location mentioned above. The key will contain _ADMXInstanceData_ in it's name. 
_OR_
Navigate to the following registry location and confirm it is set to `1`.
```
HKEY_LOCAL_MACHINE\SOFTWARE\Policies\Microsoft\Windows\OneDrive:DisableFileSyncNGSC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</si>
  <si>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Safeguard.;TITLE:Only Allow Access to Authorized Cloud Storage or Email Providers CONTROL:v7 13.4 DESCRIPTION:Only allow access to authorized cloud storage or email providers.;</t>
  </si>
  <si>
    <t>This section is intentionally blank and exists to ensure the structure of Windows benchmarks is consistent.
This Group Policy section is provided by the Group Policy template `PushToInstall.admx/adml` that is included with the Microsoft Windows 10 Release 1709 Administrative Templates (or newer).</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</si>
  <si>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Components/Remote Desktop Services/Remote Desktop Connection Client
Setting Name: Do not allow passwords to be saved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</si>
  <si>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HKEY_LOCAL_MACHINE\SOFTWARE\Microsoft\PolicyManager\current\device\RemoteDesktopServices:DoNotAllowPasswordSaving_ProviderSet
```
**To confirm that the policy was properly applied to the system, check one of the following locations:**
Navigate to the following registry location and confirm it is set to `&lt;enabled/&gt;`.
```
HKEY_LOCAL_MACHINE\SOFTWARE\Microsoft\PolicyManager\Providers\{GUID}\Default\RemoteDesktopServices:DoNotAllowPasswordSaving
```
**Note:** The GUID can be found in the first registry location mentioned above. The key will contain _ADMXInstanceData_ in it's name. 
_OR_ 
Navigate to the following registry location and confirm it is set to `1`.
```
HKEY_LOCAL_MACHINE\SOFTWARE\Policies\Microsoft\Windows NT\Terminal Services:DisablePasswordSaving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</si>
  <si>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and Maintain an Inventory of Accounts CONTROL:v8 5.1 DESCRIPTION:Establish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</si>
  <si>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Components/Remote Desktop Services/Remote Desktop Session Host/Device and Resource Redirection
Setting Name: Do not allow drive redirection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</si>
  <si>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HKEY_LOCAL_MACHINE\SOFTWARE\Microsoft\PolicyManager\current\device\RemoteDesktopServices:DoNotAllowDriveRedirection_ProviderSet
```
**To confirm that the policy was properly applied to the system, check one of the following locations:**
Navigate to the following registry location and confirm it is set to `&lt;enabled/&gt;`.
```
HKEY_LOCAL_MACHINE\SOFTWARE\Microsoft\PolicyManager\Providers\{GUID}\Default\RemoteDesktopServices:DoNotAllowDriveRedirection
```
**Note:** The GUID can be found in the first registry location mentioned above. The key will contain _ADMXInstanceData_ in it's name. 
_OR_ 
Navigate to the following registry location and confirm it is set to `1`.
```
HKEY_LOCAL_MACHINE\SOFTWARE\Policies\Microsoft\Windows NT\Terminal Services:fDisableCdm
```</t>
  </si>
  <si>
    <t>TITLE:Uninstall or Disable Unnecessary Services on Enterprise Assets and Software CONTROL:v8 4.8 DESCRIPTION:Uninstall or disable unnecessary services on enterprise assets and software, such as an unused file sharing service, web application module, or service function.;TITLE:Protect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</si>
  <si>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Components/Remote Desktop Services/Remote Desktop Session Host/Security
Setting Name: Always prompt for password upon connection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</si>
  <si>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HKEY_LOCAL_MACHINE\SOFTWARE\Microsoft\PolicyManager\current\device\RemoteDesktopServices:PromptForPasswordUponConnection_ProviderSet
```
**To confirm that the policy was properly applied to the system, check one of the following locations:**
Navigate to the following registry location and confirm it is set to `&lt;enabled/&gt;`.
```
HKEY_LOCAL_MACHINE\SOFTWARE\Microsoft\PolicyManager\Providers\{GUID}\Default\RemoteDesktopServices:PromptForPasswordUponConnection
```
**Note:** The GUID can be found in the first registry location mentioned above. The key will contain _ADMXInstanceData_ in it's name. 
_OR_ 
Navigate to the following registry location and confirm it is set to `1`.
```
HKEY_LOCAL_MACHINE\SOFTWARE\Policies\Microsoft\Windows NT\Terminal Services:fPromptForPassword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</si>
  <si>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Components/Remote Desktop Services/Remote Desktop Session Host/Security
Setting Name: Require secure RPC communication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</si>
  <si>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HKEY_LOCAL_MACHINE\SOFTWARE\Microsoft\PolicyManager\current\device\RemoteDesktopServices:RequireSecureRPCCommunication_ProviderSet
```
**To confirm that the policy was properly applied to the system, check one of the following locations:**
Navigate to the following registry location and confirm it is set to `&lt;enabled/&gt;`.
```
HKEY_LOCAL_MACHINE\SOFTWARE\Microsoft\PolicyManager\Providers\{GUID}\Default\RemoteDesktopServices:RequireSecureRPCCommunication
```
**Note:** The GUID can be found in the first registry location mentioned above. The key will contain _ADMXInstanceData_ in it's name. 
_OR_ 
Navigate to the following registry location and confirm it is set to `1`.
```
HKEY_LOCAL_MACHINE\SOFTWARE\Policies\Microsoft\Windows NT\Terminal Services:fEncryptRPCTraffic
```</t>
  </si>
  <si>
    <t>To establish the recommended configuration, set the following _Device Configuration Policy_ to `Enabled: High Level`: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Components/Remote Desktop Services/Remote Desktop Session Host/Security
Setting Name: Set client connection encryption level
Configuration: Enabled: High Level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</si>
  <si>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HKEY_LOCAL_MACHINE\SOFTWARE\Microsoft\PolicyManager\current\device\RemoteDesktopServices:ClientConnectionEncryptionLevel_ProviderSet
```
**To confirm that the policy was properly applied to the system, check one of the following locations:**
Navigate to the following registry location and confirm it is set to `&lt;enabled/&gt;&lt;data id="TS_ENCRYPTION_LEVEL" value="3" /&gt;`.
```
HKEY_LOCAL_MACHINE\SOFTWARE\Microsoft\PolicyManager\Providers\{GUID}\Default\RemoteDesktopServices:ClientConnectionEncryptionLevel
```
**Note:** The GUID can be found in the first registry location mentioned above. The key will contain _ADMXInstanceData_ in it's name. 
_OR_ 
Navigate to the following registry location and confirm it is set to `3`.
```
HKEY_LOCAL_MACHINE\SOFTWARE\Policies\Microsoft\Windows NT\Terminal Services:MinEncryptionLevel
```</t>
  </si>
  <si>
    <t>TITLE:Encrypt Sensitive Data in Transit CONTROL:v8 3.10 DESCRIPTION:Encrypt sensitive data in transit. Example implementations can include: Transport Layer Security (TLS) and Open Secure Shell (OpenSSH).;TITLE:Ensure Only Approved Ports, Protocols and Services Are Running CONTROL:v7 9.2 DESCRIPTION:Ensure that only network ports, protocols, and services listening on a system with validated business needs, are running on each system.;</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</si>
  <si>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Components/RSS Feeds
Setting Name: Prevent downloading of enclosures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</si>
  <si>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HKEY_LOCAL_MACHINE\SOFTWARE\Microsoft\PolicyManager\current\device\InternetExplorer:DisableEnclosureDownloading_ProviderSet
```
**To confirm that the policy was properly applied to the system, check one of the following locations:**
Navigate to the following registry location and confirm it is set to `&lt;enabled/&gt;`.
```
HKEY_LOCAL_MACHINE\SOFTWARE\Microsoft\PolicyManager\Providers\{GUID}\Default\InternetExplorer:DisableEnclosureDownloading
```
**Note:** The GUID can be found in the first registry location mentioned above. The key will contain _ADMXInstanceData_ in it's name. 
_OR_ 
Navigate to the following registry location and confirm it is set to `1`.
```
HKEY_LOCAL_MACHINE\SOFTWARE\Policies\Microsoft\Internet Explorer\Feeds:DisableEnclosureDownload
```</t>
  </si>
  <si>
    <t>TITLE:Restrict Unnecessary or Unauthorized Browser and Email Client Extensions CONTROL:v8 9.4 DESCRIPTION:Restrict, either through uninstalling or disabling, any unauthorized or unnecessary browser or email client plugins, extensions, and add-on applications.;TITLE:Disable Unnecessary or Unauthorized Browser or Email Client Plugins CONTROL:v7 7.2 DESCRIPTION:Uninstall or disable any unauthorized browser or email client plugins or add-on applications.;</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</si>
  <si>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./Device/Vendor/MSFT/Policy/Config/Experience/AllowCortana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</si>
  <si>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HKEY_LOCAL_MACHINE\SOFTWARE\Microsoft\PolicyManager\current\device\Experience:AllowCortana_ProviderSet
```
**To confirm that the policy was properly applied to the system, check the following location:**
Navigate to the following registry location and confirm it is set to `0`.
```
HKEY_LOCAL_MACHINE\SOFTWARE\Microsoft\PolicyManager\Providers\{GUID}\Default\Device\Experience:AllowCortana
```
**Note:** The GUID can be found in the first registry location mentioned above. The key will contain _ADMXInstanceData_ in it's name.</t>
  </si>
  <si>
    <t>(L1) Ensure 'Allow Cortana above lock screen' is set to 'Blocked'</t>
  </si>
  <si>
    <t>This policy setting determines whether or not the user can interact with Cortana using speech while the system is locked.
The recommended state for this setting is: `Blocked`.</t>
  </si>
  <si>
    <t>To establish the recommended configuration, set the following _Device Configuration Policy_ to `Blocked`:
To access the _Device Configuration Policy_ from the Intune Home page:
- Click _Devices_
- Click _Configuration profiles_
- Click _Create profile_
- Select the _platform_ (Windows 10 and later)
- Select the _profile_ (Device restrictions)
- Click _Create_
- Enter a _Name_
- Click _Next_
- Configure the following _Setting_ 
```
Path: Device Restrictions/Locked Screen Expierence
Setting Name: Cortana on locked screen (Desktop only)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</si>
  <si>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HKEY_LOCAL_MACHINE\SOFTWARE\Microsoft\PolicyManager\current\device\AboveLock:AllowCortanaAboveLock_ProviderSet
```
**To confirm that the policy was properly applied to the system, check the following location:**
Navigate to the following registry location and confirm it is set to `0`.
```
HKEY_LOCAL_MACHINE\SOFTWARE\Microsoft\PolicyManager\Providers\{GUID}\Default\Device\AboveLock:AllowCortanaAboveLock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</si>
  <si>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./Device/Vendor/MSFT/Policy/Config/Search/AllowIndexingEncryptedStoresOrItems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</si>
  <si>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HKEY_LOCAL_MACHINE\SOFTWARE\Microsoft\PolicyManager\current\device\Search:AllowIndexingEncryptedStoresOrItems_ProviderSet
```
**To confirm that the policy was properly applied to the system, check the following location:**
Navigate to the following registry location and confirm it is set to `0`.
```
HKEY_LOCAL_MACHINE\SOFTWARE\Microsoft\PolicyManager\Providers\{GUID}\Default\Device\Search:AllowIndexingEncryptedStoresOrItems
```
**Note:** The GUID can be found in the first registry location mentioned above. The key will contain _ADMXInstanceData_ in it's name.</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</si>
  <si>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</si>
  <si>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./Device/Vendor/MSFT/Policy/Config/Search/AllowSearchToUseLocation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</si>
  <si>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HKEY_LOCAL_MACHINE\SOFTWARE\Microsoft\PolicyManager\current\device\Search:AllowSearchToUseLocation_ProviderSet
```
**To confirm that the policy was properly applied to the system, check the following location:**
Navigate to the following registry location and confirm it is set to `0`.
```
HKEY_LOCAL_MACHINE\SOFTWARE\Microsoft\PolicyManager\Providers\{GUID}\Default\Search:AllowSearchToUseLocation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</si>
  <si>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./Device/Vendor/MSFT/Policy/Config/ApplicationManagement/RequirePrivateStoreOnly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</si>
  <si>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HKEY_LOCAL_MACHINE\SOFTWARE\Microsoft\PolicyManager\current\device\ApplicationManagement:RequirePrivateStoreOnly_ProviderSet
```
**To confirm that the policy was properly applied to the system, check the following location:**
Navigate to the following registry location and confirm it is set to `1`.
```
HKEY_LOCAL_MACHINE\SOFTWARE\Microsoft\PolicyManager\Providers\{GUID}\Default\Device\ApplicationManagement:RequirePrivateStoreOnly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</si>
  <si>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./Device/Vendor/MSFT/Policy/Config/ApplicationManagement/AllowAppStoreAutoUpdate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</si>
  <si>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HKEY_LOCAL_MACHINE\SOFTWARE\Microsoft\PolicyManager\current\device\ApplicationManagement:AllowAppStoreAutoUpdate_ProviderSet
```
**To confirm that the policy was properly applied to the system, check the following location:**
Navigate to the following registry location and confirm it is set to `0`.
```
HKEY_LOCAL_MACHINE\SOFTWARE\Microsoft\PolicyManager\Providers\{GUID}\Default\Device\ApplicationManagement:AllowAppStoreAutoUpdate
```
**Note:** The GUID can be found in the first registry location mentioned above. The key will contain _ADMXInstanceData_ in it's name.</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</si>
  <si>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Safeguard.;TITLE:Perform Automated Operating System Patch Management CONTROL:v8 7.3 DESCRIPTION:Perform operating system updates on enterprise assets through automated patch management on a monthly, or more frequent, basis.;TITLE:Ensure Only Approved Ports, Protocols and Services Are Running CONTROL:v7 9.2 DESCRIPTION:Ensure that only network ports, protocols, and services listening on a system with validated business needs, are running on each system.;</t>
  </si>
  <si>
    <t>To establish the recommended configuration, set the following _Device Configuration Policy_ to `Enabled: Warn and prevent bypass`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./Device/Vendor/MSFT/Policy/Config/SmartScreen/EnableSmartScreenInShell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</si>
  <si>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HKEY_LOCAL_MACHINE\SOFTWARE\Microsoft\PolicyManager\current\device\SmartScreen:EnableSmartScreenInShell_ProviderSet
```
**To confirm that the policy was properly applied to the system, check the following location:**
Navigate to the following registry location and confirm it is set to `1`.
```
HKEY_LOCAL_MACHINE\SOFTWARE\Microsoft\PolicyManager\Providers\{GUID}\Default\Device\SmartScreen:EnableSmartScreenInShell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</si>
  <si>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./Device/Vendor/MSFT/Policy/Config/Browser/AllowSmartScreen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</si>
  <si>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HKEY_LOCAL_MACHINE\SOFTWARE\Microsoft\PolicyManager\current\device\Browser:AllowSmartScreen_ProviderSet
```
**To confirm that the policy was properly applied to the system, check the following location:**
Navigate to the following registry location and confirm it is set to `1`.
```
HKEY_LOCAL_MACHINE\SOFTWARE\Microsoft\PolicyManager\Providers\{GUID}\Default\Device\Browser:AllowSmartScreen
```
**Note:** The GUID can be found in the first registry location mentioned above. The key will contain _ADMXInstanceData_ in it's name.</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</si>
  <si>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Gatekeeper™.;TITLE:Utilize Centrally Managed Anti-malware Software CONTROL:v7 8.1 DESCRIPTION:Utilize centrally managed anti-malware software to continuously monitor and defend each of the organization's workstations and servers.;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</si>
  <si>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./Device/Vendor/MSFT/Policy/Config/Browser/PreventSmartScreenPromptOverride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</si>
  <si>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HKEY_LOCAL_MACHINE\SOFTWARE\Microsoft\PolicyManager\current\device\Browser:PreventSmartScreenPromptOverride_ProviderSet
```
**To confirm that the policy was properly applied to the system, check the following location:**
Navigate to the following registry location and confirm it is set to `1`.
```
HKEY_LOCAL_MACHINE\SOFTWARE\Microsoft\PolicyManager\Providers\{GUID}\Default\Device\Browser:PreventSmartScreenPromptOverride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</si>
  <si>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./Device/Vendor/MSFT/Policy/Config/ApplicationManagement/AllowGameDVR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</si>
  <si>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HKEY_LOCAL_MACHINE\SOFTWARE\Microsoft\PolicyManager\current\device\ApplicationManagement:AllowGameDVR_ProviderSet
```
**To confirm that the policy was properly applied to the system, check the following location:**
Navigate to the following registry location and confirm it is set to `0`.
```
HKEY_LOCAL_MACHINE\SOFTWARE\Microsoft\PolicyManager\Providers\{GUID}\Default\Device\ApplicationManagement:AllowGameDVR
```
**Note:** The GUID can be found in the first registry location mentioned above. The key will contain _ADMXInstanceData_ in it's name.</t>
  </si>
  <si>
    <t>To establish the recommended configuration, set the following _Device Configuration Policy_ to `'Enabled: On, but disallow access above lock` OR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./Device/Vendor/MSFT/Policy/Config/WindowsInkWorkspace/AllowWindowsInkWorkspace
Data type: Integer
Value: 0 OR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</si>
  <si>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HKEY_LOCAL_MACHINE\SOFTWARE\Microsoft\PolicyManager\current\device\WindowsInkWorkspace:AllowWindowsInkWorkspace_ProviderSet
```
**To confirm that the policy was properly applied to the system, check the following location:**
Navigate to the following registry location and confirm it is set to `0` OR `1`.
```
HKEY_LOCAL_MACHINE\SOFTWARE\Microsoft\PolicyManager\Providers\{GUID}\Default\Device\WindowsInkWorkspace:AllowWindowsInkWorkspace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</si>
  <si>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./Device/Vendor/MSFT/Policy/Config/ApplicationManagement/MSIAllowUserControlOverInstall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</si>
  <si>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HKEY_LOCAL_MACHINE\SOFTWARE\Microsoft\PolicyManager\current\device\ApplicationManagement:MSIAllowUserControlOverInstall_ProviderSet
```
**To confirm that the policy was properly applied to the system, check the following location:**
Navigate to the following registry location and confirm it is set to `0`.
```
HKEY_LOCAL_MACHINE\SOFTWARE\Microsoft\PolicyManager\Providers\{GUID}\Default\Device\ApplicationManagement:MSIAllowUserControlOverInstall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</si>
  <si>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./Device/Vendor/MSFT/Policy/Config/ApplicationManagement/MSIAlwaysInstallWithElevatedPrivileges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applied via the _Device restrictions/App Store/Install apps with elevated privileges_ profile.</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</si>
  <si>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HKEY_LOCAL_MACHINE\SOFTWARE\Microsoft\PolicyManager\current\device\ApplicationManagement:MSIAlwaysInstallWithElevatedPrivileges_ProviderSet
```
**To confirm that the policy was properly applied to the system, check the following location:**
Navigate to the following registry location and confirm it is set to `0`.
```
HKEY_LOCAL_MACHINE\SOFTWARE\Microsoft\PolicyManager\Providers\{GUID}\Default\Device\ApplicationManagement:MSIAlwaysInstallWithElevatedPrivileges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</si>
  <si>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Logon Options
Setting Name: Sign-in and lock last interactive user automatically after a restart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</si>
  <si>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HKEY_LOCAL_MACHINE\SOFTWARE\Microsoft\PolicyManager\current\device\WindowsLogon:AllowAutomaticRestartSignOn_ProviderSet
```
**To confirm that the policy was properly applied to the system, check one of the following locations:**
Navigate to the following registry location and confirm it is set to `&lt;disabled/&gt;`.
```
HKEY_LOCAL_MACHINE\SOFTWARE\Microsoft\PolicyManager\Providers\{GUID}\Default\WindowsLogon:AllowAutomaticRestartSignOn
```
**Note:** The GUID can be found in the first registry location mentioned above. The key will contain _ADMXInstanceData_ in it's name. 
_OR_ 
Navigate to the following registry location and confirm it is set to `1`.
```
HKEY_LOCAL_MACHINE\SOFTWARE\Microsoft\Windows\CurrentVersion\Policies\System:DisableAutomaticRestartSignOn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</si>
  <si>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Administrative Templates\Computer Configuration/Windows Components/Windows PowerShell
Setting Name: Turn on PowerShell Script Block Logging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</si>
  <si>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HKEY_LOCAL_MACHINE\SOFTWARE\Microsoft\PolicyManager\current\device\WindowsPowerShell:TurnOnPowerShellScriptBlockLogging_ProviderSet
```
**To confirm that the policy was properly applied to the system, check one of the following locations:**
Navigate to the following registry location and confirm it is set to `&lt;disabled/&gt;`.
```
HKEY_LOCAL_MACHINE\SOFTWARE\Microsoft\PolicyManager\Providers\{GUID}\Default\WindowsPowerShell:TurnOnPowerShellScriptBlockLogging
```
**Note:** The GUID can be found in the first registry location mentioned above. The key will contain _ADMXInstanceData_ in it's name. 
_OR_ 
Navigate to the following registry location and confirm it is set to `0`.
```
HKEY_LOCAL_MACHINE\SOFTWARE\Policies\Microsoft\Windows\PowerShell\ScriptBlockLogging:EnableScriptBlockLogging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</si>
  <si>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investigation.;TITLE:Establish Secure Configurations CONTROL:v7 5.1 DESCRIPTION:Maintain documented, standard security configuration standards for all authorized operating systems and software.;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</si>
  <si>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Management (WinRM)/WinRM Client
Setting Name: Allow Basic authentication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</si>
  <si>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HKEY_LOCAL_MACHINE\SOFTWARE\Microsoft\PolicyManager\current\device\RemoteManagement:AllowBasicAuthentication_Client_ProviderSet
```
**To confirm that the policy was properly applied to the system, check one of the following locations:**
Navigate to the following registry location and confirm it is set to `&lt;disabled/&gt;`.
```
HKEY_LOCAL_MACHINE\SOFTWARE\Microsoft\PolicyManager\Providers\{GUID}\Default\RemoteManagement:AllowBasicAuthentication_Client
```
**Note:** The GUID can be found in the first registry location mentioned above. The key will contain _ADMXInstanceData_ in it's name. 
_OR_ 
Navigate to the following registry location and confirm it is set to `0`.
```
HKEY_LOCAL_MACHINE\SOFTWARE\Policies\Microsoft\Windows\WinRM\Client:AllowBasic
```</t>
  </si>
  <si>
    <t>TITLE:Encrypt Sensitive Data in Transit CONTROL:v8 3.10 DESCRIPTION:Encrypt sensitive data in transit. Example implementations can include: Transport Layer Security (TLS) and Open Secure Shell (OpenSSH).;TITLE:Encrypt Transmittal of Username and Authentication Credentials CONTROL:v7 16.5 DESCRIPTION:Ensure that all account usernames and authentication credentials are transmitted across networks using encrypted channels.;</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</si>
  <si>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Management (WinRM)/WinRM Client
Setting Name: Allow unencrypted traffic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</si>
  <si>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HKEY_LOCAL_MACHINE\SOFTWARE\Microsoft\PolicyManager\current\device\RemoteManagement:AllowUnencryptedTraffic_Client_ProviderSet
```
**To confirm that the policy was properly applied to the system, check one of the following locations:**
Navigate to the following registry location and confirm it is set to `&lt;disabled/&gt;`.
```
HKEY_LOCAL_MACHINE\SOFTWARE\Microsoft\PolicyManager\Providers\{GUID}\Default\RemoteManagement:AllowUnencryptedTraffic_Client
```
**Note:** The GUID can be found in the first registry location mentioned above. The key will contain _ADMXInstanceData_ in it's name. 
_OR_ 
Navigate to the following registry location and confirm it is set to `0`.
```
HKEY_LOCAL_MACHINE\SOFTWARE\Policies\Microsoft\Windows\WinRM\Client:AllowUnencryptedTraffic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</si>
  <si>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</si>
  <si>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Management (WinRM)/WinRM Client
Setting Name: Disallow Digest authentication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</si>
  <si>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HKEY_LOCAL_MACHINE\SOFTWARE\Microsoft\PolicyManager\current\device\RemoteManagement:DisallowDigestAuthentication_ProviderSet
```
**To confirm that the policy was properly applied to the system, check one of the following locations:**
Navigate to the following registry location and confirm it is set to `&lt;enabled/&gt;`.
```
HKEY_LOCAL_MACHINE\SOFTWARE\Microsoft\PolicyManager\Providers\{GUID}\Default\RemoteManagement:DisallowDigestAuthentication
```
**Note:** The GUID can be found in the first registry location mentioned above. The key will contain _ADMXInstanceData_ in it's name. 
_OR_ 
Navigate to the following registry location and confirm it is set to `0`.
```
HKEY_LOCAL_MACHINE\SOFTWARE\Policies\Microsoft\Windows\WinRM\Client:AllowDigest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</si>
  <si>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Management (WinRM)/WinRM Service
Setting Name: Allow Basic authentication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</si>
  <si>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HKEY_LOCAL_MACHINE\SOFTWARE\Microsoft\PolicyManager\current\device\RemoteManagement:AllowBasicAuthentication_Service_ProviderSet
```
**To confirm that the policy was properly applied to the system, check one of the following locations:**
Navigate to the following registry location and confirm it is set to `&lt;disabled/&gt;`.
```
HKEY_LOCAL_MACHINE\SOFTWARE\Microsoft\PolicyManager\Providers\{GUID}\Default\RemoteManagement:AllowBasicAuthentication_Service
```
**Note:** The GUID can be found in the first registry location mentioned above. The key will contain _ADMXInstanceData_ in it's name. 
_OR_ 
Navigate to the following registry location and confirm it is set to `0`.
```
HKEY_LOCAL_MACHINE\SOFTWARE\Policies\Microsoft\Windows\WinRM\Service:AllowBasic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</si>
  <si>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Management (WinRM)/WinRM Service
Setting Name: Allow unencrypted traffic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</si>
  <si>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HKEY_LOCAL_MACHINE\SOFTWARE\Microsoft\PolicyManager\current\device\RemoteManagement:AllowUnencryptedTraffic_Service_ProviderSet
```
**To confirm that the policy was properly applied to the system, check one of the following locations:**
Navigate to the following registry location and confirm it is set to `&lt;disabled/&gt;`.
```
HKEY_LOCAL_MACHINE\SOFTWARE\Microsoft\PolicyManager\Providers\{GUID}\Default\RemoteManagement:AllowUnencryptedTraffic_Service
```
**Note:** The GUID can be found in the first registry location mentioned above. The key will contain _ADMXInstanceData_ in it's name. 
_OR_ 
Navigate to the following registry location and confirm it is set to `0`.
```
HKEY_LOCAL_MACHINE\SOFTWARE\Policies\Microsoft\Windows\WinRM\Service:AllowUnencryptedTraffic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</si>
  <si>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Management (WinRM)/WinRM Service
Setting Name: Disallow WinRM from storing RunAs credentials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</si>
  <si>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HKEY_LOCAL_MACHINE\SOFTWARE\Microsoft\PolicyManager\current\device\RemoteManagement:DisallowStoringOfRunAsCredentials_ProviderSet
```
**To confirm that the policy was properly applied to the system, check one of the following locations:**
Navigate to the following registry location and confirm it is set to `&lt;enabled/&gt;`.
```
HKEY_LOCAL_MACHINE\SOFTWARE\Microsoft\PolicyManager\Providers\{GUID}\Default\RemoteManagement:DisallowStoringOfRunAsCredentials
```
**Note:** The GUID can be found in the first registry location mentioned above. The key will contain _ADMXInstanceData_ in it's name. 
_OR_ 
Navigate to the following registry location and confirm it is set to `1`.
```
HKEY_LOCAL_MACHINE\SOFTWARE\Policies\Microsoft\Windows\WinRM\Service:DisableRunAs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</si>
  <si>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</si>
  <si>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./Device/Vendor/MSFT/Policy/Config/WindowsDefenderSecurityCenter/DisallowExploitProtectionOverride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</si>
  <si>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HKEY_LOCAL_MACHINE\SOFTWARE\Microsoft\PolicyManager\current\device\WindowsDefenderSecurityCenter:DisallowExploitProtectionOverride_ProviderSet
```
**To confirm that the policy was properly applied to the system, check the following location:**
Navigate to the following registry location and confirm it is set to `1`.
```
HKEY_LOCAL_MACHINE\SOFTWARE\Microsoft\PolicyManager\Providers\{GUID}\Default\Device\WindowsDefenderSecurityCenter:DisallowExploitProtectionOverride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</si>
  <si>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./Device/Vendor/MSFT/Policy/Config/Update/AllowAutoUpdate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</si>
  <si>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HKEY_LOCAL_MACHINE\SOFTWARE\Microsoft\PolicyManager\current\device\Update:AllowAutoUpdate_ProviderSet
```
**To confirm that the policy was properly applied to the system, check the following location:**
Navigate to the following registry location and confirm it is set to `0`.
```
HKEY_LOCAL_MACHINE\SOFTWARE\Microsoft\PolicyManager\Providers\{GUID}\Default\Device\Update:AllowAutoUpdate
```
**Note:** The GUID can be found in the first registry location mentioned above. The key will contain _ADMXInstanceData_ in it's name.</t>
  </si>
  <si>
    <t>To establish the recommended configuration, set the following _Device Configuration Policy_ to `0 - Every day`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./Device/Vendor/MSFT/Policy/Config/Update/ScheduledInstallDay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</si>
  <si>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HKEY_LOCAL_MACHINE\SOFTWARE\Microsoft\PolicyManager\current\device\Update:ScheduledInstallDay_ProviderSet
```
**To confirm that the policy was properly applied to the system, check the following location:**
Navigate to the following registry location and confirm it is set to `0`.
```
HKEY_LOCAL_MACHINE\SOFTWARE\Microsoft\PolicyManager\Providers\{GUID}\Default\Device\Update:ScheduledInstallDay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</si>
  <si>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./Device/Vendor/MSFT/Policy/Config/Update/SetDisablePauseUXAccess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</si>
  <si>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HKEY_LOCAL_MACHINE\SOFTWARE\Microsoft\PolicyManager\current\device\Update:SetDisablePauseUXAccess_ProviderSet
```
**To confirm that the policy was properly applied to the system, check the following location:**
Navigate to the following registry location and confirm it is set to `1`.
```
HKEY_LOCAL_MACHINE\SOFTWARE\Microsoft\PolicyManager\Providers\{GUID}\Default\Update:SetDisablePauseUXAccess
```
**Note:** The GUID can be found in the first registry location mentioned above. The key will contain _ADMXInstanceData_ in it's name.</t>
  </si>
  <si>
    <t>To establish the recommended configuration, set the following _Device Configuration Policy_ to `Enabled: Disable preview builds`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./Device/Vendor/MSFT/Policy/Config/Update/ManagePreviewBuilds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</si>
  <si>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HKEY_LOCAL_MACHINE\SOFTWARE\Microsoft\PolicyManager\current\device\Update:ManagePreviewBuilds_ProviderSet
```
**To confirm that the policy was properly applied to the system, check the following location:**
Navigate to the following registry location and confirm it is set to `1`.
```
HKEY_LOCAL_MACHINE\SOFTWARE\Microsoft\PolicyManager\Providers\{GUID}\Default\Device\Update:ManagePreviewBuilds
```
**Note:** The GUID can be found in the first registry location mentioned above. The key will contain _ADMXInstanceData_ in it's name.</t>
  </si>
  <si>
    <t>To establish the recommended configuration, set the following _Device Configuration Policy_ to `Enabled: Semi-Annual Channel, 180 or more days`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./Device/Vendor/MSFT/Policy/Config/Update/PauseQualityUpdates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</si>
  <si>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HKEY_LOCAL_MACHINE\SOFTWARE\Microsoft\PolicyManager\current\device\Update:PauseQualityUpdates_ProviderSet
```
**To confirm that the policy was properly applied to the system, check the following location:**
Navigate to the following registry location and confirm it is set to `1`.
```
HKEY_LOCAL_MACHINE\SOFTWARE\Microsoft\PolicyManager\Providers\{GUID}\Default\Device\Update:PauseQualityUpdates
```
**Note:** The GUID can be found in the first registry location mentioned above. The key will contain _ADMXInstanceData_ in it's name.</t>
  </si>
  <si>
    <t>(L1) Ensure 'Turn off toast notifications on the lock screen' is set to 'Blocked'</t>
  </si>
  <si>
    <t>This policy setting turns off toast notifications on the lock screen.
The recommended state for this setting is `Blocked`.</t>
  </si>
  <si>
    <t>To establish the recommended configuration, set the following _Device Configuration Policy_ to `Blocked`:
To access the _Device Configuration Policy_ from the Intune Home page:
- Click _Devices_
- Click _Configuration profiles_
- Click _Create profile_
- Select the _platform_ (Windows 10 and later)
- Select the _profile_ (Device restrictions)
- Click _Create_
- Enter a _Name_
- Click _Next_
- Configure the following _Setting_ 
```
Path: Device Restrictions/Locked Screen Expierence
Setting Name: Toast notifications on lock screen
Configuration: Block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</si>
  <si>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HKEY_LOCAL_MACHINE\SOFTWARE\Microsoft\PolicyManager\current\device\AboveLock:AllowToasts_ProviderSet
```
**To confirm that the policy was properly applied to the system, check the following location:**
Navigate to the following registry location and confirm it is set to `0`.
```
HKEY_LOCAL_MACHINE\SOFTWARE\Microsoft\PolicyManager\Providers\{GUID}\Default\Device\AboveLock:AllowToasts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</si>
  <si>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Administrative Templates/User Configuration/Windows Components/Attachment Manager
Setting Name: Do not preserve zone information in file attachments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</si>
  <si>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HKEY_LOCAL_MACHINE\SOFTWARE\Microsoft\PolicyManager\current\{USER SID}\AttachmentManager:DoNotPreserveZoneInformation_ProviderSet
```
**To confirm that the policy was properly applied to the system, check one of the following locations:**
Navigate to the following registry location and confirm it is set to `&lt;enabled/&gt;`.
```
HKEY_LOCAL_MACHINE\SOFTWARE\Microsoft\PolicyManager\Providers\{USER SID}\AttachmentManager:DoNotPreserveZoneInformation
```
**Note:** The GUID can be found in the first registry location mentioned above. The key will contain _ADMXInstanceData_ in it's name. 
_OR_ 
Navigate to the following registry location and confirm it is set to `2`.
```
HKEY_USERS\[USER SID]\Software\Microsoft\Windows\CurrentVersion\Policies\Attachments:SaveZoneInformation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</si>
  <si>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Administrative Templates/User Configuration/Windows Components/Attachment Manager
Setting Name: Notify antivirus programs when opening attachments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</si>
  <si>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HKEY_LOCAL_MACHINE\SOFTWARE\Microsoft\PolicyManager\current\{USER SID}\AttachmentManager:NotifyAntivirusProgram_ProviderSet
```
**To confirm that the policy was properly applied to the system, check one of the following locations:**
Navigate to the following registry location and confirm it is set to `&lt;enabled/&gt;`.
```
HKEY_LOCAL_MACHINE\SOFTWARE\Microsoft\PolicyManager\Providers\{USER SID}\AttachmentManager:NotifyAntivirusProgram
```
**Note:** The GUID can be found in the first registry location mentioned above. The key will contain _ADMXInstanceData_ in it's name. 
_OR_ 
Navigate to the following registry location and confirm it is set to `3`.
```
HKEY_USERS\[USER SID]\Software\Microsoft\Windows\CurrentVersion\Policies\Attachments:ScanWithAntiVirus
```</t>
  </si>
  <si>
    <t>(L1) Ensure 'Configure Windows spotlight on lock screen' is set to 'Disabled'</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</si>
  <si>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./User/Vendor/MSFT/Policy/Config/Experience/ConfigureWindowsSpotlightOnLockScreen
Data type: Integer
Value: 2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</si>
  <si>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HKEY_LOCAL_MACHINE\SOFTWARE\Microsoft\PolicyManager\current\(USER SID)\Experience:ConfigureWindowsSpotlightOnLockScreen_ProviderSet
```
**To confirm that the policy was properly applied to the system, check the following location:**
Navigate to the following registry location and confirm it is set to `2`.
```
HKEY_LOCAL_MACHINE\SOFTWARE\Microsoft\PolicyManager\Providers\{GUID}\Default\(USER SID)\Experience:ConfigureWindowsSpotlightOnLockScreen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</si>
  <si>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./User/Vendor/MSFT/Policy/Config/Experience/AllowThirdPartySuggestionsInWindowsSpotlight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</si>
  <si>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HKEY_LOCAL_MACHINE\SOFTWARE\Microsoft\PolicyManager\current\device\Experience:AllowThirdPartySuggestionsInWindowsSpotlight_ProviderSet
```
**To confirm that the policy was properly applied to the system, check the following location:**
Navigate to the following registry location and confirm it is set to `1`.
```
HKEY_LOCAL_MACHINE\SOFTWARE\Microsoft\PolicyManager\Providers\{GUID}\Default\Experience:AllowThirdPartySuggestionsInWindowsSpotlight
```
**Note:** The GUID can be found in the first registry location mentioned above. The key will contain _ADMXInstanceData_ in it's name.</t>
  </si>
  <si>
    <t>This section is intentionally blank and exists to ensure the structure of Windows benchmarks is consistent.
This Group Policy section is provided by the Group Policy template `Sharing.admx/adml` that is included with all versions of the Microsoft Windows Administrative Templates.</t>
  </si>
  <si>
    <t>19.7.42.1</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</si>
  <si>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./User/Vendor/MSFT/Policy/Config/ApplicationManagement/MSIAlwaysInstallWithElevatedPrivileges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</si>
  <si>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./Device/Vendor/MSFT/Policy/Config/LocalPoliciesSecurityOptions/Devices_PreventUsersFromInstallingPrinterDriversWhenConnectingToSharedPrinters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_Local device security options/Devices_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</si>
  <si>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HKEY_LOCAL_MACHINE\SOFTWARE\Microsoft\PolicyManager\current\device\Connectivity:DisableDownloadingOfPrintDriversOverHTTP_ProviderSet
```
**To confirm that the policy was properly applied to the system, check one of the following locations:**
Navigate to the following registry location and confirm it is set to `&lt;enabled/&gt;`.
```
HKEY_LOCAL_MACHINE\SOFTWARE\Microsoft\PolicyManager\Providers\{GUID}\Default\Device\Connectivity:DisableDownloadingOfPrintDriversOverHTTP
```
**Note:** The GUID can be found in the first registry location mentioned above. The key will contain _ADMXInstanceData_ in it's name. 
_OR_ 
Navigate to the following registry location and confirm it is set to `1`.
```
HKEY_LOCAL_MACHINE\SYSTEM\CurrentControlSet\Control\Print\Providers\LanMan Print Services\Servers:AddPrinterDrivers
```</t>
  </si>
  <si>
    <t>TITLE:Integrate Software and Hardware Asset Inventories CONTROL:v7 2.5 DESCRIPTION:The software inventory system should be tied into the hardware asset inventory so all devices and associated software are tracked from a single location.;TITLE:Establish Secure Configurations CONTROL:v7 5.1 DESCRIPTION:Maintain documented, standard security configuration standards for all authorized operating systems and software.;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</si>
  <si>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./Device/Vendor/MSFT/Policy/Config/Settings/AllowOnlineTips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</si>
  <si>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HKEY_LOCAL_MACHINE\SOFTWARE\Microsoft\PolicyManager\current\device\Settings:AllowOnlineTips_ProviderSet
```
**To confirm that the policy was properly applied to the system, check one of the following locations:**
Navigate to the following registry location and confirm it is set to `0`.
```
HKEY_LOCAL_MACHINE\SOFTWARE\Microsoft\PolicyManager\Providers\{GUID}\Default\Device\Settings:AllowOnlineTips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</si>
  <si>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./Device/Vendor/MSFT/Policy/Config/System/AllowFontProviders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</si>
  <si>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HKEY_LOCAL_MACHINE\SOFTWARE\Microsoft\PolicyManager\current\device\System:AllowFontProviders_ProviderSet
```
**To confirm that the policy was properly applied to the system, check one of the following locations:**
Navigate to the following registry location and confirm it is set to `0`.
```
HKEY_LOCAL_MACHINE\SOFTWARE\Microsoft\PolicyManager\Providers\{GUID}\Default\Device\System:AllowFontProviders
```
**Note:** The GUID can be found in the first registry location mentioned above. The key will contain _ADMXInstanceData_ in it's name.</t>
  </si>
  <si>
    <t>TITLE:Use Up-to-Date and Trusted Third-Party Software Components CONTROL:v8 16.5 DESCRIPTION:Use up-to-date and trusted third-party software components. When possible, choose established and proven frameworks and libraries that provide adequate security. Acquire these components from trusted sources or evaluate the software for vulnerabilities before use.;TITLE:Only Use Up-to-date And Trusted Third-Party Components CONTROL:v7 18.4 DESCRIPTION:Only use up-to-date and trusted third-party components for the software developed by the organization.;</t>
  </si>
  <si>
    <t>Applications and system features will not be able receive notifications from the network from WNS or via notification polling APIs.
**Warning:** This policy is designed for zero exhaust. This policy may cause some MDM processes to break because WNS notification is used by the MDM server to send real time tasks to the device, such as remote wipe, unenroll, remote find, and mandatory app installation. When this policy is set to disallow WNS, those real time processes will no longer work and some time-sensitive actions such as remote wipe when the device is stolen or unenrollment when the device is compromised will not work."</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</si>
  <si>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./Device/Vendor/MSFT/Policy/Config/Notifications/DisallowCloudNotification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</si>
  <si>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HKEY_LOCAL_MACHINE\SOFTWARE\Microsoft\PolicyManager\current\device\Notifications:DisallowCloudNotification_ProviderSet
```
**To confirm that the policy was properly applied to the system, check the following location:**
Navigate to the following registry location and confirm it is set to `1`.
```
HKEY_LOCAL_MACHINE\SOFTWARE\Microsoft\PolicyManager\Providers\{GUID}\Default\Device\Notifications:DisallowCloudNotification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</si>
  <si>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Configuration/System/Internet Communication Management/Internet Communication settings
Setting Name: Turn off printing over HTTP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</si>
  <si>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HKEY_LOCAL_MACHINE\SOFTWARE\Microsoft\PolicyManager\current\device\Connectivity:DiablePrintingOverHTTP_ProviderSet
```
**To confirm that the policy was properly applied to the system, check one of the following locations:**
Navigate to the following registry location and confirm it is set to `&lt;enabled/&gt;`.
```
HKEY_LOCAL_MACHINE\SOFTWARE\Microsoft\PolicyManager\Providers\{GUID}\Default\Device\Connectivity:DisablePrintingOverHTTP
```
**Note:** The GUID can be found in the first registry location mentioned above. The key will contain _ADMXInstanceData_ in it's name. 
_OR_ 
Navigate to the following registry location and confirm it is set to `1`.
```
HKEY_LOCAL_MACHINE\SOFTWARE\Policies\Microsoft\Windows NT\Printers:DisableHTTPPrinting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</si>
  <si>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Safeguard.;TITLE:Monitor and Block Unauthorized Network Traffic CONTROL:v7 13.3 DESCRIPTION:Deploy an automated tool on network perimeters that monitors for unauthorized transfer of sensitive information and blocks such transfers while alerting information security professionals.;</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</si>
  <si>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Error Reporting
Setting Name: Disable Windows Error Reporting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</si>
  <si>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HKEY_LOCAL_MACHINE\SOFTWARE\Microsoft\PolicyManager\current\device\ErrorReporting:DisableWindowsErrorReporting_ProviderSet
```
**To confirm that the policy was properly applied to the system, check one of the following locations:**
Navigate to the following registry location and confirm it is set to `&lt;enabled/&gt;`.
```
HKEY_LOCAL_MACHINE\SOFTWARE\Microsoft\PolicyManager\Providers\{GUID}\Default\Device\ErrorReporting:DisableWindowsErrorReporting
```
**Note:** The GUID can be found in the first registry location mentioned above. The key will contain _ADMXInstanceData_ in it's name. 
_OR_ 
Navigate to the following registry location and confirm it is set to `1`.
```
HKEY_LOCAL_MACHINE\SOFTWARE\Policies\Microsoft\Windows\Windows Error Reporting:Disabled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</si>
  <si>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./Device/Vendor/MSFT/Policy/Config/Privacy/AllowCrossDeviceClipboard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</si>
  <si>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HKEY_LOCAL_MACHINE\SOFTWARE\Microsoft\PolicyManager\current\device\Privacy:AllowCrossDeviceClipboard_ProviderSet
```
**To confirm that the policy was properly applied to the system, check one of the following locations:**
Navigate to the following registry location and confirm it is set to `0`.
```
HKEY_LOCAL_MACHINE\SOFTWARE\Microsoft\PolicyManager\Providers\{GUID}\Default\Device\Privacy:AllowCrossDeviceClipboard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</si>
  <si>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./Device/Vendor/MSFT/Policy/Config/Privacy/UploadUserActivities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</si>
  <si>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HKEY_LOCAL_MACHINE\SOFTWARE\Microsoft\PolicyManager\current\device\Privacy:UploadUserActivities_ProviderSet
```
**To confirm that the policy was properly applied to the system, check one of the following locations:**
Navigate to the following registry location and confirm it is set to `0`.
```
HKEY_LOCAL_MACHINE\SOFTWARE\Microsoft\PolicyManager\Providers\{GUID}\Default\Device\Privacy:UploadUserActivities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</si>
  <si>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./Device/Vendor/MSFT/Policy/Config/Privacy/DisableAdvertisingID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</si>
  <si>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HKEY_LOCAL_MACHINE\SOFTWARE\Microsoft\PolicyManager\current\device\Privacy:DisableAdvertisingId_ProviderSet
```
**To confirm that the policy was properly applied to the system, check one of the following locations:**
Navigate to the following registry location and confirm it is set to `1`.
```
HKEY_LOCAL_MACHINE\SOFTWARE\Microsoft\PolicyManager\Providers\{GUID}\Default\Device\Privacy:DisableAdvertisingID
```
**Note:** The GUID can be found in the first registry location mentioned above. The key will contain _ADMXInstanceData_ in it's name. 
_OR_ 
Navigate to the following registry location and confirm it is set to `1`.
```
HKEY_LOCAL_MACHINE\SOFTWARE\Policies\Microsoft\Windows\AdvertisingInfo:DisabledByGroupPolicy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</si>
  <si>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./Device/Vendor/MSFT/Policy/Config/ApplicationManagement/AllowSharedUserAppData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</si>
  <si>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HKEY_LOCAL_MACHINE\SOFTWARE\Microsoft\PolicyManager\current\device\ApplicationManagement:AllowSharedUserAppData_ProviderSet
```
**To confirm that the policy was properly applied to the system, check one of the following locations:**
Navigate to the following registry location and confirm it is set to `0`.
```
HKEY_LOCAL_MACHINE\SOFTWARE\Microsoft\PolicyManager\Providers\{GUID}\Default\Device\ApplicationManagement:AllowSharedUserAppData
```
**Note:** The GUID can be found in the first registry location mentioned above. The key will contain _ADMXInstanceData_ in it's name.</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</si>
  <si>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</si>
  <si>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./Device/Vendor/MSFT/Policy/Config/Camera/AllowCamera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</si>
  <si>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HKEY_LOCAL_MACHINE\SOFTWARE\Microsoft\PolicyManager\current\device\Camera:AllowCamera_ProviderSet
```
**To confirm that the policy was properly applied to the system, check one of the following locations:**
Navigate to the following registry location and confirm it is set to `0`.
```
HKEY_LOCAL_MACHINE\SOFTWARE\Microsoft\PolicyManager\Providers\{GUID}\Default\Device\Camera:AllowCamera
```
**Note:** The GUID can be found in the first registry location mentioned above. The key will contain _ADMXInstanceData_ in it's name.</t>
  </si>
  <si>
    <t>To establish the recommended configuration, set the following _Device Configuration Policy_ to `Enabled: Disable Authenticated Proxy usage`: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./Device/Vendor/MSFT/Policy/Config/System/DisableEnterpriseAuthProxy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</si>
  <si>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HKEY_LOCAL_MACHINE\SOFTWARE\Microsoft\PolicyManager\current\device\System:DisableEnterpriseAuthProxy_ProviderSet
```
**To confirm that the policy was properly applied to the system, check the following location:**
Navigate to the following registry location and confirm it is set to `1`.
```
HKEY_LOCAL_MACHINE\SOFTWARE\Microsoft\PolicyManager\Providers\{GUID}\Default\Device\System:DisableEnterpriseAuthProxy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</si>
  <si>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./Device/Vendor/MSFT/Policy/Config/System/AllowLocation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</si>
  <si>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HKEY_LOCAL_MACHINE\SOFTWARE\Microsoft\PolicyManager\current\device\System:AllowLocation_ProviderSet
```
**To confirm that the policy was properly applied to the system, check the following location:**
Navigate to the following registry location and confirm it is set to `1`.
```
HKEY_LOCAL_MACHINE\SOFTWARE\Microsoft\PolicyManager\Providers\{GUID}\Default\Device\System:AllowLocation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</si>
  <si>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./Device/Vendor/MSFT/Policy/Config/Messaging/AllowMessageSync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</si>
  <si>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HKEY_LOCAL_MACHINE\SOFTWARE\Microsoft\PolicyManager\current\device\Messaging:AllowMessageSync_ProviderSet
```
**To confirm that the policy was properly applied to the system, check following location:**
Navigate to the following registry location and confirm it is set to `1`.
```
HKEY_LOCAL_MACHINE\SOFTWARE\Microsoft\PolicyManager\Providers\{GUID}\Default\Device\Messaging:AllowMessageSync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</si>
  <si>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Components/Remote Desktop Services/Remote Desktop Session Host/Connections
Setting Name: Allow users to connect remotely by using Remote Desktop Services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</si>
  <si>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HKEY_LOCAL_MACHINE\SOFTWARE\Microsoft\PolicyManager\current\device\RemoteDesktopServices:AllowUsersToConnectRemotely_ProviderSet
```
**To confirm that the policy was properly applied to the system, check one of the following locations:**
Navigate to the following registry location and confirm it is set to `&lt;disabled/&gt;`.
```
HKEY_LOCAL_MACHINE\SOFTWARE\Microsoft\PolicyManager\Providers\{GUID}\Default\Device\RemoteDesktopServices:AllowUsersToConnectRemotely
```
**Note:** The GUID can be found in the first registry location mentioned above. The key will contain _ADMXInstanceData_ in it's name. 
_OR_ 
Navigate to the following registry location and confirm it is set to `1`.
```
HKEY_LOCAL_MACHINE\SOFTWARE\Policies\Microsoft\Windows NT\Terminal Services:fDenyTSConnections
```</t>
  </si>
  <si>
    <t>To establish the recommended configuration, set the following _Device Configuration Policy_ to `Enabled: Disable Cloud Search`: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./Device/Vendor/MSFT/Policy/Config/Search/AllowCloudSearch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</si>
  <si>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HKEY_LOCAL_MACHINE\SOFTWARE\Microsoft\PolicyManager\current\device\Search:AllowCloudSearch_ProviderSet
```
**To confirm that the policy was properly applied to the system, check the following location:**
Navigate to the following registry location and confirm it is set to `0`.
```
HKEY_LOCAL_MACHINE\SOFTWARE\Microsoft\PolicyManager\Providers\{GUID}\Default\Device\Search:AllowCloudSearch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</si>
  <si>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./Device/Vendor/MSFT/Policy/Config/Licensing/DisallowKMSClientOnlineAVSValidation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</si>
  <si>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HKEY_LOCAL_MACHINE\SOFTWARE\Microsoft\PolicyManager\current\device\Licensing:DisallowKMSClientOnlineAVSValidation_ProviderSet
```
**To confirm that the policy was properly applied to the system, check the following location:**
Navigate to the following registry location and confirm it is set to `1`.
```
HKEY_LOCAL_MACHINE\SOFTWARE\Microsoft\PolicyManager\Providers\{GUID}\Default\Device\Licensing:DisallowKMSClientOnlineAVSValidation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</si>
  <si>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./Device/Vendor/MSFT/Policy/Config/ApplicationManagement/DisableStoreOriginatedApps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</si>
  <si>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HKEY_LOCAL_MACHINE\SOFTWARE\Microsoft\PolicyManager\current\device\ApplicationManagement:DisableStoreOriginatedApps_ProviderSet
```
**To confirm that the policy was properly applied to the system, check the following location:**
Navigate to the following registry location and confirm it is set to `1`.
```
HKEY_LOCAL_MACHINE\SOFTWARE\Microsoft\PolicyManager\Providers\{GUID}\Default\Device\ApplicationManagement:DisableStoreOriginatedApps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</si>
  <si>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./Device/Vendor/MSFT/Policy/Config/WindowsInkWorkspace/AllowSuggestedAppsInWindowsInkWorkspace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</si>
  <si>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HKEY_LOCAL_MACHINE\SOFTWARE\Microsoft\PolicyManager\current\device\WindowsInkWorkSpace:AllowSuggestedAppsInWindowsInkWorkspace_ProviderSet
```
**To confirm that the policy was properly applied to the system, check the following location:**
Navigate to the following registry location and confirm it is set to `0`.
```
HKEY_LOCAL_MACHINE\SOFTWARE\Microsoft\PolicyManager\Providers\{GUID}\Default\Device\WindowsInkWorkspace:AllowSuggestedAppsInWindowsInkWorkspace
```
**Note:** The GUID can be found in the first registry location mentioned above. The key will contain _ADMXInstanceData_ in it's name.</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</si>
  <si>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Management (WinRM)/WinRM Service
Setting Name: Allow remote server management through WinRM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</si>
  <si>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HKEY_LOCAL_MACHINE\SOFTWARE\Microsoft\PolicyManager\current\device\RemoteManagement:AllowRemoteServerManagement_ProviderSet
```
**To confirm that the policy was properly applied to the system, check one of the following locations:**
Navigate to the following registry location and confirm it is set to `&lt;disabled/&gt;`.
```
HKEY_LOCAL_MACHINE\SOFTWARE\Microsoft\PolicyManager\Providers\{GUID}\Default\Device\RemoteManagement:AllowRemoteServerManagement
```
**Note:** The GUID can be found in the first registry location mentioned above. The key will contain _ADMXInstanceData_ in it's name. 
_OR_ 
Navigate to the following registry location and confirm it is set to `0`.
```
HKEY_LOCAL_MACHINE\SOFTWARE\Policies\Microsoft\Windows\WinRM\Service:AllowAutoConfig
```</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</si>
  <si>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Components/Windows Remote Shell
Setting Name: Allow Remote Shell Access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</si>
  <si>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HKEY_LOCAL_MACHINE\SOFTWARE\Microsoft\PolicyManager\current\device\RemoteShell:AllowRemoteShellAccess_ProviderSet
```
**To confirm that the policy was properly applied to the system, check one of the following locations:**
Navigate to the following registry location and confirm it is set to `&lt;disabled/&gt;`.
```
HKEY_LOCAL_MACHINE\SOFTWARE\Microsoft\PolicyManager\Providers\{GUID}\Default\Device\RemoteShell:AllowRemoteShellAccess
```
**Note:** The GUID can be found in the first registry location mentioned above. The key will contain _ADMXInstanceData_ in it's name. 
_OR_ 
Navigate to the following registry location and confirm it is set to `0`.
```
HKEY_LOCAL_MACHINE\SOFTWARE\Policies\Microsoft\Windows\WinRM\Service\WinRS:AllowRemoteShellAccess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</si>
  <si>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Configuration/System/Device Installation/Device Installation Restrictions
Setting Name: Prevent installation of devices that match any of these device IDs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</si>
  <si>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HKEY_LOCAL_MACHINE\SOFTWARE\Microsoft\PolicyManager\current\device\DeviceInstallation:PreventInstallationOfMatchingDeviceIDs_ProviderSet
```
**To confirm that the policy was properly applied to the system, check one of the following locations:**
Navigate to the following registry location and confirm it is set to `&lt;enabled/&gt;&lt;data id="DeviceInstall_IDs_Deny_List" value="1[{"Name":null,"Data":"PCI\\CC_0C0A"}]" /&gt;&lt;data id="DeviceInstall_IDs_Deny_Retroactive" value="true" /&gt;`.
```
HKEY_LOCAL_MACHINE\SOFTWARE\Microsoft\PolicyManager\Providers\{GUID}\Default\DeviceInstallation:PreventInstallationOfMatchingDeviceIDs
```
**Note:** The GUID can be found in the first registry location mentioned above. The key will contain _ADMXInstanceData_ in it's name. 
_OR_ 
Navigate to the following registry location and confirm it is set to `1`.
```
HKEY_LOCAL_MACHINE\SOFTWARE\Policies\Microsoft\Windows\DeviceInstall\Restrictions:DenyDeviceIDs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</si>
  <si>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Gatekeeper™.;TITLE:Establish Secure Configurations CONTROL:v7 5.1 DESCRIPTION:Maintain documented, standard security configuration standards for all authorized operating systems and software.;</t>
  </si>
  <si>
    <t>To establish the recommended configuration, set the following _Device Configuration Policy_ to `Enabled` with the following IDs `[{"Name":null,"Data":"PCI\\CC_0C0A"}]`: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Configuration/System/Device Installation/Device Installation Restrictions
Setting Name: Prevent installation of devices that match any of these device IDs
Configuration: [{"Name":null,"Data":"PCI\\CC_0C0A"}]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</si>
  <si>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HKEY_LOCAL_MACHINE\SOFTWARE\Microsoft\PolicyManager\current\device\DeviceInstallation:PreventInstallationOfMatchingDeviceIDs_ProviderSet
```
**To confirm that the policy was properly applied to the system, check one of the following locations:**
Navigate to the following registry location and confirm it is set to `&lt;enabled/&gt;&lt;data id="DeviceInstall_IDs_Deny_List" value="1[{"Name":null,"Data":"PCI\\CC_0C0A"}]" /&gt;&lt;data id="DeviceInstall_IDs_Deny_Retroactive" value="true" /&gt;`.
```
HKEY_LOCAL_MACHINE\SOFTWARE\Microsoft\PolicyManager\Providers\{GUID}\Default\DeviceInstallation:PreventInstallationOfMatchingDeviceIDs
```
**Note:** The GUID can be found in the first registry location mentioned above. The key will contain _ADMXInstanceData_ in it's name. 
_OR_ 
Navigate to the following registry location and confirm it is set to `[{"Name":null,"Data":"PCI\\CC_0C0A"}]`.
```
HKEY_LOCAL_MACHINE\SOFTWARE\Policies\Microsoft\Windows\DeviceInstall\Restrictions\DenyDeviceIDs:1
```</t>
  </si>
  <si>
    <t>To establish the recommended configuration, set the following _Device Configuration Policy_ to `Enabled`, and check the `Also apply to matching devices that are already installed.` checkbox: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Configuration/System/Device Installation/Device Installation Restrictions
Setting Name: Prevent installation of devices that match any of these device IDs
Configuration: Also apply to matching devices that are already installed. (checked)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</si>
  <si>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HKEY_LOCAL_MACHINE\SOFTWARE\Microsoft\PolicyManager\current\device\DeviceInstallation:PreventInstallationOfMatchingDeviceIDs_ProviderSet
```
**To confirm that the policy was properly applied to the system, check one of the following locations:**
Navigate to the following registry location and confirm it is set to `&lt;enabled/&gt;&lt;data id="DeviceInstall_IDs_Deny_List" value="1[{"Name":null,"Data":"PCI\\CC_0C0A"}]" /&gt;&lt;data id="DeviceInstall_IDs_Deny_Retroactive" value="true" /&gt;`.
```
HKEY_LOCAL_MACHINE\SOFTWARE\Microsoft\PolicyManager\Providers\{GUID}\Default\DeviceInstallation:PreventInstallationOfMatchingDeviceIDs
```
**Note:** The GUID can be found in the first registry location mentioned above. The key will contain _ADMXInstanceData_ in it's name. 
_OR_ 
Navigate to the following registry location and confirm it is set to `1`.
```
HKEY_LOCAL_MACHINE\SOFTWARE\Policies\Microsoft\Windows\DeviceInstall\Restrictions:DenyDeviceIDsRetroactive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</si>
  <si>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Configuration/System/Device Installation/Device Installation Restrictions
Setting Name: Prevent installation of devices using drivers that match these device setup classes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</si>
  <si>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HKEY_LOCAL_MACHINE\SOFTWARE\Microsoft\PolicyManager\current\device\DeviceInstallation:PreventInstallationOfMatchingDeviceSetupClasses_ProviderSet
```
**To confirm that the policy was properly applied to the system, check one of the following locations:**
Navigate to the following registry location and confirm it is set to `&lt;enabled/&gt;&lt;data id="DeviceInstall_Classes_Deny_List" value="1[{"Name":null,"Data":"{d48179be-ec20-11d1-b6b8-00c04fa372a7}"},{"Name":null,"Data":"{7ebefbc0-3200-11d2-b4c2-00a0C9697d07}"},{"Name":null,"Data":"{c06ff265-ae09-48f0-812c-16753d7cba83}"},{"Name":null,"Data":"{6bdd1fc1-810f-11d0-bec7-08002be2092f}"}]" /&gt;&lt;data id="DeviceInstall_Classes_Deny_Retroactive" value="true" /&gt;`.
```
HKEY_LOCAL_MACHINE\SOFTWARE\Microsoft\PolicyManager\Providers\{GUID}\Default\DeviceInstallation:PreventInstallationOfMatchingDeviceSetupClasses
```
**Note:** The GUID can be found in the first registry location mentioned above. The key will contain _ADMXInstanceData_ in it's name. 
_OR_ 
Navigate to the following registry location and confirm it is set to `1`.
```
HKEY_LOCAL_MACHINE\SOFTWARE\Policies\Microsoft\Windows\DeviceInstall\Restrictions:DenyDeviceClasses
```</t>
  </si>
  <si>
    <t>To establish the recommended configuration, set the following _Device Configuration Policy_ to `Enabled`, and check the `Also apply to matching devices that are already installed.` checkbox: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Configuration/System/Device Installation/Device Installation Restrictions
Setting Name: Prevent installation of devices using drivers that match these device setup classes
Configuration: Also apply to matching devices that are already installed. (checked)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</si>
  <si>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HKEY_LOCAL_MACHINE\SOFTWARE\Microsoft\PolicyManager\current\device\DeviceInstallation:PreventInstallationOfMatchingDeviceIDs_ProviderSet
```
**To confirm that the policy was properly applied to the system, check one of the following locations:**
Navigate to the following registry location and confirm it is set to `&lt;enabled/&gt;&lt;data id="DeviceInstall_IDs_Deny_List" value="1[{"Name":null,"Data":"PCI\\CC_0C0A"}]" /&gt;&lt;data id="DeviceInstall_IDs_Deny_Retroactive" value="true" /&gt;`.
```
HKEY_LOCAL_MACHINE\SOFTWARE\Microsoft\PolicyManager\Providers\{GUID}\Default\DeviceInstallation:PreventInstallationOfMatchingDeviceIDs
```
**Note:** The GUID can be found in the first registry location mentioned above. The key will contain _ADMXInstanceData_ in it's name. 
_OR_ 
Navigate to the following registry location and confirm it is set to `1`.
```
HKEY_LOCAL_MACHINE\SOFTWARE\Policies\Microsoft\Windows\DeviceInstall\Restrictions:DenyDeviceClassesRetroactive
```</t>
  </si>
  <si>
    <t>To establish the recommended configuration, set the following _Device Configuration Policy_ to `Enabled: Block All`: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OMA-URL: ./Device/Vendor/MSFT/Policy/Config/DmaGuard/DeviceEnumerationPolicy
Data Type: Integer
Value: 0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</si>
  <si>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HKEY_LOCAL_MACHINE\SOFTWARE\Microsoft\PolicyManager\current\device\DmaGuard:DeviceEnumerationPolicy_ProviderSet
```
**To confirm that the policy was properly applied to the system, check the following location:**
Navigate to the following registry location and confirm it is set to `0`.
```
HKEY_LOCAL_MACHINE\SOFTWARE\Microsoft\PolicyManager\Providers\{GUID}\Default\DmaGuard:DeviceEnumerationPolicy
```
**Note:** The GUID can be found in the first registry location mentioned above. The key will contain _ADMXInstanceData_ in it's name.</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</si>
  <si>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
  </si>
  <si>
    <t>Users will not be able to use Sleep (S3) while on battery, which resumes faster than Hibernation (S4).</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</si>
  <si>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Configuration/System/Power Management/Sleep Settings
Setting Name: Allow standby states (S1-S3) when sleeping (on battery)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</si>
  <si>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`2`. This location confirms that the _Device Configuration Policy_ from Intune was received and can also confirm what the winning policy is. 
```
HKEY_LOCAL_MACHINE\SOFTWARE\Microsoft\PolicyManager\current\device\Power:AllowStandbyStatesWhenSleepingOnBattery_ProviderSet
```
**To confirm that the policy was properly applied to the system, check one of the following locations:**
Navigate to the following registry location and confirm it is set to `&lt;disabled/&gt;`.
```
HKEY_LOCAL_MACHINE\SOFTWARE\Microsoft\PolicyManager\Providers\{GUID}\Default\Power:AllowStandbyStatesWhenSleepingOnBattery_ProviderSet
```
**Note:** The GUID can be found in the first registry location mentioned above. The key will contain _ADMXInstanceData_ in it's name. 
_OR_ 
Navigate to the following registry location and confirm it is set to `0`.
```
HKEY_LOCAL_MACHINE\SOFTWARE\Policies\Microsoft\Power\PowerSettings\abfc2519-3608-4c2a-94ea-171b0ed546ab:DCSettingIndex
```</t>
  </si>
  <si>
    <t>Users will not be able to use Sleep (S3) while plugged in, which resumes faster than Hibernation (S4).</t>
  </si>
  <si>
    <t>To establish the recommended configuration, set the following _Device Configuration Policy_ to `Disabled`: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Configuration/System/Power Management/Sleep Settings
Setting Name: Allow standby states (S1-S3) when sleeping (plugged in)
Configuration: Disabled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</si>
  <si>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`2`. This location confirms that the _Device Configuration Policy_ from Intune was received and can also confirm what the winning policy is. 
```
HKEY_LOCAL_MACHINE\SOFTWARE\Microsoft\PolicyManager\current\device\Power:AllowStandbyWhenSleepingPluggedIn_ProviderSet
```
**To confirm that the policy was properly applied to the system, check one of the following locations:**
Navigate to the following registry location and confirm it is set to `&lt;disabled/&gt;`.
```
HKEY_LOCAL_MACHINE\SOFTWARE\Microsoft\PolicyManager\Providers\{GUID}\Default\Power:AllowStandbyWhenSleepingPluggedIn_ProviderSet
```
**Note:** The GUID can be found in the first registry location mentioned above. The key will contain _ADMXInstanceData_ in it's name. 
_OR_ 
Navigate to the following registry location and confirm it is set to `0`.
```
HKEY_LOCAL_MACHINE\SOFTWARE\Policies\Microsoft\Power\PowerSettings\abfc2519-3608-4c2a-94ea-171b0ed546ab:ACSettingIndex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</si>
  <si>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Encryption/Fixed Data Drives
Setting Name: Choose how BitLocker-protected fixed drives can be recovered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</si>
  <si>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HKEY_LOCAL_MACHINE\SOFTWARE\Microsoft\PolicyManager\current\device\BitLocker:FixedDrivesRecoveryOptions_ProviderSet
```
**To confirm that the policy was properly applied to the system, check one of the following locations:**
Navigate to the following registry location and confirm it is set to `&lt;enabled/&gt;&lt;data id="FDVAllowDRA_Name" value="true" /&gt;&lt;data id="FDVRecoveryPasswordUsageDropDown_Name" value="2" /&gt;&lt;data id="FDVRecoveryKeyUsageDropDown_Name" value="2" /&gt;&lt;data id="FDVHideRecoveryPage_Name" value="true" /&gt;&lt;data id="FDVActiveDirectoryBackup_Name" value="false" /&gt;&lt;data id="FDVActiveDirectoryBackupDropDown_Name" value="1" /&gt;&lt;data id="FDVRequireActiveDirectoryBackup_Name" value="false" /&gt;`.
```
HKEY_LOCAL_MACHINE\SOFTWARE\Microsoft\PolicyManager\Providers\{GUID}\Default\BitLocker:FixedDrivesRecoveryOptions
```
**Note:** The GUID can be found in the first registry location mentioned above. The key will contain _ADMXInstanceData_ in it's name. 
_OR_ 
Navigate to the following registry location and confirm it is set to `1`.
```
HKEY_LOCAL_MACHINE\SOFTWARE\Policies\Microsoft\FVE:FDVRecovery
```</t>
  </si>
  <si>
    <t>TITLE:Encrypt Data on End-User Devices CONTROL:v8 3.6 DESCRIPTION:Encrypt data on end-user devices containing sensitive data. Example implementations can include: Windows BitLocker®, Apple FileVault®, Linux® dm-crypt.;TITLE:Encrypt the Hard Drive of All Mobile Devices. CONTROL:v7 13.6 DESCRIPTION:Utilize approved whole disk encryption software to encrypt the hard drive of all mobile devices.;</t>
  </si>
  <si>
    <t>To establish the recommended configuration, set the following _Device Configuration Policy_ to `Enabled: Allow data recovery agent`: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Encryption/Fixed Data Drives
Setting Name: Choose how BitLocker-protected fixed drives can be recovered
Configuration: Check Allow data recovery agent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</si>
  <si>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HKEY_LOCAL_MACHINE\SOFTWARE\Microsoft\PolicyManager\current\device\BitLocker:FixedDrivesRecoveryOptions_ProviderSet
```
**To confirm that the policy was properly applied to the system, check one of the following locations:**
Navigate to the following registry location and confirm it is set to `&lt;enabled/&gt;&lt;data id="FDVAllowDRA_Name" value="true" /&gt;&lt;data id="FDVRecoveryPasswordUsageDropDown_Name" value="2" /&gt;&lt;data id="FDVRecoveryKeyUsageDropDown_Name" value="2" /&gt;&lt;data id="FDVHideRecoveryPage_Name" value="true" /&gt;&lt;data id="FDVActiveDirectoryBackup_Name" value="false" /&gt;&lt;data id="FDVActiveDirectoryBackupDropDown_Name" value="1" /&gt;&lt;data id="FDVRequireActiveDirectoryBackup_Name" value="false" /&gt;`.
```
HKEY_LOCAL_MACHINE\SOFTWARE\Microsoft\PolicyManager\Providers\{GUID}\Default\BitLocker:FixedDrivesRecoveryOptions
```
**Note:** The GUID can be found in the first registry location mentioned above. The key will contain _ADMXInstanceData_ in it's name. 
_OR_ 
Navigate to the following registry location and confirm it is set to `1`.
```
HKEY_LOCAL_MACHINE\SOFTWARE\Policies\Microsoft\FVE:FDVManageDRA
```</t>
  </si>
  <si>
    <t>To establish the recommended configuration, set the following _Device Configuration Policy_ to `Enabled: Allow 48-digit recovery password`: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Encryption/Fixed Data Drives
Setting Name: Choose how BitLocker-protected fixed drives can be recovered
Configuration: Allow 48-digit recovery key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</si>
  <si>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HKEY_LOCAL_MACHINE\SOFTWARE\Microsoft\PolicyManager\current\device\BitLocker:FixedDrivesRecoveryOptions_ProviderSet
```
**To confirm that the policy was properly applied to the system, check one of the following locations:**
Navigate to the following registry location and confirm it is set to `&lt;enabled/&gt;&lt;data id="FDVAllowDRA_Name" value="true" /&gt;&lt;data id="FDVRecoveryPasswordUsageDropDown_Name" value="2" /&gt;&lt;data id="FDVRecoveryKeyUsageDropDown_Name" value="2" /&gt;&lt;data id="FDVHideRecoveryPage_Name" value="true" /&gt;&lt;data id="FDVActiveDirectoryBackup_Name" value="false" /&gt;&lt;data id="FDVActiveDirectoryBackupDropDown_Name" value="1" /&gt;&lt;data id="FDVRequireActiveDirectoryBackup_Name" value="false" /&gt;`.
```
HKEY_LOCAL_MACHINE\SOFTWARE\Microsoft\PolicyManager\Providers\{GUID}\Default\BitLocker:FixedDrivesRecoveryOptions
```
**Note:** The GUID can be found in the first registry location mentioned above. The key will contain _ADMXInstanceData_ in it's name. 
_OR_ 
Navigate to the following registry location and confirm it is set to `2`.
```
HKEY_LOCAL_MACHINE\SOFTWARE\Policies\Microsoft\FVE:FDVRecoveryPassword
```</t>
  </si>
  <si>
    <t>To establish the recommended configuration, set the following _Device Configuration Policy_ to `Enabled: Omit recovery options from the BitLocker setup wizard` (checked):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Encryption/Fixed Data Drives
Setting Name: Choose how BitLocker-protected fixed drives can be recovered
Configuration: Omit recovery options from the BitLocker setup wizard (checked)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</si>
  <si>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HKEY_LOCAL_MACHINE\SOFTWARE\Microsoft\PolicyManager\current\device\BitLocker:FixedDrivesRecoveryOptions_ProviderSet
```
**To confirm that the policy was properly applied to the system, check one of the following locations:**
Navigate to the following registry location and confirm it is set to `&lt;enabled/&gt;&lt;data id="FDVAllowDRA_Name" value="true" /&gt;&lt;data id="FDVRecoveryPasswordUsageDropDown_Name" value="2" /&gt;&lt;data id="FDVRecoveryKeyUsageDropDown_Name" value="2" /&gt;&lt;data id="FDVHideRecoveryPage_Name" value="true" /&gt;&lt;data id="FDVActiveDirectoryBackup_Name" value="false" /&gt;&lt;data id="FDVActiveDirectoryBackupDropDown_Name" value="1" /&gt;&lt;data id="FDVRequireActiveDirectoryBackup_Name" value="false" /&gt;`.
```
HKEY_LOCAL_MACHINE\SOFTWARE\Microsoft\PolicyManager\Providers\{GUID}\Default\BitLocker:FixedDrivesRecoveryOptions
```
**Note:** The GUID can be found in the first registry location mentioned above. The key will contain _ADMXInstanceData_ in it's name. 
_OR_ 
Navigate to the following registry location and confirm it is set to `1`.
```
HKEY_LOCAL_MACHINE\SOFTWARE\Policies\Microsoft\FVE:FDVHideRecoveryPage
```</t>
  </si>
  <si>
    <t>To establish the recommended configuration, set the following _Device Configuration Policy_ to `Save BitLocker recovery information to AD DS for fixed data drives` (unchecked):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Encryption/Fixed Data Drives
Setting Name: Choose how BitLocker-protected fixed drives can be recovered
Configuration: Save BitLocker recovery information to AD DS for fixed data drives (unchecked)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</si>
  <si>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HKEY_LOCAL_MACHINE\SOFTWARE\Microsoft\PolicyManager\current\device\BitLocker:FixedDrivesRecoveryOptions_ProviderSet
```
**To confirm that the policy was properly applied to the system, check one of the following locations:**
Navigate to the following registry location and confirm it is set to `&lt;enabled/&gt;&lt;data id="FDVAllowDRA_Name" value="true" /&gt;&lt;data id="FDVRecoveryPasswordUsageDropDown_Name" value="2" /&gt;&lt;data id="FDVRecoveryKeyUsageDropDown_Name" value="2" /&gt;&lt;data id="FDVHideRecoveryPage_Name" value="true" /&gt;&lt;data id="FDVActiveDirectoryBackup_Name" value="false" /&gt;&lt;data id="FDVActiveDirectoryBackupDropDown_Name" value="1" /&gt;&lt;data id="FDVRequireActiveDirectoryBackup_Name" value="false" /&gt;`.
```
HKEY_LOCAL_MACHINE\SOFTWARE\Microsoft\PolicyManager\Providers\{GUID}\Default\BitLocker:FixedDrivesRecoveryOptions
```
**Note:** The GUID can be found in the first registry location mentioned above. The key will contain _ADMXInstanceData_ in it's name. 
_OR_ 
Navigate to the following registry location and confirm it is set to `1`.
```
HKEY_LOCAL_MACHINE\SOFTWARE\Policies\Microsoft\FVE:FDVActiveDirectoryBackup
```</t>
  </si>
  <si>
    <t>To establish the recommended configuration, set the following _Device Configuration Policy_ to `Enabled: Backup recovery passwords and key packages`: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Encryption/Fixed Data Drives
Setting Name: Choose how BitLocker-protected fixed drives can be recovered
Configuration: Select Backup recovery passwords and key packages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</si>
  <si>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HKEY_LOCAL_MACHINE\SOFTWARE\Microsoft\PolicyManager\current\device\BitLocker:FixedDrivesRecoveryOptions_ProviderSet
```
**To confirm that the policy was properly applied to the system, check one of the following locations:**
Navigate to the following registry location and confirm it is set to `&lt;enabled/&gt;&lt;data id="FDVAllowDRA_Name" value="true" /&gt;&lt;data id="FDVRecoveryPasswordUsageDropDown_Name" value="2" /&gt;&lt;data id="FDVRecoveryKeyUsageDropDown_Name" value="2" /&gt;&lt;data id="FDVHideRecoveryPage_Name" value="true" /&gt;&lt;data id="FDVActiveDirectoryBackup_Name" value="false" /&gt;&lt;data id="FDVActiveDirectoryBackupDropDown_Name" value="1" /&gt;&lt;data id="FDVRequireActiveDirectoryBackup_Name" value="false" /&gt;`.
```
HKEY_LOCAL_MACHINE\SOFTWARE\Microsoft\PolicyManager\Providers\{GUID}\Default\BitLocker:FixedDrivesRecoveryOptions
```
**Note:** The GUID can be found in the first registry location mentioned above. The key will contain _ADMXInstanceData_ in it's name. 
_OR_ 
Navigate to the following registry location and confirm it is set to `1`.
```
HKEY_LOCAL_MACHINE\SOFTWARE\Policies\Microsoft\FVE:FDVActiveDirectoryInfoToStore
```</t>
  </si>
  <si>
    <t>To establish the recommended configuration, set the following _Device Configuration Policy_ to `Do not enable BitLocker until recovery information is stored to AD DS for fixed data drives` (unchecked):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Encryption/Fixed Data Drives
Setting Name: Choose how BitLocker-protected fixed drives can be recovered
Configuration: Uncheck Do not enable BitLocker until recovery information is stored to AD DS for fixed data drives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</si>
  <si>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HKEY_LOCAL_MACHINE\SOFTWARE\Microsoft\PolicyManager\current\device\BitLocker:FixedDrivesRecoveryOptions_ProviderSet
```
**To confirm that the policy was properly applied to the system, check one of the following locations:**
Navigate to the following registry location and confirm it is set to `&lt;enabled/&gt;&lt;data id="FDVAllowDRA_Name" value="true" /&gt;&lt;data id="FDVRecoveryPasswordUsageDropDown_Name" value="2" /&gt;&lt;data id="FDVRecoveryKeyUsageDropDown_Name" value="2" /&gt;&lt;data id="FDVHideRecoveryPage_Name" value="true" /&gt;&lt;data id="FDVActiveDirectoryBackup_Name" value="false" /&gt;&lt;data id="FDVActiveDirectoryBackupDropDown_Name" value="1" /&gt;&lt;data id="FDVRequireActiveDirectoryBackup_Name" value="false" /&gt;`.
```
HKEY_LOCAL_MACHINE\SOFTWARE\Microsoft\PolicyManager\Providers\{GUID}\Default\BitLocker:FixedDrivesRecoveryOptions
```
**Note:** The GUID can be found in the first registry location mentioned above. The key will contain _ADMXInstanceData_ in it's name. 
_OR_ 
Navigate to the following registry location and confirm it is set to `0`.
```
HKEY_LOCAL_MACHINE\SOFTWARE\Policies\Microsoft\FVE:FDVRequireActiveDirectoryBackup
```</t>
  </si>
  <si>
    <t>To establish the recommended configuration via GP, set the following UI path to `Enabled`:
To establish the recommended configuration, set the following _Device Configuration Policy_ to `Enabled: Save BitLocker recovery information to AD DS for operation system drives` (checked):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</si>
  <si>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`1`.
```
HKEY_LOCAL_MACHINE\SOFTWARE\Policies\Microsoft\FVE:OSRecovery
```</t>
  </si>
  <si>
    <t>To establish the recommended configuration, set the following _Device Configuration Policy_ to `Allow data recovery agent Enabled: False`: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Allow data recovery agent (Unchecked)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</si>
  <si>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`0`.
```
HKEY_LOCAL_MACHINE\SOFTWARE\Policies\Microsoft\FVE:OSManageDRA
```</t>
  </si>
  <si>
    <t>To establish the recommended configuration, set the following _Device Configuration Policy_ to `Enabled: Require 48-digit recovery password`: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Require 48-digit recovery password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</si>
  <si>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`2`.
```
HKEY_LOCAL_MACHINE\SOFTWARE\Policies\Microsoft\FVE:OSRecoveryPassword
```</t>
  </si>
  <si>
    <t>To establish the recommended configuration, set the following _Device Configuration Policy_ to `Do not allow 256-bit recovery key`: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Do not allow 256-bit recovery key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</si>
  <si>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`0`.
```
HKEY_LOCAL_MACHINE\SOFTWARE\Policies\Microsoft\FVE:OSRecoveryKey
```</t>
  </si>
  <si>
    <t>To establish the recommended configuration, set the following _Device Configuration Policy_ to `Enabled: Omit recovery options from the BitLocker setup wizard`: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Omit recovery options from the BitLocker setup wizard (checked)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</si>
  <si>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`1`.
```
HKEY_LOCAL_MACHINE\SOFTWARE\Policies\Microsoft\FVE:OSHideRecoveryPage
```</t>
  </si>
  <si>
    <t>To establish the recommended configuration, set the following _Device Configuration Policy_ to `Enabled: Save BitLocker recovery information to AD DS for operation system drives` (checked):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Save BitLocker recovery information to AD DS for operation system drives (checked)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</si>
  <si>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`1`.
```
HKEY_LOCAL_MACHINE\SOFTWARE\Policies\Microsoft\FVE:OSActiveDirectoryBackup
```</t>
  </si>
  <si>
    <t>To establish the recommended configuration, set the following _Device Configuration Policy_ to `Enabled: Store recovery passwords and key packages`: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Store recovery passwords and key packages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</si>
  <si>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`1`.
```
HKEY_LOCAL_MACHINE\SOFTWARE\Policies\Microsoft\FVE:OSActiveDirectoryInfoToStore
```</t>
  </si>
  <si>
    <t>To establish the recommended configuration, set the following _Device Configuration Policy_ to `Enabled: Do not enable BitLocker until recovery information is stored to AD DS for operating system drives` (checked):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Choose how BitLocker-protected operating system drives can be recovered
Configuration: Do not enable BitLocker until recovery information is stored to AD DS for operating system drives` (checked)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</si>
  <si>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HKEY_LOCAL_MACHINE\SOFTWARE\Microsoft\PolicyManager\current\device\BitLocker:SystemDrivesRecoveryOptions_ProviderSet
```
**To confirm that the policy was properly applied to the system, check one of the following locations:**
Navigate to the following registry location and confirm it is set to `&lt;enabled/&gt;&lt;data id="OSAllowDRA_Name" value="false" /&gt;&lt;data id="OSRecoveryPasswordUsageDropDown_Name" value="2" /&gt;&lt;data id="OSRecoveryKeyUsageDropDown_Name" value="0" /&gt;&lt;data id="OSHideRecoveryPage_Name" value="true" /&gt;&lt;data id="OSActiveDirectoryBackup_Name" value="true" /&gt;&lt;data id="OSActiveDirectoryBackupDropDown_Name" value="1" /&gt;&lt;data id="OSRequireActiveDirectoryBackup_Name" value="true" /&gt;`.
```
HKEY_LOCAL_MACHINE\SOFTWARE\Microsoft\PolicyManager\Providers\{GUID}\Default\BitLocker:SystemDrivesRecoveryOptions_ProviderSet
```
**Note:** The GUID can be found in the first registry location mentioned above. The key will contain _ADMXInstanceData_ in it's name. 
_OR_ 
Navigate to the following registry location and confirm it is set to `1`.
```
HKEY_LOCAL_MACHINE\SOFTWARE\Policies\Microsoft\FVE:OSRequireActiveDirectoryBackup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</si>
  <si>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Require additional authentication at startup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</si>
  <si>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HKEY_LOCAL_MACHINE\SOFTWARE\Microsoft\PolicyManager\current\device\BitLocker:SystemDrivesRequireStartupAuthentication_ProviderSet
```
**To confirm that the policy was properly applied to the system, check one of the following locations:**
Navigate to the following registry location and confirm it is set to `&lt;enabled/&gt;&lt;data id="ConfigureNonTPMStartupKeyUsage_Name" value="false" /&gt;&lt;data id="ConfigureTPMUsageDropDown_Name" value="2" /&gt;&lt;data id="ConfigurePINUsageDropDown_Name" value="2" /&gt;&lt;data id="ConfigureTPMStartupKeyUsageDropDown_Name" value="2" /&gt;&lt;data id="ConfigureTPMPINKeyUsageDropDown_Name" value="2" /&gt;`.
```
HKEY_LOCAL_MACHINE\SOFTWARE\Microsoft\PolicyManager\Providers\{GUID}\Default\BitLocker:SystemDrivesRequireStartupAuthentication
```
**Note:** The GUID can be found in the first registry location mentioned above. The key will contain _ADMXInstanceData_ in it's name. 
_OR_ 
Navigate to the following registry location and confirm it is set to `1`.
```
HKEY_LOCAL_MACHINE\SOFTWARE\Policies\Microsoft\FVE:UseAdvancedStartup
```</t>
  </si>
  <si>
    <t>TITLE:Encrypt Data on End-User Devices CONTROL:v8 3.6 DESCRIPTION:Encrypt data on end-user devices containing sensitive data. Example implementations can include: Windows BitLocker®, Apple FileVault®, Linux® dm-crypt.;TITLE:Require Multi-factor Authentication CONTROL:v7 16.3 DESCRIPTION:Require multi-factor authentication for all user accounts, on all systems, whether managed onsite or by a third-party provider.;</t>
  </si>
  <si>
    <t>To establish the recommended configuration, set the following _Device Configuration Policy_ to `Allow BitLocker without a compatible TPM (requires a password or a startup key on USB flash drive)` (unchecked):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Encryption/Operating System Drives
Setting Name: Require additional authentication at startup
Configuration: Allow BitLocker without a compatible TPM (requires a password or a startup key on USB flash drive) - Unchecked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</si>
  <si>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HKEY_LOCAL_MACHINE\SOFTWARE\Microsoft\PolicyManager\current\device\BitLocker:SystemDrivesRequireStartupAuthentication_ProviderSet
```
**To confirm that the policy was properly applied to the system, check one of the following locations:**
Navigate to the following registry location and confirm it is set to `&lt;enabled/&gt;&lt;data id="ConfigureNonTPMStartupKeyUsage_Name" value="false" /&gt;&lt;data id="ConfigureTPMUsageDropDown_Name" value="2" /&gt;&lt;data id="ConfigurePINUsageDropDown_Name" value="2" /&gt;&lt;data id="ConfigureTPMStartupKeyUsageDropDown_Name" value="2" /&gt;&lt;data id="ConfigureTPMPINKeyUsageDropDown_Name" value="2" /&gt;`.
```
HKEY_LOCAL_MACHINE\SOFTWARE\Microsoft\PolicyManager\Providers\{GUID}\Default\BitLocker:SystemDrivesRequireStartupAuthentication
```
**Note:** The GUID can be found in the first registry location mentioned above. The key will contain _ADMXInstanceData_ in it's name. 
_OR_ 
Navigate to the following registry location and confirm it is set to `0`.
```
HKEY_LOCAL_MACHINE\SOFTWARE\Policies\Microsoft\FVE:EnableBDEWithNoTPM
```</t>
  </si>
  <si>
    <t>To establish the recommended configuration via GP, set the following UI path to `Enabled`:
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Encryption/Removable Data Drives
Setting Name: Deny write access to removable drives not protected by BitLocker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</si>
  <si>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HKEY_LOCAL_MACHINE\SOFTWARE\Microsoft\PolicyManager\current\device\BitLocker:RemovableDrivesRequireEncryption_ProviderSet
```
**To confirm that the policy was properly applied to the system, check one of the following locations:**
Navigate to the following registry location and confirm it is set to `&lt;enabled/&gt;&lt;data id="RDVCrossOrg" value="false" /&gt;`.
```
HKEY_LOCAL_MACHINE\SOFTWARE\Microsoft\PolicyManager\Providers\{GUID}\Default\BitLocker:RemovableDrivesRequireEncryption_ProviderSet
```
**Note:** The GUID can be found in the first registry location mentioned above. The key will contain _ADMXInstanceData_ in it's name. 
_OR_ 
Navigate to the following registry location and confirm it is set to `1`.
```
HKEY_LOCAL_MACHINE\SYSTEM\CurrentControlSet\Policies\Microsoft\FVE:RDVDenyWriteAccess
```</t>
  </si>
  <si>
    <t>TITLE:Encrypt Data on End-User Devices CONTROL:v8 3.6 DESCRIPTION:Encrypt data on end-user devices containing sensitive data. Example implementations can include: Windows BitLocker®, Apple FileVault®, Linux® dm-crypt.;TITLE:Encrypt the Hard Drive of All Mobile Devices. CONTROL:v7 13.6 DESCRIPTION:Utilize approved whole disk encryption software to encrypt the hard drive of all mobile devices.;TITLE:Manage System's External Removable Media's Read/write Configurations CONTROL:v7 13.8 DESCRIPTION:Configure systems not to write data to external removable media, if there is no business need for supporting such devices.;</t>
  </si>
  <si>
    <t>To establish the recommended configuration, set the following _Device Configuration Policy_ to `Do not allow write access to devices configured in another organization` (unchecked):
To access the _Device Configuration Policy_ from the Intune Home page:
- Click _Devices_
- Click _Configuration profiles_
- Click _Create profile_
- Select the _platform_ (Windows 10 and later)
- Select the _profile_ (Administrative Templates)
- Click _Create_
- Enter a _Name_
- Click _Next_
- Configure the following _Setting_ 
```
Path: Computer Configuration/Windows Components/BitLocker Drive Encryption/Removable Data Drives
Setting Name: Deny write access to removable drives not protected by BitLocker
Configuration: Enabled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
**Note #2:** This recommendation can also be set using the _Endpoint protection_ profile using _Windows Encryption_ settings.</t>
  </si>
  <si>
    <t>Navigate to the following registry location and confirm it is set to `1`. This location confirms that the _Device Configuration Policy_ from Intune was received and can also confirm what the winning policy is. 
```
HKEY_LOCAL_MACHINE\SOFTWARE\Microsoft\PolicyManager\current\device\BitLocker:RemovableDrivesRequireEncryption_ProviderSet
```
**To confirm that the policy was properly applied to the system, check one of the following locations:**
Navigate to the following registry location and confirm it is set to `&lt;enabled/&gt;&lt;data id="RDVCrossOrg" value="false" /&gt;`.
```
HKEY_LOCAL_MACHINE\SOFTWARE\Microsoft\PolicyManager\Providers\{GUID}\Default\BitLocker:RemovableDrivesRequireEncryption_ProviderSet
```
**Note:** The GUID can be found in the first registry location mentioned above. The key will contain _ADMXInstanceData_ in it's name. 
_OR_ 
Navigate to the following registry location and confirm it is set to `0`.
```
HKEY_LOCAL_MACHINE\SOFTWARE\Policies\Microsoft\FVE:RDVDenyCrossOrg
```</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</si>
  <si>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./Device/Vendor/MSFT/Policy/Config/DeviceGuard/EnableVirtualizationBasedSecurity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</si>
  <si>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HKEY_LOCAL_MACHINE\SOFTWARE\Microsoft\PolicyManager\current\device\DeviceGuard:EnableVirtualizationBasedSecurity_ProviderSet
```
**To confirm that the policy was properly applied to the system, check the following location:**
Navigate to the following registry location and confirm it is set to `1`.
```
HKEY_LOCAL_MACHINE\SOFTWARE\Microsoft\PolicyManager\Providers\{GUID}\Default\Device\DeviceGuard:EnableVirtualizationBasedSecurity
```
**Note:** The GUID can be found in the first registry location mentioned above. The key will contain _ADMXInstanceData_ in it's name.</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</si>
  <si>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Gatekeeper™.;TITLE:Encrypt or Hash all Authentication Credentials CONTROL:v7 16.4 DESCRIPTION:Encrypt or hash with a salt all authentication credentials when stored.;</t>
  </si>
  <si>
    <t>To establish the recommended configuration, set the following _Device Configuration Policy_ to `Secure Boot and DMA Protection`: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./Device/Vendor/MSFT/Policy/Config/DeviceGuard/RequirePlatformSecurityFeatures
Data type: Integer
Value: 3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</si>
  <si>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HKEY_LOCAL_MACHINE\SOFTWARE\Microsoft\PolicyManager\current\device\DeviceGuard:RequirePlatformSecurityFeatures_ProviderSet
```
**To confirm that the policy was properly applied to the system, check the following location:**
Navigate to the following registry location and confirm it is set to `3`.
```
HKEY_LOCAL_MACHINE\SOFTWARE\Microsoft\PolicyManager\Providers\{GUID}\Default\Device\DeviceGuard:RequirePlatformSecurityFeatures
```
**Note:** The GUID can be found in the first registry location mentioned above. The key will contain _ADMXInstanceData_ in it's name.</t>
  </si>
  <si>
    <t>To establish the recommended configuration, set the following _Device Configuration Policy_ to `Enabled with UEFI lock`: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./Device/Vendor/MSFT/Policy/Config/DeviceGuard/LsaCfgFlags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</si>
  <si>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HKEY_LOCAL_MACHINE\SOFTWARE\Microsoft\PolicyManager\current\device\DeviceGuard:LsaCfgFlags_ProviderSet
```
**To confirm that the policy was properly applied to the system, check the following location:**
Navigate to the following registry location and confirm it is set to `1`.
```
HKEY_LOCAL_MACHINE\SOFTWARE\Microsoft\PolicyManager\Providers\{GUID}\Default\Device\DeviceGuard:LsaCfgFlags
```
**Note:** The GUID can be found in the first registry location mentioned above. The key will contain _ADMXInstanceData_ in it's name.</t>
  </si>
  <si>
    <t>To establish the recommended configuration, set the following _Device Configuration Policy_ to `Enabled`:
To access the _Device Configuration Policy_ from the Intune Home page:
- Click _Devices_
- Click _Configuration profiles_
- Click _Create profile_
- Select the _platform_ (Windows 10 and later)
- Select the _profile_ (Custom)
- Click _Create_
- Enter a _Name_
- Click _Next_
- Configure the following _Setting_ 
```
Name: &lt;Enter name&gt; 
Description: &lt;Enter Description&gt;
OMA-URI: ./Device/Vendor/MSFT/Policy/Config/DeviceGuard/ConfigureSystemGuardLaunch
Data type: Integer
Value: 1
```
- Select _OK_
- Continue through the _Wizard_ to _complete_ the creation of the profile (profile assignments, applicability etc.)
**Note:** More than one configuration setting from each of the _Configuration profiles_ (ex: Administrative Templates, Custom etc.) can be added to each _Device Configuration Policy_.</t>
  </si>
  <si>
    <t>Navigate to the following registry location and confirm it is set to `1`. This location confirms that the _Device Configuration Policy_ from Intune was received and can also confirm what the winning policy is. 
```
HKEY_LOCAL_MACHINE\SOFTWARE\Microsoft\PolicyManager\current\device\DeviceGuard:ConfigureSystemGuardLaunch_ProviderSet
```
**To confirm that the policy was properly applied to the system, check the following location:**
Navigate to the following registry location and confirm it is set to `1`.
```
HKEY_LOCAL_MACHINE\SOFTWARE\Microsoft\PolicyManager\Providers\{GUID}\Default\DeviceGuard:ConfigureSystemGuardLaunch
```
**Note:** The GUID can be found in the first registry location mentioned above. The key will contain _ADMXInstanceData_ in it's name.</t>
  </si>
  <si>
    <t>16.5</t>
  </si>
  <si>
    <t>Key EXISTS</t>
  </si>
  <si>
    <t xml:space="preserve"> 1.1.1</t>
  </si>
  <si>
    <t xml:space="preserve"> (L1) Ensure 'Enforce password history' is set to '24 or more passwords'</t>
  </si>
  <si>
    <t>Key does NOT exist</t>
  </si>
  <si>
    <t xml:space="preserve"> 1.1.2</t>
  </si>
  <si>
    <t xml:space="preserve"> (L1) Ensure 'Maximum password age' is set to '60 or fewer days</t>
  </si>
  <si>
    <t xml:space="preserve"> but not 0'</t>
  </si>
  <si>
    <t xml:space="preserve"> 1.1.3</t>
  </si>
  <si>
    <t xml:space="preserve"> (L1) Ensure 'Minimum password age' is set to '1 or more day(s)'</t>
  </si>
  <si>
    <t xml:space="preserve"> 1.1.4</t>
  </si>
  <si>
    <t xml:space="preserve"> (L1) Ensure 'Minimum password length' is set to '14 or more characters'</t>
  </si>
  <si>
    <t xml:space="preserve"> 1.1.5</t>
  </si>
  <si>
    <t xml:space="preserve"> (L1) Ensure 'Password must meet complexity requirements' is set to 'Numbers</t>
  </si>
  <si>
    <t xml:space="preserve"> lowercase</t>
  </si>
  <si>
    <t xml:space="preserve"> uppercase and special characters required'</t>
  </si>
  <si>
    <t xml:space="preserve"> 2.2.1</t>
  </si>
  <si>
    <t xml:space="preserve"> (L1) Ensure 'Access Credential Manager as a trusted caller' is set to 'No One'</t>
  </si>
  <si>
    <t xml:space="preserve"> 2.2.2</t>
  </si>
  <si>
    <t xml:space="preserve"> (L1) Ensure 'Access this computer from the network' is set to 'Administrators</t>
  </si>
  <si>
    <t xml:space="preserve"> Remote Desktop Users'</t>
  </si>
  <si>
    <t xml:space="preserve"> 2.2.3</t>
  </si>
  <si>
    <t xml:space="preserve"> (L1) Ensure 'Act as part of the operating system' is set to 'No One'</t>
  </si>
  <si>
    <t xml:space="preserve"> 2.2.4</t>
  </si>
  <si>
    <t xml:space="preserve"> (L1) Ensure 'Allow log on locally' is set to 'Administrators</t>
  </si>
  <si>
    <t xml:space="preserve"> Users'</t>
  </si>
  <si>
    <t xml:space="preserve"> 2.2.5</t>
  </si>
  <si>
    <t xml:space="preserve"> (L1) Ensure 'Back up files and directories' is set to 'Administrators'</t>
  </si>
  <si>
    <t xml:space="preserve"> 2.2.6</t>
  </si>
  <si>
    <t xml:space="preserve"> (L1) Ensure 'Change the system time' is set to 'Administrators</t>
  </si>
  <si>
    <t xml:space="preserve"> LOCAL SERVICE'</t>
  </si>
  <si>
    <t xml:space="preserve"> 2.2.7</t>
  </si>
  <si>
    <t xml:space="preserve"> (L1) Ensure 'Create a pagefile' is set to 'Administrators'</t>
  </si>
  <si>
    <t xml:space="preserve"> 2.2.8</t>
  </si>
  <si>
    <t xml:space="preserve"> (L1) Ensure 'Create a token object' is set to 'No One'</t>
  </si>
  <si>
    <t xml:space="preserve"> 2.2.9</t>
  </si>
  <si>
    <t xml:space="preserve"> (L1) Ensure 'Create global objects' is set to 'Administrators</t>
  </si>
  <si>
    <t xml:space="preserve"> LOCAL SERVICE</t>
  </si>
  <si>
    <t xml:space="preserve"> NETWORK SERVICE</t>
  </si>
  <si>
    <t xml:space="preserve"> SERVICE'</t>
  </si>
  <si>
    <t xml:space="preserve"> 2.2.10</t>
  </si>
  <si>
    <t xml:space="preserve"> (L1) Ensure 'Create permanent shared objects' is set to 'No One'</t>
  </si>
  <si>
    <t xml:space="preserve"> 2.2.11</t>
  </si>
  <si>
    <t xml:space="preserve"> (L1) Configure 'Create symbolic links' is set to 'Administrators'</t>
  </si>
  <si>
    <t xml:space="preserve"> 2.2.12</t>
  </si>
  <si>
    <t xml:space="preserve"> (L1) Ensure 'Debug programs' is set to 'Administrators'</t>
  </si>
  <si>
    <t xml:space="preserve"> 2.2.13</t>
  </si>
  <si>
    <t xml:space="preserve"> (L1) Ensure 'Deny access to this computer from the network' to include 'Guests</t>
  </si>
  <si>
    <t xml:space="preserve"> Local account'</t>
  </si>
  <si>
    <t xml:space="preserve"> 2.2.14</t>
  </si>
  <si>
    <t xml:space="preserve"> (L1) Ensure 'Deny log on locally' to include 'Guests'</t>
  </si>
  <si>
    <t xml:space="preserve"> 2.2.15</t>
  </si>
  <si>
    <t xml:space="preserve"> (L1) Ensure 'Deny log on through Remote Desktop Services' to include 'Guests</t>
  </si>
  <si>
    <t xml:space="preserve"> 2.2.16</t>
  </si>
  <si>
    <t xml:space="preserve"> (L1) Ensure 'Enable computer and user accounts to be trusted for delegation' is set to 'No One'</t>
  </si>
  <si>
    <t xml:space="preserve"> 2.2.17</t>
  </si>
  <si>
    <t xml:space="preserve"> (L1) Ensure 'Force shutdown from a remote system' is set to 'Administrators'</t>
  </si>
  <si>
    <t xml:space="preserve"> 2.2.18</t>
  </si>
  <si>
    <t xml:space="preserve"> (L1) Ensure 'Generate security audits' is set to 'LOCAL SERVICE</t>
  </si>
  <si>
    <t xml:space="preserve"> NETWORK SERVICE'</t>
  </si>
  <si>
    <t xml:space="preserve"> 2.2.19</t>
  </si>
  <si>
    <t xml:space="preserve"> (L1) Ensure 'Impersonate a client after authentication' is set to 'Administrators</t>
  </si>
  <si>
    <t xml:space="preserve"> 2.2.20</t>
  </si>
  <si>
    <t xml:space="preserve"> (L1) Ensure 'Increase scheduling priority' is set to 'Administrators</t>
  </si>
  <si>
    <t xml:space="preserve"> Window Manager\Window Manager Group'</t>
  </si>
  <si>
    <t xml:space="preserve"> 2.2.21</t>
  </si>
  <si>
    <t xml:space="preserve"> (L1) Ensure 'Load and unload device drivers' is set to 'Administrators'</t>
  </si>
  <si>
    <t xml:space="preserve"> 2.2.22</t>
  </si>
  <si>
    <t xml:space="preserve"> (L1) Ensure 'Lock pages in memory' is set to 'No One'</t>
  </si>
  <si>
    <t xml:space="preserve"> 2.2.23</t>
  </si>
  <si>
    <t xml:space="preserve"> (L1) Ensure 'Manage auditing and security log' is set to 'Administrators'</t>
  </si>
  <si>
    <t xml:space="preserve"> 2.2.24</t>
  </si>
  <si>
    <t xml:space="preserve"> (L1) Ensure 'Modify an object label' is set to 'No One'</t>
  </si>
  <si>
    <t xml:space="preserve"> 2.2.25</t>
  </si>
  <si>
    <t xml:space="preserve"> (L1) Ensure 'Modify firmware environment values' is set to 'Administrators'</t>
  </si>
  <si>
    <t xml:space="preserve"> 2.2.26</t>
  </si>
  <si>
    <t xml:space="preserve"> (L1) Ensure 'Perform volume maintenance tasks' is set to 'Administrators'</t>
  </si>
  <si>
    <t xml:space="preserve"> 2.2.27</t>
  </si>
  <si>
    <t xml:space="preserve"> (L1) Ensure 'Profile single process' is set to 'Administrators'</t>
  </si>
  <si>
    <t xml:space="preserve"> 2.2.28</t>
  </si>
  <si>
    <t xml:space="preserve"> (L1) Ensure 'Restore files and directories' is set to 'Administrators'</t>
  </si>
  <si>
    <t xml:space="preserve"> 2.2.29</t>
  </si>
  <si>
    <t xml:space="preserve"> (L1) Ensure 'Take ownership of files or other objects' is set to 'Administrators'</t>
  </si>
  <si>
    <t xml:space="preserve"> 2.3.1.1</t>
  </si>
  <si>
    <t xml:space="preserve"> (L1) Ensure 'Accounts: Administrator account status' is set to 'Disabled'</t>
  </si>
  <si>
    <t xml:space="preserve"> 2.3.1.2</t>
  </si>
  <si>
    <t xml:space="preserve"> (L1) Ensure 'Accounts: Block Microsoft accounts' is set to 'Users can't add or log on with Microsoft accounts'</t>
  </si>
  <si>
    <t xml:space="preserve"> 2.3.1.3</t>
  </si>
  <si>
    <t xml:space="preserve"> (L1) Ensure 'Accounts: Guest account status' is set to 'Disabled'</t>
  </si>
  <si>
    <t xml:space="preserve"> 2.3.1.4</t>
  </si>
  <si>
    <t xml:space="preserve"> (L1) Ensure 'Accounts: Limit local account use of blank passwords to console logon only' is set to 'Enabled'</t>
  </si>
  <si>
    <t xml:space="preserve"> 2.3.1.5</t>
  </si>
  <si>
    <t xml:space="preserve"> (L1) Configure 'Accounts: Rename administrator account'</t>
  </si>
  <si>
    <t xml:space="preserve"> 2.3.1.6</t>
  </si>
  <si>
    <t xml:space="preserve"> (L1) Configure 'Accounts: Rename guest account'</t>
  </si>
  <si>
    <t xml:space="preserve"> 2.3.4.1</t>
  </si>
  <si>
    <t xml:space="preserve"> (L1) Ensure 'Devices: Allowed to format and eject removable media' is set to 'Administrators and Interactive Users'</t>
  </si>
  <si>
    <t xml:space="preserve"> 2.3.7.1</t>
  </si>
  <si>
    <t xml:space="preserve"> (L1) Ensure 'Interactive logon: Do not require CTRL+ALT+DEL' is set to 'Disabled'</t>
  </si>
  <si>
    <t xml:space="preserve"> 2.3.7.2</t>
  </si>
  <si>
    <t xml:space="preserve"> (L1) Ensure 'Interactive logon: Don't display last signed-in' is set to 'Enabled'</t>
  </si>
  <si>
    <t xml:space="preserve"> 2.3.7.3</t>
  </si>
  <si>
    <t xml:space="preserve"> (L1) Ensure 'Interactive logon: Machine inactivity limit' is set to '900 or fewer second(s)</t>
  </si>
  <si>
    <t xml:space="preserve"> 2.3.7.4</t>
  </si>
  <si>
    <t xml:space="preserve"> (L1) Configure 'Interactive logon: Message text for users attempting to log on'</t>
  </si>
  <si>
    <t xml:space="preserve"> 2.3.7.5</t>
  </si>
  <si>
    <t xml:space="preserve"> (L1) Configure 'Interactive logon: Message title for users attempting to log on'</t>
  </si>
  <si>
    <t xml:space="preserve"> 2.3.8.1</t>
  </si>
  <si>
    <t xml:space="preserve"> (L1) Ensure 'Microsoft network client: Digitally sign communications (always)' is set to 'Enabled'</t>
  </si>
  <si>
    <t xml:space="preserve"> 2.3.8.2</t>
  </si>
  <si>
    <t xml:space="preserve"> (L1) Ensure 'Microsoft network client: Digitally sign communications (if server agrees)' is set to 'Enabled'</t>
  </si>
  <si>
    <t xml:space="preserve"> 2.3.8.3</t>
  </si>
  <si>
    <t xml:space="preserve"> (L1) Ensure 'Microsoft network client: Send unencrypted password to third-party SMB servers' is set to 'Disabled'</t>
  </si>
  <si>
    <t xml:space="preserve"> 2.3.9.1</t>
  </si>
  <si>
    <t xml:space="preserve"> (L1) Ensure 'Microsoft network server: Digitally sign communications (always)' is set to 'Enabled'</t>
  </si>
  <si>
    <t xml:space="preserve"> 2.3.9.2</t>
  </si>
  <si>
    <t xml:space="preserve"> (L1) Ensure 'Microsoft network server: Digitally sign communications (if client agrees)' is set to 'Enabled'</t>
  </si>
  <si>
    <t xml:space="preserve"> 2.3.10.1</t>
  </si>
  <si>
    <t xml:space="preserve"> (L1) Ensure 'Network access: Do not allow anonymous enumeration of SAM accounts' is set to 'Enabled'</t>
  </si>
  <si>
    <t xml:space="preserve"> 2.3.10.2</t>
  </si>
  <si>
    <t xml:space="preserve"> (L1) Ensure 'Network access: Do not allow anonymous enumeration of SAM accounts and shares' is set to 'Enabled'</t>
  </si>
  <si>
    <t xml:space="preserve"> 2.3.10.3</t>
  </si>
  <si>
    <t xml:space="preserve"> (L1) Ensure 'Network access: Restrict anonymous access to Named Pipes and Shares' is set to 'Enabled'</t>
  </si>
  <si>
    <t xml:space="preserve"> 2.3.10.4</t>
  </si>
  <si>
    <t xml:space="preserve"> (L1) Ensure 'Network access: Restrict clients allowed to make remote calls to SAM' is set to 'Administrators: Remote Access: Allow'</t>
  </si>
  <si>
    <t xml:space="preserve"> 2.3.10.5</t>
  </si>
  <si>
    <t xml:space="preserve"> (L1) Ensure 'Network access: Shares that can be accessed anonymously' is set to 'None'</t>
  </si>
  <si>
    <t xml:space="preserve"> 2.3.11.1</t>
  </si>
  <si>
    <t xml:space="preserve"> (L1) Ensure 'Network security: Allow Local System to use computer identity for NTLM' is set to 'Enabled'</t>
  </si>
  <si>
    <t xml:space="preserve"> 2.3.11.2</t>
  </si>
  <si>
    <t xml:space="preserve"> (L1) Ensure 'Network Security: Allow PKU2U authentication requests to this computer to use online identities' is set to 'Disabled'</t>
  </si>
  <si>
    <t xml:space="preserve"> 2.3.11.3</t>
  </si>
  <si>
    <t xml:space="preserve"> (L1) Ensure 'Network security: Do not store LAN Manager hash value on next password change' is set to 'Enabled'</t>
  </si>
  <si>
    <t xml:space="preserve"> 2.3.11.4</t>
  </si>
  <si>
    <t xml:space="preserve"> (L1) Ensure 'Network security: LAN Manager authentication level' is set to 'Send NTLMv2 response only. Refuse LM &amp; NTLM'</t>
  </si>
  <si>
    <t xml:space="preserve"> 2.3.11.5</t>
  </si>
  <si>
    <t xml:space="preserve"> (L1) Ensure 'Network security: Minimum session security for NTLM SSP based (including secure RPC) clients' is set to 'Require NTLMv2 session security</t>
  </si>
  <si>
    <t xml:space="preserve"> Require 128-bit encryption'</t>
  </si>
  <si>
    <t xml:space="preserve"> 2.3.17.1</t>
  </si>
  <si>
    <t xml:space="preserve"> (L1) Ensure 'User Account Control: Admin Approval Mode for the Built-in Administrator account' is set to 'Enabled'</t>
  </si>
  <si>
    <t xml:space="preserve"> 2.3.17.2</t>
  </si>
  <si>
    <t xml:space="preserve"> (L1) Ensure 'User Account Control: Behavior of the elevation prompt for administrators in Admin Approval Mode' is set to 'Prompt for consent on the secure desktop'</t>
  </si>
  <si>
    <t xml:space="preserve"> 2.3.17.3</t>
  </si>
  <si>
    <t xml:space="preserve"> (L1) Ensure 'User Account Control: Behavior of the elevation prompt for standard users' is set to 'Automatically deny elevation requests'</t>
  </si>
  <si>
    <t xml:space="preserve"> 2.3.17.4</t>
  </si>
  <si>
    <t xml:space="preserve"> (L1) Ensure 'User Account Control: Detect application installations and prompt for elevation' is set to 'Enabled'</t>
  </si>
  <si>
    <t xml:space="preserve"> 2.3.17.5</t>
  </si>
  <si>
    <t xml:space="preserve"> (L1) Ensure 'User Account Control: Only elevate UIAccess applications that are installed in secure locations' is set to 'Enabled'</t>
  </si>
  <si>
    <t xml:space="preserve"> 2.3.17.6</t>
  </si>
  <si>
    <t xml:space="preserve"> (L1) Ensure 'User Account Control: Run all administrators in Admin Approval Mode' is set to 'Enabled'</t>
  </si>
  <si>
    <t xml:space="preserve"> 2.3.17.7</t>
  </si>
  <si>
    <t xml:space="preserve"> (L1) Ensure 'User Account Control: Switch to the secure desktop when prompting for elevation' is set to 'Enabled'</t>
  </si>
  <si>
    <t xml:space="preserve"> 2.3.17.8</t>
  </si>
  <si>
    <t xml:space="preserve"> (L1) Ensure 'User Account Control: Virtualize file and registry write failures to per-user locations' is set to 'Enabled'</t>
  </si>
  <si>
    <t xml:space="preserve"> 5.1</t>
  </si>
  <si>
    <t xml:space="preserve"> (L1) Ensure 'Xbox Accessory Management Service (XboxGipSvc)' is set to 'Disabled'</t>
  </si>
  <si>
    <t xml:space="preserve"> 5.2</t>
  </si>
  <si>
    <t xml:space="preserve"> (L1) Ensure 'Xbox Live Auth Manager (XblAuthManager)' is set to 'Disabled'</t>
  </si>
  <si>
    <t xml:space="preserve"> 5.3</t>
  </si>
  <si>
    <t xml:space="preserve"> (L1) Ensure 'Xbox Live Game Save (XblGameSave)' is set to 'Disabled'</t>
  </si>
  <si>
    <t xml:space="preserve"> 5.4</t>
  </si>
  <si>
    <t xml:space="preserve"> (L1) Ensure 'Xbox Live Networking Service (XboxNetApiSvc)' is set to 'Disabled'</t>
  </si>
  <si>
    <t xml:space="preserve"> 9.1.1</t>
  </si>
  <si>
    <t xml:space="preserve"> (L1) Ensure 'Windows Firewall: Domain: Firewall state' is set to 'Enabled'</t>
  </si>
  <si>
    <t xml:space="preserve"> 9.1.2</t>
  </si>
  <si>
    <t xml:space="preserve"> (L1) Ensure 'Windows Firewall: Domain: Inbound connections' is set to 'Block'</t>
  </si>
  <si>
    <t xml:space="preserve"> 9.1.3</t>
  </si>
  <si>
    <t xml:space="preserve"> (L1) Ensure 'Windows Firewall: Domain: Outbound connections' is set to 'Allow'</t>
  </si>
  <si>
    <t xml:space="preserve"> 9.1.4</t>
  </si>
  <si>
    <t xml:space="preserve"> (L1) Ensure 'Windows Firewall: Domain: Settings: Display a notification' is set to 'Block'</t>
  </si>
  <si>
    <t xml:space="preserve"> 9.2.1</t>
  </si>
  <si>
    <t xml:space="preserve"> (L1) Ensure 'Windows Firewall: Private: Firewall state' is set to 'Enabled'</t>
  </si>
  <si>
    <t xml:space="preserve"> 9.2.2</t>
  </si>
  <si>
    <t xml:space="preserve"> (L1) Ensure 'Windows Firewall: Private: Inbound connections' is set to 'Block'</t>
  </si>
  <si>
    <t xml:space="preserve"> 9.2.3</t>
  </si>
  <si>
    <t xml:space="preserve"> (L1) Ensure 'Windows Firewall: Private: Outbound connections' is set to 'Allow'</t>
  </si>
  <si>
    <t xml:space="preserve"> 9.2.4</t>
  </si>
  <si>
    <t xml:space="preserve"> (L1) Ensure 'Windows Firewall: Private: Settings: Display a notification' is set to 'Block'</t>
  </si>
  <si>
    <t xml:space="preserve"> 9.3.1</t>
  </si>
  <si>
    <t xml:space="preserve"> (L1) Ensure 'Windows Firewall: Public: Firewall state' is set to 'Enabled'</t>
  </si>
  <si>
    <t xml:space="preserve"> 9.3.2</t>
  </si>
  <si>
    <t xml:space="preserve"> (L1) Ensure 'Windows Firewall: Public: Inbound connections' is set to 'Block'</t>
  </si>
  <si>
    <t xml:space="preserve"> 9.3.3</t>
  </si>
  <si>
    <t xml:space="preserve"> (L1) Ensure 'Windows Firewall: Public: Outbound connections' is set to 'Allow'</t>
  </si>
  <si>
    <t xml:space="preserve"> 9.3.4</t>
  </si>
  <si>
    <t xml:space="preserve"> (L1) Ensure 'Windows Firewall: Public: Settings: Display a notification' is set to 'Block'</t>
  </si>
  <si>
    <t xml:space="preserve"> 17.1.1</t>
  </si>
  <si>
    <t xml:space="preserve"> (L1) Ensure 'Audit Credential Validation' is set to 'Success and Failure'</t>
  </si>
  <si>
    <t xml:space="preserve"> 17.2.1</t>
  </si>
  <si>
    <t xml:space="preserve"> (L1) Ensure 'Audit Application Group Management' is set to 'Success and Failure'</t>
  </si>
  <si>
    <t xml:space="preserve"> 17.2.2</t>
  </si>
  <si>
    <t xml:space="preserve"> (L1) Ensure 'Audit Security Group Management' is set to include 'Success'</t>
  </si>
  <si>
    <t xml:space="preserve"> 17.2.3</t>
  </si>
  <si>
    <t xml:space="preserve"> (L1) Ensure 'Audit User Account Management' is set to 'Success and Failure'</t>
  </si>
  <si>
    <t xml:space="preserve"> 17.3.1</t>
  </si>
  <si>
    <t xml:space="preserve"> (L1) Ensure 'Audit PNP Activity' is set to include 'Success'</t>
  </si>
  <si>
    <t xml:space="preserve"> 17.3.2</t>
  </si>
  <si>
    <t xml:space="preserve"> (L1) Ensure 'Audit Process Creation' is set to include 'Success'</t>
  </si>
  <si>
    <t xml:space="preserve"> 17.5.1</t>
  </si>
  <si>
    <t xml:space="preserve"> (L1) Ensure 'Audit Account Lockout' is set to include 'Failure'</t>
  </si>
  <si>
    <t xml:space="preserve"> 17.5.2</t>
  </si>
  <si>
    <t xml:space="preserve"> (L1) Ensure 'Audit Group Membership' is set to include 'Success'</t>
  </si>
  <si>
    <t xml:space="preserve"> 17.5.3</t>
  </si>
  <si>
    <t xml:space="preserve"> (L1) Ensure 'Audit Logoff' is set to include 'Success'</t>
  </si>
  <si>
    <t xml:space="preserve"> 17.5.4</t>
  </si>
  <si>
    <t xml:space="preserve"> (L1) Ensure 'Audit Logon' is set to 'Success and Failure'</t>
  </si>
  <si>
    <t xml:space="preserve"> 17.5.5</t>
  </si>
  <si>
    <t xml:space="preserve"> (L1) Ensure 'Audit Other Logon/Logoff Events' is set to 'Success and Failure'</t>
  </si>
  <si>
    <t xml:space="preserve"> 17.5.6</t>
  </si>
  <si>
    <t xml:space="preserve"> (L1) Ensure 'Audit Special Logon' is set to include 'Success'</t>
  </si>
  <si>
    <t xml:space="preserve"> 17.6.1</t>
  </si>
  <si>
    <t xml:space="preserve"> (L1) Ensure 'Audit Detailed File Share' is set to include 'Failure'</t>
  </si>
  <si>
    <t xml:space="preserve"> 17.6.2</t>
  </si>
  <si>
    <t xml:space="preserve"> (L1) Ensure 'Audit File Share' is set to 'Success and Failure'</t>
  </si>
  <si>
    <t xml:space="preserve"> 17.6.3</t>
  </si>
  <si>
    <t xml:space="preserve"> (L1) Ensure 'Audit Other Object Access Events' is set to 'Success and Failure'</t>
  </si>
  <si>
    <t xml:space="preserve"> 17.6.4</t>
  </si>
  <si>
    <t xml:space="preserve"> (L1) Ensure 'Audit Removable Storage' is set to 'Success and Failure'</t>
  </si>
  <si>
    <t xml:space="preserve"> 17.7.1</t>
  </si>
  <si>
    <t xml:space="preserve"> (L1) Ensure 'Audit Audit Policy Change' is set to include 'Success'</t>
  </si>
  <si>
    <t xml:space="preserve"> 17.7.2</t>
  </si>
  <si>
    <t xml:space="preserve"> (L1) Ensure 'Audit Authentication Policy Change' is set to include 'Success'</t>
  </si>
  <si>
    <t xml:space="preserve"> 17.7.3</t>
  </si>
  <si>
    <t xml:space="preserve"> (L1) Ensure 'Audit Authorization Policy Change' is set to include 'Success'</t>
  </si>
  <si>
    <t xml:space="preserve"> 17.7.4</t>
  </si>
  <si>
    <t xml:space="preserve"> (L1) Ensure 'Audit MPSSVC Rule-Level Policy Change' is set to 'Success and Failure'</t>
  </si>
  <si>
    <t xml:space="preserve"> 17.7.5</t>
  </si>
  <si>
    <t xml:space="preserve"> (L1) Ensure 'Audit Other Policy Change Events' is set to include 'Failure'</t>
  </si>
  <si>
    <t xml:space="preserve"> 17.8.1</t>
  </si>
  <si>
    <t xml:space="preserve"> (L1) Ensure 'Audit Sensitive Privilege Use' is set to 'Success and Failure'</t>
  </si>
  <si>
    <t xml:space="preserve"> 17.9.1</t>
  </si>
  <si>
    <t xml:space="preserve"> (L1) Ensure 'Audit IPsec Driver' is set to 'Success and Failure'</t>
  </si>
  <si>
    <t xml:space="preserve"> 17.9.2</t>
  </si>
  <si>
    <t xml:space="preserve"> (L1) Ensure 'Audit Other System Events' is set to 'Success and Failure'</t>
  </si>
  <si>
    <t xml:space="preserve"> 17.9.3</t>
  </si>
  <si>
    <t xml:space="preserve"> (L1) Ensure 'Audit Security State Change' is set to include 'Success'</t>
  </si>
  <si>
    <t xml:space="preserve"> 17.9.4</t>
  </si>
  <si>
    <t xml:space="preserve"> (L1) Ensure 'Audit Security System Extension' is set to include 'Success'</t>
  </si>
  <si>
    <t xml:space="preserve"> 17.9.5</t>
  </si>
  <si>
    <t xml:space="preserve"> (L1) Ensure 'Audit System Integrity' is set to 'Success and Failure'</t>
  </si>
  <si>
    <t xml:space="preserve"> 18.1.1.1</t>
  </si>
  <si>
    <t xml:space="preserve"> (L1) Ensure 'Prevent enabling lock screen camera' is set to 'Enabled'</t>
  </si>
  <si>
    <t xml:space="preserve"> 18.1.1.2</t>
  </si>
  <si>
    <t xml:space="preserve"> (L1) Ensure 'Prevent enabling lock screen slide show' is set to 'Enabled'</t>
  </si>
  <si>
    <t xml:space="preserve"> 18.1.2.2</t>
  </si>
  <si>
    <t xml:space="preserve"> (L1) Ensure 'Allow users to enable online speech recognition services' is set to 'Disabled'</t>
  </si>
  <si>
    <t xml:space="preserve"> 18.3.1</t>
  </si>
  <si>
    <t xml:space="preserve"> (L1) Ensure 'Apply UAC restrictions to local accounts on network logons' is set to 'Enabled'</t>
  </si>
  <si>
    <t xml:space="preserve"> 18.3.2</t>
  </si>
  <si>
    <t xml:space="preserve"> (L1) Ensure 'Configure SMB v1 client driver' is set to 'Enabled: Disable driver (recommended)'</t>
  </si>
  <si>
    <t xml:space="preserve"> 18.3.3</t>
  </si>
  <si>
    <t xml:space="preserve"> (L1) Ensure 'Configure SMB v1 server' is set to 'Disabled'</t>
  </si>
  <si>
    <t xml:space="preserve"> 18.3.4</t>
  </si>
  <si>
    <t xml:space="preserve"> (L1) Ensure 'Enable Structured Exception Handling Overwrite Protection (SEHOP)' is set to 'Enabled'</t>
  </si>
  <si>
    <t xml:space="preserve"> 18.3.5</t>
  </si>
  <si>
    <t xml:space="preserve"> (L1) Ensure 'WDigest Authentication' is set to 'Disabled'</t>
  </si>
  <si>
    <t xml:space="preserve"> 18.4.1</t>
  </si>
  <si>
    <t xml:space="preserve"> (L1) Ensure 'MSS: (DisableIPSourceRouting IPv6) IP source routing protection level (protects against packet spoofing)' is set to 'Enabled: Highest protection</t>
  </si>
  <si>
    <t xml:space="preserve"> source routing is completely disabled'</t>
  </si>
  <si>
    <t xml:space="preserve"> 18.4.2</t>
  </si>
  <si>
    <t xml:space="preserve"> (L1) Ensure 'MSS: (DisableIPSourceRouting) IP source routing protection level (protects against packet spoofing)' is set to 'Enabled: Highest protection</t>
  </si>
  <si>
    <t xml:space="preserve"> 18.4.3</t>
  </si>
  <si>
    <t xml:space="preserve"> (L1) Ensure 'MSS: (EnableICMPRedirect) Allow ICMP redirects to override OSPF generated routes' is set to 'Disabled'</t>
  </si>
  <si>
    <t xml:space="preserve"> 18.4.4</t>
  </si>
  <si>
    <t xml:space="preserve"> (L1) Ensure 'MSS: (NoNameReleaseOnDemand) Allow the computer to ignore NetBIOS name release requests except from WINS servers' is set to 'Enabled'</t>
  </si>
  <si>
    <t xml:space="preserve"> 18.5.8.1</t>
  </si>
  <si>
    <t xml:space="preserve"> (L1) Ensure 'Enable insecure guest logons' is set to 'Disabled'</t>
  </si>
  <si>
    <t xml:space="preserve"> 18.5.11.2</t>
  </si>
  <si>
    <t xml:space="preserve"> (L1) Ensure 'Prohibit installation and configuration of Network Bridge on your DNS domain network' is set to 'Enabled'</t>
  </si>
  <si>
    <t xml:space="preserve"> 18.5.11.3</t>
  </si>
  <si>
    <t xml:space="preserve"> (L1) Ensure 'Prohibit use of Internet Connection Sharing on your DNS domain network' is set to 'Enabled'</t>
  </si>
  <si>
    <t xml:space="preserve"> 18.5.14.1</t>
  </si>
  <si>
    <t xml:space="preserve"> (L1) Ensure 'Hardened UNC Paths' is set to 'Enabled</t>
  </si>
  <si>
    <t xml:space="preserve"> with  Require Mutual Authentication and Require Integrity set for all NETLOGON and SYSVOL shares'</t>
  </si>
  <si>
    <t xml:space="preserve"> 18.5.21.1</t>
  </si>
  <si>
    <t xml:space="preserve"> (L1) Ensure 'Prohibit connection to non-domain networks when connected to domain authenticated network' is set to 'Enabled'</t>
  </si>
  <si>
    <t xml:space="preserve"> 18.5.23.2.1</t>
  </si>
  <si>
    <t xml:space="preserve"> (L1) Ensure 'Allow Windows to automatically connect to suggested open hotspots</t>
  </si>
  <si>
    <t xml:space="preserve"> to networks shared by contacts</t>
  </si>
  <si>
    <t xml:space="preserve"> and to hotspots offering paid services' is set to 'Disabled'</t>
  </si>
  <si>
    <t xml:space="preserve"> 18.8.4.1</t>
  </si>
  <si>
    <t xml:space="preserve"> (L1) Ensure 'Remote host allows delegation of non-exportable credentials' is set to 'Enabled'</t>
  </si>
  <si>
    <t xml:space="preserve"> 18.8.14.1</t>
  </si>
  <si>
    <t xml:space="preserve"> (L1) Ensure 'Boot-Start Driver Initialization Policy' is set to 'Enabled: Good</t>
  </si>
  <si>
    <t xml:space="preserve"> unknown and bad but critical'</t>
  </si>
  <si>
    <t xml:space="preserve"> 18.8.22.1.1</t>
  </si>
  <si>
    <t xml:space="preserve"> (L1) Ensure 'Turn off downloading of print drivers over HTTP' is set to 'Enabled'</t>
  </si>
  <si>
    <t xml:space="preserve"> 18.8.22.1.2</t>
  </si>
  <si>
    <t xml:space="preserve"> (L1) Ensure 'Turn off Internet download for Web publishing and online ordering wizards' is set to 'Enabled'</t>
  </si>
  <si>
    <t xml:space="preserve"> 18.8.28.1</t>
  </si>
  <si>
    <t xml:space="preserve"> (L1) Ensure 'Do not display network selection UI' is set to 'Enabled'</t>
  </si>
  <si>
    <t xml:space="preserve"> 18.8.28.2</t>
  </si>
  <si>
    <t xml:space="preserve"> (L1) Ensure 'Enumerate local users on domain-joined computers' is set to 'Disabled'</t>
  </si>
  <si>
    <t xml:space="preserve"> 18.8.28.3</t>
  </si>
  <si>
    <t xml:space="preserve"> (L1) Ensure 'Turn off app notifications on the lock screen' is set to 'Enabled'</t>
  </si>
  <si>
    <t xml:space="preserve"> 18.8.28.4</t>
  </si>
  <si>
    <t xml:space="preserve"> (L1) Ensure 'Turn off picture password sign-in' is set to 'Enabled'</t>
  </si>
  <si>
    <t xml:space="preserve"> 18.8.28.5</t>
  </si>
  <si>
    <t xml:space="preserve"> (L1) Ensure 'Turn on convenience PIN sign-in' is set to 'Disabled'</t>
  </si>
  <si>
    <t xml:space="preserve"> 18.8.34.6.3</t>
  </si>
  <si>
    <t xml:space="preserve"> (L1) Ensure 'Require a password when a computer wakes (on battery)' is set to 'Enabled'</t>
  </si>
  <si>
    <t xml:space="preserve"> 18.8.34.6.4</t>
  </si>
  <si>
    <t xml:space="preserve"> (L1) Ensure 'Require a password when a computer wakes (plugged in)' is set to 'Enabled'</t>
  </si>
  <si>
    <t xml:space="preserve"> 18.8.36.1</t>
  </si>
  <si>
    <t xml:space="preserve"> (L1) Ensure 'Configure Offer Remote Assistance' is set to 'Disabled'</t>
  </si>
  <si>
    <t xml:space="preserve"> 18.8.36.2</t>
  </si>
  <si>
    <t xml:space="preserve"> (L1) Ensure 'Configure Solicited Remote Assistance' is set to 'Disabled'</t>
  </si>
  <si>
    <t xml:space="preserve"> 18.8.37.1</t>
  </si>
  <si>
    <t xml:space="preserve"> (L1) Ensure 'Enable RPC Endpoint Mapper Client Authentication' is set to 'Enabled'</t>
  </si>
  <si>
    <t xml:space="preserve"> 18.8.37.2</t>
  </si>
  <si>
    <t xml:space="preserve"> (L1) Ensure 'Restrict Unauthenticated RPC clients' is set to 'Enabled: Authenticated'</t>
  </si>
  <si>
    <t xml:space="preserve"> 18.9.5.1</t>
  </si>
  <si>
    <t xml:space="preserve"> (L1) Ensure 'Let Windows apps activate with voice while the system is locked' is set to 'Disabled'</t>
  </si>
  <si>
    <t xml:space="preserve"> 18.9.6.1</t>
  </si>
  <si>
    <t xml:space="preserve"> (L1) Ensure 'Allow Microsoft accounts to be optional' is set to 'Enabled'</t>
  </si>
  <si>
    <t xml:space="preserve"> 18.9.8.1</t>
  </si>
  <si>
    <t xml:space="preserve"> (L1) Ensure 'Disallow Autoplay for non-volume devices' is set to 'Enabled'</t>
  </si>
  <si>
    <t xml:space="preserve"> 18.9.8.2</t>
  </si>
  <si>
    <t xml:space="preserve"> (L1) Ensure 'Set the default behavior for AutoRun' is set to 'Enabled: Do not execute any autorun commands'</t>
  </si>
  <si>
    <t xml:space="preserve"> 18.9.8.3</t>
  </si>
  <si>
    <t xml:space="preserve"> (L1) Ensure 'Turn off Autoplay' is set to 'Enabled: All drives'</t>
  </si>
  <si>
    <t xml:space="preserve"> 18.9.13.1</t>
  </si>
  <si>
    <t xml:space="preserve"> (L1) Ensure 'Turn off Microsoft consumer experiences' is set to 'Enabled'</t>
  </si>
  <si>
    <t xml:space="preserve"> 18.9.14.1</t>
  </si>
  <si>
    <t xml:space="preserve"> (L1) Ensure 'Require pin for pairing' is set to 'Enabled: First Time' OR 'Enabled: Always'</t>
  </si>
  <si>
    <t xml:space="preserve"> 18.9.15.1</t>
  </si>
  <si>
    <t xml:space="preserve"> (L1) Ensure 'Do not display the password reveal button' is set to 'Enabled'</t>
  </si>
  <si>
    <t xml:space="preserve"> 18.9.15.2</t>
  </si>
  <si>
    <t xml:space="preserve"> (L1) Ensure 'Enumerate administrator accounts on elevation' is set to 'Disabled'</t>
  </si>
  <si>
    <t xml:space="preserve"> 18.9.16.1</t>
  </si>
  <si>
    <t xml:space="preserve"> (L1) Ensure 'Allow Telemetry' is set to 'Enabled: 0 - Security [Enterprise Only]' or 'Enabled: 1 - Basic'</t>
  </si>
  <si>
    <t xml:space="preserve"> 18.9.16.3</t>
  </si>
  <si>
    <t xml:space="preserve"> (L1) Ensure 'Do not show feedback notifications' is set to 'Enabled'</t>
  </si>
  <si>
    <t xml:space="preserve"> 18.9.16.4</t>
  </si>
  <si>
    <t xml:space="preserve"> (L1) Ensure 'Toggle user control over Insider builds' is set to 'Disabled'</t>
  </si>
  <si>
    <t xml:space="preserve"> 18.9.17.1</t>
  </si>
  <si>
    <t xml:space="preserve"> (L1) Ensure 'Download Mode' is NOT set to 'Enabled: Internet'</t>
  </si>
  <si>
    <t xml:space="preserve"> 18.9.26.1.1</t>
  </si>
  <si>
    <t xml:space="preserve"> (L1) Ensure 'Application: Control Event Log behavior when the log file reaches its maximum size' is set to 'Disabled'</t>
  </si>
  <si>
    <t xml:space="preserve"> 18.9.26.1.2</t>
  </si>
  <si>
    <t xml:space="preserve"> (L1) Ensure 'Application: Specify the maximum log file size (KB)' is set to 'Enabled: 32</t>
  </si>
  <si>
    <t>768 or greater'</t>
  </si>
  <si>
    <t xml:space="preserve"> 18.9.26.2.1</t>
  </si>
  <si>
    <t xml:space="preserve"> (L1) Ensure 'Security: Specify the maximum log file size (KB)' is set to 'Enabled: 196</t>
  </si>
  <si>
    <t>608 or greater'</t>
  </si>
  <si>
    <t xml:space="preserve"> 18.9.26.4.1</t>
  </si>
  <si>
    <t xml:space="preserve"> (L1) Ensure 'System: Specify the maximum log file size (KB)' is set to 'Enabled: 32</t>
  </si>
  <si>
    <t xml:space="preserve"> 18.9.30.2</t>
  </si>
  <si>
    <t xml:space="preserve"> (L1) Ensure 'Turn off Data Execution Prevention for Explorer' is set to 'Disabled'</t>
  </si>
  <si>
    <t xml:space="preserve"> 18.9.30.3</t>
  </si>
  <si>
    <t xml:space="preserve"> (L1) Ensure 'Turn off heap termination on corruption' is set to 'Disabled'</t>
  </si>
  <si>
    <t xml:space="preserve"> 18.9.45.14</t>
  </si>
  <si>
    <t xml:space="preserve"> (L1) Ensure 'Configure detection for potentially unwanted applications' is set to 'Enabled: Block'</t>
  </si>
  <si>
    <t xml:space="preserve"> 18.9.45.15</t>
  </si>
  <si>
    <t xml:space="preserve"> (L1) Ensure 'Turn off Microsoft Defender AntiVirus' is set to 'Disabled'</t>
  </si>
  <si>
    <t>CHECK MANUALLY</t>
  </si>
  <si>
    <t xml:space="preserve"> 18.9.45.4.1.1</t>
  </si>
  <si>
    <t xml:space="preserve"> 18.9.45.4.1.2</t>
  </si>
  <si>
    <t xml:space="preserve"> (L1) Ensure 'Configure Attack Surface Reduction rules: Set the state for each ASR rule' is 'configured'</t>
  </si>
  <si>
    <t xml:space="preserve"> 18.9.45.4.3.1</t>
  </si>
  <si>
    <t xml:space="preserve"> (L1) Ensure 'Prevent users and apps from accessing dangerous websites' is set to 'Enabled: Block'</t>
  </si>
  <si>
    <t xml:space="preserve"> 18.9.45.8.1</t>
  </si>
  <si>
    <t xml:space="preserve"> (L1) Ensure 'Turn on behavior monitoring' is set to 'Enabled'</t>
  </si>
  <si>
    <t xml:space="preserve"> 18.9.45.11.1</t>
  </si>
  <si>
    <t xml:space="preserve"> (L1) Ensure 'Scan removable drives' is set to 'Enabled'</t>
  </si>
  <si>
    <t xml:space="preserve"> 18.9.45.11.2</t>
  </si>
  <si>
    <t xml:space="preserve"> (L1) Ensure 'Turn on e-mail scanning' is set to 'Enabled'</t>
  </si>
  <si>
    <t xml:space="preserve"> 18.9.48.1</t>
  </si>
  <si>
    <t xml:space="preserve"> (L1) Ensure 'Prevent bypassing Windows Defender SmartScreen prompts for files' is set to 'Enabled'</t>
  </si>
  <si>
    <t xml:space="preserve"> 18.9.55.1</t>
  </si>
  <si>
    <t xml:space="preserve"> (L1) Ensure 'Prevent the usage of OneDrive for file storage' is set to 'Enabled'</t>
  </si>
  <si>
    <t xml:space="preserve"> 18.9.62.2.2</t>
  </si>
  <si>
    <t xml:space="preserve"> (L1) Ensure 'Do not allow passwords to be saved' is set to 'Enabled'</t>
  </si>
  <si>
    <t xml:space="preserve"> 18.9.62.3.3.1</t>
  </si>
  <si>
    <t xml:space="preserve"> (L1) Ensure 'Do not allow drive redirection' is set to 'Enabled'</t>
  </si>
  <si>
    <t xml:space="preserve"> 18.9.62.3.9.1</t>
  </si>
  <si>
    <t xml:space="preserve"> (L1) Ensure 'Always prompt for password upon connection' is set to 'Enabled'</t>
  </si>
  <si>
    <t xml:space="preserve"> 18.9.62.3.9.2</t>
  </si>
  <si>
    <t xml:space="preserve"> (L1) Ensure 'Require secure RPC communication' is set to 'Enabled'</t>
  </si>
  <si>
    <t xml:space="preserve"> 18.9.62.3.9.3</t>
  </si>
  <si>
    <t xml:space="preserve"> (L1) Ensure 'Set client connection encryption level' is set to 'Enabled: High Level'</t>
  </si>
  <si>
    <t xml:space="preserve"> 18.9.63.1</t>
  </si>
  <si>
    <t xml:space="preserve"> (L1) Ensure 'Prevent downloading of enclosures' is set to 'Enabled'</t>
  </si>
  <si>
    <t xml:space="preserve"> 18.9.64.3</t>
  </si>
  <si>
    <t xml:space="preserve"> (L1) Ensure 'Allow Cortana' is set to 'Disabled'</t>
  </si>
  <si>
    <t xml:space="preserve"> 18.9.64.4</t>
  </si>
  <si>
    <t xml:space="preserve"> (L1) Ensure 'Allow Cortana above lock screen' is set to 'Blocked'</t>
  </si>
  <si>
    <t xml:space="preserve"> 18.9.64.5</t>
  </si>
  <si>
    <t xml:space="preserve"> (L1) Ensure 'Allow indexing of encrypted files' is set to 'Disabled'</t>
  </si>
  <si>
    <t xml:space="preserve"> 18.9.64.6</t>
  </si>
  <si>
    <t xml:space="preserve"> (L1) Ensure 'Allow search and Cortana to use location' is set to 'Disabled'</t>
  </si>
  <si>
    <t xml:space="preserve"> 18.9.72.2</t>
  </si>
  <si>
    <t xml:space="preserve"> (L1) Ensure 'Only display the private store within the Microsoft Store' is set to 'Enabled'</t>
  </si>
  <si>
    <t xml:space="preserve"> 18.9.72.3</t>
  </si>
  <si>
    <t xml:space="preserve"> (L1) Ensure 'Turn off Automatic Download and Install of updates' is set to 'Disabled'</t>
  </si>
  <si>
    <t xml:space="preserve"> 18.9.80.1.1</t>
  </si>
  <si>
    <t xml:space="preserve"> (L1) Ensure 'Configure Windows Defender SmartScreen' is set to 'Enabled: Warn and prevent bypass'</t>
  </si>
  <si>
    <t xml:space="preserve"> 18.9.80.2.1</t>
  </si>
  <si>
    <t xml:space="preserve"> (L1) Ensure 'Configure Windows Defender SmartScreen' is set to 'Enabled'</t>
  </si>
  <si>
    <t xml:space="preserve"> 18.9.80.2.2</t>
  </si>
  <si>
    <t xml:space="preserve"> (L1) Ensure 'Prevent bypassing Windows Defender SmartScreen prompts for sites' is set to 'Enabled'</t>
  </si>
  <si>
    <t xml:space="preserve"> 18.9.82.1</t>
  </si>
  <si>
    <t xml:space="preserve"> (L1) Ensure 'Enables or disables Windows Game Recording and Broadcasting' is set to 'Disabled'</t>
  </si>
  <si>
    <t xml:space="preserve"> 18.9.84.2</t>
  </si>
  <si>
    <t xml:space="preserve"> (L1) Ensure 'Allow Windows Ink Workspace' is set to 'Enabled: On</t>
  </si>
  <si>
    <t xml:space="preserve"> but disallow access above lock' OR 'Disabled' but not 'Enabled: On'</t>
  </si>
  <si>
    <t xml:space="preserve"> 18.9.85.1</t>
  </si>
  <si>
    <t xml:space="preserve"> (L1) Ensure 'Allow user control over installs' is set to 'Disabled'</t>
  </si>
  <si>
    <t xml:space="preserve"> 18.9.85.2</t>
  </si>
  <si>
    <t xml:space="preserve"> (L1) Ensure 'Always install with elevated privileges' is set to 'Disabled'</t>
  </si>
  <si>
    <t xml:space="preserve"> 18.9.86.1</t>
  </si>
  <si>
    <t xml:space="preserve"> (L1) Ensure 'Sign-in and lock last interactive user automatically after a restart' is set to 'Disabled'</t>
  </si>
  <si>
    <t xml:space="preserve"> 18.9.95.1</t>
  </si>
  <si>
    <t xml:space="preserve"> (L1) Ensure 'Turn on PowerShell Script Block Logging' is set to 'Disabled'</t>
  </si>
  <si>
    <t xml:space="preserve"> 18.9.97.1.1</t>
  </si>
  <si>
    <t xml:space="preserve"> (L1) Ensure 'Allow Basic authentication' is set to 'Disabled'</t>
  </si>
  <si>
    <t xml:space="preserve"> 18.9.97.1.2</t>
  </si>
  <si>
    <t xml:space="preserve"> (L1) Ensure 'Allow unencrypted traffic' is set to 'Disabled'</t>
  </si>
  <si>
    <t xml:space="preserve"> 18.9.97.1.3</t>
  </si>
  <si>
    <t xml:space="preserve"> (L1) Ensure 'Disallow Digest authentication' is set to 'Enabled'</t>
  </si>
  <si>
    <t xml:space="preserve"> 18.9.97.2.1</t>
  </si>
  <si>
    <t xml:space="preserve"> 18.9.97.2.3</t>
  </si>
  <si>
    <t xml:space="preserve"> 18.9.97.2.4</t>
  </si>
  <si>
    <t xml:space="preserve"> (L1) Ensure 'Disallow WinRM from storing RunAs credentials' is set to 'Enabled'</t>
  </si>
  <si>
    <t xml:space="preserve"> 18.9.99.2.1</t>
  </si>
  <si>
    <t xml:space="preserve"> (L1) Ensure 'Prevent users from modifying settings' is set to 'Enabled'</t>
  </si>
  <si>
    <t xml:space="preserve"> 18.9.102.2</t>
  </si>
  <si>
    <t xml:space="preserve"> (L1) Ensure 'Configure Automatic Updates' is set to 'Enabled'</t>
  </si>
  <si>
    <t xml:space="preserve"> 18.9.102.3</t>
  </si>
  <si>
    <t xml:space="preserve"> (L1) Ensure 'Configure Automatic Updates: Scheduled install day' is set to '0 - Every day'</t>
  </si>
  <si>
    <t xml:space="preserve"> 18.9.102.4</t>
  </si>
  <si>
    <t xml:space="preserve"> (L1) Ensure 'Remove access to  Pause updates feature' is set to 'Enabled'</t>
  </si>
  <si>
    <t xml:space="preserve"> 18.9.102.1.1</t>
  </si>
  <si>
    <t xml:space="preserve"> (L1) Ensure 'Manage preview builds' is set to 'Enabled: Disable preview builds'</t>
  </si>
  <si>
    <t xml:space="preserve"> 18.9.102.1.2</t>
  </si>
  <si>
    <t xml:space="preserve"> (L1) Ensure 'Select when Quality Updates are received' is set to 'Enabled: 0 days'</t>
  </si>
  <si>
    <t xml:space="preserve"> 19.5.1.1</t>
  </si>
  <si>
    <t xml:space="preserve"> (L1) Ensure 'Turn off toast notifications on the lock screen' is set to 'Blocked'</t>
  </si>
  <si>
    <t xml:space="preserve"> 19.7.4.1</t>
  </si>
  <si>
    <t xml:space="preserve"> (L1) Ensure 'Do not preserve zone information in file attachments' is set to 'Disabled'</t>
  </si>
  <si>
    <t xml:space="preserve"> 19.7.4.2</t>
  </si>
  <si>
    <t xml:space="preserve"> (L1) Ensure 'Notify antivirus programs when opening attachments' is set to 'Enabled'</t>
  </si>
  <si>
    <t xml:space="preserve"> 19.7.8.1</t>
  </si>
  <si>
    <t xml:space="preserve"> (L1) Ensure 'Configure Windows spotlight on lock screen' is set to 'Disabled'</t>
  </si>
  <si>
    <t xml:space="preserve"> 19.7.8.2</t>
  </si>
  <si>
    <t xml:space="preserve"> (L1) Ensure 'Do not suggest third-party content in Windows spotlight' is set to 'Enabled'</t>
  </si>
  <si>
    <t xml:space="preserve"> 19.7.42.1</t>
  </si>
  <si>
    <t xml:space="preserve"> 2.3.4.2</t>
  </si>
  <si>
    <t xml:space="preserve"> (L2) Ensure 'Devices: Prevent users from installing printer drivers' is set to 'Enabled'</t>
  </si>
  <si>
    <t xml:space="preserve"> 18.1.3</t>
  </si>
  <si>
    <t xml:space="preserve"> (L2) Ensure 'Allow Online Tips' is set to 'Disabled'</t>
  </si>
  <si>
    <t xml:space="preserve"> 18.5.5.1</t>
  </si>
  <si>
    <t xml:space="preserve"> (L2) Ensure 'Enable Font Providers' is set to 'Disabled'</t>
  </si>
  <si>
    <t xml:space="preserve"> 18.7.1.1</t>
  </si>
  <si>
    <t xml:space="preserve"> (L2) Ensure 'Turn off notifications network usage' is set to 'Enabled'</t>
  </si>
  <si>
    <t xml:space="preserve"> 18.8.22.1.3</t>
  </si>
  <si>
    <t xml:space="preserve"> (L2) Ensure 'Turn off printing over HTTP' is set to 'Enabled'</t>
  </si>
  <si>
    <t xml:space="preserve"> 18.8.22.1.4</t>
  </si>
  <si>
    <t xml:space="preserve"> (L2) Ensure 'Turn off Windows Error Reporting' is set to 'Enabled'</t>
  </si>
  <si>
    <t xml:space="preserve"> 18.8.31.1</t>
  </si>
  <si>
    <t xml:space="preserve"> (L2) Ensure 'Allow Clipboard synchronization across devices' is set to 'Disabled'</t>
  </si>
  <si>
    <t xml:space="preserve"> 18.8.31.2</t>
  </si>
  <si>
    <t xml:space="preserve"> (L2) Ensure 'Allow upload of User Activities' is set to 'Disabled'</t>
  </si>
  <si>
    <t xml:space="preserve"> 18.8.49.1</t>
  </si>
  <si>
    <t xml:space="preserve"> (L2) Ensure 'Turn off the advertising ID' is set to 'Enabled'</t>
  </si>
  <si>
    <t xml:space="preserve"> 18.9.4.1</t>
  </si>
  <si>
    <t xml:space="preserve"> (L2) Ensure 'Allow a Windows app to share application data between users' is set to 'Disabled'</t>
  </si>
  <si>
    <t xml:space="preserve"> 18.9.12.1</t>
  </si>
  <si>
    <t xml:space="preserve"> (L2) Ensure 'Allow Use of Camera' is set to 'Disabled'</t>
  </si>
  <si>
    <t xml:space="preserve"> 18.9.16.2</t>
  </si>
  <si>
    <t xml:space="preserve"> (L2) Ensure 'Configure Authenticated Proxy usage for the Connected User Experience and Telemetry service' is set to 'Enabled: Disable Authenticated Proxy usage'</t>
  </si>
  <si>
    <t xml:space="preserve"> 18.9.39.1</t>
  </si>
  <si>
    <t xml:space="preserve"> (L2) Ensure 'Turn off location' is set to 'Enabled'</t>
  </si>
  <si>
    <t xml:space="preserve"> 18.9.43.1</t>
  </si>
  <si>
    <t xml:space="preserve"> (L2) Ensure 'Allow Message Service Cloud Sync' is set to 'Disabled'</t>
  </si>
  <si>
    <t xml:space="preserve"> 18.9.62.3.2.1</t>
  </si>
  <si>
    <t xml:space="preserve"> (L2) Ensure 'Allow users to connect remotely by using Remote Desktop Services' is set to 'Disabled'</t>
  </si>
  <si>
    <t xml:space="preserve"> 18.9.64.2</t>
  </si>
  <si>
    <t xml:space="preserve"> (L2) Ensure 'Allow Cloud Search' is set to 'Enabled: Disable Cloud Search'</t>
  </si>
  <si>
    <t xml:space="preserve"> 18.9.69.1</t>
  </si>
  <si>
    <t xml:space="preserve"> (L2) Ensure 'Turn off KMS Client Online AVS Validation' is set to 'Enabled'</t>
  </si>
  <si>
    <t xml:space="preserve"> 18.9.72.1</t>
  </si>
  <si>
    <t xml:space="preserve"> (L2) Ensure 'Disable all apps from Microsoft Store' is set to 'Disabled'</t>
  </si>
  <si>
    <t xml:space="preserve"> 18.9.84.1</t>
  </si>
  <si>
    <t xml:space="preserve"> (L2) Ensure 'Allow suggested apps in Windows Ink Workspace' is set to 'Disabled'</t>
  </si>
  <si>
    <t xml:space="preserve"> 18.9.97.2.2</t>
  </si>
  <si>
    <t xml:space="preserve"> (L2) Ensure 'Allow remote server management through WinRM' is set to 'Disabled'</t>
  </si>
  <si>
    <t xml:space="preserve"> 18.9.98.1</t>
  </si>
  <si>
    <t xml:space="preserve"> (L2) Ensure 'Allow Remote Shell Access' is set to 'Disabled'</t>
  </si>
  <si>
    <t xml:space="preserve"> 18.8.7.1.1</t>
  </si>
  <si>
    <t xml:space="preserve"> (BL) Ensure 'Prevent installation of devices that match any of these device IDs' is set to 'Enabled'</t>
  </si>
  <si>
    <t xml:space="preserve"> 18.8.7.1.2</t>
  </si>
  <si>
    <t xml:space="preserve"> (BL) Ensure 'Prevent installation of devices that match any of these device IDs: Prevent installation of devices that match any of these device IDs' is set to 'PCI\CC_0C0A'</t>
  </si>
  <si>
    <t xml:space="preserve"> 18.8.7.1.3</t>
  </si>
  <si>
    <t xml:space="preserve"> (BL) Ensure 'Prevent installation of devices that match any of these device IDs: Also apply to matching devices that are already installed.' is set to 'True' (checked)</t>
  </si>
  <si>
    <t xml:space="preserve"> 18.8.7.1.4</t>
  </si>
  <si>
    <t xml:space="preserve"> (BL) Ensure 'Prevent installation of devices using drivers that match these device setup classes' is set to 'Enabled'</t>
  </si>
  <si>
    <t xml:space="preserve"> 18.8.7.1.5</t>
  </si>
  <si>
    <t xml:space="preserve"> (BL) Ensure 'Prevent installation of devices using drivers that match these device setup classes: Also apply to matching devices that are already installed.' is set to 'True' (checked)</t>
  </si>
  <si>
    <t xml:space="preserve"> 18.8.26.1</t>
  </si>
  <si>
    <t xml:space="preserve"> (BL) Ensure 'Enumeration policy for external devices incompatible with Kernel DMA Protection' is set to 'Enabled: Block All'</t>
  </si>
  <si>
    <t xml:space="preserve"> 18.8.34.6.1</t>
  </si>
  <si>
    <t xml:space="preserve"> (BL) Ensure 'Allow standby states (S1-S3) when sleeping (on battery)' is set to 'Disabled'</t>
  </si>
  <si>
    <t xml:space="preserve"> 18.8.34.6.2</t>
  </si>
  <si>
    <t xml:space="preserve"> (BL) Ensure 'Allow standby states (S1-S3) when sleeping (plugged in)' is set to 'Disabled'</t>
  </si>
  <si>
    <t xml:space="preserve"> 18.9.11.1.1</t>
  </si>
  <si>
    <t xml:space="preserve"> (BL) Ensure 'Choose how BitLocker-protected fixed drives can be recovered' is set to 'Enabled'</t>
  </si>
  <si>
    <t xml:space="preserve"> 18.9.11.1.2</t>
  </si>
  <si>
    <t xml:space="preserve"> (BL) Ensure 'Choose how BitLocker-protected fixed drives can be recovered: Allow data recovery agent' is set to 'Enabled: True'</t>
  </si>
  <si>
    <t xml:space="preserve"> 18.9.11.1.3</t>
  </si>
  <si>
    <t xml:space="preserve"> (BL) Ensure 'Choose how BitLocker-protected fixed drives can be recovered: Recovery Password' is set to 'Enabled: Allow 48-digit recovery password'</t>
  </si>
  <si>
    <t xml:space="preserve"> 18.9.11.1.4</t>
  </si>
  <si>
    <t xml:space="preserve"> (BL) Ensure 'Choose how BitLocker-protected fixed drives can be recovered: Omit recovery options from the BitLocker setup wizard' is set to 'Enabled: True'</t>
  </si>
  <si>
    <t xml:space="preserve"> 18.9.11.1.5</t>
  </si>
  <si>
    <t xml:space="preserve"> (BL) Ensure 'Choose how BitLocker-protected fixed drives can be recovered: Save BitLocker recovery information to AD DS for fixed data drives' is set to 'Enabled: False'</t>
  </si>
  <si>
    <t xml:space="preserve"> 18.9.11.1.6</t>
  </si>
  <si>
    <t xml:space="preserve"> (BL) Ensure 'Choose how BitLocker-protected fixed drives can be recovered: Configure storage of BitLocker recovery information to AD DS' is set to 'Enabled: Backup recovery passwords and key packages'</t>
  </si>
  <si>
    <t xml:space="preserve"> 18.9.11.1.7</t>
  </si>
  <si>
    <t xml:space="preserve"> (BL) Ensure 'Choose how BitLocker-protected fixed drives can be recovered: Do not enable BitLocker until recovery information is stored to AD DS for fixed data drives' is set to 'Enabled: False'</t>
  </si>
  <si>
    <t xml:space="preserve"> 18.9.11.2.1</t>
  </si>
  <si>
    <t xml:space="preserve"> (BL) Ensure 'Choose how BitLocker-protected operating system drives can be recovered' is set to 'Enabled'</t>
  </si>
  <si>
    <t xml:space="preserve"> 18.9.11.2.2</t>
  </si>
  <si>
    <t xml:space="preserve"> (BL) Ensure 'Choose how BitLocker-protected operating system drives can be recovered: Allow data recovery agent' is set to 'Enabled: False'</t>
  </si>
  <si>
    <t xml:space="preserve"> 18.9.11.2.3</t>
  </si>
  <si>
    <t xml:space="preserve"> (BL) Ensure 'Choose how BitLocker-protected operating system drives can be recovered: Recovery Password' is set to 'Enabled: Require 48-digit recovery password'</t>
  </si>
  <si>
    <t xml:space="preserve"> 18.9.11.2.4</t>
  </si>
  <si>
    <t xml:space="preserve"> (BL) Ensure 'Choose how BitLocker-protected operating system drives can be recovered: Recovery Key' is set to 'Enabled: Do not allow 256-bit recovery key'</t>
  </si>
  <si>
    <t xml:space="preserve"> 18.9.11.2.5</t>
  </si>
  <si>
    <t xml:space="preserve"> (BL) Ensure 'Choose how BitLocker-protected operating system drives can be recovered: Omit recovery options from the BitLocker setup wizard' is set to 'Enabled: True'</t>
  </si>
  <si>
    <t xml:space="preserve"> 18.9.11.2.6</t>
  </si>
  <si>
    <t xml:space="preserve"> (BL) Ensure 'Choose how BitLocker-protected operating system drives can be recovered: Save BitLocker recovery information to AD DS for operating system drives' is set to 'Enabled: True'</t>
  </si>
  <si>
    <t xml:space="preserve"> 18.9.11.2.7</t>
  </si>
  <si>
    <t xml:space="preserve"> (BL) Ensure 'Choose how BitLocker-protected operating system drives can be recovered: Configure storage of BitLocker recovery information to AD DS:' is set to 'Enabled: Store recovery passwords and key packages'</t>
  </si>
  <si>
    <t xml:space="preserve"> 18.9.11.2.8</t>
  </si>
  <si>
    <t xml:space="preserve"> (BL) Ensure 'Choose how BitLocker-protected operating system drives can be recovered: Do not enable BitLocker until recovery information is stored to AD DS for operating system drives' is set to 'Enabled: True'</t>
  </si>
  <si>
    <t xml:space="preserve"> 18.9.11.2.9</t>
  </si>
  <si>
    <t xml:space="preserve"> (BL) Ensure 'Require additional authentication at startup' is set to 'Enabled'</t>
  </si>
  <si>
    <t xml:space="preserve"> 18.9.11.2.10</t>
  </si>
  <si>
    <t xml:space="preserve"> (BL) Ensure 'Require additional authentication at startup: Allow BitLocker without a compatible TPM' is set to 'Enabled: False'</t>
  </si>
  <si>
    <t xml:space="preserve"> 18.9.11.3.1</t>
  </si>
  <si>
    <t xml:space="preserve"> (BL) Ensure 'Deny write access to removable drives not protected by BitLocker' is set to 'Enabled'</t>
  </si>
  <si>
    <t xml:space="preserve"> 18.9.11.3.2</t>
  </si>
  <si>
    <t xml:space="preserve"> (BL) Ensure 'Deny write access to removable drives not protected by BitLocker: Do not allow write access to devices configured in another organization' is set to 'Enabled: False'</t>
  </si>
  <si>
    <t xml:space="preserve"> 18.8.5.1</t>
  </si>
  <si>
    <t xml:space="preserve"> (NG) Ensure 'Turn On Virtualization Based Security' is set to 'Enabled'</t>
  </si>
  <si>
    <t xml:space="preserve"> 18.8.5.2</t>
  </si>
  <si>
    <t xml:space="preserve"> (NG) Ensure 'Turn On Virtualization Based Security: Select Platform Security Level' is set to 'Secure Boot and DMA Protection'</t>
  </si>
  <si>
    <t xml:space="preserve"> 18.8.5.3</t>
  </si>
  <si>
    <t xml:space="preserve"> (NG) Ensure 'Turn On Virtualization Based Security: Credential Guard Configuration' is set to 'Enabled with UEFI lock'</t>
  </si>
  <si>
    <t xml:space="preserve"> 18.8.5.4</t>
  </si>
  <si>
    <t xml:space="preserve"> (NG) Ensure 'Turn On Virtualization Based Security: Secure Launch Configuration' is set to 'Enabled'</t>
  </si>
  <si>
    <t>On/Off</t>
  </si>
  <si>
    <t>Control #</t>
  </si>
  <si>
    <t xml:space="preserve"> (L1) Ensure 'Configure Attack Surface Reduction rules' is set to 'Enabled'	Please see recommendation 18.9.45.4.1.2.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</si>
</sst>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ont>
    <font>
      <sz val="11"/>
      <color indexed="8"/>
      <name val="Calibri"/>
      <family val="2"/>
      <scheme val="minor"/>
    </font>
    <font>
      <sz val="9"/>
      <color rgb="FF000000"/>
      <name val="Arial"/>
      <family val="2"/>
    </font>
    <font>
      <b/>
      <sz val="9"/>
      <color rgb="FF000000"/>
      <name val="Arial"/>
      <family val="2"/>
    </font>
    <font>
      <sz val="9"/>
      <color indexed="8"/>
      <name val="Arial"/>
      <family val="2"/>
    </font>
    <font>
      <sz val="11"/>
      <color rgb="FF000000"/>
      <name val="Arial"/>
      <family val="2"/>
    </font>
    <font>
      <b/>
      <sz val="11"/>
      <color rgb="FF000000"/>
      <name val="Calibri"/>
      <family val="2"/>
    </font>
    <font>
      <sz val="11"/>
      <color rgb="FF000000"/>
      <name val="Calibri"/>
      <family val="2"/>
    </font>
    <font>
      <b/>
      <sz val="9"/>
      <color theme="3" tint="0.39997558519241921"/>
      <name val="Arial"/>
      <family val="2"/>
    </font>
    <font>
      <b/>
      <sz val="11"/>
      <color rgb="FF000000"/>
      <name val="Arial"/>
      <family val="2"/>
    </font>
    <font>
      <sz val="9"/>
      <color rgb="FF000000"/>
      <name val="Arial"/>
      <family val="2"/>
    </font>
    <font>
      <b/>
      <i/>
      <sz val="11"/>
      <color rgb="FF000000"/>
      <name val="Arial"/>
      <family val="2"/>
    </font>
    <font>
      <sz val="9"/>
      <color rgb="FF000000"/>
      <name val="Helvetica"/>
    </font>
    <font>
      <sz val="9"/>
      <color rgb="FF000000"/>
      <name val="Arial"/>
    </font>
    <font>
      <sz val="11"/>
      <color rgb="FF006100"/>
      <name val="Calibri"/>
      <family val="2"/>
      <scheme val="minor"/>
    </font>
    <font>
      <sz val="11"/>
      <color rgb="FF9C0006"/>
      <name val="Calibri"/>
      <family val="2"/>
      <scheme val="minor"/>
    </font>
    <font>
      <sz val="11"/>
      <color rgb="FF9C5700"/>
      <name val="Calibri"/>
      <family val="2"/>
      <scheme val="minor"/>
    </font>
    <font>
      <sz val="9"/>
      <color theme="1"/>
      <name val="Arial"/>
      <family val="2"/>
    </font>
    <font>
      <b/>
      <sz val="9"/>
      <color theme="0"/>
      <name val="Arial"/>
      <family val="2"/>
    </font>
    <font>
      <sz val="9"/>
      <color theme="1"/>
      <name val="Helvetica"/>
    </font>
  </fonts>
  <fills count="10">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E3E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theme="4"/>
      </patternFill>
    </fill>
    <fill>
      <patternFill patternType="solid">
        <fgColor theme="4" tint="0.79998168889431442"/>
        <bgColor theme="4" tint="0.79998168889431442"/>
      </patternFill>
    </fill>
  </fills>
  <borders count="10">
    <border>
      <left/>
      <right/>
      <top/>
      <bottom/>
      <diagonal/>
    </border>
    <border>
      <left/>
      <right/>
      <top/>
      <bottom style="thick">
        <color rgb="FF000000"/>
      </bottom>
      <diagonal/>
    </border>
    <border>
      <left/>
      <right/>
      <top/>
      <bottom style="thin">
        <color indexed="64"/>
      </bottom>
      <diagonal/>
    </border>
    <border>
      <left style="hair">
        <color auto="1"/>
      </left>
      <right style="hair">
        <color auto="1"/>
      </right>
      <top style="hair">
        <color theme="1"/>
      </top>
      <bottom style="hair">
        <color theme="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theme="4" tint="0.39997558519241921"/>
      </right>
      <top style="thin">
        <color theme="4" tint="0.39997558519241921"/>
      </top>
      <bottom style="thin">
        <color theme="4" tint="0.39997558519241921"/>
      </bottom>
      <diagonal/>
    </border>
    <border>
      <left style="thin">
        <color rgb="FFA4BED4"/>
      </left>
      <right style="thin">
        <color rgb="FFA4BED4"/>
      </right>
      <top style="thin">
        <color rgb="FFA4BED4"/>
      </top>
      <bottom style="thin">
        <color rgb="FFA4BED4"/>
      </bottom>
      <diagonal/>
    </border>
    <border>
      <left/>
      <right/>
      <top style="thin">
        <color theme="4" tint="0.39997558519241921"/>
      </top>
      <bottom style="thin">
        <color theme="4" tint="0.39997558519241921"/>
      </bottom>
      <diagonal/>
    </border>
  </borders>
  <cellStyleXfs count="4">
    <xf numFmtId="0" fontId="0" fillId="0" borderId="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cellStyleXfs>
  <cellXfs count="70">
    <xf numFmtId="0" fontId="0" fillId="0" borderId="0" xfId="0"/>
    <xf numFmtId="0" fontId="2"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xf numFmtId="0" fontId="2" fillId="0" borderId="0" xfId="0" applyFont="1" applyAlignment="1">
      <alignment horizontal="left" vertical="center"/>
    </xf>
    <xf numFmtId="0" fontId="2" fillId="0" borderId="0" xfId="0" applyFont="1" applyAlignment="1">
      <alignment wrapText="1"/>
    </xf>
    <xf numFmtId="0" fontId="5" fillId="0" borderId="0" xfId="0" applyFont="1"/>
    <xf numFmtId="0" fontId="4" fillId="0" borderId="0" xfId="0" applyFont="1" applyAlignment="1">
      <alignment horizontal="left" vertical="center" wrapText="1"/>
    </xf>
    <xf numFmtId="0" fontId="4" fillId="0" borderId="0" xfId="0" applyFont="1" applyAlignment="1">
      <alignment wrapText="1"/>
    </xf>
    <xf numFmtId="0" fontId="3" fillId="0" borderId="1" xfId="0" applyFont="1" applyBorder="1" applyAlignment="1">
      <alignment horizontal="center" vertical="center"/>
    </xf>
    <xf numFmtId="0" fontId="2" fillId="0" borderId="0" xfId="0" applyFont="1" applyAlignment="1">
      <alignment horizontal="left" vertical="top"/>
    </xf>
    <xf numFmtId="49" fontId="6" fillId="0" borderId="0" xfId="0" applyNumberFormat="1" applyFont="1" applyAlignment="1">
      <alignment horizontal="right"/>
    </xf>
    <xf numFmtId="0" fontId="6" fillId="0" borderId="0" xfId="0" applyFont="1"/>
    <xf numFmtId="49" fontId="0" fillId="0" borderId="0" xfId="0" applyNumberFormat="1" applyAlignment="1">
      <alignment horizontal="right"/>
    </xf>
    <xf numFmtId="49" fontId="7" fillId="0" borderId="0" xfId="0" applyNumberFormat="1" applyFont="1" applyAlignment="1">
      <alignment horizontal="right"/>
    </xf>
    <xf numFmtId="0" fontId="6" fillId="0" borderId="0" xfId="0" applyFont="1" applyAlignment="1">
      <alignment horizontal="left"/>
    </xf>
    <xf numFmtId="0" fontId="6" fillId="2" borderId="0" xfId="0" applyFont="1" applyFill="1" applyAlignment="1">
      <alignment horizontal="left"/>
    </xf>
    <xf numFmtId="0" fontId="7" fillId="0" borderId="0" xfId="0" applyFont="1" applyAlignment="1">
      <alignment horizontal="right"/>
    </xf>
    <xf numFmtId="0" fontId="0" fillId="0" borderId="0" xfId="0" applyAlignment="1">
      <alignment horizontal="right"/>
    </xf>
    <xf numFmtId="0" fontId="7" fillId="0" borderId="0" xfId="0" applyFont="1" applyAlignment="1">
      <alignment horizontal="left"/>
    </xf>
    <xf numFmtId="0" fontId="0" fillId="0" borderId="2" xfId="0" applyBorder="1"/>
    <xf numFmtId="0" fontId="1" fillId="0" borderId="3" xfId="0" applyFont="1" applyBorder="1" applyAlignment="1">
      <alignment horizontal="left" vertical="center" wrapText="1"/>
    </xf>
    <xf numFmtId="0" fontId="6" fillId="0" borderId="2" xfId="0" applyFont="1" applyBorder="1"/>
    <xf numFmtId="0" fontId="1" fillId="0" borderId="0" xfId="0" applyFont="1" applyAlignment="1">
      <alignment horizontal="left" vertical="center" wrapText="1"/>
    </xf>
    <xf numFmtId="0" fontId="0" fillId="0" borderId="0" xfId="0" applyAlignment="1">
      <alignment wrapText="1"/>
    </xf>
    <xf numFmtId="0" fontId="6" fillId="0" borderId="0" xfId="0" applyFont="1" applyAlignment="1">
      <alignment wrapText="1"/>
    </xf>
    <xf numFmtId="0" fontId="8" fillId="0" borderId="4" xfId="0" applyFont="1" applyBorder="1" applyAlignment="1">
      <alignment wrapText="1"/>
    </xf>
    <xf numFmtId="0" fontId="8" fillId="0" borderId="5" xfId="0" applyFont="1" applyBorder="1" applyAlignment="1">
      <alignment wrapText="1"/>
    </xf>
    <xf numFmtId="0" fontId="8" fillId="0" borderId="6" xfId="0" applyFont="1" applyBorder="1" applyAlignment="1">
      <alignment wrapText="1"/>
    </xf>
    <xf numFmtId="0" fontId="5" fillId="0" borderId="0" xfId="0" applyFont="1" applyAlignment="1">
      <alignment horizontal="left"/>
    </xf>
    <xf numFmtId="0" fontId="5" fillId="0" borderId="0" xfId="0" applyFont="1" applyAlignment="1">
      <alignment vertical="top" wrapText="1"/>
    </xf>
    <xf numFmtId="0" fontId="9" fillId="0" borderId="0" xfId="0" applyFont="1"/>
    <xf numFmtId="0" fontId="5" fillId="0" borderId="0" xfId="0" applyFont="1" applyAlignment="1">
      <alignment wrapText="1"/>
    </xf>
    <xf numFmtId="0" fontId="10" fillId="0" borderId="0" xfId="0" applyFont="1" applyAlignment="1">
      <alignment horizontal="left" vertical="center"/>
    </xf>
    <xf numFmtId="0" fontId="2" fillId="3" borderId="0" xfId="0" applyFont="1" applyFill="1" applyAlignment="1">
      <alignment horizontal="left" vertical="center"/>
    </xf>
    <xf numFmtId="0" fontId="2" fillId="3" borderId="0" xfId="0" applyFont="1" applyFill="1" applyAlignment="1">
      <alignment horizontal="left" vertical="center" wrapText="1"/>
    </xf>
    <xf numFmtId="0" fontId="10" fillId="3" borderId="0" xfId="0" applyFont="1" applyFill="1" applyAlignment="1">
      <alignment horizontal="left" vertical="center"/>
    </xf>
    <xf numFmtId="0" fontId="4" fillId="3" borderId="0" xfId="0" applyFont="1" applyFill="1" applyAlignment="1">
      <alignment horizontal="left" vertical="center" wrapText="1"/>
    </xf>
    <xf numFmtId="0" fontId="4" fillId="3" borderId="0" xfId="0" applyFont="1" applyFill="1" applyAlignment="1">
      <alignment wrapText="1"/>
    </xf>
    <xf numFmtId="0" fontId="2" fillId="3" borderId="0" xfId="0" applyFont="1" applyFill="1" applyAlignment="1">
      <alignment wrapText="1"/>
    </xf>
    <xf numFmtId="49" fontId="2" fillId="3" borderId="0" xfId="0" applyNumberFormat="1" applyFont="1" applyFill="1" applyAlignment="1">
      <alignment horizontal="left" vertical="center" wrapText="1"/>
    </xf>
    <xf numFmtId="49" fontId="4" fillId="0" borderId="0" xfId="0" applyNumberFormat="1" applyFont="1" applyAlignment="1">
      <alignment horizontal="left" vertical="center" wrapText="1"/>
    </xf>
    <xf numFmtId="49" fontId="4" fillId="3" borderId="0" xfId="0" applyNumberFormat="1" applyFont="1" applyFill="1" applyAlignment="1">
      <alignment horizontal="left" vertical="center" wrapText="1"/>
    </xf>
    <xf numFmtId="49" fontId="2" fillId="0" borderId="0" xfId="0" applyNumberFormat="1" applyFont="1" applyAlignment="1">
      <alignment horizontal="left" vertical="center"/>
    </xf>
    <xf numFmtId="49" fontId="10" fillId="0" borderId="0" xfId="0" applyNumberFormat="1" applyFont="1" applyAlignment="1">
      <alignment horizontal="left" vertical="center"/>
    </xf>
    <xf numFmtId="49" fontId="10" fillId="3" borderId="0" xfId="0" applyNumberFormat="1" applyFont="1" applyFill="1" applyAlignment="1">
      <alignment horizontal="left" vertical="center"/>
    </xf>
    <xf numFmtId="0" fontId="3" fillId="0" borderId="0" xfId="0" applyFont="1" applyAlignment="1">
      <alignment horizontal="left" vertical="center"/>
    </xf>
    <xf numFmtId="0" fontId="3" fillId="0" borderId="7" xfId="0" applyFont="1" applyBorder="1" applyAlignment="1">
      <alignment horizontal="center" vertical="center"/>
    </xf>
    <xf numFmtId="0" fontId="5" fillId="0" borderId="0" xfId="0" applyFont="1" applyAlignment="1">
      <alignment vertical="top"/>
    </xf>
    <xf numFmtId="0" fontId="12" fillId="4" borderId="8" xfId="0" applyFont="1" applyFill="1" applyBorder="1" applyAlignment="1">
      <alignment horizontal="left" vertical="center"/>
    </xf>
    <xf numFmtId="0" fontId="12" fillId="0" borderId="8" xfId="0" applyFont="1" applyBorder="1" applyAlignment="1">
      <alignment horizontal="left" vertical="center"/>
    </xf>
    <xf numFmtId="0" fontId="2" fillId="0" borderId="8" xfId="0" applyFont="1" applyBorder="1" applyAlignment="1">
      <alignment horizontal="left" vertical="center"/>
    </xf>
    <xf numFmtId="0" fontId="13" fillId="0" borderId="0" xfId="0" applyFont="1" applyAlignment="1">
      <alignment horizontal="left" vertical="center"/>
    </xf>
    <xf numFmtId="0" fontId="13" fillId="0" borderId="0" xfId="0" applyFont="1" applyAlignment="1">
      <alignment horizontal="left" vertical="center" wrapText="1"/>
    </xf>
    <xf numFmtId="49" fontId="13" fillId="0" borderId="0" xfId="0" applyNumberFormat="1" applyFont="1" applyAlignment="1">
      <alignment horizontal="left" vertical="center"/>
    </xf>
    <xf numFmtId="49" fontId="2" fillId="3" borderId="0" xfId="0" applyNumberFormat="1" applyFont="1" applyFill="1" applyAlignment="1">
      <alignment vertical="center" wrapText="1"/>
    </xf>
    <xf numFmtId="0" fontId="2" fillId="3" borderId="0" xfId="0" applyFont="1" applyFill="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49" fontId="0" fillId="0" borderId="0" xfId="0" applyNumberFormat="1"/>
    <xf numFmtId="49" fontId="14" fillId="5" borderId="0" xfId="1" applyNumberFormat="1"/>
    <xf numFmtId="49" fontId="15" fillId="6" borderId="0" xfId="2" applyNumberFormat="1"/>
    <xf numFmtId="0" fontId="15" fillId="6" borderId="0" xfId="2"/>
    <xf numFmtId="49" fontId="16" fillId="7" borderId="0" xfId="3" applyNumberFormat="1"/>
    <xf numFmtId="0" fontId="18" fillId="8" borderId="9" xfId="0" applyFont="1" applyFill="1" applyBorder="1" applyAlignment="1">
      <alignment horizontal="center" vertical="center" wrapText="1"/>
    </xf>
    <xf numFmtId="0" fontId="17" fillId="9" borderId="8" xfId="0" applyFont="1" applyFill="1" applyBorder="1" applyAlignment="1">
      <alignment horizontal="left" vertical="center"/>
    </xf>
    <xf numFmtId="0" fontId="17" fillId="0" borderId="8" xfId="0" applyFont="1" applyBorder="1" applyAlignment="1">
      <alignment horizontal="left" vertical="center"/>
    </xf>
    <xf numFmtId="0" fontId="19" fillId="9" borderId="8" xfId="0" applyFont="1" applyFill="1" applyBorder="1" applyAlignment="1">
      <alignment horizontal="left" vertical="center"/>
    </xf>
    <xf numFmtId="0" fontId="19" fillId="0" borderId="8" xfId="0" applyFont="1" applyBorder="1" applyAlignment="1">
      <alignment horizontal="left" vertical="center"/>
    </xf>
  </cellXfs>
  <cellStyles count="4">
    <cellStyle name="Bad" xfId="2" builtinId="27"/>
    <cellStyle name="Good" xfId="1" builtinId="26"/>
    <cellStyle name="Neutral" xfId="3" builtinId="28"/>
    <cellStyle name="Normal" xfId="0" builtinId="0"/>
  </cellStyles>
  <dxfs count="107">
    <dxf>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textRotation="0" wrapText="0" indent="0" justifyLastLine="0" shrinkToFit="0" readingOrder="0"/>
    </dxf>
    <dxf>
      <font>
        <strike val="0"/>
        <outline val="0"/>
        <shadow val="0"/>
        <u val="none"/>
        <vertAlign val="baseline"/>
        <sz val="9"/>
        <color rgb="FF000000"/>
        <name val="Arial"/>
        <scheme val="none"/>
      </font>
      <fill>
        <patternFill patternType="none">
          <fgColor indexed="64"/>
          <bgColor auto="1"/>
        </patternFill>
      </fill>
    </dxf>
    <dxf>
      <font>
        <strike val="0"/>
        <outline val="0"/>
        <shadow val="0"/>
        <u val="none"/>
        <vertAlign val="baseline"/>
        <sz val="9"/>
        <color rgb="FF000000"/>
        <name val="Arial"/>
        <scheme val="none"/>
      </font>
      <fill>
        <patternFill patternType="none">
          <fgColor indexed="64"/>
          <bgColor auto="1"/>
        </patternFill>
      </fill>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9"/>
        <color rgb="FF000000"/>
        <name val="Arial"/>
        <scheme val="none"/>
      </font>
      <fill>
        <patternFill patternType="none">
          <fgColor indexed="64"/>
          <bgColor auto="1"/>
        </patternFill>
      </fill>
    </dxf>
    <dxf>
      <font>
        <strike val="0"/>
        <outline val="0"/>
        <shadow val="0"/>
        <u val="none"/>
        <vertAlign val="baseline"/>
        <sz val="9"/>
        <color rgb="FF000000"/>
        <name val="Arial"/>
        <scheme val="none"/>
      </font>
      <fill>
        <patternFill patternType="none">
          <fgColor indexed="64"/>
          <bgColor auto="1"/>
        </patternFill>
      </fill>
    </dxf>
    <dxf>
      <border outline="0">
        <top style="thin">
          <color rgb="FFA4BED4"/>
        </top>
      </border>
    </dxf>
    <dxf>
      <font>
        <strike val="0"/>
        <outline val="0"/>
        <shadow val="0"/>
        <u val="none"/>
        <vertAlign val="baseline"/>
        <sz val="9"/>
        <color rgb="FF000000"/>
        <name val="Arial"/>
        <scheme val="none"/>
      </font>
      <fill>
        <patternFill patternType="none">
          <fgColor indexed="64"/>
          <bgColor auto="1"/>
        </patternFill>
      </fill>
    </dxf>
    <dxf>
      <border outline="0">
        <bottom style="thick">
          <color rgb="FFA4BED4"/>
        </bottom>
      </border>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vertical="top" textRotation="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vertical="top" textRotation="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vertical="top" textRotation="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dxf>
    <dxf>
      <border outline="0">
        <bottom style="thick">
          <color rgb="FF000000"/>
        </bottom>
      </border>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White/Desktop/MITRE%20ATTACK%20Mapping%20CIS%20Windows%2010Final-HPW%20Mods%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rpops-my.sharepoint.com/Benchmarks/Windows%2010%2020H2/Prototype_CIS_Microsoft_Windows_10_Enterprise_Release_20H2_Benchmark_v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cense"/>
      <sheetName val="Overview - Glossary"/>
      <sheetName val="Level 1 (L1)"/>
      <sheetName val="Level 2 (L2)"/>
      <sheetName val="BitLocker (BL)"/>
      <sheetName val="Next Generation (NG)"/>
      <sheetName val="MITRE &amp; Controls Mappings"/>
      <sheetName val="IG Def (7.1)"/>
      <sheetName val="IG Mapping Fromula (7.1)"/>
      <sheetName val="MITRE ATT&amp;CK Filtering"/>
    </sheetNames>
    <sheetDataSet>
      <sheetData sheetId="0"/>
      <sheetData sheetId="1"/>
      <sheetData sheetId="2"/>
      <sheetData sheetId="3"/>
      <sheetData sheetId="4"/>
      <sheetData sheetId="5"/>
      <sheetData sheetId="6"/>
      <sheetData sheetId="7"/>
      <sheetData sheetId="8">
        <row r="34">
          <cell r="H34">
            <v>1</v>
          </cell>
        </row>
      </sheetData>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2" totalsRowShown="0" headerRowDxfId="106" dataDxfId="104" headerRowBorderDxfId="105" tableBorderDxfId="103">
  <autoFilter ref="A1:A2" xr:uid="{00000000-0009-0000-0100-000006000000}"/>
  <tableColumns count="1">
    <tableColumn id="1" xr3:uid="{00000000-0010-0000-0000-000001000000}" name="License" dataDxfId="10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Table4" displayName="Table4" ref="A1:L575" totalsRowShown="0" headerRowDxfId="77" dataDxfId="76">
  <autoFilter ref="A1:L575" xr:uid="{00000000-0009-0000-0100-000004000000}">
    <filterColumn colId="1">
      <customFilters>
        <customFilter operator="notEqual" val=" "/>
      </customFilters>
    </filterColumn>
  </autoFilter>
  <tableColumns count="12">
    <tableColumn id="1" xr3:uid="{00000000-0010-0000-0900-000001000000}" name="Section #" dataDxfId="75"/>
    <tableColumn id="2" xr3:uid="{00000000-0010-0000-0900-000002000000}" name="Recommendation #" dataDxfId="74"/>
    <tableColumn id="4" xr3:uid="{00000000-0010-0000-0900-000004000000}" name="Profile" dataDxfId="73"/>
    <tableColumn id="3" xr3:uid="{00000000-0010-0000-0900-000003000000}" name="Title" dataDxfId="72"/>
    <tableColumn id="5" xr3:uid="{00000000-0010-0000-0900-000005000000}" name="Assessment Status" dataDxfId="71"/>
    <tableColumn id="6" xr3:uid="{00000000-0010-0000-0900-000006000000}" name="Description" dataDxfId="70"/>
    <tableColumn id="7" xr3:uid="{00000000-0010-0000-0900-000007000000}" name="Rationale Statement" dataDxfId="69"/>
    <tableColumn id="8" xr3:uid="{00000000-0010-0000-0900-000008000000}" name="Impact Statement" dataDxfId="68"/>
    <tableColumn id="9" xr3:uid="{00000000-0010-0000-0900-000009000000}" name="Remediation Procedure" dataDxfId="67"/>
    <tableColumn id="10" xr3:uid="{00000000-0010-0000-0900-00000A000000}" name="Audit Procedure" dataDxfId="66"/>
    <tableColumn id="11" xr3:uid="{00000000-0010-0000-0900-00000B000000}" name="CIS Controls" dataDxfId="65"/>
    <tableColumn id="12" xr3:uid="{00000000-0010-0000-0900-00000C000000}" name="References" dataDxfId="6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Table5" displayName="Table5" ref="A1:L383" totalsRowShown="0" headerRowDxfId="63" dataDxfId="62">
  <autoFilter ref="A1:L383" xr:uid="{00000000-0009-0000-0100-000005000000}">
    <filterColumn colId="1">
      <customFilters>
        <customFilter operator="notEqual" val=" "/>
      </customFilters>
    </filterColumn>
  </autoFilter>
  <tableColumns count="12">
    <tableColumn id="1" xr3:uid="{00000000-0010-0000-0A00-000001000000}" name="Section #" dataDxfId="61"/>
    <tableColumn id="2" xr3:uid="{00000000-0010-0000-0A00-000002000000}" name="Recommendation #" dataDxfId="60"/>
    <tableColumn id="4" xr3:uid="{00000000-0010-0000-0A00-000004000000}" name="Profile" dataDxfId="59"/>
    <tableColumn id="3" xr3:uid="{00000000-0010-0000-0A00-000003000000}" name="Title" dataDxfId="58"/>
    <tableColumn id="5" xr3:uid="{00000000-0010-0000-0A00-000005000000}" name="Assessment Status" dataDxfId="57"/>
    <tableColumn id="6" xr3:uid="{00000000-0010-0000-0A00-000006000000}" name="Description" dataDxfId="56"/>
    <tableColumn id="7" xr3:uid="{00000000-0010-0000-0A00-000007000000}" name="Rationale Statement" dataDxfId="55"/>
    <tableColumn id="8" xr3:uid="{00000000-0010-0000-0A00-000008000000}" name="Impact Statement" dataDxfId="54"/>
    <tableColumn id="9" xr3:uid="{00000000-0010-0000-0A00-000009000000}" name="Remediation Procedure" dataDxfId="53"/>
    <tableColumn id="10" xr3:uid="{00000000-0010-0000-0A00-00000A000000}" name="Audit Procedure" dataDxfId="52"/>
    <tableColumn id="11" xr3:uid="{00000000-0010-0000-0A00-00000B000000}" name="CIS Controls" dataDxfId="51"/>
    <tableColumn id="12" xr3:uid="{00000000-0010-0000-0A00-00000C000000}" name="References" dataDxfId="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B000000}" name="Table3" displayName="Table3" ref="A1:L389" totalsRowShown="0" headerRowDxfId="49" dataDxfId="48">
  <autoFilter ref="A1:L389" xr:uid="{00000000-0009-0000-0100-000003000000}">
    <filterColumn colId="1">
      <customFilters>
        <customFilter operator="notEqual" val=" "/>
      </customFilters>
    </filterColumn>
  </autoFilter>
  <tableColumns count="12">
    <tableColumn id="1" xr3:uid="{00000000-0010-0000-0B00-000001000000}" name="Section #" dataDxfId="47"/>
    <tableColumn id="2" xr3:uid="{00000000-0010-0000-0B00-000002000000}" name="Recommendation #" dataDxfId="46"/>
    <tableColumn id="4" xr3:uid="{00000000-0010-0000-0B00-000004000000}" name="Profile" dataDxfId="45"/>
    <tableColumn id="3" xr3:uid="{00000000-0010-0000-0B00-000003000000}" name="Title" dataDxfId="44"/>
    <tableColumn id="5" xr3:uid="{00000000-0010-0000-0B00-000005000000}" name="Assessment Status" dataDxfId="43"/>
    <tableColumn id="6" xr3:uid="{00000000-0010-0000-0B00-000006000000}" name="Description" dataDxfId="42"/>
    <tableColumn id="7" xr3:uid="{00000000-0010-0000-0B00-000007000000}" name="Rationale Statement" dataDxfId="41"/>
    <tableColumn id="8" xr3:uid="{00000000-0010-0000-0B00-000008000000}" name="Impact Statement" dataDxfId="40"/>
    <tableColumn id="9" xr3:uid="{00000000-0010-0000-0B00-000009000000}" name="Remediation Procedure" dataDxfId="39"/>
    <tableColumn id="10" xr3:uid="{00000000-0010-0000-0B00-00000A000000}" name="Audit Procedure" dataDxfId="38"/>
    <tableColumn id="11" xr3:uid="{00000000-0010-0000-0B00-00000B000000}" name="CIS Controls" dataDxfId="37"/>
    <tableColumn id="12" xr3:uid="{00000000-0010-0000-0B00-00000C000000}" name="References" dataDxfId="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C000000}" name="Table2" displayName="Table2" ref="A1:L398" totalsRowShown="0" headerRowDxfId="35" dataDxfId="33" headerRowBorderDxfId="34" tableBorderDxfId="32">
  <autoFilter ref="A1:L398" xr:uid="{00000000-0009-0000-0100-000002000000}">
    <filterColumn colId="1">
      <customFilters>
        <customFilter operator="notEqual" val=" "/>
      </customFilters>
    </filterColumn>
  </autoFilter>
  <tableColumns count="12">
    <tableColumn id="1" xr3:uid="{00000000-0010-0000-0C00-000001000000}" name="Section #" dataDxfId="31"/>
    <tableColumn id="2" xr3:uid="{00000000-0010-0000-0C00-000002000000}" name="Recommendation #" dataDxfId="30"/>
    <tableColumn id="4" xr3:uid="{00000000-0010-0000-0C00-000004000000}" name="Profile" dataDxfId="29"/>
    <tableColumn id="3" xr3:uid="{00000000-0010-0000-0C00-000003000000}" name="Title" dataDxfId="28"/>
    <tableColumn id="5" xr3:uid="{00000000-0010-0000-0C00-000005000000}" name="Assessment Status" dataDxfId="27"/>
    <tableColumn id="6" xr3:uid="{00000000-0010-0000-0C00-000006000000}" name="Description" dataDxfId="26"/>
    <tableColumn id="7" xr3:uid="{00000000-0010-0000-0C00-000007000000}" name="Rationale Statement" dataDxfId="25"/>
    <tableColumn id="8" xr3:uid="{00000000-0010-0000-0C00-000008000000}" name="Impact Statement" dataDxfId="24"/>
    <tableColumn id="9" xr3:uid="{00000000-0010-0000-0C00-000009000000}" name="Remediation Procedure" dataDxfId="23"/>
    <tableColumn id="10" xr3:uid="{00000000-0010-0000-0C00-00000A000000}" name="Audit Procedure" dataDxfId="22"/>
    <tableColumn id="11" xr3:uid="{00000000-0010-0000-0C00-00000B000000}" name="CIS Controls" dataDxfId="21"/>
    <tableColumn id="12" xr3:uid="{00000000-0010-0000-0C00-00000C000000}" name="References" dataDxfId="2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D000000}" name="Table1" displayName="Table1" ref="A1:P648" totalsRowShown="0" headerRowDxfId="19" dataDxfId="18">
  <autoFilter ref="A1:P648" xr:uid="{00000000-0009-0000-0100-000001000000}"/>
  <tableColumns count="16">
    <tableColumn id="1" xr3:uid="{00000000-0010-0000-0D00-000001000000}" name="Section #" dataDxfId="17"/>
    <tableColumn id="2" xr3:uid="{00000000-0010-0000-0D00-000002000000}" name="Recommendation #" dataDxfId="16"/>
    <tableColumn id="14" xr3:uid="{00000000-0010-0000-0D00-00000E000000}" name="Profile" dataDxfId="15"/>
    <tableColumn id="3" xr3:uid="{00000000-0010-0000-0D00-000003000000}" name="Title of Recommendation" dataDxfId="14"/>
    <tableColumn id="4" xr3:uid="{00000000-0010-0000-0D00-000004000000}" name="MITRE ATT&amp;CK Tactic 1" dataDxfId="13"/>
    <tableColumn id="16" xr3:uid="{00000000-0010-0000-0D00-000010000000}" name="MITRE ATT&amp;CK Tactic 2" dataDxfId="12"/>
    <tableColumn id="5" xr3:uid="{00000000-0010-0000-0D00-000005000000}" name="MITRE ATT&amp;CK Technique 1" dataDxfId="11"/>
    <tableColumn id="17" xr3:uid="{00000000-0010-0000-0D00-000011000000}" name="MITRE ATT&amp;CK Technique 2" dataDxfId="10"/>
    <tableColumn id="6" xr3:uid="{00000000-0010-0000-0D00-000006000000}" name="MITRE ATT&amp;CK Mitigation 1" dataDxfId="9"/>
    <tableColumn id="18" xr3:uid="{00000000-0010-0000-0D00-000012000000}" name="MITRE ATT&amp;CK Mitigation 2" dataDxfId="8"/>
    <tableColumn id="7" xr3:uid="{00000000-0010-0000-0D00-000007000000}" name="CIS Controls 1 (v7.1)" dataDxfId="7"/>
    <tableColumn id="20" xr3:uid="{00000000-0010-0000-0D00-000014000000}" name="CIS Controls 2 (v7.1)" dataDxfId="6"/>
    <tableColumn id="19" xr3:uid="{00000000-0010-0000-0D00-000013000000}" name="IG (v7.1)" dataDxfId="5">
      <calculatedColumnFormula>'IG Mapping Fromula (7.1)'!G2</calculatedColumnFormula>
    </tableColumn>
    <tableColumn id="9" xr3:uid="{00000000-0010-0000-0D00-000009000000}" name="CIS Controls 1 (v8)" dataDxfId="4"/>
    <tableColumn id="10" xr3:uid="{00000000-0010-0000-0D00-00000A000000}" name="CIS Controls 2 (v8)" dataDxfId="3"/>
    <tableColumn id="12" xr3:uid="{00000000-0010-0000-0D00-00000C000000}" name="IG (v8)" dataDxfId="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E000000}" name="Table7" displayName="Table7" ref="A5:L652" totalsRowShown="0" headerRowDxfId="1">
  <autoFilter ref="A5:L652" xr:uid="{00000000-0009-0000-0100-000007000000}"/>
  <tableColumns count="12">
    <tableColumn id="1" xr3:uid="{00000000-0010-0000-0E00-000001000000}" name="All Applicable Rec#">
      <calculatedColumnFormula>IF(COUNTIF(B6:K6,"="&amp;'MITRE &amp; Controls Mappings'!B2)&gt;0,'MITRE &amp; Controls Mappings'!B2,"")</calculatedColumnFormula>
    </tableColumn>
    <tableColumn id="2" xr3:uid="{00000000-0010-0000-0E00-000002000000}" name="Rec #">
      <calculatedColumnFormula>IF(OR(OR(OR(OR(OR(ISNUMBER(SEARCH(IF(B$1&lt;&gt;"",B$1,"NA"),'MITRE &amp; Controls Mappings'!$E2)),ISNUMBER(SEARCH(IF(B$1&lt;&gt;"",B$1,"NA"),'MITRE &amp; Controls Mappings'!$F2))),ISNUMBER(SEARCH(IF(B$2&lt;&gt;"",B$2,"NA"),'MITRE &amp; Controls Mappings'!$G2))),ISNUMBER(SEARCH(IF(B$2&lt;&gt;"",B$2,"NA"),'MITRE &amp; Controls Mappings'!$H2))),ISNUMBER(SEARCH(IF(B$3&lt;&gt;"",B$3,"NA"),'MITRE &amp; Controls Mappings'!$I2))),ISNUMBER(SEARCH(IF(B$3&lt;&gt;"",B$3,"NA"),'MITRE &amp; Controls Mappings'!$J2))), 'MITRE &amp; Controls Mappings'!$B2,"")</calculatedColumnFormula>
    </tableColumn>
    <tableColumn id="3" xr3:uid="{00000000-0010-0000-0E00-000003000000}" name="Rec #2">
      <calculatedColumnFormula>IF(OR(OR(OR(OR(OR(ISNUMBER(SEARCH(IF(C$1&lt;&gt;"",C$1,"NA"),'MITRE &amp; Controls Mappings'!$E2)),ISNUMBER(SEARCH(IF(C$1&lt;&gt;"",C$1,"NA"),'MITRE &amp; Controls Mappings'!$F2))),ISNUMBER(SEARCH(IF(C$2&lt;&gt;"",C$2,"NA"),'MITRE &amp; Controls Mappings'!$G2))),ISNUMBER(SEARCH(IF(C$2&lt;&gt;"",C$2,"NA"),'MITRE &amp; Controls Mappings'!$H2))),ISNUMBER(SEARCH(IF(C$3&lt;&gt;"",C$3,"NA"),'MITRE &amp; Controls Mappings'!$I2))),ISNUMBER(SEARCH(IF(C$3&lt;&gt;"",C$3,"NA"),'MITRE &amp; Controls Mappings'!$J2))), 'MITRE &amp; Controls Mappings'!$B2,"")</calculatedColumnFormula>
    </tableColumn>
    <tableColumn id="4" xr3:uid="{00000000-0010-0000-0E00-000004000000}" name="Rec #3">
      <calculatedColumnFormula>IF(OR(OR(OR(OR(OR(ISNUMBER(SEARCH(IF(D$1&lt;&gt;"",D$1,"NA"),'MITRE &amp; Controls Mappings'!$E2)),ISNUMBER(SEARCH(IF(D$1&lt;&gt;"",D$1,"NA"),'MITRE &amp; Controls Mappings'!$F2))),ISNUMBER(SEARCH(IF(D$2&lt;&gt;"",D$2,"NA"),'MITRE &amp; Controls Mappings'!$G2))),ISNUMBER(SEARCH(IF(D$2&lt;&gt;"",D$2,"NA"),'MITRE &amp; Controls Mappings'!$H2))),ISNUMBER(SEARCH(IF(D$3&lt;&gt;"",D$3,"NA"),'MITRE &amp; Controls Mappings'!$I2))),ISNUMBER(SEARCH(IF(D$3&lt;&gt;"",D$3,"NA"),'MITRE &amp; Controls Mappings'!$J2))), 'MITRE &amp; Controls Mappings'!$B2,"")</calculatedColumnFormula>
    </tableColumn>
    <tableColumn id="5" xr3:uid="{00000000-0010-0000-0E00-000005000000}" name="Rec #4">
      <calculatedColumnFormula>IF(OR(OR(OR(OR(OR(ISNUMBER(SEARCH(IF(E$1&lt;&gt;"",E$1,"NA"),'MITRE &amp; Controls Mappings'!$E2)),ISNUMBER(SEARCH(IF(E$1&lt;&gt;"",E$1,"NA"),'MITRE &amp; Controls Mappings'!$F2))),ISNUMBER(SEARCH(IF(E$2&lt;&gt;"",E$2,"NA"),'MITRE &amp; Controls Mappings'!$G2))),ISNUMBER(SEARCH(IF(E$2&lt;&gt;"",E$2,"NA"),'MITRE &amp; Controls Mappings'!$H2))),ISNUMBER(SEARCH(IF(E$3&lt;&gt;"",E$3,"NA"),'MITRE &amp; Controls Mappings'!$I2))),ISNUMBER(SEARCH(IF(E$3&lt;&gt;"",E$3,"NA"),'MITRE &amp; Controls Mappings'!$J2))), 'MITRE &amp; Controls Mappings'!$B2,"")</calculatedColumnFormula>
    </tableColumn>
    <tableColumn id="6" xr3:uid="{00000000-0010-0000-0E00-000006000000}" name="Rec #5">
      <calculatedColumnFormula>IF(OR(OR(OR(OR(OR(ISNUMBER(SEARCH(IF(F$1&lt;&gt;"",F$1,"NA"),'MITRE &amp; Controls Mappings'!$E2)),ISNUMBER(SEARCH(IF(F$1&lt;&gt;"",F$1,"NA"),'MITRE &amp; Controls Mappings'!$F2))),ISNUMBER(SEARCH(IF(F$2&lt;&gt;"",F$2,"NA"),'MITRE &amp; Controls Mappings'!$G2))),ISNUMBER(SEARCH(IF(F$2&lt;&gt;"",F$2,"NA"),'MITRE &amp; Controls Mappings'!$H2))),ISNUMBER(SEARCH(IF(F$3&lt;&gt;"",F$3,"NA"),'MITRE &amp; Controls Mappings'!$I2))),ISNUMBER(SEARCH(IF(F$3&lt;&gt;"",F$3,"NA"),'MITRE &amp; Controls Mappings'!$J2))), 'MITRE &amp; Controls Mappings'!$B2,"")</calculatedColumnFormula>
    </tableColumn>
    <tableColumn id="7" xr3:uid="{00000000-0010-0000-0E00-000007000000}" name="Rec #6">
      <calculatedColumnFormula>IF(OR(OR(OR(OR(OR(ISNUMBER(SEARCH(IF(G$1&lt;&gt;"",G$1,"NA"),'MITRE &amp; Controls Mappings'!$E2)),ISNUMBER(SEARCH(IF(G$1&lt;&gt;"",G$1,"NA"),'MITRE &amp; Controls Mappings'!$F2))),ISNUMBER(SEARCH(IF(G$2&lt;&gt;"",G$2,"NA"),'MITRE &amp; Controls Mappings'!$G2))),ISNUMBER(SEARCH(IF(G$2&lt;&gt;"",G$2,"NA"),'MITRE &amp; Controls Mappings'!$H2))),ISNUMBER(SEARCH(IF(G$3&lt;&gt;"",G$3,"NA"),'MITRE &amp; Controls Mappings'!$I2))),ISNUMBER(SEARCH(IF(G$3&lt;&gt;"",G$3,"NA"),'MITRE &amp; Controls Mappings'!$J2))), 'MITRE &amp; Controls Mappings'!$B2,"")</calculatedColumnFormula>
    </tableColumn>
    <tableColumn id="8" xr3:uid="{00000000-0010-0000-0E00-000008000000}" name="Rec #7">
      <calculatedColumnFormula>IF(OR(OR(OR(OR(OR(ISNUMBER(SEARCH(IF(H$1&lt;&gt;"",H$1,"NA"),'MITRE &amp; Controls Mappings'!$E2)),ISNUMBER(SEARCH(IF(H$1&lt;&gt;"",H$1,"NA"),'MITRE &amp; Controls Mappings'!$F2))),ISNUMBER(SEARCH(IF(H$2&lt;&gt;"",H$2,"NA"),'MITRE &amp; Controls Mappings'!$G2))),ISNUMBER(SEARCH(IF(H$2&lt;&gt;"",H$2,"NA"),'MITRE &amp; Controls Mappings'!$H2))),ISNUMBER(SEARCH(IF(H$3&lt;&gt;"",H$3,"NA"),'MITRE &amp; Controls Mappings'!$I2))),ISNUMBER(SEARCH(IF(H$3&lt;&gt;"",H$3,"NA"),'MITRE &amp; Controls Mappings'!$J2))), 'MITRE &amp; Controls Mappings'!$B2,"")</calculatedColumnFormula>
    </tableColumn>
    <tableColumn id="9" xr3:uid="{00000000-0010-0000-0E00-000009000000}" name="Rec #8">
      <calculatedColumnFormula>IF(OR(OR(OR(OR(OR(ISNUMBER(SEARCH(IF(I$1&lt;&gt;"",I$1,"NA"),'MITRE &amp; Controls Mappings'!$E2)),ISNUMBER(SEARCH(IF(I$1&lt;&gt;"",I$1,"NA"),'MITRE &amp; Controls Mappings'!$F2))),ISNUMBER(SEARCH(IF(I$2&lt;&gt;"",I$2,"NA"),'MITRE &amp; Controls Mappings'!$G2))),ISNUMBER(SEARCH(IF(I$2&lt;&gt;"",I$2,"NA"),'MITRE &amp; Controls Mappings'!$H2))),ISNUMBER(SEARCH(IF(I$3&lt;&gt;"",I$3,"NA"),'MITRE &amp; Controls Mappings'!$I2))),ISNUMBER(SEARCH(IF(I$3&lt;&gt;"",I$3,"NA"),'MITRE &amp; Controls Mappings'!$J2))), 'MITRE &amp; Controls Mappings'!$B2,"")</calculatedColumnFormula>
    </tableColumn>
    <tableColumn id="10" xr3:uid="{00000000-0010-0000-0E00-00000A000000}" name="Rec #9">
      <calculatedColumnFormula>IF(OR(OR(OR(OR(OR(ISNUMBER(SEARCH(IF(J$1&lt;&gt;"",J$1,"NA"),'MITRE &amp; Controls Mappings'!$E2)),ISNUMBER(SEARCH(IF(J$1&lt;&gt;"",J$1,"NA"),'MITRE &amp; Controls Mappings'!$F2))),ISNUMBER(SEARCH(IF(J$2&lt;&gt;"",J$2,"NA"),'MITRE &amp; Controls Mappings'!$G2))),ISNUMBER(SEARCH(IF(J$2&lt;&gt;"",J$2,"NA"),'MITRE &amp; Controls Mappings'!$H2))),ISNUMBER(SEARCH(IF(J$3&lt;&gt;"",J$3,"NA"),'MITRE &amp; Controls Mappings'!$I2))),ISNUMBER(SEARCH(IF(J$3&lt;&gt;"",J$3,"NA"),'MITRE &amp; Controls Mappings'!$J2))), 'MITRE &amp; Controls Mappings'!$B2,"")</calculatedColumnFormula>
    </tableColumn>
    <tableColumn id="11" xr3:uid="{00000000-0010-0000-0E00-00000B000000}" name="Rec #10">
      <calculatedColumnFormula>IF(OR(OR(OR(OR(OR(ISNUMBER(SEARCH(IF(K$1&lt;&gt;"",K$1,"NA"),'MITRE &amp; Controls Mappings'!$E2)),ISNUMBER(SEARCH(IF(K$1&lt;&gt;"",K$1,"NA"),'MITRE &amp; Controls Mappings'!$F2))),ISNUMBER(SEARCH(IF(K$2&lt;&gt;"",K$2,"NA"),'MITRE &amp; Controls Mappings'!$G2))),ISNUMBER(SEARCH(IF(K$2&lt;&gt;"",K$2,"NA"),'MITRE &amp; Controls Mappings'!$H2))),ISNUMBER(SEARCH(IF(K$3&lt;&gt;"",K$3,"NA"),'MITRE &amp; Controls Mappings'!$I2))),ISNUMBER(SEARCH(IF(K$3&lt;&gt;"",K$3,"NA"),'MITRE &amp; Controls Mappings'!$J2))), 'MITRE &amp; Controls Mappings'!$B2,"")</calculatedColumnFormula>
    </tableColumn>
    <tableColumn id="12" xr3:uid="{00000000-0010-0000-0E00-00000C000000}" name="Title" dataDxfId="0">
      <calculatedColumnFormula>'MITRE &amp; Controls Mappings'!D2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10" displayName="Table10" ref="A1:A2" totalsRowShown="0" headerRowDxfId="101" dataDxfId="100">
  <tableColumns count="1">
    <tableColumn id="1" xr3:uid="{00000000-0010-0000-0100-000001000000}" name="Overview" dataDxfId="9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11" displayName="Table11" ref="A4:A5" totalsRowShown="0" headerRowDxfId="98" dataDxfId="97">
  <tableColumns count="1">
    <tableColumn id="1" xr3:uid="{00000000-0010-0000-0200-000001000000}" name="Level 1 (L1) = Level 1 (L1) - Corporate/Enterprise Environment (general use) " dataDxfId="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12" displayName="Table12" ref="A7:A8" totalsRowShown="0" headerRowDxfId="95" dataDxfId="94">
  <tableColumns count="1">
    <tableColumn id="1" xr3:uid="{00000000-0010-0000-0300-000001000000}" name="Level 2 (L2) = Level 2 (L2) - High Security/Sensitive Data Environment (limited functionality)" dataDxfId="9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e13" displayName="Table13" ref="A10:A11" totalsRowShown="0" headerRowDxfId="92" dataDxfId="91">
  <tableColumns count="1">
    <tableColumn id="1" xr3:uid="{00000000-0010-0000-0400-000001000000}" name="BitLocker (BL) = BitLocker (BL) for when BitLocker is deployed"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e14" displayName="Table14" ref="A13:A14" totalsRowShown="0" headerRowDxfId="89" dataDxfId="88">
  <tableColumns count="1">
    <tableColumn id="1" xr3:uid="{00000000-0010-0000-0500-000001000000}" name="Net Generation (NG) = Next Generation Windows Security (NG) - for use in the newest hardware and configuration environments" dataDxfId="8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214" displayName="Table1214" ref="A16:A17" totalsRowShown="0" headerRowDxfId="86" dataDxfId="85">
  <tableColumns count="1">
    <tableColumn id="1" xr3:uid="{00000000-0010-0000-0600-000001000000}" name="Assessment Status - Automated and Manual Recommendations" dataDxfId="8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21415" displayName="Table121415" ref="A22:A23" totalsRowShown="0" headerRowDxfId="83" dataDxfId="82">
  <tableColumns count="1">
    <tableColumn id="1" xr3:uid="{00000000-0010-0000-0700-000001000000}" name="MITRE ATT&amp;CK (Adversarial Tactics, Techniques &amp; Common Knowledge)" dataDxfId="8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8000000}" name="Table121416" displayName="Table121416" ref="A19:A20" totalsRowShown="0" headerRowDxfId="80" dataDxfId="79">
  <tableColumns count="1">
    <tableColumn id="1" xr3:uid="{00000000-0010-0000-0800-000001000000}" name="CIS Controls Implementation Groups (IGs)" dataDxfId="7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cisecurity.org/cis-securesuite/cis-securesuite-membership-terms-of-use/"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10C22-DBB1-4A13-84E6-66876473A080}">
  <dimension ref="A1:B266"/>
  <sheetViews>
    <sheetView workbookViewId="0">
      <selection sqref="A1:A1048576"/>
    </sheetView>
  </sheetViews>
  <sheetFormatPr defaultRowHeight="14.5" x14ac:dyDescent="0.35"/>
  <cols>
    <col min="1" max="1" width="16.36328125" bestFit="1" customWidth="1"/>
    <col min="2" max="2" width="144.26953125" bestFit="1" customWidth="1"/>
  </cols>
  <sheetData>
    <row r="1" spans="1:2" ht="15" customHeight="1" x14ac:dyDescent="0.35">
      <c r="A1" s="65" t="s">
        <v>2213</v>
      </c>
      <c r="B1" s="65" t="s">
        <v>2255</v>
      </c>
    </row>
    <row r="2" spans="1:2" x14ac:dyDescent="0.35">
      <c r="A2" s="66" t="s">
        <v>9</v>
      </c>
      <c r="B2" s="66" t="s">
        <v>2776</v>
      </c>
    </row>
    <row r="3" spans="1:2" x14ac:dyDescent="0.35">
      <c r="A3" s="67" t="s">
        <v>13</v>
      </c>
      <c r="B3" s="67" t="s">
        <v>14</v>
      </c>
    </row>
    <row r="4" spans="1:2" x14ac:dyDescent="0.35">
      <c r="A4" s="66" t="s">
        <v>17</v>
      </c>
      <c r="B4" s="66" t="s">
        <v>18</v>
      </c>
    </row>
    <row r="5" spans="1:2" x14ac:dyDescent="0.35">
      <c r="A5" s="67" t="s">
        <v>21</v>
      </c>
      <c r="B5" s="67" t="s">
        <v>2790</v>
      </c>
    </row>
    <row r="6" spans="1:2" x14ac:dyDescent="0.35">
      <c r="A6" s="66" t="s">
        <v>24</v>
      </c>
      <c r="B6" s="66" t="s">
        <v>2795</v>
      </c>
    </row>
    <row r="7" spans="1:2" x14ac:dyDescent="0.35">
      <c r="A7" s="67" t="s">
        <v>38</v>
      </c>
      <c r="B7" s="67" t="s">
        <v>39</v>
      </c>
    </row>
    <row r="8" spans="1:2" x14ac:dyDescent="0.35">
      <c r="A8" s="66" t="s">
        <v>43</v>
      </c>
      <c r="B8" s="66" t="s">
        <v>44</v>
      </c>
    </row>
    <row r="9" spans="1:2" x14ac:dyDescent="0.35">
      <c r="A9" s="67" t="s">
        <v>49</v>
      </c>
      <c r="B9" s="67" t="s">
        <v>50</v>
      </c>
    </row>
    <row r="10" spans="1:2" x14ac:dyDescent="0.35">
      <c r="A10" s="66" t="s">
        <v>54</v>
      </c>
      <c r="B10" s="66" t="s">
        <v>56</v>
      </c>
    </row>
    <row r="11" spans="1:2" x14ac:dyDescent="0.35">
      <c r="A11" s="67" t="s">
        <v>55</v>
      </c>
      <c r="B11" s="67" t="s">
        <v>62</v>
      </c>
    </row>
    <row r="12" spans="1:2" x14ac:dyDescent="0.35">
      <c r="A12" s="66" t="s">
        <v>60</v>
      </c>
      <c r="B12" s="66" t="s">
        <v>67</v>
      </c>
    </row>
    <row r="13" spans="1:2" x14ac:dyDescent="0.35">
      <c r="A13" s="67" t="s">
        <v>61</v>
      </c>
      <c r="B13" s="67" t="s">
        <v>73</v>
      </c>
    </row>
    <row r="14" spans="1:2" x14ac:dyDescent="0.35">
      <c r="A14" s="66" t="s">
        <v>66</v>
      </c>
      <c r="B14" s="66" t="s">
        <v>77</v>
      </c>
    </row>
    <row r="15" spans="1:2" x14ac:dyDescent="0.35">
      <c r="A15" s="67" t="s">
        <v>71</v>
      </c>
      <c r="B15" s="67" t="s">
        <v>81</v>
      </c>
    </row>
    <row r="16" spans="1:2" x14ac:dyDescent="0.35">
      <c r="A16" s="66" t="s">
        <v>72</v>
      </c>
      <c r="B16" s="66" t="s">
        <v>85</v>
      </c>
    </row>
    <row r="17" spans="1:2" x14ac:dyDescent="0.35">
      <c r="A17" s="67" t="s">
        <v>76</v>
      </c>
      <c r="B17" s="67" t="s">
        <v>2823</v>
      </c>
    </row>
    <row r="18" spans="1:2" x14ac:dyDescent="0.35">
      <c r="A18" s="66" t="s">
        <v>80</v>
      </c>
      <c r="B18" s="66" t="s">
        <v>93</v>
      </c>
    </row>
    <row r="19" spans="1:2" x14ac:dyDescent="0.35">
      <c r="A19" s="67" t="s">
        <v>84</v>
      </c>
      <c r="B19" s="67" t="s">
        <v>98</v>
      </c>
    </row>
    <row r="20" spans="1:2" x14ac:dyDescent="0.35">
      <c r="A20" s="66" t="s">
        <v>88</v>
      </c>
      <c r="B20" s="66" t="s">
        <v>105</v>
      </c>
    </row>
    <row r="21" spans="1:2" x14ac:dyDescent="0.35">
      <c r="A21" s="67" t="s">
        <v>92</v>
      </c>
      <c r="B21" s="67" t="s">
        <v>110</v>
      </c>
    </row>
    <row r="22" spans="1:2" x14ac:dyDescent="0.35">
      <c r="A22" s="66" t="s">
        <v>97</v>
      </c>
      <c r="B22" s="66" t="s">
        <v>115</v>
      </c>
    </row>
    <row r="23" spans="1:2" x14ac:dyDescent="0.35">
      <c r="A23" s="67" t="s">
        <v>102</v>
      </c>
      <c r="B23" s="67" t="s">
        <v>119</v>
      </c>
    </row>
    <row r="24" spans="1:2" x14ac:dyDescent="0.35">
      <c r="A24" s="66" t="s">
        <v>103</v>
      </c>
      <c r="B24" s="66" t="s">
        <v>124</v>
      </c>
    </row>
    <row r="25" spans="1:2" x14ac:dyDescent="0.35">
      <c r="A25" s="67" t="s">
        <v>104</v>
      </c>
      <c r="B25" s="67" t="s">
        <v>129</v>
      </c>
    </row>
    <row r="26" spans="1:2" x14ac:dyDescent="0.35">
      <c r="A26" s="66" t="s">
        <v>109</v>
      </c>
      <c r="B26" s="66" t="s">
        <v>134</v>
      </c>
    </row>
    <row r="27" spans="1:2" x14ac:dyDescent="0.35">
      <c r="A27" s="67" t="s">
        <v>114</v>
      </c>
      <c r="B27" s="67" t="s">
        <v>138</v>
      </c>
    </row>
    <row r="28" spans="1:2" x14ac:dyDescent="0.35">
      <c r="A28" s="66" t="s">
        <v>118</v>
      </c>
      <c r="B28" s="66" t="s">
        <v>143</v>
      </c>
    </row>
    <row r="29" spans="1:2" x14ac:dyDescent="0.35">
      <c r="A29" s="67" t="s">
        <v>123</v>
      </c>
      <c r="B29" s="67" t="s">
        <v>146</v>
      </c>
    </row>
    <row r="30" spans="1:2" x14ac:dyDescent="0.35">
      <c r="A30" s="66" t="s">
        <v>128</v>
      </c>
      <c r="B30" s="66" t="s">
        <v>149</v>
      </c>
    </row>
    <row r="31" spans="1:2" x14ac:dyDescent="0.35">
      <c r="A31" s="67" t="s">
        <v>133</v>
      </c>
      <c r="B31" s="67" t="s">
        <v>152</v>
      </c>
    </row>
    <row r="32" spans="1:2" x14ac:dyDescent="0.35">
      <c r="A32" s="66" t="s">
        <v>137</v>
      </c>
      <c r="B32" s="66" t="s">
        <v>155</v>
      </c>
    </row>
    <row r="33" spans="1:2" x14ac:dyDescent="0.35">
      <c r="A33" s="67" t="s">
        <v>142</v>
      </c>
      <c r="B33" s="67" t="s">
        <v>158</v>
      </c>
    </row>
    <row r="34" spans="1:2" x14ac:dyDescent="0.35">
      <c r="A34" s="66" t="s">
        <v>1998</v>
      </c>
      <c r="B34" s="66" t="s">
        <v>161</v>
      </c>
    </row>
    <row r="35" spans="1:2" x14ac:dyDescent="0.35">
      <c r="A35" s="67" t="s">
        <v>1999</v>
      </c>
      <c r="B35" s="67" t="s">
        <v>165</v>
      </c>
    </row>
    <row r="36" spans="1:2" x14ac:dyDescent="0.35">
      <c r="A36" s="66" t="s">
        <v>174</v>
      </c>
      <c r="B36" s="66" t="s">
        <v>175</v>
      </c>
    </row>
    <row r="37" spans="1:2" x14ac:dyDescent="0.35">
      <c r="A37" s="67" t="s">
        <v>179</v>
      </c>
      <c r="B37" s="67" t="s">
        <v>180</v>
      </c>
    </row>
    <row r="38" spans="1:2" x14ac:dyDescent="0.35">
      <c r="A38" s="66" t="s">
        <v>184</v>
      </c>
      <c r="B38" s="66" t="s">
        <v>185</v>
      </c>
    </row>
    <row r="39" spans="1:2" x14ac:dyDescent="0.35">
      <c r="A39" s="67" t="s">
        <v>188</v>
      </c>
      <c r="B39" s="67" t="s">
        <v>189</v>
      </c>
    </row>
    <row r="40" spans="1:2" x14ac:dyDescent="0.35">
      <c r="A40" s="66" t="s">
        <v>192</v>
      </c>
      <c r="B40" s="66" t="s">
        <v>193</v>
      </c>
    </row>
    <row r="41" spans="1:2" x14ac:dyDescent="0.35">
      <c r="A41" s="67" t="s">
        <v>197</v>
      </c>
      <c r="B41" s="67" t="s">
        <v>198</v>
      </c>
    </row>
    <row r="42" spans="1:2" x14ac:dyDescent="0.35">
      <c r="A42" s="66" t="s">
        <v>209</v>
      </c>
      <c r="B42" s="66" t="s">
        <v>210</v>
      </c>
    </row>
    <row r="43" spans="1:2" x14ac:dyDescent="0.35">
      <c r="A43" s="67" t="s">
        <v>221</v>
      </c>
      <c r="B43" s="67" t="s">
        <v>222</v>
      </c>
    </row>
    <row r="44" spans="1:2" x14ac:dyDescent="0.35">
      <c r="A44" s="66" t="s">
        <v>226</v>
      </c>
      <c r="B44" s="66" t="s">
        <v>227</v>
      </c>
    </row>
    <row r="45" spans="1:2" x14ac:dyDescent="0.35">
      <c r="A45" s="67" t="s">
        <v>1868</v>
      </c>
      <c r="B45" s="67" t="s">
        <v>232</v>
      </c>
    </row>
    <row r="46" spans="1:2" x14ac:dyDescent="0.35">
      <c r="A46" s="66" t="s">
        <v>231</v>
      </c>
      <c r="B46" s="66" t="s">
        <v>237</v>
      </c>
    </row>
    <row r="47" spans="1:2" x14ac:dyDescent="0.35">
      <c r="A47" s="67" t="s">
        <v>236</v>
      </c>
      <c r="B47" s="67" t="s">
        <v>241</v>
      </c>
    </row>
    <row r="48" spans="1:2" x14ac:dyDescent="0.35">
      <c r="A48" s="66" t="s">
        <v>248</v>
      </c>
      <c r="B48" s="66" t="s">
        <v>249</v>
      </c>
    </row>
    <row r="49" spans="1:2" x14ac:dyDescent="0.35">
      <c r="A49" s="67" t="s">
        <v>253</v>
      </c>
      <c r="B49" s="67" t="s">
        <v>254</v>
      </c>
    </row>
    <row r="50" spans="1:2" x14ac:dyDescent="0.35">
      <c r="A50" s="66" t="s">
        <v>257</v>
      </c>
      <c r="B50" s="66" t="s">
        <v>258</v>
      </c>
    </row>
    <row r="51" spans="1:2" x14ac:dyDescent="0.35">
      <c r="A51" s="67" t="s">
        <v>265</v>
      </c>
      <c r="B51" s="67" t="s">
        <v>267</v>
      </c>
    </row>
    <row r="52" spans="1:2" x14ac:dyDescent="0.35">
      <c r="A52" s="66" t="s">
        <v>266</v>
      </c>
      <c r="B52" s="66" t="s">
        <v>270</v>
      </c>
    </row>
    <row r="53" spans="1:2" x14ac:dyDescent="0.35">
      <c r="A53" s="67" t="s">
        <v>276</v>
      </c>
      <c r="B53" s="67" t="s">
        <v>278</v>
      </c>
    </row>
    <row r="54" spans="1:2" x14ac:dyDescent="0.35">
      <c r="A54" s="66" t="s">
        <v>277</v>
      </c>
      <c r="B54" s="66" t="s">
        <v>283</v>
      </c>
    </row>
    <row r="55" spans="1:2" x14ac:dyDescent="0.35">
      <c r="A55" s="67" t="s">
        <v>282</v>
      </c>
      <c r="B55" s="67" t="s">
        <v>289</v>
      </c>
    </row>
    <row r="56" spans="1:2" x14ac:dyDescent="0.35">
      <c r="A56" s="66" t="s">
        <v>287</v>
      </c>
      <c r="B56" s="66" t="s">
        <v>293</v>
      </c>
    </row>
    <row r="57" spans="1:2" x14ac:dyDescent="0.35">
      <c r="A57" s="67" t="s">
        <v>288</v>
      </c>
      <c r="B57" s="67" t="s">
        <v>296</v>
      </c>
    </row>
    <row r="58" spans="1:2" x14ac:dyDescent="0.35">
      <c r="A58" s="66" t="s">
        <v>303</v>
      </c>
      <c r="B58" s="66" t="s">
        <v>304</v>
      </c>
    </row>
    <row r="59" spans="1:2" x14ac:dyDescent="0.35">
      <c r="A59" s="67" t="s">
        <v>308</v>
      </c>
      <c r="B59" s="67" t="s">
        <v>310</v>
      </c>
    </row>
    <row r="60" spans="1:2" x14ac:dyDescent="0.35">
      <c r="A60" s="66" t="s">
        <v>309</v>
      </c>
      <c r="B60" s="66" t="s">
        <v>315</v>
      </c>
    </row>
    <row r="61" spans="1:2" x14ac:dyDescent="0.35">
      <c r="A61" s="67" t="s">
        <v>313</v>
      </c>
      <c r="B61" s="67" t="s">
        <v>320</v>
      </c>
    </row>
    <row r="62" spans="1:2" x14ac:dyDescent="0.35">
      <c r="A62" s="66" t="s">
        <v>314</v>
      </c>
      <c r="B62" s="66" t="s">
        <v>324</v>
      </c>
    </row>
    <row r="63" spans="1:2" x14ac:dyDescent="0.35">
      <c r="A63" s="67" t="s">
        <v>341</v>
      </c>
      <c r="B63" s="67" t="s">
        <v>342</v>
      </c>
    </row>
    <row r="64" spans="1:2" x14ac:dyDescent="0.35">
      <c r="A64" s="66" t="s">
        <v>346</v>
      </c>
      <c r="B64" s="66" t="s">
        <v>347</v>
      </c>
    </row>
    <row r="65" spans="1:2" x14ac:dyDescent="0.35">
      <c r="A65" s="67" t="s">
        <v>351</v>
      </c>
      <c r="B65" s="67" t="s">
        <v>352</v>
      </c>
    </row>
    <row r="66" spans="1:2" x14ac:dyDescent="0.35">
      <c r="A66" s="66" t="s">
        <v>356</v>
      </c>
      <c r="B66" s="66" t="s">
        <v>357</v>
      </c>
    </row>
    <row r="67" spans="1:2" x14ac:dyDescent="0.35">
      <c r="A67" s="67" t="s">
        <v>361</v>
      </c>
      <c r="B67" s="67" t="s">
        <v>362</v>
      </c>
    </row>
    <row r="68" spans="1:2" x14ac:dyDescent="0.35">
      <c r="A68" s="66" t="s">
        <v>365</v>
      </c>
      <c r="B68" s="66" t="s">
        <v>366</v>
      </c>
    </row>
    <row r="69" spans="1:2" x14ac:dyDescent="0.35">
      <c r="A69" s="67" t="s">
        <v>370</v>
      </c>
      <c r="B69" s="67" t="s">
        <v>371</v>
      </c>
    </row>
    <row r="70" spans="1:2" x14ac:dyDescent="0.35">
      <c r="A70" s="66" t="s">
        <v>374</v>
      </c>
      <c r="B70" s="66" t="s">
        <v>375</v>
      </c>
    </row>
    <row r="71" spans="1:2" x14ac:dyDescent="0.35">
      <c r="A71" s="67" t="s">
        <v>2005</v>
      </c>
      <c r="B71" s="67" t="s">
        <v>386</v>
      </c>
    </row>
    <row r="72" spans="1:2" x14ac:dyDescent="0.35">
      <c r="A72" s="66" t="s">
        <v>2006</v>
      </c>
      <c r="B72" s="66" t="s">
        <v>390</v>
      </c>
    </row>
    <row r="73" spans="1:2" x14ac:dyDescent="0.35">
      <c r="A73" s="67" t="s">
        <v>385</v>
      </c>
      <c r="B73" s="67" t="s">
        <v>393</v>
      </c>
    </row>
    <row r="74" spans="1:2" x14ac:dyDescent="0.35">
      <c r="A74" s="66" t="s">
        <v>2007</v>
      </c>
      <c r="B74" s="66" t="s">
        <v>396</v>
      </c>
    </row>
    <row r="75" spans="1:2" x14ac:dyDescent="0.35">
      <c r="A75" s="67" t="s">
        <v>410</v>
      </c>
      <c r="B75" s="67" t="s">
        <v>2958</v>
      </c>
    </row>
    <row r="76" spans="1:2" x14ac:dyDescent="0.35">
      <c r="A76" s="66" t="s">
        <v>412</v>
      </c>
      <c r="B76" s="66" t="s">
        <v>2963</v>
      </c>
    </row>
    <row r="77" spans="1:2" x14ac:dyDescent="0.35">
      <c r="A77" s="67" t="s">
        <v>414</v>
      </c>
      <c r="B77" s="67" t="s">
        <v>2968</v>
      </c>
    </row>
    <row r="78" spans="1:2" x14ac:dyDescent="0.35">
      <c r="A78" s="66" t="s">
        <v>416</v>
      </c>
      <c r="B78" s="66" t="s">
        <v>2972</v>
      </c>
    </row>
    <row r="79" spans="1:2" x14ac:dyDescent="0.35">
      <c r="A79" s="67" t="s">
        <v>423</v>
      </c>
      <c r="B79" s="67" t="s">
        <v>2976</v>
      </c>
    </row>
    <row r="80" spans="1:2" x14ac:dyDescent="0.35">
      <c r="A80" s="66" t="s">
        <v>424</v>
      </c>
      <c r="B80" s="66" t="s">
        <v>2979</v>
      </c>
    </row>
    <row r="81" spans="1:2" x14ac:dyDescent="0.35">
      <c r="A81" s="67" t="s">
        <v>425</v>
      </c>
      <c r="B81" s="67" t="s">
        <v>2982</v>
      </c>
    </row>
    <row r="82" spans="1:2" x14ac:dyDescent="0.35">
      <c r="A82" s="66" t="s">
        <v>426</v>
      </c>
      <c r="B82" s="66" t="s">
        <v>2986</v>
      </c>
    </row>
    <row r="83" spans="1:2" x14ac:dyDescent="0.35">
      <c r="A83" s="67" t="s">
        <v>430</v>
      </c>
      <c r="B83" s="67" t="s">
        <v>2989</v>
      </c>
    </row>
    <row r="84" spans="1:2" x14ac:dyDescent="0.35">
      <c r="A84" s="66" t="s">
        <v>431</v>
      </c>
      <c r="B84" s="66" t="s">
        <v>2992</v>
      </c>
    </row>
    <row r="85" spans="1:2" x14ac:dyDescent="0.35">
      <c r="A85" s="67" t="s">
        <v>432</v>
      </c>
      <c r="B85" s="67" t="s">
        <v>2995</v>
      </c>
    </row>
    <row r="86" spans="1:2" x14ac:dyDescent="0.35">
      <c r="A86" s="66" t="s">
        <v>433</v>
      </c>
      <c r="B86" s="66" t="s">
        <v>2998</v>
      </c>
    </row>
    <row r="87" spans="1:2" x14ac:dyDescent="0.35">
      <c r="A87" s="67" t="s">
        <v>455</v>
      </c>
      <c r="B87" s="67" t="s">
        <v>456</v>
      </c>
    </row>
    <row r="88" spans="1:2" x14ac:dyDescent="0.35">
      <c r="A88" s="66" t="s">
        <v>463</v>
      </c>
      <c r="B88" s="66" t="s">
        <v>464</v>
      </c>
    </row>
    <row r="89" spans="1:2" x14ac:dyDescent="0.35">
      <c r="A89" s="67" t="s">
        <v>467</v>
      </c>
      <c r="B89" s="67" t="s">
        <v>468</v>
      </c>
    </row>
    <row r="90" spans="1:2" x14ac:dyDescent="0.35">
      <c r="A90" s="66" t="s">
        <v>470</v>
      </c>
      <c r="B90" s="66" t="s">
        <v>471</v>
      </c>
    </row>
    <row r="91" spans="1:2" x14ac:dyDescent="0.35">
      <c r="A91" s="67" t="s">
        <v>476</v>
      </c>
      <c r="B91" s="67" t="s">
        <v>477</v>
      </c>
    </row>
    <row r="92" spans="1:2" x14ac:dyDescent="0.35">
      <c r="A92" s="66" t="s">
        <v>480</v>
      </c>
      <c r="B92" s="66" t="s">
        <v>481</v>
      </c>
    </row>
    <row r="93" spans="1:2" x14ac:dyDescent="0.35">
      <c r="A93" s="67" t="s">
        <v>488</v>
      </c>
      <c r="B93" s="67" t="s">
        <v>489</v>
      </c>
    </row>
    <row r="94" spans="1:2" x14ac:dyDescent="0.35">
      <c r="A94" s="66" t="s">
        <v>491</v>
      </c>
      <c r="B94" s="66" t="s">
        <v>492</v>
      </c>
    </row>
    <row r="95" spans="1:2" x14ac:dyDescent="0.35">
      <c r="A95" s="67" t="s">
        <v>494</v>
      </c>
      <c r="B95" s="67" t="s">
        <v>495</v>
      </c>
    </row>
    <row r="96" spans="1:2" x14ac:dyDescent="0.35">
      <c r="A96" s="66" t="s">
        <v>497</v>
      </c>
      <c r="B96" s="66" t="s">
        <v>498</v>
      </c>
    </row>
    <row r="97" spans="1:2" x14ac:dyDescent="0.35">
      <c r="A97" s="67" t="s">
        <v>500</v>
      </c>
      <c r="B97" s="67" t="s">
        <v>501</v>
      </c>
    </row>
    <row r="98" spans="1:2" x14ac:dyDescent="0.35">
      <c r="A98" s="66" t="s">
        <v>503</v>
      </c>
      <c r="B98" s="66" t="s">
        <v>504</v>
      </c>
    </row>
    <row r="99" spans="1:2" x14ac:dyDescent="0.35">
      <c r="A99" s="67" t="s">
        <v>509</v>
      </c>
      <c r="B99" s="67" t="s">
        <v>510</v>
      </c>
    </row>
    <row r="100" spans="1:2" x14ac:dyDescent="0.35">
      <c r="A100" s="66" t="s">
        <v>513</v>
      </c>
      <c r="B100" s="66" t="s">
        <v>514</v>
      </c>
    </row>
    <row r="101" spans="1:2" x14ac:dyDescent="0.35">
      <c r="A101" s="67" t="s">
        <v>517</v>
      </c>
      <c r="B101" s="67" t="s">
        <v>518</v>
      </c>
    </row>
    <row r="102" spans="1:2" x14ac:dyDescent="0.35">
      <c r="A102" s="66" t="s">
        <v>521</v>
      </c>
      <c r="B102" s="66" t="s">
        <v>522</v>
      </c>
    </row>
    <row r="103" spans="1:2" x14ac:dyDescent="0.35">
      <c r="A103" s="67" t="s">
        <v>528</v>
      </c>
      <c r="B103" s="67" t="s">
        <v>529</v>
      </c>
    </row>
    <row r="104" spans="1:2" x14ac:dyDescent="0.35">
      <c r="A104" s="66" t="s">
        <v>531</v>
      </c>
      <c r="B104" s="66" t="s">
        <v>532</v>
      </c>
    </row>
    <row r="105" spans="1:2" x14ac:dyDescent="0.35">
      <c r="A105" s="67" t="s">
        <v>534</v>
      </c>
      <c r="B105" s="67" t="s">
        <v>535</v>
      </c>
    </row>
    <row r="106" spans="1:2" x14ac:dyDescent="0.35">
      <c r="A106" s="66" t="s">
        <v>537</v>
      </c>
      <c r="B106" s="66" t="s">
        <v>538</v>
      </c>
    </row>
    <row r="107" spans="1:2" x14ac:dyDescent="0.35">
      <c r="A107" s="67" t="s">
        <v>541</v>
      </c>
      <c r="B107" s="67" t="s">
        <v>542</v>
      </c>
    </row>
    <row r="108" spans="1:2" x14ac:dyDescent="0.35">
      <c r="A108" s="66" t="s">
        <v>548</v>
      </c>
      <c r="B108" s="66" t="s">
        <v>549</v>
      </c>
    </row>
    <row r="109" spans="1:2" x14ac:dyDescent="0.35">
      <c r="A109" s="67" t="s">
        <v>554</v>
      </c>
      <c r="B109" s="67" t="s">
        <v>555</v>
      </c>
    </row>
    <row r="110" spans="1:2" x14ac:dyDescent="0.35">
      <c r="A110" s="66" t="s">
        <v>557</v>
      </c>
      <c r="B110" s="66" t="s">
        <v>558</v>
      </c>
    </row>
    <row r="111" spans="1:2" x14ac:dyDescent="0.35">
      <c r="A111" s="67" t="s">
        <v>561</v>
      </c>
      <c r="B111" s="67" t="s">
        <v>562</v>
      </c>
    </row>
    <row r="112" spans="1:2" x14ac:dyDescent="0.35">
      <c r="A112" s="66" t="s">
        <v>564</v>
      </c>
      <c r="B112" s="66" t="s">
        <v>565</v>
      </c>
    </row>
    <row r="113" spans="1:2" x14ac:dyDescent="0.35">
      <c r="A113" s="67" t="s">
        <v>567</v>
      </c>
      <c r="B113" s="67" t="s">
        <v>568</v>
      </c>
    </row>
    <row r="114" spans="1:2" x14ac:dyDescent="0.35">
      <c r="A114" s="66" t="s">
        <v>577</v>
      </c>
      <c r="B114" s="66" t="s">
        <v>578</v>
      </c>
    </row>
    <row r="115" spans="1:2" x14ac:dyDescent="0.35">
      <c r="A115" s="67" t="s">
        <v>582</v>
      </c>
      <c r="B115" s="67" t="s">
        <v>583</v>
      </c>
    </row>
    <row r="116" spans="1:2" x14ac:dyDescent="0.35">
      <c r="A116" s="66" t="s">
        <v>590</v>
      </c>
      <c r="B116" s="66" t="s">
        <v>591</v>
      </c>
    </row>
    <row r="117" spans="1:2" x14ac:dyDescent="0.35">
      <c r="A117" s="67" t="s">
        <v>603</v>
      </c>
      <c r="B117" s="67" t="s">
        <v>604</v>
      </c>
    </row>
    <row r="118" spans="1:2" x14ac:dyDescent="0.35">
      <c r="A118" s="66" t="s">
        <v>607</v>
      </c>
      <c r="B118" s="66" t="s">
        <v>608</v>
      </c>
    </row>
    <row r="119" spans="1:2" x14ac:dyDescent="0.35">
      <c r="A119" s="67" t="s">
        <v>612</v>
      </c>
      <c r="B119" s="67" t="s">
        <v>613</v>
      </c>
    </row>
    <row r="120" spans="1:2" x14ac:dyDescent="0.35">
      <c r="A120" s="66" t="s">
        <v>615</v>
      </c>
      <c r="B120" s="66" t="s">
        <v>616</v>
      </c>
    </row>
    <row r="121" spans="1:2" x14ac:dyDescent="0.35">
      <c r="A121" s="67" t="s">
        <v>620</v>
      </c>
      <c r="B121" s="67" t="s">
        <v>622</v>
      </c>
    </row>
    <row r="122" spans="1:2" x14ac:dyDescent="0.35">
      <c r="A122" s="66" t="s">
        <v>629</v>
      </c>
      <c r="B122" s="66" t="s">
        <v>631</v>
      </c>
    </row>
    <row r="123" spans="1:2" x14ac:dyDescent="0.35">
      <c r="A123" s="67" t="s">
        <v>630</v>
      </c>
      <c r="B123" s="67" t="s">
        <v>636</v>
      </c>
    </row>
    <row r="124" spans="1:2" x14ac:dyDescent="0.35">
      <c r="A124" s="66" t="s">
        <v>635</v>
      </c>
      <c r="B124" s="66" t="s">
        <v>638</v>
      </c>
    </row>
    <row r="125" spans="1:2" x14ac:dyDescent="0.35">
      <c r="A125" s="67" t="s">
        <v>2016</v>
      </c>
      <c r="B125" s="67" t="s">
        <v>642</v>
      </c>
    </row>
    <row r="126" spans="1:2" x14ac:dyDescent="0.35">
      <c r="A126" s="66" t="s">
        <v>671</v>
      </c>
      <c r="B126" s="66" t="s">
        <v>672</v>
      </c>
    </row>
    <row r="127" spans="1:2" x14ac:dyDescent="0.35">
      <c r="A127" s="67" t="s">
        <v>686</v>
      </c>
      <c r="B127" s="67" t="s">
        <v>687</v>
      </c>
    </row>
    <row r="128" spans="1:2" x14ac:dyDescent="0.35">
      <c r="A128" s="66" t="s">
        <v>690</v>
      </c>
      <c r="B128" s="66" t="s">
        <v>691</v>
      </c>
    </row>
    <row r="129" spans="1:2" x14ac:dyDescent="0.35">
      <c r="A129" s="67" t="s">
        <v>707</v>
      </c>
      <c r="B129" s="67" t="s">
        <v>708</v>
      </c>
    </row>
    <row r="130" spans="1:2" x14ac:dyDescent="0.35">
      <c r="A130" s="66" t="s">
        <v>736</v>
      </c>
      <c r="B130" s="66" t="s">
        <v>738</v>
      </c>
    </row>
    <row r="131" spans="1:2" x14ac:dyDescent="0.35">
      <c r="A131" s="67" t="s">
        <v>754</v>
      </c>
      <c r="B131" s="67" t="s">
        <v>755</v>
      </c>
    </row>
    <row r="132" spans="1:2" x14ac:dyDescent="0.35">
      <c r="A132" s="66" t="s">
        <v>781</v>
      </c>
      <c r="B132" s="66" t="s">
        <v>784</v>
      </c>
    </row>
    <row r="133" spans="1:2" x14ac:dyDescent="0.35">
      <c r="A133" s="67" t="s">
        <v>821</v>
      </c>
      <c r="B133" s="67" t="s">
        <v>822</v>
      </c>
    </row>
    <row r="134" spans="1:2" x14ac:dyDescent="0.35">
      <c r="A134" s="66" t="s">
        <v>2025</v>
      </c>
      <c r="B134" s="66" t="s">
        <v>853</v>
      </c>
    </row>
    <row r="135" spans="1:2" x14ac:dyDescent="0.35">
      <c r="A135" s="67" t="s">
        <v>852</v>
      </c>
      <c r="B135" s="67" t="s">
        <v>857</v>
      </c>
    </row>
    <row r="136" spans="1:2" x14ac:dyDescent="0.35">
      <c r="A136" s="66" t="s">
        <v>877</v>
      </c>
      <c r="B136" s="66" t="s">
        <v>879</v>
      </c>
    </row>
    <row r="137" spans="1:2" x14ac:dyDescent="0.35">
      <c r="A137" s="67" t="s">
        <v>878</v>
      </c>
      <c r="B137" s="67" t="s">
        <v>886</v>
      </c>
    </row>
    <row r="138" spans="1:2" x14ac:dyDescent="0.35">
      <c r="A138" s="66" t="s">
        <v>883</v>
      </c>
      <c r="B138" s="66" t="s">
        <v>889</v>
      </c>
    </row>
    <row r="139" spans="1:2" x14ac:dyDescent="0.35">
      <c r="A139" s="67" t="s">
        <v>885</v>
      </c>
      <c r="B139" s="67" t="s">
        <v>893</v>
      </c>
    </row>
    <row r="140" spans="1:2" x14ac:dyDescent="0.35">
      <c r="A140" s="66" t="s">
        <v>888</v>
      </c>
      <c r="B140" s="66" t="s">
        <v>897</v>
      </c>
    </row>
    <row r="141" spans="1:2" x14ac:dyDescent="0.35">
      <c r="A141" s="67" t="s">
        <v>1895</v>
      </c>
      <c r="B141" s="67" t="s">
        <v>936</v>
      </c>
    </row>
    <row r="142" spans="1:2" x14ac:dyDescent="0.35">
      <c r="A142" s="66" t="s">
        <v>1899</v>
      </c>
      <c r="B142" s="66" t="s">
        <v>939</v>
      </c>
    </row>
    <row r="143" spans="1:2" x14ac:dyDescent="0.35">
      <c r="A143" s="67" t="s">
        <v>946</v>
      </c>
      <c r="B143" s="67" t="s">
        <v>947</v>
      </c>
    </row>
    <row r="144" spans="1:2" x14ac:dyDescent="0.35">
      <c r="A144" s="66" t="s">
        <v>950</v>
      </c>
      <c r="B144" s="66" t="s">
        <v>951</v>
      </c>
    </row>
    <row r="145" spans="1:2" x14ac:dyDescent="0.35">
      <c r="A145" s="67" t="s">
        <v>958</v>
      </c>
      <c r="B145" s="67" t="s">
        <v>959</v>
      </c>
    </row>
    <row r="146" spans="1:2" x14ac:dyDescent="0.35">
      <c r="A146" s="66" t="s">
        <v>963</v>
      </c>
      <c r="B146" s="66" t="s">
        <v>964</v>
      </c>
    </row>
    <row r="147" spans="1:2" x14ac:dyDescent="0.35">
      <c r="A147" s="67" t="s">
        <v>1051</v>
      </c>
      <c r="B147" s="67" t="s">
        <v>3147</v>
      </c>
    </row>
    <row r="148" spans="1:2" x14ac:dyDescent="0.35">
      <c r="A148" s="66" t="s">
        <v>1057</v>
      </c>
      <c r="B148" s="66" t="s">
        <v>1058</v>
      </c>
    </row>
    <row r="149" spans="1:2" x14ac:dyDescent="0.35">
      <c r="A149" s="67" t="s">
        <v>1068</v>
      </c>
      <c r="B149" s="67" t="s">
        <v>1069</v>
      </c>
    </row>
    <row r="150" spans="1:2" x14ac:dyDescent="0.35">
      <c r="A150" s="66" t="s">
        <v>1073</v>
      </c>
      <c r="B150" s="66" t="s">
        <v>1074</v>
      </c>
    </row>
    <row r="151" spans="1:2" x14ac:dyDescent="0.35">
      <c r="A151" s="67" t="s">
        <v>1078</v>
      </c>
      <c r="B151" s="67" t="s">
        <v>1079</v>
      </c>
    </row>
    <row r="152" spans="1:2" x14ac:dyDescent="0.35">
      <c r="A152" s="66" t="s">
        <v>2059</v>
      </c>
      <c r="B152" s="66" t="s">
        <v>1108</v>
      </c>
    </row>
    <row r="153" spans="1:2" x14ac:dyDescent="0.35">
      <c r="A153" s="67" t="s">
        <v>1115</v>
      </c>
      <c r="B153" s="67" t="s">
        <v>1116</v>
      </c>
    </row>
    <row r="154" spans="1:2" x14ac:dyDescent="0.35">
      <c r="A154" s="66" t="s">
        <v>1123</v>
      </c>
      <c r="B154" s="66" t="s">
        <v>1124</v>
      </c>
    </row>
    <row r="155" spans="1:2" x14ac:dyDescent="0.35">
      <c r="A155" s="67" t="s">
        <v>1128</v>
      </c>
      <c r="B155" s="67" t="s">
        <v>1129</v>
      </c>
    </row>
    <row r="156" spans="1:2" x14ac:dyDescent="0.35">
      <c r="A156" s="66" t="s">
        <v>1135</v>
      </c>
      <c r="B156" s="66" t="s">
        <v>1136</v>
      </c>
    </row>
    <row r="157" spans="1:2" x14ac:dyDescent="0.35">
      <c r="A157" s="67" t="s">
        <v>1140</v>
      </c>
      <c r="B157" s="67" t="s">
        <v>1141</v>
      </c>
    </row>
    <row r="158" spans="1:2" x14ac:dyDescent="0.35">
      <c r="A158" s="66" t="s">
        <v>1145</v>
      </c>
      <c r="B158" s="66" t="s">
        <v>1146</v>
      </c>
    </row>
    <row r="159" spans="1:2" x14ac:dyDescent="0.35">
      <c r="A159" s="67" t="s">
        <v>1154</v>
      </c>
      <c r="B159" s="67" t="s">
        <v>1155</v>
      </c>
    </row>
    <row r="160" spans="1:2" x14ac:dyDescent="0.35">
      <c r="A160" s="66" t="s">
        <v>1188</v>
      </c>
      <c r="B160" s="66" t="s">
        <v>1189</v>
      </c>
    </row>
    <row r="161" spans="1:2" x14ac:dyDescent="0.35">
      <c r="A161" s="67" t="s">
        <v>1192</v>
      </c>
      <c r="B161" s="67" t="s">
        <v>1193</v>
      </c>
    </row>
    <row r="162" spans="1:2" x14ac:dyDescent="0.35">
      <c r="A162" s="66" t="s">
        <v>1199</v>
      </c>
      <c r="B162" s="66" t="s">
        <v>1201</v>
      </c>
    </row>
    <row r="163" spans="1:2" x14ac:dyDescent="0.35">
      <c r="A163" s="67" t="s">
        <v>1208</v>
      </c>
      <c r="B163" s="67" t="s">
        <v>1210</v>
      </c>
    </row>
    <row r="164" spans="1:2" x14ac:dyDescent="0.35">
      <c r="A164" s="66" t="s">
        <v>1223</v>
      </c>
      <c r="B164" s="66" t="s">
        <v>1224</v>
      </c>
    </row>
    <row r="165" spans="1:2" x14ac:dyDescent="0.35">
      <c r="A165" s="67" t="s">
        <v>1227</v>
      </c>
      <c r="B165" s="67" t="s">
        <v>1228</v>
      </c>
    </row>
    <row r="166" spans="1:2" x14ac:dyDescent="0.35">
      <c r="A166" s="66" t="s">
        <v>1277</v>
      </c>
      <c r="B166" s="66" t="s">
        <v>1278</v>
      </c>
    </row>
    <row r="167" spans="1:2" x14ac:dyDescent="0.35">
      <c r="A167" s="67" t="s">
        <v>1282</v>
      </c>
      <c r="B167" s="67" t="s">
        <v>1283</v>
      </c>
    </row>
    <row r="168" spans="1:2" x14ac:dyDescent="0.35">
      <c r="A168" s="66" t="s">
        <v>1299</v>
      </c>
      <c r="B168" s="66" t="s">
        <v>1300</v>
      </c>
    </row>
    <row r="169" spans="1:2" x14ac:dyDescent="0.35">
      <c r="A169" s="67" t="s">
        <v>1304</v>
      </c>
      <c r="B169" s="67" t="s">
        <v>1305</v>
      </c>
    </row>
    <row r="170" spans="1:2" x14ac:dyDescent="0.35">
      <c r="A170" s="66" t="s">
        <v>1311</v>
      </c>
      <c r="B170" s="66" t="s">
        <v>1312</v>
      </c>
    </row>
    <row r="171" spans="1:2" x14ac:dyDescent="0.35">
      <c r="A171" s="67" t="s">
        <v>1325</v>
      </c>
      <c r="B171" s="67" t="s">
        <v>1328</v>
      </c>
    </row>
    <row r="172" spans="1:2" x14ac:dyDescent="0.35">
      <c r="A172" s="66" t="s">
        <v>1337</v>
      </c>
      <c r="B172" s="66" t="s">
        <v>1338</v>
      </c>
    </row>
    <row r="173" spans="1:2" x14ac:dyDescent="0.35">
      <c r="A173" s="67" t="s">
        <v>1342</v>
      </c>
      <c r="B173" s="67" t="s">
        <v>1343</v>
      </c>
    </row>
    <row r="174" spans="1:2" x14ac:dyDescent="0.35">
      <c r="A174" s="66" t="s">
        <v>2073</v>
      </c>
      <c r="B174" s="66" t="s">
        <v>1360</v>
      </c>
    </row>
    <row r="175" spans="1:2" x14ac:dyDescent="0.35">
      <c r="A175" s="67" t="s">
        <v>1385</v>
      </c>
      <c r="B175" s="67" t="s">
        <v>1386</v>
      </c>
    </row>
    <row r="176" spans="1:2" x14ac:dyDescent="0.35">
      <c r="A176" s="66" t="s">
        <v>1416</v>
      </c>
      <c r="B176" s="66" t="s">
        <v>1417</v>
      </c>
    </row>
    <row r="177" spans="1:2" x14ac:dyDescent="0.35">
      <c r="A177" s="67" t="s">
        <v>2079</v>
      </c>
      <c r="B177" s="67" t="s">
        <v>1435</v>
      </c>
    </row>
    <row r="178" spans="1:2" x14ac:dyDescent="0.35">
      <c r="A178" s="66" t="s">
        <v>1453</v>
      </c>
      <c r="B178" s="66" t="s">
        <v>1454</v>
      </c>
    </row>
    <row r="179" spans="1:2" x14ac:dyDescent="0.35">
      <c r="A179" s="67" t="s">
        <v>1458</v>
      </c>
      <c r="B179" s="67" t="s">
        <v>1459</v>
      </c>
    </row>
    <row r="180" spans="1:2" x14ac:dyDescent="0.35">
      <c r="A180" s="66" t="s">
        <v>1463</v>
      </c>
      <c r="B180" s="66" t="s">
        <v>1464</v>
      </c>
    </row>
    <row r="181" spans="1:2" x14ac:dyDescent="0.35">
      <c r="A181" s="67" t="s">
        <v>1474</v>
      </c>
      <c r="B181" s="67" t="s">
        <v>1475</v>
      </c>
    </row>
    <row r="182" spans="1:2" x14ac:dyDescent="0.35">
      <c r="A182" s="66" t="s">
        <v>1482</v>
      </c>
      <c r="B182" s="66" t="s">
        <v>1483</v>
      </c>
    </row>
    <row r="183" spans="1:2" x14ac:dyDescent="0.35">
      <c r="A183" s="67" t="s">
        <v>1487</v>
      </c>
      <c r="B183" s="67" t="s">
        <v>3244</v>
      </c>
    </row>
    <row r="184" spans="1:2" x14ac:dyDescent="0.35">
      <c r="A184" s="66" t="s">
        <v>1489</v>
      </c>
      <c r="B184" s="66" t="s">
        <v>1490</v>
      </c>
    </row>
    <row r="185" spans="1:2" x14ac:dyDescent="0.35">
      <c r="A185" s="67" t="s">
        <v>1493</v>
      </c>
      <c r="B185" s="67" t="s">
        <v>1494</v>
      </c>
    </row>
    <row r="186" spans="1:2" x14ac:dyDescent="0.35">
      <c r="A186" s="66" t="s">
        <v>1524</v>
      </c>
      <c r="B186" s="66" t="s">
        <v>1525</v>
      </c>
    </row>
    <row r="187" spans="1:2" x14ac:dyDescent="0.35">
      <c r="A187" s="67" t="s">
        <v>1529</v>
      </c>
      <c r="B187" s="67" t="s">
        <v>1530</v>
      </c>
    </row>
    <row r="188" spans="1:2" x14ac:dyDescent="0.35">
      <c r="A188" s="66" t="s">
        <v>1559</v>
      </c>
      <c r="B188" s="66" t="s">
        <v>1560</v>
      </c>
    </row>
    <row r="189" spans="1:2" x14ac:dyDescent="0.35">
      <c r="A189" s="67" t="s">
        <v>1566</v>
      </c>
      <c r="B189" s="67" t="s">
        <v>1567</v>
      </c>
    </row>
    <row r="190" spans="1:2" x14ac:dyDescent="0.35">
      <c r="A190" s="66" t="s">
        <v>1570</v>
      </c>
      <c r="B190" s="66" t="s">
        <v>1571</v>
      </c>
    </row>
    <row r="191" spans="1:2" x14ac:dyDescent="0.35">
      <c r="A191" s="67" t="s">
        <v>1580</v>
      </c>
      <c r="B191" s="67" t="s">
        <v>1581</v>
      </c>
    </row>
    <row r="192" spans="1:2" x14ac:dyDescent="0.35">
      <c r="A192" s="66" t="s">
        <v>1591</v>
      </c>
      <c r="B192" s="66" t="s">
        <v>1592</v>
      </c>
    </row>
    <row r="193" spans="1:2" x14ac:dyDescent="0.35">
      <c r="A193" s="67" t="s">
        <v>1599</v>
      </c>
      <c r="B193" s="67" t="s">
        <v>1600</v>
      </c>
    </row>
    <row r="194" spans="1:2" x14ac:dyDescent="0.35">
      <c r="A194" s="66" t="s">
        <v>1603</v>
      </c>
      <c r="B194" s="66" t="s">
        <v>1604</v>
      </c>
    </row>
    <row r="195" spans="1:2" x14ac:dyDescent="0.35">
      <c r="A195" s="67" t="s">
        <v>1610</v>
      </c>
      <c r="B195" s="67" t="s">
        <v>1611</v>
      </c>
    </row>
    <row r="196" spans="1:2" x14ac:dyDescent="0.35">
      <c r="A196" s="66" t="s">
        <v>1642</v>
      </c>
      <c r="B196" s="66" t="s">
        <v>1643</v>
      </c>
    </row>
    <row r="197" spans="1:2" x14ac:dyDescent="0.35">
      <c r="A197" s="67" t="s">
        <v>1656</v>
      </c>
      <c r="B197" s="67" t="s">
        <v>1657</v>
      </c>
    </row>
    <row r="198" spans="1:2" x14ac:dyDescent="0.35">
      <c r="A198" s="66" t="s">
        <v>1660</v>
      </c>
      <c r="B198" s="66" t="s">
        <v>1661</v>
      </c>
    </row>
    <row r="199" spans="1:2" x14ac:dyDescent="0.35">
      <c r="A199" s="67" t="s">
        <v>1664</v>
      </c>
      <c r="B199" s="67" t="s">
        <v>1665</v>
      </c>
    </row>
    <row r="200" spans="1:2" x14ac:dyDescent="0.35">
      <c r="A200" s="66" t="s">
        <v>1672</v>
      </c>
      <c r="B200" s="66" t="s">
        <v>1657</v>
      </c>
    </row>
    <row r="201" spans="1:2" x14ac:dyDescent="0.35">
      <c r="A201" s="67" t="s">
        <v>1674</v>
      </c>
      <c r="B201" s="67" t="s">
        <v>1661</v>
      </c>
    </row>
    <row r="202" spans="1:2" x14ac:dyDescent="0.35">
      <c r="A202" s="66" t="s">
        <v>1676</v>
      </c>
      <c r="B202" s="66" t="s">
        <v>1677</v>
      </c>
    </row>
    <row r="203" spans="1:2" x14ac:dyDescent="0.35">
      <c r="A203" s="67" t="s">
        <v>1693</v>
      </c>
      <c r="B203" s="67" t="s">
        <v>1694</v>
      </c>
    </row>
    <row r="204" spans="1:2" x14ac:dyDescent="0.35">
      <c r="A204" s="66" t="s">
        <v>1707</v>
      </c>
      <c r="B204" s="66" t="s">
        <v>1708</v>
      </c>
    </row>
    <row r="205" spans="1:2" x14ac:dyDescent="0.35">
      <c r="A205" s="67" t="s">
        <v>1712</v>
      </c>
      <c r="B205" s="67" t="s">
        <v>1713</v>
      </c>
    </row>
    <row r="206" spans="1:2" x14ac:dyDescent="0.35">
      <c r="A206" s="66" t="s">
        <v>1716</v>
      </c>
      <c r="B206" s="66" t="s">
        <v>1718</v>
      </c>
    </row>
    <row r="207" spans="1:2" x14ac:dyDescent="0.35">
      <c r="A207" s="67" t="s">
        <v>1725</v>
      </c>
      <c r="B207" s="67" t="s">
        <v>1726</v>
      </c>
    </row>
    <row r="208" spans="1:2" x14ac:dyDescent="0.35">
      <c r="A208" s="66" t="s">
        <v>1729</v>
      </c>
      <c r="B208" s="66" t="s">
        <v>1731</v>
      </c>
    </row>
    <row r="209" spans="1:2" x14ac:dyDescent="0.35">
      <c r="A209" s="67" t="s">
        <v>1753</v>
      </c>
      <c r="B209" s="67" t="s">
        <v>3305</v>
      </c>
    </row>
    <row r="210" spans="1:2" x14ac:dyDescent="0.35">
      <c r="A210" s="66" t="s">
        <v>1776</v>
      </c>
      <c r="B210" s="66" t="s">
        <v>1777</v>
      </c>
    </row>
    <row r="211" spans="1:2" x14ac:dyDescent="0.35">
      <c r="A211" s="67" t="s">
        <v>1780</v>
      </c>
      <c r="B211" s="67" t="s">
        <v>1781</v>
      </c>
    </row>
    <row r="212" spans="1:2" x14ac:dyDescent="0.35">
      <c r="A212" s="66" t="s">
        <v>1794</v>
      </c>
      <c r="B212" s="66" t="s">
        <v>3313</v>
      </c>
    </row>
    <row r="213" spans="1:2" x14ac:dyDescent="0.35">
      <c r="A213" s="67" t="s">
        <v>1798</v>
      </c>
      <c r="B213" s="67" t="s">
        <v>1799</v>
      </c>
    </row>
    <row r="214" spans="1:2" x14ac:dyDescent="0.35">
      <c r="A214" s="66" t="s">
        <v>3319</v>
      </c>
      <c r="B214" s="66" t="s">
        <v>1604</v>
      </c>
    </row>
    <row r="215" spans="1:2" x14ac:dyDescent="0.35">
      <c r="A215" s="68" t="s">
        <v>2000</v>
      </c>
      <c r="B215" s="68" t="s">
        <v>2001</v>
      </c>
    </row>
    <row r="216" spans="1:2" x14ac:dyDescent="0.35">
      <c r="A216" s="69" t="s">
        <v>2011</v>
      </c>
      <c r="B216" s="69" t="s">
        <v>2012</v>
      </c>
    </row>
    <row r="217" spans="1:2" x14ac:dyDescent="0.35">
      <c r="A217" s="68" t="s">
        <v>2017</v>
      </c>
      <c r="B217" s="68" t="s">
        <v>2018</v>
      </c>
    </row>
    <row r="218" spans="1:2" x14ac:dyDescent="0.35">
      <c r="A218" s="69" t="s">
        <v>2022</v>
      </c>
      <c r="B218" s="69" t="s">
        <v>2023</v>
      </c>
    </row>
    <row r="219" spans="1:2" x14ac:dyDescent="0.35">
      <c r="A219" s="68" t="s">
        <v>2027</v>
      </c>
      <c r="B219" s="68" t="s">
        <v>2029</v>
      </c>
    </row>
    <row r="220" spans="1:2" x14ac:dyDescent="0.35">
      <c r="A220" s="69" t="s">
        <v>2028</v>
      </c>
      <c r="B220" s="69" t="s">
        <v>2033</v>
      </c>
    </row>
    <row r="221" spans="1:2" x14ac:dyDescent="0.35">
      <c r="A221" s="68" t="s">
        <v>2036</v>
      </c>
      <c r="B221" s="68" t="s">
        <v>2037</v>
      </c>
    </row>
    <row r="222" spans="1:2" x14ac:dyDescent="0.35">
      <c r="A222" s="69" t="s">
        <v>2041</v>
      </c>
      <c r="B222" s="69" t="s">
        <v>2042</v>
      </c>
    </row>
    <row r="223" spans="1:2" x14ac:dyDescent="0.35">
      <c r="A223" s="68" t="s">
        <v>2045</v>
      </c>
      <c r="B223" s="68" t="s">
        <v>2046</v>
      </c>
    </row>
    <row r="224" spans="1:2" x14ac:dyDescent="0.35">
      <c r="A224" s="69" t="s">
        <v>2050</v>
      </c>
      <c r="B224" s="69" t="s">
        <v>2051</v>
      </c>
    </row>
    <row r="225" spans="1:2" x14ac:dyDescent="0.35">
      <c r="A225" s="68" t="s">
        <v>2054</v>
      </c>
      <c r="B225" s="68" t="s">
        <v>2055</v>
      </c>
    </row>
    <row r="226" spans="1:2" x14ac:dyDescent="0.35">
      <c r="A226" s="69" t="s">
        <v>2060</v>
      </c>
      <c r="B226" s="69" t="s">
        <v>2061</v>
      </c>
    </row>
    <row r="227" spans="1:2" x14ac:dyDescent="0.35">
      <c r="A227" s="68" t="s">
        <v>2064</v>
      </c>
      <c r="B227" s="68" t="s">
        <v>2065</v>
      </c>
    </row>
    <row r="228" spans="1:2" x14ac:dyDescent="0.35">
      <c r="A228" s="69" t="s">
        <v>2068</v>
      </c>
      <c r="B228" s="69" t="s">
        <v>2069</v>
      </c>
    </row>
    <row r="229" spans="1:2" x14ac:dyDescent="0.35">
      <c r="A229" s="68" t="s">
        <v>2074</v>
      </c>
      <c r="B229" s="68" t="s">
        <v>2075</v>
      </c>
    </row>
    <row r="230" spans="1:2" x14ac:dyDescent="0.35">
      <c r="A230" s="69" t="s">
        <v>2080</v>
      </c>
      <c r="B230" s="69" t="s">
        <v>2081</v>
      </c>
    </row>
    <row r="231" spans="1:2" x14ac:dyDescent="0.35">
      <c r="A231" s="68" t="s">
        <v>2084</v>
      </c>
      <c r="B231" s="68" t="s">
        <v>2085</v>
      </c>
    </row>
    <row r="232" spans="1:2" x14ac:dyDescent="0.35">
      <c r="A232" s="69" t="s">
        <v>2089</v>
      </c>
      <c r="B232" s="69" t="s">
        <v>2090</v>
      </c>
    </row>
    <row r="233" spans="1:2" x14ac:dyDescent="0.35">
      <c r="A233" s="68" t="s">
        <v>2093</v>
      </c>
      <c r="B233" s="68" t="s">
        <v>2094</v>
      </c>
    </row>
    <row r="234" spans="1:2" x14ac:dyDescent="0.35">
      <c r="A234" s="69" t="s">
        <v>2098</v>
      </c>
      <c r="B234" s="69" t="s">
        <v>2099</v>
      </c>
    </row>
    <row r="235" spans="1:2" x14ac:dyDescent="0.35">
      <c r="A235" s="68" t="s">
        <v>2102</v>
      </c>
      <c r="B235" s="68" t="s">
        <v>2103</v>
      </c>
    </row>
    <row r="236" spans="1:2" x14ac:dyDescent="0.35">
      <c r="A236" s="66" t="s">
        <v>1869</v>
      </c>
      <c r="B236" s="66" t="s">
        <v>1870</v>
      </c>
    </row>
    <row r="237" spans="1:2" x14ac:dyDescent="0.35">
      <c r="A237" s="67" t="s">
        <v>1874</v>
      </c>
      <c r="B237" s="67" t="s">
        <v>1875</v>
      </c>
    </row>
    <row r="238" spans="1:2" x14ac:dyDescent="0.35">
      <c r="A238" s="66" t="s">
        <v>1878</v>
      </c>
      <c r="B238" s="66" t="s">
        <v>1879</v>
      </c>
    </row>
    <row r="239" spans="1:2" x14ac:dyDescent="0.35">
      <c r="A239" s="67" t="s">
        <v>1882</v>
      </c>
      <c r="B239" s="67" t="s">
        <v>1883</v>
      </c>
    </row>
    <row r="240" spans="1:2" x14ac:dyDescent="0.35">
      <c r="A240" s="66" t="s">
        <v>1886</v>
      </c>
      <c r="B240" s="66" t="s">
        <v>1887</v>
      </c>
    </row>
    <row r="241" spans="1:2" x14ac:dyDescent="0.35">
      <c r="A241" s="67" t="s">
        <v>1890</v>
      </c>
      <c r="B241" s="67" t="s">
        <v>1891</v>
      </c>
    </row>
    <row r="242" spans="1:2" x14ac:dyDescent="0.35">
      <c r="A242" s="66" t="s">
        <v>934</v>
      </c>
      <c r="B242" s="66" t="s">
        <v>1896</v>
      </c>
    </row>
    <row r="243" spans="1:2" x14ac:dyDescent="0.35">
      <c r="A243" s="67" t="s">
        <v>935</v>
      </c>
      <c r="B243" s="67" t="s">
        <v>1900</v>
      </c>
    </row>
    <row r="244" spans="1:2" x14ac:dyDescent="0.35">
      <c r="A244" s="66" t="s">
        <v>1901</v>
      </c>
      <c r="B244" s="66" t="s">
        <v>1903</v>
      </c>
    </row>
    <row r="245" spans="1:2" x14ac:dyDescent="0.35">
      <c r="A245" s="67" t="s">
        <v>1902</v>
      </c>
      <c r="B245" s="67" t="s">
        <v>1908</v>
      </c>
    </row>
    <row r="246" spans="1:2" x14ac:dyDescent="0.35">
      <c r="A246" s="66" t="s">
        <v>1907</v>
      </c>
      <c r="B246" s="66" t="s">
        <v>1912</v>
      </c>
    </row>
    <row r="247" spans="1:2" x14ac:dyDescent="0.35">
      <c r="A247" s="67" t="s">
        <v>1911</v>
      </c>
      <c r="B247" s="67" t="s">
        <v>1917</v>
      </c>
    </row>
    <row r="248" spans="1:2" x14ac:dyDescent="0.35">
      <c r="A248" s="66" t="s">
        <v>1915</v>
      </c>
      <c r="B248" s="66" t="s">
        <v>1921</v>
      </c>
    </row>
    <row r="249" spans="1:2" x14ac:dyDescent="0.35">
      <c r="A249" s="67" t="s">
        <v>1916</v>
      </c>
      <c r="B249" s="67" t="s">
        <v>1923</v>
      </c>
    </row>
    <row r="250" spans="1:2" x14ac:dyDescent="0.35">
      <c r="A250" s="66" t="s">
        <v>1920</v>
      </c>
      <c r="B250" s="66" t="s">
        <v>1926</v>
      </c>
    </row>
    <row r="251" spans="1:2" x14ac:dyDescent="0.35">
      <c r="A251" s="67" t="s">
        <v>1928</v>
      </c>
      <c r="B251" s="67" t="s">
        <v>1931</v>
      </c>
    </row>
    <row r="252" spans="1:2" x14ac:dyDescent="0.35">
      <c r="A252" s="66" t="s">
        <v>1929</v>
      </c>
      <c r="B252" s="66" t="s">
        <v>1936</v>
      </c>
    </row>
    <row r="253" spans="1:2" x14ac:dyDescent="0.35">
      <c r="A253" s="67" t="s">
        <v>1930</v>
      </c>
      <c r="B253" s="67" t="s">
        <v>1940</v>
      </c>
    </row>
    <row r="254" spans="1:2" x14ac:dyDescent="0.35">
      <c r="A254" s="66" t="s">
        <v>1935</v>
      </c>
      <c r="B254" s="66" t="s">
        <v>1944</v>
      </c>
    </row>
    <row r="255" spans="1:2" x14ac:dyDescent="0.35">
      <c r="A255" s="67" t="s">
        <v>1939</v>
      </c>
      <c r="B255" s="67" t="s">
        <v>1948</v>
      </c>
    </row>
    <row r="256" spans="1:2" x14ac:dyDescent="0.35">
      <c r="A256" s="66" t="s">
        <v>1943</v>
      </c>
      <c r="B256" s="66" t="s">
        <v>1952</v>
      </c>
    </row>
    <row r="257" spans="1:2" x14ac:dyDescent="0.35">
      <c r="A257" s="67" t="s">
        <v>1947</v>
      </c>
      <c r="B257" s="67" t="s">
        <v>1956</v>
      </c>
    </row>
    <row r="258" spans="1:2" x14ac:dyDescent="0.35">
      <c r="A258" s="66" t="s">
        <v>1951</v>
      </c>
      <c r="B258" s="66" t="s">
        <v>1960</v>
      </c>
    </row>
    <row r="259" spans="1:2" x14ac:dyDescent="0.35">
      <c r="A259" s="67" t="s">
        <v>1955</v>
      </c>
      <c r="B259" s="67" t="s">
        <v>1963</v>
      </c>
    </row>
    <row r="260" spans="1:2" x14ac:dyDescent="0.35">
      <c r="A260" s="66" t="s">
        <v>1959</v>
      </c>
      <c r="B260" s="66" t="s">
        <v>1967</v>
      </c>
    </row>
    <row r="261" spans="1:2" x14ac:dyDescent="0.35">
      <c r="A261" s="67" t="s">
        <v>1970</v>
      </c>
      <c r="B261" s="67" t="s">
        <v>1972</v>
      </c>
    </row>
    <row r="262" spans="1:2" x14ac:dyDescent="0.35">
      <c r="A262" s="66" t="s">
        <v>1971</v>
      </c>
      <c r="B262" s="66" t="s">
        <v>1976</v>
      </c>
    </row>
    <row r="263" spans="1:2" x14ac:dyDescent="0.35">
      <c r="A263" s="66" t="s">
        <v>1979</v>
      </c>
      <c r="B263" s="66" t="s">
        <v>1980</v>
      </c>
    </row>
    <row r="264" spans="1:2" x14ac:dyDescent="0.35">
      <c r="A264" s="67" t="s">
        <v>1984</v>
      </c>
      <c r="B264" s="67" t="s">
        <v>1985</v>
      </c>
    </row>
    <row r="265" spans="1:2" x14ac:dyDescent="0.35">
      <c r="A265" s="66" t="s">
        <v>1988</v>
      </c>
      <c r="B265" s="66" t="s">
        <v>1990</v>
      </c>
    </row>
    <row r="266" spans="1:2" x14ac:dyDescent="0.35">
      <c r="A266" s="67" t="s">
        <v>1989</v>
      </c>
      <c r="B266" s="67" t="s">
        <v>1994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election activeCell="I13" sqref="I13"/>
    </sheetView>
  </sheetViews>
  <sheetFormatPr defaultRowHeight="14.5" x14ac:dyDescent="0.35"/>
  <cols>
    <col min="1" max="1" width="13.7265625" customWidth="1"/>
    <col min="2" max="2" width="15.54296875" customWidth="1"/>
    <col min="3" max="3" width="16.54296875" customWidth="1"/>
    <col min="4" max="4" width="19.453125" customWidth="1"/>
    <col min="5" max="5" width="20" customWidth="1"/>
    <col min="6" max="6" width="19.7265625" customWidth="1"/>
    <col min="7" max="7" width="15.54296875" customWidth="1"/>
    <col min="9" max="9" width="43.54296875" customWidth="1"/>
  </cols>
  <sheetData>
    <row r="1" spans="1:9" s="16" customFormat="1" x14ac:dyDescent="0.35">
      <c r="A1" s="16" t="s">
        <v>2719</v>
      </c>
      <c r="B1" s="16" t="s">
        <v>2720</v>
      </c>
      <c r="C1" s="16" t="s">
        <v>2721</v>
      </c>
      <c r="D1" s="16" t="s">
        <v>2722</v>
      </c>
      <c r="E1" s="16" t="s">
        <v>2723</v>
      </c>
      <c r="F1" s="16" t="s">
        <v>2724</v>
      </c>
      <c r="G1" s="17" t="s">
        <v>2725</v>
      </c>
      <c r="I1" s="16" t="s">
        <v>2726</v>
      </c>
    </row>
    <row r="2" spans="1:9" x14ac:dyDescent="0.35">
      <c r="A2" s="18">
        <f>'MITRE &amp; Controls Mappings'!B2</f>
        <v>0</v>
      </c>
      <c r="B2" s="19">
        <f>'MITRE &amp; Controls Mappings'!K2</f>
        <v>0</v>
      </c>
      <c r="C2" s="19">
        <f>'MITRE &amp; Controls Mappings'!L2</f>
        <v>0</v>
      </c>
      <c r="D2" s="19" t="str">
        <f>IFERROR(VLOOKUP(B2,'IG Def (7.1)'!$A$2:$C$200,3,FALSE),"")</f>
        <v/>
      </c>
      <c r="E2" s="19" t="str">
        <f>IFERROR(VLOOKUP(C2,'IG Def (7.1)'!$A$2:$C$200,3,FALSE),"")</f>
        <v/>
      </c>
      <c r="F2" s="19" t="str">
        <f>IFERROR(VLOOKUP(#REF!,'IG Def (7.1)'!$A$2:$C$200,3,FALSE),"")</f>
        <v/>
      </c>
      <c r="G2" t="str">
        <f>IF(MIN(D2:F2)=0,"",MIN(D2:F2))</f>
        <v/>
      </c>
      <c r="I2" s="20" t="str">
        <f>'MITRE &amp; Controls Mappings'!D2</f>
        <v>Account Policies</v>
      </c>
    </row>
    <row r="3" spans="1:9" x14ac:dyDescent="0.35">
      <c r="A3" s="18">
        <f>'MITRE &amp; Controls Mappings'!B3</f>
        <v>0</v>
      </c>
      <c r="B3" s="19">
        <f>'MITRE &amp; Controls Mappings'!K3</f>
        <v>0</v>
      </c>
      <c r="C3" s="19">
        <f>'MITRE &amp; Controls Mappings'!L3</f>
        <v>0</v>
      </c>
      <c r="D3" s="19" t="str">
        <f>IFERROR(VLOOKUP(B3,'IG Def (7.1)'!$A$2:$C$200,3,FALSE),"")</f>
        <v/>
      </c>
      <c r="E3" s="19" t="str">
        <f>IFERROR(VLOOKUP(C3,'IG Def (7.1)'!$A$2:$C$200,3,FALSE),"")</f>
        <v/>
      </c>
      <c r="F3" s="19" t="str">
        <f>IFERROR(VLOOKUP(#REF!,'IG Def (7.1)'!$A$2:$C$200,3,FALSE),"")</f>
        <v/>
      </c>
      <c r="G3" t="str">
        <f t="shared" ref="G3:G66" si="0">IF(MIN(D3:F3)=0,"",MIN(D3:F3))</f>
        <v/>
      </c>
      <c r="I3" s="20" t="str">
        <f>'MITRE &amp; Controls Mappings'!D3</f>
        <v>Password Policy</v>
      </c>
    </row>
    <row r="4" spans="1:9" x14ac:dyDescent="0.35">
      <c r="A4" s="18" t="str">
        <f>'MITRE &amp; Controls Mappings'!B4</f>
        <v>1.1.1</v>
      </c>
      <c r="B4" s="19">
        <f>'MITRE &amp; Controls Mappings'!K4</f>
        <v>16.2</v>
      </c>
      <c r="C4" s="19">
        <f>'MITRE &amp; Controls Mappings'!L4</f>
        <v>0</v>
      </c>
      <c r="D4" s="19">
        <f>IFERROR(VLOOKUP(B4,'IG Def (7.1)'!$A$2:$C$200,3,FALSE),"")</f>
        <v>2</v>
      </c>
      <c r="E4" s="19" t="str">
        <f>IFERROR(VLOOKUP(C4,'IG Def (7.1)'!$A$2:$C$200,3,FALSE),"")</f>
        <v/>
      </c>
      <c r="F4" s="19" t="str">
        <f>IFERROR(VLOOKUP(#REF!,'IG Def (7.1)'!$A$2:$C$200,3,FALSE),"")</f>
        <v/>
      </c>
      <c r="G4">
        <f t="shared" si="0"/>
        <v>2</v>
      </c>
      <c r="I4" s="20" t="str">
        <f>'MITRE &amp; Controls Mappings'!D4</f>
        <v>Ensure 'Enforce password history' is set to '24 or more password(s)'</v>
      </c>
    </row>
    <row r="5" spans="1:9" x14ac:dyDescent="0.35">
      <c r="A5" s="18" t="str">
        <f>'MITRE &amp; Controls Mappings'!B5</f>
        <v>1.1.2</v>
      </c>
      <c r="B5" s="19" t="str">
        <f>'MITRE &amp; Controls Mappings'!K5</f>
        <v>16.10</v>
      </c>
      <c r="C5" s="19">
        <f>'MITRE &amp; Controls Mappings'!L5</f>
        <v>0</v>
      </c>
      <c r="D5" s="19">
        <f>IFERROR(VLOOKUP(B5,'IG Def (7.1)'!$A$2:$C$200,3,FALSE),"")</f>
        <v>2</v>
      </c>
      <c r="E5" s="19" t="str">
        <f>IFERROR(VLOOKUP(C5,'IG Def (7.1)'!$A$2:$C$200,3,FALSE),"")</f>
        <v/>
      </c>
      <c r="F5" s="19" t="str">
        <f>IFERROR(VLOOKUP(#REF!,'IG Def (7.1)'!$A$2:$C$200,3,FALSE),"")</f>
        <v/>
      </c>
      <c r="G5">
        <f t="shared" si="0"/>
        <v>2</v>
      </c>
      <c r="I5" s="20" t="str">
        <f>'MITRE &amp; Controls Mappings'!D5</f>
        <v>Ensure 'Maximum password age' is set to '60 or fewer days, but not 0'</v>
      </c>
    </row>
    <row r="6" spans="1:9" x14ac:dyDescent="0.35">
      <c r="A6" s="18" t="str">
        <f>'MITRE &amp; Controls Mappings'!B6</f>
        <v>1.1.3</v>
      </c>
      <c r="B6" s="19" t="str">
        <f>'MITRE &amp; Controls Mappings'!K6</f>
        <v>16.10</v>
      </c>
      <c r="C6" s="19">
        <f>'MITRE &amp; Controls Mappings'!L6</f>
        <v>0</v>
      </c>
      <c r="D6" s="19">
        <f>IFERROR(VLOOKUP(B6,'IG Def (7.1)'!$A$2:$C$200,3,FALSE),"")</f>
        <v>2</v>
      </c>
      <c r="E6" s="19" t="str">
        <f>IFERROR(VLOOKUP(C6,'IG Def (7.1)'!$A$2:$C$200,3,FALSE),"")</f>
        <v/>
      </c>
      <c r="F6" s="19" t="str">
        <f>IFERROR(VLOOKUP(#REF!,'IG Def (7.1)'!$A$2:$C$200,3,FALSE),"")</f>
        <v/>
      </c>
      <c r="G6">
        <f t="shared" si="0"/>
        <v>2</v>
      </c>
      <c r="I6" s="20" t="str">
        <f>'MITRE &amp; Controls Mappings'!D6</f>
        <v>Ensure 'Minimum password age' is set to '1 or more day(s)'</v>
      </c>
    </row>
    <row r="7" spans="1:9" x14ac:dyDescent="0.35">
      <c r="A7" s="18" t="str">
        <f>'MITRE &amp; Controls Mappings'!B7</f>
        <v>1.1.4</v>
      </c>
      <c r="B7" s="19">
        <f>'MITRE &amp; Controls Mappings'!K7</f>
        <v>4.4000000000000004</v>
      </c>
      <c r="C7" s="19">
        <f>'MITRE &amp; Controls Mappings'!L7</f>
        <v>16.2</v>
      </c>
      <c r="D7" s="19">
        <f>IFERROR(VLOOKUP(B7,'IG Def (7.1)'!$A$2:$C$200,3,FALSE),"")</f>
        <v>2</v>
      </c>
      <c r="E7" s="19">
        <f>IFERROR(VLOOKUP(C7,'IG Def (7.1)'!$A$2:$C$200,3,FALSE),"")</f>
        <v>2</v>
      </c>
      <c r="F7" s="19" t="str">
        <f>IFERROR(VLOOKUP(#REF!,'IG Def (7.1)'!$A$2:$C$200,3,FALSE),"")</f>
        <v/>
      </c>
      <c r="G7">
        <f t="shared" si="0"/>
        <v>2</v>
      </c>
      <c r="I7" s="20" t="str">
        <f>'MITRE &amp; Controls Mappings'!D7</f>
        <v>Ensure 'Minimum password length' is set to '14 or more character(s)'</v>
      </c>
    </row>
    <row r="8" spans="1:9" x14ac:dyDescent="0.35">
      <c r="A8" s="18" t="str">
        <f>'MITRE &amp; Controls Mappings'!B8</f>
        <v>1.1.5</v>
      </c>
      <c r="B8" s="19">
        <f>'MITRE &amp; Controls Mappings'!K8</f>
        <v>4.4000000000000004</v>
      </c>
      <c r="C8" s="19">
        <f>'MITRE &amp; Controls Mappings'!L8</f>
        <v>16.2</v>
      </c>
      <c r="D8" s="19">
        <f>IFERROR(VLOOKUP(B8,'IG Def (7.1)'!$A$2:$C$200,3,FALSE),"")</f>
        <v>2</v>
      </c>
      <c r="E8" s="19">
        <f>IFERROR(VLOOKUP(C8,'IG Def (7.1)'!$A$2:$C$200,3,FALSE),"")</f>
        <v>2</v>
      </c>
      <c r="F8" s="19" t="str">
        <f>IFERROR(VLOOKUP(#REF!,'IG Def (7.1)'!$A$2:$C$200,3,FALSE),"")</f>
        <v/>
      </c>
      <c r="G8">
        <f t="shared" si="0"/>
        <v>2</v>
      </c>
      <c r="I8" s="20" t="str">
        <f>'MITRE &amp; Controls Mappings'!D8</f>
        <v>Ensure 'Password must meet complexity requirements' is set to 'Enabled'</v>
      </c>
    </row>
    <row r="9" spans="1:9" x14ac:dyDescent="0.35">
      <c r="A9" s="18" t="e">
        <f>'MITRE &amp; Controls Mappings'!#REF!</f>
        <v>#REF!</v>
      </c>
      <c r="B9" s="19" t="e">
        <f>'MITRE &amp; Controls Mappings'!#REF!</f>
        <v>#REF!</v>
      </c>
      <c r="C9" s="19" t="e">
        <f>'MITRE &amp; Controls Mappings'!#REF!</f>
        <v>#REF!</v>
      </c>
      <c r="D9" s="19" t="str">
        <f>IFERROR(VLOOKUP(B9,'IG Def (7.1)'!$A$2:$C$200,3,FALSE),"")</f>
        <v/>
      </c>
      <c r="E9" s="19" t="str">
        <f>IFERROR(VLOOKUP(C9,'IG Def (7.1)'!$A$2:$C$200,3,FALSE),"")</f>
        <v/>
      </c>
      <c r="F9" s="19" t="str">
        <f>IFERROR(VLOOKUP(#REF!,'IG Def (7.1)'!$A$2:$C$200,3,FALSE),"")</f>
        <v/>
      </c>
      <c r="G9" t="str">
        <f t="shared" si="0"/>
        <v/>
      </c>
      <c r="I9" s="20" t="e">
        <f>'MITRE &amp; Controls Mappings'!#REF!</f>
        <v>#REF!</v>
      </c>
    </row>
    <row r="10" spans="1:9" x14ac:dyDescent="0.35">
      <c r="A10" s="18" t="e">
        <f>'MITRE &amp; Controls Mappings'!#REF!</f>
        <v>#REF!</v>
      </c>
      <c r="B10" s="19" t="e">
        <f>'MITRE &amp; Controls Mappings'!#REF!</f>
        <v>#REF!</v>
      </c>
      <c r="C10" s="19" t="e">
        <f>'MITRE &amp; Controls Mappings'!#REF!</f>
        <v>#REF!</v>
      </c>
      <c r="D10" s="19" t="str">
        <f>IFERROR(VLOOKUP(B10,'IG Def (7.1)'!$A$2:$C$200,3,FALSE),"")</f>
        <v/>
      </c>
      <c r="E10" s="19" t="str">
        <f>IFERROR(VLOOKUP(C10,'IG Def (7.1)'!$A$2:$C$200,3,FALSE),"")</f>
        <v/>
      </c>
      <c r="F10" s="19" t="str">
        <f>IFERROR(VLOOKUP(#REF!,'IG Def (7.1)'!$A$2:$C$200,3,FALSE),"")</f>
        <v/>
      </c>
      <c r="G10" t="str">
        <f t="shared" si="0"/>
        <v/>
      </c>
      <c r="I10" s="20" t="e">
        <f>'MITRE &amp; Controls Mappings'!#REF!</f>
        <v>#REF!</v>
      </c>
    </row>
    <row r="11" spans="1:9" x14ac:dyDescent="0.35">
      <c r="A11" s="18">
        <f>'MITRE &amp; Controls Mappings'!B9</f>
        <v>0</v>
      </c>
      <c r="B11" s="19">
        <f>'MITRE &amp; Controls Mappings'!K9</f>
        <v>0</v>
      </c>
      <c r="C11" s="19">
        <f>'MITRE &amp; Controls Mappings'!L9</f>
        <v>0</v>
      </c>
      <c r="D11" s="19" t="str">
        <f>IFERROR(VLOOKUP(B11,'IG Def (7.1)'!$A$2:$C$200,3,FALSE),"")</f>
        <v/>
      </c>
      <c r="E11" s="19" t="str">
        <f>IFERROR(VLOOKUP(C11,'IG Def (7.1)'!$A$2:$C$200,3,FALSE),"")</f>
        <v/>
      </c>
      <c r="F11" s="19" t="str">
        <f>IFERROR(VLOOKUP(#REF!,'IG Def (7.1)'!$A$2:$C$200,3,FALSE),"")</f>
        <v/>
      </c>
      <c r="G11" t="str">
        <f t="shared" si="0"/>
        <v/>
      </c>
      <c r="I11" s="20" t="str">
        <f>'MITRE &amp; Controls Mappings'!D9</f>
        <v>Account Lockout Policy</v>
      </c>
    </row>
    <row r="12" spans="1:9" x14ac:dyDescent="0.35">
      <c r="A12" s="18" t="e">
        <f>'MITRE &amp; Controls Mappings'!#REF!</f>
        <v>#REF!</v>
      </c>
      <c r="B12" s="19" t="e">
        <f>'MITRE &amp; Controls Mappings'!#REF!</f>
        <v>#REF!</v>
      </c>
      <c r="C12" s="19" t="e">
        <f>'MITRE &amp; Controls Mappings'!#REF!</f>
        <v>#REF!</v>
      </c>
      <c r="D12" s="19" t="str">
        <f>IFERROR(VLOOKUP(B12,'IG Def (7.1)'!$A$2:$C$200,3,FALSE),"")</f>
        <v/>
      </c>
      <c r="E12" s="19" t="str">
        <f>IFERROR(VLOOKUP(C12,'IG Def (7.1)'!$A$2:$C$200,3,FALSE),"")</f>
        <v/>
      </c>
      <c r="F12" s="19" t="str">
        <f>IFERROR(VLOOKUP(#REF!,'IG Def (7.1)'!$A$2:$C$200,3,FALSE),"")</f>
        <v/>
      </c>
      <c r="G12" t="str">
        <f t="shared" si="0"/>
        <v/>
      </c>
      <c r="I12" s="20" t="e">
        <f>'MITRE &amp; Controls Mappings'!#REF!</f>
        <v>#REF!</v>
      </c>
    </row>
    <row r="13" spans="1:9" x14ac:dyDescent="0.35">
      <c r="A13" s="18" t="e">
        <f>'MITRE &amp; Controls Mappings'!#REF!</f>
        <v>#REF!</v>
      </c>
      <c r="B13" s="19" t="e">
        <f>'MITRE &amp; Controls Mappings'!#REF!</f>
        <v>#REF!</v>
      </c>
      <c r="C13" s="19" t="e">
        <f>'MITRE &amp; Controls Mappings'!#REF!</f>
        <v>#REF!</v>
      </c>
      <c r="D13" s="19" t="str">
        <f>IFERROR(VLOOKUP(B13,'IG Def (7.1)'!$A$2:$C$200,3,FALSE),"")</f>
        <v/>
      </c>
      <c r="E13" s="19" t="str">
        <f>IFERROR(VLOOKUP(C13,'IG Def (7.1)'!$A$2:$C$200,3,FALSE),"")</f>
        <v/>
      </c>
      <c r="F13" s="19" t="str">
        <f>IFERROR(VLOOKUP(#REF!,'IG Def (7.1)'!$A$2:$C$200,3,FALSE),"")</f>
        <v/>
      </c>
      <c r="G13" t="str">
        <f t="shared" si="0"/>
        <v/>
      </c>
      <c r="I13" s="20" t="e">
        <f>'MITRE &amp; Controls Mappings'!#REF!</f>
        <v>#REF!</v>
      </c>
    </row>
    <row r="14" spans="1:9" x14ac:dyDescent="0.35">
      <c r="A14" s="18" t="e">
        <f>'MITRE &amp; Controls Mappings'!#REF!</f>
        <v>#REF!</v>
      </c>
      <c r="B14" s="19" t="e">
        <f>'MITRE &amp; Controls Mappings'!#REF!</f>
        <v>#REF!</v>
      </c>
      <c r="C14" s="19" t="e">
        <f>'MITRE &amp; Controls Mappings'!#REF!</f>
        <v>#REF!</v>
      </c>
      <c r="D14" s="19" t="str">
        <f>IFERROR(VLOOKUP(B14,'IG Def (7.1)'!$A$2:$C$200,3,FALSE),"")</f>
        <v/>
      </c>
      <c r="E14" s="19" t="str">
        <f>IFERROR(VLOOKUP(C14,'IG Def (7.1)'!$A$2:$C$200,3,FALSE),"")</f>
        <v/>
      </c>
      <c r="F14" s="19" t="str">
        <f>IFERROR(VLOOKUP(#REF!,'IG Def (7.1)'!$A$2:$C$200,3,FALSE),"")</f>
        <v/>
      </c>
      <c r="G14" t="str">
        <f t="shared" si="0"/>
        <v/>
      </c>
      <c r="I14" s="20" t="e">
        <f>'MITRE &amp; Controls Mappings'!#REF!</f>
        <v>#REF!</v>
      </c>
    </row>
    <row r="15" spans="1:9" x14ac:dyDescent="0.35">
      <c r="A15" s="18">
        <f>'MITRE &amp; Controls Mappings'!B10</f>
        <v>0</v>
      </c>
      <c r="B15" s="19">
        <f>'MITRE &amp; Controls Mappings'!K10</f>
        <v>0</v>
      </c>
      <c r="C15" s="19">
        <f>'MITRE &amp; Controls Mappings'!L10</f>
        <v>0</v>
      </c>
      <c r="D15" s="19" t="str">
        <f>IFERROR(VLOOKUP(B15,'IG Def (7.1)'!$A$2:$C$200,3,FALSE),"")</f>
        <v/>
      </c>
      <c r="E15" s="19" t="str">
        <f>IFERROR(VLOOKUP(C15,'IG Def (7.1)'!$A$2:$C$200,3,FALSE),"")</f>
        <v/>
      </c>
      <c r="F15" s="19" t="str">
        <f>IFERROR(VLOOKUP(#REF!,'IG Def (7.1)'!$A$2:$C$200,3,FALSE),"")</f>
        <v/>
      </c>
      <c r="G15" t="str">
        <f t="shared" si="0"/>
        <v/>
      </c>
      <c r="I15" s="20" t="str">
        <f>'MITRE &amp; Controls Mappings'!D10</f>
        <v>Local Policies</v>
      </c>
    </row>
    <row r="16" spans="1:9" x14ac:dyDescent="0.35">
      <c r="A16" s="18">
        <f>'MITRE &amp; Controls Mappings'!B11</f>
        <v>0</v>
      </c>
      <c r="B16" s="19">
        <f>'MITRE &amp; Controls Mappings'!K11</f>
        <v>0</v>
      </c>
      <c r="C16" s="19">
        <f>'MITRE &amp; Controls Mappings'!L11</f>
        <v>0</v>
      </c>
      <c r="D16" s="19" t="str">
        <f>IFERROR(VLOOKUP(B16,'IG Def (7.1)'!$A$2:$C$200,3,FALSE),"")</f>
        <v/>
      </c>
      <c r="E16" s="19" t="str">
        <f>IFERROR(VLOOKUP(C16,'IG Def (7.1)'!$A$2:$C$200,3,FALSE),"")</f>
        <v/>
      </c>
      <c r="F16" s="19" t="str">
        <f>IFERROR(VLOOKUP(#REF!,'IG Def (7.1)'!$A$2:$C$200,3,FALSE),"")</f>
        <v/>
      </c>
      <c r="G16" t="str">
        <f t="shared" si="0"/>
        <v/>
      </c>
      <c r="I16" s="20" t="str">
        <f>'MITRE &amp; Controls Mappings'!D11</f>
        <v>Audit Policy</v>
      </c>
    </row>
    <row r="17" spans="1:9" x14ac:dyDescent="0.35">
      <c r="A17" s="18">
        <f>'MITRE &amp; Controls Mappings'!B12</f>
        <v>0</v>
      </c>
      <c r="B17" s="19">
        <f>'MITRE &amp; Controls Mappings'!K12</f>
        <v>0</v>
      </c>
      <c r="C17" s="19">
        <f>'MITRE &amp; Controls Mappings'!L12</f>
        <v>0</v>
      </c>
      <c r="D17" s="19" t="str">
        <f>IFERROR(VLOOKUP(B17,'IG Def (7.1)'!$A$2:$C$200,3,FALSE),"")</f>
        <v/>
      </c>
      <c r="E17" s="19" t="str">
        <f>IFERROR(VLOOKUP(C17,'IG Def (7.1)'!$A$2:$C$200,3,FALSE),"")</f>
        <v/>
      </c>
      <c r="F17" s="19" t="str">
        <f>IFERROR(VLOOKUP(#REF!,'IG Def (7.1)'!$A$2:$C$200,3,FALSE),"")</f>
        <v/>
      </c>
      <c r="G17" t="str">
        <f t="shared" si="0"/>
        <v/>
      </c>
      <c r="I17" s="20" t="str">
        <f>'MITRE &amp; Controls Mappings'!D12</f>
        <v>User Rights Assignment</v>
      </c>
    </row>
    <row r="18" spans="1:9" x14ac:dyDescent="0.35">
      <c r="A18" s="18" t="str">
        <f>'MITRE &amp; Controls Mappings'!B13</f>
        <v>2.2.1</v>
      </c>
      <c r="B18" s="19">
        <f>'MITRE &amp; Controls Mappings'!K13</f>
        <v>4.8</v>
      </c>
      <c r="C18" s="19">
        <f>'MITRE &amp; Controls Mappings'!L13</f>
        <v>0</v>
      </c>
      <c r="D18" s="19">
        <f>IFERROR(VLOOKUP(B18,'IG Def (7.1)'!$A$2:$C$200,3,FALSE),"")</f>
        <v>2</v>
      </c>
      <c r="E18" s="19" t="str">
        <f>IFERROR(VLOOKUP(C18,'IG Def (7.1)'!$A$2:$C$200,3,FALSE),"")</f>
        <v/>
      </c>
      <c r="F18" s="19" t="str">
        <f>IFERROR(VLOOKUP(#REF!,'IG Def (7.1)'!$A$2:$C$200,3,FALSE),"")</f>
        <v/>
      </c>
      <c r="G18">
        <f t="shared" si="0"/>
        <v>2</v>
      </c>
      <c r="I18" s="20" t="str">
        <f>'MITRE &amp; Controls Mappings'!D13</f>
        <v>Ensure 'Access Credential Manager as a trusted caller' is set to 'No One'</v>
      </c>
    </row>
    <row r="19" spans="1:9" x14ac:dyDescent="0.35">
      <c r="A19" s="18" t="str">
        <f>'MITRE &amp; Controls Mappings'!B14</f>
        <v>2.2.2</v>
      </c>
      <c r="B19" s="19">
        <f>'MITRE &amp; Controls Mappings'!K14</f>
        <v>9.1999999999999993</v>
      </c>
      <c r="C19" s="19">
        <f>'MITRE &amp; Controls Mappings'!L14</f>
        <v>0</v>
      </c>
      <c r="D19" s="19">
        <f>IFERROR(VLOOKUP(B19,'IG Def (7.1)'!$A$2:$C$200,3,FALSE),"")</f>
        <v>2</v>
      </c>
      <c r="E19" s="19" t="str">
        <f>IFERROR(VLOOKUP(C19,'IG Def (7.1)'!$A$2:$C$200,3,FALSE),"")</f>
        <v/>
      </c>
      <c r="F19" s="19" t="str">
        <f>IFERROR(VLOOKUP(#REF!,'IG Def (7.1)'!$A$2:$C$200,3,FALSE),"")</f>
        <v/>
      </c>
      <c r="G19">
        <f t="shared" si="0"/>
        <v>2</v>
      </c>
      <c r="I19" s="20" t="str">
        <f>'MITRE &amp; Controls Mappings'!D14</f>
        <v>Ensure 'Access this computer from the network' is set to 'Administrators, Remote Desktop Users'</v>
      </c>
    </row>
    <row r="20" spans="1:9" x14ac:dyDescent="0.35">
      <c r="A20" s="18" t="str">
        <f>'MITRE &amp; Controls Mappings'!B15</f>
        <v>2.2.3</v>
      </c>
      <c r="B20" s="19">
        <f>'MITRE &amp; Controls Mappings'!K15</f>
        <v>5.0999999999999996</v>
      </c>
      <c r="C20" s="19">
        <f>'MITRE &amp; Controls Mappings'!L15</f>
        <v>0</v>
      </c>
      <c r="D20" s="19">
        <f>IFERROR(VLOOKUP(B20,'IG Def (7.1)'!$A$2:$C$200,3,FALSE),"")</f>
        <v>1</v>
      </c>
      <c r="E20" s="19" t="str">
        <f>IFERROR(VLOOKUP(C20,'IG Def (7.1)'!$A$2:$C$200,3,FALSE),"")</f>
        <v/>
      </c>
      <c r="F20" s="19" t="str">
        <f>IFERROR(VLOOKUP(#REF!,'IG Def (7.1)'!$A$2:$C$200,3,FALSE),"")</f>
        <v/>
      </c>
      <c r="G20">
        <f t="shared" si="0"/>
        <v>1</v>
      </c>
      <c r="I20" s="20" t="str">
        <f>'MITRE &amp; Controls Mappings'!D15</f>
        <v>Ensure 'Act as part of the operating system' is set to 'No One'</v>
      </c>
    </row>
    <row r="21" spans="1:9" x14ac:dyDescent="0.35">
      <c r="A21" s="18" t="e">
        <f>'MITRE &amp; Controls Mappings'!#REF!</f>
        <v>#REF!</v>
      </c>
      <c r="B21" s="19" t="e">
        <f>'MITRE &amp; Controls Mappings'!#REF!</f>
        <v>#REF!</v>
      </c>
      <c r="C21" s="19" t="e">
        <f>'MITRE &amp; Controls Mappings'!#REF!</f>
        <v>#REF!</v>
      </c>
      <c r="D21" s="19" t="str">
        <f>IFERROR(VLOOKUP(B21,'IG Def (7.1)'!$A$2:$C$200,3,FALSE),"")</f>
        <v/>
      </c>
      <c r="E21" s="19" t="str">
        <f>IFERROR(VLOOKUP(C21,'IG Def (7.1)'!$A$2:$C$200,3,FALSE),"")</f>
        <v/>
      </c>
      <c r="F21" s="19" t="str">
        <f>IFERROR(VLOOKUP(#REF!,'IG Def (7.1)'!$A$2:$C$200,3,FALSE),"")</f>
        <v/>
      </c>
      <c r="G21" t="str">
        <f t="shared" si="0"/>
        <v/>
      </c>
      <c r="I21" s="20" t="e">
        <f>'MITRE &amp; Controls Mappings'!#REF!</f>
        <v>#REF!</v>
      </c>
    </row>
    <row r="22" spans="1:9" x14ac:dyDescent="0.35">
      <c r="A22" s="18" t="str">
        <f>'MITRE &amp; Controls Mappings'!B16</f>
        <v>2.2.4</v>
      </c>
      <c r="B22" s="19">
        <f>'MITRE &amp; Controls Mappings'!K16</f>
        <v>5.0999999999999996</v>
      </c>
      <c r="C22" s="19">
        <f>'MITRE &amp; Controls Mappings'!L16</f>
        <v>0</v>
      </c>
      <c r="D22" s="19">
        <f>IFERROR(VLOOKUP(B22,'IG Def (7.1)'!$A$2:$C$200,3,FALSE),"")</f>
        <v>1</v>
      </c>
      <c r="E22" s="19" t="str">
        <f>IFERROR(VLOOKUP(C22,'IG Def (7.1)'!$A$2:$C$200,3,FALSE),"")</f>
        <v/>
      </c>
      <c r="F22" s="19" t="str">
        <f>IFERROR(VLOOKUP(#REF!,'IG Def (7.1)'!$A$2:$C$200,3,FALSE),"")</f>
        <v/>
      </c>
      <c r="G22">
        <f t="shared" si="0"/>
        <v>1</v>
      </c>
      <c r="I22" s="20" t="str">
        <f>'MITRE &amp; Controls Mappings'!D16</f>
        <v>Ensure 'Allow log on locally' is set to 'Administrators, Users'</v>
      </c>
    </row>
    <row r="23" spans="1:9" x14ac:dyDescent="0.35">
      <c r="A23" s="18" t="e">
        <f>'MITRE &amp; Controls Mappings'!#REF!</f>
        <v>#REF!</v>
      </c>
      <c r="B23" s="19" t="e">
        <f>'MITRE &amp; Controls Mappings'!#REF!</f>
        <v>#REF!</v>
      </c>
      <c r="C23" s="19" t="e">
        <f>'MITRE &amp; Controls Mappings'!#REF!</f>
        <v>#REF!</v>
      </c>
      <c r="D23" s="19" t="str">
        <f>IFERROR(VLOOKUP(B23,'IG Def (7.1)'!$A$2:$C$200,3,FALSE),"")</f>
        <v/>
      </c>
      <c r="E23" s="19" t="str">
        <f>IFERROR(VLOOKUP(C23,'IG Def (7.1)'!$A$2:$C$200,3,FALSE),"")</f>
        <v/>
      </c>
      <c r="F23" s="19" t="str">
        <f>IFERROR(VLOOKUP(#REF!,'IG Def (7.1)'!$A$2:$C$200,3,FALSE),"")</f>
        <v/>
      </c>
      <c r="G23" t="str">
        <f t="shared" si="0"/>
        <v/>
      </c>
      <c r="I23" s="20" t="e">
        <f>'MITRE &amp; Controls Mappings'!#REF!</f>
        <v>#REF!</v>
      </c>
    </row>
    <row r="24" spans="1:9" x14ac:dyDescent="0.35">
      <c r="A24" s="18" t="str">
        <f>'MITRE &amp; Controls Mappings'!B17</f>
        <v>2.2.5</v>
      </c>
      <c r="B24" s="19">
        <f>'MITRE &amp; Controls Mappings'!K17</f>
        <v>5.0999999999999996</v>
      </c>
      <c r="C24" s="19">
        <f>'MITRE &amp; Controls Mappings'!L17</f>
        <v>0</v>
      </c>
      <c r="D24" s="19">
        <f>IFERROR(VLOOKUP(B24,'IG Def (7.1)'!$A$2:$C$200,3,FALSE),"")</f>
        <v>1</v>
      </c>
      <c r="E24" s="19" t="str">
        <f>IFERROR(VLOOKUP(C24,'IG Def (7.1)'!$A$2:$C$200,3,FALSE),"")</f>
        <v/>
      </c>
      <c r="F24" s="19" t="str">
        <f>IFERROR(VLOOKUP(#REF!,'IG Def (7.1)'!$A$2:$C$200,3,FALSE),"")</f>
        <v/>
      </c>
      <c r="G24">
        <f t="shared" si="0"/>
        <v>1</v>
      </c>
      <c r="I24" s="20" t="str">
        <f>'MITRE &amp; Controls Mappings'!D17</f>
        <v>Ensure 'Back up files and directories' is set to 'Administrators'</v>
      </c>
    </row>
    <row r="25" spans="1:9" x14ac:dyDescent="0.35">
      <c r="A25" s="18" t="str">
        <f>'MITRE &amp; Controls Mappings'!B18</f>
        <v>2.2.6</v>
      </c>
      <c r="B25" s="19">
        <f>'MITRE &amp; Controls Mappings'!K18</f>
        <v>5.0999999999999996</v>
      </c>
      <c r="C25" s="19">
        <f>'MITRE &amp; Controls Mappings'!L18</f>
        <v>0</v>
      </c>
      <c r="D25" s="19">
        <f>IFERROR(VLOOKUP(B25,'IG Def (7.1)'!$A$2:$C$200,3,FALSE),"")</f>
        <v>1</v>
      </c>
      <c r="E25" s="19" t="str">
        <f>IFERROR(VLOOKUP(C25,'IG Def (7.1)'!$A$2:$C$200,3,FALSE),"")</f>
        <v/>
      </c>
      <c r="F25" s="19" t="str">
        <f>IFERROR(VLOOKUP(#REF!,'IG Def (7.1)'!$A$2:$C$200,3,FALSE),"")</f>
        <v/>
      </c>
      <c r="G25">
        <f t="shared" si="0"/>
        <v>1</v>
      </c>
      <c r="I25" s="20" t="str">
        <f>'MITRE &amp; Controls Mappings'!D18</f>
        <v>Ensure 'Change the system time' is set to 'Administrators, LOCAL SERVICE'</v>
      </c>
    </row>
    <row r="26" spans="1:9" x14ac:dyDescent="0.35">
      <c r="A26" s="18" t="e">
        <f>'MITRE &amp; Controls Mappings'!#REF!</f>
        <v>#REF!</v>
      </c>
      <c r="B26" s="19" t="e">
        <f>'MITRE &amp; Controls Mappings'!#REF!</f>
        <v>#REF!</v>
      </c>
      <c r="C26" s="19" t="e">
        <f>'MITRE &amp; Controls Mappings'!#REF!</f>
        <v>#REF!</v>
      </c>
      <c r="D26" s="19" t="str">
        <f>IFERROR(VLOOKUP(B26,'IG Def (7.1)'!$A$2:$C$200,3,FALSE),"")</f>
        <v/>
      </c>
      <c r="E26" s="19" t="str">
        <f>IFERROR(VLOOKUP(C26,'IG Def (7.1)'!$A$2:$C$200,3,FALSE),"")</f>
        <v/>
      </c>
      <c r="F26" s="19" t="str">
        <f>IFERROR(VLOOKUP(#REF!,'IG Def (7.1)'!$A$2:$C$200,3,FALSE),"")</f>
        <v/>
      </c>
      <c r="G26" t="str">
        <f t="shared" si="0"/>
        <v/>
      </c>
      <c r="I26" s="20" t="e">
        <f>'MITRE &amp; Controls Mappings'!#REF!</f>
        <v>#REF!</v>
      </c>
    </row>
    <row r="27" spans="1:9" x14ac:dyDescent="0.35">
      <c r="A27" s="18" t="str">
        <f>'MITRE &amp; Controls Mappings'!B19</f>
        <v>2.2.7</v>
      </c>
      <c r="B27" s="19">
        <f>'MITRE &amp; Controls Mappings'!K19</f>
        <v>5.0999999999999996</v>
      </c>
      <c r="C27" s="19">
        <f>'MITRE &amp; Controls Mappings'!L19</f>
        <v>0</v>
      </c>
      <c r="D27" s="19">
        <f>IFERROR(VLOOKUP(B27,'IG Def (7.1)'!$A$2:$C$200,3,FALSE),"")</f>
        <v>1</v>
      </c>
      <c r="E27" s="19" t="str">
        <f>IFERROR(VLOOKUP(C27,'IG Def (7.1)'!$A$2:$C$200,3,FALSE),"")</f>
        <v/>
      </c>
      <c r="F27" s="19" t="str">
        <f>IFERROR(VLOOKUP(#REF!,'IG Def (7.1)'!$A$2:$C$200,3,FALSE),"")</f>
        <v/>
      </c>
      <c r="G27">
        <f t="shared" si="0"/>
        <v>1</v>
      </c>
      <c r="I27" s="20" t="str">
        <f>'MITRE &amp; Controls Mappings'!D19</f>
        <v>Ensure 'Create a pagefile' is set to 'Administrators'</v>
      </c>
    </row>
    <row r="28" spans="1:9" x14ac:dyDescent="0.35">
      <c r="A28" s="18" t="str">
        <f>'MITRE &amp; Controls Mappings'!B20</f>
        <v>2.2.8</v>
      </c>
      <c r="B28" s="19">
        <f>'MITRE &amp; Controls Mappings'!K20</f>
        <v>5.0999999999999996</v>
      </c>
      <c r="C28" s="19">
        <f>'MITRE &amp; Controls Mappings'!L20</f>
        <v>0</v>
      </c>
      <c r="D28" s="19">
        <f>IFERROR(VLOOKUP(B28,'IG Def (7.1)'!$A$2:$C$200,3,FALSE),"")</f>
        <v>1</v>
      </c>
      <c r="E28" s="19" t="str">
        <f>IFERROR(VLOOKUP(C28,'IG Def (7.1)'!$A$2:$C$200,3,FALSE),"")</f>
        <v/>
      </c>
      <c r="F28" s="19" t="str">
        <f>IFERROR(VLOOKUP(#REF!,'IG Def (7.1)'!$A$2:$C$200,3,FALSE),"")</f>
        <v/>
      </c>
      <c r="G28">
        <f t="shared" si="0"/>
        <v>1</v>
      </c>
      <c r="I28" s="20" t="str">
        <f>'MITRE &amp; Controls Mappings'!D20</f>
        <v>Ensure 'Create a token object' is set to 'No One'</v>
      </c>
    </row>
    <row r="29" spans="1:9" x14ac:dyDescent="0.35">
      <c r="A29" s="18" t="str">
        <f>'MITRE &amp; Controls Mappings'!B21</f>
        <v>2.2.9</v>
      </c>
      <c r="B29" s="19">
        <f>'MITRE &amp; Controls Mappings'!K21</f>
        <v>5.0999999999999996</v>
      </c>
      <c r="C29" s="19">
        <f>'MITRE &amp; Controls Mappings'!L21</f>
        <v>0</v>
      </c>
      <c r="D29" s="19">
        <f>IFERROR(VLOOKUP(B29,'IG Def (7.1)'!$A$2:$C$200,3,FALSE),"")</f>
        <v>1</v>
      </c>
      <c r="E29" s="19" t="str">
        <f>IFERROR(VLOOKUP(C29,'IG Def (7.1)'!$A$2:$C$200,3,FALSE),"")</f>
        <v/>
      </c>
      <c r="F29" s="19" t="str">
        <f>IFERROR(VLOOKUP(#REF!,'IG Def (7.1)'!$A$2:$C$200,3,FALSE),"")</f>
        <v/>
      </c>
      <c r="G29">
        <f t="shared" si="0"/>
        <v>1</v>
      </c>
      <c r="I29" s="20" t="str">
        <f>'MITRE &amp; Controls Mappings'!D21</f>
        <v>Ensure 'Create global objects' is set to 'Administrators, LOCAL SERVICE, NETWORK SERVICE, SERVICE'</v>
      </c>
    </row>
    <row r="30" spans="1:9" x14ac:dyDescent="0.35">
      <c r="A30" s="18" t="str">
        <f>'MITRE &amp; Controls Mappings'!B22</f>
        <v>2.2.10</v>
      </c>
      <c r="B30" s="19">
        <f>'MITRE &amp; Controls Mappings'!K22</f>
        <v>5.0999999999999996</v>
      </c>
      <c r="C30" s="19">
        <f>'MITRE &amp; Controls Mappings'!L22</f>
        <v>0</v>
      </c>
      <c r="D30" s="19">
        <f>IFERROR(VLOOKUP(B30,'IG Def (7.1)'!$A$2:$C$200,3,FALSE),"")</f>
        <v>1</v>
      </c>
      <c r="E30" s="19" t="str">
        <f>IFERROR(VLOOKUP(C30,'IG Def (7.1)'!$A$2:$C$200,3,FALSE),"")</f>
        <v/>
      </c>
      <c r="F30" s="19" t="str">
        <f>IFERROR(VLOOKUP(#REF!,'IG Def (7.1)'!$A$2:$C$200,3,FALSE),"")</f>
        <v/>
      </c>
      <c r="G30">
        <f t="shared" si="0"/>
        <v>1</v>
      </c>
      <c r="I30" s="20" t="str">
        <f>'MITRE &amp; Controls Mappings'!D22</f>
        <v>Ensure 'Create permanent shared objects' is set to 'No One'</v>
      </c>
    </row>
    <row r="31" spans="1:9" x14ac:dyDescent="0.35">
      <c r="A31" s="18" t="str">
        <f>'MITRE &amp; Controls Mappings'!B23</f>
        <v>2.2.11</v>
      </c>
      <c r="B31" s="19">
        <f>'MITRE &amp; Controls Mappings'!K23</f>
        <v>5.0999999999999996</v>
      </c>
      <c r="C31" s="19">
        <f>'MITRE &amp; Controls Mappings'!L23</f>
        <v>0</v>
      </c>
      <c r="D31" s="19">
        <f>IFERROR(VLOOKUP(B31,'IG Def (7.1)'!$A$2:$C$200,3,FALSE),"")</f>
        <v>1</v>
      </c>
      <c r="E31" s="19" t="str">
        <f>IFERROR(VLOOKUP(C31,'IG Def (7.1)'!$A$2:$C$200,3,FALSE),"")</f>
        <v/>
      </c>
      <c r="F31" s="19" t="str">
        <f>IFERROR(VLOOKUP(#REF!,'IG Def (7.1)'!$A$2:$C$200,3,FALSE),"")</f>
        <v/>
      </c>
      <c r="G31">
        <f t="shared" si="0"/>
        <v>1</v>
      </c>
      <c r="I31" s="20" t="str">
        <f>'MITRE &amp; Controls Mappings'!D23</f>
        <v>Configure 'Create symbolic links'</v>
      </c>
    </row>
    <row r="32" spans="1:9" x14ac:dyDescent="0.35">
      <c r="A32" s="18" t="str">
        <f>'MITRE &amp; Controls Mappings'!B24</f>
        <v>2.2.12</v>
      </c>
      <c r="B32" s="19">
        <f>'MITRE &amp; Controls Mappings'!K24</f>
        <v>18.2</v>
      </c>
      <c r="C32" s="19">
        <f>'MITRE &amp; Controls Mappings'!L24</f>
        <v>0</v>
      </c>
      <c r="D32" s="19" t="str">
        <f>IFERROR(VLOOKUP(B32,'IG Def (7.1)'!$A$2:$C$200,3,FALSE),"")</f>
        <v/>
      </c>
      <c r="E32" s="19" t="str">
        <f>IFERROR(VLOOKUP(C32,'IG Def (7.1)'!$A$2:$C$200,3,FALSE),"")</f>
        <v/>
      </c>
      <c r="F32" s="19" t="str">
        <f>IFERROR(VLOOKUP(#REF!,'IG Def (7.1)'!$A$2:$C$200,3,FALSE),"")</f>
        <v/>
      </c>
      <c r="G32" t="str">
        <f t="shared" si="0"/>
        <v/>
      </c>
      <c r="I32" s="20" t="str">
        <f>'MITRE &amp; Controls Mappings'!D24</f>
        <v>Ensure 'Debug programs' is set to 'Administrators'</v>
      </c>
    </row>
    <row r="33" spans="1:9" x14ac:dyDescent="0.35">
      <c r="A33" s="18" t="str">
        <f>'MITRE &amp; Controls Mappings'!B25</f>
        <v>2.2.13</v>
      </c>
      <c r="B33" s="19">
        <f>'MITRE &amp; Controls Mappings'!K25</f>
        <v>5.0999999999999996</v>
      </c>
      <c r="C33" s="19">
        <f>'MITRE &amp; Controls Mappings'!L25</f>
        <v>0</v>
      </c>
      <c r="D33" s="19">
        <f>IFERROR(VLOOKUP(B33,'IG Def (7.1)'!$A$2:$C$200,3,FALSE),"")</f>
        <v>1</v>
      </c>
      <c r="E33" s="19" t="str">
        <f>IFERROR(VLOOKUP(C33,'IG Def (7.1)'!$A$2:$C$200,3,FALSE),"")</f>
        <v/>
      </c>
      <c r="F33" s="19" t="str">
        <f>IFERROR(VLOOKUP(#REF!,'IG Def (7.1)'!$A$2:$C$200,3,FALSE),"")</f>
        <v/>
      </c>
      <c r="G33">
        <f t="shared" si="0"/>
        <v>1</v>
      </c>
      <c r="I33" s="20" t="str">
        <f>'MITRE &amp; Controls Mappings'!D25</f>
        <v>Ensure 'Deny access to this computer from the network' to include 'Guests, Local account'</v>
      </c>
    </row>
    <row r="34" spans="1:9" x14ac:dyDescent="0.35">
      <c r="A34" s="18" t="e">
        <f>'MITRE &amp; Controls Mappings'!#REF!</f>
        <v>#REF!</v>
      </c>
      <c r="B34" s="19" t="e">
        <f>'MITRE &amp; Controls Mappings'!#REF!</f>
        <v>#REF!</v>
      </c>
      <c r="C34" s="19" t="e">
        <f>'MITRE &amp; Controls Mappings'!#REF!</f>
        <v>#REF!</v>
      </c>
      <c r="D34" s="19" t="str">
        <f>IFERROR(VLOOKUP(B34,'IG Def (7.1)'!$A$2:$C$200,3,FALSE),"")</f>
        <v/>
      </c>
      <c r="E34" s="19" t="str">
        <f>IFERROR(VLOOKUP(C34,'IG Def (7.1)'!$A$2:$C$200,3,FALSE),"")</f>
        <v/>
      </c>
      <c r="F34" s="19" t="str">
        <f>IFERROR(VLOOKUP(#REF!,'IG Def (7.1)'!$A$2:$C$200,3,FALSE),"")</f>
        <v/>
      </c>
      <c r="G34" t="str">
        <f t="shared" si="0"/>
        <v/>
      </c>
      <c r="I34" s="20" t="e">
        <f>'MITRE &amp; Controls Mappings'!#REF!</f>
        <v>#REF!</v>
      </c>
    </row>
    <row r="35" spans="1:9" x14ac:dyDescent="0.35">
      <c r="A35" s="18" t="e">
        <f>'MITRE &amp; Controls Mappings'!#REF!</f>
        <v>#REF!</v>
      </c>
      <c r="B35" s="19" t="e">
        <f>'MITRE &amp; Controls Mappings'!#REF!</f>
        <v>#REF!</v>
      </c>
      <c r="C35" s="19" t="e">
        <f>'MITRE &amp; Controls Mappings'!#REF!</f>
        <v>#REF!</v>
      </c>
      <c r="D35" s="19" t="str">
        <f>IFERROR(VLOOKUP(B35,'IG Def (7.1)'!$A$2:$C$200,3,FALSE),"")</f>
        <v/>
      </c>
      <c r="E35" s="19" t="str">
        <f>IFERROR(VLOOKUP(C35,'IG Def (7.1)'!$A$2:$C$200,3,FALSE),"")</f>
        <v/>
      </c>
      <c r="F35" s="19" t="str">
        <f>IFERROR(VLOOKUP(#REF!,'IG Def (7.1)'!$A$2:$C$200,3,FALSE),"")</f>
        <v/>
      </c>
      <c r="G35" t="str">
        <f t="shared" si="0"/>
        <v/>
      </c>
      <c r="I35" s="20" t="e">
        <f>'MITRE &amp; Controls Mappings'!#REF!</f>
        <v>#REF!</v>
      </c>
    </row>
    <row r="36" spans="1:9" x14ac:dyDescent="0.35">
      <c r="A36" s="18" t="str">
        <f>'MITRE &amp; Controls Mappings'!B26</f>
        <v>2.2.14</v>
      </c>
      <c r="B36" s="19">
        <f>'MITRE &amp; Controls Mappings'!K26</f>
        <v>5.0999999999999996</v>
      </c>
      <c r="C36" s="19">
        <f>'MITRE &amp; Controls Mappings'!L26</f>
        <v>0</v>
      </c>
      <c r="D36" s="19">
        <f>IFERROR(VLOOKUP(B36,'IG Def (7.1)'!$A$2:$C$200,3,FALSE),"")</f>
        <v>1</v>
      </c>
      <c r="E36" s="19" t="str">
        <f>IFERROR(VLOOKUP(C36,'IG Def (7.1)'!$A$2:$C$200,3,FALSE),"")</f>
        <v/>
      </c>
      <c r="F36" s="19" t="str">
        <f>IFERROR(VLOOKUP(#REF!,'IG Def (7.1)'!$A$2:$C$200,3,FALSE),"")</f>
        <v/>
      </c>
      <c r="G36">
        <f t="shared" si="0"/>
        <v>1</v>
      </c>
      <c r="I36" s="20" t="str">
        <f>'MITRE &amp; Controls Mappings'!D26</f>
        <v>Ensure 'Deny log on locally' to include 'Guests'</v>
      </c>
    </row>
    <row r="37" spans="1:9" x14ac:dyDescent="0.35">
      <c r="A37" s="18" t="str">
        <f>'MITRE &amp; Controls Mappings'!B27</f>
        <v>2.2.15</v>
      </c>
      <c r="B37" s="19">
        <f>'MITRE &amp; Controls Mappings'!K27</f>
        <v>5.0999999999999996</v>
      </c>
      <c r="C37" s="19">
        <f>'MITRE &amp; Controls Mappings'!L27</f>
        <v>0</v>
      </c>
      <c r="D37" s="19">
        <f>IFERROR(VLOOKUP(B37,'IG Def (7.1)'!$A$2:$C$200,3,FALSE),"")</f>
        <v>1</v>
      </c>
      <c r="E37" s="19" t="str">
        <f>IFERROR(VLOOKUP(C37,'IG Def (7.1)'!$A$2:$C$200,3,FALSE),"")</f>
        <v/>
      </c>
      <c r="F37" s="19" t="str">
        <f>IFERROR(VLOOKUP(#REF!,'IG Def (7.1)'!$A$2:$C$200,3,FALSE),"")</f>
        <v/>
      </c>
      <c r="G37">
        <f t="shared" si="0"/>
        <v>1</v>
      </c>
      <c r="I37" s="20" t="str">
        <f>'MITRE &amp; Controls Mappings'!D27</f>
        <v>Ensure 'Deny log on through Remote Desktop Services' to include 'Guests, Local account'</v>
      </c>
    </row>
    <row r="38" spans="1:9" x14ac:dyDescent="0.35">
      <c r="A38" s="18" t="str">
        <f>'MITRE &amp; Controls Mappings'!B28</f>
        <v>2.2.16</v>
      </c>
      <c r="B38" s="19">
        <f>'MITRE &amp; Controls Mappings'!K28</f>
        <v>4.0999999999999996</v>
      </c>
      <c r="C38" s="19">
        <f>'MITRE &amp; Controls Mappings'!L28</f>
        <v>0</v>
      </c>
      <c r="D38" s="19">
        <f>IFERROR(VLOOKUP(B38,'IG Def (7.1)'!$A$2:$C$200,3,FALSE),"")</f>
        <v>2</v>
      </c>
      <c r="E38" s="19" t="str">
        <f>IFERROR(VLOOKUP(C38,'IG Def (7.1)'!$A$2:$C$200,3,FALSE),"")</f>
        <v/>
      </c>
      <c r="F38" s="19" t="str">
        <f>IFERROR(VLOOKUP(#REF!,'IG Def (7.1)'!$A$2:$C$200,3,FALSE),"")</f>
        <v/>
      </c>
      <c r="G38">
        <f t="shared" si="0"/>
        <v>2</v>
      </c>
      <c r="I38" s="20" t="str">
        <f>'MITRE &amp; Controls Mappings'!D28</f>
        <v>Ensure 'Enable computer and user accounts to be trusted for delegation' is set to 'No One'</v>
      </c>
    </row>
    <row r="39" spans="1:9" x14ac:dyDescent="0.35">
      <c r="A39" s="18" t="str">
        <f>'MITRE &amp; Controls Mappings'!B29</f>
        <v>2.2.17</v>
      </c>
      <c r="B39" s="19">
        <f>'MITRE &amp; Controls Mappings'!K29</f>
        <v>4.0999999999999996</v>
      </c>
      <c r="C39" s="19">
        <f>'MITRE &amp; Controls Mappings'!L29</f>
        <v>0</v>
      </c>
      <c r="D39" s="19">
        <f>IFERROR(VLOOKUP(B39,'IG Def (7.1)'!$A$2:$C$200,3,FALSE),"")</f>
        <v>2</v>
      </c>
      <c r="E39" s="19" t="str">
        <f>IFERROR(VLOOKUP(C39,'IG Def (7.1)'!$A$2:$C$200,3,FALSE),"")</f>
        <v/>
      </c>
      <c r="F39" s="19" t="str">
        <f>IFERROR(VLOOKUP(#REF!,'IG Def (7.1)'!$A$2:$C$200,3,FALSE),"")</f>
        <v/>
      </c>
      <c r="G39">
        <f t="shared" si="0"/>
        <v>2</v>
      </c>
      <c r="I39" s="20" t="str">
        <f>'MITRE &amp; Controls Mappings'!D29</f>
        <v>Ensure 'Force shutdown from a remote system' is set to 'Administrators'</v>
      </c>
    </row>
    <row r="40" spans="1:9" x14ac:dyDescent="0.35">
      <c r="A40" s="18" t="str">
        <f>'MITRE &amp; Controls Mappings'!B30</f>
        <v>2.2.18</v>
      </c>
      <c r="B40" s="19">
        <f>'MITRE &amp; Controls Mappings'!K30</f>
        <v>6.2</v>
      </c>
      <c r="C40" s="19">
        <f>'MITRE &amp; Controls Mappings'!L30</f>
        <v>0</v>
      </c>
      <c r="D40" s="19">
        <f>IFERROR(VLOOKUP(B40,'IG Def (7.1)'!$A$2:$C$200,3,FALSE),"")</f>
        <v>1</v>
      </c>
      <c r="E40" s="19" t="str">
        <f>IFERROR(VLOOKUP(C40,'IG Def (7.1)'!$A$2:$C$200,3,FALSE),"")</f>
        <v/>
      </c>
      <c r="F40" s="19" t="str">
        <f>IFERROR(VLOOKUP(#REF!,'IG Def (7.1)'!$A$2:$C$200,3,FALSE),"")</f>
        <v/>
      </c>
      <c r="G40">
        <f t="shared" si="0"/>
        <v>1</v>
      </c>
      <c r="I40" s="20" t="str">
        <f>'MITRE &amp; Controls Mappings'!D30</f>
        <v>Ensure 'Generate security audits' is set to 'LOCAL SERVICE, NETWORK SERVICE'</v>
      </c>
    </row>
    <row r="41" spans="1:9" x14ac:dyDescent="0.35">
      <c r="A41" s="18" t="str">
        <f>'MITRE &amp; Controls Mappings'!B31</f>
        <v>2.2.19</v>
      </c>
      <c r="B41" s="19">
        <f>'MITRE &amp; Controls Mappings'!K31</f>
        <v>5.0999999999999996</v>
      </c>
      <c r="C41" s="19">
        <f>'MITRE &amp; Controls Mappings'!L31</f>
        <v>0</v>
      </c>
      <c r="D41" s="19">
        <f>IFERROR(VLOOKUP(B41,'IG Def (7.1)'!$A$2:$C$200,3,FALSE),"")</f>
        <v>1</v>
      </c>
      <c r="E41" s="19" t="str">
        <f>IFERROR(VLOOKUP(C41,'IG Def (7.1)'!$A$2:$C$200,3,FALSE),"")</f>
        <v/>
      </c>
      <c r="F41" s="19" t="str">
        <f>IFERROR(VLOOKUP(#REF!,'IG Def (7.1)'!$A$2:$C$200,3,FALSE),"")</f>
        <v/>
      </c>
      <c r="G41">
        <f t="shared" si="0"/>
        <v>1</v>
      </c>
      <c r="I41" s="20" t="str">
        <f>'MITRE &amp; Controls Mappings'!D31</f>
        <v>Ensure 'Impersonate a client after authentication' is set to 'Administrators, LOCAL SERVICE, NETWORK SERVICE, SERVICE'</v>
      </c>
    </row>
    <row r="42" spans="1:9" x14ac:dyDescent="0.35">
      <c r="A42" s="18" t="str">
        <f>'MITRE &amp; Controls Mappings'!B32</f>
        <v>2.2.20</v>
      </c>
      <c r="B42" s="19">
        <f>'MITRE &amp; Controls Mappings'!K32</f>
        <v>5.0999999999999996</v>
      </c>
      <c r="C42" s="19">
        <f>'MITRE &amp; Controls Mappings'!L32</f>
        <v>0</v>
      </c>
      <c r="D42" s="19">
        <f>IFERROR(VLOOKUP(B42,'IG Def (7.1)'!$A$2:$C$200,3,FALSE),"")</f>
        <v>1</v>
      </c>
      <c r="E42" s="19" t="str">
        <f>IFERROR(VLOOKUP(C42,'IG Def (7.1)'!$A$2:$C$200,3,FALSE),"")</f>
        <v/>
      </c>
      <c r="F42" s="19" t="str">
        <f>IFERROR(VLOOKUP(#REF!,'IG Def (7.1)'!$A$2:$C$200,3,FALSE),"")</f>
        <v/>
      </c>
      <c r="G42">
        <f t="shared" si="0"/>
        <v>1</v>
      </c>
      <c r="I42" s="20" t="str">
        <f>'MITRE &amp; Controls Mappings'!D32</f>
        <v>Ensure 'Increase scheduling priority' is set to 'Administrators, Window Manager\Window Manager Group'</v>
      </c>
    </row>
    <row r="43" spans="1:9" x14ac:dyDescent="0.35">
      <c r="A43" s="18" t="str">
        <f>'MITRE &amp; Controls Mappings'!B33</f>
        <v>2.2.21</v>
      </c>
      <c r="B43" s="19">
        <f>'MITRE &amp; Controls Mappings'!K33</f>
        <v>5.0999999999999996</v>
      </c>
      <c r="C43" s="19">
        <f>'MITRE &amp; Controls Mappings'!L33</f>
        <v>0</v>
      </c>
      <c r="D43" s="19">
        <f>IFERROR(VLOOKUP(B43,'IG Def (7.1)'!$A$2:$C$200,3,FALSE),"")</f>
        <v>1</v>
      </c>
      <c r="E43" s="19" t="str">
        <f>IFERROR(VLOOKUP(C43,'IG Def (7.1)'!$A$2:$C$200,3,FALSE),"")</f>
        <v/>
      </c>
      <c r="F43" s="19" t="str">
        <f>IFERROR(VLOOKUP(#REF!,'IG Def (7.1)'!$A$2:$C$200,3,FALSE),"")</f>
        <v/>
      </c>
      <c r="G43">
        <f t="shared" si="0"/>
        <v>1</v>
      </c>
      <c r="I43" s="20" t="str">
        <f>'MITRE &amp; Controls Mappings'!D33</f>
        <v>Ensure 'Load and unload device drivers' is set to 'Administrators'</v>
      </c>
    </row>
    <row r="44" spans="1:9" x14ac:dyDescent="0.35">
      <c r="A44" s="18" t="e">
        <f>'MITRE &amp; Controls Mappings'!#REF!</f>
        <v>#REF!</v>
      </c>
      <c r="B44" s="19" t="e">
        <f>'MITRE &amp; Controls Mappings'!#REF!</f>
        <v>#REF!</v>
      </c>
      <c r="C44" s="19" t="e">
        <f>'MITRE &amp; Controls Mappings'!#REF!</f>
        <v>#REF!</v>
      </c>
      <c r="D44" s="19" t="str">
        <f>IFERROR(VLOOKUP(B44,'IG Def (7.1)'!$A$2:$C$200,3,FALSE),"")</f>
        <v/>
      </c>
      <c r="E44" s="19" t="str">
        <f>IFERROR(VLOOKUP(C44,'IG Def (7.1)'!$A$2:$C$200,3,FALSE),"")</f>
        <v/>
      </c>
      <c r="F44" s="19" t="str">
        <f>IFERROR(VLOOKUP(#REF!,'IG Def (7.1)'!$A$2:$C$200,3,FALSE),"")</f>
        <v/>
      </c>
      <c r="G44" t="str">
        <f t="shared" si="0"/>
        <v/>
      </c>
      <c r="I44" s="20" t="e">
        <f>'MITRE &amp; Controls Mappings'!#REF!</f>
        <v>#REF!</v>
      </c>
    </row>
    <row r="45" spans="1:9" x14ac:dyDescent="0.35">
      <c r="A45" s="18" t="e">
        <f>'MITRE &amp; Controls Mappings'!#REF!</f>
        <v>#REF!</v>
      </c>
      <c r="B45" s="19" t="e">
        <f>'MITRE &amp; Controls Mappings'!#REF!</f>
        <v>#REF!</v>
      </c>
      <c r="C45" s="19" t="e">
        <f>'MITRE &amp; Controls Mappings'!#REF!</f>
        <v>#REF!</v>
      </c>
      <c r="D45" s="19" t="str">
        <f>IFERROR(VLOOKUP(B45,'IG Def (7.1)'!$A$2:$C$200,3,FALSE),"")</f>
        <v/>
      </c>
      <c r="E45" s="19" t="str">
        <f>IFERROR(VLOOKUP(C45,'IG Def (7.1)'!$A$2:$C$200,3,FALSE),"")</f>
        <v/>
      </c>
      <c r="F45" s="19" t="str">
        <f>IFERROR(VLOOKUP(#REF!,'IG Def (7.1)'!$A$2:$C$200,3,FALSE),"")</f>
        <v/>
      </c>
      <c r="G45" t="str">
        <f t="shared" si="0"/>
        <v/>
      </c>
      <c r="I45" s="20" t="e">
        <f>'MITRE &amp; Controls Mappings'!#REF!</f>
        <v>#REF!</v>
      </c>
    </row>
    <row r="46" spans="1:9" x14ac:dyDescent="0.35">
      <c r="A46" s="18" t="e">
        <f>'MITRE &amp; Controls Mappings'!#REF!</f>
        <v>#REF!</v>
      </c>
      <c r="B46" s="19" t="e">
        <f>'MITRE &amp; Controls Mappings'!#REF!</f>
        <v>#REF!</v>
      </c>
      <c r="C46" s="19" t="e">
        <f>'MITRE &amp; Controls Mappings'!#REF!</f>
        <v>#REF!</v>
      </c>
      <c r="D46" s="19" t="str">
        <f>IFERROR(VLOOKUP(B46,'IG Def (7.1)'!$A$2:$C$200,3,FALSE),"")</f>
        <v/>
      </c>
      <c r="E46" s="19" t="str">
        <f>IFERROR(VLOOKUP(C46,'IG Def (7.1)'!$A$2:$C$200,3,FALSE),"")</f>
        <v/>
      </c>
      <c r="F46" s="19" t="str">
        <f>IFERROR(VLOOKUP(#REF!,'IG Def (7.1)'!$A$2:$C$200,3,FALSE),"")</f>
        <v/>
      </c>
      <c r="G46" t="str">
        <f t="shared" si="0"/>
        <v/>
      </c>
      <c r="I46" s="20" t="e">
        <f>'MITRE &amp; Controls Mappings'!#REF!</f>
        <v>#REF!</v>
      </c>
    </row>
    <row r="47" spans="1:9" x14ac:dyDescent="0.35">
      <c r="A47" s="18" t="str">
        <f>'MITRE &amp; Controls Mappings'!B35</f>
        <v>2.2.23</v>
      </c>
      <c r="B47" s="19">
        <f>'MITRE &amp; Controls Mappings'!K35</f>
        <v>5.0999999999999996</v>
      </c>
      <c r="C47" s="19">
        <f>'MITRE &amp; Controls Mappings'!L35</f>
        <v>0</v>
      </c>
      <c r="D47" s="19">
        <f>IFERROR(VLOOKUP(B47,'IG Def (7.1)'!$A$2:$C$200,3,FALSE),"")</f>
        <v>1</v>
      </c>
      <c r="E47" s="19" t="str">
        <f>IFERROR(VLOOKUP(C47,'IG Def (7.1)'!$A$2:$C$200,3,FALSE),"")</f>
        <v/>
      </c>
      <c r="F47" s="19" t="str">
        <f>IFERROR(VLOOKUP(#REF!,'IG Def (7.1)'!$A$2:$C$200,3,FALSE),"")</f>
        <v/>
      </c>
      <c r="G47">
        <f t="shared" si="0"/>
        <v>1</v>
      </c>
      <c r="I47" s="20" t="str">
        <f>'MITRE &amp; Controls Mappings'!D35</f>
        <v>Ensure 'Manage auditing and security log' is set to 'Administrators'</v>
      </c>
    </row>
    <row r="48" spans="1:9" x14ac:dyDescent="0.35">
      <c r="A48" s="18" t="str">
        <f>'MITRE &amp; Controls Mappings'!B36</f>
        <v>2.2.24</v>
      </c>
      <c r="B48" s="19">
        <f>'MITRE &amp; Controls Mappings'!K36</f>
        <v>5.0999999999999996</v>
      </c>
      <c r="C48" s="19">
        <f>'MITRE &amp; Controls Mappings'!L36</f>
        <v>0</v>
      </c>
      <c r="D48" s="19">
        <f>IFERROR(VLOOKUP(B48,'IG Def (7.1)'!$A$2:$C$200,3,FALSE),"")</f>
        <v>1</v>
      </c>
      <c r="E48" s="19" t="str">
        <f>IFERROR(VLOOKUP(C48,'IG Def (7.1)'!$A$2:$C$200,3,FALSE),"")</f>
        <v/>
      </c>
      <c r="F48" s="19" t="str">
        <f>IFERROR(VLOOKUP(#REF!,'IG Def (7.1)'!$A$2:$C$200,3,FALSE),"")</f>
        <v/>
      </c>
      <c r="G48">
        <f t="shared" si="0"/>
        <v>1</v>
      </c>
      <c r="I48" s="20" t="str">
        <f>'MITRE &amp; Controls Mappings'!D36</f>
        <v>Ensure 'Modify an object label' is set to 'No One'</v>
      </c>
    </row>
    <row r="49" spans="1:9" x14ac:dyDescent="0.35">
      <c r="A49" s="18" t="str">
        <f>'MITRE &amp; Controls Mappings'!B37</f>
        <v>2.2.25</v>
      </c>
      <c r="B49" s="19">
        <f>'MITRE &amp; Controls Mappings'!K37</f>
        <v>5.0999999999999996</v>
      </c>
      <c r="C49" s="19">
        <f>'MITRE &amp; Controls Mappings'!L37</f>
        <v>0</v>
      </c>
      <c r="D49" s="19">
        <f>IFERROR(VLOOKUP(B49,'IG Def (7.1)'!$A$2:$C$200,3,FALSE),"")</f>
        <v>1</v>
      </c>
      <c r="E49" s="19" t="str">
        <f>IFERROR(VLOOKUP(C49,'IG Def (7.1)'!$A$2:$C$200,3,FALSE),"")</f>
        <v/>
      </c>
      <c r="F49" s="19" t="str">
        <f>IFERROR(VLOOKUP(#REF!,'IG Def (7.1)'!$A$2:$C$200,3,FALSE),"")</f>
        <v/>
      </c>
      <c r="G49">
        <f t="shared" si="0"/>
        <v>1</v>
      </c>
      <c r="I49" s="20" t="str">
        <f>'MITRE &amp; Controls Mappings'!D37</f>
        <v>Ensure 'Modify firmware environment values' is set to 'Administrators'</v>
      </c>
    </row>
    <row r="50" spans="1:9" x14ac:dyDescent="0.35">
      <c r="A50" s="18" t="str">
        <f>'MITRE &amp; Controls Mappings'!B38</f>
        <v>2.2.26</v>
      </c>
      <c r="B50" s="19">
        <f>'MITRE &amp; Controls Mappings'!K38</f>
        <v>5.0999999999999996</v>
      </c>
      <c r="C50" s="19">
        <f>'MITRE &amp; Controls Mappings'!L38</f>
        <v>0</v>
      </c>
      <c r="D50" s="19">
        <f>IFERROR(VLOOKUP(B50,'IG Def (7.1)'!$A$2:$C$200,3,FALSE),"")</f>
        <v>1</v>
      </c>
      <c r="E50" s="19" t="str">
        <f>IFERROR(VLOOKUP(C50,'IG Def (7.1)'!$A$2:$C$200,3,FALSE),"")</f>
        <v/>
      </c>
      <c r="F50" s="19" t="str">
        <f>IFERROR(VLOOKUP(#REF!,'IG Def (7.1)'!$A$2:$C$200,3,FALSE),"")</f>
        <v/>
      </c>
      <c r="G50">
        <f t="shared" si="0"/>
        <v>1</v>
      </c>
      <c r="I50" s="20" t="str">
        <f>'MITRE &amp; Controls Mappings'!D38</f>
        <v>Ensure 'Perform volume maintenance tasks' is set to 'Administrators'</v>
      </c>
    </row>
    <row r="51" spans="1:9" x14ac:dyDescent="0.35">
      <c r="A51" s="18" t="str">
        <f>'MITRE &amp; Controls Mappings'!B39</f>
        <v>2.2.27</v>
      </c>
      <c r="B51" s="19">
        <f>'MITRE &amp; Controls Mappings'!K39</f>
        <v>5.0999999999999996</v>
      </c>
      <c r="C51" s="19">
        <f>'MITRE &amp; Controls Mappings'!L39</f>
        <v>0</v>
      </c>
      <c r="D51" s="19">
        <f>IFERROR(VLOOKUP(B51,'IG Def (7.1)'!$A$2:$C$200,3,FALSE),"")</f>
        <v>1</v>
      </c>
      <c r="E51" s="19" t="str">
        <f>IFERROR(VLOOKUP(C51,'IG Def (7.1)'!$A$2:$C$200,3,FALSE),"")</f>
        <v/>
      </c>
      <c r="F51" s="19" t="str">
        <f>IFERROR(VLOOKUP(#REF!,'IG Def (7.1)'!$A$2:$C$200,3,FALSE),"")</f>
        <v/>
      </c>
      <c r="G51">
        <f t="shared" si="0"/>
        <v>1</v>
      </c>
      <c r="I51" s="20" t="str">
        <f>'MITRE &amp; Controls Mappings'!D39</f>
        <v>Ensure 'Profile single process' is set to 'Administrators'</v>
      </c>
    </row>
    <row r="52" spans="1:9" x14ac:dyDescent="0.35">
      <c r="A52" s="18" t="e">
        <f>'MITRE &amp; Controls Mappings'!#REF!</f>
        <v>#REF!</v>
      </c>
      <c r="B52" s="19" t="e">
        <f>'MITRE &amp; Controls Mappings'!#REF!</f>
        <v>#REF!</v>
      </c>
      <c r="C52" s="19" t="e">
        <f>'MITRE &amp; Controls Mappings'!#REF!</f>
        <v>#REF!</v>
      </c>
      <c r="D52" s="19" t="str">
        <f>IFERROR(VLOOKUP(B52,'IG Def (7.1)'!$A$2:$C$200,3,FALSE),"")</f>
        <v/>
      </c>
      <c r="E52" s="19" t="str">
        <f>IFERROR(VLOOKUP(C52,'IG Def (7.1)'!$A$2:$C$200,3,FALSE),"")</f>
        <v/>
      </c>
      <c r="F52" s="19" t="str">
        <f>IFERROR(VLOOKUP(#REF!,'IG Def (7.1)'!$A$2:$C$200,3,FALSE),"")</f>
        <v/>
      </c>
      <c r="G52" t="str">
        <f t="shared" si="0"/>
        <v/>
      </c>
      <c r="I52" s="20" t="e">
        <f>'MITRE &amp; Controls Mappings'!#REF!</f>
        <v>#REF!</v>
      </c>
    </row>
    <row r="53" spans="1:9" x14ac:dyDescent="0.35">
      <c r="A53" s="18" t="e">
        <f>'MITRE &amp; Controls Mappings'!#REF!</f>
        <v>#REF!</v>
      </c>
      <c r="B53" s="19" t="e">
        <f>'MITRE &amp; Controls Mappings'!#REF!</f>
        <v>#REF!</v>
      </c>
      <c r="C53" s="19" t="e">
        <f>'MITRE &amp; Controls Mappings'!#REF!</f>
        <v>#REF!</v>
      </c>
      <c r="D53" s="19" t="str">
        <f>IFERROR(VLOOKUP(B53,'IG Def (7.1)'!$A$2:$C$200,3,FALSE),"")</f>
        <v/>
      </c>
      <c r="E53" s="19" t="str">
        <f>IFERROR(VLOOKUP(C53,'IG Def (7.1)'!$A$2:$C$200,3,FALSE),"")</f>
        <v/>
      </c>
      <c r="F53" s="19" t="str">
        <f>IFERROR(VLOOKUP(#REF!,'IG Def (7.1)'!$A$2:$C$200,3,FALSE),"")</f>
        <v/>
      </c>
      <c r="G53" t="str">
        <f t="shared" si="0"/>
        <v/>
      </c>
      <c r="I53" s="20" t="e">
        <f>'MITRE &amp; Controls Mappings'!#REF!</f>
        <v>#REF!</v>
      </c>
    </row>
    <row r="54" spans="1:9" x14ac:dyDescent="0.35">
      <c r="A54" s="18" t="str">
        <f>'MITRE &amp; Controls Mappings'!B40</f>
        <v>2.2.28</v>
      </c>
      <c r="B54" s="19">
        <f>'MITRE &amp; Controls Mappings'!K40</f>
        <v>5.0999999999999996</v>
      </c>
      <c r="C54" s="19">
        <f>'MITRE &amp; Controls Mappings'!L40</f>
        <v>0</v>
      </c>
      <c r="D54" s="19">
        <f>IFERROR(VLOOKUP(B54,'IG Def (7.1)'!$A$2:$C$200,3,FALSE),"")</f>
        <v>1</v>
      </c>
      <c r="E54" s="19" t="str">
        <f>IFERROR(VLOOKUP(C54,'IG Def (7.1)'!$A$2:$C$200,3,FALSE),"")</f>
        <v/>
      </c>
      <c r="F54" s="19" t="str">
        <f>IFERROR(VLOOKUP(#REF!,'IG Def (7.1)'!$A$2:$C$200,3,FALSE),"")</f>
        <v/>
      </c>
      <c r="G54">
        <f t="shared" si="0"/>
        <v>1</v>
      </c>
      <c r="I54" s="20" t="str">
        <f>'MITRE &amp; Controls Mappings'!D40</f>
        <v>Ensure 'Restore files and directories' is set to 'Administrators'</v>
      </c>
    </row>
    <row r="55" spans="1:9" x14ac:dyDescent="0.35">
      <c r="A55" s="18" t="e">
        <f>'MITRE &amp; Controls Mappings'!#REF!</f>
        <v>#REF!</v>
      </c>
      <c r="B55" s="19" t="e">
        <f>'MITRE &amp; Controls Mappings'!#REF!</f>
        <v>#REF!</v>
      </c>
      <c r="C55" s="19" t="e">
        <f>'MITRE &amp; Controls Mappings'!#REF!</f>
        <v>#REF!</v>
      </c>
      <c r="D55" s="19" t="str">
        <f>IFERROR(VLOOKUP(B55,'IG Def (7.1)'!$A$2:$C$200,3,FALSE),"")</f>
        <v/>
      </c>
      <c r="E55" s="19" t="str">
        <f>IFERROR(VLOOKUP(C55,'IG Def (7.1)'!$A$2:$C$200,3,FALSE),"")</f>
        <v/>
      </c>
      <c r="F55" s="19" t="str">
        <f>IFERROR(VLOOKUP(#REF!,'IG Def (7.1)'!$A$2:$C$200,3,FALSE),"")</f>
        <v/>
      </c>
      <c r="G55" t="str">
        <f t="shared" si="0"/>
        <v/>
      </c>
      <c r="I55" s="20" t="e">
        <f>'MITRE &amp; Controls Mappings'!#REF!</f>
        <v>#REF!</v>
      </c>
    </row>
    <row r="56" spans="1:9" x14ac:dyDescent="0.35">
      <c r="A56" s="18" t="str">
        <f>'MITRE &amp; Controls Mappings'!B41</f>
        <v>2.2.29</v>
      </c>
      <c r="B56" s="19">
        <f>'MITRE &amp; Controls Mappings'!K41</f>
        <v>14.6</v>
      </c>
      <c r="C56" s="19">
        <f>'MITRE &amp; Controls Mappings'!L41</f>
        <v>0</v>
      </c>
      <c r="D56" s="19">
        <f>IFERROR(VLOOKUP(B56,'IG Def (7.1)'!$A$2:$C$200,3,FALSE),"")</f>
        <v>1</v>
      </c>
      <c r="E56" s="19" t="str">
        <f>IFERROR(VLOOKUP(C56,'IG Def (7.1)'!$A$2:$C$200,3,FALSE),"")</f>
        <v/>
      </c>
      <c r="F56" s="19" t="str">
        <f>IFERROR(VLOOKUP(#REF!,'IG Def (7.1)'!$A$2:$C$200,3,FALSE),"")</f>
        <v/>
      </c>
      <c r="G56">
        <f t="shared" si="0"/>
        <v>1</v>
      </c>
      <c r="I56" s="20" t="str">
        <f>'MITRE &amp; Controls Mappings'!D41</f>
        <v>Ensure 'Take ownership of files or other objects' is set to 'Administrators'</v>
      </c>
    </row>
    <row r="57" spans="1:9" x14ac:dyDescent="0.35">
      <c r="A57" s="18">
        <f>'MITRE &amp; Controls Mappings'!B42</f>
        <v>0</v>
      </c>
      <c r="B57" s="19">
        <f>'MITRE &amp; Controls Mappings'!K42</f>
        <v>0</v>
      </c>
      <c r="C57" s="19">
        <f>'MITRE &amp; Controls Mappings'!L42</f>
        <v>0</v>
      </c>
      <c r="D57" s="19" t="str">
        <f>IFERROR(VLOOKUP(B57,'IG Def (7.1)'!$A$2:$C$200,3,FALSE),"")</f>
        <v/>
      </c>
      <c r="E57" s="19" t="str">
        <f>IFERROR(VLOOKUP(C57,'IG Def (7.1)'!$A$2:$C$200,3,FALSE),"")</f>
        <v/>
      </c>
      <c r="F57" s="19" t="str">
        <f>IFERROR(VLOOKUP(#REF!,'IG Def (7.1)'!$A$2:$C$200,3,FALSE),"")</f>
        <v/>
      </c>
      <c r="G57" t="str">
        <f t="shared" si="0"/>
        <v/>
      </c>
      <c r="I57" s="20" t="str">
        <f>'MITRE &amp; Controls Mappings'!D42</f>
        <v>Security Options</v>
      </c>
    </row>
    <row r="58" spans="1:9" x14ac:dyDescent="0.35">
      <c r="A58" s="18">
        <f>'MITRE &amp; Controls Mappings'!B43</f>
        <v>0</v>
      </c>
      <c r="B58" s="19">
        <f>'MITRE &amp; Controls Mappings'!K43</f>
        <v>0</v>
      </c>
      <c r="C58" s="19">
        <f>'MITRE &amp; Controls Mappings'!L43</f>
        <v>0</v>
      </c>
      <c r="D58" s="19" t="str">
        <f>IFERROR(VLOOKUP(B58,'IG Def (7.1)'!$A$2:$C$200,3,FALSE),"")</f>
        <v/>
      </c>
      <c r="E58" s="19" t="str">
        <f>IFERROR(VLOOKUP(C58,'IG Def (7.1)'!$A$2:$C$200,3,FALSE),"")</f>
        <v/>
      </c>
      <c r="F58" s="19" t="str">
        <f>IFERROR(VLOOKUP(#REF!,'IG Def (7.1)'!$A$2:$C$200,3,FALSE),"")</f>
        <v/>
      </c>
      <c r="G58" t="str">
        <f t="shared" si="0"/>
        <v/>
      </c>
      <c r="I58" s="20" t="str">
        <f>'MITRE &amp; Controls Mappings'!D43</f>
        <v>Accounts</v>
      </c>
    </row>
    <row r="59" spans="1:9" x14ac:dyDescent="0.35">
      <c r="A59" s="18" t="str">
        <f>'MITRE &amp; Controls Mappings'!B44</f>
        <v>2.3.1.1</v>
      </c>
      <c r="B59" s="19">
        <f>'MITRE &amp; Controls Mappings'!K44</f>
        <v>16.8</v>
      </c>
      <c r="C59" s="19">
        <f>'MITRE &amp; Controls Mappings'!L44</f>
        <v>0</v>
      </c>
      <c r="D59" s="19">
        <f>IFERROR(VLOOKUP(B59,'IG Def (7.1)'!$A$2:$C$200,3,FALSE),"")</f>
        <v>1</v>
      </c>
      <c r="E59" s="19" t="str">
        <f>IFERROR(VLOOKUP(C59,'IG Def (7.1)'!$A$2:$C$200,3,FALSE),"")</f>
        <v/>
      </c>
      <c r="F59" s="19" t="str">
        <f>IFERROR(VLOOKUP(#REF!,'IG Def (7.1)'!$A$2:$C$200,3,FALSE),"")</f>
        <v/>
      </c>
      <c r="G59">
        <f t="shared" si="0"/>
        <v>1</v>
      </c>
      <c r="I59" s="20" t="str">
        <f>'MITRE &amp; Controls Mappings'!D44</f>
        <v>Ensure 'Accounts: Administrator account status' is set to 'Disabled'</v>
      </c>
    </row>
    <row r="60" spans="1:9" x14ac:dyDescent="0.35">
      <c r="A60" s="18" t="str">
        <f>'MITRE &amp; Controls Mappings'!B45</f>
        <v>2.3.1.2</v>
      </c>
      <c r="B60" s="19">
        <f>'MITRE &amp; Controls Mappings'!K45</f>
        <v>16.2</v>
      </c>
      <c r="C60" s="19">
        <f>'MITRE &amp; Controls Mappings'!L45</f>
        <v>0</v>
      </c>
      <c r="D60" s="19">
        <f>IFERROR(VLOOKUP(B60,'IG Def (7.1)'!$A$2:$C$200,3,FALSE),"")</f>
        <v>2</v>
      </c>
      <c r="E60" s="19" t="str">
        <f>IFERROR(VLOOKUP(C60,'IG Def (7.1)'!$A$2:$C$200,3,FALSE),"")</f>
        <v/>
      </c>
      <c r="F60" s="19" t="str">
        <f>IFERROR(VLOOKUP(#REF!,'IG Def (7.1)'!$A$2:$C$200,3,FALSE),"")</f>
        <v/>
      </c>
      <c r="G60">
        <f t="shared" si="0"/>
        <v>2</v>
      </c>
      <c r="I60" s="20" t="str">
        <f>'MITRE &amp; Controls Mappings'!D45</f>
        <v>Ensure 'Accounts: Block Microsoft accounts' is set to 'Users can't add or log on with Microsoft accounts'</v>
      </c>
    </row>
    <row r="61" spans="1:9" x14ac:dyDescent="0.35">
      <c r="A61" s="18" t="str">
        <f>'MITRE &amp; Controls Mappings'!B46</f>
        <v>2.3.1.3</v>
      </c>
      <c r="B61" s="19">
        <f>'MITRE &amp; Controls Mappings'!K46</f>
        <v>16.8</v>
      </c>
      <c r="C61" s="19">
        <f>'MITRE &amp; Controls Mappings'!L46</f>
        <v>0</v>
      </c>
      <c r="D61" s="19">
        <f>IFERROR(VLOOKUP(B61,'IG Def (7.1)'!$A$2:$C$200,3,FALSE),"")</f>
        <v>1</v>
      </c>
      <c r="E61" s="19" t="str">
        <f>IFERROR(VLOOKUP(C61,'IG Def (7.1)'!$A$2:$C$200,3,FALSE),"")</f>
        <v/>
      </c>
      <c r="F61" s="19" t="str">
        <f>IFERROR(VLOOKUP(#REF!,'IG Def (7.1)'!$A$2:$C$200,3,FALSE),"")</f>
        <v/>
      </c>
      <c r="G61">
        <f t="shared" si="0"/>
        <v>1</v>
      </c>
      <c r="I61" s="20" t="str">
        <f>'MITRE &amp; Controls Mappings'!D46</f>
        <v>Ensure 'Accounts: Guest account status' is set to 'Disabled'</v>
      </c>
    </row>
    <row r="62" spans="1:9" x14ac:dyDescent="0.35">
      <c r="A62" s="18" t="str">
        <f>'MITRE &amp; Controls Mappings'!B47</f>
        <v>2.3.1.4</v>
      </c>
      <c r="B62" s="19">
        <f>'MITRE &amp; Controls Mappings'!K47</f>
        <v>4.4000000000000004</v>
      </c>
      <c r="C62" s="19">
        <f>'MITRE &amp; Controls Mappings'!L47</f>
        <v>0</v>
      </c>
      <c r="D62" s="19">
        <f>IFERROR(VLOOKUP(B62,'IG Def (7.1)'!$A$2:$C$200,3,FALSE),"")</f>
        <v>2</v>
      </c>
      <c r="E62" s="19" t="str">
        <f>IFERROR(VLOOKUP(C62,'IG Def (7.1)'!$A$2:$C$200,3,FALSE),"")</f>
        <v/>
      </c>
      <c r="F62" s="19" t="str">
        <f>IFERROR(VLOOKUP(#REF!,'IG Def (7.1)'!$A$2:$C$200,3,FALSE),"")</f>
        <v/>
      </c>
      <c r="G62">
        <f t="shared" si="0"/>
        <v>2</v>
      </c>
      <c r="I62" s="20" t="str">
        <f>'MITRE &amp; Controls Mappings'!D47</f>
        <v>Ensure 'Accounts: Limit local account use of blank passwords to console logon only' is set to 'Enabled'</v>
      </c>
    </row>
    <row r="63" spans="1:9" x14ac:dyDescent="0.35">
      <c r="A63" s="18" t="str">
        <f>'MITRE &amp; Controls Mappings'!B48</f>
        <v>2.3.1.5</v>
      </c>
      <c r="B63" s="19">
        <f>'MITRE &amp; Controls Mappings'!K48</f>
        <v>5.0999999999999996</v>
      </c>
      <c r="C63" s="19">
        <f>'MITRE &amp; Controls Mappings'!L48</f>
        <v>0</v>
      </c>
      <c r="D63" s="19">
        <f>IFERROR(VLOOKUP(B63,'IG Def (7.1)'!$A$2:$C$200,3,FALSE),"")</f>
        <v>1</v>
      </c>
      <c r="E63" s="19" t="str">
        <f>IFERROR(VLOOKUP(C63,'IG Def (7.1)'!$A$2:$C$200,3,FALSE),"")</f>
        <v/>
      </c>
      <c r="F63" s="19" t="str">
        <f>IFERROR(VLOOKUP(#REF!,'IG Def (7.1)'!$A$2:$C$200,3,FALSE),"")</f>
        <v/>
      </c>
      <c r="G63">
        <f t="shared" si="0"/>
        <v>1</v>
      </c>
      <c r="I63" s="20" t="str">
        <f>'MITRE &amp; Controls Mappings'!D48</f>
        <v>Configure 'Accounts: Rename administrator account'</v>
      </c>
    </row>
    <row r="64" spans="1:9" x14ac:dyDescent="0.35">
      <c r="A64" s="18" t="str">
        <f>'MITRE &amp; Controls Mappings'!B49</f>
        <v>2.3.1.6</v>
      </c>
      <c r="B64" s="19">
        <f>'MITRE &amp; Controls Mappings'!K49</f>
        <v>5.0999999999999996</v>
      </c>
      <c r="C64" s="19">
        <f>'MITRE &amp; Controls Mappings'!L49</f>
        <v>0</v>
      </c>
      <c r="D64" s="19">
        <f>IFERROR(VLOOKUP(B64,'IG Def (7.1)'!$A$2:$C$200,3,FALSE),"")</f>
        <v>1</v>
      </c>
      <c r="E64" s="19" t="str">
        <f>IFERROR(VLOOKUP(C64,'IG Def (7.1)'!$A$2:$C$200,3,FALSE),"")</f>
        <v/>
      </c>
      <c r="F64" s="19" t="str">
        <f>IFERROR(VLOOKUP(#REF!,'IG Def (7.1)'!$A$2:$C$200,3,FALSE),"")</f>
        <v/>
      </c>
      <c r="G64">
        <f t="shared" si="0"/>
        <v>1</v>
      </c>
      <c r="I64" s="20" t="str">
        <f>'MITRE &amp; Controls Mappings'!D49</f>
        <v>Configure 'Accounts: Rename guest account'</v>
      </c>
    </row>
    <row r="65" spans="1:9" x14ac:dyDescent="0.35">
      <c r="A65" s="18">
        <f>'MITRE &amp; Controls Mappings'!B50</f>
        <v>0</v>
      </c>
      <c r="B65" s="19">
        <f>'MITRE &amp; Controls Mappings'!K50</f>
        <v>0</v>
      </c>
      <c r="C65" s="19">
        <f>'MITRE &amp; Controls Mappings'!L50</f>
        <v>0</v>
      </c>
      <c r="D65" s="19" t="str">
        <f>IFERROR(VLOOKUP(B65,'IG Def (7.1)'!$A$2:$C$200,3,FALSE),"")</f>
        <v/>
      </c>
      <c r="E65" s="19" t="str">
        <f>IFERROR(VLOOKUP(C65,'IG Def (7.1)'!$A$2:$C$200,3,FALSE),"")</f>
        <v/>
      </c>
      <c r="F65" s="19" t="str">
        <f>IFERROR(VLOOKUP(#REF!,'IG Def (7.1)'!$A$2:$C$200,3,FALSE),"")</f>
        <v/>
      </c>
      <c r="G65" t="str">
        <f t="shared" si="0"/>
        <v/>
      </c>
      <c r="I65" s="20" t="str">
        <f>'MITRE &amp; Controls Mappings'!D50</f>
        <v>Audit</v>
      </c>
    </row>
    <row r="66" spans="1:9" x14ac:dyDescent="0.35">
      <c r="A66" s="18" t="e">
        <f>'MITRE &amp; Controls Mappings'!#REF!</f>
        <v>#REF!</v>
      </c>
      <c r="B66" s="19" t="e">
        <f>'MITRE &amp; Controls Mappings'!#REF!</f>
        <v>#REF!</v>
      </c>
      <c r="C66" s="19" t="e">
        <f>'MITRE &amp; Controls Mappings'!#REF!</f>
        <v>#REF!</v>
      </c>
      <c r="D66" s="19" t="str">
        <f>IFERROR(VLOOKUP(B66,'IG Def (7.1)'!$A$2:$C$200,3,FALSE),"")</f>
        <v/>
      </c>
      <c r="E66" s="19" t="str">
        <f>IFERROR(VLOOKUP(C66,'IG Def (7.1)'!$A$2:$C$200,3,FALSE),"")</f>
        <v/>
      </c>
      <c r="F66" s="19" t="str">
        <f>IFERROR(VLOOKUP(#REF!,'IG Def (7.1)'!$A$2:$C$200,3,FALSE),"")</f>
        <v/>
      </c>
      <c r="G66" t="str">
        <f t="shared" si="0"/>
        <v/>
      </c>
      <c r="I66" s="20" t="e">
        <f>'MITRE &amp; Controls Mappings'!#REF!</f>
        <v>#REF!</v>
      </c>
    </row>
    <row r="67" spans="1:9" x14ac:dyDescent="0.35">
      <c r="A67" s="18" t="e">
        <f>'MITRE &amp; Controls Mappings'!#REF!</f>
        <v>#REF!</v>
      </c>
      <c r="B67" s="19" t="e">
        <f>'MITRE &amp; Controls Mappings'!#REF!</f>
        <v>#REF!</v>
      </c>
      <c r="C67" s="19" t="e">
        <f>'MITRE &amp; Controls Mappings'!#REF!</f>
        <v>#REF!</v>
      </c>
      <c r="D67" s="19" t="str">
        <f>IFERROR(VLOOKUP(B67,'IG Def (7.1)'!$A$2:$C$200,3,FALSE),"")</f>
        <v/>
      </c>
      <c r="E67" s="19" t="str">
        <f>IFERROR(VLOOKUP(C67,'IG Def (7.1)'!$A$2:$C$200,3,FALSE),"")</f>
        <v/>
      </c>
      <c r="F67" s="19" t="str">
        <f>IFERROR(VLOOKUP(#REF!,'IG Def (7.1)'!$A$2:$C$200,3,FALSE),"")</f>
        <v/>
      </c>
      <c r="G67" t="str">
        <f t="shared" ref="G67:G130" si="1">IF(MIN(D67:F67)=0,"",MIN(D67:F67))</f>
        <v/>
      </c>
      <c r="I67" s="20" t="e">
        <f>'MITRE &amp; Controls Mappings'!#REF!</f>
        <v>#REF!</v>
      </c>
    </row>
    <row r="68" spans="1:9" x14ac:dyDescent="0.35">
      <c r="A68" s="18">
        <f>'MITRE &amp; Controls Mappings'!B51</f>
        <v>0</v>
      </c>
      <c r="B68" s="19">
        <f>'MITRE &amp; Controls Mappings'!K51</f>
        <v>0</v>
      </c>
      <c r="C68" s="19">
        <f>'MITRE &amp; Controls Mappings'!L51</f>
        <v>0</v>
      </c>
      <c r="D68" s="19" t="str">
        <f>IFERROR(VLOOKUP(B68,'IG Def (7.1)'!$A$2:$C$200,3,FALSE),"")</f>
        <v/>
      </c>
      <c r="E68" s="19" t="str">
        <f>IFERROR(VLOOKUP(C68,'IG Def (7.1)'!$A$2:$C$200,3,FALSE),"")</f>
        <v/>
      </c>
      <c r="F68" s="19" t="str">
        <f>IFERROR(VLOOKUP(#REF!,'IG Def (7.1)'!$A$2:$C$200,3,FALSE),"")</f>
        <v/>
      </c>
      <c r="G68" t="str">
        <f t="shared" si="1"/>
        <v/>
      </c>
      <c r="I68" s="20" t="str">
        <f>'MITRE &amp; Controls Mappings'!D51</f>
        <v>DCOM</v>
      </c>
    </row>
    <row r="69" spans="1:9" x14ac:dyDescent="0.35">
      <c r="A69" s="18">
        <f>'MITRE &amp; Controls Mappings'!B52</f>
        <v>0</v>
      </c>
      <c r="B69" s="19">
        <f>'MITRE &amp; Controls Mappings'!K52</f>
        <v>0</v>
      </c>
      <c r="C69" s="19">
        <f>'MITRE &amp; Controls Mappings'!L52</f>
        <v>0</v>
      </c>
      <c r="D69" s="19" t="str">
        <f>IFERROR(VLOOKUP(B69,'IG Def (7.1)'!$A$2:$C$200,3,FALSE),"")</f>
        <v/>
      </c>
      <c r="E69" s="19" t="str">
        <f>IFERROR(VLOOKUP(C69,'IG Def (7.1)'!$A$2:$C$200,3,FALSE),"")</f>
        <v/>
      </c>
      <c r="F69" s="19" t="str">
        <f>IFERROR(VLOOKUP(#REF!,'IG Def (7.1)'!$A$2:$C$200,3,FALSE),"")</f>
        <v/>
      </c>
      <c r="G69" t="str">
        <f t="shared" si="1"/>
        <v/>
      </c>
      <c r="I69" s="20" t="str">
        <f>'MITRE &amp; Controls Mappings'!D52</f>
        <v>Devices</v>
      </c>
    </row>
    <row r="70" spans="1:9" x14ac:dyDescent="0.35">
      <c r="A70" s="18" t="str">
        <f>'MITRE &amp; Controls Mappings'!B53</f>
        <v>2.3.4.1</v>
      </c>
      <c r="B70" s="19">
        <f>'MITRE &amp; Controls Mappings'!K53</f>
        <v>13.7</v>
      </c>
      <c r="C70" s="19">
        <f>'MITRE &amp; Controls Mappings'!L53</f>
        <v>0</v>
      </c>
      <c r="D70" s="19">
        <f>IFERROR(VLOOKUP(B70,'IG Def (7.1)'!$A$2:$C$200,3,FALSE),"")</f>
        <v>2</v>
      </c>
      <c r="E70" s="19" t="str">
        <f>IFERROR(VLOOKUP(C70,'IG Def (7.1)'!$A$2:$C$200,3,FALSE),"")</f>
        <v/>
      </c>
      <c r="F70" s="19" t="str">
        <f>IFERROR(VLOOKUP(#REF!,'IG Def (7.1)'!$A$2:$C$200,3,FALSE),"")</f>
        <v/>
      </c>
      <c r="G70">
        <f t="shared" si="1"/>
        <v>2</v>
      </c>
      <c r="I70" s="20" t="str">
        <f>'MITRE &amp; Controls Mappings'!D53</f>
        <v>Ensure 'Devices: Allowed to format and eject removable media' is set to 'Administrators and Interactive Users'</v>
      </c>
    </row>
    <row r="71" spans="1:9" x14ac:dyDescent="0.35">
      <c r="A71" s="18" t="e">
        <f>'MITRE &amp; Controls Mappings'!#REF!</f>
        <v>#REF!</v>
      </c>
      <c r="B71" s="19" t="e">
        <f>'MITRE &amp; Controls Mappings'!#REF!</f>
        <v>#REF!</v>
      </c>
      <c r="C71" s="19" t="e">
        <f>'MITRE &amp; Controls Mappings'!#REF!</f>
        <v>#REF!</v>
      </c>
      <c r="D71" s="19" t="str">
        <f>IFERROR(VLOOKUP(B71,'IG Def (7.1)'!$A$2:$C$200,3,FALSE),"")</f>
        <v/>
      </c>
      <c r="E71" s="19" t="str">
        <f>IFERROR(VLOOKUP(C71,'IG Def (7.1)'!$A$2:$C$200,3,FALSE),"")</f>
        <v/>
      </c>
      <c r="F71" s="19" t="str">
        <f>IFERROR(VLOOKUP(#REF!,'IG Def (7.1)'!$A$2:$C$200,3,FALSE),"")</f>
        <v/>
      </c>
      <c r="G71" t="str">
        <f t="shared" si="1"/>
        <v/>
      </c>
      <c r="I71" s="20" t="e">
        <f>'MITRE &amp; Controls Mappings'!#REF!</f>
        <v>#REF!</v>
      </c>
    </row>
    <row r="72" spans="1:9" x14ac:dyDescent="0.35">
      <c r="A72" s="18">
        <f>'MITRE &amp; Controls Mappings'!B55</f>
        <v>0</v>
      </c>
      <c r="B72" s="19">
        <f>'MITRE &amp; Controls Mappings'!K55</f>
        <v>0</v>
      </c>
      <c r="C72" s="19">
        <f>'MITRE &amp; Controls Mappings'!L55</f>
        <v>0</v>
      </c>
      <c r="D72" s="19" t="str">
        <f>IFERROR(VLOOKUP(B72,'IG Def (7.1)'!$A$2:$C$200,3,FALSE),"")</f>
        <v/>
      </c>
      <c r="E72" s="19" t="str">
        <f>IFERROR(VLOOKUP(C72,'IG Def (7.1)'!$A$2:$C$200,3,FALSE),"")</f>
        <v/>
      </c>
      <c r="F72" s="19" t="str">
        <f>IFERROR(VLOOKUP(#REF!,'IG Def (7.1)'!$A$2:$C$200,3,FALSE),"")</f>
        <v/>
      </c>
      <c r="G72" t="str">
        <f t="shared" si="1"/>
        <v/>
      </c>
      <c r="I72" s="20" t="str">
        <f>'MITRE &amp; Controls Mappings'!D55</f>
        <v>Domain controller</v>
      </c>
    </row>
    <row r="73" spans="1:9" x14ac:dyDescent="0.35">
      <c r="A73" s="18">
        <f>'MITRE &amp; Controls Mappings'!B56</f>
        <v>0</v>
      </c>
      <c r="B73" s="19">
        <f>'MITRE &amp; Controls Mappings'!K56</f>
        <v>0</v>
      </c>
      <c r="C73" s="19">
        <f>'MITRE &amp; Controls Mappings'!L56</f>
        <v>0</v>
      </c>
      <c r="D73" s="19" t="str">
        <f>IFERROR(VLOOKUP(B73,'IG Def (7.1)'!$A$2:$C$200,3,FALSE),"")</f>
        <v/>
      </c>
      <c r="E73" s="19" t="str">
        <f>IFERROR(VLOOKUP(C73,'IG Def (7.1)'!$A$2:$C$200,3,FALSE),"")</f>
        <v/>
      </c>
      <c r="F73" s="19" t="str">
        <f>IFERROR(VLOOKUP(#REF!,'IG Def (7.1)'!$A$2:$C$200,3,FALSE),"")</f>
        <v/>
      </c>
      <c r="G73" t="str">
        <f t="shared" si="1"/>
        <v/>
      </c>
      <c r="I73" s="20" t="str">
        <f>'MITRE &amp; Controls Mappings'!D56</f>
        <v>Domain member</v>
      </c>
    </row>
    <row r="74" spans="1:9" x14ac:dyDescent="0.35">
      <c r="A74" s="18" t="e">
        <f>'MITRE &amp; Controls Mappings'!#REF!</f>
        <v>#REF!</v>
      </c>
      <c r="B74" s="19" t="e">
        <f>'MITRE &amp; Controls Mappings'!#REF!</f>
        <v>#REF!</v>
      </c>
      <c r="C74" s="19" t="e">
        <f>'MITRE &amp; Controls Mappings'!#REF!</f>
        <v>#REF!</v>
      </c>
      <c r="D74" s="19" t="str">
        <f>IFERROR(VLOOKUP(B74,'IG Def (7.1)'!$A$2:$C$200,3,FALSE),"")</f>
        <v/>
      </c>
      <c r="E74" s="19" t="str">
        <f>IFERROR(VLOOKUP(C74,'IG Def (7.1)'!$A$2:$C$200,3,FALSE),"")</f>
        <v/>
      </c>
      <c r="F74" s="19" t="str">
        <f>IFERROR(VLOOKUP(#REF!,'IG Def (7.1)'!$A$2:$C$200,3,FALSE),"")</f>
        <v/>
      </c>
      <c r="G74" t="str">
        <f t="shared" si="1"/>
        <v/>
      </c>
      <c r="I74" s="20" t="e">
        <f>'MITRE &amp; Controls Mappings'!#REF!</f>
        <v>#REF!</v>
      </c>
    </row>
    <row r="75" spans="1:9" x14ac:dyDescent="0.35">
      <c r="A75" s="18" t="e">
        <f>'MITRE &amp; Controls Mappings'!#REF!</f>
        <v>#REF!</v>
      </c>
      <c r="B75" s="19" t="e">
        <f>'MITRE &amp; Controls Mappings'!#REF!</f>
        <v>#REF!</v>
      </c>
      <c r="C75" s="19" t="e">
        <f>'MITRE &amp; Controls Mappings'!#REF!</f>
        <v>#REF!</v>
      </c>
      <c r="D75" s="19" t="str">
        <f>IFERROR(VLOOKUP(B75,'IG Def (7.1)'!$A$2:$C$200,3,FALSE),"")</f>
        <v/>
      </c>
      <c r="E75" s="19" t="str">
        <f>IFERROR(VLOOKUP(C75,'IG Def (7.1)'!$A$2:$C$200,3,FALSE),"")</f>
        <v/>
      </c>
      <c r="F75" s="19" t="str">
        <f>IFERROR(VLOOKUP(#REF!,'IG Def (7.1)'!$A$2:$C$200,3,FALSE),"")</f>
        <v/>
      </c>
      <c r="G75" t="str">
        <f t="shared" si="1"/>
        <v/>
      </c>
      <c r="I75" s="20" t="e">
        <f>'MITRE &amp; Controls Mappings'!#REF!</f>
        <v>#REF!</v>
      </c>
    </row>
    <row r="76" spans="1:9" x14ac:dyDescent="0.35">
      <c r="A76" s="18" t="e">
        <f>'MITRE &amp; Controls Mappings'!#REF!</f>
        <v>#REF!</v>
      </c>
      <c r="B76" s="19" t="e">
        <f>'MITRE &amp; Controls Mappings'!#REF!</f>
        <v>#REF!</v>
      </c>
      <c r="C76" s="19" t="e">
        <f>'MITRE &amp; Controls Mappings'!#REF!</f>
        <v>#REF!</v>
      </c>
      <c r="D76" s="19" t="str">
        <f>IFERROR(VLOOKUP(B76,'IG Def (7.1)'!$A$2:$C$200,3,FALSE),"")</f>
        <v/>
      </c>
      <c r="E76" s="19" t="str">
        <f>IFERROR(VLOOKUP(C76,'IG Def (7.1)'!$A$2:$C$200,3,FALSE),"")</f>
        <v/>
      </c>
      <c r="F76" s="19" t="str">
        <f>IFERROR(VLOOKUP(#REF!,'IG Def (7.1)'!$A$2:$C$200,3,FALSE),"")</f>
        <v/>
      </c>
      <c r="G76" t="str">
        <f t="shared" si="1"/>
        <v/>
      </c>
      <c r="I76" s="20" t="e">
        <f>'MITRE &amp; Controls Mappings'!#REF!</f>
        <v>#REF!</v>
      </c>
    </row>
    <row r="77" spans="1:9" x14ac:dyDescent="0.35">
      <c r="A77" s="18" t="e">
        <f>'MITRE &amp; Controls Mappings'!#REF!</f>
        <v>#REF!</v>
      </c>
      <c r="B77" s="19" t="e">
        <f>'MITRE &amp; Controls Mappings'!#REF!</f>
        <v>#REF!</v>
      </c>
      <c r="C77" s="19" t="e">
        <f>'MITRE &amp; Controls Mappings'!#REF!</f>
        <v>#REF!</v>
      </c>
      <c r="D77" s="19" t="str">
        <f>IFERROR(VLOOKUP(B77,'IG Def (7.1)'!$A$2:$C$200,3,FALSE),"")</f>
        <v/>
      </c>
      <c r="E77" s="19" t="str">
        <f>IFERROR(VLOOKUP(C77,'IG Def (7.1)'!$A$2:$C$200,3,FALSE),"")</f>
        <v/>
      </c>
      <c r="F77" s="19" t="str">
        <f>IFERROR(VLOOKUP(#REF!,'IG Def (7.1)'!$A$2:$C$200,3,FALSE),"")</f>
        <v/>
      </c>
      <c r="G77" t="str">
        <f t="shared" si="1"/>
        <v/>
      </c>
      <c r="I77" s="20" t="e">
        <f>'MITRE &amp; Controls Mappings'!#REF!</f>
        <v>#REF!</v>
      </c>
    </row>
    <row r="78" spans="1:9" x14ac:dyDescent="0.35">
      <c r="A78" s="18" t="e">
        <f>'MITRE &amp; Controls Mappings'!#REF!</f>
        <v>#REF!</v>
      </c>
      <c r="B78" s="19" t="e">
        <f>'MITRE &amp; Controls Mappings'!#REF!</f>
        <v>#REF!</v>
      </c>
      <c r="C78" s="19" t="e">
        <f>'MITRE &amp; Controls Mappings'!#REF!</f>
        <v>#REF!</v>
      </c>
      <c r="D78" s="19" t="str">
        <f>IFERROR(VLOOKUP(B78,'IG Def (7.1)'!$A$2:$C$200,3,FALSE),"")</f>
        <v/>
      </c>
      <c r="E78" s="19" t="str">
        <f>IFERROR(VLOOKUP(C78,'IG Def (7.1)'!$A$2:$C$200,3,FALSE),"")</f>
        <v/>
      </c>
      <c r="F78" s="19" t="str">
        <f>IFERROR(VLOOKUP(#REF!,'IG Def (7.1)'!$A$2:$C$200,3,FALSE),"")</f>
        <v/>
      </c>
      <c r="G78" t="str">
        <f t="shared" si="1"/>
        <v/>
      </c>
      <c r="I78" s="20" t="e">
        <f>'MITRE &amp; Controls Mappings'!#REF!</f>
        <v>#REF!</v>
      </c>
    </row>
    <row r="79" spans="1:9" x14ac:dyDescent="0.35">
      <c r="A79" s="18" t="e">
        <f>'MITRE &amp; Controls Mappings'!#REF!</f>
        <v>#REF!</v>
      </c>
      <c r="B79" s="19" t="e">
        <f>'MITRE &amp; Controls Mappings'!#REF!</f>
        <v>#REF!</v>
      </c>
      <c r="C79" s="19" t="e">
        <f>'MITRE &amp; Controls Mappings'!#REF!</f>
        <v>#REF!</v>
      </c>
      <c r="D79" s="19" t="str">
        <f>IFERROR(VLOOKUP(B79,'IG Def (7.1)'!$A$2:$C$200,3,FALSE),"")</f>
        <v/>
      </c>
      <c r="E79" s="19" t="str">
        <f>IFERROR(VLOOKUP(C79,'IG Def (7.1)'!$A$2:$C$200,3,FALSE),"")</f>
        <v/>
      </c>
      <c r="F79" s="19" t="str">
        <f>IFERROR(VLOOKUP(#REF!,'IG Def (7.1)'!$A$2:$C$200,3,FALSE),"")</f>
        <v/>
      </c>
      <c r="G79" t="str">
        <f t="shared" si="1"/>
        <v/>
      </c>
      <c r="I79" s="20" t="e">
        <f>'MITRE &amp; Controls Mappings'!#REF!</f>
        <v>#REF!</v>
      </c>
    </row>
    <row r="80" spans="1:9" x14ac:dyDescent="0.35">
      <c r="A80" s="18">
        <f>'MITRE &amp; Controls Mappings'!B57</f>
        <v>0</v>
      </c>
      <c r="B80" s="19">
        <f>'MITRE &amp; Controls Mappings'!K57</f>
        <v>0</v>
      </c>
      <c r="C80" s="19">
        <f>'MITRE &amp; Controls Mappings'!L57</f>
        <v>0</v>
      </c>
      <c r="D80" s="19" t="str">
        <f>IFERROR(VLOOKUP(B80,'IG Def (7.1)'!$A$2:$C$200,3,FALSE),"")</f>
        <v/>
      </c>
      <c r="E80" s="19" t="str">
        <f>IFERROR(VLOOKUP(C80,'IG Def (7.1)'!$A$2:$C$200,3,FALSE),"")</f>
        <v/>
      </c>
      <c r="F80" s="19" t="str">
        <f>IFERROR(VLOOKUP(#REF!,'IG Def (7.1)'!$A$2:$C$200,3,FALSE),"")</f>
        <v/>
      </c>
      <c r="G80" t="str">
        <f t="shared" si="1"/>
        <v/>
      </c>
      <c r="I80" s="20" t="str">
        <f>'MITRE &amp; Controls Mappings'!D57</f>
        <v>Interactive logon</v>
      </c>
    </row>
    <row r="81" spans="1:9" x14ac:dyDescent="0.35">
      <c r="A81" s="18" t="str">
        <f>'MITRE &amp; Controls Mappings'!B58</f>
        <v>2.3.7.1</v>
      </c>
      <c r="B81" s="19">
        <f>'MITRE &amp; Controls Mappings'!K58</f>
        <v>5.0999999999999996</v>
      </c>
      <c r="C81" s="19">
        <f>'MITRE &amp; Controls Mappings'!L58</f>
        <v>0</v>
      </c>
      <c r="D81" s="19">
        <f>IFERROR(VLOOKUP(B81,'IG Def (7.1)'!$A$2:$C$200,3,FALSE),"")</f>
        <v>1</v>
      </c>
      <c r="E81" s="19" t="str">
        <f>IFERROR(VLOOKUP(C81,'IG Def (7.1)'!$A$2:$C$200,3,FALSE),"")</f>
        <v/>
      </c>
      <c r="F81" s="19" t="str">
        <f>IFERROR(VLOOKUP(#REF!,'IG Def (7.1)'!$A$2:$C$200,3,FALSE),"")</f>
        <v/>
      </c>
      <c r="G81">
        <f t="shared" si="1"/>
        <v>1</v>
      </c>
      <c r="I81" s="20" t="str">
        <f>'MITRE &amp; Controls Mappings'!D58</f>
        <v>Ensure 'Interactive logon: Do not require CTRL+ALT+DEL' is set to 'Disabled'</v>
      </c>
    </row>
    <row r="82" spans="1:9" x14ac:dyDescent="0.35">
      <c r="A82" s="18" t="str">
        <f>'MITRE &amp; Controls Mappings'!B59</f>
        <v>2.3.7.2</v>
      </c>
      <c r="B82" s="19">
        <f>'MITRE &amp; Controls Mappings'!K59</f>
        <v>5.0999999999999996</v>
      </c>
      <c r="C82" s="19">
        <f>'MITRE &amp; Controls Mappings'!L59</f>
        <v>0</v>
      </c>
      <c r="D82" s="19">
        <f>IFERROR(VLOOKUP(B82,'IG Def (7.1)'!$A$2:$C$200,3,FALSE),"")</f>
        <v>1</v>
      </c>
      <c r="E82" s="19" t="str">
        <f>IFERROR(VLOOKUP(C82,'IG Def (7.1)'!$A$2:$C$200,3,FALSE),"")</f>
        <v/>
      </c>
      <c r="F82" s="19" t="str">
        <f>IFERROR(VLOOKUP(#REF!,'IG Def (7.1)'!$A$2:$C$200,3,FALSE),"")</f>
        <v/>
      </c>
      <c r="G82">
        <f t="shared" si="1"/>
        <v>1</v>
      </c>
      <c r="I82" s="20" t="str">
        <f>'MITRE &amp; Controls Mappings'!D59</f>
        <v>Ensure 'Interactive logon: Don't display last signed-in' is set to 'Enabled'</v>
      </c>
    </row>
    <row r="83" spans="1:9" x14ac:dyDescent="0.35">
      <c r="A83" s="18" t="e">
        <f>'MITRE &amp; Controls Mappings'!#REF!</f>
        <v>#REF!</v>
      </c>
      <c r="B83" s="19" t="e">
        <f>'MITRE &amp; Controls Mappings'!#REF!</f>
        <v>#REF!</v>
      </c>
      <c r="C83" s="19" t="e">
        <f>'MITRE &amp; Controls Mappings'!#REF!</f>
        <v>#REF!</v>
      </c>
      <c r="D83" s="19" t="str">
        <f>IFERROR(VLOOKUP(B83,'IG Def (7.1)'!$A$2:$C$200,3,FALSE),"")</f>
        <v/>
      </c>
      <c r="E83" s="19" t="str">
        <f>IFERROR(VLOOKUP(C83,'IG Def (7.1)'!$A$2:$C$200,3,FALSE),"")</f>
        <v/>
      </c>
      <c r="F83" s="19" t="str">
        <f>IFERROR(VLOOKUP(#REF!,'IG Def (7.1)'!$A$2:$C$200,3,FALSE),"")</f>
        <v/>
      </c>
      <c r="G83" t="str">
        <f t="shared" si="1"/>
        <v/>
      </c>
      <c r="I83" s="20" t="e">
        <f>'MITRE &amp; Controls Mappings'!#REF!</f>
        <v>#REF!</v>
      </c>
    </row>
    <row r="84" spans="1:9" x14ac:dyDescent="0.35">
      <c r="A84" s="18" t="str">
        <f>'MITRE &amp; Controls Mappings'!B60</f>
        <v>2.3.7.3</v>
      </c>
      <c r="B84" s="19">
        <f>'MITRE &amp; Controls Mappings'!K60</f>
        <v>16.11</v>
      </c>
      <c r="C84" s="19">
        <f>'MITRE &amp; Controls Mappings'!L60</f>
        <v>0</v>
      </c>
      <c r="D84" s="19">
        <f>IFERROR(VLOOKUP(B84,'IG Def (7.1)'!$A$2:$C$200,3,FALSE),"")</f>
        <v>1</v>
      </c>
      <c r="E84" s="19" t="str">
        <f>IFERROR(VLOOKUP(C84,'IG Def (7.1)'!$A$2:$C$200,3,FALSE),"")</f>
        <v/>
      </c>
      <c r="F84" s="19" t="str">
        <f>IFERROR(VLOOKUP(#REF!,'IG Def (7.1)'!$A$2:$C$200,3,FALSE),"")</f>
        <v/>
      </c>
      <c r="G84">
        <f t="shared" si="1"/>
        <v>1</v>
      </c>
      <c r="I84" s="20" t="str">
        <f>'MITRE &amp; Controls Mappings'!D60</f>
        <v>Ensure 'Interactive logon: Machine inactivity limit' is set to '900 or fewer second(s), but not 0'</v>
      </c>
    </row>
    <row r="85" spans="1:9" x14ac:dyDescent="0.35">
      <c r="A85" s="18" t="str">
        <f>'MITRE &amp; Controls Mappings'!B61</f>
        <v>2.3.7.4</v>
      </c>
      <c r="B85" s="19">
        <f>'MITRE &amp; Controls Mappings'!K61</f>
        <v>5.0999999999999996</v>
      </c>
      <c r="C85" s="19">
        <f>'MITRE &amp; Controls Mappings'!L61</f>
        <v>0</v>
      </c>
      <c r="D85" s="19">
        <f>IFERROR(VLOOKUP(B85,'IG Def (7.1)'!$A$2:$C$200,3,FALSE),"")</f>
        <v>1</v>
      </c>
      <c r="E85" s="19" t="str">
        <f>IFERROR(VLOOKUP(C85,'IG Def (7.1)'!$A$2:$C$200,3,FALSE),"")</f>
        <v/>
      </c>
      <c r="F85" s="19" t="str">
        <f>IFERROR(VLOOKUP(#REF!,'IG Def (7.1)'!$A$2:$C$200,3,FALSE),"")</f>
        <v/>
      </c>
      <c r="G85">
        <f t="shared" si="1"/>
        <v>1</v>
      </c>
      <c r="I85" s="20" t="str">
        <f>'MITRE &amp; Controls Mappings'!D61</f>
        <v>Configure 'Interactive logon: Message text for users attempting to log on'</v>
      </c>
    </row>
    <row r="86" spans="1:9" x14ac:dyDescent="0.35">
      <c r="A86" s="18" t="str">
        <f>'MITRE &amp; Controls Mappings'!B62</f>
        <v>2.3.7.5</v>
      </c>
      <c r="B86" s="19">
        <f>'MITRE &amp; Controls Mappings'!K62</f>
        <v>5.0999999999999996</v>
      </c>
      <c r="C86" s="19">
        <f>'MITRE &amp; Controls Mappings'!L62</f>
        <v>0</v>
      </c>
      <c r="D86" s="19">
        <f>IFERROR(VLOOKUP(B86,'IG Def (7.1)'!$A$2:$C$200,3,FALSE),"")</f>
        <v>1</v>
      </c>
      <c r="E86" s="19" t="str">
        <f>IFERROR(VLOOKUP(C86,'IG Def (7.1)'!$A$2:$C$200,3,FALSE),"")</f>
        <v/>
      </c>
      <c r="F86" s="19" t="str">
        <f>IFERROR(VLOOKUP(#REF!,'IG Def (7.1)'!$A$2:$C$200,3,FALSE),"")</f>
        <v/>
      </c>
      <c r="G86">
        <f t="shared" si="1"/>
        <v>1</v>
      </c>
      <c r="I86" s="20" t="str">
        <f>'MITRE &amp; Controls Mappings'!D62</f>
        <v>Configure 'Interactive logon: Message title for users attempting to log on'</v>
      </c>
    </row>
    <row r="87" spans="1:9" x14ac:dyDescent="0.35">
      <c r="A87" s="18" t="e">
        <f>'MITRE &amp; Controls Mappings'!#REF!</f>
        <v>#REF!</v>
      </c>
      <c r="B87" s="19" t="e">
        <f>'MITRE &amp; Controls Mappings'!#REF!</f>
        <v>#REF!</v>
      </c>
      <c r="C87" s="19" t="e">
        <f>'MITRE &amp; Controls Mappings'!#REF!</f>
        <v>#REF!</v>
      </c>
      <c r="D87" s="19" t="str">
        <f>IFERROR(VLOOKUP(B87,'IG Def (7.1)'!$A$2:$C$200,3,FALSE),"")</f>
        <v/>
      </c>
      <c r="E87" s="19" t="str">
        <f>IFERROR(VLOOKUP(C87,'IG Def (7.1)'!$A$2:$C$200,3,FALSE),"")</f>
        <v/>
      </c>
      <c r="F87" s="19" t="str">
        <f>IFERROR(VLOOKUP(#REF!,'IG Def (7.1)'!$A$2:$C$200,3,FALSE),"")</f>
        <v/>
      </c>
      <c r="G87" t="str">
        <f t="shared" si="1"/>
        <v/>
      </c>
      <c r="I87" s="20" t="e">
        <f>'MITRE &amp; Controls Mappings'!#REF!</f>
        <v>#REF!</v>
      </c>
    </row>
    <row r="88" spans="1:9" x14ac:dyDescent="0.35">
      <c r="A88" s="18" t="e">
        <f>'MITRE &amp; Controls Mappings'!#REF!</f>
        <v>#REF!</v>
      </c>
      <c r="B88" s="19" t="e">
        <f>'MITRE &amp; Controls Mappings'!#REF!</f>
        <v>#REF!</v>
      </c>
      <c r="C88" s="19" t="e">
        <f>'MITRE &amp; Controls Mappings'!#REF!</f>
        <v>#REF!</v>
      </c>
      <c r="D88" s="19" t="str">
        <f>IFERROR(VLOOKUP(B88,'IG Def (7.1)'!$A$2:$C$200,3,FALSE),"")</f>
        <v/>
      </c>
      <c r="E88" s="19" t="str">
        <f>IFERROR(VLOOKUP(C88,'IG Def (7.1)'!$A$2:$C$200,3,FALSE),"")</f>
        <v/>
      </c>
      <c r="F88" s="19" t="str">
        <f>IFERROR(VLOOKUP(#REF!,'IG Def (7.1)'!$A$2:$C$200,3,FALSE),"")</f>
        <v/>
      </c>
      <c r="G88" t="str">
        <f t="shared" si="1"/>
        <v/>
      </c>
      <c r="I88" s="20" t="e">
        <f>'MITRE &amp; Controls Mappings'!#REF!</f>
        <v>#REF!</v>
      </c>
    </row>
    <row r="89" spans="1:9" x14ac:dyDescent="0.35">
      <c r="A89" s="18" t="e">
        <f>'MITRE &amp; Controls Mappings'!#REF!</f>
        <v>#REF!</v>
      </c>
      <c r="B89" s="19" t="e">
        <f>'MITRE &amp; Controls Mappings'!#REF!</f>
        <v>#REF!</v>
      </c>
      <c r="C89" s="19" t="e">
        <f>'MITRE &amp; Controls Mappings'!#REF!</f>
        <v>#REF!</v>
      </c>
      <c r="D89" s="19" t="str">
        <f>IFERROR(VLOOKUP(B89,'IG Def (7.1)'!$A$2:$C$200,3,FALSE),"")</f>
        <v/>
      </c>
      <c r="E89" s="19" t="str">
        <f>IFERROR(VLOOKUP(C89,'IG Def (7.1)'!$A$2:$C$200,3,FALSE),"")</f>
        <v/>
      </c>
      <c r="F89" s="19" t="str">
        <f>IFERROR(VLOOKUP(#REF!,'IG Def (7.1)'!$A$2:$C$200,3,FALSE),"")</f>
        <v/>
      </c>
      <c r="G89" t="str">
        <f t="shared" si="1"/>
        <v/>
      </c>
      <c r="I89" s="20" t="e">
        <f>'MITRE &amp; Controls Mappings'!#REF!</f>
        <v>#REF!</v>
      </c>
    </row>
    <row r="90" spans="1:9" x14ac:dyDescent="0.35">
      <c r="A90" s="18">
        <f>'MITRE &amp; Controls Mappings'!B63</f>
        <v>0</v>
      </c>
      <c r="B90" s="19">
        <f>'MITRE &amp; Controls Mappings'!K63</f>
        <v>0</v>
      </c>
      <c r="C90" s="19">
        <f>'MITRE &amp; Controls Mappings'!L63</f>
        <v>0</v>
      </c>
      <c r="D90" s="19" t="str">
        <f>IFERROR(VLOOKUP(B90,'IG Def (7.1)'!$A$2:$C$200,3,FALSE),"")</f>
        <v/>
      </c>
      <c r="E90" s="19" t="str">
        <f>IFERROR(VLOOKUP(C90,'IG Def (7.1)'!$A$2:$C$200,3,FALSE),"")</f>
        <v/>
      </c>
      <c r="F90" s="19" t="str">
        <f>IFERROR(VLOOKUP(#REF!,'IG Def (7.1)'!$A$2:$C$200,3,FALSE),"")</f>
        <v/>
      </c>
      <c r="G90" t="str">
        <f t="shared" si="1"/>
        <v/>
      </c>
      <c r="I90" s="20" t="str">
        <f>'MITRE &amp; Controls Mappings'!D63</f>
        <v>Microsoft network client</v>
      </c>
    </row>
    <row r="91" spans="1:9" x14ac:dyDescent="0.35">
      <c r="A91" s="18" t="str">
        <f>'MITRE &amp; Controls Mappings'!B64</f>
        <v>2.3.8.1</v>
      </c>
      <c r="B91" s="19">
        <f>'MITRE &amp; Controls Mappings'!K64</f>
        <v>5.0999999999999996</v>
      </c>
      <c r="C91" s="19">
        <f>'MITRE &amp; Controls Mappings'!L64</f>
        <v>0</v>
      </c>
      <c r="D91" s="19">
        <f>IFERROR(VLOOKUP(B91,'IG Def (7.1)'!$A$2:$C$200,3,FALSE),"")</f>
        <v>1</v>
      </c>
      <c r="E91" s="19" t="str">
        <f>IFERROR(VLOOKUP(C91,'IG Def (7.1)'!$A$2:$C$200,3,FALSE),"")</f>
        <v/>
      </c>
      <c r="F91" s="19" t="str">
        <f>IFERROR(VLOOKUP(#REF!,'IG Def (7.1)'!$A$2:$C$200,3,FALSE),"")</f>
        <v/>
      </c>
      <c r="G91">
        <f t="shared" si="1"/>
        <v>1</v>
      </c>
      <c r="I91" s="20" t="str">
        <f>'MITRE &amp; Controls Mappings'!D64</f>
        <v>Ensure 'Microsoft network client: Digitally sign communications (always)' is set to 'Enabled'</v>
      </c>
    </row>
    <row r="92" spans="1:9" x14ac:dyDescent="0.35">
      <c r="A92" s="18" t="str">
        <f>'MITRE &amp; Controls Mappings'!B65</f>
        <v>2.3.8.2</v>
      </c>
      <c r="B92" s="19">
        <f>'MITRE &amp; Controls Mappings'!K65</f>
        <v>5.0999999999999996</v>
      </c>
      <c r="C92" s="19">
        <f>'MITRE &amp; Controls Mappings'!L65</f>
        <v>0</v>
      </c>
      <c r="D92" s="19">
        <f>IFERROR(VLOOKUP(B92,'IG Def (7.1)'!$A$2:$C$200,3,FALSE),"")</f>
        <v>1</v>
      </c>
      <c r="E92" s="19" t="str">
        <f>IFERROR(VLOOKUP(C92,'IG Def (7.1)'!$A$2:$C$200,3,FALSE),"")</f>
        <v/>
      </c>
      <c r="F92" s="19" t="str">
        <f>IFERROR(VLOOKUP(#REF!,'IG Def (7.1)'!$A$2:$C$200,3,FALSE),"")</f>
        <v/>
      </c>
      <c r="G92">
        <f t="shared" si="1"/>
        <v>1</v>
      </c>
      <c r="I92" s="20" t="str">
        <f>'MITRE &amp; Controls Mappings'!D65</f>
        <v>Ensure 'Microsoft network client: Digitally sign communications (if server agrees)' is set to 'Enabled'</v>
      </c>
    </row>
    <row r="93" spans="1:9" x14ac:dyDescent="0.35">
      <c r="A93" s="18" t="str">
        <f>'MITRE &amp; Controls Mappings'!B66</f>
        <v>2.3.8.3</v>
      </c>
      <c r="B93" s="19">
        <f>'MITRE &amp; Controls Mappings'!K66</f>
        <v>16.399999999999999</v>
      </c>
      <c r="C93" s="19">
        <f>'MITRE &amp; Controls Mappings'!L66</f>
        <v>0</v>
      </c>
      <c r="D93" s="19">
        <f>IFERROR(VLOOKUP(B93,'IG Def (7.1)'!$A$2:$C$200,3,FALSE),"")</f>
        <v>2</v>
      </c>
      <c r="E93" s="19" t="str">
        <f>IFERROR(VLOOKUP(C93,'IG Def (7.1)'!$A$2:$C$200,3,FALSE),"")</f>
        <v/>
      </c>
      <c r="F93" s="19" t="str">
        <f>IFERROR(VLOOKUP(#REF!,'IG Def (7.1)'!$A$2:$C$200,3,FALSE),"")</f>
        <v/>
      </c>
      <c r="G93">
        <f t="shared" si="1"/>
        <v>2</v>
      </c>
      <c r="I93" s="20" t="str">
        <f>'MITRE &amp; Controls Mappings'!D66</f>
        <v>Ensure 'Microsoft network client: Send unencrypted password to third-party SMB servers' is set to 'Disabled'</v>
      </c>
    </row>
    <row r="94" spans="1:9" x14ac:dyDescent="0.35">
      <c r="A94" s="18">
        <f>'MITRE &amp; Controls Mappings'!B67</f>
        <v>0</v>
      </c>
      <c r="B94" s="19">
        <f>'MITRE &amp; Controls Mappings'!K67</f>
        <v>0</v>
      </c>
      <c r="C94" s="19">
        <f>'MITRE &amp; Controls Mappings'!L67</f>
        <v>0</v>
      </c>
      <c r="D94" s="19" t="str">
        <f>IFERROR(VLOOKUP(B94,'IG Def (7.1)'!$A$2:$C$200,3,FALSE),"")</f>
        <v/>
      </c>
      <c r="E94" s="19" t="str">
        <f>IFERROR(VLOOKUP(C94,'IG Def (7.1)'!$A$2:$C$200,3,FALSE),"")</f>
        <v/>
      </c>
      <c r="F94" s="19" t="str">
        <f>IFERROR(VLOOKUP(#REF!,'IG Def (7.1)'!$A$2:$C$200,3,FALSE),"")</f>
        <v/>
      </c>
      <c r="G94" t="str">
        <f t="shared" si="1"/>
        <v/>
      </c>
      <c r="I94" s="20" t="str">
        <f>'MITRE &amp; Controls Mappings'!D67</f>
        <v>Microsoft network server</v>
      </c>
    </row>
    <row r="95" spans="1:9" x14ac:dyDescent="0.35">
      <c r="A95" s="18" t="e">
        <f>'MITRE &amp; Controls Mappings'!#REF!</f>
        <v>#REF!</v>
      </c>
      <c r="B95" s="19" t="e">
        <f>'MITRE &amp; Controls Mappings'!#REF!</f>
        <v>#REF!</v>
      </c>
      <c r="C95" s="19" t="e">
        <f>'MITRE &amp; Controls Mappings'!#REF!</f>
        <v>#REF!</v>
      </c>
      <c r="D95" s="19" t="str">
        <f>IFERROR(VLOOKUP(B95,'IG Def (7.1)'!$A$2:$C$200,3,FALSE),"")</f>
        <v/>
      </c>
      <c r="E95" s="19" t="str">
        <f>IFERROR(VLOOKUP(C95,'IG Def (7.1)'!$A$2:$C$200,3,FALSE),"")</f>
        <v/>
      </c>
      <c r="F95" s="19" t="str">
        <f>IFERROR(VLOOKUP(#REF!,'IG Def (7.1)'!$A$2:$C$200,3,FALSE),"")</f>
        <v/>
      </c>
      <c r="G95" t="str">
        <f t="shared" si="1"/>
        <v/>
      </c>
      <c r="I95" s="20" t="e">
        <f>'MITRE &amp; Controls Mappings'!#REF!</f>
        <v>#REF!</v>
      </c>
    </row>
    <row r="96" spans="1:9" x14ac:dyDescent="0.35">
      <c r="A96" s="18" t="str">
        <f>'MITRE &amp; Controls Mappings'!B68</f>
        <v>2.3.9.1</v>
      </c>
      <c r="B96" s="19">
        <f>'MITRE &amp; Controls Mappings'!K68</f>
        <v>5.0999999999999996</v>
      </c>
      <c r="C96" s="19">
        <f>'MITRE &amp; Controls Mappings'!L68</f>
        <v>0</v>
      </c>
      <c r="D96" s="19">
        <f>IFERROR(VLOOKUP(B96,'IG Def (7.1)'!$A$2:$C$200,3,FALSE),"")</f>
        <v>1</v>
      </c>
      <c r="E96" s="19" t="str">
        <f>IFERROR(VLOOKUP(C96,'IG Def (7.1)'!$A$2:$C$200,3,FALSE),"")</f>
        <v/>
      </c>
      <c r="F96" s="19" t="str">
        <f>IFERROR(VLOOKUP(#REF!,'IG Def (7.1)'!$A$2:$C$200,3,FALSE),"")</f>
        <v/>
      </c>
      <c r="G96">
        <f t="shared" si="1"/>
        <v>1</v>
      </c>
      <c r="I96" s="20" t="str">
        <f>'MITRE &amp; Controls Mappings'!D68</f>
        <v>Ensure 'Microsoft network server: Digitally sign communications (always)' is set to 'Enabled'</v>
      </c>
    </row>
    <row r="97" spans="1:9" x14ac:dyDescent="0.35">
      <c r="A97" s="18" t="str">
        <f>'MITRE &amp; Controls Mappings'!B69</f>
        <v>2.3.9.2</v>
      </c>
      <c r="B97" s="19">
        <f>'MITRE &amp; Controls Mappings'!K69</f>
        <v>5.0999999999999996</v>
      </c>
      <c r="C97" s="19">
        <f>'MITRE &amp; Controls Mappings'!L69</f>
        <v>0</v>
      </c>
      <c r="D97" s="19">
        <f>IFERROR(VLOOKUP(B97,'IG Def (7.1)'!$A$2:$C$200,3,FALSE),"")</f>
        <v>1</v>
      </c>
      <c r="E97" s="19" t="str">
        <f>IFERROR(VLOOKUP(C97,'IG Def (7.1)'!$A$2:$C$200,3,FALSE),"")</f>
        <v/>
      </c>
      <c r="F97" s="19" t="str">
        <f>IFERROR(VLOOKUP(#REF!,'IG Def (7.1)'!$A$2:$C$200,3,FALSE),"")</f>
        <v/>
      </c>
      <c r="G97">
        <f t="shared" si="1"/>
        <v>1</v>
      </c>
      <c r="I97" s="20" t="str">
        <f>'MITRE &amp; Controls Mappings'!D69</f>
        <v>Ensure 'Microsoft network server: Digitally sign communications (if client agrees)' is set to 'Enabled'</v>
      </c>
    </row>
    <row r="98" spans="1:9" x14ac:dyDescent="0.35">
      <c r="A98" s="18" t="e">
        <f>'MITRE &amp; Controls Mappings'!#REF!</f>
        <v>#REF!</v>
      </c>
      <c r="B98" s="19" t="e">
        <f>'MITRE &amp; Controls Mappings'!#REF!</f>
        <v>#REF!</v>
      </c>
      <c r="C98" s="19" t="e">
        <f>'MITRE &amp; Controls Mappings'!#REF!</f>
        <v>#REF!</v>
      </c>
      <c r="D98" s="19" t="str">
        <f>IFERROR(VLOOKUP(B98,'IG Def (7.1)'!$A$2:$C$200,3,FALSE),"")</f>
        <v/>
      </c>
      <c r="E98" s="19" t="str">
        <f>IFERROR(VLOOKUP(C98,'IG Def (7.1)'!$A$2:$C$200,3,FALSE),"")</f>
        <v/>
      </c>
      <c r="F98" s="19" t="str">
        <f>IFERROR(VLOOKUP(#REF!,'IG Def (7.1)'!$A$2:$C$200,3,FALSE),"")</f>
        <v/>
      </c>
      <c r="G98" t="str">
        <f t="shared" si="1"/>
        <v/>
      </c>
      <c r="I98" s="20" t="e">
        <f>'MITRE &amp; Controls Mappings'!#REF!</f>
        <v>#REF!</v>
      </c>
    </row>
    <row r="99" spans="1:9" x14ac:dyDescent="0.35">
      <c r="A99" s="18" t="e">
        <f>'MITRE &amp; Controls Mappings'!#REF!</f>
        <v>#REF!</v>
      </c>
      <c r="B99" s="19" t="e">
        <f>'MITRE &amp; Controls Mappings'!#REF!</f>
        <v>#REF!</v>
      </c>
      <c r="C99" s="19" t="e">
        <f>'MITRE &amp; Controls Mappings'!#REF!</f>
        <v>#REF!</v>
      </c>
      <c r="D99" s="19" t="str">
        <f>IFERROR(VLOOKUP(B99,'IG Def (7.1)'!$A$2:$C$200,3,FALSE),"")</f>
        <v/>
      </c>
      <c r="E99" s="19" t="str">
        <f>IFERROR(VLOOKUP(C99,'IG Def (7.1)'!$A$2:$C$200,3,FALSE),"")</f>
        <v/>
      </c>
      <c r="F99" s="19" t="str">
        <f>IFERROR(VLOOKUP(#REF!,'IG Def (7.1)'!$A$2:$C$200,3,FALSE),"")</f>
        <v/>
      </c>
      <c r="G99" t="str">
        <f t="shared" si="1"/>
        <v/>
      </c>
      <c r="I99" s="20" t="e">
        <f>'MITRE &amp; Controls Mappings'!#REF!</f>
        <v>#REF!</v>
      </c>
    </row>
    <row r="100" spans="1:9" x14ac:dyDescent="0.35">
      <c r="A100" s="18">
        <f>'MITRE &amp; Controls Mappings'!B70</f>
        <v>0</v>
      </c>
      <c r="B100" s="19">
        <f>'MITRE &amp; Controls Mappings'!K70</f>
        <v>0</v>
      </c>
      <c r="C100" s="19">
        <f>'MITRE &amp; Controls Mappings'!L70</f>
        <v>0</v>
      </c>
      <c r="D100" s="19" t="str">
        <f>IFERROR(VLOOKUP(B100,'IG Def (7.1)'!$A$2:$C$200,3,FALSE),"")</f>
        <v/>
      </c>
      <c r="E100" s="19" t="str">
        <f>IFERROR(VLOOKUP(C100,'IG Def (7.1)'!$A$2:$C$200,3,FALSE),"")</f>
        <v/>
      </c>
      <c r="F100" s="19" t="str">
        <f>IFERROR(VLOOKUP(#REF!,'IG Def (7.1)'!$A$2:$C$200,3,FALSE),"")</f>
        <v/>
      </c>
      <c r="G100" t="str">
        <f t="shared" si="1"/>
        <v/>
      </c>
      <c r="I100" s="20" t="str">
        <f>'MITRE &amp; Controls Mappings'!D70</f>
        <v>Network access</v>
      </c>
    </row>
    <row r="101" spans="1:9" x14ac:dyDescent="0.35">
      <c r="A101" s="18" t="e">
        <f>'MITRE &amp; Controls Mappings'!#REF!</f>
        <v>#REF!</v>
      </c>
      <c r="B101" s="19" t="e">
        <f>'MITRE &amp; Controls Mappings'!#REF!</f>
        <v>#REF!</v>
      </c>
      <c r="C101" s="19" t="e">
        <f>'MITRE &amp; Controls Mappings'!#REF!</f>
        <v>#REF!</v>
      </c>
      <c r="D101" s="19" t="str">
        <f>IFERROR(VLOOKUP(B101,'IG Def (7.1)'!$A$2:$C$200,3,FALSE),"")</f>
        <v/>
      </c>
      <c r="E101" s="19" t="str">
        <f>IFERROR(VLOOKUP(C101,'IG Def (7.1)'!$A$2:$C$200,3,FALSE),"")</f>
        <v/>
      </c>
      <c r="F101" s="19" t="str">
        <f>IFERROR(VLOOKUP(#REF!,'IG Def (7.1)'!$A$2:$C$200,3,FALSE),"")</f>
        <v/>
      </c>
      <c r="G101" t="str">
        <f t="shared" si="1"/>
        <v/>
      </c>
      <c r="I101" s="20" t="e">
        <f>'MITRE &amp; Controls Mappings'!#REF!</f>
        <v>#REF!</v>
      </c>
    </row>
    <row r="102" spans="1:9" x14ac:dyDescent="0.35">
      <c r="A102" s="18" t="str">
        <f>'MITRE &amp; Controls Mappings'!B71</f>
        <v>2.3.10.1</v>
      </c>
      <c r="B102" s="19">
        <f>'MITRE &amp; Controls Mappings'!K71</f>
        <v>5.0999999999999996</v>
      </c>
      <c r="C102" s="19">
        <f>'MITRE &amp; Controls Mappings'!L71</f>
        <v>0</v>
      </c>
      <c r="D102" s="19">
        <f>IFERROR(VLOOKUP(B102,'IG Def (7.1)'!$A$2:$C$200,3,FALSE),"")</f>
        <v>1</v>
      </c>
      <c r="E102" s="19" t="str">
        <f>IFERROR(VLOOKUP(C102,'IG Def (7.1)'!$A$2:$C$200,3,FALSE),"")</f>
        <v/>
      </c>
      <c r="F102" s="19" t="str">
        <f>IFERROR(VLOOKUP(#REF!,'IG Def (7.1)'!$A$2:$C$200,3,FALSE),"")</f>
        <v/>
      </c>
      <c r="G102">
        <f t="shared" si="1"/>
        <v>1</v>
      </c>
      <c r="I102" s="20" t="str">
        <f>'MITRE &amp; Controls Mappings'!D71</f>
        <v>Ensure 'Network access: Do not allow anonymous enumeration of SAM accounts' is set to 'Enabled'</v>
      </c>
    </row>
    <row r="103" spans="1:9" x14ac:dyDescent="0.35">
      <c r="A103" s="18" t="str">
        <f>'MITRE &amp; Controls Mappings'!B72</f>
        <v>2.3.10.2</v>
      </c>
      <c r="B103" s="19">
        <f>'MITRE &amp; Controls Mappings'!K72</f>
        <v>5.0999999999999996</v>
      </c>
      <c r="C103" s="19">
        <f>'MITRE &amp; Controls Mappings'!L72</f>
        <v>0</v>
      </c>
      <c r="D103" s="19">
        <f>IFERROR(VLOOKUP(B103,'IG Def (7.1)'!$A$2:$C$200,3,FALSE),"")</f>
        <v>1</v>
      </c>
      <c r="E103" s="19" t="str">
        <f>IFERROR(VLOOKUP(C103,'IG Def (7.1)'!$A$2:$C$200,3,FALSE),"")</f>
        <v/>
      </c>
      <c r="F103" s="19" t="str">
        <f>IFERROR(VLOOKUP(#REF!,'IG Def (7.1)'!$A$2:$C$200,3,FALSE),"")</f>
        <v/>
      </c>
      <c r="G103">
        <f t="shared" si="1"/>
        <v>1</v>
      </c>
      <c r="I103" s="20" t="str">
        <f>'MITRE &amp; Controls Mappings'!D72</f>
        <v>Ensure 'Network access: Do not allow anonymous enumeration of SAM accounts and shares' is set to 'Enabled'</v>
      </c>
    </row>
    <row r="104" spans="1:9" x14ac:dyDescent="0.35">
      <c r="A104" s="18" t="e">
        <f>'MITRE &amp; Controls Mappings'!#REF!</f>
        <v>#REF!</v>
      </c>
      <c r="B104" s="19" t="e">
        <f>'MITRE &amp; Controls Mappings'!#REF!</f>
        <v>#REF!</v>
      </c>
      <c r="C104" s="19" t="e">
        <f>'MITRE &amp; Controls Mappings'!#REF!</f>
        <v>#REF!</v>
      </c>
      <c r="D104" s="19" t="str">
        <f>IFERROR(VLOOKUP(B104,'IG Def (7.1)'!$A$2:$C$200,3,FALSE),"")</f>
        <v/>
      </c>
      <c r="E104" s="19" t="str">
        <f>IFERROR(VLOOKUP(C104,'IG Def (7.1)'!$A$2:$C$200,3,FALSE),"")</f>
        <v/>
      </c>
      <c r="F104" s="19" t="str">
        <f>IFERROR(VLOOKUP(#REF!,'IG Def (7.1)'!$A$2:$C$200,3,FALSE),"")</f>
        <v/>
      </c>
      <c r="G104" t="str">
        <f t="shared" si="1"/>
        <v/>
      </c>
      <c r="I104" s="20" t="e">
        <f>'MITRE &amp; Controls Mappings'!#REF!</f>
        <v>#REF!</v>
      </c>
    </row>
    <row r="105" spans="1:9" x14ac:dyDescent="0.35">
      <c r="A105" s="18" t="e">
        <f>'MITRE &amp; Controls Mappings'!#REF!</f>
        <v>#REF!</v>
      </c>
      <c r="B105" s="19" t="e">
        <f>'MITRE &amp; Controls Mappings'!#REF!</f>
        <v>#REF!</v>
      </c>
      <c r="C105" s="19" t="e">
        <f>'MITRE &amp; Controls Mappings'!#REF!</f>
        <v>#REF!</v>
      </c>
      <c r="D105" s="19" t="str">
        <f>IFERROR(VLOOKUP(B105,'IG Def (7.1)'!$A$2:$C$200,3,FALSE),"")</f>
        <v/>
      </c>
      <c r="E105" s="19" t="str">
        <f>IFERROR(VLOOKUP(C105,'IG Def (7.1)'!$A$2:$C$200,3,FALSE),"")</f>
        <v/>
      </c>
      <c r="F105" s="19" t="str">
        <f>IFERROR(VLOOKUP(#REF!,'IG Def (7.1)'!$A$2:$C$200,3,FALSE),"")</f>
        <v/>
      </c>
      <c r="G105" t="str">
        <f t="shared" si="1"/>
        <v/>
      </c>
      <c r="I105" s="20" t="e">
        <f>'MITRE &amp; Controls Mappings'!#REF!</f>
        <v>#REF!</v>
      </c>
    </row>
    <row r="106" spans="1:9" x14ac:dyDescent="0.35">
      <c r="A106" s="18" t="e">
        <f>'MITRE &amp; Controls Mappings'!#REF!</f>
        <v>#REF!</v>
      </c>
      <c r="B106" s="19" t="e">
        <f>'MITRE &amp; Controls Mappings'!#REF!</f>
        <v>#REF!</v>
      </c>
      <c r="C106" s="19" t="e">
        <f>'MITRE &amp; Controls Mappings'!#REF!</f>
        <v>#REF!</v>
      </c>
      <c r="D106" s="19" t="str">
        <f>IFERROR(VLOOKUP(B106,'IG Def (7.1)'!$A$2:$C$200,3,FALSE),"")</f>
        <v/>
      </c>
      <c r="E106" s="19" t="str">
        <f>IFERROR(VLOOKUP(C106,'IG Def (7.1)'!$A$2:$C$200,3,FALSE),"")</f>
        <v/>
      </c>
      <c r="F106" s="19" t="str">
        <f>IFERROR(VLOOKUP(#REF!,'IG Def (7.1)'!$A$2:$C$200,3,FALSE),"")</f>
        <v/>
      </c>
      <c r="G106" t="str">
        <f t="shared" si="1"/>
        <v/>
      </c>
      <c r="I106" s="20" t="e">
        <f>'MITRE &amp; Controls Mappings'!#REF!</f>
        <v>#REF!</v>
      </c>
    </row>
    <row r="107" spans="1:9" x14ac:dyDescent="0.35">
      <c r="A107" s="18" t="e">
        <f>'MITRE &amp; Controls Mappings'!#REF!</f>
        <v>#REF!</v>
      </c>
      <c r="B107" s="19" t="e">
        <f>'MITRE &amp; Controls Mappings'!#REF!</f>
        <v>#REF!</v>
      </c>
      <c r="C107" s="19" t="e">
        <f>'MITRE &amp; Controls Mappings'!#REF!</f>
        <v>#REF!</v>
      </c>
      <c r="D107" s="19" t="str">
        <f>IFERROR(VLOOKUP(B107,'IG Def (7.1)'!$A$2:$C$200,3,FALSE),"")</f>
        <v/>
      </c>
      <c r="E107" s="19" t="str">
        <f>IFERROR(VLOOKUP(C107,'IG Def (7.1)'!$A$2:$C$200,3,FALSE),"")</f>
        <v/>
      </c>
      <c r="F107" s="19" t="str">
        <f>IFERROR(VLOOKUP(#REF!,'IG Def (7.1)'!$A$2:$C$200,3,FALSE),"")</f>
        <v/>
      </c>
      <c r="G107" t="str">
        <f t="shared" si="1"/>
        <v/>
      </c>
      <c r="I107" s="20" t="e">
        <f>'MITRE &amp; Controls Mappings'!#REF!</f>
        <v>#REF!</v>
      </c>
    </row>
    <row r="108" spans="1:9" x14ac:dyDescent="0.35">
      <c r="A108" s="18" t="e">
        <f>'MITRE &amp; Controls Mappings'!#REF!</f>
        <v>#REF!</v>
      </c>
      <c r="B108" s="19" t="e">
        <f>'MITRE &amp; Controls Mappings'!#REF!</f>
        <v>#REF!</v>
      </c>
      <c r="C108" s="19" t="e">
        <f>'MITRE &amp; Controls Mappings'!#REF!</f>
        <v>#REF!</v>
      </c>
      <c r="D108" s="19" t="str">
        <f>IFERROR(VLOOKUP(B108,'IG Def (7.1)'!$A$2:$C$200,3,FALSE),"")</f>
        <v/>
      </c>
      <c r="E108" s="19" t="str">
        <f>IFERROR(VLOOKUP(C108,'IG Def (7.1)'!$A$2:$C$200,3,FALSE),"")</f>
        <v/>
      </c>
      <c r="F108" s="19" t="str">
        <f>IFERROR(VLOOKUP(#REF!,'IG Def (7.1)'!$A$2:$C$200,3,FALSE),"")</f>
        <v/>
      </c>
      <c r="G108" t="str">
        <f t="shared" si="1"/>
        <v/>
      </c>
      <c r="I108" s="20" t="e">
        <f>'MITRE &amp; Controls Mappings'!#REF!</f>
        <v>#REF!</v>
      </c>
    </row>
    <row r="109" spans="1:9" x14ac:dyDescent="0.35">
      <c r="A109" s="18" t="str">
        <f>'MITRE &amp; Controls Mappings'!B73</f>
        <v>2.3.10.3</v>
      </c>
      <c r="B109" s="19">
        <f>'MITRE &amp; Controls Mappings'!K73</f>
        <v>5.0999999999999996</v>
      </c>
      <c r="C109" s="19">
        <f>'MITRE &amp; Controls Mappings'!L73</f>
        <v>0</v>
      </c>
      <c r="D109" s="19">
        <f>IFERROR(VLOOKUP(B109,'IG Def (7.1)'!$A$2:$C$200,3,FALSE),"")</f>
        <v>1</v>
      </c>
      <c r="E109" s="19" t="str">
        <f>IFERROR(VLOOKUP(C109,'IG Def (7.1)'!$A$2:$C$200,3,FALSE),"")</f>
        <v/>
      </c>
      <c r="F109" s="19" t="str">
        <f>IFERROR(VLOOKUP(#REF!,'IG Def (7.1)'!$A$2:$C$200,3,FALSE),"")</f>
        <v/>
      </c>
      <c r="G109">
        <f t="shared" si="1"/>
        <v>1</v>
      </c>
      <c r="I109" s="20" t="str">
        <f>'MITRE &amp; Controls Mappings'!D73</f>
        <v>Ensure 'Network access: Restrict anonymous access to Named Pipes and Shares' is set to 'Enabled'</v>
      </c>
    </row>
    <row r="110" spans="1:9" x14ac:dyDescent="0.35">
      <c r="A110" s="18" t="str">
        <f>'MITRE &amp; Controls Mappings'!B74</f>
        <v>2.3.10.4</v>
      </c>
      <c r="B110" s="19">
        <f>'MITRE &amp; Controls Mappings'!K74</f>
        <v>5.0999999999999996</v>
      </c>
      <c r="C110" s="19">
        <f>'MITRE &amp; Controls Mappings'!L74</f>
        <v>0</v>
      </c>
      <c r="D110" s="19">
        <f>IFERROR(VLOOKUP(B110,'IG Def (7.1)'!$A$2:$C$200,3,FALSE),"")</f>
        <v>1</v>
      </c>
      <c r="E110" s="19" t="str">
        <f>IFERROR(VLOOKUP(C110,'IG Def (7.1)'!$A$2:$C$200,3,FALSE),"")</f>
        <v/>
      </c>
      <c r="F110" s="19" t="str">
        <f>IFERROR(VLOOKUP(#REF!,'IG Def (7.1)'!$A$2:$C$200,3,FALSE),"")</f>
        <v/>
      </c>
      <c r="G110">
        <f t="shared" si="1"/>
        <v>1</v>
      </c>
      <c r="I110" s="20" t="str">
        <f>'MITRE &amp; Controls Mappings'!D74</f>
        <v>Ensure 'Network access: Restrict clients allowed to make remote calls to SAM' is set to 'Administrators: Remote Access: Allow'</v>
      </c>
    </row>
    <row r="111" spans="1:9" x14ac:dyDescent="0.35">
      <c r="A111" s="18" t="str">
        <f>'MITRE &amp; Controls Mappings'!B75</f>
        <v>2.3.10.5</v>
      </c>
      <c r="B111" s="19">
        <f>'MITRE &amp; Controls Mappings'!K75</f>
        <v>14.6</v>
      </c>
      <c r="C111" s="19">
        <f>'MITRE &amp; Controls Mappings'!L75</f>
        <v>0</v>
      </c>
      <c r="D111" s="19">
        <f>IFERROR(VLOOKUP(B111,'IG Def (7.1)'!$A$2:$C$200,3,FALSE),"")</f>
        <v>1</v>
      </c>
      <c r="E111" s="19" t="str">
        <f>IFERROR(VLOOKUP(C111,'IG Def (7.1)'!$A$2:$C$200,3,FALSE),"")</f>
        <v/>
      </c>
      <c r="F111" s="19" t="str">
        <f>IFERROR(VLOOKUP(#REF!,'IG Def (7.1)'!$A$2:$C$200,3,FALSE),"")</f>
        <v/>
      </c>
      <c r="G111">
        <f t="shared" si="1"/>
        <v>1</v>
      </c>
      <c r="I111" s="20" t="str">
        <f>'MITRE &amp; Controls Mappings'!D75</f>
        <v>Ensure 'Network access: Shares that can be accessed anonymously' is set to 'None'</v>
      </c>
    </row>
    <row r="112" spans="1:9" x14ac:dyDescent="0.35">
      <c r="A112" s="18" t="e">
        <f>'MITRE &amp; Controls Mappings'!#REF!</f>
        <v>#REF!</v>
      </c>
      <c r="B112" s="19" t="e">
        <f>'MITRE &amp; Controls Mappings'!#REF!</f>
        <v>#REF!</v>
      </c>
      <c r="C112" s="19" t="e">
        <f>'MITRE &amp; Controls Mappings'!#REF!</f>
        <v>#REF!</v>
      </c>
      <c r="D112" s="19" t="str">
        <f>IFERROR(VLOOKUP(B112,'IG Def (7.1)'!$A$2:$C$200,3,FALSE),"")</f>
        <v/>
      </c>
      <c r="E112" s="19" t="str">
        <f>IFERROR(VLOOKUP(C112,'IG Def (7.1)'!$A$2:$C$200,3,FALSE),"")</f>
        <v/>
      </c>
      <c r="F112" s="19" t="str">
        <f>IFERROR(VLOOKUP(#REF!,'IG Def (7.1)'!$A$2:$C$200,3,FALSE),"")</f>
        <v/>
      </c>
      <c r="G112" t="str">
        <f t="shared" si="1"/>
        <v/>
      </c>
      <c r="I112" s="20" t="e">
        <f>'MITRE &amp; Controls Mappings'!#REF!</f>
        <v>#REF!</v>
      </c>
    </row>
    <row r="113" spans="1:9" x14ac:dyDescent="0.35">
      <c r="A113" s="18">
        <f>'MITRE &amp; Controls Mappings'!B76</f>
        <v>0</v>
      </c>
      <c r="B113" s="19">
        <f>'MITRE &amp; Controls Mappings'!K76</f>
        <v>0</v>
      </c>
      <c r="C113" s="19">
        <f>'MITRE &amp; Controls Mappings'!L76</f>
        <v>0</v>
      </c>
      <c r="D113" s="19" t="str">
        <f>IFERROR(VLOOKUP(B113,'IG Def (7.1)'!$A$2:$C$200,3,FALSE),"")</f>
        <v/>
      </c>
      <c r="E113" s="19" t="str">
        <f>IFERROR(VLOOKUP(C113,'IG Def (7.1)'!$A$2:$C$200,3,FALSE),"")</f>
        <v/>
      </c>
      <c r="F113" s="19" t="str">
        <f>IFERROR(VLOOKUP(#REF!,'IG Def (7.1)'!$A$2:$C$200,3,FALSE),"")</f>
        <v/>
      </c>
      <c r="G113" t="str">
        <f t="shared" si="1"/>
        <v/>
      </c>
      <c r="I113" s="20" t="str">
        <f>'MITRE &amp; Controls Mappings'!D76</f>
        <v>Network security</v>
      </c>
    </row>
    <row r="114" spans="1:9" x14ac:dyDescent="0.35">
      <c r="A114" s="18" t="str">
        <f>'MITRE &amp; Controls Mappings'!B77</f>
        <v>2.3.11.1</v>
      </c>
      <c r="B114" s="19">
        <f>'MITRE &amp; Controls Mappings'!K77</f>
        <v>5.0999999999999996</v>
      </c>
      <c r="C114" s="19">
        <f>'MITRE &amp; Controls Mappings'!L77</f>
        <v>0</v>
      </c>
      <c r="D114" s="19">
        <f>IFERROR(VLOOKUP(B114,'IG Def (7.1)'!$A$2:$C$200,3,FALSE),"")</f>
        <v>1</v>
      </c>
      <c r="E114" s="19" t="str">
        <f>IFERROR(VLOOKUP(C114,'IG Def (7.1)'!$A$2:$C$200,3,FALSE),"")</f>
        <v/>
      </c>
      <c r="F114" s="19" t="str">
        <f>IFERROR(VLOOKUP(#REF!,'IG Def (7.1)'!$A$2:$C$200,3,FALSE),"")</f>
        <v/>
      </c>
      <c r="G114">
        <f t="shared" si="1"/>
        <v>1</v>
      </c>
      <c r="I114" s="20" t="str">
        <f>'MITRE &amp; Controls Mappings'!D77</f>
        <v>Ensure 'Network security: Allow Local System to use computer identity for NTLM' is set to 'Enabled'</v>
      </c>
    </row>
    <row r="115" spans="1:9" x14ac:dyDescent="0.35">
      <c r="A115" s="18" t="e">
        <f>'MITRE &amp; Controls Mappings'!#REF!</f>
        <v>#REF!</v>
      </c>
      <c r="B115" s="19" t="e">
        <f>'MITRE &amp; Controls Mappings'!#REF!</f>
        <v>#REF!</v>
      </c>
      <c r="C115" s="19" t="e">
        <f>'MITRE &amp; Controls Mappings'!#REF!</f>
        <v>#REF!</v>
      </c>
      <c r="D115" s="19" t="str">
        <f>IFERROR(VLOOKUP(B115,'IG Def (7.1)'!$A$2:$C$200,3,FALSE),"")</f>
        <v/>
      </c>
      <c r="E115" s="19" t="str">
        <f>IFERROR(VLOOKUP(C115,'IG Def (7.1)'!$A$2:$C$200,3,FALSE),"")</f>
        <v/>
      </c>
      <c r="F115" s="19" t="str">
        <f>IFERROR(VLOOKUP(#REF!,'IG Def (7.1)'!$A$2:$C$200,3,FALSE),"")</f>
        <v/>
      </c>
      <c r="G115" t="str">
        <f t="shared" si="1"/>
        <v/>
      </c>
      <c r="I115" s="20" t="e">
        <f>'MITRE &amp; Controls Mappings'!#REF!</f>
        <v>#REF!</v>
      </c>
    </row>
    <row r="116" spans="1:9" x14ac:dyDescent="0.35">
      <c r="A116" s="18" t="str">
        <f>'MITRE &amp; Controls Mappings'!B78</f>
        <v>2.3.11.2</v>
      </c>
      <c r="B116" s="19">
        <f>'MITRE &amp; Controls Mappings'!K78</f>
        <v>9.1999999999999993</v>
      </c>
      <c r="C116" s="19">
        <f>'MITRE &amp; Controls Mappings'!L78</f>
        <v>0</v>
      </c>
      <c r="D116" s="19">
        <f>IFERROR(VLOOKUP(B116,'IG Def (7.1)'!$A$2:$C$200,3,FALSE),"")</f>
        <v>2</v>
      </c>
      <c r="E116" s="19" t="str">
        <f>IFERROR(VLOOKUP(C116,'IG Def (7.1)'!$A$2:$C$200,3,FALSE),"")</f>
        <v/>
      </c>
      <c r="F116" s="19" t="str">
        <f>IFERROR(VLOOKUP(#REF!,'IG Def (7.1)'!$A$2:$C$200,3,FALSE),"")</f>
        <v/>
      </c>
      <c r="G116">
        <f t="shared" si="1"/>
        <v>2</v>
      </c>
      <c r="I116" s="20" t="str">
        <f>'MITRE &amp; Controls Mappings'!D78</f>
        <v>Ensure 'Network Security: Allow PKU2U authentication requests to this computer to use online identities' is set to 'Disabled'</v>
      </c>
    </row>
    <row r="117" spans="1:9" x14ac:dyDescent="0.35">
      <c r="A117" s="18" t="e">
        <f>'MITRE &amp; Controls Mappings'!#REF!</f>
        <v>#REF!</v>
      </c>
      <c r="B117" s="19" t="e">
        <f>'MITRE &amp; Controls Mappings'!#REF!</f>
        <v>#REF!</v>
      </c>
      <c r="C117" s="19" t="e">
        <f>'MITRE &amp; Controls Mappings'!#REF!</f>
        <v>#REF!</v>
      </c>
      <c r="D117" s="19" t="str">
        <f>IFERROR(VLOOKUP(B117,'IG Def (7.1)'!$A$2:$C$200,3,FALSE),"")</f>
        <v/>
      </c>
      <c r="E117" s="19" t="str">
        <f>IFERROR(VLOOKUP(C117,'IG Def (7.1)'!$A$2:$C$200,3,FALSE),"")</f>
        <v/>
      </c>
      <c r="F117" s="19" t="str">
        <f>IFERROR(VLOOKUP(#REF!,'IG Def (7.1)'!$A$2:$C$200,3,FALSE),"")</f>
        <v/>
      </c>
      <c r="G117" t="str">
        <f t="shared" si="1"/>
        <v/>
      </c>
      <c r="I117" s="20" t="e">
        <f>'MITRE &amp; Controls Mappings'!#REF!</f>
        <v>#REF!</v>
      </c>
    </row>
    <row r="118" spans="1:9" x14ac:dyDescent="0.35">
      <c r="A118" s="18" t="str">
        <f>'MITRE &amp; Controls Mappings'!B79</f>
        <v>2.3.11.3</v>
      </c>
      <c r="B118" s="19">
        <f>'MITRE &amp; Controls Mappings'!K79</f>
        <v>16.399999999999999</v>
      </c>
      <c r="C118" s="19">
        <f>'MITRE &amp; Controls Mappings'!L79</f>
        <v>0</v>
      </c>
      <c r="D118" s="19">
        <f>IFERROR(VLOOKUP(B118,'IG Def (7.1)'!$A$2:$C$200,3,FALSE),"")</f>
        <v>2</v>
      </c>
      <c r="E118" s="19" t="str">
        <f>IFERROR(VLOOKUP(C118,'IG Def (7.1)'!$A$2:$C$200,3,FALSE),"")</f>
        <v/>
      </c>
      <c r="F118" s="19" t="str">
        <f>IFERROR(VLOOKUP(#REF!,'IG Def (7.1)'!$A$2:$C$200,3,FALSE),"")</f>
        <v/>
      </c>
      <c r="G118">
        <f t="shared" si="1"/>
        <v>2</v>
      </c>
      <c r="I118" s="20" t="str">
        <f>'MITRE &amp; Controls Mappings'!D79</f>
        <v>Ensure 'Network security: Do not store LAN Manager hash value on next password change' is set to 'Enabled'</v>
      </c>
    </row>
    <row r="119" spans="1:9" x14ac:dyDescent="0.35">
      <c r="A119" s="18" t="e">
        <f>'MITRE &amp; Controls Mappings'!#REF!</f>
        <v>#REF!</v>
      </c>
      <c r="B119" s="19" t="e">
        <f>'MITRE &amp; Controls Mappings'!#REF!</f>
        <v>#REF!</v>
      </c>
      <c r="C119" s="19" t="e">
        <f>'MITRE &amp; Controls Mappings'!#REF!</f>
        <v>#REF!</v>
      </c>
      <c r="D119" s="19" t="str">
        <f>IFERROR(VLOOKUP(B119,'IG Def (7.1)'!$A$2:$C$200,3,FALSE),"")</f>
        <v/>
      </c>
      <c r="E119" s="19" t="str">
        <f>IFERROR(VLOOKUP(C119,'IG Def (7.1)'!$A$2:$C$200,3,FALSE),"")</f>
        <v/>
      </c>
      <c r="F119" s="19" t="str">
        <f>IFERROR(VLOOKUP(#REF!,'IG Def (7.1)'!$A$2:$C$200,3,FALSE),"")</f>
        <v/>
      </c>
      <c r="G119" t="str">
        <f t="shared" si="1"/>
        <v/>
      </c>
      <c r="I119" s="20" t="e">
        <f>'MITRE &amp; Controls Mappings'!#REF!</f>
        <v>#REF!</v>
      </c>
    </row>
    <row r="120" spans="1:9" x14ac:dyDescent="0.35">
      <c r="A120" s="18" t="str">
        <f>'MITRE &amp; Controls Mappings'!B80</f>
        <v>2.3.11.4</v>
      </c>
      <c r="B120" s="19">
        <f>'MITRE &amp; Controls Mappings'!K80</f>
        <v>9.1999999999999993</v>
      </c>
      <c r="C120" s="19">
        <f>'MITRE &amp; Controls Mappings'!L80</f>
        <v>0</v>
      </c>
      <c r="D120" s="19">
        <f>IFERROR(VLOOKUP(B120,'IG Def (7.1)'!$A$2:$C$200,3,FALSE),"")</f>
        <v>2</v>
      </c>
      <c r="E120" s="19" t="str">
        <f>IFERROR(VLOOKUP(C120,'IG Def (7.1)'!$A$2:$C$200,3,FALSE),"")</f>
        <v/>
      </c>
      <c r="F120" s="19" t="str">
        <f>IFERROR(VLOOKUP(#REF!,'IG Def (7.1)'!$A$2:$C$200,3,FALSE),"")</f>
        <v/>
      </c>
      <c r="G120">
        <f t="shared" si="1"/>
        <v>2</v>
      </c>
      <c r="I120" s="20" t="str">
        <f>'MITRE &amp; Controls Mappings'!D80</f>
        <v>Ensure 'Network security: LAN Manager authentication level' is set to 'Send NTLMv2 response only. Refuse LM &amp; NTLM'</v>
      </c>
    </row>
    <row r="121" spans="1:9" x14ac:dyDescent="0.35">
      <c r="A121" s="18" t="e">
        <f>'MITRE &amp; Controls Mappings'!#REF!</f>
        <v>#REF!</v>
      </c>
      <c r="B121" s="19" t="e">
        <f>'MITRE &amp; Controls Mappings'!#REF!</f>
        <v>#REF!</v>
      </c>
      <c r="C121" s="19" t="e">
        <f>'MITRE &amp; Controls Mappings'!#REF!</f>
        <v>#REF!</v>
      </c>
      <c r="D121" s="19" t="str">
        <f>IFERROR(VLOOKUP(B121,'IG Def (7.1)'!$A$2:$C$200,3,FALSE),"")</f>
        <v/>
      </c>
      <c r="E121" s="19" t="str">
        <f>IFERROR(VLOOKUP(C121,'IG Def (7.1)'!$A$2:$C$200,3,FALSE),"")</f>
        <v/>
      </c>
      <c r="F121" s="19" t="str">
        <f>IFERROR(VLOOKUP(#REF!,'IG Def (7.1)'!$A$2:$C$200,3,FALSE),"")</f>
        <v/>
      </c>
      <c r="G121" t="str">
        <f t="shared" si="1"/>
        <v/>
      </c>
      <c r="I121" s="20" t="e">
        <f>'MITRE &amp; Controls Mappings'!#REF!</f>
        <v>#REF!</v>
      </c>
    </row>
    <row r="122" spans="1:9" x14ac:dyDescent="0.35">
      <c r="A122" s="18" t="str">
        <f>'MITRE &amp; Controls Mappings'!B81</f>
        <v>2.3.11.5</v>
      </c>
      <c r="B122" s="19">
        <f>'MITRE &amp; Controls Mappings'!K81</f>
        <v>12.5</v>
      </c>
      <c r="C122" s="19">
        <f>'MITRE &amp; Controls Mappings'!L81</f>
        <v>0</v>
      </c>
      <c r="D122" s="19">
        <f>IFERROR(VLOOKUP(B122,'IG Def (7.1)'!$A$2:$C$200,3,FALSE),"")</f>
        <v>2</v>
      </c>
      <c r="E122" s="19" t="str">
        <f>IFERROR(VLOOKUP(C122,'IG Def (7.1)'!$A$2:$C$200,3,FALSE),"")</f>
        <v/>
      </c>
      <c r="F122" s="19" t="str">
        <f>IFERROR(VLOOKUP(#REF!,'IG Def (7.1)'!$A$2:$C$200,3,FALSE),"")</f>
        <v/>
      </c>
      <c r="G122">
        <f t="shared" si="1"/>
        <v>2</v>
      </c>
      <c r="I122" s="20" t="str">
        <f>'MITRE &amp; Controls Mappings'!D81</f>
        <v>Ensure 'Network security: Minimum session security for NTLM SSP based (including secure RPC) clients' is set to 'Require NTLMv2 session security, Require 128-bit encryption'</v>
      </c>
    </row>
    <row r="123" spans="1:9" x14ac:dyDescent="0.35">
      <c r="A123" s="18" t="e">
        <f>'MITRE &amp; Controls Mappings'!#REF!</f>
        <v>#REF!</v>
      </c>
      <c r="B123" s="19" t="e">
        <f>'MITRE &amp; Controls Mappings'!#REF!</f>
        <v>#REF!</v>
      </c>
      <c r="C123" s="19" t="e">
        <f>'MITRE &amp; Controls Mappings'!#REF!</f>
        <v>#REF!</v>
      </c>
      <c r="D123" s="19" t="str">
        <f>IFERROR(VLOOKUP(B123,'IG Def (7.1)'!$A$2:$C$200,3,FALSE),"")</f>
        <v/>
      </c>
      <c r="E123" s="19" t="str">
        <f>IFERROR(VLOOKUP(C123,'IG Def (7.1)'!$A$2:$C$200,3,FALSE),"")</f>
        <v/>
      </c>
      <c r="F123" s="19" t="str">
        <f>IFERROR(VLOOKUP(#REF!,'IG Def (7.1)'!$A$2:$C$200,3,FALSE),"")</f>
        <v/>
      </c>
      <c r="G123" t="str">
        <f t="shared" si="1"/>
        <v/>
      </c>
      <c r="I123" s="20" t="e">
        <f>'MITRE &amp; Controls Mappings'!#REF!</f>
        <v>#REF!</v>
      </c>
    </row>
    <row r="124" spans="1:9" x14ac:dyDescent="0.35">
      <c r="A124" s="18">
        <f>'MITRE &amp; Controls Mappings'!B82</f>
        <v>0</v>
      </c>
      <c r="B124" s="19">
        <f>'MITRE &amp; Controls Mappings'!K82</f>
        <v>0</v>
      </c>
      <c r="C124" s="19">
        <f>'MITRE &amp; Controls Mappings'!L82</f>
        <v>0</v>
      </c>
      <c r="D124" s="19" t="str">
        <f>IFERROR(VLOOKUP(B124,'IG Def (7.1)'!$A$2:$C$200,3,FALSE),"")</f>
        <v/>
      </c>
      <c r="E124" s="19" t="str">
        <f>IFERROR(VLOOKUP(C124,'IG Def (7.1)'!$A$2:$C$200,3,FALSE),"")</f>
        <v/>
      </c>
      <c r="F124" s="19" t="str">
        <f>IFERROR(VLOOKUP(#REF!,'IG Def (7.1)'!$A$2:$C$200,3,FALSE),"")</f>
        <v/>
      </c>
      <c r="G124" t="str">
        <f t="shared" si="1"/>
        <v/>
      </c>
      <c r="I124" s="20" t="str">
        <f>'MITRE &amp; Controls Mappings'!D82</f>
        <v>Recovery console</v>
      </c>
    </row>
    <row r="125" spans="1:9" x14ac:dyDescent="0.35">
      <c r="A125" s="18">
        <f>'MITRE &amp; Controls Mappings'!B83</f>
        <v>0</v>
      </c>
      <c r="B125" s="19">
        <f>'MITRE &amp; Controls Mappings'!K83</f>
        <v>0</v>
      </c>
      <c r="C125" s="19">
        <f>'MITRE &amp; Controls Mappings'!L83</f>
        <v>0</v>
      </c>
      <c r="D125" s="19" t="str">
        <f>IFERROR(VLOOKUP(B125,'IG Def (7.1)'!$A$2:$C$200,3,FALSE),"")</f>
        <v/>
      </c>
      <c r="E125" s="19" t="str">
        <f>IFERROR(VLOOKUP(C125,'IG Def (7.1)'!$A$2:$C$200,3,FALSE),"")</f>
        <v/>
      </c>
      <c r="F125" s="19" t="str">
        <f>IFERROR(VLOOKUP(#REF!,'IG Def (7.1)'!$A$2:$C$200,3,FALSE),"")</f>
        <v/>
      </c>
      <c r="G125" t="str">
        <f t="shared" si="1"/>
        <v/>
      </c>
      <c r="I125" s="20" t="str">
        <f>'MITRE &amp; Controls Mappings'!D83</f>
        <v>Shutdown</v>
      </c>
    </row>
    <row r="126" spans="1:9" x14ac:dyDescent="0.35">
      <c r="A126" s="18">
        <f>'MITRE &amp; Controls Mappings'!B84</f>
        <v>0</v>
      </c>
      <c r="B126" s="19">
        <f>'MITRE &amp; Controls Mappings'!K84</f>
        <v>0</v>
      </c>
      <c r="C126" s="19">
        <f>'MITRE &amp; Controls Mappings'!L84</f>
        <v>0</v>
      </c>
      <c r="D126" s="19" t="str">
        <f>IFERROR(VLOOKUP(B126,'IG Def (7.1)'!$A$2:$C$200,3,FALSE),"")</f>
        <v/>
      </c>
      <c r="E126" s="19" t="str">
        <f>IFERROR(VLOOKUP(C126,'IG Def (7.1)'!$A$2:$C$200,3,FALSE),"")</f>
        <v/>
      </c>
      <c r="F126" s="19" t="str">
        <f>IFERROR(VLOOKUP(#REF!,'IG Def (7.1)'!$A$2:$C$200,3,FALSE),"")</f>
        <v/>
      </c>
      <c r="G126" t="str">
        <f t="shared" si="1"/>
        <v/>
      </c>
      <c r="I126" s="20" t="str">
        <f>'MITRE &amp; Controls Mappings'!D84</f>
        <v>System cryptography</v>
      </c>
    </row>
    <row r="127" spans="1:9" x14ac:dyDescent="0.35">
      <c r="A127" s="18" t="e">
        <f>'MITRE &amp; Controls Mappings'!#REF!</f>
        <v>#REF!</v>
      </c>
      <c r="B127" s="19" t="e">
        <f>'MITRE &amp; Controls Mappings'!#REF!</f>
        <v>#REF!</v>
      </c>
      <c r="C127" s="19" t="e">
        <f>'MITRE &amp; Controls Mappings'!#REF!</f>
        <v>#REF!</v>
      </c>
      <c r="D127" s="19" t="str">
        <f>IFERROR(VLOOKUP(B127,'IG Def (7.1)'!$A$2:$C$200,3,FALSE),"")</f>
        <v/>
      </c>
      <c r="E127" s="19" t="str">
        <f>IFERROR(VLOOKUP(C127,'IG Def (7.1)'!$A$2:$C$200,3,FALSE),"")</f>
        <v/>
      </c>
      <c r="F127" s="19" t="str">
        <f>IFERROR(VLOOKUP(#REF!,'IG Def (7.1)'!$A$2:$C$200,3,FALSE),"")</f>
        <v/>
      </c>
      <c r="G127" t="str">
        <f t="shared" si="1"/>
        <v/>
      </c>
      <c r="I127" s="20" t="e">
        <f>'MITRE &amp; Controls Mappings'!#REF!</f>
        <v>#REF!</v>
      </c>
    </row>
    <row r="128" spans="1:9" x14ac:dyDescent="0.35">
      <c r="A128" s="18">
        <f>'MITRE &amp; Controls Mappings'!B85</f>
        <v>0</v>
      </c>
      <c r="B128" s="19">
        <f>'MITRE &amp; Controls Mappings'!K85</f>
        <v>0</v>
      </c>
      <c r="C128" s="19">
        <f>'MITRE &amp; Controls Mappings'!L85</f>
        <v>0</v>
      </c>
      <c r="D128" s="19" t="str">
        <f>IFERROR(VLOOKUP(B128,'IG Def (7.1)'!$A$2:$C$200,3,FALSE),"")</f>
        <v/>
      </c>
      <c r="E128" s="19" t="str">
        <f>IFERROR(VLOOKUP(C128,'IG Def (7.1)'!$A$2:$C$200,3,FALSE),"")</f>
        <v/>
      </c>
      <c r="F128" s="19" t="str">
        <f>IFERROR(VLOOKUP(#REF!,'IG Def (7.1)'!$A$2:$C$200,3,FALSE),"")</f>
        <v/>
      </c>
      <c r="G128" t="str">
        <f t="shared" si="1"/>
        <v/>
      </c>
      <c r="I128" s="20" t="str">
        <f>'MITRE &amp; Controls Mappings'!D85</f>
        <v>System objects</v>
      </c>
    </row>
    <row r="129" spans="1:9" x14ac:dyDescent="0.35">
      <c r="A129" s="18" t="e">
        <f>'MITRE &amp; Controls Mappings'!#REF!</f>
        <v>#REF!</v>
      </c>
      <c r="B129" s="19" t="e">
        <f>'MITRE &amp; Controls Mappings'!#REF!</f>
        <v>#REF!</v>
      </c>
      <c r="C129" s="19" t="e">
        <f>'MITRE &amp; Controls Mappings'!#REF!</f>
        <v>#REF!</v>
      </c>
      <c r="D129" s="19" t="str">
        <f>IFERROR(VLOOKUP(B129,'IG Def (7.1)'!$A$2:$C$200,3,FALSE),"")</f>
        <v/>
      </c>
      <c r="E129" s="19" t="str">
        <f>IFERROR(VLOOKUP(C129,'IG Def (7.1)'!$A$2:$C$200,3,FALSE),"")</f>
        <v/>
      </c>
      <c r="F129" s="19" t="str">
        <f>IFERROR(VLOOKUP(#REF!,'IG Def (7.1)'!$A$2:$C$200,3,FALSE),"")</f>
        <v/>
      </c>
      <c r="G129" t="str">
        <f t="shared" si="1"/>
        <v/>
      </c>
      <c r="I129" s="20" t="e">
        <f>'MITRE &amp; Controls Mappings'!#REF!</f>
        <v>#REF!</v>
      </c>
    </row>
    <row r="130" spans="1:9" x14ac:dyDescent="0.35">
      <c r="A130" s="18" t="e">
        <f>'MITRE &amp; Controls Mappings'!#REF!</f>
        <v>#REF!</v>
      </c>
      <c r="B130" s="19" t="e">
        <f>'MITRE &amp; Controls Mappings'!#REF!</f>
        <v>#REF!</v>
      </c>
      <c r="C130" s="19" t="e">
        <f>'MITRE &amp; Controls Mappings'!#REF!</f>
        <v>#REF!</v>
      </c>
      <c r="D130" s="19" t="str">
        <f>IFERROR(VLOOKUP(B130,'IG Def (7.1)'!$A$2:$C$200,3,FALSE),"")</f>
        <v/>
      </c>
      <c r="E130" s="19" t="str">
        <f>IFERROR(VLOOKUP(C130,'IG Def (7.1)'!$A$2:$C$200,3,FALSE),"")</f>
        <v/>
      </c>
      <c r="F130" s="19" t="str">
        <f>IFERROR(VLOOKUP(#REF!,'IG Def (7.1)'!$A$2:$C$200,3,FALSE),"")</f>
        <v/>
      </c>
      <c r="G130" t="str">
        <f t="shared" si="1"/>
        <v/>
      </c>
      <c r="I130" s="20" t="e">
        <f>'MITRE &amp; Controls Mappings'!#REF!</f>
        <v>#REF!</v>
      </c>
    </row>
    <row r="131" spans="1:9" x14ac:dyDescent="0.35">
      <c r="A131" s="18">
        <f>'MITRE &amp; Controls Mappings'!B86</f>
        <v>0</v>
      </c>
      <c r="B131" s="19">
        <f>'MITRE &amp; Controls Mappings'!K86</f>
        <v>0</v>
      </c>
      <c r="C131" s="19">
        <f>'MITRE &amp; Controls Mappings'!L86</f>
        <v>0</v>
      </c>
      <c r="D131" s="19" t="str">
        <f>IFERROR(VLOOKUP(B131,'IG Def (7.1)'!$A$2:$C$200,3,FALSE),"")</f>
        <v/>
      </c>
      <c r="E131" s="19" t="str">
        <f>IFERROR(VLOOKUP(C131,'IG Def (7.1)'!$A$2:$C$200,3,FALSE),"")</f>
        <v/>
      </c>
      <c r="F131" s="19" t="str">
        <f>IFERROR(VLOOKUP(#REF!,'IG Def (7.1)'!$A$2:$C$200,3,FALSE),"")</f>
        <v/>
      </c>
      <c r="G131" t="str">
        <f t="shared" ref="G131:G194" si="2">IF(MIN(D131:F131)=0,"",MIN(D131:F131))</f>
        <v/>
      </c>
      <c r="I131" s="20" t="str">
        <f>'MITRE &amp; Controls Mappings'!D86</f>
        <v>System settings</v>
      </c>
    </row>
    <row r="132" spans="1:9" x14ac:dyDescent="0.35">
      <c r="A132" s="18">
        <f>'MITRE &amp; Controls Mappings'!B87</f>
        <v>0</v>
      </c>
      <c r="B132" s="19">
        <f>'MITRE &amp; Controls Mappings'!K87</f>
        <v>0</v>
      </c>
      <c r="C132" s="19">
        <f>'MITRE &amp; Controls Mappings'!L87</f>
        <v>0</v>
      </c>
      <c r="D132" s="19" t="str">
        <f>IFERROR(VLOOKUP(B132,'IG Def (7.1)'!$A$2:$C$200,3,FALSE),"")</f>
        <v/>
      </c>
      <c r="E132" s="19" t="str">
        <f>IFERROR(VLOOKUP(C132,'IG Def (7.1)'!$A$2:$C$200,3,FALSE),"")</f>
        <v/>
      </c>
      <c r="F132" s="19" t="str">
        <f>IFERROR(VLOOKUP(#REF!,'IG Def (7.1)'!$A$2:$C$200,3,FALSE),"")</f>
        <v/>
      </c>
      <c r="G132" t="str">
        <f t="shared" si="2"/>
        <v/>
      </c>
      <c r="I132" s="20" t="str">
        <f>'MITRE &amp; Controls Mappings'!D87</f>
        <v>User Account Control</v>
      </c>
    </row>
    <row r="133" spans="1:9" x14ac:dyDescent="0.35">
      <c r="A133" s="18" t="str">
        <f>'MITRE &amp; Controls Mappings'!B88</f>
        <v>2.3.17.1</v>
      </c>
      <c r="B133" s="19">
        <f>'MITRE &amp; Controls Mappings'!K88</f>
        <v>4.3</v>
      </c>
      <c r="C133" s="19">
        <f>'MITRE &amp; Controls Mappings'!L88</f>
        <v>0</v>
      </c>
      <c r="D133" s="19">
        <f>IFERROR(VLOOKUP(B133,'IG Def (7.1)'!$A$2:$C$200,3,FALSE),"")</f>
        <v>1</v>
      </c>
      <c r="E133" s="19" t="str">
        <f>IFERROR(VLOOKUP(C133,'IG Def (7.1)'!$A$2:$C$200,3,FALSE),"")</f>
        <v/>
      </c>
      <c r="F133" s="19" t="str">
        <f>IFERROR(VLOOKUP(#REF!,'IG Def (7.1)'!$A$2:$C$200,3,FALSE),"")</f>
        <v/>
      </c>
      <c r="G133">
        <f t="shared" si="2"/>
        <v>1</v>
      </c>
      <c r="I133" s="20" t="str">
        <f>'MITRE &amp; Controls Mappings'!D88</f>
        <v>Ensure 'User Account Control: Admin Approval Mode for the Built-in Administrator account' is set to 'Enabled'</v>
      </c>
    </row>
    <row r="134" spans="1:9" x14ac:dyDescent="0.35">
      <c r="A134" s="18" t="str">
        <f>'MITRE &amp; Controls Mappings'!B89</f>
        <v>2.3.17.2</v>
      </c>
      <c r="B134" s="19">
        <f>'MITRE &amp; Controls Mappings'!K89</f>
        <v>5.0999999999999996</v>
      </c>
      <c r="C134" s="19">
        <f>'MITRE &amp; Controls Mappings'!L89</f>
        <v>0</v>
      </c>
      <c r="D134" s="19">
        <f>IFERROR(VLOOKUP(B134,'IG Def (7.1)'!$A$2:$C$200,3,FALSE),"")</f>
        <v>1</v>
      </c>
      <c r="E134" s="19" t="str">
        <f>IFERROR(VLOOKUP(C134,'IG Def (7.1)'!$A$2:$C$200,3,FALSE),"")</f>
        <v/>
      </c>
      <c r="F134" s="19" t="str">
        <f>IFERROR(VLOOKUP(#REF!,'IG Def (7.1)'!$A$2:$C$200,3,FALSE),"")</f>
        <v/>
      </c>
      <c r="G134">
        <f t="shared" si="2"/>
        <v>1</v>
      </c>
      <c r="I134" s="20" t="str">
        <f>'MITRE &amp; Controls Mappings'!D89</f>
        <v>Ensure 'User Account Control: Behavior of the elevation prompt for administrators in Admin Approval Mode' is set to 'Prompt for consent on the secure desktop'</v>
      </c>
    </row>
    <row r="135" spans="1:9" x14ac:dyDescent="0.35">
      <c r="A135" s="18" t="str">
        <f>'MITRE &amp; Controls Mappings'!B90</f>
        <v>2.3.17.3</v>
      </c>
      <c r="B135" s="19">
        <f>'MITRE &amp; Controls Mappings'!K90</f>
        <v>5.0999999999999996</v>
      </c>
      <c r="C135" s="19">
        <f>'MITRE &amp; Controls Mappings'!L90</f>
        <v>0</v>
      </c>
      <c r="D135" s="19">
        <f>IFERROR(VLOOKUP(B135,'IG Def (7.1)'!$A$2:$C$200,3,FALSE),"")</f>
        <v>1</v>
      </c>
      <c r="E135" s="19" t="str">
        <f>IFERROR(VLOOKUP(C135,'IG Def (7.1)'!$A$2:$C$200,3,FALSE),"")</f>
        <v/>
      </c>
      <c r="F135" s="19" t="str">
        <f>IFERROR(VLOOKUP(#REF!,'IG Def (7.1)'!$A$2:$C$200,3,FALSE),"")</f>
        <v/>
      </c>
      <c r="G135">
        <f t="shared" si="2"/>
        <v>1</v>
      </c>
      <c r="I135" s="20" t="str">
        <f>'MITRE &amp; Controls Mappings'!D90</f>
        <v>Ensure 'User Account Control: Behavior of the elevation prompt for standard users' is set to 'Automatically deny elevation requests'</v>
      </c>
    </row>
    <row r="136" spans="1:9" x14ac:dyDescent="0.35">
      <c r="A136" s="18" t="str">
        <f>'MITRE &amp; Controls Mappings'!B91</f>
        <v>2.3.17.4</v>
      </c>
      <c r="B136" s="19">
        <f>'MITRE &amp; Controls Mappings'!K91</f>
        <v>5.0999999999999996</v>
      </c>
      <c r="C136" s="19">
        <f>'MITRE &amp; Controls Mappings'!L91</f>
        <v>0</v>
      </c>
      <c r="D136" s="19">
        <f>IFERROR(VLOOKUP(B136,'IG Def (7.1)'!$A$2:$C$200,3,FALSE),"")</f>
        <v>1</v>
      </c>
      <c r="E136" s="19" t="str">
        <f>IFERROR(VLOOKUP(C136,'IG Def (7.1)'!$A$2:$C$200,3,FALSE),"")</f>
        <v/>
      </c>
      <c r="F136" s="19" t="str">
        <f>IFERROR(VLOOKUP(#REF!,'IG Def (7.1)'!$A$2:$C$200,3,FALSE),"")</f>
        <v/>
      </c>
      <c r="G136">
        <f t="shared" si="2"/>
        <v>1</v>
      </c>
      <c r="I136" s="20" t="str">
        <f>'MITRE &amp; Controls Mappings'!D91</f>
        <v>Ensure 'User Account Control: Detect application installations and prompt for elevation' is set to 'Enabled'</v>
      </c>
    </row>
    <row r="137" spans="1:9" x14ac:dyDescent="0.35">
      <c r="A137" s="18" t="str">
        <f>'MITRE &amp; Controls Mappings'!B92</f>
        <v>2.3.17.5</v>
      </c>
      <c r="B137" s="19">
        <f>'MITRE &amp; Controls Mappings'!K92</f>
        <v>5.0999999999999996</v>
      </c>
      <c r="C137" s="19">
        <f>'MITRE &amp; Controls Mappings'!L92</f>
        <v>0</v>
      </c>
      <c r="D137" s="19">
        <f>IFERROR(VLOOKUP(B137,'IG Def (7.1)'!$A$2:$C$200,3,FALSE),"")</f>
        <v>1</v>
      </c>
      <c r="E137" s="19" t="str">
        <f>IFERROR(VLOOKUP(C137,'IG Def (7.1)'!$A$2:$C$200,3,FALSE),"")</f>
        <v/>
      </c>
      <c r="F137" s="19" t="str">
        <f>IFERROR(VLOOKUP(#REF!,'IG Def (7.1)'!$A$2:$C$200,3,FALSE),"")</f>
        <v/>
      </c>
      <c r="G137">
        <f t="shared" si="2"/>
        <v>1</v>
      </c>
      <c r="I137" s="20" t="str">
        <f>'MITRE &amp; Controls Mappings'!D92</f>
        <v>Ensure 'User Account Control: Only elevate UIAccess applications that are installed in secure locations' is set to 'Enabled'</v>
      </c>
    </row>
    <row r="138" spans="1:9" x14ac:dyDescent="0.35">
      <c r="A138" s="18" t="str">
        <f>'MITRE &amp; Controls Mappings'!B93</f>
        <v>2.3.17.6</v>
      </c>
      <c r="B138" s="19">
        <f>'MITRE &amp; Controls Mappings'!K93</f>
        <v>5.0999999999999996</v>
      </c>
      <c r="C138" s="19">
        <f>'MITRE &amp; Controls Mappings'!L93</f>
        <v>0</v>
      </c>
      <c r="D138" s="19">
        <f>IFERROR(VLOOKUP(B138,'IG Def (7.1)'!$A$2:$C$200,3,FALSE),"")</f>
        <v>1</v>
      </c>
      <c r="E138" s="19" t="str">
        <f>IFERROR(VLOOKUP(C138,'IG Def (7.1)'!$A$2:$C$200,3,FALSE),"")</f>
        <v/>
      </c>
      <c r="F138" s="19" t="str">
        <f>IFERROR(VLOOKUP(#REF!,'IG Def (7.1)'!$A$2:$C$200,3,FALSE),"")</f>
        <v/>
      </c>
      <c r="G138">
        <f t="shared" si="2"/>
        <v>1</v>
      </c>
      <c r="I138" s="20" t="str">
        <f>'MITRE &amp; Controls Mappings'!D93</f>
        <v>Ensure 'User Account Control: Run all administrators in Admin Approval Mode' is set to 'Enabled'</v>
      </c>
    </row>
    <row r="139" spans="1:9" x14ac:dyDescent="0.35">
      <c r="A139" s="18" t="str">
        <f>'MITRE &amp; Controls Mappings'!B94</f>
        <v>2.3.17.7</v>
      </c>
      <c r="B139" s="19">
        <f>'MITRE &amp; Controls Mappings'!K94</f>
        <v>5.0999999999999996</v>
      </c>
      <c r="C139" s="19">
        <f>'MITRE &amp; Controls Mappings'!L94</f>
        <v>0</v>
      </c>
      <c r="D139" s="19">
        <f>IFERROR(VLOOKUP(B139,'IG Def (7.1)'!$A$2:$C$200,3,FALSE),"")</f>
        <v>1</v>
      </c>
      <c r="E139" s="19" t="str">
        <f>IFERROR(VLOOKUP(C139,'IG Def (7.1)'!$A$2:$C$200,3,FALSE),"")</f>
        <v/>
      </c>
      <c r="F139" s="19" t="str">
        <f>IFERROR(VLOOKUP(#REF!,'IG Def (7.1)'!$A$2:$C$200,3,FALSE),"")</f>
        <v/>
      </c>
      <c r="G139">
        <f t="shared" si="2"/>
        <v>1</v>
      </c>
      <c r="I139" s="20" t="str">
        <f>'MITRE &amp; Controls Mappings'!D94</f>
        <v>Ensure 'User Account Control: Switch to the secure desktop when prompting for elevation' is set to 'Enabled'</v>
      </c>
    </row>
    <row r="140" spans="1:9" x14ac:dyDescent="0.35">
      <c r="A140" s="18" t="str">
        <f>'MITRE &amp; Controls Mappings'!B95</f>
        <v>2.3.17.8</v>
      </c>
      <c r="B140" s="19">
        <f>'MITRE &amp; Controls Mappings'!K95</f>
        <v>5.0999999999999996</v>
      </c>
      <c r="C140" s="19">
        <f>'MITRE &amp; Controls Mappings'!L95</f>
        <v>0</v>
      </c>
      <c r="D140" s="19">
        <f>IFERROR(VLOOKUP(B140,'IG Def (7.1)'!$A$2:$C$200,3,FALSE),"")</f>
        <v>1</v>
      </c>
      <c r="E140" s="19" t="str">
        <f>IFERROR(VLOOKUP(C140,'IG Def (7.1)'!$A$2:$C$200,3,FALSE),"")</f>
        <v/>
      </c>
      <c r="F140" s="19" t="str">
        <f>IFERROR(VLOOKUP(#REF!,'IG Def (7.1)'!$A$2:$C$200,3,FALSE),"")</f>
        <v/>
      </c>
      <c r="G140">
        <f t="shared" si="2"/>
        <v>1</v>
      </c>
      <c r="I140" s="20" t="str">
        <f>'MITRE &amp; Controls Mappings'!D95</f>
        <v>Ensure 'User Account Control: Virtualize file and registry write failures to per-user locations' is set to 'Enabled'</v>
      </c>
    </row>
    <row r="141" spans="1:9" x14ac:dyDescent="0.35">
      <c r="A141" s="18">
        <f>'MITRE &amp; Controls Mappings'!B96</f>
        <v>0</v>
      </c>
      <c r="B141" s="19">
        <f>'MITRE &amp; Controls Mappings'!K96</f>
        <v>0</v>
      </c>
      <c r="C141" s="19">
        <f>'MITRE &amp; Controls Mappings'!L96</f>
        <v>0</v>
      </c>
      <c r="D141" s="19" t="str">
        <f>IFERROR(VLOOKUP(B141,'IG Def (7.1)'!$A$2:$C$200,3,FALSE),"")</f>
        <v/>
      </c>
      <c r="E141" s="19" t="str">
        <f>IFERROR(VLOOKUP(C141,'IG Def (7.1)'!$A$2:$C$200,3,FALSE),"")</f>
        <v/>
      </c>
      <c r="F141" s="19" t="str">
        <f>IFERROR(VLOOKUP(#REF!,'IG Def (7.1)'!$A$2:$C$200,3,FALSE),"")</f>
        <v/>
      </c>
      <c r="G141" t="str">
        <f t="shared" si="2"/>
        <v/>
      </c>
      <c r="I141" s="20" t="str">
        <f>'MITRE &amp; Controls Mappings'!D96</f>
        <v>Event Log</v>
      </c>
    </row>
    <row r="142" spans="1:9" x14ac:dyDescent="0.35">
      <c r="A142" s="18">
        <f>'MITRE &amp; Controls Mappings'!B97</f>
        <v>0</v>
      </c>
      <c r="B142" s="19">
        <f>'MITRE &amp; Controls Mappings'!K97</f>
        <v>0</v>
      </c>
      <c r="C142" s="19">
        <f>'MITRE &amp; Controls Mappings'!L97</f>
        <v>0</v>
      </c>
      <c r="D142" s="19" t="str">
        <f>IFERROR(VLOOKUP(B142,'IG Def (7.1)'!$A$2:$C$200,3,FALSE),"")</f>
        <v/>
      </c>
      <c r="E142" s="19" t="str">
        <f>IFERROR(VLOOKUP(C142,'IG Def (7.1)'!$A$2:$C$200,3,FALSE),"")</f>
        <v/>
      </c>
      <c r="F142" s="19" t="str">
        <f>IFERROR(VLOOKUP(#REF!,'IG Def (7.1)'!$A$2:$C$200,3,FALSE),"")</f>
        <v/>
      </c>
      <c r="G142" t="str">
        <f t="shared" si="2"/>
        <v/>
      </c>
      <c r="I142" s="20" t="str">
        <f>'MITRE &amp; Controls Mappings'!D97</f>
        <v>Restricted Groups</v>
      </c>
    </row>
    <row r="143" spans="1:9" x14ac:dyDescent="0.35">
      <c r="A143" s="18">
        <f>'MITRE &amp; Controls Mappings'!B98</f>
        <v>0</v>
      </c>
      <c r="B143" s="19">
        <f>'MITRE &amp; Controls Mappings'!K98</f>
        <v>0</v>
      </c>
      <c r="C143" s="19">
        <f>'MITRE &amp; Controls Mappings'!L98</f>
        <v>0</v>
      </c>
      <c r="D143" s="19" t="str">
        <f>IFERROR(VLOOKUP(B143,'IG Def (7.1)'!$A$2:$C$200,3,FALSE),"")</f>
        <v/>
      </c>
      <c r="E143" s="19" t="str">
        <f>IFERROR(VLOOKUP(C143,'IG Def (7.1)'!$A$2:$C$200,3,FALSE),"")</f>
        <v/>
      </c>
      <c r="F143" s="19" t="str">
        <f>IFERROR(VLOOKUP(#REF!,'IG Def (7.1)'!$A$2:$C$200,3,FALSE),"")</f>
        <v/>
      </c>
      <c r="G143" t="str">
        <f t="shared" si="2"/>
        <v/>
      </c>
      <c r="I143" s="20" t="str">
        <f>'MITRE &amp; Controls Mappings'!D98</f>
        <v>System Services</v>
      </c>
    </row>
    <row r="144" spans="1:9" x14ac:dyDescent="0.35">
      <c r="A144" s="18" t="e">
        <f>'MITRE &amp; Controls Mappings'!#REF!</f>
        <v>#REF!</v>
      </c>
      <c r="B144" s="19" t="e">
        <f>'MITRE &amp; Controls Mappings'!#REF!</f>
        <v>#REF!</v>
      </c>
      <c r="C144" s="19" t="e">
        <f>'MITRE &amp; Controls Mappings'!#REF!</f>
        <v>#REF!</v>
      </c>
      <c r="D144" s="19" t="str">
        <f>IFERROR(VLOOKUP(B144,'IG Def (7.1)'!$A$2:$C$200,3,FALSE),"")</f>
        <v/>
      </c>
      <c r="E144" s="19" t="str">
        <f>IFERROR(VLOOKUP(C144,'IG Def (7.1)'!$A$2:$C$200,3,FALSE),"")</f>
        <v/>
      </c>
      <c r="F144" s="19" t="str">
        <f>IFERROR(VLOOKUP(#REF!,'IG Def (7.1)'!$A$2:$C$200,3,FALSE),"")</f>
        <v/>
      </c>
      <c r="G144" t="str">
        <f t="shared" si="2"/>
        <v/>
      </c>
      <c r="I144" s="20" t="e">
        <f>'MITRE &amp; Controls Mappings'!#REF!</f>
        <v>#REF!</v>
      </c>
    </row>
    <row r="145" spans="1:9" x14ac:dyDescent="0.35">
      <c r="A145" s="18" t="e">
        <f>'MITRE &amp; Controls Mappings'!#REF!</f>
        <v>#REF!</v>
      </c>
      <c r="B145" s="19" t="e">
        <f>'MITRE &amp; Controls Mappings'!#REF!</f>
        <v>#REF!</v>
      </c>
      <c r="C145" s="19" t="e">
        <f>'MITRE &amp; Controls Mappings'!#REF!</f>
        <v>#REF!</v>
      </c>
      <c r="D145" s="19" t="str">
        <f>IFERROR(VLOOKUP(B145,'IG Def (7.1)'!$A$2:$C$200,3,FALSE),"")</f>
        <v/>
      </c>
      <c r="E145" s="19" t="str">
        <f>IFERROR(VLOOKUP(C145,'IG Def (7.1)'!$A$2:$C$200,3,FALSE),"")</f>
        <v/>
      </c>
      <c r="F145" s="19" t="str">
        <f>IFERROR(VLOOKUP(#REF!,'IG Def (7.1)'!$A$2:$C$200,3,FALSE),"")</f>
        <v/>
      </c>
      <c r="G145" t="str">
        <f t="shared" si="2"/>
        <v/>
      </c>
      <c r="I145" s="20" t="e">
        <f>'MITRE &amp; Controls Mappings'!#REF!</f>
        <v>#REF!</v>
      </c>
    </row>
    <row r="146" spans="1:9" x14ac:dyDescent="0.35">
      <c r="A146" s="18" t="e">
        <f>'MITRE &amp; Controls Mappings'!#REF!</f>
        <v>#REF!</v>
      </c>
      <c r="B146" s="19" t="e">
        <f>'MITRE &amp; Controls Mappings'!#REF!</f>
        <v>#REF!</v>
      </c>
      <c r="C146" s="19" t="e">
        <f>'MITRE &amp; Controls Mappings'!#REF!</f>
        <v>#REF!</v>
      </c>
      <c r="D146" s="19" t="str">
        <f>IFERROR(VLOOKUP(B146,'IG Def (7.1)'!$A$2:$C$200,3,FALSE),"")</f>
        <v/>
      </c>
      <c r="E146" s="19" t="str">
        <f>IFERROR(VLOOKUP(C146,'IG Def (7.1)'!$A$2:$C$200,3,FALSE),"")</f>
        <v/>
      </c>
      <c r="F146" s="19" t="str">
        <f>IFERROR(VLOOKUP(#REF!,'IG Def (7.1)'!$A$2:$C$200,3,FALSE),"")</f>
        <v/>
      </c>
      <c r="G146" t="str">
        <f t="shared" si="2"/>
        <v/>
      </c>
      <c r="I146" s="20" t="e">
        <f>'MITRE &amp; Controls Mappings'!#REF!</f>
        <v>#REF!</v>
      </c>
    </row>
    <row r="147" spans="1:9" x14ac:dyDescent="0.35">
      <c r="A147" s="18" t="e">
        <f>'MITRE &amp; Controls Mappings'!#REF!</f>
        <v>#REF!</v>
      </c>
      <c r="B147" s="19" t="e">
        <f>'MITRE &amp; Controls Mappings'!#REF!</f>
        <v>#REF!</v>
      </c>
      <c r="C147" s="19" t="e">
        <f>'MITRE &amp; Controls Mappings'!#REF!</f>
        <v>#REF!</v>
      </c>
      <c r="D147" s="19" t="str">
        <f>IFERROR(VLOOKUP(B147,'IG Def (7.1)'!$A$2:$C$200,3,FALSE),"")</f>
        <v/>
      </c>
      <c r="E147" s="19" t="str">
        <f>IFERROR(VLOOKUP(C147,'IG Def (7.1)'!$A$2:$C$200,3,FALSE),"")</f>
        <v/>
      </c>
      <c r="F147" s="19" t="str">
        <f>IFERROR(VLOOKUP(#REF!,'IG Def (7.1)'!$A$2:$C$200,3,FALSE),"")</f>
        <v/>
      </c>
      <c r="G147" t="str">
        <f t="shared" si="2"/>
        <v/>
      </c>
      <c r="I147" s="20" t="e">
        <f>'MITRE &amp; Controls Mappings'!#REF!</f>
        <v>#REF!</v>
      </c>
    </row>
    <row r="148" spans="1:9" x14ac:dyDescent="0.35">
      <c r="A148" s="18" t="e">
        <f>'MITRE &amp; Controls Mappings'!#REF!</f>
        <v>#REF!</v>
      </c>
      <c r="B148" s="19" t="e">
        <f>'MITRE &amp; Controls Mappings'!#REF!</f>
        <v>#REF!</v>
      </c>
      <c r="C148" s="19" t="e">
        <f>'MITRE &amp; Controls Mappings'!#REF!</f>
        <v>#REF!</v>
      </c>
      <c r="D148" s="19" t="str">
        <f>IFERROR(VLOOKUP(B148,'IG Def (7.1)'!$A$2:$C$200,3,FALSE),"")</f>
        <v/>
      </c>
      <c r="E148" s="19" t="str">
        <f>IFERROR(VLOOKUP(C148,'IG Def (7.1)'!$A$2:$C$200,3,FALSE),"")</f>
        <v/>
      </c>
      <c r="F148" s="19" t="str">
        <f>IFERROR(VLOOKUP(#REF!,'IG Def (7.1)'!$A$2:$C$200,3,FALSE),"")</f>
        <v/>
      </c>
      <c r="G148" t="str">
        <f t="shared" si="2"/>
        <v/>
      </c>
      <c r="I148" s="20" t="e">
        <f>'MITRE &amp; Controls Mappings'!#REF!</f>
        <v>#REF!</v>
      </c>
    </row>
    <row r="149" spans="1:9" x14ac:dyDescent="0.35">
      <c r="A149" s="18" t="e">
        <f>'MITRE &amp; Controls Mappings'!#REF!</f>
        <v>#REF!</v>
      </c>
      <c r="B149" s="19" t="e">
        <f>'MITRE &amp; Controls Mappings'!#REF!</f>
        <v>#REF!</v>
      </c>
      <c r="C149" s="19" t="e">
        <f>'MITRE &amp; Controls Mappings'!#REF!</f>
        <v>#REF!</v>
      </c>
      <c r="D149" s="19" t="str">
        <f>IFERROR(VLOOKUP(B149,'IG Def (7.1)'!$A$2:$C$200,3,FALSE),"")</f>
        <v/>
      </c>
      <c r="E149" s="19" t="str">
        <f>IFERROR(VLOOKUP(C149,'IG Def (7.1)'!$A$2:$C$200,3,FALSE),"")</f>
        <v/>
      </c>
      <c r="F149" s="19" t="str">
        <f>IFERROR(VLOOKUP(#REF!,'IG Def (7.1)'!$A$2:$C$200,3,FALSE),"")</f>
        <v/>
      </c>
      <c r="G149" t="str">
        <f t="shared" si="2"/>
        <v/>
      </c>
      <c r="I149" s="20" t="e">
        <f>'MITRE &amp; Controls Mappings'!#REF!</f>
        <v>#REF!</v>
      </c>
    </row>
    <row r="150" spans="1:9" x14ac:dyDescent="0.35">
      <c r="A150" s="18" t="e">
        <f>'MITRE &amp; Controls Mappings'!#REF!</f>
        <v>#REF!</v>
      </c>
      <c r="B150" s="19" t="e">
        <f>'MITRE &amp; Controls Mappings'!#REF!</f>
        <v>#REF!</v>
      </c>
      <c r="C150" s="19" t="e">
        <f>'MITRE &amp; Controls Mappings'!#REF!</f>
        <v>#REF!</v>
      </c>
      <c r="D150" s="19" t="str">
        <f>IFERROR(VLOOKUP(B150,'IG Def (7.1)'!$A$2:$C$200,3,FALSE),"")</f>
        <v/>
      </c>
      <c r="E150" s="19" t="str">
        <f>IFERROR(VLOOKUP(C150,'IG Def (7.1)'!$A$2:$C$200,3,FALSE),"")</f>
        <v/>
      </c>
      <c r="F150" s="19" t="str">
        <f>IFERROR(VLOOKUP(#REF!,'IG Def (7.1)'!$A$2:$C$200,3,FALSE),"")</f>
        <v/>
      </c>
      <c r="G150" t="str">
        <f t="shared" si="2"/>
        <v/>
      </c>
      <c r="I150" s="20" t="e">
        <f>'MITRE &amp; Controls Mappings'!#REF!</f>
        <v>#REF!</v>
      </c>
    </row>
    <row r="151" spans="1:9" x14ac:dyDescent="0.35">
      <c r="A151" s="18" t="e">
        <f>'MITRE &amp; Controls Mappings'!#REF!</f>
        <v>#REF!</v>
      </c>
      <c r="B151" s="19" t="e">
        <f>'MITRE &amp; Controls Mappings'!#REF!</f>
        <v>#REF!</v>
      </c>
      <c r="C151" s="19" t="e">
        <f>'MITRE &amp; Controls Mappings'!#REF!</f>
        <v>#REF!</v>
      </c>
      <c r="D151" s="19" t="str">
        <f>IFERROR(VLOOKUP(B151,'IG Def (7.1)'!$A$2:$C$200,3,FALSE),"")</f>
        <v/>
      </c>
      <c r="E151" s="19" t="str">
        <f>IFERROR(VLOOKUP(C151,'IG Def (7.1)'!$A$2:$C$200,3,FALSE),"")</f>
        <v/>
      </c>
      <c r="F151" s="19" t="str">
        <f>IFERROR(VLOOKUP(#REF!,'IG Def (7.1)'!$A$2:$C$200,3,FALSE),"")</f>
        <v/>
      </c>
      <c r="G151" t="str">
        <f t="shared" si="2"/>
        <v/>
      </c>
      <c r="I151" s="20" t="e">
        <f>'MITRE &amp; Controls Mappings'!#REF!</f>
        <v>#REF!</v>
      </c>
    </row>
    <row r="152" spans="1:9" x14ac:dyDescent="0.35">
      <c r="A152" s="18" t="e">
        <f>'MITRE &amp; Controls Mappings'!#REF!</f>
        <v>#REF!</v>
      </c>
      <c r="B152" s="19" t="e">
        <f>'MITRE &amp; Controls Mappings'!#REF!</f>
        <v>#REF!</v>
      </c>
      <c r="C152" s="19" t="e">
        <f>'MITRE &amp; Controls Mappings'!#REF!</f>
        <v>#REF!</v>
      </c>
      <c r="D152" s="19" t="str">
        <f>IFERROR(VLOOKUP(B152,'IG Def (7.1)'!$A$2:$C$200,3,FALSE),"")</f>
        <v/>
      </c>
      <c r="E152" s="19" t="str">
        <f>IFERROR(VLOOKUP(C152,'IG Def (7.1)'!$A$2:$C$200,3,FALSE),"")</f>
        <v/>
      </c>
      <c r="F152" s="19" t="str">
        <f>IFERROR(VLOOKUP(#REF!,'IG Def (7.1)'!$A$2:$C$200,3,FALSE),"")</f>
        <v/>
      </c>
      <c r="G152" t="str">
        <f t="shared" si="2"/>
        <v/>
      </c>
      <c r="I152" s="20" t="e">
        <f>'MITRE &amp; Controls Mappings'!#REF!</f>
        <v>#REF!</v>
      </c>
    </row>
    <row r="153" spans="1:9" x14ac:dyDescent="0.35">
      <c r="A153" s="18" t="e">
        <f>'MITRE &amp; Controls Mappings'!#REF!</f>
        <v>#REF!</v>
      </c>
      <c r="B153" s="19" t="e">
        <f>'MITRE &amp; Controls Mappings'!#REF!</f>
        <v>#REF!</v>
      </c>
      <c r="C153" s="19" t="e">
        <f>'MITRE &amp; Controls Mappings'!#REF!</f>
        <v>#REF!</v>
      </c>
      <c r="D153" s="19" t="str">
        <f>IFERROR(VLOOKUP(B153,'IG Def (7.1)'!$A$2:$C$200,3,FALSE),"")</f>
        <v/>
      </c>
      <c r="E153" s="19" t="str">
        <f>IFERROR(VLOOKUP(C153,'IG Def (7.1)'!$A$2:$C$200,3,FALSE),"")</f>
        <v/>
      </c>
      <c r="F153" s="19" t="str">
        <f>IFERROR(VLOOKUP(#REF!,'IG Def (7.1)'!$A$2:$C$200,3,FALSE),"")</f>
        <v/>
      </c>
      <c r="G153" t="str">
        <f t="shared" si="2"/>
        <v/>
      </c>
      <c r="I153" s="20" t="e">
        <f>'MITRE &amp; Controls Mappings'!#REF!</f>
        <v>#REF!</v>
      </c>
    </row>
    <row r="154" spans="1:9" x14ac:dyDescent="0.35">
      <c r="A154" s="18" t="e">
        <f>'MITRE &amp; Controls Mappings'!#REF!</f>
        <v>#REF!</v>
      </c>
      <c r="B154" s="19" t="e">
        <f>'MITRE &amp; Controls Mappings'!#REF!</f>
        <v>#REF!</v>
      </c>
      <c r="C154" s="19" t="e">
        <f>'MITRE &amp; Controls Mappings'!#REF!</f>
        <v>#REF!</v>
      </c>
      <c r="D154" s="19" t="str">
        <f>IFERROR(VLOOKUP(B154,'IG Def (7.1)'!$A$2:$C$200,3,FALSE),"")</f>
        <v/>
      </c>
      <c r="E154" s="19" t="str">
        <f>IFERROR(VLOOKUP(C154,'IG Def (7.1)'!$A$2:$C$200,3,FALSE),"")</f>
        <v/>
      </c>
      <c r="F154" s="19" t="str">
        <f>IFERROR(VLOOKUP(#REF!,'IG Def (7.1)'!$A$2:$C$200,3,FALSE),"")</f>
        <v/>
      </c>
      <c r="G154" t="str">
        <f t="shared" si="2"/>
        <v/>
      </c>
      <c r="I154" s="20" t="e">
        <f>'MITRE &amp; Controls Mappings'!#REF!</f>
        <v>#REF!</v>
      </c>
    </row>
    <row r="155" spans="1:9" x14ac:dyDescent="0.35">
      <c r="A155" s="18" t="e">
        <f>'MITRE &amp; Controls Mappings'!#REF!</f>
        <v>#REF!</v>
      </c>
      <c r="B155" s="19" t="e">
        <f>'MITRE &amp; Controls Mappings'!#REF!</f>
        <v>#REF!</v>
      </c>
      <c r="C155" s="19" t="e">
        <f>'MITRE &amp; Controls Mappings'!#REF!</f>
        <v>#REF!</v>
      </c>
      <c r="D155" s="19" t="str">
        <f>IFERROR(VLOOKUP(B155,'IG Def (7.1)'!$A$2:$C$200,3,FALSE),"")</f>
        <v/>
      </c>
      <c r="E155" s="19" t="str">
        <f>IFERROR(VLOOKUP(C155,'IG Def (7.1)'!$A$2:$C$200,3,FALSE),"")</f>
        <v/>
      </c>
      <c r="F155" s="19" t="str">
        <f>IFERROR(VLOOKUP(#REF!,'IG Def (7.1)'!$A$2:$C$200,3,FALSE),"")</f>
        <v/>
      </c>
      <c r="G155" t="str">
        <f t="shared" si="2"/>
        <v/>
      </c>
      <c r="I155" s="20" t="e">
        <f>'MITRE &amp; Controls Mappings'!#REF!</f>
        <v>#REF!</v>
      </c>
    </row>
    <row r="156" spans="1:9" x14ac:dyDescent="0.35">
      <c r="A156" s="18" t="e">
        <f>'MITRE &amp; Controls Mappings'!#REF!</f>
        <v>#REF!</v>
      </c>
      <c r="B156" s="19" t="e">
        <f>'MITRE &amp; Controls Mappings'!#REF!</f>
        <v>#REF!</v>
      </c>
      <c r="C156" s="19" t="e">
        <f>'MITRE &amp; Controls Mappings'!#REF!</f>
        <v>#REF!</v>
      </c>
      <c r="D156" s="19" t="str">
        <f>IFERROR(VLOOKUP(B156,'IG Def (7.1)'!$A$2:$C$200,3,FALSE),"")</f>
        <v/>
      </c>
      <c r="E156" s="19" t="str">
        <f>IFERROR(VLOOKUP(C156,'IG Def (7.1)'!$A$2:$C$200,3,FALSE),"")</f>
        <v/>
      </c>
      <c r="F156" s="19" t="str">
        <f>IFERROR(VLOOKUP(#REF!,'IG Def (7.1)'!$A$2:$C$200,3,FALSE),"")</f>
        <v/>
      </c>
      <c r="G156" t="str">
        <f t="shared" si="2"/>
        <v/>
      </c>
      <c r="I156" s="20" t="e">
        <f>'MITRE &amp; Controls Mappings'!#REF!</f>
        <v>#REF!</v>
      </c>
    </row>
    <row r="157" spans="1:9" x14ac:dyDescent="0.35">
      <c r="A157" s="18" t="e">
        <f>'MITRE &amp; Controls Mappings'!#REF!</f>
        <v>#REF!</v>
      </c>
      <c r="B157" s="19" t="e">
        <f>'MITRE &amp; Controls Mappings'!#REF!</f>
        <v>#REF!</v>
      </c>
      <c r="C157" s="19" t="e">
        <f>'MITRE &amp; Controls Mappings'!#REF!</f>
        <v>#REF!</v>
      </c>
      <c r="D157" s="19" t="str">
        <f>IFERROR(VLOOKUP(B157,'IG Def (7.1)'!$A$2:$C$200,3,FALSE),"")</f>
        <v/>
      </c>
      <c r="E157" s="19" t="str">
        <f>IFERROR(VLOOKUP(C157,'IG Def (7.1)'!$A$2:$C$200,3,FALSE),"")</f>
        <v/>
      </c>
      <c r="F157" s="19" t="str">
        <f>IFERROR(VLOOKUP(#REF!,'IG Def (7.1)'!$A$2:$C$200,3,FALSE),"")</f>
        <v/>
      </c>
      <c r="G157" t="str">
        <f t="shared" si="2"/>
        <v/>
      </c>
      <c r="I157" s="20" t="e">
        <f>'MITRE &amp; Controls Mappings'!#REF!</f>
        <v>#REF!</v>
      </c>
    </row>
    <row r="158" spans="1:9" x14ac:dyDescent="0.35">
      <c r="A158" s="18" t="e">
        <f>'MITRE &amp; Controls Mappings'!#REF!</f>
        <v>#REF!</v>
      </c>
      <c r="B158" s="19" t="e">
        <f>'MITRE &amp; Controls Mappings'!#REF!</f>
        <v>#REF!</v>
      </c>
      <c r="C158" s="19" t="e">
        <f>'MITRE &amp; Controls Mappings'!#REF!</f>
        <v>#REF!</v>
      </c>
      <c r="D158" s="19" t="str">
        <f>IFERROR(VLOOKUP(B158,'IG Def (7.1)'!$A$2:$C$200,3,FALSE),"")</f>
        <v/>
      </c>
      <c r="E158" s="19" t="str">
        <f>IFERROR(VLOOKUP(C158,'IG Def (7.1)'!$A$2:$C$200,3,FALSE),"")</f>
        <v/>
      </c>
      <c r="F158" s="19" t="str">
        <f>IFERROR(VLOOKUP(#REF!,'IG Def (7.1)'!$A$2:$C$200,3,FALSE),"")</f>
        <v/>
      </c>
      <c r="G158" t="str">
        <f t="shared" si="2"/>
        <v/>
      </c>
      <c r="I158" s="20" t="e">
        <f>'MITRE &amp; Controls Mappings'!#REF!</f>
        <v>#REF!</v>
      </c>
    </row>
    <row r="159" spans="1:9" x14ac:dyDescent="0.35">
      <c r="A159" s="18" t="e">
        <f>'MITRE &amp; Controls Mappings'!#REF!</f>
        <v>#REF!</v>
      </c>
      <c r="B159" s="19" t="e">
        <f>'MITRE &amp; Controls Mappings'!#REF!</f>
        <v>#REF!</v>
      </c>
      <c r="C159" s="19" t="e">
        <f>'MITRE &amp; Controls Mappings'!#REF!</f>
        <v>#REF!</v>
      </c>
      <c r="D159" s="19" t="str">
        <f>IFERROR(VLOOKUP(B159,'IG Def (7.1)'!$A$2:$C$200,3,FALSE),"")</f>
        <v/>
      </c>
      <c r="E159" s="19" t="str">
        <f>IFERROR(VLOOKUP(C159,'IG Def (7.1)'!$A$2:$C$200,3,FALSE),"")</f>
        <v/>
      </c>
      <c r="F159" s="19" t="str">
        <f>IFERROR(VLOOKUP(#REF!,'IG Def (7.1)'!$A$2:$C$200,3,FALSE),"")</f>
        <v/>
      </c>
      <c r="G159" t="str">
        <f t="shared" si="2"/>
        <v/>
      </c>
      <c r="I159" s="20" t="e">
        <f>'MITRE &amp; Controls Mappings'!#REF!</f>
        <v>#REF!</v>
      </c>
    </row>
    <row r="160" spans="1:9" x14ac:dyDescent="0.35">
      <c r="A160" s="18" t="e">
        <f>'MITRE &amp; Controls Mappings'!#REF!</f>
        <v>#REF!</v>
      </c>
      <c r="B160" s="19" t="e">
        <f>'MITRE &amp; Controls Mappings'!#REF!</f>
        <v>#REF!</v>
      </c>
      <c r="C160" s="19" t="e">
        <f>'MITRE &amp; Controls Mappings'!#REF!</f>
        <v>#REF!</v>
      </c>
      <c r="D160" s="19" t="str">
        <f>IFERROR(VLOOKUP(B160,'IG Def (7.1)'!$A$2:$C$200,3,FALSE),"")</f>
        <v/>
      </c>
      <c r="E160" s="19" t="str">
        <f>IFERROR(VLOOKUP(C160,'IG Def (7.1)'!$A$2:$C$200,3,FALSE),"")</f>
        <v/>
      </c>
      <c r="F160" s="19" t="str">
        <f>IFERROR(VLOOKUP(#REF!,'IG Def (7.1)'!$A$2:$C$200,3,FALSE),"")</f>
        <v/>
      </c>
      <c r="G160" t="str">
        <f t="shared" si="2"/>
        <v/>
      </c>
      <c r="I160" s="20" t="e">
        <f>'MITRE &amp; Controls Mappings'!#REF!</f>
        <v>#REF!</v>
      </c>
    </row>
    <row r="161" spans="1:9" x14ac:dyDescent="0.35">
      <c r="A161" s="18" t="e">
        <f>'MITRE &amp; Controls Mappings'!#REF!</f>
        <v>#REF!</v>
      </c>
      <c r="B161" s="19" t="e">
        <f>'MITRE &amp; Controls Mappings'!#REF!</f>
        <v>#REF!</v>
      </c>
      <c r="C161" s="19" t="e">
        <f>'MITRE &amp; Controls Mappings'!#REF!</f>
        <v>#REF!</v>
      </c>
      <c r="D161" s="19" t="str">
        <f>IFERROR(VLOOKUP(B161,'IG Def (7.1)'!$A$2:$C$200,3,FALSE),"")</f>
        <v/>
      </c>
      <c r="E161" s="19" t="str">
        <f>IFERROR(VLOOKUP(C161,'IG Def (7.1)'!$A$2:$C$200,3,FALSE),"")</f>
        <v/>
      </c>
      <c r="F161" s="19" t="str">
        <f>IFERROR(VLOOKUP(#REF!,'IG Def (7.1)'!$A$2:$C$200,3,FALSE),"")</f>
        <v/>
      </c>
      <c r="G161" t="str">
        <f t="shared" si="2"/>
        <v/>
      </c>
      <c r="I161" s="20" t="e">
        <f>'MITRE &amp; Controls Mappings'!#REF!</f>
        <v>#REF!</v>
      </c>
    </row>
    <row r="162" spans="1:9" x14ac:dyDescent="0.35">
      <c r="A162" s="18" t="e">
        <f>'MITRE &amp; Controls Mappings'!#REF!</f>
        <v>#REF!</v>
      </c>
      <c r="B162" s="19" t="e">
        <f>'MITRE &amp; Controls Mappings'!#REF!</f>
        <v>#REF!</v>
      </c>
      <c r="C162" s="19" t="e">
        <f>'MITRE &amp; Controls Mappings'!#REF!</f>
        <v>#REF!</v>
      </c>
      <c r="D162" s="19" t="str">
        <f>IFERROR(VLOOKUP(B162,'IG Def (7.1)'!$A$2:$C$200,3,FALSE),"")</f>
        <v/>
      </c>
      <c r="E162" s="19" t="str">
        <f>IFERROR(VLOOKUP(C162,'IG Def (7.1)'!$A$2:$C$200,3,FALSE),"")</f>
        <v/>
      </c>
      <c r="F162" s="19" t="str">
        <f>IFERROR(VLOOKUP(#REF!,'IG Def (7.1)'!$A$2:$C$200,3,FALSE),"")</f>
        <v/>
      </c>
      <c r="G162" t="str">
        <f t="shared" si="2"/>
        <v/>
      </c>
      <c r="I162" s="20" t="e">
        <f>'MITRE &amp; Controls Mappings'!#REF!</f>
        <v>#REF!</v>
      </c>
    </row>
    <row r="163" spans="1:9" x14ac:dyDescent="0.35">
      <c r="A163" s="18" t="e">
        <f>'MITRE &amp; Controls Mappings'!#REF!</f>
        <v>#REF!</v>
      </c>
      <c r="B163" s="19" t="e">
        <f>'MITRE &amp; Controls Mappings'!#REF!</f>
        <v>#REF!</v>
      </c>
      <c r="C163" s="19" t="e">
        <f>'MITRE &amp; Controls Mappings'!#REF!</f>
        <v>#REF!</v>
      </c>
      <c r="D163" s="19" t="str">
        <f>IFERROR(VLOOKUP(B163,'IG Def (7.1)'!$A$2:$C$200,3,FALSE),"")</f>
        <v/>
      </c>
      <c r="E163" s="19" t="str">
        <f>IFERROR(VLOOKUP(C163,'IG Def (7.1)'!$A$2:$C$200,3,FALSE),"")</f>
        <v/>
      </c>
      <c r="F163" s="19" t="str">
        <f>IFERROR(VLOOKUP(#REF!,'IG Def (7.1)'!$A$2:$C$200,3,FALSE),"")</f>
        <v/>
      </c>
      <c r="G163" t="str">
        <f t="shared" si="2"/>
        <v/>
      </c>
      <c r="I163" s="20" t="e">
        <f>'MITRE &amp; Controls Mappings'!#REF!</f>
        <v>#REF!</v>
      </c>
    </row>
    <row r="164" spans="1:9" x14ac:dyDescent="0.35">
      <c r="A164" s="18" t="e">
        <f>'MITRE &amp; Controls Mappings'!#REF!</f>
        <v>#REF!</v>
      </c>
      <c r="B164" s="19" t="e">
        <f>'MITRE &amp; Controls Mappings'!#REF!</f>
        <v>#REF!</v>
      </c>
      <c r="C164" s="19" t="e">
        <f>'MITRE &amp; Controls Mappings'!#REF!</f>
        <v>#REF!</v>
      </c>
      <c r="D164" s="19" t="str">
        <f>IFERROR(VLOOKUP(B164,'IG Def (7.1)'!$A$2:$C$200,3,FALSE),"")</f>
        <v/>
      </c>
      <c r="E164" s="19" t="str">
        <f>IFERROR(VLOOKUP(C164,'IG Def (7.1)'!$A$2:$C$200,3,FALSE),"")</f>
        <v/>
      </c>
      <c r="F164" s="19" t="str">
        <f>IFERROR(VLOOKUP(#REF!,'IG Def (7.1)'!$A$2:$C$200,3,FALSE),"")</f>
        <v/>
      </c>
      <c r="G164" t="str">
        <f t="shared" si="2"/>
        <v/>
      </c>
      <c r="I164" s="20" t="e">
        <f>'MITRE &amp; Controls Mappings'!#REF!</f>
        <v>#REF!</v>
      </c>
    </row>
    <row r="165" spans="1:9" x14ac:dyDescent="0.35">
      <c r="A165" s="18" t="e">
        <f>'MITRE &amp; Controls Mappings'!#REF!</f>
        <v>#REF!</v>
      </c>
      <c r="B165" s="19" t="e">
        <f>'MITRE &amp; Controls Mappings'!#REF!</f>
        <v>#REF!</v>
      </c>
      <c r="C165" s="19" t="e">
        <f>'MITRE &amp; Controls Mappings'!#REF!</f>
        <v>#REF!</v>
      </c>
      <c r="D165" s="19" t="str">
        <f>IFERROR(VLOOKUP(B165,'IG Def (7.1)'!$A$2:$C$200,3,FALSE),"")</f>
        <v/>
      </c>
      <c r="E165" s="19" t="str">
        <f>IFERROR(VLOOKUP(C165,'IG Def (7.1)'!$A$2:$C$200,3,FALSE),"")</f>
        <v/>
      </c>
      <c r="F165" s="19" t="str">
        <f>IFERROR(VLOOKUP(#REF!,'IG Def (7.1)'!$A$2:$C$200,3,FALSE),"")</f>
        <v/>
      </c>
      <c r="G165" t="str">
        <f t="shared" si="2"/>
        <v/>
      </c>
      <c r="I165" s="20" t="e">
        <f>'MITRE &amp; Controls Mappings'!#REF!</f>
        <v>#REF!</v>
      </c>
    </row>
    <row r="166" spans="1:9" x14ac:dyDescent="0.35">
      <c r="A166" s="18" t="e">
        <f>'MITRE &amp; Controls Mappings'!#REF!</f>
        <v>#REF!</v>
      </c>
      <c r="B166" s="19" t="e">
        <f>'MITRE &amp; Controls Mappings'!#REF!</f>
        <v>#REF!</v>
      </c>
      <c r="C166" s="19" t="e">
        <f>'MITRE &amp; Controls Mappings'!#REF!</f>
        <v>#REF!</v>
      </c>
      <c r="D166" s="19" t="str">
        <f>IFERROR(VLOOKUP(B166,'IG Def (7.1)'!$A$2:$C$200,3,FALSE),"")</f>
        <v/>
      </c>
      <c r="E166" s="19" t="str">
        <f>IFERROR(VLOOKUP(C166,'IG Def (7.1)'!$A$2:$C$200,3,FALSE),"")</f>
        <v/>
      </c>
      <c r="F166" s="19" t="str">
        <f>IFERROR(VLOOKUP(#REF!,'IG Def (7.1)'!$A$2:$C$200,3,FALSE),"")</f>
        <v/>
      </c>
      <c r="G166" t="str">
        <f t="shared" si="2"/>
        <v/>
      </c>
      <c r="I166" s="20" t="e">
        <f>'MITRE &amp; Controls Mappings'!#REF!</f>
        <v>#REF!</v>
      </c>
    </row>
    <row r="167" spans="1:9" x14ac:dyDescent="0.35">
      <c r="A167" s="18" t="e">
        <f>'MITRE &amp; Controls Mappings'!#REF!</f>
        <v>#REF!</v>
      </c>
      <c r="B167" s="19" t="e">
        <f>'MITRE &amp; Controls Mappings'!#REF!</f>
        <v>#REF!</v>
      </c>
      <c r="C167" s="19" t="e">
        <f>'MITRE &amp; Controls Mappings'!#REF!</f>
        <v>#REF!</v>
      </c>
      <c r="D167" s="19" t="str">
        <f>IFERROR(VLOOKUP(B167,'IG Def (7.1)'!$A$2:$C$200,3,FALSE),"")</f>
        <v/>
      </c>
      <c r="E167" s="19" t="str">
        <f>IFERROR(VLOOKUP(C167,'IG Def (7.1)'!$A$2:$C$200,3,FALSE),"")</f>
        <v/>
      </c>
      <c r="F167" s="19" t="str">
        <f>IFERROR(VLOOKUP(#REF!,'IG Def (7.1)'!$A$2:$C$200,3,FALSE),"")</f>
        <v/>
      </c>
      <c r="G167" t="str">
        <f t="shared" si="2"/>
        <v/>
      </c>
      <c r="I167" s="20" t="e">
        <f>'MITRE &amp; Controls Mappings'!#REF!</f>
        <v>#REF!</v>
      </c>
    </row>
    <row r="168" spans="1:9" x14ac:dyDescent="0.35">
      <c r="A168" s="18" t="e">
        <f>'MITRE &amp; Controls Mappings'!#REF!</f>
        <v>#REF!</v>
      </c>
      <c r="B168" s="19" t="e">
        <f>'MITRE &amp; Controls Mappings'!#REF!</f>
        <v>#REF!</v>
      </c>
      <c r="C168" s="19" t="e">
        <f>'MITRE &amp; Controls Mappings'!#REF!</f>
        <v>#REF!</v>
      </c>
      <c r="D168" s="19" t="str">
        <f>IFERROR(VLOOKUP(B168,'IG Def (7.1)'!$A$2:$C$200,3,FALSE),"")</f>
        <v/>
      </c>
      <c r="E168" s="19" t="str">
        <f>IFERROR(VLOOKUP(C168,'IG Def (7.1)'!$A$2:$C$200,3,FALSE),"")</f>
        <v/>
      </c>
      <c r="F168" s="19" t="str">
        <f>IFERROR(VLOOKUP(#REF!,'IG Def (7.1)'!$A$2:$C$200,3,FALSE),"")</f>
        <v/>
      </c>
      <c r="G168" t="str">
        <f t="shared" si="2"/>
        <v/>
      </c>
      <c r="I168" s="20" t="e">
        <f>'MITRE &amp; Controls Mappings'!#REF!</f>
        <v>#REF!</v>
      </c>
    </row>
    <row r="169" spans="1:9" x14ac:dyDescent="0.35">
      <c r="A169" s="18" t="e">
        <f>'MITRE &amp; Controls Mappings'!#REF!</f>
        <v>#REF!</v>
      </c>
      <c r="B169" s="19" t="e">
        <f>'MITRE &amp; Controls Mappings'!#REF!</f>
        <v>#REF!</v>
      </c>
      <c r="C169" s="19" t="e">
        <f>'MITRE &amp; Controls Mappings'!#REF!</f>
        <v>#REF!</v>
      </c>
      <c r="D169" s="19" t="str">
        <f>IFERROR(VLOOKUP(B169,'IG Def (7.1)'!$A$2:$C$200,3,FALSE),"")</f>
        <v/>
      </c>
      <c r="E169" s="19" t="str">
        <f>IFERROR(VLOOKUP(C169,'IG Def (7.1)'!$A$2:$C$200,3,FALSE),"")</f>
        <v/>
      </c>
      <c r="F169" s="19" t="str">
        <f>IFERROR(VLOOKUP(#REF!,'IG Def (7.1)'!$A$2:$C$200,3,FALSE),"")</f>
        <v/>
      </c>
      <c r="G169" t="str">
        <f t="shared" si="2"/>
        <v/>
      </c>
      <c r="I169" s="20" t="e">
        <f>'MITRE &amp; Controls Mappings'!#REF!</f>
        <v>#REF!</v>
      </c>
    </row>
    <row r="170" spans="1:9" x14ac:dyDescent="0.35">
      <c r="A170" s="18" t="e">
        <f>'MITRE &amp; Controls Mappings'!#REF!</f>
        <v>#REF!</v>
      </c>
      <c r="B170" s="19" t="e">
        <f>'MITRE &amp; Controls Mappings'!#REF!</f>
        <v>#REF!</v>
      </c>
      <c r="C170" s="19" t="e">
        <f>'MITRE &amp; Controls Mappings'!#REF!</f>
        <v>#REF!</v>
      </c>
      <c r="D170" s="19" t="str">
        <f>IFERROR(VLOOKUP(B170,'IG Def (7.1)'!$A$2:$C$200,3,FALSE),"")</f>
        <v/>
      </c>
      <c r="E170" s="19" t="str">
        <f>IFERROR(VLOOKUP(C170,'IG Def (7.1)'!$A$2:$C$200,3,FALSE),"")</f>
        <v/>
      </c>
      <c r="F170" s="19" t="str">
        <f>IFERROR(VLOOKUP(#REF!,'IG Def (7.1)'!$A$2:$C$200,3,FALSE),"")</f>
        <v/>
      </c>
      <c r="G170" t="str">
        <f t="shared" si="2"/>
        <v/>
      </c>
      <c r="I170" s="20" t="e">
        <f>'MITRE &amp; Controls Mappings'!#REF!</f>
        <v>#REF!</v>
      </c>
    </row>
    <row r="171" spans="1:9" x14ac:dyDescent="0.35">
      <c r="A171" s="18" t="e">
        <f>'MITRE &amp; Controls Mappings'!#REF!</f>
        <v>#REF!</v>
      </c>
      <c r="B171" s="19" t="e">
        <f>'MITRE &amp; Controls Mappings'!#REF!</f>
        <v>#REF!</v>
      </c>
      <c r="C171" s="19" t="e">
        <f>'MITRE &amp; Controls Mappings'!#REF!</f>
        <v>#REF!</v>
      </c>
      <c r="D171" s="19" t="str">
        <f>IFERROR(VLOOKUP(B171,'IG Def (7.1)'!$A$2:$C$200,3,FALSE),"")</f>
        <v/>
      </c>
      <c r="E171" s="19" t="str">
        <f>IFERROR(VLOOKUP(C171,'IG Def (7.1)'!$A$2:$C$200,3,FALSE),"")</f>
        <v/>
      </c>
      <c r="F171" s="19" t="str">
        <f>IFERROR(VLOOKUP(#REF!,'IG Def (7.1)'!$A$2:$C$200,3,FALSE),"")</f>
        <v/>
      </c>
      <c r="G171" t="str">
        <f t="shared" si="2"/>
        <v/>
      </c>
      <c r="I171" s="20" t="e">
        <f>'MITRE &amp; Controls Mappings'!#REF!</f>
        <v>#REF!</v>
      </c>
    </row>
    <row r="172" spans="1:9" x14ac:dyDescent="0.35">
      <c r="A172" s="18" t="e">
        <f>'MITRE &amp; Controls Mappings'!#REF!</f>
        <v>#REF!</v>
      </c>
      <c r="B172" s="19" t="e">
        <f>'MITRE &amp; Controls Mappings'!#REF!</f>
        <v>#REF!</v>
      </c>
      <c r="C172" s="19" t="e">
        <f>'MITRE &amp; Controls Mappings'!#REF!</f>
        <v>#REF!</v>
      </c>
      <c r="D172" s="19" t="str">
        <f>IFERROR(VLOOKUP(B172,'IG Def (7.1)'!$A$2:$C$200,3,FALSE),"")</f>
        <v/>
      </c>
      <c r="E172" s="19" t="str">
        <f>IFERROR(VLOOKUP(C172,'IG Def (7.1)'!$A$2:$C$200,3,FALSE),"")</f>
        <v/>
      </c>
      <c r="F172" s="19" t="str">
        <f>IFERROR(VLOOKUP(#REF!,'IG Def (7.1)'!$A$2:$C$200,3,FALSE),"")</f>
        <v/>
      </c>
      <c r="G172" t="str">
        <f t="shared" si="2"/>
        <v/>
      </c>
      <c r="I172" s="20" t="e">
        <f>'MITRE &amp; Controls Mappings'!#REF!</f>
        <v>#REF!</v>
      </c>
    </row>
    <row r="173" spans="1:9" x14ac:dyDescent="0.35">
      <c r="A173" s="18" t="e">
        <f>'MITRE &amp; Controls Mappings'!#REF!</f>
        <v>#REF!</v>
      </c>
      <c r="B173" s="19" t="e">
        <f>'MITRE &amp; Controls Mappings'!#REF!</f>
        <v>#REF!</v>
      </c>
      <c r="C173" s="19" t="e">
        <f>'MITRE &amp; Controls Mappings'!#REF!</f>
        <v>#REF!</v>
      </c>
      <c r="D173" s="19" t="str">
        <f>IFERROR(VLOOKUP(B173,'IG Def (7.1)'!$A$2:$C$200,3,FALSE),"")</f>
        <v/>
      </c>
      <c r="E173" s="19" t="str">
        <f>IFERROR(VLOOKUP(C173,'IG Def (7.1)'!$A$2:$C$200,3,FALSE),"")</f>
        <v/>
      </c>
      <c r="F173" s="19" t="str">
        <f>IFERROR(VLOOKUP(#REF!,'IG Def (7.1)'!$A$2:$C$200,3,FALSE),"")</f>
        <v/>
      </c>
      <c r="G173" t="str">
        <f t="shared" si="2"/>
        <v/>
      </c>
      <c r="I173" s="20" t="e">
        <f>'MITRE &amp; Controls Mappings'!#REF!</f>
        <v>#REF!</v>
      </c>
    </row>
    <row r="174" spans="1:9" x14ac:dyDescent="0.35">
      <c r="A174" s="18" t="e">
        <f>'MITRE &amp; Controls Mappings'!#REF!</f>
        <v>#REF!</v>
      </c>
      <c r="B174" s="19" t="e">
        <f>'MITRE &amp; Controls Mappings'!#REF!</f>
        <v>#REF!</v>
      </c>
      <c r="C174" s="19" t="e">
        <f>'MITRE &amp; Controls Mappings'!#REF!</f>
        <v>#REF!</v>
      </c>
      <c r="D174" s="19" t="str">
        <f>IFERROR(VLOOKUP(B174,'IG Def (7.1)'!$A$2:$C$200,3,FALSE),"")</f>
        <v/>
      </c>
      <c r="E174" s="19" t="str">
        <f>IFERROR(VLOOKUP(C174,'IG Def (7.1)'!$A$2:$C$200,3,FALSE),"")</f>
        <v/>
      </c>
      <c r="F174" s="19" t="str">
        <f>IFERROR(VLOOKUP(#REF!,'IG Def (7.1)'!$A$2:$C$200,3,FALSE),"")</f>
        <v/>
      </c>
      <c r="G174" t="str">
        <f t="shared" si="2"/>
        <v/>
      </c>
      <c r="I174" s="20" t="e">
        <f>'MITRE &amp; Controls Mappings'!#REF!</f>
        <v>#REF!</v>
      </c>
    </row>
    <row r="175" spans="1:9" x14ac:dyDescent="0.35">
      <c r="A175" s="18" t="e">
        <f>'MITRE &amp; Controls Mappings'!#REF!</f>
        <v>#REF!</v>
      </c>
      <c r="B175" s="19" t="e">
        <f>'MITRE &amp; Controls Mappings'!#REF!</f>
        <v>#REF!</v>
      </c>
      <c r="C175" s="19" t="e">
        <f>'MITRE &amp; Controls Mappings'!#REF!</f>
        <v>#REF!</v>
      </c>
      <c r="D175" s="19" t="str">
        <f>IFERROR(VLOOKUP(B175,'IG Def (7.1)'!$A$2:$C$200,3,FALSE),"")</f>
        <v/>
      </c>
      <c r="E175" s="19" t="str">
        <f>IFERROR(VLOOKUP(C175,'IG Def (7.1)'!$A$2:$C$200,3,FALSE),"")</f>
        <v/>
      </c>
      <c r="F175" s="19" t="str">
        <f>IFERROR(VLOOKUP(#REF!,'IG Def (7.1)'!$A$2:$C$200,3,FALSE),"")</f>
        <v/>
      </c>
      <c r="G175" t="str">
        <f t="shared" si="2"/>
        <v/>
      </c>
      <c r="I175" s="20" t="e">
        <f>'MITRE &amp; Controls Mappings'!#REF!</f>
        <v>#REF!</v>
      </c>
    </row>
    <row r="176" spans="1:9" x14ac:dyDescent="0.35">
      <c r="A176" s="18" t="e">
        <f>'MITRE &amp; Controls Mappings'!#REF!</f>
        <v>#REF!</v>
      </c>
      <c r="B176" s="19" t="e">
        <f>'MITRE &amp; Controls Mappings'!#REF!</f>
        <v>#REF!</v>
      </c>
      <c r="C176" s="19" t="e">
        <f>'MITRE &amp; Controls Mappings'!#REF!</f>
        <v>#REF!</v>
      </c>
      <c r="D176" s="19" t="str">
        <f>IFERROR(VLOOKUP(B176,'IG Def (7.1)'!$A$2:$C$200,3,FALSE),"")</f>
        <v/>
      </c>
      <c r="E176" s="19" t="str">
        <f>IFERROR(VLOOKUP(C176,'IG Def (7.1)'!$A$2:$C$200,3,FALSE),"")</f>
        <v/>
      </c>
      <c r="F176" s="19" t="str">
        <f>IFERROR(VLOOKUP(#REF!,'IG Def (7.1)'!$A$2:$C$200,3,FALSE),"")</f>
        <v/>
      </c>
      <c r="G176" t="str">
        <f t="shared" si="2"/>
        <v/>
      </c>
      <c r="I176" s="20" t="e">
        <f>'MITRE &amp; Controls Mappings'!#REF!</f>
        <v>#REF!</v>
      </c>
    </row>
    <row r="177" spans="1:9" x14ac:dyDescent="0.35">
      <c r="A177" s="18" t="e">
        <f>'MITRE &amp; Controls Mappings'!#REF!</f>
        <v>#REF!</v>
      </c>
      <c r="B177" s="19" t="e">
        <f>'MITRE &amp; Controls Mappings'!#REF!</f>
        <v>#REF!</v>
      </c>
      <c r="C177" s="19" t="e">
        <f>'MITRE &amp; Controls Mappings'!#REF!</f>
        <v>#REF!</v>
      </c>
      <c r="D177" s="19" t="str">
        <f>IFERROR(VLOOKUP(B177,'IG Def (7.1)'!$A$2:$C$200,3,FALSE),"")</f>
        <v/>
      </c>
      <c r="E177" s="19" t="str">
        <f>IFERROR(VLOOKUP(C177,'IG Def (7.1)'!$A$2:$C$200,3,FALSE),"")</f>
        <v/>
      </c>
      <c r="F177" s="19" t="str">
        <f>IFERROR(VLOOKUP(#REF!,'IG Def (7.1)'!$A$2:$C$200,3,FALSE),"")</f>
        <v/>
      </c>
      <c r="G177" t="str">
        <f t="shared" si="2"/>
        <v/>
      </c>
      <c r="I177" s="20" t="e">
        <f>'MITRE &amp; Controls Mappings'!#REF!</f>
        <v>#REF!</v>
      </c>
    </row>
    <row r="178" spans="1:9" x14ac:dyDescent="0.35">
      <c r="A178" s="18" t="e">
        <f>'MITRE &amp; Controls Mappings'!#REF!</f>
        <v>#REF!</v>
      </c>
      <c r="B178" s="19" t="e">
        <f>'MITRE &amp; Controls Mappings'!#REF!</f>
        <v>#REF!</v>
      </c>
      <c r="C178" s="19" t="e">
        <f>'MITRE &amp; Controls Mappings'!#REF!</f>
        <v>#REF!</v>
      </c>
      <c r="D178" s="19" t="str">
        <f>IFERROR(VLOOKUP(B178,'IG Def (7.1)'!$A$2:$C$200,3,FALSE),"")</f>
        <v/>
      </c>
      <c r="E178" s="19" t="str">
        <f>IFERROR(VLOOKUP(C178,'IG Def (7.1)'!$A$2:$C$200,3,FALSE),"")</f>
        <v/>
      </c>
      <c r="F178" s="19" t="str">
        <f>IFERROR(VLOOKUP(#REF!,'IG Def (7.1)'!$A$2:$C$200,3,FALSE),"")</f>
        <v/>
      </c>
      <c r="G178" t="str">
        <f t="shared" si="2"/>
        <v/>
      </c>
      <c r="I178" s="20" t="e">
        <f>'MITRE &amp; Controls Mappings'!#REF!</f>
        <v>#REF!</v>
      </c>
    </row>
    <row r="179" spans="1:9" x14ac:dyDescent="0.35">
      <c r="A179" s="18" t="e">
        <f>'MITRE &amp; Controls Mappings'!#REF!</f>
        <v>#REF!</v>
      </c>
      <c r="B179" s="19" t="e">
        <f>'MITRE &amp; Controls Mappings'!#REF!</f>
        <v>#REF!</v>
      </c>
      <c r="C179" s="19" t="e">
        <f>'MITRE &amp; Controls Mappings'!#REF!</f>
        <v>#REF!</v>
      </c>
      <c r="D179" s="19" t="str">
        <f>IFERROR(VLOOKUP(B179,'IG Def (7.1)'!$A$2:$C$200,3,FALSE),"")</f>
        <v/>
      </c>
      <c r="E179" s="19" t="str">
        <f>IFERROR(VLOOKUP(C179,'IG Def (7.1)'!$A$2:$C$200,3,FALSE),"")</f>
        <v/>
      </c>
      <c r="F179" s="19" t="str">
        <f>IFERROR(VLOOKUP(#REF!,'IG Def (7.1)'!$A$2:$C$200,3,FALSE),"")</f>
        <v/>
      </c>
      <c r="G179" t="str">
        <f t="shared" si="2"/>
        <v/>
      </c>
      <c r="I179" s="20" t="e">
        <f>'MITRE &amp; Controls Mappings'!#REF!</f>
        <v>#REF!</v>
      </c>
    </row>
    <row r="180" spans="1:9" x14ac:dyDescent="0.35">
      <c r="A180" s="18" t="e">
        <f>'MITRE &amp; Controls Mappings'!#REF!</f>
        <v>#REF!</v>
      </c>
      <c r="B180" s="19" t="e">
        <f>'MITRE &amp; Controls Mappings'!#REF!</f>
        <v>#REF!</v>
      </c>
      <c r="C180" s="19" t="e">
        <f>'MITRE &amp; Controls Mappings'!#REF!</f>
        <v>#REF!</v>
      </c>
      <c r="D180" s="19" t="str">
        <f>IFERROR(VLOOKUP(B180,'IG Def (7.1)'!$A$2:$C$200,3,FALSE),"")</f>
        <v/>
      </c>
      <c r="E180" s="19" t="str">
        <f>IFERROR(VLOOKUP(C180,'IG Def (7.1)'!$A$2:$C$200,3,FALSE),"")</f>
        <v/>
      </c>
      <c r="F180" s="19" t="str">
        <f>IFERROR(VLOOKUP(#REF!,'IG Def (7.1)'!$A$2:$C$200,3,FALSE),"")</f>
        <v/>
      </c>
      <c r="G180" t="str">
        <f t="shared" si="2"/>
        <v/>
      </c>
      <c r="I180" s="20" t="e">
        <f>'MITRE &amp; Controls Mappings'!#REF!</f>
        <v>#REF!</v>
      </c>
    </row>
    <row r="181" spans="1:9" x14ac:dyDescent="0.35">
      <c r="A181" s="18" t="e">
        <f>'MITRE &amp; Controls Mappings'!#REF!</f>
        <v>#REF!</v>
      </c>
      <c r="B181" s="19" t="e">
        <f>'MITRE &amp; Controls Mappings'!#REF!</f>
        <v>#REF!</v>
      </c>
      <c r="C181" s="19" t="e">
        <f>'MITRE &amp; Controls Mappings'!#REF!</f>
        <v>#REF!</v>
      </c>
      <c r="D181" s="19" t="str">
        <f>IFERROR(VLOOKUP(B181,'IG Def (7.1)'!$A$2:$C$200,3,FALSE),"")</f>
        <v/>
      </c>
      <c r="E181" s="19" t="str">
        <f>IFERROR(VLOOKUP(C181,'IG Def (7.1)'!$A$2:$C$200,3,FALSE),"")</f>
        <v/>
      </c>
      <c r="F181" s="19" t="str">
        <f>IFERROR(VLOOKUP(#REF!,'IG Def (7.1)'!$A$2:$C$200,3,FALSE),"")</f>
        <v/>
      </c>
      <c r="G181" t="str">
        <f t="shared" si="2"/>
        <v/>
      </c>
      <c r="I181" s="20" t="e">
        <f>'MITRE &amp; Controls Mappings'!#REF!</f>
        <v>#REF!</v>
      </c>
    </row>
    <row r="182" spans="1:9" x14ac:dyDescent="0.35">
      <c r="A182" s="18" t="e">
        <f>'MITRE &amp; Controls Mappings'!#REF!</f>
        <v>#REF!</v>
      </c>
      <c r="B182" s="19" t="e">
        <f>'MITRE &amp; Controls Mappings'!#REF!</f>
        <v>#REF!</v>
      </c>
      <c r="C182" s="19" t="e">
        <f>'MITRE &amp; Controls Mappings'!#REF!</f>
        <v>#REF!</v>
      </c>
      <c r="D182" s="19" t="str">
        <f>IFERROR(VLOOKUP(B182,'IG Def (7.1)'!$A$2:$C$200,3,FALSE),"")</f>
        <v/>
      </c>
      <c r="E182" s="19" t="str">
        <f>IFERROR(VLOOKUP(C182,'IG Def (7.1)'!$A$2:$C$200,3,FALSE),"")</f>
        <v/>
      </c>
      <c r="F182" s="19" t="str">
        <f>IFERROR(VLOOKUP(#REF!,'IG Def (7.1)'!$A$2:$C$200,3,FALSE),"")</f>
        <v/>
      </c>
      <c r="G182" t="str">
        <f t="shared" si="2"/>
        <v/>
      </c>
      <c r="I182" s="20" t="e">
        <f>'MITRE &amp; Controls Mappings'!#REF!</f>
        <v>#REF!</v>
      </c>
    </row>
    <row r="183" spans="1:9" x14ac:dyDescent="0.35">
      <c r="A183" s="18" t="e">
        <f>'MITRE &amp; Controls Mappings'!#REF!</f>
        <v>#REF!</v>
      </c>
      <c r="B183" s="19" t="e">
        <f>'MITRE &amp; Controls Mappings'!#REF!</f>
        <v>#REF!</v>
      </c>
      <c r="C183" s="19" t="e">
        <f>'MITRE &amp; Controls Mappings'!#REF!</f>
        <v>#REF!</v>
      </c>
      <c r="D183" s="19" t="str">
        <f>IFERROR(VLOOKUP(B183,'IG Def (7.1)'!$A$2:$C$200,3,FALSE),"")</f>
        <v/>
      </c>
      <c r="E183" s="19" t="str">
        <f>IFERROR(VLOOKUP(C183,'IG Def (7.1)'!$A$2:$C$200,3,FALSE),"")</f>
        <v/>
      </c>
      <c r="F183" s="19" t="str">
        <f>IFERROR(VLOOKUP(#REF!,'IG Def (7.1)'!$A$2:$C$200,3,FALSE),"")</f>
        <v/>
      </c>
      <c r="G183" t="str">
        <f t="shared" si="2"/>
        <v/>
      </c>
      <c r="I183" s="20" t="e">
        <f>'MITRE &amp; Controls Mappings'!#REF!</f>
        <v>#REF!</v>
      </c>
    </row>
    <row r="184" spans="1:9" x14ac:dyDescent="0.35">
      <c r="A184" s="18">
        <f>'MITRE &amp; Controls Mappings'!B99</f>
        <v>5.0999999999999996</v>
      </c>
      <c r="B184" s="19">
        <f>'MITRE &amp; Controls Mappings'!K99</f>
        <v>9.1999999999999993</v>
      </c>
      <c r="C184" s="19">
        <f>'MITRE &amp; Controls Mappings'!L99</f>
        <v>0</v>
      </c>
      <c r="D184" s="19">
        <f>IFERROR(VLOOKUP(B184,'IG Def (7.1)'!$A$2:$C$200,3,FALSE),"")</f>
        <v>2</v>
      </c>
      <c r="E184" s="19" t="str">
        <f>IFERROR(VLOOKUP(C184,'IG Def (7.1)'!$A$2:$C$200,3,FALSE),"")</f>
        <v/>
      </c>
      <c r="F184" s="19" t="str">
        <f>IFERROR(VLOOKUP(#REF!,'IG Def (7.1)'!$A$2:$C$200,3,FALSE),"")</f>
        <v/>
      </c>
      <c r="G184">
        <f t="shared" si="2"/>
        <v>2</v>
      </c>
      <c r="I184" s="20" t="str">
        <f>'MITRE &amp; Controls Mappings'!D99</f>
        <v>Ensure 'Xbox Accessory Management Service (XboxGipSvc)' is set to 'Disabled'</v>
      </c>
    </row>
    <row r="185" spans="1:9" x14ac:dyDescent="0.35">
      <c r="A185" s="18">
        <f>'MITRE &amp; Controls Mappings'!B100</f>
        <v>5.2</v>
      </c>
      <c r="B185" s="19">
        <f>'MITRE &amp; Controls Mappings'!K100</f>
        <v>9.1999999999999993</v>
      </c>
      <c r="C185" s="19">
        <f>'MITRE &amp; Controls Mappings'!L100</f>
        <v>0</v>
      </c>
      <c r="D185" s="19">
        <f>IFERROR(VLOOKUP(B185,'IG Def (7.1)'!$A$2:$C$200,3,FALSE),"")</f>
        <v>2</v>
      </c>
      <c r="E185" s="19" t="str">
        <f>IFERROR(VLOOKUP(C185,'IG Def (7.1)'!$A$2:$C$200,3,FALSE),"")</f>
        <v/>
      </c>
      <c r="F185" s="19" t="str">
        <f>IFERROR(VLOOKUP(#REF!,'IG Def (7.1)'!$A$2:$C$200,3,FALSE),"")</f>
        <v/>
      </c>
      <c r="G185">
        <f t="shared" si="2"/>
        <v>2</v>
      </c>
      <c r="I185" s="20" t="str">
        <f>'MITRE &amp; Controls Mappings'!D100</f>
        <v>Ensure 'Xbox Live Auth Manager (XblAuthManager)' is set to 'Disabled'</v>
      </c>
    </row>
    <row r="186" spans="1:9" x14ac:dyDescent="0.35">
      <c r="A186" s="18">
        <f>'MITRE &amp; Controls Mappings'!B101</f>
        <v>5.3</v>
      </c>
      <c r="B186" s="19">
        <f>'MITRE &amp; Controls Mappings'!K101</f>
        <v>9.1999999999999993</v>
      </c>
      <c r="C186" s="19">
        <f>'MITRE &amp; Controls Mappings'!L101</f>
        <v>0</v>
      </c>
      <c r="D186" s="19">
        <f>IFERROR(VLOOKUP(B186,'IG Def (7.1)'!$A$2:$C$200,3,FALSE),"")</f>
        <v>2</v>
      </c>
      <c r="E186" s="19" t="str">
        <f>IFERROR(VLOOKUP(C186,'IG Def (7.1)'!$A$2:$C$200,3,FALSE),"")</f>
        <v/>
      </c>
      <c r="F186" s="19" t="str">
        <f>IFERROR(VLOOKUP(#REF!,'IG Def (7.1)'!$A$2:$C$200,3,FALSE),"")</f>
        <v/>
      </c>
      <c r="G186">
        <f t="shared" si="2"/>
        <v>2</v>
      </c>
      <c r="I186" s="20" t="str">
        <f>'MITRE &amp; Controls Mappings'!D101</f>
        <v>Ensure 'Xbox Live Game Save (XblGameSave)' is set to 'Disabled'</v>
      </c>
    </row>
    <row r="187" spans="1:9" x14ac:dyDescent="0.35">
      <c r="A187" s="18">
        <f>'MITRE &amp; Controls Mappings'!B102</f>
        <v>5.4</v>
      </c>
      <c r="B187" s="19">
        <f>'MITRE &amp; Controls Mappings'!K102</f>
        <v>9.1999999999999993</v>
      </c>
      <c r="C187" s="19">
        <f>'MITRE &amp; Controls Mappings'!L102</f>
        <v>0</v>
      </c>
      <c r="D187" s="19">
        <f>IFERROR(VLOOKUP(B187,'IG Def (7.1)'!$A$2:$C$200,3,FALSE),"")</f>
        <v>2</v>
      </c>
      <c r="E187" s="19" t="str">
        <f>IFERROR(VLOOKUP(C187,'IG Def (7.1)'!$A$2:$C$200,3,FALSE),"")</f>
        <v/>
      </c>
      <c r="F187" s="19" t="str">
        <f>IFERROR(VLOOKUP(#REF!,'IG Def (7.1)'!$A$2:$C$200,3,FALSE),"")</f>
        <v/>
      </c>
      <c r="G187">
        <f t="shared" si="2"/>
        <v>2</v>
      </c>
      <c r="I187" s="20" t="str">
        <f>'MITRE &amp; Controls Mappings'!D102</f>
        <v>Ensure 'Xbox Live Networking Service (XboxNetApiSvc)' is set to 'Disabled'</v>
      </c>
    </row>
    <row r="188" spans="1:9" x14ac:dyDescent="0.35">
      <c r="A188" s="18">
        <f>'MITRE &amp; Controls Mappings'!B103</f>
        <v>0</v>
      </c>
      <c r="B188" s="19">
        <f>'MITRE &amp; Controls Mappings'!K103</f>
        <v>0</v>
      </c>
      <c r="C188" s="19">
        <f>'MITRE &amp; Controls Mappings'!L103</f>
        <v>0</v>
      </c>
      <c r="D188" s="19" t="str">
        <f>IFERROR(VLOOKUP(B188,'IG Def (7.1)'!$A$2:$C$200,3,FALSE),"")</f>
        <v/>
      </c>
      <c r="E188" s="19" t="str">
        <f>IFERROR(VLOOKUP(C188,'IG Def (7.1)'!$A$2:$C$200,3,FALSE),"")</f>
        <v/>
      </c>
      <c r="F188" s="19" t="str">
        <f>IFERROR(VLOOKUP(#REF!,'IG Def (7.1)'!$A$2:$C$200,3,FALSE),"")</f>
        <v/>
      </c>
      <c r="G188" t="str">
        <f t="shared" si="2"/>
        <v/>
      </c>
      <c r="I188" s="20" t="str">
        <f>'MITRE &amp; Controls Mappings'!D103</f>
        <v>Registry</v>
      </c>
    </row>
    <row r="189" spans="1:9" x14ac:dyDescent="0.35">
      <c r="A189" s="18">
        <f>'MITRE &amp; Controls Mappings'!B104</f>
        <v>0</v>
      </c>
      <c r="B189" s="19">
        <f>'MITRE &amp; Controls Mappings'!K104</f>
        <v>0</v>
      </c>
      <c r="C189" s="19">
        <f>'MITRE &amp; Controls Mappings'!L104</f>
        <v>0</v>
      </c>
      <c r="D189" s="19" t="str">
        <f>IFERROR(VLOOKUP(B189,'IG Def (7.1)'!$A$2:$C$200,3,FALSE),"")</f>
        <v/>
      </c>
      <c r="E189" s="19" t="str">
        <f>IFERROR(VLOOKUP(C189,'IG Def (7.1)'!$A$2:$C$200,3,FALSE),"")</f>
        <v/>
      </c>
      <c r="F189" s="19" t="str">
        <f>IFERROR(VLOOKUP(#REF!,'IG Def (7.1)'!$A$2:$C$200,3,FALSE),"")</f>
        <v/>
      </c>
      <c r="G189" t="str">
        <f t="shared" si="2"/>
        <v/>
      </c>
      <c r="I189" s="20" t="str">
        <f>'MITRE &amp; Controls Mappings'!D104</f>
        <v>File System</v>
      </c>
    </row>
    <row r="190" spans="1:9" x14ac:dyDescent="0.35">
      <c r="A190" s="18">
        <f>'MITRE &amp; Controls Mappings'!B105</f>
        <v>0</v>
      </c>
      <c r="B190" s="19">
        <f>'MITRE &amp; Controls Mappings'!K105</f>
        <v>0</v>
      </c>
      <c r="C190" s="19">
        <f>'MITRE &amp; Controls Mappings'!L105</f>
        <v>0</v>
      </c>
      <c r="D190" s="19" t="str">
        <f>IFERROR(VLOOKUP(B190,'IG Def (7.1)'!$A$2:$C$200,3,FALSE),"")</f>
        <v/>
      </c>
      <c r="E190" s="19" t="str">
        <f>IFERROR(VLOOKUP(C190,'IG Def (7.1)'!$A$2:$C$200,3,FALSE),"")</f>
        <v/>
      </c>
      <c r="F190" s="19" t="str">
        <f>IFERROR(VLOOKUP(#REF!,'IG Def (7.1)'!$A$2:$C$200,3,FALSE),"")</f>
        <v/>
      </c>
      <c r="G190" t="str">
        <f t="shared" si="2"/>
        <v/>
      </c>
      <c r="I190" s="20" t="str">
        <f>'MITRE &amp; Controls Mappings'!D105</f>
        <v>Wired Network (IEEE 802.3) Policies</v>
      </c>
    </row>
    <row r="191" spans="1:9" x14ac:dyDescent="0.35">
      <c r="A191" s="18">
        <f>'MITRE &amp; Controls Mappings'!B106</f>
        <v>0</v>
      </c>
      <c r="B191" s="19">
        <f>'MITRE &amp; Controls Mappings'!K106</f>
        <v>0</v>
      </c>
      <c r="C191" s="19">
        <f>'MITRE &amp; Controls Mappings'!L106</f>
        <v>0</v>
      </c>
      <c r="D191" s="19" t="str">
        <f>IFERROR(VLOOKUP(B191,'IG Def (7.1)'!$A$2:$C$200,3,FALSE),"")</f>
        <v/>
      </c>
      <c r="E191" s="19" t="str">
        <f>IFERROR(VLOOKUP(C191,'IG Def (7.1)'!$A$2:$C$200,3,FALSE),"")</f>
        <v/>
      </c>
      <c r="F191" s="19" t="str">
        <f>IFERROR(VLOOKUP(#REF!,'IG Def (7.1)'!$A$2:$C$200,3,FALSE),"")</f>
        <v/>
      </c>
      <c r="G191" t="str">
        <f t="shared" si="2"/>
        <v/>
      </c>
      <c r="I191" s="20" t="str">
        <f>'MITRE &amp; Controls Mappings'!D106</f>
        <v>Windows Firewall with Advanced Security</v>
      </c>
    </row>
    <row r="192" spans="1:9" x14ac:dyDescent="0.35">
      <c r="A192" s="18">
        <f>'MITRE &amp; Controls Mappings'!B107</f>
        <v>0</v>
      </c>
      <c r="B192" s="19">
        <f>'MITRE &amp; Controls Mappings'!K107</f>
        <v>0</v>
      </c>
      <c r="C192" s="19">
        <f>'MITRE &amp; Controls Mappings'!L107</f>
        <v>0</v>
      </c>
      <c r="D192" s="19" t="str">
        <f>IFERROR(VLOOKUP(B192,'IG Def (7.1)'!$A$2:$C$200,3,FALSE),"")</f>
        <v/>
      </c>
      <c r="E192" s="19" t="str">
        <f>IFERROR(VLOOKUP(C192,'IG Def (7.1)'!$A$2:$C$200,3,FALSE),"")</f>
        <v/>
      </c>
      <c r="F192" s="19" t="str">
        <f>IFERROR(VLOOKUP(#REF!,'IG Def (7.1)'!$A$2:$C$200,3,FALSE),"")</f>
        <v/>
      </c>
      <c r="G192" t="str">
        <f t="shared" si="2"/>
        <v/>
      </c>
      <c r="I192" s="20" t="str">
        <f>'MITRE &amp; Controls Mappings'!D107</f>
        <v>Domain Profile</v>
      </c>
    </row>
    <row r="193" spans="1:9" x14ac:dyDescent="0.35">
      <c r="A193" s="18" t="str">
        <f>'MITRE &amp; Controls Mappings'!B108</f>
        <v>9.1.1</v>
      </c>
      <c r="B193" s="19">
        <f>'MITRE &amp; Controls Mappings'!K108</f>
        <v>9.4</v>
      </c>
      <c r="C193" s="19">
        <f>'MITRE &amp; Controls Mappings'!L108</f>
        <v>0</v>
      </c>
      <c r="D193" s="19">
        <f>IFERROR(VLOOKUP(B193,'IG Def (7.1)'!$A$2:$C$200,3,FALSE),"")</f>
        <v>1</v>
      </c>
      <c r="E193" s="19" t="str">
        <f>IFERROR(VLOOKUP(C193,'IG Def (7.1)'!$A$2:$C$200,3,FALSE),"")</f>
        <v/>
      </c>
      <c r="F193" s="19" t="str">
        <f>IFERROR(VLOOKUP(#REF!,'IG Def (7.1)'!$A$2:$C$200,3,FALSE),"")</f>
        <v/>
      </c>
      <c r="G193">
        <f t="shared" si="2"/>
        <v>1</v>
      </c>
      <c r="I193" s="20" t="str">
        <f>'MITRE &amp; Controls Mappings'!D108</f>
        <v>Ensure 'Windows Firewall: Domain: Firewall state' is set to 'On (recommended)'</v>
      </c>
    </row>
    <row r="194" spans="1:9" x14ac:dyDescent="0.35">
      <c r="A194" s="18" t="str">
        <f>'MITRE &amp; Controls Mappings'!B109</f>
        <v>9.1.2</v>
      </c>
      <c r="B194" s="19">
        <f>'MITRE &amp; Controls Mappings'!K109</f>
        <v>9.4</v>
      </c>
      <c r="C194" s="19">
        <f>'MITRE &amp; Controls Mappings'!L109</f>
        <v>11.2</v>
      </c>
      <c r="D194" s="19">
        <f>IFERROR(VLOOKUP(B194,'IG Def (7.1)'!$A$2:$C$200,3,FALSE),"")</f>
        <v>1</v>
      </c>
      <c r="E194" s="19">
        <f>IFERROR(VLOOKUP(C194,'IG Def (7.1)'!$A$2:$C$200,3,FALSE),"")</f>
        <v>2</v>
      </c>
      <c r="F194" s="19" t="str">
        <f>IFERROR(VLOOKUP(#REF!,'IG Def (7.1)'!$A$2:$C$200,3,FALSE),"")</f>
        <v/>
      </c>
      <c r="G194">
        <f t="shared" si="2"/>
        <v>1</v>
      </c>
      <c r="I194" s="20" t="str">
        <f>'MITRE &amp; Controls Mappings'!D109</f>
        <v>Ensure 'Windows Firewall: Domain: Inbound connections' is set to 'Block (default)'</v>
      </c>
    </row>
    <row r="195" spans="1:9" x14ac:dyDescent="0.35">
      <c r="A195" s="18" t="str">
        <f>'MITRE &amp; Controls Mappings'!B110</f>
        <v>9.1.3</v>
      </c>
      <c r="B195" s="19">
        <f>'MITRE &amp; Controls Mappings'!K110</f>
        <v>9.4</v>
      </c>
      <c r="C195" s="19">
        <f>'MITRE &amp; Controls Mappings'!L110</f>
        <v>11.2</v>
      </c>
      <c r="D195" s="19">
        <f>IFERROR(VLOOKUP(B195,'IG Def (7.1)'!$A$2:$C$200,3,FALSE),"")</f>
        <v>1</v>
      </c>
      <c r="E195" s="19">
        <f>IFERROR(VLOOKUP(C195,'IG Def (7.1)'!$A$2:$C$200,3,FALSE),"")</f>
        <v>2</v>
      </c>
      <c r="F195" s="19" t="str">
        <f>IFERROR(VLOOKUP(#REF!,'IG Def (7.1)'!$A$2:$C$200,3,FALSE),"")</f>
        <v/>
      </c>
      <c r="G195">
        <f t="shared" ref="G195:G258" si="3">IF(MIN(D195:F195)=0,"",MIN(D195:F195))</f>
        <v>1</v>
      </c>
      <c r="I195" s="20" t="str">
        <f>'MITRE &amp; Controls Mappings'!D110</f>
        <v>Ensure 'Windows Firewall: Domain: Outbound connections' is set to 'Allow (default)'</v>
      </c>
    </row>
    <row r="196" spans="1:9" x14ac:dyDescent="0.35">
      <c r="A196" s="18" t="str">
        <f>'MITRE &amp; Controls Mappings'!B111</f>
        <v>9.1.4</v>
      </c>
      <c r="B196" s="19">
        <f>'MITRE &amp; Controls Mappings'!K111</f>
        <v>9.4</v>
      </c>
      <c r="C196" s="19">
        <f>'MITRE &amp; Controls Mappings'!L111</f>
        <v>11.2</v>
      </c>
      <c r="D196" s="19">
        <f>IFERROR(VLOOKUP(B196,'IG Def (7.1)'!$A$2:$C$200,3,FALSE),"")</f>
        <v>1</v>
      </c>
      <c r="E196" s="19">
        <f>IFERROR(VLOOKUP(C196,'IG Def (7.1)'!$A$2:$C$200,3,FALSE),"")</f>
        <v>2</v>
      </c>
      <c r="F196" s="19" t="str">
        <f>IFERROR(VLOOKUP(#REF!,'IG Def (7.1)'!$A$2:$C$200,3,FALSE),"")</f>
        <v/>
      </c>
      <c r="G196">
        <f t="shared" si="3"/>
        <v>1</v>
      </c>
      <c r="I196" s="20" t="str">
        <f>'MITRE &amp; Controls Mappings'!D111</f>
        <v>Ensure 'Windows Firewall: Domain: Settings: Display a notification' is set to 'No'</v>
      </c>
    </row>
    <row r="197" spans="1:9" x14ac:dyDescent="0.35">
      <c r="A197" s="18" t="e">
        <f>'MITRE &amp; Controls Mappings'!#REF!</f>
        <v>#REF!</v>
      </c>
      <c r="B197" s="19" t="e">
        <f>'MITRE &amp; Controls Mappings'!#REF!</f>
        <v>#REF!</v>
      </c>
      <c r="C197" s="19" t="e">
        <f>'MITRE &amp; Controls Mappings'!#REF!</f>
        <v>#REF!</v>
      </c>
      <c r="D197" s="19" t="str">
        <f>IFERROR(VLOOKUP(B197,'IG Def (7.1)'!$A$2:$C$200,3,FALSE),"")</f>
        <v/>
      </c>
      <c r="E197" s="19" t="str">
        <f>IFERROR(VLOOKUP(C197,'IG Def (7.1)'!$A$2:$C$200,3,FALSE),"")</f>
        <v/>
      </c>
      <c r="F197" s="19" t="str">
        <f>IFERROR(VLOOKUP(#REF!,'IG Def (7.1)'!$A$2:$C$200,3,FALSE),"")</f>
        <v/>
      </c>
      <c r="G197" t="str">
        <f t="shared" si="3"/>
        <v/>
      </c>
      <c r="I197" s="20" t="e">
        <f>'MITRE &amp; Controls Mappings'!#REF!</f>
        <v>#REF!</v>
      </c>
    </row>
    <row r="198" spans="1:9" x14ac:dyDescent="0.35">
      <c r="A198" s="18" t="e">
        <f>'MITRE &amp; Controls Mappings'!#REF!</f>
        <v>#REF!</v>
      </c>
      <c r="B198" s="19" t="e">
        <f>'MITRE &amp; Controls Mappings'!#REF!</f>
        <v>#REF!</v>
      </c>
      <c r="C198" s="19" t="e">
        <f>'MITRE &amp; Controls Mappings'!#REF!</f>
        <v>#REF!</v>
      </c>
      <c r="D198" s="19" t="str">
        <f>IFERROR(VLOOKUP(B198,'IG Def (7.1)'!$A$2:$C$200,3,FALSE),"")</f>
        <v/>
      </c>
      <c r="E198" s="19" t="str">
        <f>IFERROR(VLOOKUP(C198,'IG Def (7.1)'!$A$2:$C$200,3,FALSE),"")</f>
        <v/>
      </c>
      <c r="F198" s="19" t="str">
        <f>IFERROR(VLOOKUP(#REF!,'IG Def (7.1)'!$A$2:$C$200,3,FALSE),"")</f>
        <v/>
      </c>
      <c r="G198" t="str">
        <f t="shared" si="3"/>
        <v/>
      </c>
      <c r="I198" s="20" t="e">
        <f>'MITRE &amp; Controls Mappings'!#REF!</f>
        <v>#REF!</v>
      </c>
    </row>
    <row r="199" spans="1:9" x14ac:dyDescent="0.35">
      <c r="A199" s="18" t="e">
        <f>'MITRE &amp; Controls Mappings'!#REF!</f>
        <v>#REF!</v>
      </c>
      <c r="B199" s="19" t="e">
        <f>'MITRE &amp; Controls Mappings'!#REF!</f>
        <v>#REF!</v>
      </c>
      <c r="C199" s="19" t="e">
        <f>'MITRE &amp; Controls Mappings'!#REF!</f>
        <v>#REF!</v>
      </c>
      <c r="D199" s="19" t="str">
        <f>IFERROR(VLOOKUP(B199,'IG Def (7.1)'!$A$2:$C$200,3,FALSE),"")</f>
        <v/>
      </c>
      <c r="E199" s="19" t="str">
        <f>IFERROR(VLOOKUP(C199,'IG Def (7.1)'!$A$2:$C$200,3,FALSE),"")</f>
        <v/>
      </c>
      <c r="F199" s="19" t="str">
        <f>IFERROR(VLOOKUP(#REF!,'IG Def (7.1)'!$A$2:$C$200,3,FALSE),"")</f>
        <v/>
      </c>
      <c r="G199" t="str">
        <f t="shared" si="3"/>
        <v/>
      </c>
      <c r="I199" s="20" t="e">
        <f>'MITRE &amp; Controls Mappings'!#REF!</f>
        <v>#REF!</v>
      </c>
    </row>
    <row r="200" spans="1:9" x14ac:dyDescent="0.35">
      <c r="A200" s="18" t="e">
        <f>'MITRE &amp; Controls Mappings'!#REF!</f>
        <v>#REF!</v>
      </c>
      <c r="B200" s="19" t="e">
        <f>'MITRE &amp; Controls Mappings'!#REF!</f>
        <v>#REF!</v>
      </c>
      <c r="C200" s="19" t="e">
        <f>'MITRE &amp; Controls Mappings'!#REF!</f>
        <v>#REF!</v>
      </c>
      <c r="D200" s="19" t="str">
        <f>IFERROR(VLOOKUP(B200,'IG Def (7.1)'!$A$2:$C$200,3,FALSE),"")</f>
        <v/>
      </c>
      <c r="E200" s="19" t="str">
        <f>IFERROR(VLOOKUP(C200,'IG Def (7.1)'!$A$2:$C$200,3,FALSE),"")</f>
        <v/>
      </c>
      <c r="F200" s="19" t="str">
        <f>IFERROR(VLOOKUP(#REF!,'IG Def (7.1)'!$A$2:$C$200,3,FALSE),"")</f>
        <v/>
      </c>
      <c r="G200" t="str">
        <f t="shared" si="3"/>
        <v/>
      </c>
      <c r="I200" s="20" t="e">
        <f>'MITRE &amp; Controls Mappings'!#REF!</f>
        <v>#REF!</v>
      </c>
    </row>
    <row r="201" spans="1:9" x14ac:dyDescent="0.35">
      <c r="A201" s="18">
        <f>'MITRE &amp; Controls Mappings'!B112</f>
        <v>0</v>
      </c>
      <c r="B201" s="19">
        <f>'MITRE &amp; Controls Mappings'!K112</f>
        <v>0</v>
      </c>
      <c r="C201" s="19">
        <f>'MITRE &amp; Controls Mappings'!L112</f>
        <v>0</v>
      </c>
      <c r="D201" s="19" t="str">
        <f>IFERROR(VLOOKUP(B201,'IG Def (7.1)'!$A$2:$C$200,3,FALSE),"")</f>
        <v/>
      </c>
      <c r="E201" s="19" t="str">
        <f>IFERROR(VLOOKUP(C201,'IG Def (7.1)'!$A$2:$C$200,3,FALSE),"")</f>
        <v/>
      </c>
      <c r="F201" s="19" t="str">
        <f>IFERROR(VLOOKUP(#REF!,'IG Def (7.1)'!$A$2:$C$200,3,FALSE),"")</f>
        <v/>
      </c>
      <c r="G201" t="str">
        <f t="shared" si="3"/>
        <v/>
      </c>
      <c r="I201" s="20" t="str">
        <f>'MITRE &amp; Controls Mappings'!D112</f>
        <v>Private Profile</v>
      </c>
    </row>
    <row r="202" spans="1:9" x14ac:dyDescent="0.35">
      <c r="A202" s="18" t="str">
        <f>'MITRE &amp; Controls Mappings'!B113</f>
        <v>9.2.1</v>
      </c>
      <c r="B202" s="19">
        <f>'MITRE &amp; Controls Mappings'!K113</f>
        <v>9.4</v>
      </c>
      <c r="C202" s="19">
        <f>'MITRE &amp; Controls Mappings'!L113</f>
        <v>0</v>
      </c>
      <c r="D202" s="19">
        <f>IFERROR(VLOOKUP(B202,'IG Def (7.1)'!$A$2:$C$200,3,FALSE),"")</f>
        <v>1</v>
      </c>
      <c r="E202" s="19" t="str">
        <f>IFERROR(VLOOKUP(C202,'IG Def (7.1)'!$A$2:$C$200,3,FALSE),"")</f>
        <v/>
      </c>
      <c r="F202" s="19" t="str">
        <f>IFERROR(VLOOKUP(#REF!,'IG Def (7.1)'!$A$2:$C$200,3,FALSE),"")</f>
        <v/>
      </c>
      <c r="G202">
        <f t="shared" si="3"/>
        <v>1</v>
      </c>
      <c r="I202" s="20" t="str">
        <f>'MITRE &amp; Controls Mappings'!D113</f>
        <v>Ensure 'Windows Firewall: Private: Firewall state' is set to 'On (recommended)'</v>
      </c>
    </row>
    <row r="203" spans="1:9" x14ac:dyDescent="0.35">
      <c r="A203" s="18" t="str">
        <f>'MITRE &amp; Controls Mappings'!B114</f>
        <v>9.2.2</v>
      </c>
      <c r="B203" s="19">
        <f>'MITRE &amp; Controls Mappings'!K114</f>
        <v>9.4</v>
      </c>
      <c r="C203" s="19">
        <f>'MITRE &amp; Controls Mappings'!L114</f>
        <v>11.2</v>
      </c>
      <c r="D203" s="19">
        <f>IFERROR(VLOOKUP(B203,'IG Def (7.1)'!$A$2:$C$200,3,FALSE),"")</f>
        <v>1</v>
      </c>
      <c r="E203" s="19">
        <f>IFERROR(VLOOKUP(C203,'IG Def (7.1)'!$A$2:$C$200,3,FALSE),"")</f>
        <v>2</v>
      </c>
      <c r="F203" s="19" t="str">
        <f>IFERROR(VLOOKUP(#REF!,'IG Def (7.1)'!$A$2:$C$200,3,FALSE),"")</f>
        <v/>
      </c>
      <c r="G203">
        <f t="shared" si="3"/>
        <v>1</v>
      </c>
      <c r="I203" s="20" t="str">
        <f>'MITRE &amp; Controls Mappings'!D114</f>
        <v>Ensure 'Windows Firewall: Private: Inbound connections' is set to 'Block (default)'</v>
      </c>
    </row>
    <row r="204" spans="1:9" x14ac:dyDescent="0.35">
      <c r="A204" s="18" t="str">
        <f>'MITRE &amp; Controls Mappings'!B115</f>
        <v>9.2.3</v>
      </c>
      <c r="B204" s="19">
        <f>'MITRE &amp; Controls Mappings'!K115</f>
        <v>9.4</v>
      </c>
      <c r="C204" s="19">
        <f>'MITRE &amp; Controls Mappings'!L115</f>
        <v>11.2</v>
      </c>
      <c r="D204" s="19">
        <f>IFERROR(VLOOKUP(B204,'IG Def (7.1)'!$A$2:$C$200,3,FALSE),"")</f>
        <v>1</v>
      </c>
      <c r="E204" s="19">
        <f>IFERROR(VLOOKUP(C204,'IG Def (7.1)'!$A$2:$C$200,3,FALSE),"")</f>
        <v>2</v>
      </c>
      <c r="F204" s="19" t="str">
        <f>IFERROR(VLOOKUP(#REF!,'IG Def (7.1)'!$A$2:$C$200,3,FALSE),"")</f>
        <v/>
      </c>
      <c r="G204">
        <f t="shared" si="3"/>
        <v>1</v>
      </c>
      <c r="I204" s="20" t="str">
        <f>'MITRE &amp; Controls Mappings'!D115</f>
        <v>Ensure 'Windows Firewall: Private: Outbound connections' is set to 'Allow (default)'</v>
      </c>
    </row>
    <row r="205" spans="1:9" x14ac:dyDescent="0.35">
      <c r="A205" s="18" t="str">
        <f>'MITRE &amp; Controls Mappings'!B116</f>
        <v>9.2.4</v>
      </c>
      <c r="B205" s="19">
        <f>'MITRE &amp; Controls Mappings'!K116</f>
        <v>9.4</v>
      </c>
      <c r="C205" s="19">
        <f>'MITRE &amp; Controls Mappings'!L116</f>
        <v>11.2</v>
      </c>
      <c r="D205" s="19">
        <f>IFERROR(VLOOKUP(B205,'IG Def (7.1)'!$A$2:$C$200,3,FALSE),"")</f>
        <v>1</v>
      </c>
      <c r="E205" s="19">
        <f>IFERROR(VLOOKUP(C205,'IG Def (7.1)'!$A$2:$C$200,3,FALSE),"")</f>
        <v>2</v>
      </c>
      <c r="F205" s="19" t="str">
        <f>IFERROR(VLOOKUP(#REF!,'IG Def (7.1)'!$A$2:$C$200,3,FALSE),"")</f>
        <v/>
      </c>
      <c r="G205">
        <f t="shared" si="3"/>
        <v>1</v>
      </c>
      <c r="I205" s="20" t="str">
        <f>'MITRE &amp; Controls Mappings'!D116</f>
        <v>Ensure 'Windows Firewall: Private: Settings: Display a notification' is set to 'No'</v>
      </c>
    </row>
    <row r="206" spans="1:9" x14ac:dyDescent="0.35">
      <c r="A206" s="18" t="e">
        <f>'MITRE &amp; Controls Mappings'!#REF!</f>
        <v>#REF!</v>
      </c>
      <c r="B206" s="19" t="e">
        <f>'MITRE &amp; Controls Mappings'!#REF!</f>
        <v>#REF!</v>
      </c>
      <c r="C206" s="19" t="e">
        <f>'MITRE &amp; Controls Mappings'!#REF!</f>
        <v>#REF!</v>
      </c>
      <c r="D206" s="19" t="str">
        <f>IFERROR(VLOOKUP(B206,'IG Def (7.1)'!$A$2:$C$200,3,FALSE),"")</f>
        <v/>
      </c>
      <c r="E206" s="19" t="str">
        <f>IFERROR(VLOOKUP(C206,'IG Def (7.1)'!$A$2:$C$200,3,FALSE),"")</f>
        <v/>
      </c>
      <c r="F206" s="19" t="str">
        <f>IFERROR(VLOOKUP(#REF!,'IG Def (7.1)'!$A$2:$C$200,3,FALSE),"")</f>
        <v/>
      </c>
      <c r="G206" t="str">
        <f t="shared" si="3"/>
        <v/>
      </c>
      <c r="I206" s="20" t="e">
        <f>'MITRE &amp; Controls Mappings'!#REF!</f>
        <v>#REF!</v>
      </c>
    </row>
    <row r="207" spans="1:9" x14ac:dyDescent="0.35">
      <c r="A207" s="18" t="e">
        <f>'MITRE &amp; Controls Mappings'!#REF!</f>
        <v>#REF!</v>
      </c>
      <c r="B207" s="19" t="e">
        <f>'MITRE &amp; Controls Mappings'!#REF!</f>
        <v>#REF!</v>
      </c>
      <c r="C207" s="19" t="e">
        <f>'MITRE &amp; Controls Mappings'!#REF!</f>
        <v>#REF!</v>
      </c>
      <c r="D207" s="19" t="str">
        <f>IFERROR(VLOOKUP(B207,'IG Def (7.1)'!$A$2:$C$200,3,FALSE),"")</f>
        <v/>
      </c>
      <c r="E207" s="19" t="str">
        <f>IFERROR(VLOOKUP(C207,'IG Def (7.1)'!$A$2:$C$200,3,FALSE),"")</f>
        <v/>
      </c>
      <c r="F207" s="19" t="str">
        <f>IFERROR(VLOOKUP(#REF!,'IG Def (7.1)'!$A$2:$C$200,3,FALSE),"")</f>
        <v/>
      </c>
      <c r="G207" t="str">
        <f t="shared" si="3"/>
        <v/>
      </c>
      <c r="I207" s="20" t="e">
        <f>'MITRE &amp; Controls Mappings'!#REF!</f>
        <v>#REF!</v>
      </c>
    </row>
    <row r="208" spans="1:9" x14ac:dyDescent="0.35">
      <c r="A208" s="18" t="e">
        <f>'MITRE &amp; Controls Mappings'!#REF!</f>
        <v>#REF!</v>
      </c>
      <c r="B208" s="19" t="e">
        <f>'MITRE &amp; Controls Mappings'!#REF!</f>
        <v>#REF!</v>
      </c>
      <c r="C208" s="19" t="e">
        <f>'MITRE &amp; Controls Mappings'!#REF!</f>
        <v>#REF!</v>
      </c>
      <c r="D208" s="19" t="str">
        <f>IFERROR(VLOOKUP(B208,'IG Def (7.1)'!$A$2:$C$200,3,FALSE),"")</f>
        <v/>
      </c>
      <c r="E208" s="19" t="str">
        <f>IFERROR(VLOOKUP(C208,'IG Def (7.1)'!$A$2:$C$200,3,FALSE),"")</f>
        <v/>
      </c>
      <c r="F208" s="19" t="str">
        <f>IFERROR(VLOOKUP(#REF!,'IG Def (7.1)'!$A$2:$C$200,3,FALSE),"")</f>
        <v/>
      </c>
      <c r="G208" t="str">
        <f t="shared" si="3"/>
        <v/>
      </c>
      <c r="I208" s="20" t="e">
        <f>'MITRE &amp; Controls Mappings'!#REF!</f>
        <v>#REF!</v>
      </c>
    </row>
    <row r="209" spans="1:9" x14ac:dyDescent="0.35">
      <c r="A209" s="18" t="e">
        <f>'MITRE &amp; Controls Mappings'!#REF!</f>
        <v>#REF!</v>
      </c>
      <c r="B209" s="19" t="e">
        <f>'MITRE &amp; Controls Mappings'!#REF!</f>
        <v>#REF!</v>
      </c>
      <c r="C209" s="19" t="e">
        <f>'MITRE &amp; Controls Mappings'!#REF!</f>
        <v>#REF!</v>
      </c>
      <c r="D209" s="19" t="str">
        <f>IFERROR(VLOOKUP(B209,'IG Def (7.1)'!$A$2:$C$200,3,FALSE),"")</f>
        <v/>
      </c>
      <c r="E209" s="19" t="str">
        <f>IFERROR(VLOOKUP(C209,'IG Def (7.1)'!$A$2:$C$200,3,FALSE),"")</f>
        <v/>
      </c>
      <c r="F209" s="19" t="str">
        <f>IFERROR(VLOOKUP(#REF!,'IG Def (7.1)'!$A$2:$C$200,3,FALSE),"")</f>
        <v/>
      </c>
      <c r="G209" t="str">
        <f t="shared" si="3"/>
        <v/>
      </c>
      <c r="I209" s="20" t="e">
        <f>'MITRE &amp; Controls Mappings'!#REF!</f>
        <v>#REF!</v>
      </c>
    </row>
    <row r="210" spans="1:9" x14ac:dyDescent="0.35">
      <c r="A210" s="18">
        <f>'MITRE &amp; Controls Mappings'!B117</f>
        <v>0</v>
      </c>
      <c r="B210" s="19">
        <f>'MITRE &amp; Controls Mappings'!K117</f>
        <v>0</v>
      </c>
      <c r="C210" s="19">
        <f>'MITRE &amp; Controls Mappings'!L117</f>
        <v>0</v>
      </c>
      <c r="D210" s="19" t="str">
        <f>IFERROR(VLOOKUP(B210,'IG Def (7.1)'!$A$2:$C$200,3,FALSE),"")</f>
        <v/>
      </c>
      <c r="E210" s="19" t="str">
        <f>IFERROR(VLOOKUP(C210,'IG Def (7.1)'!$A$2:$C$200,3,FALSE),"")</f>
        <v/>
      </c>
      <c r="F210" s="19" t="str">
        <f>IFERROR(VLOOKUP(#REF!,'IG Def (7.1)'!$A$2:$C$200,3,FALSE),"")</f>
        <v/>
      </c>
      <c r="G210" t="str">
        <f t="shared" si="3"/>
        <v/>
      </c>
      <c r="I210" s="20" t="str">
        <f>'MITRE &amp; Controls Mappings'!D117</f>
        <v>Public Profile</v>
      </c>
    </row>
    <row r="211" spans="1:9" x14ac:dyDescent="0.35">
      <c r="A211" s="18" t="str">
        <f>'MITRE &amp; Controls Mappings'!B118</f>
        <v>9.3.1</v>
      </c>
      <c r="B211" s="19">
        <f>'MITRE &amp; Controls Mappings'!K118</f>
        <v>9.4</v>
      </c>
      <c r="C211" s="19">
        <f>'MITRE &amp; Controls Mappings'!L118</f>
        <v>0</v>
      </c>
      <c r="D211" s="19">
        <f>IFERROR(VLOOKUP(B211,'IG Def (7.1)'!$A$2:$C$200,3,FALSE),"")</f>
        <v>1</v>
      </c>
      <c r="E211" s="19" t="str">
        <f>IFERROR(VLOOKUP(C211,'IG Def (7.1)'!$A$2:$C$200,3,FALSE),"")</f>
        <v/>
      </c>
      <c r="F211" s="19" t="str">
        <f>IFERROR(VLOOKUP(#REF!,'IG Def (7.1)'!$A$2:$C$200,3,FALSE),"")</f>
        <v/>
      </c>
      <c r="G211">
        <f t="shared" si="3"/>
        <v>1</v>
      </c>
      <c r="I211" s="20" t="str">
        <f>'MITRE &amp; Controls Mappings'!D118</f>
        <v>Ensure 'Windows Firewall: Public: Firewall state' is set to 'On (recommended)'</v>
      </c>
    </row>
    <row r="212" spans="1:9" x14ac:dyDescent="0.35">
      <c r="A212" s="18" t="str">
        <f>'MITRE &amp; Controls Mappings'!B119</f>
        <v>9.3.2</v>
      </c>
      <c r="B212" s="19">
        <f>'MITRE &amp; Controls Mappings'!K119</f>
        <v>9.4</v>
      </c>
      <c r="C212" s="19">
        <f>'MITRE &amp; Controls Mappings'!L119</f>
        <v>11.2</v>
      </c>
      <c r="D212" s="19">
        <f>IFERROR(VLOOKUP(B212,'IG Def (7.1)'!$A$2:$C$200,3,FALSE),"")</f>
        <v>1</v>
      </c>
      <c r="E212" s="19">
        <f>IFERROR(VLOOKUP(C212,'IG Def (7.1)'!$A$2:$C$200,3,FALSE),"")</f>
        <v>2</v>
      </c>
      <c r="F212" s="19" t="str">
        <f>IFERROR(VLOOKUP(#REF!,'IG Def (7.1)'!$A$2:$C$200,3,FALSE),"")</f>
        <v/>
      </c>
      <c r="G212">
        <f t="shared" si="3"/>
        <v>1</v>
      </c>
      <c r="I212" s="20" t="str">
        <f>'MITRE &amp; Controls Mappings'!D119</f>
        <v>Ensure 'Windows Firewall: Public: Inbound connections' is set to 'Block (default)'</v>
      </c>
    </row>
    <row r="213" spans="1:9" x14ac:dyDescent="0.35">
      <c r="A213" s="18" t="str">
        <f>'MITRE &amp; Controls Mappings'!B120</f>
        <v>9.3.3</v>
      </c>
      <c r="B213" s="19">
        <f>'MITRE &amp; Controls Mappings'!K120</f>
        <v>9.4</v>
      </c>
      <c r="C213" s="19">
        <f>'MITRE &amp; Controls Mappings'!L120</f>
        <v>11.2</v>
      </c>
      <c r="D213" s="19">
        <f>IFERROR(VLOOKUP(B213,'IG Def (7.1)'!$A$2:$C$200,3,FALSE),"")</f>
        <v>1</v>
      </c>
      <c r="E213" s="19">
        <f>IFERROR(VLOOKUP(C213,'IG Def (7.1)'!$A$2:$C$200,3,FALSE),"")</f>
        <v>2</v>
      </c>
      <c r="F213" s="19" t="str">
        <f>IFERROR(VLOOKUP(#REF!,'IG Def (7.1)'!$A$2:$C$200,3,FALSE),"")</f>
        <v/>
      </c>
      <c r="G213">
        <f t="shared" si="3"/>
        <v>1</v>
      </c>
      <c r="I213" s="20" t="str">
        <f>'MITRE &amp; Controls Mappings'!D120</f>
        <v>Ensure 'Windows Firewall: Public: Outbound connections' is set to 'Allow (default)'</v>
      </c>
    </row>
    <row r="214" spans="1:9" x14ac:dyDescent="0.35">
      <c r="A214" s="18" t="str">
        <f>'MITRE &amp; Controls Mappings'!B121</f>
        <v>9.3.4</v>
      </c>
      <c r="B214" s="19">
        <f>'MITRE &amp; Controls Mappings'!K121</f>
        <v>9.4</v>
      </c>
      <c r="C214" s="19">
        <f>'MITRE &amp; Controls Mappings'!L121</f>
        <v>11.2</v>
      </c>
      <c r="D214" s="19">
        <f>IFERROR(VLOOKUP(B214,'IG Def (7.1)'!$A$2:$C$200,3,FALSE),"")</f>
        <v>1</v>
      </c>
      <c r="E214" s="19">
        <f>IFERROR(VLOOKUP(C214,'IG Def (7.1)'!$A$2:$C$200,3,FALSE),"")</f>
        <v>2</v>
      </c>
      <c r="F214" s="19" t="str">
        <f>IFERROR(VLOOKUP(#REF!,'IG Def (7.1)'!$A$2:$C$200,3,FALSE),"")</f>
        <v/>
      </c>
      <c r="G214">
        <f t="shared" si="3"/>
        <v>1</v>
      </c>
      <c r="I214" s="20" t="str">
        <f>'MITRE &amp; Controls Mappings'!D121</f>
        <v>Ensure 'Windows Firewall: Public: Settings: Display a notification' is set to 'No'</v>
      </c>
    </row>
    <row r="215" spans="1:9" x14ac:dyDescent="0.35">
      <c r="A215" s="18" t="e">
        <f>'MITRE &amp; Controls Mappings'!#REF!</f>
        <v>#REF!</v>
      </c>
      <c r="B215" s="19" t="e">
        <f>'MITRE &amp; Controls Mappings'!#REF!</f>
        <v>#REF!</v>
      </c>
      <c r="C215" s="19" t="e">
        <f>'MITRE &amp; Controls Mappings'!#REF!</f>
        <v>#REF!</v>
      </c>
      <c r="D215" s="19" t="str">
        <f>IFERROR(VLOOKUP(B215,'IG Def (7.1)'!$A$2:$C$200,3,FALSE),"")</f>
        <v/>
      </c>
      <c r="E215" s="19" t="str">
        <f>IFERROR(VLOOKUP(C215,'IG Def (7.1)'!$A$2:$C$200,3,FALSE),"")</f>
        <v/>
      </c>
      <c r="F215" s="19" t="str">
        <f>IFERROR(VLOOKUP(#REF!,'IG Def (7.1)'!$A$2:$C$200,3,FALSE),"")</f>
        <v/>
      </c>
      <c r="G215" t="str">
        <f t="shared" si="3"/>
        <v/>
      </c>
      <c r="I215" s="20" t="e">
        <f>'MITRE &amp; Controls Mappings'!#REF!</f>
        <v>#REF!</v>
      </c>
    </row>
    <row r="216" spans="1:9" x14ac:dyDescent="0.35">
      <c r="A216" s="18" t="e">
        <f>'MITRE &amp; Controls Mappings'!#REF!</f>
        <v>#REF!</v>
      </c>
      <c r="B216" s="19" t="e">
        <f>'MITRE &amp; Controls Mappings'!#REF!</f>
        <v>#REF!</v>
      </c>
      <c r="C216" s="19" t="e">
        <f>'MITRE &amp; Controls Mappings'!#REF!</f>
        <v>#REF!</v>
      </c>
      <c r="D216" s="19" t="str">
        <f>IFERROR(VLOOKUP(B216,'IG Def (7.1)'!$A$2:$C$200,3,FALSE),"")</f>
        <v/>
      </c>
      <c r="E216" s="19" t="str">
        <f>IFERROR(VLOOKUP(C216,'IG Def (7.1)'!$A$2:$C$200,3,FALSE),"")</f>
        <v/>
      </c>
      <c r="F216" s="19" t="str">
        <f>IFERROR(VLOOKUP(#REF!,'IG Def (7.1)'!$A$2:$C$200,3,FALSE),"")</f>
        <v/>
      </c>
      <c r="G216" t="str">
        <f t="shared" si="3"/>
        <v/>
      </c>
      <c r="I216" s="20" t="e">
        <f>'MITRE &amp; Controls Mappings'!#REF!</f>
        <v>#REF!</v>
      </c>
    </row>
    <row r="217" spans="1:9" x14ac:dyDescent="0.35">
      <c r="A217" s="18" t="e">
        <f>'MITRE &amp; Controls Mappings'!#REF!</f>
        <v>#REF!</v>
      </c>
      <c r="B217" s="19" t="e">
        <f>'MITRE &amp; Controls Mappings'!#REF!</f>
        <v>#REF!</v>
      </c>
      <c r="C217" s="19" t="e">
        <f>'MITRE &amp; Controls Mappings'!#REF!</f>
        <v>#REF!</v>
      </c>
      <c r="D217" s="19" t="str">
        <f>IFERROR(VLOOKUP(B217,'IG Def (7.1)'!$A$2:$C$200,3,FALSE),"")</f>
        <v/>
      </c>
      <c r="E217" s="19" t="str">
        <f>IFERROR(VLOOKUP(C217,'IG Def (7.1)'!$A$2:$C$200,3,FALSE),"")</f>
        <v/>
      </c>
      <c r="F217" s="19" t="str">
        <f>IFERROR(VLOOKUP(#REF!,'IG Def (7.1)'!$A$2:$C$200,3,FALSE),"")</f>
        <v/>
      </c>
      <c r="G217" t="str">
        <f t="shared" si="3"/>
        <v/>
      </c>
      <c r="I217" s="20" t="e">
        <f>'MITRE &amp; Controls Mappings'!#REF!</f>
        <v>#REF!</v>
      </c>
    </row>
    <row r="218" spans="1:9" x14ac:dyDescent="0.35">
      <c r="A218" s="18" t="e">
        <f>'MITRE &amp; Controls Mappings'!#REF!</f>
        <v>#REF!</v>
      </c>
      <c r="B218" s="19" t="e">
        <f>'MITRE &amp; Controls Mappings'!#REF!</f>
        <v>#REF!</v>
      </c>
      <c r="C218" s="19" t="e">
        <f>'MITRE &amp; Controls Mappings'!#REF!</f>
        <v>#REF!</v>
      </c>
      <c r="D218" s="19" t="str">
        <f>IFERROR(VLOOKUP(B218,'IG Def (7.1)'!$A$2:$C$200,3,FALSE),"")</f>
        <v/>
      </c>
      <c r="E218" s="19" t="str">
        <f>IFERROR(VLOOKUP(C218,'IG Def (7.1)'!$A$2:$C$200,3,FALSE),"")</f>
        <v/>
      </c>
      <c r="F218" s="19" t="str">
        <f>IFERROR(VLOOKUP(#REF!,'IG Def (7.1)'!$A$2:$C$200,3,FALSE),"")</f>
        <v/>
      </c>
      <c r="G218" t="str">
        <f t="shared" si="3"/>
        <v/>
      </c>
      <c r="I218" s="20" t="e">
        <f>'MITRE &amp; Controls Mappings'!#REF!</f>
        <v>#REF!</v>
      </c>
    </row>
    <row r="219" spans="1:9" x14ac:dyDescent="0.35">
      <c r="A219" s="18" t="e">
        <f>'MITRE &amp; Controls Mappings'!#REF!</f>
        <v>#REF!</v>
      </c>
      <c r="B219" s="19" t="e">
        <f>'MITRE &amp; Controls Mappings'!#REF!</f>
        <v>#REF!</v>
      </c>
      <c r="C219" s="19" t="e">
        <f>'MITRE &amp; Controls Mappings'!#REF!</f>
        <v>#REF!</v>
      </c>
      <c r="D219" s="19" t="str">
        <f>IFERROR(VLOOKUP(B219,'IG Def (7.1)'!$A$2:$C$200,3,FALSE),"")</f>
        <v/>
      </c>
      <c r="E219" s="19" t="str">
        <f>IFERROR(VLOOKUP(C219,'IG Def (7.1)'!$A$2:$C$200,3,FALSE),"")</f>
        <v/>
      </c>
      <c r="F219" s="19" t="str">
        <f>IFERROR(VLOOKUP(#REF!,'IG Def (7.1)'!$A$2:$C$200,3,FALSE),"")</f>
        <v/>
      </c>
      <c r="G219" t="str">
        <f t="shared" si="3"/>
        <v/>
      </c>
      <c r="I219" s="20" t="e">
        <f>'MITRE &amp; Controls Mappings'!#REF!</f>
        <v>#REF!</v>
      </c>
    </row>
    <row r="220" spans="1:9" x14ac:dyDescent="0.35">
      <c r="A220" s="18" t="e">
        <f>'MITRE &amp; Controls Mappings'!#REF!</f>
        <v>#REF!</v>
      </c>
      <c r="B220" s="19" t="e">
        <f>'MITRE &amp; Controls Mappings'!#REF!</f>
        <v>#REF!</v>
      </c>
      <c r="C220" s="19" t="e">
        <f>'MITRE &amp; Controls Mappings'!#REF!</f>
        <v>#REF!</v>
      </c>
      <c r="D220" s="19" t="str">
        <f>IFERROR(VLOOKUP(B220,'IG Def (7.1)'!$A$2:$C$200,3,FALSE),"")</f>
        <v/>
      </c>
      <c r="E220" s="19" t="str">
        <f>IFERROR(VLOOKUP(C220,'IG Def (7.1)'!$A$2:$C$200,3,FALSE),"")</f>
        <v/>
      </c>
      <c r="F220" s="19" t="str">
        <f>IFERROR(VLOOKUP(#REF!,'IG Def (7.1)'!$A$2:$C$200,3,FALSE),"")</f>
        <v/>
      </c>
      <c r="G220" t="str">
        <f t="shared" si="3"/>
        <v/>
      </c>
      <c r="I220" s="20" t="e">
        <f>'MITRE &amp; Controls Mappings'!#REF!</f>
        <v>#REF!</v>
      </c>
    </row>
    <row r="221" spans="1:9" x14ac:dyDescent="0.35">
      <c r="A221" s="18">
        <f>'MITRE &amp; Controls Mappings'!B122</f>
        <v>0</v>
      </c>
      <c r="B221" s="19">
        <f>'MITRE &amp; Controls Mappings'!K122</f>
        <v>0</v>
      </c>
      <c r="C221" s="19">
        <f>'MITRE &amp; Controls Mappings'!L122</f>
        <v>0</v>
      </c>
      <c r="D221" s="19" t="str">
        <f>IFERROR(VLOOKUP(B221,'IG Def (7.1)'!$A$2:$C$200,3,FALSE),"")</f>
        <v/>
      </c>
      <c r="E221" s="19" t="str">
        <f>IFERROR(VLOOKUP(C221,'IG Def (7.1)'!$A$2:$C$200,3,FALSE),"")</f>
        <v/>
      </c>
      <c r="F221" s="19" t="str">
        <f>IFERROR(VLOOKUP(#REF!,'IG Def (7.1)'!$A$2:$C$200,3,FALSE),"")</f>
        <v/>
      </c>
      <c r="G221" t="str">
        <f t="shared" si="3"/>
        <v/>
      </c>
      <c r="I221" s="20" t="str">
        <f>'MITRE &amp; Controls Mappings'!D122</f>
        <v>Network List Manager Policies</v>
      </c>
    </row>
    <row r="222" spans="1:9" x14ac:dyDescent="0.35">
      <c r="A222" s="18">
        <f>'MITRE &amp; Controls Mappings'!B123</f>
        <v>0</v>
      </c>
      <c r="B222" s="19">
        <f>'MITRE &amp; Controls Mappings'!K123</f>
        <v>0</v>
      </c>
      <c r="C222" s="19">
        <f>'MITRE &amp; Controls Mappings'!L123</f>
        <v>0</v>
      </c>
      <c r="D222" s="19" t="str">
        <f>IFERROR(VLOOKUP(B222,'IG Def (7.1)'!$A$2:$C$200,3,FALSE),"")</f>
        <v/>
      </c>
      <c r="E222" s="19" t="str">
        <f>IFERROR(VLOOKUP(C222,'IG Def (7.1)'!$A$2:$C$200,3,FALSE),"")</f>
        <v/>
      </c>
      <c r="F222" s="19" t="str">
        <f>IFERROR(VLOOKUP(#REF!,'IG Def (7.1)'!$A$2:$C$200,3,FALSE),"")</f>
        <v/>
      </c>
      <c r="G222" t="str">
        <f t="shared" si="3"/>
        <v/>
      </c>
      <c r="I222" s="20" t="str">
        <f>'MITRE &amp; Controls Mappings'!D123</f>
        <v>Wireless Network (IEEE 802.11) Policies</v>
      </c>
    </row>
    <row r="223" spans="1:9" x14ac:dyDescent="0.35">
      <c r="A223" s="18">
        <f>'MITRE &amp; Controls Mappings'!B124</f>
        <v>0</v>
      </c>
      <c r="B223" s="19">
        <f>'MITRE &amp; Controls Mappings'!K124</f>
        <v>0</v>
      </c>
      <c r="C223" s="19">
        <f>'MITRE &amp; Controls Mappings'!L124</f>
        <v>0</v>
      </c>
      <c r="D223" s="19" t="str">
        <f>IFERROR(VLOOKUP(B223,'IG Def (7.1)'!$A$2:$C$200,3,FALSE),"")</f>
        <v/>
      </c>
      <c r="E223" s="19" t="str">
        <f>IFERROR(VLOOKUP(C223,'IG Def (7.1)'!$A$2:$C$200,3,FALSE),"")</f>
        <v/>
      </c>
      <c r="F223" s="19" t="str">
        <f>IFERROR(VLOOKUP(#REF!,'IG Def (7.1)'!$A$2:$C$200,3,FALSE),"")</f>
        <v/>
      </c>
      <c r="G223" t="str">
        <f t="shared" si="3"/>
        <v/>
      </c>
      <c r="I223" s="20" t="str">
        <f>'MITRE &amp; Controls Mappings'!D124</f>
        <v>Public Key Policies</v>
      </c>
    </row>
    <row r="224" spans="1:9" x14ac:dyDescent="0.35">
      <c r="A224" s="18">
        <f>'MITRE &amp; Controls Mappings'!B125</f>
        <v>0</v>
      </c>
      <c r="B224" s="19">
        <f>'MITRE &amp; Controls Mappings'!K125</f>
        <v>0</v>
      </c>
      <c r="C224" s="19">
        <f>'MITRE &amp; Controls Mappings'!L125</f>
        <v>0</v>
      </c>
      <c r="D224" s="19" t="str">
        <f>IFERROR(VLOOKUP(B224,'IG Def (7.1)'!$A$2:$C$200,3,FALSE),"")</f>
        <v/>
      </c>
      <c r="E224" s="19" t="str">
        <f>IFERROR(VLOOKUP(C224,'IG Def (7.1)'!$A$2:$C$200,3,FALSE),"")</f>
        <v/>
      </c>
      <c r="F224" s="19" t="str">
        <f>IFERROR(VLOOKUP(#REF!,'IG Def (7.1)'!$A$2:$C$200,3,FALSE),"")</f>
        <v/>
      </c>
      <c r="G224" t="str">
        <f t="shared" si="3"/>
        <v/>
      </c>
      <c r="I224" s="20" t="str">
        <f>'MITRE &amp; Controls Mappings'!D125</f>
        <v>Software Restriction Policies</v>
      </c>
    </row>
    <row r="225" spans="1:9" x14ac:dyDescent="0.35">
      <c r="A225" s="18">
        <f>'MITRE &amp; Controls Mappings'!B126</f>
        <v>0</v>
      </c>
      <c r="B225" s="19">
        <f>'MITRE &amp; Controls Mappings'!K126</f>
        <v>0</v>
      </c>
      <c r="C225" s="19">
        <f>'MITRE &amp; Controls Mappings'!L126</f>
        <v>0</v>
      </c>
      <c r="D225" s="19" t="str">
        <f>IFERROR(VLOOKUP(B225,'IG Def (7.1)'!$A$2:$C$200,3,FALSE),"")</f>
        <v/>
      </c>
      <c r="E225" s="19" t="str">
        <f>IFERROR(VLOOKUP(C225,'IG Def (7.1)'!$A$2:$C$200,3,FALSE),"")</f>
        <v/>
      </c>
      <c r="F225" s="19" t="str">
        <f>IFERROR(VLOOKUP(#REF!,'IG Def (7.1)'!$A$2:$C$200,3,FALSE),"")</f>
        <v/>
      </c>
      <c r="G225" t="str">
        <f t="shared" si="3"/>
        <v/>
      </c>
      <c r="I225" s="20" t="str">
        <f>'MITRE &amp; Controls Mappings'!D126</f>
        <v>Network Access Protection NAP Client Configuration</v>
      </c>
    </row>
    <row r="226" spans="1:9" x14ac:dyDescent="0.35">
      <c r="A226" s="18">
        <f>'MITRE &amp; Controls Mappings'!B127</f>
        <v>0</v>
      </c>
      <c r="B226" s="19">
        <f>'MITRE &amp; Controls Mappings'!K127</f>
        <v>0</v>
      </c>
      <c r="C226" s="19">
        <f>'MITRE &amp; Controls Mappings'!L127</f>
        <v>0</v>
      </c>
      <c r="D226" s="19" t="str">
        <f>IFERROR(VLOOKUP(B226,'IG Def (7.1)'!$A$2:$C$200,3,FALSE),"")</f>
        <v/>
      </c>
      <c r="E226" s="19" t="str">
        <f>IFERROR(VLOOKUP(C226,'IG Def (7.1)'!$A$2:$C$200,3,FALSE),"")</f>
        <v/>
      </c>
      <c r="F226" s="19" t="str">
        <f>IFERROR(VLOOKUP(#REF!,'IG Def (7.1)'!$A$2:$C$200,3,FALSE),"")</f>
        <v/>
      </c>
      <c r="G226" t="str">
        <f t="shared" si="3"/>
        <v/>
      </c>
      <c r="I226" s="20" t="str">
        <f>'MITRE &amp; Controls Mappings'!D127</f>
        <v>Application Control Policies</v>
      </c>
    </row>
    <row r="227" spans="1:9" x14ac:dyDescent="0.35">
      <c r="A227" s="18">
        <f>'MITRE &amp; Controls Mappings'!B128</f>
        <v>0</v>
      </c>
      <c r="B227" s="19">
        <f>'MITRE &amp; Controls Mappings'!K128</f>
        <v>0</v>
      </c>
      <c r="C227" s="19">
        <f>'MITRE &amp; Controls Mappings'!L128</f>
        <v>0</v>
      </c>
      <c r="D227" s="19" t="str">
        <f>IFERROR(VLOOKUP(B227,'IG Def (7.1)'!$A$2:$C$200,3,FALSE),"")</f>
        <v/>
      </c>
      <c r="E227" s="19" t="str">
        <f>IFERROR(VLOOKUP(C227,'IG Def (7.1)'!$A$2:$C$200,3,FALSE),"")</f>
        <v/>
      </c>
      <c r="F227" s="19" t="str">
        <f>IFERROR(VLOOKUP(#REF!,'IG Def (7.1)'!$A$2:$C$200,3,FALSE),"")</f>
        <v/>
      </c>
      <c r="G227" t="str">
        <f t="shared" si="3"/>
        <v/>
      </c>
      <c r="I227" s="20" t="str">
        <f>'MITRE &amp; Controls Mappings'!D128</f>
        <v>IP Security Policies</v>
      </c>
    </row>
    <row r="228" spans="1:9" x14ac:dyDescent="0.35">
      <c r="A228" s="18">
        <f>'MITRE &amp; Controls Mappings'!B129</f>
        <v>0</v>
      </c>
      <c r="B228" s="19">
        <f>'MITRE &amp; Controls Mappings'!K129</f>
        <v>0</v>
      </c>
      <c r="C228" s="19">
        <f>'MITRE &amp; Controls Mappings'!L129</f>
        <v>0</v>
      </c>
      <c r="D228" s="19" t="str">
        <f>IFERROR(VLOOKUP(B228,'IG Def (7.1)'!$A$2:$C$200,3,FALSE),"")</f>
        <v/>
      </c>
      <c r="E228" s="19" t="str">
        <f>IFERROR(VLOOKUP(C228,'IG Def (7.1)'!$A$2:$C$200,3,FALSE),"")</f>
        <v/>
      </c>
      <c r="F228" s="19" t="str">
        <f>IFERROR(VLOOKUP(#REF!,'IG Def (7.1)'!$A$2:$C$200,3,FALSE),"")</f>
        <v/>
      </c>
      <c r="G228" t="str">
        <f t="shared" si="3"/>
        <v/>
      </c>
      <c r="I228" s="20" t="str">
        <f>'MITRE &amp; Controls Mappings'!D129</f>
        <v>Advanced Audit Policy Configuration</v>
      </c>
    </row>
    <row r="229" spans="1:9" x14ac:dyDescent="0.35">
      <c r="A229" s="18">
        <f>'MITRE &amp; Controls Mappings'!B130</f>
        <v>0</v>
      </c>
      <c r="B229" s="19">
        <f>'MITRE &amp; Controls Mappings'!K130</f>
        <v>0</v>
      </c>
      <c r="C229" s="19">
        <f>'MITRE &amp; Controls Mappings'!L130</f>
        <v>0</v>
      </c>
      <c r="D229" s="19" t="str">
        <f>IFERROR(VLOOKUP(B229,'IG Def (7.1)'!$A$2:$C$200,3,FALSE),"")</f>
        <v/>
      </c>
      <c r="E229" s="19" t="str">
        <f>IFERROR(VLOOKUP(C229,'IG Def (7.1)'!$A$2:$C$200,3,FALSE),"")</f>
        <v/>
      </c>
      <c r="F229" s="19" t="str">
        <f>IFERROR(VLOOKUP(#REF!,'IG Def (7.1)'!$A$2:$C$200,3,FALSE),"")</f>
        <v/>
      </c>
      <c r="G229" t="str">
        <f t="shared" si="3"/>
        <v/>
      </c>
      <c r="I229" s="20" t="str">
        <f>'MITRE &amp; Controls Mappings'!D130</f>
        <v>Account Logon</v>
      </c>
    </row>
    <row r="230" spans="1:9" x14ac:dyDescent="0.35">
      <c r="A230" s="18" t="str">
        <f>'MITRE &amp; Controls Mappings'!B131</f>
        <v>17.1.1</v>
      </c>
      <c r="B230" s="19">
        <f>'MITRE &amp; Controls Mappings'!K131</f>
        <v>6.3</v>
      </c>
      <c r="C230" s="19">
        <f>'MITRE &amp; Controls Mappings'!L131</f>
        <v>16.12</v>
      </c>
      <c r="D230" s="19">
        <f>IFERROR(VLOOKUP(B230,'IG Def (7.1)'!$A$2:$C$200,3,FALSE),"")</f>
        <v>2</v>
      </c>
      <c r="E230" s="19">
        <f>IFERROR(VLOOKUP(C230,'IG Def (7.1)'!$A$2:$C$200,3,FALSE),"")</f>
        <v>2</v>
      </c>
      <c r="F230" s="19" t="str">
        <f>IFERROR(VLOOKUP(#REF!,'IG Def (7.1)'!$A$2:$C$200,3,FALSE),"")</f>
        <v/>
      </c>
      <c r="G230">
        <f t="shared" si="3"/>
        <v>2</v>
      </c>
      <c r="I230" s="20" t="str">
        <f>'MITRE &amp; Controls Mappings'!D131</f>
        <v>Ensure 'Audit Credential Validation' is set to 'Success and Failure'</v>
      </c>
    </row>
    <row r="231" spans="1:9" x14ac:dyDescent="0.35">
      <c r="A231" s="18">
        <f>'MITRE &amp; Controls Mappings'!B132</f>
        <v>0</v>
      </c>
      <c r="B231" s="19">
        <f>'MITRE &amp; Controls Mappings'!K132</f>
        <v>0</v>
      </c>
      <c r="C231" s="19">
        <f>'MITRE &amp; Controls Mappings'!L132</f>
        <v>0</v>
      </c>
      <c r="D231" s="19" t="str">
        <f>IFERROR(VLOOKUP(B231,'IG Def (7.1)'!$A$2:$C$200,3,FALSE),"")</f>
        <v/>
      </c>
      <c r="E231" s="19" t="str">
        <f>IFERROR(VLOOKUP(C231,'IG Def (7.1)'!$A$2:$C$200,3,FALSE),"")</f>
        <v/>
      </c>
      <c r="F231" s="19" t="str">
        <f>IFERROR(VLOOKUP(#REF!,'IG Def (7.1)'!$A$2:$C$200,3,FALSE),"")</f>
        <v/>
      </c>
      <c r="G231" t="str">
        <f t="shared" si="3"/>
        <v/>
      </c>
      <c r="I231" s="20" t="str">
        <f>'MITRE &amp; Controls Mappings'!D132</f>
        <v>Account Management</v>
      </c>
    </row>
    <row r="232" spans="1:9" x14ac:dyDescent="0.35">
      <c r="A232" s="18" t="str">
        <f>'MITRE &amp; Controls Mappings'!B133</f>
        <v>17.2.1</v>
      </c>
      <c r="B232" s="19">
        <f>'MITRE &amp; Controls Mappings'!K133</f>
        <v>6.3</v>
      </c>
      <c r="C232" s="19">
        <f>'MITRE &amp; Controls Mappings'!L133</f>
        <v>0</v>
      </c>
      <c r="D232" s="19">
        <f>IFERROR(VLOOKUP(B232,'IG Def (7.1)'!$A$2:$C$200,3,FALSE),"")</f>
        <v>2</v>
      </c>
      <c r="E232" s="19" t="str">
        <f>IFERROR(VLOOKUP(C232,'IG Def (7.1)'!$A$2:$C$200,3,FALSE),"")</f>
        <v/>
      </c>
      <c r="F232" s="19" t="str">
        <f>IFERROR(VLOOKUP(#REF!,'IG Def (7.1)'!$A$2:$C$200,3,FALSE),"")</f>
        <v/>
      </c>
      <c r="G232">
        <f t="shared" si="3"/>
        <v>2</v>
      </c>
      <c r="I232" s="20" t="str">
        <f>'MITRE &amp; Controls Mappings'!D133</f>
        <v>Ensure 'Audit Application Group Management' is set to 'Success and Failure'</v>
      </c>
    </row>
    <row r="233" spans="1:9" x14ac:dyDescent="0.35">
      <c r="A233" s="18" t="str">
        <f>'MITRE &amp; Controls Mappings'!B134</f>
        <v>17.2.2</v>
      </c>
      <c r="B233" s="19">
        <f>'MITRE &amp; Controls Mappings'!K134</f>
        <v>6.3</v>
      </c>
      <c r="C233" s="19">
        <f>'MITRE &amp; Controls Mappings'!L134</f>
        <v>16.600000000000001</v>
      </c>
      <c r="D233" s="19">
        <f>IFERROR(VLOOKUP(B233,'IG Def (7.1)'!$A$2:$C$200,3,FALSE),"")</f>
        <v>2</v>
      </c>
      <c r="E233" s="19">
        <f>IFERROR(VLOOKUP(C233,'IG Def (7.1)'!$A$2:$C$200,3,FALSE),"")</f>
        <v>2</v>
      </c>
      <c r="F233" s="19" t="str">
        <f>IFERROR(VLOOKUP(#REF!,'IG Def (7.1)'!$A$2:$C$200,3,FALSE),"")</f>
        <v/>
      </c>
      <c r="G233">
        <f t="shared" si="3"/>
        <v>2</v>
      </c>
      <c r="I233" s="20" t="str">
        <f>'MITRE &amp; Controls Mappings'!D134</f>
        <v>Ensure 'Audit Security Group Management' is set to include 'Success'</v>
      </c>
    </row>
    <row r="234" spans="1:9" x14ac:dyDescent="0.35">
      <c r="A234" s="18" t="str">
        <f>'MITRE &amp; Controls Mappings'!B135</f>
        <v>17.2.3</v>
      </c>
      <c r="B234" s="19">
        <f>'MITRE &amp; Controls Mappings'!K135</f>
        <v>6.3</v>
      </c>
      <c r="C234" s="19">
        <f>'MITRE &amp; Controls Mappings'!L135</f>
        <v>0</v>
      </c>
      <c r="D234" s="19">
        <f>IFERROR(VLOOKUP(B234,'IG Def (7.1)'!$A$2:$C$200,3,FALSE),"")</f>
        <v>2</v>
      </c>
      <c r="E234" s="19" t="str">
        <f>IFERROR(VLOOKUP(C234,'IG Def (7.1)'!$A$2:$C$200,3,FALSE),"")</f>
        <v/>
      </c>
      <c r="F234" s="19" t="str">
        <f>IFERROR(VLOOKUP(#REF!,'IG Def (7.1)'!$A$2:$C$200,3,FALSE),"")</f>
        <v/>
      </c>
      <c r="G234">
        <f t="shared" si="3"/>
        <v>2</v>
      </c>
      <c r="I234" s="20" t="str">
        <f>'MITRE &amp; Controls Mappings'!D135</f>
        <v>Ensure 'Audit User Account Management' is set to 'Success and Failure'</v>
      </c>
    </row>
    <row r="235" spans="1:9" x14ac:dyDescent="0.35">
      <c r="A235" s="18">
        <f>'MITRE &amp; Controls Mappings'!B136</f>
        <v>0</v>
      </c>
      <c r="B235" s="19">
        <f>'MITRE &amp; Controls Mappings'!K136</f>
        <v>0</v>
      </c>
      <c r="C235" s="19">
        <f>'MITRE &amp; Controls Mappings'!L136</f>
        <v>0</v>
      </c>
      <c r="D235" s="19" t="str">
        <f>IFERROR(VLOOKUP(B235,'IG Def (7.1)'!$A$2:$C$200,3,FALSE),"")</f>
        <v/>
      </c>
      <c r="E235" s="19" t="str">
        <f>IFERROR(VLOOKUP(C235,'IG Def (7.1)'!$A$2:$C$200,3,FALSE),"")</f>
        <v/>
      </c>
      <c r="F235" s="19" t="str">
        <f>IFERROR(VLOOKUP(#REF!,'IG Def (7.1)'!$A$2:$C$200,3,FALSE),"")</f>
        <v/>
      </c>
      <c r="G235" t="str">
        <f t="shared" si="3"/>
        <v/>
      </c>
      <c r="I235" s="20" t="str">
        <f>'MITRE &amp; Controls Mappings'!D136</f>
        <v>Detailed Tracking</v>
      </c>
    </row>
    <row r="236" spans="1:9" x14ac:dyDescent="0.35">
      <c r="A236" s="18" t="str">
        <f>'MITRE &amp; Controls Mappings'!B137</f>
        <v>17.3.1</v>
      </c>
      <c r="B236" s="19">
        <f>'MITRE &amp; Controls Mappings'!K137</f>
        <v>6.3</v>
      </c>
      <c r="C236" s="19">
        <f>'MITRE &amp; Controls Mappings'!L137</f>
        <v>0</v>
      </c>
      <c r="D236" s="19">
        <f>IFERROR(VLOOKUP(B236,'IG Def (7.1)'!$A$2:$C$200,3,FALSE),"")</f>
        <v>2</v>
      </c>
      <c r="E236" s="19" t="str">
        <f>IFERROR(VLOOKUP(C236,'IG Def (7.1)'!$A$2:$C$200,3,FALSE),"")</f>
        <v/>
      </c>
      <c r="F236" s="19" t="str">
        <f>IFERROR(VLOOKUP(#REF!,'IG Def (7.1)'!$A$2:$C$200,3,FALSE),"")</f>
        <v/>
      </c>
      <c r="G236">
        <f t="shared" si="3"/>
        <v>2</v>
      </c>
      <c r="I236" s="20" t="str">
        <f>'MITRE &amp; Controls Mappings'!D137</f>
        <v>Ensure 'Audit PNP Activity' is set to include 'Success'</v>
      </c>
    </row>
    <row r="237" spans="1:9" x14ac:dyDescent="0.35">
      <c r="A237" s="18" t="str">
        <f>'MITRE &amp; Controls Mappings'!B138</f>
        <v>17.3.2</v>
      </c>
      <c r="B237" s="19">
        <f>'MITRE &amp; Controls Mappings'!K138</f>
        <v>6.3</v>
      </c>
      <c r="C237" s="19">
        <f>'MITRE &amp; Controls Mappings'!L138</f>
        <v>0</v>
      </c>
      <c r="D237" s="19">
        <f>IFERROR(VLOOKUP(B237,'IG Def (7.1)'!$A$2:$C$200,3,FALSE),"")</f>
        <v>2</v>
      </c>
      <c r="E237" s="19" t="str">
        <f>IFERROR(VLOOKUP(C237,'IG Def (7.1)'!$A$2:$C$200,3,FALSE),"")</f>
        <v/>
      </c>
      <c r="F237" s="19" t="str">
        <f>IFERROR(VLOOKUP(#REF!,'IG Def (7.1)'!$A$2:$C$200,3,FALSE),"")</f>
        <v/>
      </c>
      <c r="G237">
        <f t="shared" si="3"/>
        <v>2</v>
      </c>
      <c r="I237" s="20" t="str">
        <f>'MITRE &amp; Controls Mappings'!D138</f>
        <v>Ensure 'Audit Process Creation' is set to include 'Success'</v>
      </c>
    </row>
    <row r="238" spans="1:9" x14ac:dyDescent="0.35">
      <c r="A238" s="18">
        <f>'MITRE &amp; Controls Mappings'!B139</f>
        <v>0</v>
      </c>
      <c r="B238" s="19">
        <f>'MITRE &amp; Controls Mappings'!K139</f>
        <v>0</v>
      </c>
      <c r="C238" s="19">
        <f>'MITRE &amp; Controls Mappings'!L139</f>
        <v>0</v>
      </c>
      <c r="D238" s="19" t="str">
        <f>IFERROR(VLOOKUP(B238,'IG Def (7.1)'!$A$2:$C$200,3,FALSE),"")</f>
        <v/>
      </c>
      <c r="E238" s="19" t="str">
        <f>IFERROR(VLOOKUP(C238,'IG Def (7.1)'!$A$2:$C$200,3,FALSE),"")</f>
        <v/>
      </c>
      <c r="F238" s="19" t="str">
        <f>IFERROR(VLOOKUP(#REF!,'IG Def (7.1)'!$A$2:$C$200,3,FALSE),"")</f>
        <v/>
      </c>
      <c r="G238" t="str">
        <f t="shared" si="3"/>
        <v/>
      </c>
      <c r="I238" s="20" t="str">
        <f>'MITRE &amp; Controls Mappings'!D139</f>
        <v>DS Access</v>
      </c>
    </row>
    <row r="239" spans="1:9" x14ac:dyDescent="0.35">
      <c r="A239" s="18">
        <f>'MITRE &amp; Controls Mappings'!B140</f>
        <v>0</v>
      </c>
      <c r="B239" s="19">
        <f>'MITRE &amp; Controls Mappings'!K140</f>
        <v>0</v>
      </c>
      <c r="C239" s="19">
        <f>'MITRE &amp; Controls Mappings'!L140</f>
        <v>0</v>
      </c>
      <c r="D239" s="19" t="str">
        <f>IFERROR(VLOOKUP(B239,'IG Def (7.1)'!$A$2:$C$200,3,FALSE),"")</f>
        <v/>
      </c>
      <c r="E239" s="19" t="str">
        <f>IFERROR(VLOOKUP(C239,'IG Def (7.1)'!$A$2:$C$200,3,FALSE),"")</f>
        <v/>
      </c>
      <c r="F239" s="19" t="str">
        <f>IFERROR(VLOOKUP(#REF!,'IG Def (7.1)'!$A$2:$C$200,3,FALSE),"")</f>
        <v/>
      </c>
      <c r="G239" t="str">
        <f t="shared" si="3"/>
        <v/>
      </c>
      <c r="I239" s="20" t="str">
        <f>'MITRE &amp; Controls Mappings'!D140</f>
        <v>Logon/Logoff</v>
      </c>
    </row>
    <row r="240" spans="1:9" x14ac:dyDescent="0.35">
      <c r="A240" s="18" t="str">
        <f>'MITRE &amp; Controls Mappings'!B141</f>
        <v>17.5.1</v>
      </c>
      <c r="B240" s="19">
        <f>'MITRE &amp; Controls Mappings'!K141</f>
        <v>6.3</v>
      </c>
      <c r="C240" s="19">
        <f>'MITRE &amp; Controls Mappings'!L141</f>
        <v>16.600000000000001</v>
      </c>
      <c r="D240" s="19">
        <f>IFERROR(VLOOKUP(B240,'IG Def (7.1)'!$A$2:$C$200,3,FALSE),"")</f>
        <v>2</v>
      </c>
      <c r="E240" s="19">
        <f>IFERROR(VLOOKUP(C240,'IG Def (7.1)'!$A$2:$C$200,3,FALSE),"")</f>
        <v>2</v>
      </c>
      <c r="F240" s="19" t="str">
        <f>IFERROR(VLOOKUP(#REF!,'IG Def (7.1)'!$A$2:$C$200,3,FALSE),"")</f>
        <v/>
      </c>
      <c r="G240">
        <f t="shared" si="3"/>
        <v>2</v>
      </c>
      <c r="I240" s="20" t="str">
        <f>'MITRE &amp; Controls Mappings'!D141</f>
        <v>Ensure 'Audit Account Lockout' is set to include 'Failure'</v>
      </c>
    </row>
    <row r="241" spans="1:9" x14ac:dyDescent="0.35">
      <c r="A241" s="18" t="str">
        <f>'MITRE &amp; Controls Mappings'!B142</f>
        <v>17.5.2</v>
      </c>
      <c r="B241" s="19">
        <f>'MITRE &amp; Controls Mappings'!K142</f>
        <v>4.8</v>
      </c>
      <c r="C241" s="19">
        <f>'MITRE &amp; Controls Mappings'!L142</f>
        <v>6.3</v>
      </c>
      <c r="D241" s="19">
        <f>IFERROR(VLOOKUP(B241,'IG Def (7.1)'!$A$2:$C$200,3,FALSE),"")</f>
        <v>2</v>
      </c>
      <c r="E241" s="19">
        <f>IFERROR(VLOOKUP(C241,'IG Def (7.1)'!$A$2:$C$200,3,FALSE),"")</f>
        <v>2</v>
      </c>
      <c r="F241" s="19" t="str">
        <f>IFERROR(VLOOKUP(#REF!,'IG Def (7.1)'!$A$2:$C$200,3,FALSE),"")</f>
        <v/>
      </c>
      <c r="G241">
        <f t="shared" si="3"/>
        <v>2</v>
      </c>
      <c r="I241" s="20" t="str">
        <f>'MITRE &amp; Controls Mappings'!D142</f>
        <v>Ensure 'Audit Group Membership' is set to include 'Success'</v>
      </c>
    </row>
    <row r="242" spans="1:9" x14ac:dyDescent="0.35">
      <c r="A242" s="18" t="str">
        <f>'MITRE &amp; Controls Mappings'!B143</f>
        <v>17.5.3</v>
      </c>
      <c r="B242" s="19">
        <f>'MITRE &amp; Controls Mappings'!K143</f>
        <v>6.3</v>
      </c>
      <c r="C242" s="19">
        <f>'MITRE &amp; Controls Mappings'!L143</f>
        <v>16.13</v>
      </c>
      <c r="D242" s="19">
        <f>IFERROR(VLOOKUP(B242,'IG Def (7.1)'!$A$2:$C$200,3,FALSE),"")</f>
        <v>2</v>
      </c>
      <c r="E242" s="19">
        <f>IFERROR(VLOOKUP(C242,'IG Def (7.1)'!$A$2:$C$200,3,FALSE),"")</f>
        <v>3</v>
      </c>
      <c r="F242" s="19" t="str">
        <f>IFERROR(VLOOKUP(#REF!,'IG Def (7.1)'!$A$2:$C$200,3,FALSE),"")</f>
        <v/>
      </c>
      <c r="G242">
        <f t="shared" si="3"/>
        <v>2</v>
      </c>
      <c r="I242" s="20" t="str">
        <f>'MITRE &amp; Controls Mappings'!D143</f>
        <v>Ensure 'Audit Logoff' is set to include 'Success'</v>
      </c>
    </row>
    <row r="243" spans="1:9" x14ac:dyDescent="0.35">
      <c r="A243" s="18" t="str">
        <f>'MITRE &amp; Controls Mappings'!B144</f>
        <v>17.5.4</v>
      </c>
      <c r="B243" s="19">
        <f>'MITRE &amp; Controls Mappings'!K144</f>
        <v>6.3</v>
      </c>
      <c r="C243" s="19">
        <f>'MITRE &amp; Controls Mappings'!L144</f>
        <v>16.13</v>
      </c>
      <c r="D243" s="19">
        <f>IFERROR(VLOOKUP(B243,'IG Def (7.1)'!$A$2:$C$200,3,FALSE),"")</f>
        <v>2</v>
      </c>
      <c r="E243" s="19">
        <f>IFERROR(VLOOKUP(C243,'IG Def (7.1)'!$A$2:$C$200,3,FALSE),"")</f>
        <v>3</v>
      </c>
      <c r="F243" s="19" t="str">
        <f>IFERROR(VLOOKUP(#REF!,'IG Def (7.1)'!$A$2:$C$200,3,FALSE),"")</f>
        <v/>
      </c>
      <c r="G243">
        <f t="shared" si="3"/>
        <v>2</v>
      </c>
      <c r="I243" s="20" t="str">
        <f>'MITRE &amp; Controls Mappings'!D144</f>
        <v>Ensure 'Audit Logon' is set to 'Success and Failure'</v>
      </c>
    </row>
    <row r="244" spans="1:9" x14ac:dyDescent="0.35">
      <c r="A244" s="18" t="str">
        <f>'MITRE &amp; Controls Mappings'!B145</f>
        <v>17.5.5</v>
      </c>
      <c r="B244" s="19">
        <f>'MITRE &amp; Controls Mappings'!K145</f>
        <v>6.3</v>
      </c>
      <c r="C244" s="19">
        <f>'MITRE &amp; Controls Mappings'!L145</f>
        <v>16.13</v>
      </c>
      <c r="D244" s="19">
        <f>IFERROR(VLOOKUP(B244,'IG Def (7.1)'!$A$2:$C$200,3,FALSE),"")</f>
        <v>2</v>
      </c>
      <c r="E244" s="19">
        <f>IFERROR(VLOOKUP(C244,'IG Def (7.1)'!$A$2:$C$200,3,FALSE),"")</f>
        <v>3</v>
      </c>
      <c r="F244" s="19" t="str">
        <f>IFERROR(VLOOKUP(#REF!,'IG Def (7.1)'!$A$2:$C$200,3,FALSE),"")</f>
        <v/>
      </c>
      <c r="G244">
        <f t="shared" si="3"/>
        <v>2</v>
      </c>
      <c r="I244" s="20" t="str">
        <f>'MITRE &amp; Controls Mappings'!D145</f>
        <v>Ensure 'Audit Other Logon/Logoff Events' is set to 'Success and Failure'</v>
      </c>
    </row>
    <row r="245" spans="1:9" x14ac:dyDescent="0.35">
      <c r="A245" s="18" t="str">
        <f>'MITRE &amp; Controls Mappings'!B146</f>
        <v>17.5.6</v>
      </c>
      <c r="B245" s="19">
        <f>'MITRE &amp; Controls Mappings'!K146</f>
        <v>6.3</v>
      </c>
      <c r="C245" s="19">
        <f>'MITRE &amp; Controls Mappings'!L146</f>
        <v>16.13</v>
      </c>
      <c r="D245" s="19">
        <f>IFERROR(VLOOKUP(B245,'IG Def (7.1)'!$A$2:$C$200,3,FALSE),"")</f>
        <v>2</v>
      </c>
      <c r="E245" s="19">
        <f>IFERROR(VLOOKUP(C245,'IG Def (7.1)'!$A$2:$C$200,3,FALSE),"")</f>
        <v>3</v>
      </c>
      <c r="F245" s="19" t="str">
        <f>IFERROR(VLOOKUP(#REF!,'IG Def (7.1)'!$A$2:$C$200,3,FALSE),"")</f>
        <v/>
      </c>
      <c r="G245">
        <f t="shared" si="3"/>
        <v>2</v>
      </c>
      <c r="I245" s="20" t="str">
        <f>'MITRE &amp; Controls Mappings'!D146</f>
        <v>Ensure 'Audit Special Logon' is set to include 'Success'</v>
      </c>
    </row>
    <row r="246" spans="1:9" x14ac:dyDescent="0.35">
      <c r="A246" s="18">
        <f>'MITRE &amp; Controls Mappings'!B147</f>
        <v>0</v>
      </c>
      <c r="B246" s="19">
        <f>'MITRE &amp; Controls Mappings'!K147</f>
        <v>0</v>
      </c>
      <c r="C246" s="19">
        <f>'MITRE &amp; Controls Mappings'!L147</f>
        <v>0</v>
      </c>
      <c r="D246" s="19" t="str">
        <f>IFERROR(VLOOKUP(B246,'IG Def (7.1)'!$A$2:$C$200,3,FALSE),"")</f>
        <v/>
      </c>
      <c r="E246" s="19" t="str">
        <f>IFERROR(VLOOKUP(C246,'IG Def (7.1)'!$A$2:$C$200,3,FALSE),"")</f>
        <v/>
      </c>
      <c r="F246" s="19" t="str">
        <f>IFERROR(VLOOKUP(#REF!,'IG Def (7.1)'!$A$2:$C$200,3,FALSE),"")</f>
        <v/>
      </c>
      <c r="G246" t="str">
        <f t="shared" si="3"/>
        <v/>
      </c>
      <c r="I246" s="20" t="str">
        <f>'MITRE &amp; Controls Mappings'!D147</f>
        <v>Object Access</v>
      </c>
    </row>
    <row r="247" spans="1:9" x14ac:dyDescent="0.35">
      <c r="A247" s="18" t="str">
        <f>'MITRE &amp; Controls Mappings'!B148</f>
        <v>17.6.1</v>
      </c>
      <c r="B247" s="19">
        <f>'MITRE &amp; Controls Mappings'!K148</f>
        <v>6.3</v>
      </c>
      <c r="C247" s="19">
        <f>'MITRE &amp; Controls Mappings'!L148</f>
        <v>14.6</v>
      </c>
      <c r="D247" s="19">
        <f>IFERROR(VLOOKUP(B247,'IG Def (7.1)'!$A$2:$C$200,3,FALSE),"")</f>
        <v>2</v>
      </c>
      <c r="E247" s="19">
        <f>IFERROR(VLOOKUP(C247,'IG Def (7.1)'!$A$2:$C$200,3,FALSE),"")</f>
        <v>1</v>
      </c>
      <c r="F247" s="19" t="str">
        <f>IFERROR(VLOOKUP(#REF!,'IG Def (7.1)'!$A$2:$C$200,3,FALSE),"")</f>
        <v/>
      </c>
      <c r="G247">
        <f t="shared" si="3"/>
        <v>1</v>
      </c>
      <c r="I247" s="20" t="str">
        <f>'MITRE &amp; Controls Mappings'!D148</f>
        <v>Ensure 'Audit Detailed File Share' is set to include 'Failure'</v>
      </c>
    </row>
    <row r="248" spans="1:9" x14ac:dyDescent="0.35">
      <c r="A248" s="18" t="str">
        <f>'MITRE &amp; Controls Mappings'!B149</f>
        <v>17.6.2</v>
      </c>
      <c r="B248" s="19">
        <f>'MITRE &amp; Controls Mappings'!K149</f>
        <v>6.3</v>
      </c>
      <c r="C248" s="19">
        <f>'MITRE &amp; Controls Mappings'!L149</f>
        <v>14.6</v>
      </c>
      <c r="D248" s="19">
        <f>IFERROR(VLOOKUP(B248,'IG Def (7.1)'!$A$2:$C$200,3,FALSE),"")</f>
        <v>2</v>
      </c>
      <c r="E248" s="19">
        <f>IFERROR(VLOOKUP(C248,'IG Def (7.1)'!$A$2:$C$200,3,FALSE),"")</f>
        <v>1</v>
      </c>
      <c r="F248" s="19" t="str">
        <f>IFERROR(VLOOKUP(#REF!,'IG Def (7.1)'!$A$2:$C$200,3,FALSE),"")</f>
        <v/>
      </c>
      <c r="G248">
        <f t="shared" si="3"/>
        <v>1</v>
      </c>
      <c r="I248" s="20" t="str">
        <f>'MITRE &amp; Controls Mappings'!D149</f>
        <v>Ensure 'Audit File Share' is set to 'Success and Failure'</v>
      </c>
    </row>
    <row r="249" spans="1:9" x14ac:dyDescent="0.35">
      <c r="A249" s="18" t="str">
        <f>'MITRE &amp; Controls Mappings'!B150</f>
        <v>17.6.3</v>
      </c>
      <c r="B249" s="19">
        <f>'MITRE &amp; Controls Mappings'!K150</f>
        <v>6.3</v>
      </c>
      <c r="C249" s="19">
        <f>'MITRE &amp; Controls Mappings'!L150</f>
        <v>0</v>
      </c>
      <c r="D249" s="19">
        <f>IFERROR(VLOOKUP(B249,'IG Def (7.1)'!$A$2:$C$200,3,FALSE),"")</f>
        <v>2</v>
      </c>
      <c r="E249" s="19" t="str">
        <f>IFERROR(VLOOKUP(C249,'IG Def (7.1)'!$A$2:$C$200,3,FALSE),"")</f>
        <v/>
      </c>
      <c r="F249" s="19" t="str">
        <f>IFERROR(VLOOKUP(#REF!,'IG Def (7.1)'!$A$2:$C$200,3,FALSE),"")</f>
        <v/>
      </c>
      <c r="G249">
        <f t="shared" si="3"/>
        <v>2</v>
      </c>
      <c r="I249" s="20" t="str">
        <f>'MITRE &amp; Controls Mappings'!D150</f>
        <v>Ensure 'Audit Other Object Access Events' is set to 'Success and Failure'</v>
      </c>
    </row>
    <row r="250" spans="1:9" x14ac:dyDescent="0.35">
      <c r="A250" s="18" t="str">
        <f>'MITRE &amp; Controls Mappings'!B151</f>
        <v>17.6.4</v>
      </c>
      <c r="B250" s="19">
        <f>'MITRE &amp; Controls Mappings'!K151</f>
        <v>6.3</v>
      </c>
      <c r="C250" s="19">
        <f>'MITRE &amp; Controls Mappings'!L151</f>
        <v>0</v>
      </c>
      <c r="D250" s="19">
        <f>IFERROR(VLOOKUP(B250,'IG Def (7.1)'!$A$2:$C$200,3,FALSE),"")</f>
        <v>2</v>
      </c>
      <c r="E250" s="19" t="str">
        <f>IFERROR(VLOOKUP(C250,'IG Def (7.1)'!$A$2:$C$200,3,FALSE),"")</f>
        <v/>
      </c>
      <c r="F250" s="19" t="str">
        <f>IFERROR(VLOOKUP(#REF!,'IG Def (7.1)'!$A$2:$C$200,3,FALSE),"")</f>
        <v/>
      </c>
      <c r="G250">
        <f t="shared" si="3"/>
        <v>2</v>
      </c>
      <c r="I250" s="20" t="str">
        <f>'MITRE &amp; Controls Mappings'!D151</f>
        <v>Ensure 'Audit Removable Storage' is set to 'Success and Failure'</v>
      </c>
    </row>
    <row r="251" spans="1:9" x14ac:dyDescent="0.35">
      <c r="A251" s="18">
        <f>'MITRE &amp; Controls Mappings'!B152</f>
        <v>0</v>
      </c>
      <c r="B251" s="19">
        <f>'MITRE &amp; Controls Mappings'!K152</f>
        <v>0</v>
      </c>
      <c r="C251" s="19">
        <f>'MITRE &amp; Controls Mappings'!L152</f>
        <v>0</v>
      </c>
      <c r="D251" s="19" t="str">
        <f>IFERROR(VLOOKUP(B251,'IG Def (7.1)'!$A$2:$C$200,3,FALSE),"")</f>
        <v/>
      </c>
      <c r="E251" s="19" t="str">
        <f>IFERROR(VLOOKUP(C251,'IG Def (7.1)'!$A$2:$C$200,3,FALSE),"")</f>
        <v/>
      </c>
      <c r="F251" s="19" t="str">
        <f>IFERROR(VLOOKUP(#REF!,'IG Def (7.1)'!$A$2:$C$200,3,FALSE),"")</f>
        <v/>
      </c>
      <c r="G251" t="str">
        <f t="shared" si="3"/>
        <v/>
      </c>
      <c r="I251" s="20" t="str">
        <f>'MITRE &amp; Controls Mappings'!D152</f>
        <v>Policy Change</v>
      </c>
    </row>
    <row r="252" spans="1:9" x14ac:dyDescent="0.35">
      <c r="A252" s="18" t="str">
        <f>'MITRE &amp; Controls Mappings'!B153</f>
        <v>17.7.1</v>
      </c>
      <c r="B252" s="19">
        <f>'MITRE &amp; Controls Mappings'!K153</f>
        <v>5.5</v>
      </c>
      <c r="C252" s="19">
        <f>'MITRE &amp; Controls Mappings'!L153</f>
        <v>6.3</v>
      </c>
      <c r="D252" s="19">
        <f>IFERROR(VLOOKUP(B252,'IG Def (7.1)'!$A$2:$C$200,3,FALSE),"")</f>
        <v>2</v>
      </c>
      <c r="E252" s="19">
        <f>IFERROR(VLOOKUP(C252,'IG Def (7.1)'!$A$2:$C$200,3,FALSE),"")</f>
        <v>2</v>
      </c>
      <c r="F252" s="19" t="str">
        <f>IFERROR(VLOOKUP(#REF!,'IG Def (7.1)'!$A$2:$C$200,3,FALSE),"")</f>
        <v/>
      </c>
      <c r="G252">
        <f t="shared" si="3"/>
        <v>2</v>
      </c>
      <c r="I252" s="20" t="str">
        <f>'MITRE &amp; Controls Mappings'!D153</f>
        <v>Ensure 'Audit Audit Policy Change' is set to include 'Success'</v>
      </c>
    </row>
    <row r="253" spans="1:9" x14ac:dyDescent="0.35">
      <c r="A253" s="18" t="str">
        <f>'MITRE &amp; Controls Mappings'!B154</f>
        <v>17.7.2</v>
      </c>
      <c r="B253" s="19">
        <f>'MITRE &amp; Controls Mappings'!K154</f>
        <v>5.5</v>
      </c>
      <c r="C253" s="19">
        <f>'MITRE &amp; Controls Mappings'!L154</f>
        <v>6.3</v>
      </c>
      <c r="D253" s="19">
        <f>IFERROR(VLOOKUP(B253,'IG Def (7.1)'!$A$2:$C$200,3,FALSE),"")</f>
        <v>2</v>
      </c>
      <c r="E253" s="19">
        <f>IFERROR(VLOOKUP(C253,'IG Def (7.1)'!$A$2:$C$200,3,FALSE),"")</f>
        <v>2</v>
      </c>
      <c r="F253" s="19" t="str">
        <f>IFERROR(VLOOKUP(#REF!,'IG Def (7.1)'!$A$2:$C$200,3,FALSE),"")</f>
        <v/>
      </c>
      <c r="G253">
        <f t="shared" si="3"/>
        <v>2</v>
      </c>
      <c r="I253" s="20" t="str">
        <f>'MITRE &amp; Controls Mappings'!D154</f>
        <v>Ensure 'Audit Authentication Policy Change' is set to include 'Success'</v>
      </c>
    </row>
    <row r="254" spans="1:9" x14ac:dyDescent="0.35">
      <c r="A254" s="18" t="str">
        <f>'MITRE &amp; Controls Mappings'!B155</f>
        <v>17.7.3</v>
      </c>
      <c r="B254" s="19">
        <f>'MITRE &amp; Controls Mappings'!K155</f>
        <v>5.5</v>
      </c>
      <c r="C254" s="19">
        <f>'MITRE &amp; Controls Mappings'!L155</f>
        <v>6.3</v>
      </c>
      <c r="D254" s="19">
        <f>IFERROR(VLOOKUP(B254,'IG Def (7.1)'!$A$2:$C$200,3,FALSE),"")</f>
        <v>2</v>
      </c>
      <c r="E254" s="19">
        <f>IFERROR(VLOOKUP(C254,'IG Def (7.1)'!$A$2:$C$200,3,FALSE),"")</f>
        <v>2</v>
      </c>
      <c r="F254" s="19" t="str">
        <f>IFERROR(VLOOKUP(#REF!,'IG Def (7.1)'!$A$2:$C$200,3,FALSE),"")</f>
        <v/>
      </c>
      <c r="G254">
        <f t="shared" si="3"/>
        <v>2</v>
      </c>
      <c r="I254" s="20" t="str">
        <f>'MITRE &amp; Controls Mappings'!D155</f>
        <v>Ensure 'Audit Authorization Policy Change' is set to include 'Success'</v>
      </c>
    </row>
    <row r="255" spans="1:9" x14ac:dyDescent="0.35">
      <c r="A255" s="18" t="str">
        <f>'MITRE &amp; Controls Mappings'!B156</f>
        <v>17.7.4</v>
      </c>
      <c r="B255" s="19">
        <f>'MITRE &amp; Controls Mappings'!K156</f>
        <v>5.5</v>
      </c>
      <c r="C255" s="19">
        <f>'MITRE &amp; Controls Mappings'!L156</f>
        <v>6.3</v>
      </c>
      <c r="D255" s="19">
        <f>IFERROR(VLOOKUP(B255,'IG Def (7.1)'!$A$2:$C$200,3,FALSE),"")</f>
        <v>2</v>
      </c>
      <c r="E255" s="19">
        <f>IFERROR(VLOOKUP(C255,'IG Def (7.1)'!$A$2:$C$200,3,FALSE),"")</f>
        <v>2</v>
      </c>
      <c r="F255" s="19" t="str">
        <f>IFERROR(VLOOKUP(#REF!,'IG Def (7.1)'!$A$2:$C$200,3,FALSE),"")</f>
        <v/>
      </c>
      <c r="G255">
        <f t="shared" si="3"/>
        <v>2</v>
      </c>
      <c r="I255" s="20" t="str">
        <f>'MITRE &amp; Controls Mappings'!D156</f>
        <v>Ensure 'Audit MPSSVC Rule-Level Policy Change' is set to 'Success and Failure'</v>
      </c>
    </row>
    <row r="256" spans="1:9" x14ac:dyDescent="0.35">
      <c r="A256" s="18" t="str">
        <f>'MITRE &amp; Controls Mappings'!B157</f>
        <v>17.7.5</v>
      </c>
      <c r="B256" s="19">
        <f>'MITRE &amp; Controls Mappings'!K157</f>
        <v>5.5</v>
      </c>
      <c r="C256" s="19">
        <f>'MITRE &amp; Controls Mappings'!L157</f>
        <v>6.3</v>
      </c>
      <c r="D256" s="19">
        <f>IFERROR(VLOOKUP(B256,'IG Def (7.1)'!$A$2:$C$200,3,FALSE),"")</f>
        <v>2</v>
      </c>
      <c r="E256" s="19">
        <f>IFERROR(VLOOKUP(C256,'IG Def (7.1)'!$A$2:$C$200,3,FALSE),"")</f>
        <v>2</v>
      </c>
      <c r="F256" s="19" t="str">
        <f>IFERROR(VLOOKUP(#REF!,'IG Def (7.1)'!$A$2:$C$200,3,FALSE),"")</f>
        <v/>
      </c>
      <c r="G256">
        <f t="shared" si="3"/>
        <v>2</v>
      </c>
      <c r="I256" s="20" t="str">
        <f>'MITRE &amp; Controls Mappings'!D157</f>
        <v>Ensure 'Audit Other Policy Change Events' is set to include 'Failure'</v>
      </c>
    </row>
    <row r="257" spans="1:9" x14ac:dyDescent="0.35">
      <c r="A257" s="18">
        <f>'MITRE &amp; Controls Mappings'!B158</f>
        <v>0</v>
      </c>
      <c r="B257" s="19">
        <f>'MITRE &amp; Controls Mappings'!K158</f>
        <v>0</v>
      </c>
      <c r="C257" s="19">
        <f>'MITRE &amp; Controls Mappings'!L158</f>
        <v>0</v>
      </c>
      <c r="D257" s="19" t="str">
        <f>IFERROR(VLOOKUP(B257,'IG Def (7.1)'!$A$2:$C$200,3,FALSE),"")</f>
        <v/>
      </c>
      <c r="E257" s="19" t="str">
        <f>IFERROR(VLOOKUP(C257,'IG Def (7.1)'!$A$2:$C$200,3,FALSE),"")</f>
        <v/>
      </c>
      <c r="F257" s="19" t="str">
        <f>IFERROR(VLOOKUP(#REF!,'IG Def (7.1)'!$A$2:$C$200,3,FALSE),"")</f>
        <v/>
      </c>
      <c r="G257" t="str">
        <f t="shared" si="3"/>
        <v/>
      </c>
      <c r="I257" s="20" t="str">
        <f>'MITRE &amp; Controls Mappings'!D158</f>
        <v>Privilege Use</v>
      </c>
    </row>
    <row r="258" spans="1:9" x14ac:dyDescent="0.35">
      <c r="A258" s="18" t="str">
        <f>'MITRE &amp; Controls Mappings'!B159</f>
        <v>17.8.1</v>
      </c>
      <c r="B258" s="19">
        <f>'MITRE &amp; Controls Mappings'!K159</f>
        <v>6.3</v>
      </c>
      <c r="C258" s="19">
        <f>'MITRE &amp; Controls Mappings'!L159</f>
        <v>0</v>
      </c>
      <c r="D258" s="19">
        <f>IFERROR(VLOOKUP(B258,'IG Def (7.1)'!$A$2:$C$200,3,FALSE),"")</f>
        <v>2</v>
      </c>
      <c r="E258" s="19" t="str">
        <f>IFERROR(VLOOKUP(C258,'IG Def (7.1)'!$A$2:$C$200,3,FALSE),"")</f>
        <v/>
      </c>
      <c r="F258" s="19" t="str">
        <f>IFERROR(VLOOKUP(#REF!,'IG Def (7.1)'!$A$2:$C$200,3,FALSE),"")</f>
        <v/>
      </c>
      <c r="G258">
        <f t="shared" si="3"/>
        <v>2</v>
      </c>
      <c r="I258" s="20" t="str">
        <f>'MITRE &amp; Controls Mappings'!D159</f>
        <v>Ensure 'Audit Sensitive Privilege Use' is set to 'Success and Failure'</v>
      </c>
    </row>
    <row r="259" spans="1:9" x14ac:dyDescent="0.35">
      <c r="A259" s="18">
        <f>'MITRE &amp; Controls Mappings'!B160</f>
        <v>0</v>
      </c>
      <c r="B259" s="19">
        <f>'MITRE &amp; Controls Mappings'!K160</f>
        <v>0</v>
      </c>
      <c r="C259" s="19">
        <f>'MITRE &amp; Controls Mappings'!L160</f>
        <v>0</v>
      </c>
      <c r="D259" s="19" t="str">
        <f>IFERROR(VLOOKUP(B259,'IG Def (7.1)'!$A$2:$C$200,3,FALSE),"")</f>
        <v/>
      </c>
      <c r="E259" s="19" t="str">
        <f>IFERROR(VLOOKUP(C259,'IG Def (7.1)'!$A$2:$C$200,3,FALSE),"")</f>
        <v/>
      </c>
      <c r="F259" s="19" t="str">
        <f>IFERROR(VLOOKUP(#REF!,'IG Def (7.1)'!$A$2:$C$200,3,FALSE),"")</f>
        <v/>
      </c>
      <c r="G259" t="str">
        <f t="shared" ref="G259:G322" si="4">IF(MIN(D259:F259)=0,"",MIN(D259:F259))</f>
        <v/>
      </c>
      <c r="I259" s="20" t="str">
        <f>'MITRE &amp; Controls Mappings'!D160</f>
        <v>System</v>
      </c>
    </row>
    <row r="260" spans="1:9" x14ac:dyDescent="0.35">
      <c r="A260" s="18" t="str">
        <f>'MITRE &amp; Controls Mappings'!B161</f>
        <v>17.9.1</v>
      </c>
      <c r="B260" s="19">
        <f>'MITRE &amp; Controls Mappings'!K161</f>
        <v>6.3</v>
      </c>
      <c r="C260" s="19">
        <f>'MITRE &amp; Controls Mappings'!L161</f>
        <v>0</v>
      </c>
      <c r="D260" s="19">
        <f>IFERROR(VLOOKUP(B260,'IG Def (7.1)'!$A$2:$C$200,3,FALSE),"")</f>
        <v>2</v>
      </c>
      <c r="E260" s="19" t="str">
        <f>IFERROR(VLOOKUP(C260,'IG Def (7.1)'!$A$2:$C$200,3,FALSE),"")</f>
        <v/>
      </c>
      <c r="F260" s="19" t="str">
        <f>IFERROR(VLOOKUP(#REF!,'IG Def (7.1)'!$A$2:$C$200,3,FALSE),"")</f>
        <v/>
      </c>
      <c r="G260">
        <f t="shared" si="4"/>
        <v>2</v>
      </c>
      <c r="I260" s="20" t="str">
        <f>'MITRE &amp; Controls Mappings'!D161</f>
        <v>Ensure 'Audit IPsec Driver' is set to 'Success and Failure'</v>
      </c>
    </row>
    <row r="261" spans="1:9" x14ac:dyDescent="0.35">
      <c r="A261" s="18" t="str">
        <f>'MITRE &amp; Controls Mappings'!B162</f>
        <v>17.9.2</v>
      </c>
      <c r="B261" s="19">
        <f>'MITRE &amp; Controls Mappings'!K162</f>
        <v>6.3</v>
      </c>
      <c r="C261" s="19">
        <f>'MITRE &amp; Controls Mappings'!L162</f>
        <v>0</v>
      </c>
      <c r="D261" s="19">
        <f>IFERROR(VLOOKUP(B261,'IG Def (7.1)'!$A$2:$C$200,3,FALSE),"")</f>
        <v>2</v>
      </c>
      <c r="E261" s="19" t="str">
        <f>IFERROR(VLOOKUP(C261,'IG Def (7.1)'!$A$2:$C$200,3,FALSE),"")</f>
        <v/>
      </c>
      <c r="F261" s="19" t="str">
        <f>IFERROR(VLOOKUP(#REF!,'IG Def (7.1)'!$A$2:$C$200,3,FALSE),"")</f>
        <v/>
      </c>
      <c r="G261">
        <f t="shared" si="4"/>
        <v>2</v>
      </c>
      <c r="I261" s="20" t="str">
        <f>'MITRE &amp; Controls Mappings'!D162</f>
        <v>Ensure 'Audit Other System Events' is set to 'Success and Failure'</v>
      </c>
    </row>
    <row r="262" spans="1:9" x14ac:dyDescent="0.35">
      <c r="A262" s="18" t="str">
        <f>'MITRE &amp; Controls Mappings'!B163</f>
        <v>17.9.3</v>
      </c>
      <c r="B262" s="19">
        <f>'MITRE &amp; Controls Mappings'!K163</f>
        <v>6.3</v>
      </c>
      <c r="C262" s="19">
        <f>'MITRE &amp; Controls Mappings'!L163</f>
        <v>0</v>
      </c>
      <c r="D262" s="19">
        <f>IFERROR(VLOOKUP(B262,'IG Def (7.1)'!$A$2:$C$200,3,FALSE),"")</f>
        <v>2</v>
      </c>
      <c r="E262" s="19" t="str">
        <f>IFERROR(VLOOKUP(C262,'IG Def (7.1)'!$A$2:$C$200,3,FALSE),"")</f>
        <v/>
      </c>
      <c r="F262" s="19" t="str">
        <f>IFERROR(VLOOKUP(#REF!,'IG Def (7.1)'!$A$2:$C$200,3,FALSE),"")</f>
        <v/>
      </c>
      <c r="G262">
        <f t="shared" si="4"/>
        <v>2</v>
      </c>
      <c r="I262" s="20" t="str">
        <f>'MITRE &amp; Controls Mappings'!D163</f>
        <v>Ensure 'Audit Security State Change' is set to include 'Success'</v>
      </c>
    </row>
    <row r="263" spans="1:9" x14ac:dyDescent="0.35">
      <c r="A263" s="18" t="str">
        <f>'MITRE &amp; Controls Mappings'!B164</f>
        <v>17.9.4</v>
      </c>
      <c r="B263" s="19">
        <f>'MITRE &amp; Controls Mappings'!K164</f>
        <v>6.3</v>
      </c>
      <c r="C263" s="19">
        <f>'MITRE &amp; Controls Mappings'!L164</f>
        <v>0</v>
      </c>
      <c r="D263" s="19">
        <f>IFERROR(VLOOKUP(B263,'IG Def (7.1)'!$A$2:$C$200,3,FALSE),"")</f>
        <v>2</v>
      </c>
      <c r="E263" s="19" t="str">
        <f>IFERROR(VLOOKUP(C263,'IG Def (7.1)'!$A$2:$C$200,3,FALSE),"")</f>
        <v/>
      </c>
      <c r="F263" s="19" t="str">
        <f>IFERROR(VLOOKUP(#REF!,'IG Def (7.1)'!$A$2:$C$200,3,FALSE),"")</f>
        <v/>
      </c>
      <c r="G263">
        <f t="shared" si="4"/>
        <v>2</v>
      </c>
      <c r="I263" s="20" t="str">
        <f>'MITRE &amp; Controls Mappings'!D164</f>
        <v>Ensure 'Audit Security System Extension' is set to include 'Success'</v>
      </c>
    </row>
    <row r="264" spans="1:9" x14ac:dyDescent="0.35">
      <c r="A264" s="18" t="str">
        <f>'MITRE &amp; Controls Mappings'!B165</f>
        <v>17.9.5</v>
      </c>
      <c r="B264" s="19">
        <f>'MITRE &amp; Controls Mappings'!K165</f>
        <v>6.3</v>
      </c>
      <c r="C264" s="19">
        <f>'MITRE &amp; Controls Mappings'!L165</f>
        <v>0</v>
      </c>
      <c r="D264" s="19">
        <f>IFERROR(VLOOKUP(B264,'IG Def (7.1)'!$A$2:$C$200,3,FALSE),"")</f>
        <v>2</v>
      </c>
      <c r="E264" s="19" t="str">
        <f>IFERROR(VLOOKUP(C264,'IG Def (7.1)'!$A$2:$C$200,3,FALSE),"")</f>
        <v/>
      </c>
      <c r="F264" s="19" t="str">
        <f>IFERROR(VLOOKUP(#REF!,'IG Def (7.1)'!$A$2:$C$200,3,FALSE),"")</f>
        <v/>
      </c>
      <c r="G264">
        <f t="shared" si="4"/>
        <v>2</v>
      </c>
      <c r="I264" s="20" t="str">
        <f>'MITRE &amp; Controls Mappings'!D165</f>
        <v>Ensure 'Audit System Integrity' is set to 'Success and Failure'</v>
      </c>
    </row>
    <row r="265" spans="1:9" x14ac:dyDescent="0.35">
      <c r="A265" s="18">
        <f>'MITRE &amp; Controls Mappings'!B166</f>
        <v>0</v>
      </c>
      <c r="B265" s="19">
        <f>'MITRE &amp; Controls Mappings'!K166</f>
        <v>0</v>
      </c>
      <c r="C265" s="19">
        <f>'MITRE &amp; Controls Mappings'!L166</f>
        <v>0</v>
      </c>
      <c r="D265" s="19" t="str">
        <f>IFERROR(VLOOKUP(B265,'IG Def (7.1)'!$A$2:$C$200,3,FALSE),"")</f>
        <v/>
      </c>
      <c r="E265" s="19" t="str">
        <f>IFERROR(VLOOKUP(C265,'IG Def (7.1)'!$A$2:$C$200,3,FALSE),"")</f>
        <v/>
      </c>
      <c r="F265" s="19" t="str">
        <f>IFERROR(VLOOKUP(#REF!,'IG Def (7.1)'!$A$2:$C$200,3,FALSE),"")</f>
        <v/>
      </c>
      <c r="G265" t="str">
        <f t="shared" si="4"/>
        <v/>
      </c>
      <c r="I265" s="20" t="str">
        <f>'MITRE &amp; Controls Mappings'!D166</f>
        <v>Administrative Templates (Computer)</v>
      </c>
    </row>
    <row r="266" spans="1:9" x14ac:dyDescent="0.35">
      <c r="A266" s="18">
        <f>'MITRE &amp; Controls Mappings'!B167</f>
        <v>0</v>
      </c>
      <c r="B266" s="19">
        <f>'MITRE &amp; Controls Mappings'!K167</f>
        <v>0</v>
      </c>
      <c r="C266" s="19">
        <f>'MITRE &amp; Controls Mappings'!L167</f>
        <v>0</v>
      </c>
      <c r="D266" s="19" t="str">
        <f>IFERROR(VLOOKUP(B266,'IG Def (7.1)'!$A$2:$C$200,3,FALSE),"")</f>
        <v/>
      </c>
      <c r="E266" s="19" t="str">
        <f>IFERROR(VLOOKUP(C266,'IG Def (7.1)'!$A$2:$C$200,3,FALSE),"")</f>
        <v/>
      </c>
      <c r="F266" s="19" t="str">
        <f>IFERROR(VLOOKUP(#REF!,'IG Def (7.1)'!$A$2:$C$200,3,FALSE),"")</f>
        <v/>
      </c>
      <c r="G266" t="str">
        <f t="shared" si="4"/>
        <v/>
      </c>
      <c r="I266" s="20" t="str">
        <f>'MITRE &amp; Controls Mappings'!D167</f>
        <v>Control Panel</v>
      </c>
    </row>
    <row r="267" spans="1:9" x14ac:dyDescent="0.35">
      <c r="A267" s="18" t="e">
        <f>'MITRE &amp; Controls Mappings'!#REF!</f>
        <v>#REF!</v>
      </c>
      <c r="B267" s="19" t="e">
        <f>'MITRE &amp; Controls Mappings'!#REF!</f>
        <v>#REF!</v>
      </c>
      <c r="C267" s="19" t="e">
        <f>'MITRE &amp; Controls Mappings'!#REF!</f>
        <v>#REF!</v>
      </c>
      <c r="D267" s="19" t="str">
        <f>IFERROR(VLOOKUP(B267,'IG Def (7.1)'!$A$2:$C$200,3,FALSE),"")</f>
        <v/>
      </c>
      <c r="E267" s="19" t="str">
        <f>IFERROR(VLOOKUP(C267,'IG Def (7.1)'!$A$2:$C$200,3,FALSE),"")</f>
        <v/>
      </c>
      <c r="F267" s="19" t="str">
        <f>IFERROR(VLOOKUP(#REF!,'IG Def (7.1)'!$A$2:$C$200,3,FALSE),"")</f>
        <v/>
      </c>
      <c r="G267" t="str">
        <f t="shared" si="4"/>
        <v/>
      </c>
      <c r="I267" s="20" t="e">
        <f>'MITRE &amp; Controls Mappings'!#REF!</f>
        <v>#REF!</v>
      </c>
    </row>
    <row r="268" spans="1:9" x14ac:dyDescent="0.35">
      <c r="A268" s="18">
        <f>'MITRE &amp; Controls Mappings'!B169</f>
        <v>0</v>
      </c>
      <c r="B268" s="19">
        <f>'MITRE &amp; Controls Mappings'!K169</f>
        <v>0</v>
      </c>
      <c r="C268" s="19">
        <f>'MITRE &amp; Controls Mappings'!L169</f>
        <v>0</v>
      </c>
      <c r="D268" s="19" t="str">
        <f>IFERROR(VLOOKUP(B268,'IG Def (7.1)'!$A$2:$C$200,3,FALSE),"")</f>
        <v/>
      </c>
      <c r="E268" s="19" t="str">
        <f>IFERROR(VLOOKUP(C268,'IG Def (7.1)'!$A$2:$C$200,3,FALSE),"")</f>
        <v/>
      </c>
      <c r="F268" s="19" t="str">
        <f>IFERROR(VLOOKUP(#REF!,'IG Def (7.1)'!$A$2:$C$200,3,FALSE),"")</f>
        <v/>
      </c>
      <c r="G268" t="str">
        <f t="shared" si="4"/>
        <v/>
      </c>
      <c r="I268" s="20" t="str">
        <f>'MITRE &amp; Controls Mappings'!D169</f>
        <v>Personalization</v>
      </c>
    </row>
    <row r="269" spans="1:9" x14ac:dyDescent="0.35">
      <c r="A269" s="18" t="str">
        <f>'MITRE &amp; Controls Mappings'!B170</f>
        <v>18.1.1.1</v>
      </c>
      <c r="B269" s="19">
        <f>'MITRE &amp; Controls Mappings'!K170</f>
        <v>16.11</v>
      </c>
      <c r="C269" s="19">
        <f>'MITRE &amp; Controls Mappings'!L170</f>
        <v>0</v>
      </c>
      <c r="D269" s="19">
        <f>IFERROR(VLOOKUP(B269,'IG Def (7.1)'!$A$2:$C$200,3,FALSE),"")</f>
        <v>1</v>
      </c>
      <c r="E269" s="19" t="str">
        <f>IFERROR(VLOOKUP(C269,'IG Def (7.1)'!$A$2:$C$200,3,FALSE),"")</f>
        <v/>
      </c>
      <c r="F269" s="19" t="str">
        <f>IFERROR(VLOOKUP(#REF!,'IG Def (7.1)'!$A$2:$C$200,3,FALSE),"")</f>
        <v/>
      </c>
      <c r="G269">
        <f t="shared" si="4"/>
        <v>1</v>
      </c>
      <c r="I269" s="20" t="str">
        <f>'MITRE &amp; Controls Mappings'!D170</f>
        <v>Ensure 'Prevent enabling lock screen camera' is set to 'Enabled'</v>
      </c>
    </row>
    <row r="270" spans="1:9" x14ac:dyDescent="0.35">
      <c r="A270" s="18" t="str">
        <f>'MITRE &amp; Controls Mappings'!B171</f>
        <v>18.1.1.2</v>
      </c>
      <c r="B270" s="19">
        <f>'MITRE &amp; Controls Mappings'!K171</f>
        <v>16.11</v>
      </c>
      <c r="C270" s="19">
        <f>'MITRE &amp; Controls Mappings'!L171</f>
        <v>0</v>
      </c>
      <c r="D270" s="19">
        <f>IFERROR(VLOOKUP(B270,'IG Def (7.1)'!$A$2:$C$200,3,FALSE),"")</f>
        <v>1</v>
      </c>
      <c r="E270" s="19" t="str">
        <f>IFERROR(VLOOKUP(C270,'IG Def (7.1)'!$A$2:$C$200,3,FALSE),"")</f>
        <v/>
      </c>
      <c r="F270" s="19" t="str">
        <f>IFERROR(VLOOKUP(#REF!,'IG Def (7.1)'!$A$2:$C$200,3,FALSE),"")</f>
        <v/>
      </c>
      <c r="G270">
        <f t="shared" si="4"/>
        <v>1</v>
      </c>
      <c r="I270" s="20" t="str">
        <f>'MITRE &amp; Controls Mappings'!D171</f>
        <v>Ensure 'Prevent enabling lock screen slide show' is set to 'Enabled'</v>
      </c>
    </row>
    <row r="271" spans="1:9" x14ac:dyDescent="0.35">
      <c r="A271" s="18">
        <f>'MITRE &amp; Controls Mappings'!B172</f>
        <v>0</v>
      </c>
      <c r="B271" s="19">
        <f>'MITRE &amp; Controls Mappings'!K172</f>
        <v>0</v>
      </c>
      <c r="C271" s="19">
        <f>'MITRE &amp; Controls Mappings'!L172</f>
        <v>0</v>
      </c>
      <c r="D271" s="19" t="str">
        <f>IFERROR(VLOOKUP(B271,'IG Def (7.1)'!$A$2:$C$200,3,FALSE),"")</f>
        <v/>
      </c>
      <c r="E271" s="19" t="str">
        <f>IFERROR(VLOOKUP(C271,'IG Def (7.1)'!$A$2:$C$200,3,FALSE),"")</f>
        <v/>
      </c>
      <c r="F271" s="19" t="str">
        <f>IFERROR(VLOOKUP(#REF!,'IG Def (7.1)'!$A$2:$C$200,3,FALSE),"")</f>
        <v/>
      </c>
      <c r="G271" t="str">
        <f t="shared" si="4"/>
        <v/>
      </c>
      <c r="I271" s="20" t="str">
        <f>'MITRE &amp; Controls Mappings'!D172</f>
        <v>Regional and Language Options</v>
      </c>
    </row>
    <row r="272" spans="1:9" x14ac:dyDescent="0.35">
      <c r="A272" s="18" t="str">
        <f>'MITRE &amp; Controls Mappings'!B173</f>
        <v>18.1.2.2</v>
      </c>
      <c r="B272" s="19">
        <f>'MITRE &amp; Controls Mappings'!K173</f>
        <v>5.0999999999999996</v>
      </c>
      <c r="C272" s="19">
        <f>'MITRE &amp; Controls Mappings'!L173</f>
        <v>0</v>
      </c>
      <c r="D272" s="19">
        <f>IFERROR(VLOOKUP(B272,'IG Def (7.1)'!$A$2:$C$200,3,FALSE),"")</f>
        <v>1</v>
      </c>
      <c r="E272" s="19" t="str">
        <f>IFERROR(VLOOKUP(C272,'IG Def (7.1)'!$A$2:$C$200,3,FALSE),"")</f>
        <v/>
      </c>
      <c r="F272" s="19" t="str">
        <f>IFERROR(VLOOKUP(#REF!,'IG Def (7.1)'!$A$2:$C$200,3,FALSE),"")</f>
        <v/>
      </c>
      <c r="G272">
        <f t="shared" si="4"/>
        <v>1</v>
      </c>
      <c r="I272" s="20" t="str">
        <f>'MITRE &amp; Controls Mappings'!D173</f>
        <v>Ensure 'Allow users to enable online speech recognition services' is set to 'Disabled'</v>
      </c>
    </row>
    <row r="273" spans="1:9" x14ac:dyDescent="0.35">
      <c r="A273" s="18">
        <f>'MITRE &amp; Controls Mappings'!B174</f>
        <v>0</v>
      </c>
      <c r="B273" s="19">
        <f>'MITRE &amp; Controls Mappings'!K174</f>
        <v>0</v>
      </c>
      <c r="C273" s="19">
        <f>'MITRE &amp; Controls Mappings'!L174</f>
        <v>0</v>
      </c>
      <c r="D273" s="19" t="str">
        <f>IFERROR(VLOOKUP(B273,'IG Def (7.1)'!$A$2:$C$200,3,FALSE),"")</f>
        <v/>
      </c>
      <c r="E273" s="19" t="str">
        <f>IFERROR(VLOOKUP(C273,'IG Def (7.1)'!$A$2:$C$200,3,FALSE),"")</f>
        <v/>
      </c>
      <c r="F273" s="19" t="str">
        <f>IFERROR(VLOOKUP(#REF!,'IG Def (7.1)'!$A$2:$C$200,3,FALSE),"")</f>
        <v/>
      </c>
      <c r="G273" t="str">
        <f t="shared" si="4"/>
        <v/>
      </c>
      <c r="I273" s="20" t="str">
        <f>'MITRE &amp; Controls Mappings'!D174</f>
        <v>Handwriting personalization</v>
      </c>
    </row>
    <row r="274" spans="1:9" x14ac:dyDescent="0.35">
      <c r="A274" s="18">
        <f>'MITRE &amp; Controls Mappings'!B175</f>
        <v>0</v>
      </c>
      <c r="B274" s="19">
        <f>'MITRE &amp; Controls Mappings'!K175</f>
        <v>0</v>
      </c>
      <c r="C274" s="19">
        <f>'MITRE &amp; Controls Mappings'!L175</f>
        <v>0</v>
      </c>
      <c r="D274" s="19" t="str">
        <f>IFERROR(VLOOKUP(B274,'IG Def (7.1)'!$A$2:$C$200,3,FALSE),"")</f>
        <v/>
      </c>
      <c r="E274" s="19" t="str">
        <f>IFERROR(VLOOKUP(C274,'IG Def (7.1)'!$A$2:$C$200,3,FALSE),"")</f>
        <v/>
      </c>
      <c r="F274" s="19" t="str">
        <f>IFERROR(VLOOKUP(#REF!,'IG Def (7.1)'!$A$2:$C$200,3,FALSE),"")</f>
        <v/>
      </c>
      <c r="G274" t="str">
        <f t="shared" si="4"/>
        <v/>
      </c>
      <c r="I274" s="20" t="str">
        <f>'MITRE &amp; Controls Mappings'!D175</f>
        <v>LAPS</v>
      </c>
    </row>
    <row r="275" spans="1:9" x14ac:dyDescent="0.35">
      <c r="A275" s="18" t="e">
        <f>'MITRE &amp; Controls Mappings'!#REF!</f>
        <v>#REF!</v>
      </c>
      <c r="B275" s="19" t="e">
        <f>'MITRE &amp; Controls Mappings'!#REF!</f>
        <v>#REF!</v>
      </c>
      <c r="C275" s="19" t="e">
        <f>'MITRE &amp; Controls Mappings'!#REF!</f>
        <v>#REF!</v>
      </c>
      <c r="D275" s="19" t="str">
        <f>IFERROR(VLOOKUP(B275,'IG Def (7.1)'!$A$2:$C$200,3,FALSE),"")</f>
        <v/>
      </c>
      <c r="E275" s="19" t="str">
        <f>IFERROR(VLOOKUP(C275,'IG Def (7.1)'!$A$2:$C$200,3,FALSE),"")</f>
        <v/>
      </c>
      <c r="F275" s="19" t="str">
        <f>IFERROR(VLOOKUP(#REF!,'IG Def (7.1)'!$A$2:$C$200,3,FALSE),"")</f>
        <v/>
      </c>
      <c r="G275" t="str">
        <f t="shared" si="4"/>
        <v/>
      </c>
      <c r="I275" s="20" t="e">
        <f>'MITRE &amp; Controls Mappings'!#REF!</f>
        <v>#REF!</v>
      </c>
    </row>
    <row r="276" spans="1:9" x14ac:dyDescent="0.35">
      <c r="A276" s="18" t="e">
        <f>'MITRE &amp; Controls Mappings'!#REF!</f>
        <v>#REF!</v>
      </c>
      <c r="B276" s="19" t="e">
        <f>'MITRE &amp; Controls Mappings'!#REF!</f>
        <v>#REF!</v>
      </c>
      <c r="C276" s="19" t="e">
        <f>'MITRE &amp; Controls Mappings'!#REF!</f>
        <v>#REF!</v>
      </c>
      <c r="D276" s="19" t="str">
        <f>IFERROR(VLOOKUP(B276,'IG Def (7.1)'!$A$2:$C$200,3,FALSE),"")</f>
        <v/>
      </c>
      <c r="E276" s="19" t="str">
        <f>IFERROR(VLOOKUP(C276,'IG Def (7.1)'!$A$2:$C$200,3,FALSE),"")</f>
        <v/>
      </c>
      <c r="F276" s="19" t="str">
        <f>IFERROR(VLOOKUP(#REF!,'IG Def (7.1)'!$A$2:$C$200,3,FALSE),"")</f>
        <v/>
      </c>
      <c r="G276" t="str">
        <f t="shared" si="4"/>
        <v/>
      </c>
      <c r="I276" s="20" t="e">
        <f>'MITRE &amp; Controls Mappings'!#REF!</f>
        <v>#REF!</v>
      </c>
    </row>
    <row r="277" spans="1:9" x14ac:dyDescent="0.35">
      <c r="A277" s="18" t="e">
        <f>'MITRE &amp; Controls Mappings'!#REF!</f>
        <v>#REF!</v>
      </c>
      <c r="B277" s="19" t="e">
        <f>'MITRE &amp; Controls Mappings'!#REF!</f>
        <v>#REF!</v>
      </c>
      <c r="C277" s="19" t="e">
        <f>'MITRE &amp; Controls Mappings'!#REF!</f>
        <v>#REF!</v>
      </c>
      <c r="D277" s="19" t="str">
        <f>IFERROR(VLOOKUP(B277,'IG Def (7.1)'!$A$2:$C$200,3,FALSE),"")</f>
        <v/>
      </c>
      <c r="E277" s="19" t="str">
        <f>IFERROR(VLOOKUP(C277,'IG Def (7.1)'!$A$2:$C$200,3,FALSE),"")</f>
        <v/>
      </c>
      <c r="F277" s="19" t="str">
        <f>IFERROR(VLOOKUP(#REF!,'IG Def (7.1)'!$A$2:$C$200,3,FALSE),"")</f>
        <v/>
      </c>
      <c r="G277" t="str">
        <f t="shared" si="4"/>
        <v/>
      </c>
      <c r="I277" s="20" t="e">
        <f>'MITRE &amp; Controls Mappings'!#REF!</f>
        <v>#REF!</v>
      </c>
    </row>
    <row r="278" spans="1:9" x14ac:dyDescent="0.35">
      <c r="A278" s="18" t="e">
        <f>'MITRE &amp; Controls Mappings'!#REF!</f>
        <v>#REF!</v>
      </c>
      <c r="B278" s="19" t="e">
        <f>'MITRE &amp; Controls Mappings'!#REF!</f>
        <v>#REF!</v>
      </c>
      <c r="C278" s="19" t="e">
        <f>'MITRE &amp; Controls Mappings'!#REF!</f>
        <v>#REF!</v>
      </c>
      <c r="D278" s="19" t="str">
        <f>IFERROR(VLOOKUP(B278,'IG Def (7.1)'!$A$2:$C$200,3,FALSE),"")</f>
        <v/>
      </c>
      <c r="E278" s="19" t="str">
        <f>IFERROR(VLOOKUP(C278,'IG Def (7.1)'!$A$2:$C$200,3,FALSE),"")</f>
        <v/>
      </c>
      <c r="F278" s="19" t="str">
        <f>IFERROR(VLOOKUP(#REF!,'IG Def (7.1)'!$A$2:$C$200,3,FALSE),"")</f>
        <v/>
      </c>
      <c r="G278" t="str">
        <f t="shared" si="4"/>
        <v/>
      </c>
      <c r="I278" s="20" t="e">
        <f>'MITRE &amp; Controls Mappings'!#REF!</f>
        <v>#REF!</v>
      </c>
    </row>
    <row r="279" spans="1:9" x14ac:dyDescent="0.35">
      <c r="A279" s="18" t="e">
        <f>'MITRE &amp; Controls Mappings'!#REF!</f>
        <v>#REF!</v>
      </c>
      <c r="B279" s="19" t="e">
        <f>'MITRE &amp; Controls Mappings'!#REF!</f>
        <v>#REF!</v>
      </c>
      <c r="C279" s="19" t="e">
        <f>'MITRE &amp; Controls Mappings'!#REF!</f>
        <v>#REF!</v>
      </c>
      <c r="D279" s="19" t="str">
        <f>IFERROR(VLOOKUP(B279,'IG Def (7.1)'!$A$2:$C$200,3,FALSE),"")</f>
        <v/>
      </c>
      <c r="E279" s="19" t="str">
        <f>IFERROR(VLOOKUP(C279,'IG Def (7.1)'!$A$2:$C$200,3,FALSE),"")</f>
        <v/>
      </c>
      <c r="F279" s="19" t="str">
        <f>IFERROR(VLOOKUP(#REF!,'IG Def (7.1)'!$A$2:$C$200,3,FALSE),"")</f>
        <v/>
      </c>
      <c r="G279" t="str">
        <f t="shared" si="4"/>
        <v/>
      </c>
      <c r="I279" s="20" t="e">
        <f>'MITRE &amp; Controls Mappings'!#REF!</f>
        <v>#REF!</v>
      </c>
    </row>
    <row r="280" spans="1:9" x14ac:dyDescent="0.35">
      <c r="A280" s="18" t="e">
        <f>'MITRE &amp; Controls Mappings'!#REF!</f>
        <v>#REF!</v>
      </c>
      <c r="B280" s="19" t="e">
        <f>'MITRE &amp; Controls Mappings'!#REF!</f>
        <v>#REF!</v>
      </c>
      <c r="C280" s="19" t="e">
        <f>'MITRE &amp; Controls Mappings'!#REF!</f>
        <v>#REF!</v>
      </c>
      <c r="D280" s="19" t="str">
        <f>IFERROR(VLOOKUP(B280,'IG Def (7.1)'!$A$2:$C$200,3,FALSE),"")</f>
        <v/>
      </c>
      <c r="E280" s="19" t="str">
        <f>IFERROR(VLOOKUP(C280,'IG Def (7.1)'!$A$2:$C$200,3,FALSE),"")</f>
        <v/>
      </c>
      <c r="F280" s="19" t="str">
        <f>IFERROR(VLOOKUP(#REF!,'IG Def (7.1)'!$A$2:$C$200,3,FALSE),"")</f>
        <v/>
      </c>
      <c r="G280" t="str">
        <f t="shared" si="4"/>
        <v/>
      </c>
      <c r="I280" s="20" t="e">
        <f>'MITRE &amp; Controls Mappings'!#REF!</f>
        <v>#REF!</v>
      </c>
    </row>
    <row r="281" spans="1:9" x14ac:dyDescent="0.35">
      <c r="A281" s="18">
        <f>'MITRE &amp; Controls Mappings'!B176</f>
        <v>0</v>
      </c>
      <c r="B281" s="19">
        <f>'MITRE &amp; Controls Mappings'!K176</f>
        <v>0</v>
      </c>
      <c r="C281" s="19">
        <f>'MITRE &amp; Controls Mappings'!L176</f>
        <v>0</v>
      </c>
      <c r="D281" s="19" t="str">
        <f>IFERROR(VLOOKUP(B281,'IG Def (7.1)'!$A$2:$C$200,3,FALSE),"")</f>
        <v/>
      </c>
      <c r="E281" s="19" t="str">
        <f>IFERROR(VLOOKUP(C281,'IG Def (7.1)'!$A$2:$C$200,3,FALSE),"")</f>
        <v/>
      </c>
      <c r="F281" s="19" t="str">
        <f>IFERROR(VLOOKUP(#REF!,'IG Def (7.1)'!$A$2:$C$200,3,FALSE),"")</f>
        <v/>
      </c>
      <c r="G281" t="str">
        <f t="shared" si="4"/>
        <v/>
      </c>
      <c r="I281" s="20" t="str">
        <f>'MITRE &amp; Controls Mappings'!D176</f>
        <v>MS Security Guide</v>
      </c>
    </row>
    <row r="282" spans="1:9" x14ac:dyDescent="0.35">
      <c r="A282" s="18" t="str">
        <f>'MITRE &amp; Controls Mappings'!B177</f>
        <v>18.3.1</v>
      </c>
      <c r="B282" s="19">
        <f>'MITRE &amp; Controls Mappings'!K177</f>
        <v>4.3</v>
      </c>
      <c r="C282" s="19">
        <f>'MITRE &amp; Controls Mappings'!L177</f>
        <v>0</v>
      </c>
      <c r="D282" s="19">
        <f>IFERROR(VLOOKUP(B282,'IG Def (7.1)'!$A$2:$C$200,3,FALSE),"")</f>
        <v>1</v>
      </c>
      <c r="E282" s="19" t="str">
        <f>IFERROR(VLOOKUP(C282,'IG Def (7.1)'!$A$2:$C$200,3,FALSE),"")</f>
        <v/>
      </c>
      <c r="F282" s="19" t="str">
        <f>IFERROR(VLOOKUP(#REF!,'IG Def (7.1)'!$A$2:$C$200,3,FALSE),"")</f>
        <v/>
      </c>
      <c r="G282">
        <f t="shared" si="4"/>
        <v>1</v>
      </c>
      <c r="I282" s="20" t="str">
        <f>'MITRE &amp; Controls Mappings'!D177</f>
        <v>Ensure 'Apply UAC restrictions to local accounts on network logons' is set to 'Enabled'</v>
      </c>
    </row>
    <row r="283" spans="1:9" x14ac:dyDescent="0.35">
      <c r="A283" s="18" t="str">
        <f>'MITRE &amp; Controls Mappings'!B178</f>
        <v>18.3.2</v>
      </c>
      <c r="B283" s="19">
        <f>'MITRE &amp; Controls Mappings'!K178</f>
        <v>9.1999999999999993</v>
      </c>
      <c r="C283" s="19">
        <f>'MITRE &amp; Controls Mappings'!L178</f>
        <v>14.3</v>
      </c>
      <c r="D283" s="19">
        <f>IFERROR(VLOOKUP(B283,'IG Def (7.1)'!$A$2:$C$200,3,FALSE),"")</f>
        <v>2</v>
      </c>
      <c r="E283" s="19">
        <f>IFERROR(VLOOKUP(C283,'IG Def (7.1)'!$A$2:$C$200,3,FALSE),"")</f>
        <v>2</v>
      </c>
      <c r="F283" s="19" t="str">
        <f>IFERROR(VLOOKUP(#REF!,'IG Def (7.1)'!$A$2:$C$200,3,FALSE),"")</f>
        <v/>
      </c>
      <c r="G283">
        <f t="shared" si="4"/>
        <v>2</v>
      </c>
      <c r="I283" s="20" t="str">
        <f>'MITRE &amp; Controls Mappings'!D178</f>
        <v>Ensure 'Configure SMB v1 client driver' is set to 'Enabled: Disable driver (recommended)'</v>
      </c>
    </row>
    <row r="284" spans="1:9" x14ac:dyDescent="0.35">
      <c r="A284" s="18" t="str">
        <f>'MITRE &amp; Controls Mappings'!B179</f>
        <v>18.3.3</v>
      </c>
      <c r="B284" s="19">
        <f>'MITRE &amp; Controls Mappings'!K179</f>
        <v>9.1999999999999993</v>
      </c>
      <c r="C284" s="19">
        <f>'MITRE &amp; Controls Mappings'!L179</f>
        <v>14.3</v>
      </c>
      <c r="D284" s="19">
        <f>IFERROR(VLOOKUP(B284,'IG Def (7.1)'!$A$2:$C$200,3,FALSE),"")</f>
        <v>2</v>
      </c>
      <c r="E284" s="19">
        <f>IFERROR(VLOOKUP(C284,'IG Def (7.1)'!$A$2:$C$200,3,FALSE),"")</f>
        <v>2</v>
      </c>
      <c r="F284" s="19" t="str">
        <f>IFERROR(VLOOKUP(#REF!,'IG Def (7.1)'!$A$2:$C$200,3,FALSE),"")</f>
        <v/>
      </c>
      <c r="G284">
        <f t="shared" si="4"/>
        <v>2</v>
      </c>
      <c r="I284" s="20" t="str">
        <f>'MITRE &amp; Controls Mappings'!D179</f>
        <v>Ensure 'Configure SMB v1 server' is set to 'Disabled'</v>
      </c>
    </row>
    <row r="285" spans="1:9" x14ac:dyDescent="0.35">
      <c r="A285" s="18" t="str">
        <f>'MITRE &amp; Controls Mappings'!B180</f>
        <v>18.3.4</v>
      </c>
      <c r="B285" s="19">
        <f>'MITRE &amp; Controls Mappings'!K180</f>
        <v>8.3000000000000007</v>
      </c>
      <c r="C285" s="19">
        <f>'MITRE &amp; Controls Mappings'!L180</f>
        <v>0</v>
      </c>
      <c r="D285" s="19">
        <f>IFERROR(VLOOKUP(B285,'IG Def (7.1)'!$A$2:$C$200,3,FALSE),"")</f>
        <v>2</v>
      </c>
      <c r="E285" s="19" t="str">
        <f>IFERROR(VLOOKUP(C285,'IG Def (7.1)'!$A$2:$C$200,3,FALSE),"")</f>
        <v/>
      </c>
      <c r="F285" s="19" t="str">
        <f>IFERROR(VLOOKUP(#REF!,'IG Def (7.1)'!$A$2:$C$200,3,FALSE),"")</f>
        <v/>
      </c>
      <c r="G285">
        <f t="shared" si="4"/>
        <v>2</v>
      </c>
      <c r="I285" s="20" t="str">
        <f>'MITRE &amp; Controls Mappings'!D180</f>
        <v>Ensure 'Enable Structured Exception Handling Overwrite Protection (SEHOP)' is set to 'Enabled'</v>
      </c>
    </row>
    <row r="286" spans="1:9" x14ac:dyDescent="0.35">
      <c r="A286" s="18" t="e">
        <f>'MITRE &amp; Controls Mappings'!#REF!</f>
        <v>#REF!</v>
      </c>
      <c r="B286" s="19" t="e">
        <f>'MITRE &amp; Controls Mappings'!#REF!</f>
        <v>#REF!</v>
      </c>
      <c r="C286" s="19" t="e">
        <f>'MITRE &amp; Controls Mappings'!#REF!</f>
        <v>#REF!</v>
      </c>
      <c r="D286" s="19" t="str">
        <f>IFERROR(VLOOKUP(B286,'IG Def (7.1)'!$A$2:$C$200,3,FALSE),"")</f>
        <v/>
      </c>
      <c r="E286" s="19" t="str">
        <f>IFERROR(VLOOKUP(C286,'IG Def (7.1)'!$A$2:$C$200,3,FALSE),"")</f>
        <v/>
      </c>
      <c r="F286" s="19" t="str">
        <f>IFERROR(VLOOKUP(#REF!,'IG Def (7.1)'!$A$2:$C$200,3,FALSE),"")</f>
        <v/>
      </c>
      <c r="G286" t="str">
        <f t="shared" si="4"/>
        <v/>
      </c>
      <c r="I286" s="20" t="e">
        <f>'MITRE &amp; Controls Mappings'!#REF!</f>
        <v>#REF!</v>
      </c>
    </row>
    <row r="287" spans="1:9" x14ac:dyDescent="0.35">
      <c r="A287" s="18" t="str">
        <f>'MITRE &amp; Controls Mappings'!B181</f>
        <v>18.3.6</v>
      </c>
      <c r="B287" s="19">
        <f>'MITRE &amp; Controls Mappings'!K181</f>
        <v>16.399999999999999</v>
      </c>
      <c r="C287" s="19">
        <f>'MITRE &amp; Controls Mappings'!L181</f>
        <v>0</v>
      </c>
      <c r="D287" s="19">
        <f>IFERROR(VLOOKUP(B287,'IG Def (7.1)'!$A$2:$C$200,3,FALSE),"")</f>
        <v>2</v>
      </c>
      <c r="E287" s="19" t="str">
        <f>IFERROR(VLOOKUP(C287,'IG Def (7.1)'!$A$2:$C$200,3,FALSE),"")</f>
        <v/>
      </c>
      <c r="F287" s="19" t="str">
        <f>IFERROR(VLOOKUP(#REF!,'IG Def (7.1)'!$A$2:$C$200,3,FALSE),"")</f>
        <v/>
      </c>
      <c r="G287">
        <f t="shared" si="4"/>
        <v>2</v>
      </c>
      <c r="I287" s="20" t="str">
        <f>'MITRE &amp; Controls Mappings'!D181</f>
        <v>Ensure 'WDigest Authentication' is set to 'Disabled'</v>
      </c>
    </row>
    <row r="288" spans="1:9" x14ac:dyDescent="0.35">
      <c r="A288" s="18">
        <f>'MITRE &amp; Controls Mappings'!B182</f>
        <v>0</v>
      </c>
      <c r="B288" s="19">
        <f>'MITRE &amp; Controls Mappings'!K182</f>
        <v>0</v>
      </c>
      <c r="C288" s="19">
        <f>'MITRE &amp; Controls Mappings'!L182</f>
        <v>0</v>
      </c>
      <c r="D288" s="19" t="str">
        <f>IFERROR(VLOOKUP(B288,'IG Def (7.1)'!$A$2:$C$200,3,FALSE),"")</f>
        <v/>
      </c>
      <c r="E288" s="19" t="str">
        <f>IFERROR(VLOOKUP(C288,'IG Def (7.1)'!$A$2:$C$200,3,FALSE),"")</f>
        <v/>
      </c>
      <c r="F288" s="19" t="str">
        <f>IFERROR(VLOOKUP(#REF!,'IG Def (7.1)'!$A$2:$C$200,3,FALSE),"")</f>
        <v/>
      </c>
      <c r="G288" t="str">
        <f t="shared" si="4"/>
        <v/>
      </c>
      <c r="I288" s="20" t="str">
        <f>'MITRE &amp; Controls Mappings'!D182</f>
        <v>MSS (Legacy)</v>
      </c>
    </row>
    <row r="289" spans="1:9" x14ac:dyDescent="0.35">
      <c r="A289" s="18" t="e">
        <f>'MITRE &amp; Controls Mappings'!#REF!</f>
        <v>#REF!</v>
      </c>
      <c r="B289" s="19" t="e">
        <f>'MITRE &amp; Controls Mappings'!#REF!</f>
        <v>#REF!</v>
      </c>
      <c r="C289" s="19" t="e">
        <f>'MITRE &amp; Controls Mappings'!#REF!</f>
        <v>#REF!</v>
      </c>
      <c r="D289" s="19" t="str">
        <f>IFERROR(VLOOKUP(B289,'IG Def (7.1)'!$A$2:$C$200,3,FALSE),"")</f>
        <v/>
      </c>
      <c r="E289" s="19" t="str">
        <f>IFERROR(VLOOKUP(C289,'IG Def (7.1)'!$A$2:$C$200,3,FALSE),"")</f>
        <v/>
      </c>
      <c r="F289" s="19" t="str">
        <f>IFERROR(VLOOKUP(#REF!,'IG Def (7.1)'!$A$2:$C$200,3,FALSE),"")</f>
        <v/>
      </c>
      <c r="G289" t="str">
        <f t="shared" si="4"/>
        <v/>
      </c>
      <c r="I289" s="20" t="e">
        <f>'MITRE &amp; Controls Mappings'!#REF!</f>
        <v>#REF!</v>
      </c>
    </row>
    <row r="290" spans="1:9" x14ac:dyDescent="0.35">
      <c r="A290" s="18" t="str">
        <f>'MITRE &amp; Controls Mappings'!B183</f>
        <v>18.4.1</v>
      </c>
      <c r="B290" s="19">
        <f>'MITRE &amp; Controls Mappings'!K183</f>
        <v>9.1999999999999993</v>
      </c>
      <c r="C290" s="19">
        <f>'MITRE &amp; Controls Mappings'!L183</f>
        <v>0</v>
      </c>
      <c r="D290" s="19">
        <f>IFERROR(VLOOKUP(B290,'IG Def (7.1)'!$A$2:$C$200,3,FALSE),"")</f>
        <v>2</v>
      </c>
      <c r="E290" s="19" t="str">
        <f>IFERROR(VLOOKUP(C290,'IG Def (7.1)'!$A$2:$C$200,3,FALSE),"")</f>
        <v/>
      </c>
      <c r="F290" s="19" t="str">
        <f>IFERROR(VLOOKUP(#REF!,'IG Def (7.1)'!$A$2:$C$200,3,FALSE),"")</f>
        <v/>
      </c>
      <c r="G290">
        <f t="shared" si="4"/>
        <v>2</v>
      </c>
      <c r="I290" s="20" t="str">
        <f>'MITRE &amp; Controls Mappings'!D183</f>
        <v>Ensure 'MSS: (DisableIPSourceRouting IPv6) IP source routing protection level (protects against packet spoofing)' is set to 'Enabled: Highest protection, source routing is completely disabled'</v>
      </c>
    </row>
    <row r="291" spans="1:9" x14ac:dyDescent="0.35">
      <c r="A291" s="18" t="str">
        <f>'MITRE &amp; Controls Mappings'!B184</f>
        <v>18.4.2</v>
      </c>
      <c r="B291" s="19">
        <f>'MITRE &amp; Controls Mappings'!K184</f>
        <v>9.1999999999999993</v>
      </c>
      <c r="C291" s="19">
        <f>'MITRE &amp; Controls Mappings'!L184</f>
        <v>0</v>
      </c>
      <c r="D291" s="19">
        <f>IFERROR(VLOOKUP(B291,'IG Def (7.1)'!$A$2:$C$200,3,FALSE),"")</f>
        <v>2</v>
      </c>
      <c r="E291" s="19" t="str">
        <f>IFERROR(VLOOKUP(C291,'IG Def (7.1)'!$A$2:$C$200,3,FALSE),"")</f>
        <v/>
      </c>
      <c r="F291" s="19" t="str">
        <f>IFERROR(VLOOKUP(#REF!,'IG Def (7.1)'!$A$2:$C$200,3,FALSE),"")</f>
        <v/>
      </c>
      <c r="G291">
        <f t="shared" si="4"/>
        <v>2</v>
      </c>
      <c r="I291" s="20" t="str">
        <f>'MITRE &amp; Controls Mappings'!D184</f>
        <v>Ensure 'MSS: (DisableIPSourceRouting) IP source routing protection level (protects against packet spoofing)' is set to 'Enabled: Highest protection, source routing is completely disabled'</v>
      </c>
    </row>
    <row r="292" spans="1:9" x14ac:dyDescent="0.35">
      <c r="A292" s="18" t="e">
        <f>'MITRE &amp; Controls Mappings'!#REF!</f>
        <v>#REF!</v>
      </c>
      <c r="B292" s="19" t="e">
        <f>'MITRE &amp; Controls Mappings'!#REF!</f>
        <v>#REF!</v>
      </c>
      <c r="C292" s="19" t="e">
        <f>'MITRE &amp; Controls Mappings'!#REF!</f>
        <v>#REF!</v>
      </c>
      <c r="D292" s="19" t="str">
        <f>IFERROR(VLOOKUP(B292,'IG Def (7.1)'!$A$2:$C$200,3,FALSE),"")</f>
        <v/>
      </c>
      <c r="E292" s="19" t="str">
        <f>IFERROR(VLOOKUP(C292,'IG Def (7.1)'!$A$2:$C$200,3,FALSE),"")</f>
        <v/>
      </c>
      <c r="F292" s="19" t="str">
        <f>IFERROR(VLOOKUP(#REF!,'IG Def (7.1)'!$A$2:$C$200,3,FALSE),"")</f>
        <v/>
      </c>
      <c r="G292" t="str">
        <f t="shared" si="4"/>
        <v/>
      </c>
      <c r="I292" s="20" t="e">
        <f>'MITRE &amp; Controls Mappings'!#REF!</f>
        <v>#REF!</v>
      </c>
    </row>
    <row r="293" spans="1:9" x14ac:dyDescent="0.35">
      <c r="A293" s="18" t="str">
        <f>'MITRE &amp; Controls Mappings'!B185</f>
        <v>18.4.3</v>
      </c>
      <c r="B293" s="19">
        <f>'MITRE &amp; Controls Mappings'!K185</f>
        <v>9.1999999999999993</v>
      </c>
      <c r="C293" s="19">
        <f>'MITRE &amp; Controls Mappings'!L185</f>
        <v>0</v>
      </c>
      <c r="D293" s="19">
        <f>IFERROR(VLOOKUP(B293,'IG Def (7.1)'!$A$2:$C$200,3,FALSE),"")</f>
        <v>2</v>
      </c>
      <c r="E293" s="19" t="str">
        <f>IFERROR(VLOOKUP(C293,'IG Def (7.1)'!$A$2:$C$200,3,FALSE),"")</f>
        <v/>
      </c>
      <c r="F293" s="19" t="str">
        <f>IFERROR(VLOOKUP(#REF!,'IG Def (7.1)'!$A$2:$C$200,3,FALSE),"")</f>
        <v/>
      </c>
      <c r="G293">
        <f t="shared" si="4"/>
        <v>2</v>
      </c>
      <c r="I293" s="20" t="str">
        <f>'MITRE &amp; Controls Mappings'!D185</f>
        <v>Ensure 'MSS: (EnableICMPRedirect) Allow ICMP redirects to override OSPF generated routes' is set to 'Disabled'</v>
      </c>
    </row>
    <row r="294" spans="1:9" x14ac:dyDescent="0.35">
      <c r="A294" s="18" t="e">
        <f>'MITRE &amp; Controls Mappings'!#REF!</f>
        <v>#REF!</v>
      </c>
      <c r="B294" s="19" t="e">
        <f>'MITRE &amp; Controls Mappings'!#REF!</f>
        <v>#REF!</v>
      </c>
      <c r="C294" s="19" t="e">
        <f>'MITRE &amp; Controls Mappings'!#REF!</f>
        <v>#REF!</v>
      </c>
      <c r="D294" s="19" t="str">
        <f>IFERROR(VLOOKUP(B294,'IG Def (7.1)'!$A$2:$C$200,3,FALSE),"")</f>
        <v/>
      </c>
      <c r="E294" s="19" t="str">
        <f>IFERROR(VLOOKUP(C294,'IG Def (7.1)'!$A$2:$C$200,3,FALSE),"")</f>
        <v/>
      </c>
      <c r="F294" s="19" t="str">
        <f>IFERROR(VLOOKUP(#REF!,'IG Def (7.1)'!$A$2:$C$200,3,FALSE),"")</f>
        <v/>
      </c>
      <c r="G294" t="str">
        <f t="shared" si="4"/>
        <v/>
      </c>
      <c r="I294" s="20" t="e">
        <f>'MITRE &amp; Controls Mappings'!#REF!</f>
        <v>#REF!</v>
      </c>
    </row>
    <row r="295" spans="1:9" x14ac:dyDescent="0.35">
      <c r="A295" s="18" t="str">
        <f>'MITRE &amp; Controls Mappings'!B186</f>
        <v>18.4.4</v>
      </c>
      <c r="B295" s="19">
        <f>'MITRE &amp; Controls Mappings'!K186</f>
        <v>9.1999999999999993</v>
      </c>
      <c r="C295" s="19">
        <f>'MITRE &amp; Controls Mappings'!L186</f>
        <v>0</v>
      </c>
      <c r="D295" s="19">
        <f>IFERROR(VLOOKUP(B295,'IG Def (7.1)'!$A$2:$C$200,3,FALSE),"")</f>
        <v>2</v>
      </c>
      <c r="E295" s="19" t="str">
        <f>IFERROR(VLOOKUP(C295,'IG Def (7.1)'!$A$2:$C$200,3,FALSE),"")</f>
        <v/>
      </c>
      <c r="F295" s="19" t="str">
        <f>IFERROR(VLOOKUP(#REF!,'IG Def (7.1)'!$A$2:$C$200,3,FALSE),"")</f>
        <v/>
      </c>
      <c r="G295">
        <f t="shared" si="4"/>
        <v>2</v>
      </c>
      <c r="I295" s="20" t="str">
        <f>'MITRE &amp; Controls Mappings'!D186</f>
        <v>Ensure 'MSS: (NoNameReleaseOnDemand) Allow the computer to ignore NetBIOS name release requests except from WINS servers' is set to 'Enabled'</v>
      </c>
    </row>
    <row r="296" spans="1:9" x14ac:dyDescent="0.35">
      <c r="A296" s="18" t="e">
        <f>'MITRE &amp; Controls Mappings'!#REF!</f>
        <v>#REF!</v>
      </c>
      <c r="B296" s="19" t="e">
        <f>'MITRE &amp; Controls Mappings'!#REF!</f>
        <v>#REF!</v>
      </c>
      <c r="C296" s="19" t="e">
        <f>'MITRE &amp; Controls Mappings'!#REF!</f>
        <v>#REF!</v>
      </c>
      <c r="D296" s="19" t="str">
        <f>IFERROR(VLOOKUP(B296,'IG Def (7.1)'!$A$2:$C$200,3,FALSE),"")</f>
        <v/>
      </c>
      <c r="E296" s="19" t="str">
        <f>IFERROR(VLOOKUP(C296,'IG Def (7.1)'!$A$2:$C$200,3,FALSE),"")</f>
        <v/>
      </c>
      <c r="F296" s="19" t="str">
        <f>IFERROR(VLOOKUP(#REF!,'IG Def (7.1)'!$A$2:$C$200,3,FALSE),"")</f>
        <v/>
      </c>
      <c r="G296" t="str">
        <f t="shared" si="4"/>
        <v/>
      </c>
      <c r="I296" s="20" t="e">
        <f>'MITRE &amp; Controls Mappings'!#REF!</f>
        <v>#REF!</v>
      </c>
    </row>
    <row r="297" spans="1:9" x14ac:dyDescent="0.35">
      <c r="A297" s="18" t="e">
        <f>'MITRE &amp; Controls Mappings'!#REF!</f>
        <v>#REF!</v>
      </c>
      <c r="B297" s="19" t="e">
        <f>'MITRE &amp; Controls Mappings'!#REF!</f>
        <v>#REF!</v>
      </c>
      <c r="C297" s="19" t="e">
        <f>'MITRE &amp; Controls Mappings'!#REF!</f>
        <v>#REF!</v>
      </c>
      <c r="D297" s="19" t="str">
        <f>IFERROR(VLOOKUP(B297,'IG Def (7.1)'!$A$2:$C$200,3,FALSE),"")</f>
        <v/>
      </c>
      <c r="E297" s="19" t="str">
        <f>IFERROR(VLOOKUP(C297,'IG Def (7.1)'!$A$2:$C$200,3,FALSE),"")</f>
        <v/>
      </c>
      <c r="F297" s="19" t="str">
        <f>IFERROR(VLOOKUP(#REF!,'IG Def (7.1)'!$A$2:$C$200,3,FALSE),"")</f>
        <v/>
      </c>
      <c r="G297" t="str">
        <f t="shared" si="4"/>
        <v/>
      </c>
      <c r="I297" s="20" t="e">
        <f>'MITRE &amp; Controls Mappings'!#REF!</f>
        <v>#REF!</v>
      </c>
    </row>
    <row r="298" spans="1:9" x14ac:dyDescent="0.35">
      <c r="A298" s="18" t="e">
        <f>'MITRE &amp; Controls Mappings'!#REF!</f>
        <v>#REF!</v>
      </c>
      <c r="B298" s="19" t="e">
        <f>'MITRE &amp; Controls Mappings'!#REF!</f>
        <v>#REF!</v>
      </c>
      <c r="C298" s="19" t="e">
        <f>'MITRE &amp; Controls Mappings'!#REF!</f>
        <v>#REF!</v>
      </c>
      <c r="D298" s="19" t="str">
        <f>IFERROR(VLOOKUP(B298,'IG Def (7.1)'!$A$2:$C$200,3,FALSE),"")</f>
        <v/>
      </c>
      <c r="E298" s="19" t="str">
        <f>IFERROR(VLOOKUP(C298,'IG Def (7.1)'!$A$2:$C$200,3,FALSE),"")</f>
        <v/>
      </c>
      <c r="F298" s="19" t="str">
        <f>IFERROR(VLOOKUP(#REF!,'IG Def (7.1)'!$A$2:$C$200,3,FALSE),"")</f>
        <v/>
      </c>
      <c r="G298" t="str">
        <f t="shared" si="4"/>
        <v/>
      </c>
      <c r="I298" s="20" t="e">
        <f>'MITRE &amp; Controls Mappings'!#REF!</f>
        <v>#REF!</v>
      </c>
    </row>
    <row r="299" spans="1:9" x14ac:dyDescent="0.35">
      <c r="A299" s="18" t="e">
        <f>'MITRE &amp; Controls Mappings'!#REF!</f>
        <v>#REF!</v>
      </c>
      <c r="B299" s="19" t="e">
        <f>'MITRE &amp; Controls Mappings'!#REF!</f>
        <v>#REF!</v>
      </c>
      <c r="C299" s="19" t="e">
        <f>'MITRE &amp; Controls Mappings'!#REF!</f>
        <v>#REF!</v>
      </c>
      <c r="D299" s="19" t="str">
        <f>IFERROR(VLOOKUP(B299,'IG Def (7.1)'!$A$2:$C$200,3,FALSE),"")</f>
        <v/>
      </c>
      <c r="E299" s="19" t="str">
        <f>IFERROR(VLOOKUP(C299,'IG Def (7.1)'!$A$2:$C$200,3,FALSE),"")</f>
        <v/>
      </c>
      <c r="F299" s="19" t="str">
        <f>IFERROR(VLOOKUP(#REF!,'IG Def (7.1)'!$A$2:$C$200,3,FALSE),"")</f>
        <v/>
      </c>
      <c r="G299" t="str">
        <f t="shared" si="4"/>
        <v/>
      </c>
      <c r="I299" s="20" t="e">
        <f>'MITRE &amp; Controls Mappings'!#REF!</f>
        <v>#REF!</v>
      </c>
    </row>
    <row r="300" spans="1:9" x14ac:dyDescent="0.35">
      <c r="A300" s="18" t="e">
        <f>'MITRE &amp; Controls Mappings'!#REF!</f>
        <v>#REF!</v>
      </c>
      <c r="B300" s="19" t="e">
        <f>'MITRE &amp; Controls Mappings'!#REF!</f>
        <v>#REF!</v>
      </c>
      <c r="C300" s="19" t="e">
        <f>'MITRE &amp; Controls Mappings'!#REF!</f>
        <v>#REF!</v>
      </c>
      <c r="D300" s="19" t="str">
        <f>IFERROR(VLOOKUP(B300,'IG Def (7.1)'!$A$2:$C$200,3,FALSE),"")</f>
        <v/>
      </c>
      <c r="E300" s="19" t="str">
        <f>IFERROR(VLOOKUP(C300,'IG Def (7.1)'!$A$2:$C$200,3,FALSE),"")</f>
        <v/>
      </c>
      <c r="F300" s="19" t="str">
        <f>IFERROR(VLOOKUP(#REF!,'IG Def (7.1)'!$A$2:$C$200,3,FALSE),"")</f>
        <v/>
      </c>
      <c r="G300" t="str">
        <f t="shared" si="4"/>
        <v/>
      </c>
      <c r="I300" s="20" t="e">
        <f>'MITRE &amp; Controls Mappings'!#REF!</f>
        <v>#REF!</v>
      </c>
    </row>
    <row r="301" spans="1:9" x14ac:dyDescent="0.35">
      <c r="A301" s="18" t="e">
        <f>'MITRE &amp; Controls Mappings'!#REF!</f>
        <v>#REF!</v>
      </c>
      <c r="B301" s="19" t="e">
        <f>'MITRE &amp; Controls Mappings'!#REF!</f>
        <v>#REF!</v>
      </c>
      <c r="C301" s="19" t="e">
        <f>'MITRE &amp; Controls Mappings'!#REF!</f>
        <v>#REF!</v>
      </c>
      <c r="D301" s="19" t="str">
        <f>IFERROR(VLOOKUP(B301,'IG Def (7.1)'!$A$2:$C$200,3,FALSE),"")</f>
        <v/>
      </c>
      <c r="E301" s="19" t="str">
        <f>IFERROR(VLOOKUP(C301,'IG Def (7.1)'!$A$2:$C$200,3,FALSE),"")</f>
        <v/>
      </c>
      <c r="F301" s="19" t="str">
        <f>IFERROR(VLOOKUP(#REF!,'IG Def (7.1)'!$A$2:$C$200,3,FALSE),"")</f>
        <v/>
      </c>
      <c r="G301" t="str">
        <f t="shared" si="4"/>
        <v/>
      </c>
      <c r="I301" s="20" t="e">
        <f>'MITRE &amp; Controls Mappings'!#REF!</f>
        <v>#REF!</v>
      </c>
    </row>
    <row r="302" spans="1:9" x14ac:dyDescent="0.35">
      <c r="A302" s="18">
        <f>'MITRE &amp; Controls Mappings'!B187</f>
        <v>0</v>
      </c>
      <c r="B302" s="19">
        <f>'MITRE &amp; Controls Mappings'!K187</f>
        <v>0</v>
      </c>
      <c r="C302" s="19">
        <f>'MITRE &amp; Controls Mappings'!L187</f>
        <v>0</v>
      </c>
      <c r="D302" s="19" t="str">
        <f>IFERROR(VLOOKUP(B302,'IG Def (7.1)'!$A$2:$C$200,3,FALSE),"")</f>
        <v/>
      </c>
      <c r="E302" s="19" t="str">
        <f>IFERROR(VLOOKUP(C302,'IG Def (7.1)'!$A$2:$C$200,3,FALSE),"")</f>
        <v/>
      </c>
      <c r="F302" s="19" t="str">
        <f>IFERROR(VLOOKUP(#REF!,'IG Def (7.1)'!$A$2:$C$200,3,FALSE),"")</f>
        <v/>
      </c>
      <c r="G302" t="str">
        <f t="shared" si="4"/>
        <v/>
      </c>
      <c r="I302" s="20" t="str">
        <f>'MITRE &amp; Controls Mappings'!D187</f>
        <v>Network</v>
      </c>
    </row>
    <row r="303" spans="1:9" x14ac:dyDescent="0.35">
      <c r="A303" s="18">
        <f>'MITRE &amp; Controls Mappings'!B188</f>
        <v>0</v>
      </c>
      <c r="B303" s="19">
        <f>'MITRE &amp; Controls Mappings'!K188</f>
        <v>0</v>
      </c>
      <c r="C303" s="19">
        <f>'MITRE &amp; Controls Mappings'!L188</f>
        <v>0</v>
      </c>
      <c r="D303" s="19" t="str">
        <f>IFERROR(VLOOKUP(B303,'IG Def (7.1)'!$A$2:$C$200,3,FALSE),"")</f>
        <v/>
      </c>
      <c r="E303" s="19" t="str">
        <f>IFERROR(VLOOKUP(C303,'IG Def (7.1)'!$A$2:$C$200,3,FALSE),"")</f>
        <v/>
      </c>
      <c r="F303" s="19" t="str">
        <f>IFERROR(VLOOKUP(#REF!,'IG Def (7.1)'!$A$2:$C$200,3,FALSE),"")</f>
        <v/>
      </c>
      <c r="G303" t="str">
        <f t="shared" si="4"/>
        <v/>
      </c>
      <c r="I303" s="20" t="str">
        <f>'MITRE &amp; Controls Mappings'!D188</f>
        <v>Background Intelligent Transfer Service (BITS)</v>
      </c>
    </row>
    <row r="304" spans="1:9" x14ac:dyDescent="0.35">
      <c r="A304" s="18">
        <f>'MITRE &amp; Controls Mappings'!B189</f>
        <v>0</v>
      </c>
      <c r="B304" s="19">
        <f>'MITRE &amp; Controls Mappings'!K189</f>
        <v>0</v>
      </c>
      <c r="C304" s="19">
        <f>'MITRE &amp; Controls Mappings'!L189</f>
        <v>0</v>
      </c>
      <c r="D304" s="19" t="str">
        <f>IFERROR(VLOOKUP(B304,'IG Def (7.1)'!$A$2:$C$200,3,FALSE),"")</f>
        <v/>
      </c>
      <c r="E304" s="19" t="str">
        <f>IFERROR(VLOOKUP(C304,'IG Def (7.1)'!$A$2:$C$200,3,FALSE),"")</f>
        <v/>
      </c>
      <c r="F304" s="19" t="str">
        <f>IFERROR(VLOOKUP(#REF!,'IG Def (7.1)'!$A$2:$C$200,3,FALSE),"")</f>
        <v/>
      </c>
      <c r="G304" t="str">
        <f t="shared" si="4"/>
        <v/>
      </c>
      <c r="I304" s="20" t="str">
        <f>'MITRE &amp; Controls Mappings'!D189</f>
        <v>BranchCache</v>
      </c>
    </row>
    <row r="305" spans="1:9" x14ac:dyDescent="0.35">
      <c r="A305" s="18">
        <f>'MITRE &amp; Controls Mappings'!B190</f>
        <v>0</v>
      </c>
      <c r="B305" s="19">
        <f>'MITRE &amp; Controls Mappings'!K190</f>
        <v>0</v>
      </c>
      <c r="C305" s="19">
        <f>'MITRE &amp; Controls Mappings'!L190</f>
        <v>0</v>
      </c>
      <c r="D305" s="19" t="str">
        <f>IFERROR(VLOOKUP(B305,'IG Def (7.1)'!$A$2:$C$200,3,FALSE),"")</f>
        <v/>
      </c>
      <c r="E305" s="19" t="str">
        <f>IFERROR(VLOOKUP(C305,'IG Def (7.1)'!$A$2:$C$200,3,FALSE),"")</f>
        <v/>
      </c>
      <c r="F305" s="19" t="str">
        <f>IFERROR(VLOOKUP(#REF!,'IG Def (7.1)'!$A$2:$C$200,3,FALSE),"")</f>
        <v/>
      </c>
      <c r="G305" t="str">
        <f t="shared" si="4"/>
        <v/>
      </c>
      <c r="I305" s="20" t="str">
        <f>'MITRE &amp; Controls Mappings'!D190</f>
        <v>DirectAccess Client Experience Settings</v>
      </c>
    </row>
    <row r="306" spans="1:9" x14ac:dyDescent="0.35">
      <c r="A306" s="18">
        <f>'MITRE &amp; Controls Mappings'!B191</f>
        <v>0</v>
      </c>
      <c r="B306" s="19">
        <f>'MITRE &amp; Controls Mappings'!K191</f>
        <v>0</v>
      </c>
      <c r="C306" s="19">
        <f>'MITRE &amp; Controls Mappings'!L191</f>
        <v>0</v>
      </c>
      <c r="D306" s="19" t="str">
        <f>IFERROR(VLOOKUP(B306,'IG Def (7.1)'!$A$2:$C$200,3,FALSE),"")</f>
        <v/>
      </c>
      <c r="E306" s="19" t="str">
        <f>IFERROR(VLOOKUP(C306,'IG Def (7.1)'!$A$2:$C$200,3,FALSE),"")</f>
        <v/>
      </c>
      <c r="F306" s="19" t="str">
        <f>IFERROR(VLOOKUP(#REF!,'IG Def (7.1)'!$A$2:$C$200,3,FALSE),"")</f>
        <v/>
      </c>
      <c r="G306" t="str">
        <f t="shared" si="4"/>
        <v/>
      </c>
      <c r="I306" s="20" t="str">
        <f>'MITRE &amp; Controls Mappings'!D191</f>
        <v>DNS Client</v>
      </c>
    </row>
    <row r="307" spans="1:9" x14ac:dyDescent="0.35">
      <c r="A307" s="18" t="e">
        <f>'MITRE &amp; Controls Mappings'!#REF!</f>
        <v>#REF!</v>
      </c>
      <c r="B307" s="19" t="e">
        <f>'MITRE &amp; Controls Mappings'!#REF!</f>
        <v>#REF!</v>
      </c>
      <c r="C307" s="19" t="e">
        <f>'MITRE &amp; Controls Mappings'!#REF!</f>
        <v>#REF!</v>
      </c>
      <c r="D307" s="19" t="str">
        <f>IFERROR(VLOOKUP(B307,'IG Def (7.1)'!$A$2:$C$200,3,FALSE),"")</f>
        <v/>
      </c>
      <c r="E307" s="19" t="str">
        <f>IFERROR(VLOOKUP(C307,'IG Def (7.1)'!$A$2:$C$200,3,FALSE),"")</f>
        <v/>
      </c>
      <c r="F307" s="19" t="str">
        <f>IFERROR(VLOOKUP(#REF!,'IG Def (7.1)'!$A$2:$C$200,3,FALSE),"")</f>
        <v/>
      </c>
      <c r="G307" t="str">
        <f t="shared" si="4"/>
        <v/>
      </c>
      <c r="I307" s="20" t="e">
        <f>'MITRE &amp; Controls Mappings'!#REF!</f>
        <v>#REF!</v>
      </c>
    </row>
    <row r="308" spans="1:9" x14ac:dyDescent="0.35">
      <c r="A308" s="18">
        <f>'MITRE &amp; Controls Mappings'!B192</f>
        <v>0</v>
      </c>
      <c r="B308" s="19">
        <f>'MITRE &amp; Controls Mappings'!K192</f>
        <v>0</v>
      </c>
      <c r="C308" s="19">
        <f>'MITRE &amp; Controls Mappings'!L192</f>
        <v>0</v>
      </c>
      <c r="D308" s="19" t="str">
        <f>IFERROR(VLOOKUP(B308,'IG Def (7.1)'!$A$2:$C$200,3,FALSE),"")</f>
        <v/>
      </c>
      <c r="E308" s="19" t="str">
        <f>IFERROR(VLOOKUP(C308,'IG Def (7.1)'!$A$2:$C$200,3,FALSE),"")</f>
        <v/>
      </c>
      <c r="F308" s="19" t="str">
        <f>IFERROR(VLOOKUP(#REF!,'IG Def (7.1)'!$A$2:$C$200,3,FALSE),"")</f>
        <v/>
      </c>
      <c r="G308" t="str">
        <f t="shared" si="4"/>
        <v/>
      </c>
      <c r="I308" s="20" t="str">
        <f>'MITRE &amp; Controls Mappings'!D192</f>
        <v>Fonts</v>
      </c>
    </row>
    <row r="309" spans="1:9" x14ac:dyDescent="0.35">
      <c r="A309" s="18" t="e">
        <f>'MITRE &amp; Controls Mappings'!#REF!</f>
        <v>#REF!</v>
      </c>
      <c r="B309" s="19" t="e">
        <f>'MITRE &amp; Controls Mappings'!#REF!</f>
        <v>#REF!</v>
      </c>
      <c r="C309" s="19" t="e">
        <f>'MITRE &amp; Controls Mappings'!#REF!</f>
        <v>#REF!</v>
      </c>
      <c r="D309" s="19" t="str">
        <f>IFERROR(VLOOKUP(B309,'IG Def (7.1)'!$A$2:$C$200,3,FALSE),"")</f>
        <v/>
      </c>
      <c r="E309" s="19" t="str">
        <f>IFERROR(VLOOKUP(C309,'IG Def (7.1)'!$A$2:$C$200,3,FALSE),"")</f>
        <v/>
      </c>
      <c r="F309" s="19" t="str">
        <f>IFERROR(VLOOKUP(#REF!,'IG Def (7.1)'!$A$2:$C$200,3,FALSE),"")</f>
        <v/>
      </c>
      <c r="G309" t="str">
        <f t="shared" si="4"/>
        <v/>
      </c>
      <c r="I309" s="20" t="e">
        <f>'MITRE &amp; Controls Mappings'!#REF!</f>
        <v>#REF!</v>
      </c>
    </row>
    <row r="310" spans="1:9" x14ac:dyDescent="0.35">
      <c r="A310" s="18">
        <f>'MITRE &amp; Controls Mappings'!B194</f>
        <v>0</v>
      </c>
      <c r="B310" s="19">
        <f>'MITRE &amp; Controls Mappings'!K194</f>
        <v>0</v>
      </c>
      <c r="C310" s="19">
        <f>'MITRE &amp; Controls Mappings'!L194</f>
        <v>0</v>
      </c>
      <c r="D310" s="19" t="str">
        <f>IFERROR(VLOOKUP(B310,'IG Def (7.1)'!$A$2:$C$200,3,FALSE),"")</f>
        <v/>
      </c>
      <c r="E310" s="19" t="str">
        <f>IFERROR(VLOOKUP(C310,'IG Def (7.1)'!$A$2:$C$200,3,FALSE),"")</f>
        <v/>
      </c>
      <c r="F310" s="19" t="str">
        <f>IFERROR(VLOOKUP(#REF!,'IG Def (7.1)'!$A$2:$C$200,3,FALSE),"")</f>
        <v/>
      </c>
      <c r="G310" t="str">
        <f t="shared" si="4"/>
        <v/>
      </c>
      <c r="I310" s="20" t="str">
        <f>'MITRE &amp; Controls Mappings'!D194</f>
        <v>Hotspot Authentication</v>
      </c>
    </row>
    <row r="311" spans="1:9" x14ac:dyDescent="0.35">
      <c r="A311" s="18">
        <f>'MITRE &amp; Controls Mappings'!B195</f>
        <v>0</v>
      </c>
      <c r="B311" s="19">
        <f>'MITRE &amp; Controls Mappings'!K195</f>
        <v>0</v>
      </c>
      <c r="C311" s="19">
        <f>'MITRE &amp; Controls Mappings'!L195</f>
        <v>0</v>
      </c>
      <c r="D311" s="19" t="str">
        <f>IFERROR(VLOOKUP(B311,'IG Def (7.1)'!$A$2:$C$200,3,FALSE),"")</f>
        <v/>
      </c>
      <c r="E311" s="19" t="str">
        <f>IFERROR(VLOOKUP(C311,'IG Def (7.1)'!$A$2:$C$200,3,FALSE),"")</f>
        <v/>
      </c>
      <c r="F311" s="19" t="str">
        <f>IFERROR(VLOOKUP(#REF!,'IG Def (7.1)'!$A$2:$C$200,3,FALSE),"")</f>
        <v/>
      </c>
      <c r="G311" t="str">
        <f t="shared" si="4"/>
        <v/>
      </c>
      <c r="I311" s="20" t="str">
        <f>'MITRE &amp; Controls Mappings'!D195</f>
        <v>Lanman Server</v>
      </c>
    </row>
    <row r="312" spans="1:9" x14ac:dyDescent="0.35">
      <c r="A312" s="18">
        <f>'MITRE &amp; Controls Mappings'!B196</f>
        <v>0</v>
      </c>
      <c r="B312" s="19">
        <f>'MITRE &amp; Controls Mappings'!K196</f>
        <v>0</v>
      </c>
      <c r="C312" s="19">
        <f>'MITRE &amp; Controls Mappings'!L196</f>
        <v>0</v>
      </c>
      <c r="D312" s="19" t="str">
        <f>IFERROR(VLOOKUP(B312,'IG Def (7.1)'!$A$2:$C$200,3,FALSE),"")</f>
        <v/>
      </c>
      <c r="E312" s="19" t="str">
        <f>IFERROR(VLOOKUP(C312,'IG Def (7.1)'!$A$2:$C$200,3,FALSE),"")</f>
        <v/>
      </c>
      <c r="F312" s="19" t="str">
        <f>IFERROR(VLOOKUP(#REF!,'IG Def (7.1)'!$A$2:$C$200,3,FALSE),"")</f>
        <v/>
      </c>
      <c r="G312" t="str">
        <f t="shared" si="4"/>
        <v/>
      </c>
      <c r="I312" s="20" t="str">
        <f>'MITRE &amp; Controls Mappings'!D196</f>
        <v>Lanman Workstation</v>
      </c>
    </row>
    <row r="313" spans="1:9" x14ac:dyDescent="0.35">
      <c r="A313" s="18" t="str">
        <f>'MITRE &amp; Controls Mappings'!B197</f>
        <v>18.5.8.1</v>
      </c>
      <c r="B313" s="19">
        <f>'MITRE &amp; Controls Mappings'!K197</f>
        <v>9.1999999999999993</v>
      </c>
      <c r="C313" s="19">
        <f>'MITRE &amp; Controls Mappings'!L197</f>
        <v>0</v>
      </c>
      <c r="D313" s="19">
        <f>IFERROR(VLOOKUP(B313,'IG Def (7.1)'!$A$2:$C$200,3,FALSE),"")</f>
        <v>2</v>
      </c>
      <c r="E313" s="19" t="str">
        <f>IFERROR(VLOOKUP(C313,'IG Def (7.1)'!$A$2:$C$200,3,FALSE),"")</f>
        <v/>
      </c>
      <c r="F313" s="19" t="str">
        <f>IFERROR(VLOOKUP(#REF!,'IG Def (7.1)'!$A$2:$C$200,3,FALSE),"")</f>
        <v/>
      </c>
      <c r="G313">
        <f t="shared" si="4"/>
        <v>2</v>
      </c>
      <c r="I313" s="20" t="str">
        <f>'MITRE &amp; Controls Mappings'!D197</f>
        <v>Ensure 'Enable insecure guest logons' is set to 'Disabled'</v>
      </c>
    </row>
    <row r="314" spans="1:9" x14ac:dyDescent="0.35">
      <c r="A314" s="18">
        <f>'MITRE &amp; Controls Mappings'!B198</f>
        <v>0</v>
      </c>
      <c r="B314" s="19">
        <f>'MITRE &amp; Controls Mappings'!K198</f>
        <v>0</v>
      </c>
      <c r="C314" s="19">
        <f>'MITRE &amp; Controls Mappings'!L198</f>
        <v>0</v>
      </c>
      <c r="D314" s="19" t="str">
        <f>IFERROR(VLOOKUP(B314,'IG Def (7.1)'!$A$2:$C$200,3,FALSE),"")</f>
        <v/>
      </c>
      <c r="E314" s="19" t="str">
        <f>IFERROR(VLOOKUP(C314,'IG Def (7.1)'!$A$2:$C$200,3,FALSE),"")</f>
        <v/>
      </c>
      <c r="F314" s="19" t="str">
        <f>IFERROR(VLOOKUP(#REF!,'IG Def (7.1)'!$A$2:$C$200,3,FALSE),"")</f>
        <v/>
      </c>
      <c r="G314" t="str">
        <f t="shared" si="4"/>
        <v/>
      </c>
      <c r="I314" s="20" t="str">
        <f>'MITRE &amp; Controls Mappings'!D198</f>
        <v>Link-Layer Topology Discovery</v>
      </c>
    </row>
    <row r="315" spans="1:9" x14ac:dyDescent="0.35">
      <c r="A315" s="18" t="e">
        <f>'MITRE &amp; Controls Mappings'!#REF!</f>
        <v>#REF!</v>
      </c>
      <c r="B315" s="19" t="e">
        <f>'MITRE &amp; Controls Mappings'!#REF!</f>
        <v>#REF!</v>
      </c>
      <c r="C315" s="19" t="e">
        <f>'MITRE &amp; Controls Mappings'!#REF!</f>
        <v>#REF!</v>
      </c>
      <c r="D315" s="19" t="str">
        <f>IFERROR(VLOOKUP(B315,'IG Def (7.1)'!$A$2:$C$200,3,FALSE),"")</f>
        <v/>
      </c>
      <c r="E315" s="19" t="str">
        <f>IFERROR(VLOOKUP(C315,'IG Def (7.1)'!$A$2:$C$200,3,FALSE),"")</f>
        <v/>
      </c>
      <c r="F315" s="19" t="str">
        <f>IFERROR(VLOOKUP(#REF!,'IG Def (7.1)'!$A$2:$C$200,3,FALSE),"")</f>
        <v/>
      </c>
      <c r="G315" t="str">
        <f t="shared" si="4"/>
        <v/>
      </c>
      <c r="I315" s="20" t="e">
        <f>'MITRE &amp; Controls Mappings'!#REF!</f>
        <v>#REF!</v>
      </c>
    </row>
    <row r="316" spans="1:9" x14ac:dyDescent="0.35">
      <c r="A316" s="18" t="e">
        <f>'MITRE &amp; Controls Mappings'!#REF!</f>
        <v>#REF!</v>
      </c>
      <c r="B316" s="19" t="e">
        <f>'MITRE &amp; Controls Mappings'!#REF!</f>
        <v>#REF!</v>
      </c>
      <c r="C316" s="19" t="e">
        <f>'MITRE &amp; Controls Mappings'!#REF!</f>
        <v>#REF!</v>
      </c>
      <c r="D316" s="19" t="str">
        <f>IFERROR(VLOOKUP(B316,'IG Def (7.1)'!$A$2:$C$200,3,FALSE),"")</f>
        <v/>
      </c>
      <c r="E316" s="19" t="str">
        <f>IFERROR(VLOOKUP(C316,'IG Def (7.1)'!$A$2:$C$200,3,FALSE),"")</f>
        <v/>
      </c>
      <c r="F316" s="19" t="str">
        <f>IFERROR(VLOOKUP(#REF!,'IG Def (7.1)'!$A$2:$C$200,3,FALSE),"")</f>
        <v/>
      </c>
      <c r="G316" t="str">
        <f t="shared" si="4"/>
        <v/>
      </c>
      <c r="I316" s="20" t="e">
        <f>'MITRE &amp; Controls Mappings'!#REF!</f>
        <v>#REF!</v>
      </c>
    </row>
    <row r="317" spans="1:9" x14ac:dyDescent="0.35">
      <c r="A317" s="18">
        <f>'MITRE &amp; Controls Mappings'!B199</f>
        <v>0</v>
      </c>
      <c r="B317" s="19">
        <f>'MITRE &amp; Controls Mappings'!K199</f>
        <v>0</v>
      </c>
      <c r="C317" s="19">
        <f>'MITRE &amp; Controls Mappings'!L199</f>
        <v>0</v>
      </c>
      <c r="D317" s="19" t="str">
        <f>IFERROR(VLOOKUP(B317,'IG Def (7.1)'!$A$2:$C$200,3,FALSE),"")</f>
        <v/>
      </c>
      <c r="E317" s="19" t="str">
        <f>IFERROR(VLOOKUP(C317,'IG Def (7.1)'!$A$2:$C$200,3,FALSE),"")</f>
        <v/>
      </c>
      <c r="F317" s="19" t="str">
        <f>IFERROR(VLOOKUP(#REF!,'IG Def (7.1)'!$A$2:$C$200,3,FALSE),"")</f>
        <v/>
      </c>
      <c r="G317" t="str">
        <f t="shared" si="4"/>
        <v/>
      </c>
      <c r="I317" s="20" t="str">
        <f>'MITRE &amp; Controls Mappings'!D199</f>
        <v>Microsoft Peer-to-Peer Networking Services</v>
      </c>
    </row>
    <row r="318" spans="1:9" x14ac:dyDescent="0.35">
      <c r="A318" s="18" t="e">
        <f>'MITRE &amp; Controls Mappings'!#REF!</f>
        <v>#REF!</v>
      </c>
      <c r="B318" s="19" t="e">
        <f>'MITRE &amp; Controls Mappings'!#REF!</f>
        <v>#REF!</v>
      </c>
      <c r="C318" s="19" t="e">
        <f>'MITRE &amp; Controls Mappings'!#REF!</f>
        <v>#REF!</v>
      </c>
      <c r="D318" s="19" t="str">
        <f>IFERROR(VLOOKUP(B318,'IG Def (7.1)'!$A$2:$C$200,3,FALSE),"")</f>
        <v/>
      </c>
      <c r="E318" s="19" t="str">
        <f>IFERROR(VLOOKUP(C318,'IG Def (7.1)'!$A$2:$C$200,3,FALSE),"")</f>
        <v/>
      </c>
      <c r="F318" s="19" t="str">
        <f>IFERROR(VLOOKUP(#REF!,'IG Def (7.1)'!$A$2:$C$200,3,FALSE),"")</f>
        <v/>
      </c>
      <c r="G318" t="str">
        <f t="shared" si="4"/>
        <v/>
      </c>
      <c r="I318" s="20" t="e">
        <f>'MITRE &amp; Controls Mappings'!#REF!</f>
        <v>#REF!</v>
      </c>
    </row>
    <row r="319" spans="1:9" x14ac:dyDescent="0.35">
      <c r="A319" s="18">
        <f>'MITRE &amp; Controls Mappings'!B200</f>
        <v>0</v>
      </c>
      <c r="B319" s="19">
        <f>'MITRE &amp; Controls Mappings'!K200</f>
        <v>0</v>
      </c>
      <c r="C319" s="19">
        <f>'MITRE &amp; Controls Mappings'!L200</f>
        <v>0</v>
      </c>
      <c r="D319" s="19" t="str">
        <f>IFERROR(VLOOKUP(B319,'IG Def (7.1)'!$A$2:$C$200,3,FALSE),"")</f>
        <v/>
      </c>
      <c r="E319" s="19" t="str">
        <f>IFERROR(VLOOKUP(C319,'IG Def (7.1)'!$A$2:$C$200,3,FALSE),"")</f>
        <v/>
      </c>
      <c r="F319" s="19" t="str">
        <f>IFERROR(VLOOKUP(#REF!,'IG Def (7.1)'!$A$2:$C$200,3,FALSE),"")</f>
        <v/>
      </c>
      <c r="G319" t="str">
        <f t="shared" si="4"/>
        <v/>
      </c>
      <c r="I319" s="20" t="str">
        <f>'MITRE &amp; Controls Mappings'!D200</f>
        <v>Peer Name Resolution Protocol</v>
      </c>
    </row>
    <row r="320" spans="1:9" x14ac:dyDescent="0.35">
      <c r="A320" s="18">
        <f>'MITRE &amp; Controls Mappings'!B201</f>
        <v>0</v>
      </c>
      <c r="B320" s="19">
        <f>'MITRE &amp; Controls Mappings'!K201</f>
        <v>0</v>
      </c>
      <c r="C320" s="19">
        <f>'MITRE &amp; Controls Mappings'!L201</f>
        <v>0</v>
      </c>
      <c r="D320" s="19" t="str">
        <f>IFERROR(VLOOKUP(B320,'IG Def (7.1)'!$A$2:$C$200,3,FALSE),"")</f>
        <v/>
      </c>
      <c r="E320" s="19" t="str">
        <f>IFERROR(VLOOKUP(C320,'IG Def (7.1)'!$A$2:$C$200,3,FALSE),"")</f>
        <v/>
      </c>
      <c r="F320" s="19" t="str">
        <f>IFERROR(VLOOKUP(#REF!,'IG Def (7.1)'!$A$2:$C$200,3,FALSE),"")</f>
        <v/>
      </c>
      <c r="G320" t="str">
        <f t="shared" si="4"/>
        <v/>
      </c>
      <c r="I320" s="20" t="str">
        <f>'MITRE &amp; Controls Mappings'!D201</f>
        <v>Network Connections</v>
      </c>
    </row>
    <row r="321" spans="1:9" x14ac:dyDescent="0.35">
      <c r="A321" s="18" t="str">
        <f>'MITRE &amp; Controls Mappings'!B202</f>
        <v>18.5.11.2</v>
      </c>
      <c r="B321" s="19">
        <f>'MITRE &amp; Controls Mappings'!K202</f>
        <v>11.3</v>
      </c>
      <c r="C321" s="19">
        <f>'MITRE &amp; Controls Mappings'!L202</f>
        <v>0</v>
      </c>
      <c r="D321" s="19">
        <f>IFERROR(VLOOKUP(B321,'IG Def (7.1)'!$A$2:$C$200,3,FALSE),"")</f>
        <v>2</v>
      </c>
      <c r="E321" s="19" t="str">
        <f>IFERROR(VLOOKUP(C321,'IG Def (7.1)'!$A$2:$C$200,3,FALSE),"")</f>
        <v/>
      </c>
      <c r="F321" s="19" t="str">
        <f>IFERROR(VLOOKUP(#REF!,'IG Def (7.1)'!$A$2:$C$200,3,FALSE),"")</f>
        <v/>
      </c>
      <c r="G321">
        <f t="shared" si="4"/>
        <v>2</v>
      </c>
      <c r="I321" s="20" t="str">
        <f>'MITRE &amp; Controls Mappings'!D202</f>
        <v>Ensure 'Prohibit installation and configuration of Network Bridge on your DNS domain network' is set to 'Enabled'</v>
      </c>
    </row>
    <row r="322" spans="1:9" x14ac:dyDescent="0.35">
      <c r="A322" s="18" t="str">
        <f>'MITRE &amp; Controls Mappings'!B203</f>
        <v>18.5.11.3</v>
      </c>
      <c r="B322" s="19">
        <f>'MITRE &amp; Controls Mappings'!K203</f>
        <v>9.1999999999999993</v>
      </c>
      <c r="C322" s="19">
        <f>'MITRE &amp; Controls Mappings'!L203</f>
        <v>0</v>
      </c>
      <c r="D322" s="19">
        <f>IFERROR(VLOOKUP(B322,'IG Def (7.1)'!$A$2:$C$200,3,FALSE),"")</f>
        <v>2</v>
      </c>
      <c r="E322" s="19" t="str">
        <f>IFERROR(VLOOKUP(C322,'IG Def (7.1)'!$A$2:$C$200,3,FALSE),"")</f>
        <v/>
      </c>
      <c r="F322" s="19" t="str">
        <f>IFERROR(VLOOKUP(#REF!,'IG Def (7.1)'!$A$2:$C$200,3,FALSE),"")</f>
        <v/>
      </c>
      <c r="G322">
        <f t="shared" si="4"/>
        <v>2</v>
      </c>
      <c r="I322" s="20" t="str">
        <f>'MITRE &amp; Controls Mappings'!D203</f>
        <v>Ensure 'Prohibit use of Internet Connection Sharing on your DNS domain network' is set to 'Enabled'</v>
      </c>
    </row>
    <row r="323" spans="1:9" x14ac:dyDescent="0.35">
      <c r="A323" s="18" t="e">
        <f>'MITRE &amp; Controls Mappings'!#REF!</f>
        <v>#REF!</v>
      </c>
      <c r="B323" s="19" t="e">
        <f>'MITRE &amp; Controls Mappings'!#REF!</f>
        <v>#REF!</v>
      </c>
      <c r="C323" s="19" t="e">
        <f>'MITRE &amp; Controls Mappings'!#REF!</f>
        <v>#REF!</v>
      </c>
      <c r="D323" s="19" t="str">
        <f>IFERROR(VLOOKUP(B323,'IG Def (7.1)'!$A$2:$C$200,3,FALSE),"")</f>
        <v/>
      </c>
      <c r="E323" s="19" t="str">
        <f>IFERROR(VLOOKUP(C323,'IG Def (7.1)'!$A$2:$C$200,3,FALSE),"")</f>
        <v/>
      </c>
      <c r="F323" s="19" t="str">
        <f>IFERROR(VLOOKUP(#REF!,'IG Def (7.1)'!$A$2:$C$200,3,FALSE),"")</f>
        <v/>
      </c>
      <c r="G323" t="str">
        <f t="shared" ref="G323:G386" si="5">IF(MIN(D323:F323)=0,"",MIN(D323:F323))</f>
        <v/>
      </c>
      <c r="I323" s="20" t="e">
        <f>'MITRE &amp; Controls Mappings'!#REF!</f>
        <v>#REF!</v>
      </c>
    </row>
    <row r="324" spans="1:9" x14ac:dyDescent="0.35">
      <c r="A324" s="18">
        <f>'MITRE &amp; Controls Mappings'!B204</f>
        <v>0</v>
      </c>
      <c r="B324" s="19">
        <f>'MITRE &amp; Controls Mappings'!K204</f>
        <v>0</v>
      </c>
      <c r="C324" s="19">
        <f>'MITRE &amp; Controls Mappings'!L204</f>
        <v>0</v>
      </c>
      <c r="D324" s="19" t="str">
        <f>IFERROR(VLOOKUP(B324,'IG Def (7.1)'!$A$2:$C$200,3,FALSE),"")</f>
        <v/>
      </c>
      <c r="E324" s="19" t="str">
        <f>IFERROR(VLOOKUP(C324,'IG Def (7.1)'!$A$2:$C$200,3,FALSE),"")</f>
        <v/>
      </c>
      <c r="F324" s="19" t="str">
        <f>IFERROR(VLOOKUP(#REF!,'IG Def (7.1)'!$A$2:$C$200,3,FALSE),"")</f>
        <v/>
      </c>
      <c r="G324" t="str">
        <f t="shared" si="5"/>
        <v/>
      </c>
      <c r="I324" s="20" t="str">
        <f>'MITRE &amp; Controls Mappings'!D204</f>
        <v>Windows Defender Firewall (formerly Windows Firewall)</v>
      </c>
    </row>
    <row r="325" spans="1:9" x14ac:dyDescent="0.35">
      <c r="A325" s="18">
        <f>'MITRE &amp; Controls Mappings'!B205</f>
        <v>0</v>
      </c>
      <c r="B325" s="19">
        <f>'MITRE &amp; Controls Mappings'!K205</f>
        <v>0</v>
      </c>
      <c r="C325" s="19">
        <f>'MITRE &amp; Controls Mappings'!L205</f>
        <v>0</v>
      </c>
      <c r="D325" s="19" t="str">
        <f>IFERROR(VLOOKUP(B325,'IG Def (7.1)'!$A$2:$C$200,3,FALSE),"")</f>
        <v/>
      </c>
      <c r="E325" s="19" t="str">
        <f>IFERROR(VLOOKUP(C325,'IG Def (7.1)'!$A$2:$C$200,3,FALSE),"")</f>
        <v/>
      </c>
      <c r="F325" s="19" t="str">
        <f>IFERROR(VLOOKUP(#REF!,'IG Def (7.1)'!$A$2:$C$200,3,FALSE),"")</f>
        <v/>
      </c>
      <c r="G325" t="str">
        <f t="shared" si="5"/>
        <v/>
      </c>
      <c r="I325" s="20" t="str">
        <f>'MITRE &amp; Controls Mappings'!D205</f>
        <v>Network Connectivity Status Indicator</v>
      </c>
    </row>
    <row r="326" spans="1:9" x14ac:dyDescent="0.35">
      <c r="A326" s="18">
        <f>'MITRE &amp; Controls Mappings'!B206</f>
        <v>0</v>
      </c>
      <c r="B326" s="19">
        <f>'MITRE &amp; Controls Mappings'!K206</f>
        <v>0</v>
      </c>
      <c r="C326" s="19">
        <f>'MITRE &amp; Controls Mappings'!L206</f>
        <v>0</v>
      </c>
      <c r="D326" s="19" t="str">
        <f>IFERROR(VLOOKUP(B326,'IG Def (7.1)'!$A$2:$C$200,3,FALSE),"")</f>
        <v/>
      </c>
      <c r="E326" s="19" t="str">
        <f>IFERROR(VLOOKUP(C326,'IG Def (7.1)'!$A$2:$C$200,3,FALSE),"")</f>
        <v/>
      </c>
      <c r="F326" s="19" t="str">
        <f>IFERROR(VLOOKUP(#REF!,'IG Def (7.1)'!$A$2:$C$200,3,FALSE),"")</f>
        <v/>
      </c>
      <c r="G326" t="str">
        <f t="shared" si="5"/>
        <v/>
      </c>
      <c r="I326" s="20" t="str">
        <f>'MITRE &amp; Controls Mappings'!D206</f>
        <v>Network Isolation</v>
      </c>
    </row>
    <row r="327" spans="1:9" x14ac:dyDescent="0.35">
      <c r="A327" s="18">
        <f>'MITRE &amp; Controls Mappings'!B207</f>
        <v>0</v>
      </c>
      <c r="B327" s="19">
        <f>'MITRE &amp; Controls Mappings'!K207</f>
        <v>0</v>
      </c>
      <c r="C327" s="19">
        <f>'MITRE &amp; Controls Mappings'!L207</f>
        <v>0</v>
      </c>
      <c r="D327" s="19" t="str">
        <f>IFERROR(VLOOKUP(B327,'IG Def (7.1)'!$A$2:$C$200,3,FALSE),"")</f>
        <v/>
      </c>
      <c r="E327" s="19" t="str">
        <f>IFERROR(VLOOKUP(C327,'IG Def (7.1)'!$A$2:$C$200,3,FALSE),"")</f>
        <v/>
      </c>
      <c r="F327" s="19" t="str">
        <f>IFERROR(VLOOKUP(#REF!,'IG Def (7.1)'!$A$2:$C$200,3,FALSE),"")</f>
        <v/>
      </c>
      <c r="G327" t="str">
        <f t="shared" si="5"/>
        <v/>
      </c>
      <c r="I327" s="20" t="str">
        <f>'MITRE &amp; Controls Mappings'!D207</f>
        <v>Network Provider</v>
      </c>
    </row>
    <row r="328" spans="1:9" x14ac:dyDescent="0.35">
      <c r="A328" s="18" t="str">
        <f>'MITRE &amp; Controls Mappings'!B208</f>
        <v>18.5.14.1</v>
      </c>
      <c r="B328" s="19">
        <f>'MITRE &amp; Controls Mappings'!K208</f>
        <v>5.0999999999999996</v>
      </c>
      <c r="C328" s="19">
        <f>'MITRE &amp; Controls Mappings'!L208</f>
        <v>0</v>
      </c>
      <c r="D328" s="19">
        <f>IFERROR(VLOOKUP(B328,'IG Def (7.1)'!$A$2:$C$200,3,FALSE),"")</f>
        <v>1</v>
      </c>
      <c r="E328" s="19" t="str">
        <f>IFERROR(VLOOKUP(C328,'IG Def (7.1)'!$A$2:$C$200,3,FALSE),"")</f>
        <v/>
      </c>
      <c r="F328" s="19" t="str">
        <f>IFERROR(VLOOKUP(#REF!,'IG Def (7.1)'!$A$2:$C$200,3,FALSE),"")</f>
        <v/>
      </c>
      <c r="G328">
        <f t="shared" si="5"/>
        <v>1</v>
      </c>
      <c r="I328" s="20" t="str">
        <f>'MITRE &amp; Controls Mappings'!D208</f>
        <v>Ensure 'Hardened UNC Paths' is set to 'Enabled, with "Require Mutual Authentication" and "Require Integrity" set for all NETLOGON and SYSVOL shares'</v>
      </c>
    </row>
    <row r="329" spans="1:9" x14ac:dyDescent="0.35">
      <c r="A329" s="18">
        <f>'MITRE &amp; Controls Mappings'!B209</f>
        <v>0</v>
      </c>
      <c r="B329" s="19">
        <f>'MITRE &amp; Controls Mappings'!K209</f>
        <v>0</v>
      </c>
      <c r="C329" s="19">
        <f>'MITRE &amp; Controls Mappings'!L209</f>
        <v>0</v>
      </c>
      <c r="D329" s="19" t="str">
        <f>IFERROR(VLOOKUP(B329,'IG Def (7.1)'!$A$2:$C$200,3,FALSE),"")</f>
        <v/>
      </c>
      <c r="E329" s="19" t="str">
        <f>IFERROR(VLOOKUP(C329,'IG Def (7.1)'!$A$2:$C$200,3,FALSE),"")</f>
        <v/>
      </c>
      <c r="F329" s="19" t="str">
        <f>IFERROR(VLOOKUP(#REF!,'IG Def (7.1)'!$A$2:$C$200,3,FALSE),"")</f>
        <v/>
      </c>
      <c r="G329" t="str">
        <f t="shared" si="5"/>
        <v/>
      </c>
      <c r="I329" s="20" t="str">
        <f>'MITRE &amp; Controls Mappings'!D209</f>
        <v>Offline Files</v>
      </c>
    </row>
    <row r="330" spans="1:9" x14ac:dyDescent="0.35">
      <c r="A330" s="18">
        <f>'MITRE &amp; Controls Mappings'!B210</f>
        <v>0</v>
      </c>
      <c r="B330" s="19">
        <f>'MITRE &amp; Controls Mappings'!K210</f>
        <v>0</v>
      </c>
      <c r="C330" s="19">
        <f>'MITRE &amp; Controls Mappings'!L210</f>
        <v>0</v>
      </c>
      <c r="D330" s="19" t="str">
        <f>IFERROR(VLOOKUP(B330,'IG Def (7.1)'!$A$2:$C$200,3,FALSE),"")</f>
        <v/>
      </c>
      <c r="E330" s="19" t="str">
        <f>IFERROR(VLOOKUP(C330,'IG Def (7.1)'!$A$2:$C$200,3,FALSE),"")</f>
        <v/>
      </c>
      <c r="F330" s="19" t="str">
        <f>IFERROR(VLOOKUP(#REF!,'IG Def (7.1)'!$A$2:$C$200,3,FALSE),"")</f>
        <v/>
      </c>
      <c r="G330" t="str">
        <f t="shared" si="5"/>
        <v/>
      </c>
      <c r="I330" s="20" t="str">
        <f>'MITRE &amp; Controls Mappings'!D210</f>
        <v>QoS Packet Scheduler</v>
      </c>
    </row>
    <row r="331" spans="1:9" x14ac:dyDescent="0.35">
      <c r="A331" s="18">
        <f>'MITRE &amp; Controls Mappings'!B211</f>
        <v>0</v>
      </c>
      <c r="B331" s="19">
        <f>'MITRE &amp; Controls Mappings'!K211</f>
        <v>0</v>
      </c>
      <c r="C331" s="19">
        <f>'MITRE &amp; Controls Mappings'!L211</f>
        <v>0</v>
      </c>
      <c r="D331" s="19" t="str">
        <f>IFERROR(VLOOKUP(B331,'IG Def (7.1)'!$A$2:$C$200,3,FALSE),"")</f>
        <v/>
      </c>
      <c r="E331" s="19" t="str">
        <f>IFERROR(VLOOKUP(C331,'IG Def (7.1)'!$A$2:$C$200,3,FALSE),"")</f>
        <v/>
      </c>
      <c r="F331" s="19" t="str">
        <f>IFERROR(VLOOKUP(#REF!,'IG Def (7.1)'!$A$2:$C$200,3,FALSE),"")</f>
        <v/>
      </c>
      <c r="G331" t="str">
        <f t="shared" si="5"/>
        <v/>
      </c>
      <c r="I331" s="20" t="str">
        <f>'MITRE &amp; Controls Mappings'!D211</f>
        <v>SNMP</v>
      </c>
    </row>
    <row r="332" spans="1:9" x14ac:dyDescent="0.35">
      <c r="A332" s="18">
        <f>'MITRE &amp; Controls Mappings'!B212</f>
        <v>0</v>
      </c>
      <c r="B332" s="19">
        <f>'MITRE &amp; Controls Mappings'!K212</f>
        <v>0</v>
      </c>
      <c r="C332" s="19">
        <f>'MITRE &amp; Controls Mappings'!L212</f>
        <v>0</v>
      </c>
      <c r="D332" s="19" t="str">
        <f>IFERROR(VLOOKUP(B332,'IG Def (7.1)'!$A$2:$C$200,3,FALSE),"")</f>
        <v/>
      </c>
      <c r="E332" s="19" t="str">
        <f>IFERROR(VLOOKUP(C332,'IG Def (7.1)'!$A$2:$C$200,3,FALSE),"")</f>
        <v/>
      </c>
      <c r="F332" s="19" t="str">
        <f>IFERROR(VLOOKUP(#REF!,'IG Def (7.1)'!$A$2:$C$200,3,FALSE),"")</f>
        <v/>
      </c>
      <c r="G332" t="str">
        <f t="shared" si="5"/>
        <v/>
      </c>
      <c r="I332" s="20" t="str">
        <f>'MITRE &amp; Controls Mappings'!D212</f>
        <v>SSL Configuration Settings</v>
      </c>
    </row>
    <row r="333" spans="1:9" x14ac:dyDescent="0.35">
      <c r="A333" s="18">
        <f>'MITRE &amp; Controls Mappings'!B213</f>
        <v>0</v>
      </c>
      <c r="B333" s="19">
        <f>'MITRE &amp; Controls Mappings'!K213</f>
        <v>0</v>
      </c>
      <c r="C333" s="19">
        <f>'MITRE &amp; Controls Mappings'!L213</f>
        <v>0</v>
      </c>
      <c r="D333" s="19" t="str">
        <f>IFERROR(VLOOKUP(B333,'IG Def (7.1)'!$A$2:$C$200,3,FALSE),"")</f>
        <v/>
      </c>
      <c r="E333" s="19" t="str">
        <f>IFERROR(VLOOKUP(C333,'IG Def (7.1)'!$A$2:$C$200,3,FALSE),"")</f>
        <v/>
      </c>
      <c r="F333" s="19" t="str">
        <f>IFERROR(VLOOKUP(#REF!,'IG Def (7.1)'!$A$2:$C$200,3,FALSE),"")</f>
        <v/>
      </c>
      <c r="G333" t="str">
        <f t="shared" si="5"/>
        <v/>
      </c>
      <c r="I333" s="20" t="str">
        <f>'MITRE &amp; Controls Mappings'!D213</f>
        <v>TCPIP Settings</v>
      </c>
    </row>
    <row r="334" spans="1:9" x14ac:dyDescent="0.35">
      <c r="A334" s="18">
        <f>'MITRE &amp; Controls Mappings'!B214</f>
        <v>0</v>
      </c>
      <c r="B334" s="19">
        <f>'MITRE &amp; Controls Mappings'!K214</f>
        <v>0</v>
      </c>
      <c r="C334" s="19">
        <f>'MITRE &amp; Controls Mappings'!L214</f>
        <v>0</v>
      </c>
      <c r="D334" s="19" t="str">
        <f>IFERROR(VLOOKUP(B334,'IG Def (7.1)'!$A$2:$C$200,3,FALSE),"")</f>
        <v/>
      </c>
      <c r="E334" s="19" t="str">
        <f>IFERROR(VLOOKUP(C334,'IG Def (7.1)'!$A$2:$C$200,3,FALSE),"")</f>
        <v/>
      </c>
      <c r="F334" s="19" t="str">
        <f>IFERROR(VLOOKUP(#REF!,'IG Def (7.1)'!$A$2:$C$200,3,FALSE),"")</f>
        <v/>
      </c>
      <c r="G334" t="str">
        <f t="shared" si="5"/>
        <v/>
      </c>
      <c r="I334" s="20" t="str">
        <f>'MITRE &amp; Controls Mappings'!D214</f>
        <v>IPv6 Transition Technologies</v>
      </c>
    </row>
    <row r="335" spans="1:9" x14ac:dyDescent="0.35">
      <c r="A335" s="18">
        <f>'MITRE &amp; Controls Mappings'!B215</f>
        <v>0</v>
      </c>
      <c r="B335" s="19">
        <f>'MITRE &amp; Controls Mappings'!K215</f>
        <v>0</v>
      </c>
      <c r="C335" s="19">
        <f>'MITRE &amp; Controls Mappings'!L215</f>
        <v>0</v>
      </c>
      <c r="D335" s="19" t="str">
        <f>IFERROR(VLOOKUP(B335,'IG Def (7.1)'!$A$2:$C$200,3,FALSE),"")</f>
        <v/>
      </c>
      <c r="E335" s="19" t="str">
        <f>IFERROR(VLOOKUP(C335,'IG Def (7.1)'!$A$2:$C$200,3,FALSE),"")</f>
        <v/>
      </c>
      <c r="F335" s="19" t="str">
        <f>IFERROR(VLOOKUP(#REF!,'IG Def (7.1)'!$A$2:$C$200,3,FALSE),"")</f>
        <v/>
      </c>
      <c r="G335" t="str">
        <f t="shared" si="5"/>
        <v/>
      </c>
      <c r="I335" s="20" t="str">
        <f>'MITRE &amp; Controls Mappings'!D215</f>
        <v>Parameters</v>
      </c>
    </row>
    <row r="336" spans="1:9" x14ac:dyDescent="0.35">
      <c r="A336" s="18" t="e">
        <f>'MITRE &amp; Controls Mappings'!#REF!</f>
        <v>#REF!</v>
      </c>
      <c r="B336" s="19" t="e">
        <f>'MITRE &amp; Controls Mappings'!#REF!</f>
        <v>#REF!</v>
      </c>
      <c r="C336" s="19" t="e">
        <f>'MITRE &amp; Controls Mappings'!#REF!</f>
        <v>#REF!</v>
      </c>
      <c r="D336" s="19" t="str">
        <f>IFERROR(VLOOKUP(B336,'IG Def (7.1)'!$A$2:$C$200,3,FALSE),"")</f>
        <v/>
      </c>
      <c r="E336" s="19" t="str">
        <f>IFERROR(VLOOKUP(C336,'IG Def (7.1)'!$A$2:$C$200,3,FALSE),"")</f>
        <v/>
      </c>
      <c r="F336" s="19" t="str">
        <f>IFERROR(VLOOKUP(#REF!,'IG Def (7.1)'!$A$2:$C$200,3,FALSE),"")</f>
        <v/>
      </c>
      <c r="G336" t="str">
        <f t="shared" si="5"/>
        <v/>
      </c>
      <c r="I336" s="20" t="e">
        <f>'MITRE &amp; Controls Mappings'!#REF!</f>
        <v>#REF!</v>
      </c>
    </row>
    <row r="337" spans="1:9" x14ac:dyDescent="0.35">
      <c r="A337" s="18">
        <f>'MITRE &amp; Controls Mappings'!B216</f>
        <v>0</v>
      </c>
      <c r="B337" s="19">
        <f>'MITRE &amp; Controls Mappings'!K216</f>
        <v>0</v>
      </c>
      <c r="C337" s="19">
        <f>'MITRE &amp; Controls Mappings'!L216</f>
        <v>0</v>
      </c>
      <c r="D337" s="19" t="str">
        <f>IFERROR(VLOOKUP(B337,'IG Def (7.1)'!$A$2:$C$200,3,FALSE),"")</f>
        <v/>
      </c>
      <c r="E337" s="19" t="str">
        <f>IFERROR(VLOOKUP(C337,'IG Def (7.1)'!$A$2:$C$200,3,FALSE),"")</f>
        <v/>
      </c>
      <c r="F337" s="19" t="str">
        <f>IFERROR(VLOOKUP(#REF!,'IG Def (7.1)'!$A$2:$C$200,3,FALSE),"")</f>
        <v/>
      </c>
      <c r="G337" t="str">
        <f t="shared" si="5"/>
        <v/>
      </c>
      <c r="I337" s="20" t="str">
        <f>'MITRE &amp; Controls Mappings'!D216</f>
        <v>Windows Connect Now</v>
      </c>
    </row>
    <row r="338" spans="1:9" x14ac:dyDescent="0.35">
      <c r="A338" s="18" t="e">
        <f>'MITRE &amp; Controls Mappings'!#REF!</f>
        <v>#REF!</v>
      </c>
      <c r="B338" s="19" t="e">
        <f>'MITRE &amp; Controls Mappings'!#REF!</f>
        <v>#REF!</v>
      </c>
      <c r="C338" s="19" t="e">
        <f>'MITRE &amp; Controls Mappings'!#REF!</f>
        <v>#REF!</v>
      </c>
      <c r="D338" s="19" t="str">
        <f>IFERROR(VLOOKUP(B338,'IG Def (7.1)'!$A$2:$C$200,3,FALSE),"")</f>
        <v/>
      </c>
      <c r="E338" s="19" t="str">
        <f>IFERROR(VLOOKUP(C338,'IG Def (7.1)'!$A$2:$C$200,3,FALSE),"")</f>
        <v/>
      </c>
      <c r="F338" s="19" t="str">
        <f>IFERROR(VLOOKUP(#REF!,'IG Def (7.1)'!$A$2:$C$200,3,FALSE),"")</f>
        <v/>
      </c>
      <c r="G338" t="str">
        <f t="shared" si="5"/>
        <v/>
      </c>
      <c r="I338" s="20" t="e">
        <f>'MITRE &amp; Controls Mappings'!#REF!</f>
        <v>#REF!</v>
      </c>
    </row>
    <row r="339" spans="1:9" x14ac:dyDescent="0.35">
      <c r="A339" s="18" t="e">
        <f>'MITRE &amp; Controls Mappings'!#REF!</f>
        <v>#REF!</v>
      </c>
      <c r="B339" s="19" t="e">
        <f>'MITRE &amp; Controls Mappings'!#REF!</f>
        <v>#REF!</v>
      </c>
      <c r="C339" s="19" t="e">
        <f>'MITRE &amp; Controls Mappings'!#REF!</f>
        <v>#REF!</v>
      </c>
      <c r="D339" s="19" t="str">
        <f>IFERROR(VLOOKUP(B339,'IG Def (7.1)'!$A$2:$C$200,3,FALSE),"")</f>
        <v/>
      </c>
      <c r="E339" s="19" t="str">
        <f>IFERROR(VLOOKUP(C339,'IG Def (7.1)'!$A$2:$C$200,3,FALSE),"")</f>
        <v/>
      </c>
      <c r="F339" s="19" t="str">
        <f>IFERROR(VLOOKUP(#REF!,'IG Def (7.1)'!$A$2:$C$200,3,FALSE),"")</f>
        <v/>
      </c>
      <c r="G339" t="str">
        <f t="shared" si="5"/>
        <v/>
      </c>
      <c r="I339" s="20" t="e">
        <f>'MITRE &amp; Controls Mappings'!#REF!</f>
        <v>#REF!</v>
      </c>
    </row>
    <row r="340" spans="1:9" x14ac:dyDescent="0.35">
      <c r="A340" s="18">
        <f>'MITRE &amp; Controls Mappings'!B217</f>
        <v>0</v>
      </c>
      <c r="B340" s="19">
        <f>'MITRE &amp; Controls Mappings'!K217</f>
        <v>0</v>
      </c>
      <c r="C340" s="19">
        <f>'MITRE &amp; Controls Mappings'!L217</f>
        <v>0</v>
      </c>
      <c r="D340" s="19" t="str">
        <f>IFERROR(VLOOKUP(B340,'IG Def (7.1)'!$A$2:$C$200,3,FALSE),"")</f>
        <v/>
      </c>
      <c r="E340" s="19" t="str">
        <f>IFERROR(VLOOKUP(C340,'IG Def (7.1)'!$A$2:$C$200,3,FALSE),"")</f>
        <v/>
      </c>
      <c r="F340" s="19" t="str">
        <f>IFERROR(VLOOKUP(#REF!,'IG Def (7.1)'!$A$2:$C$200,3,FALSE),"")</f>
        <v/>
      </c>
      <c r="G340" t="str">
        <f t="shared" si="5"/>
        <v/>
      </c>
      <c r="I340" s="20" t="str">
        <f>'MITRE &amp; Controls Mappings'!D217</f>
        <v>Windows Connection Manager</v>
      </c>
    </row>
    <row r="341" spans="1:9" x14ac:dyDescent="0.35">
      <c r="A341" s="18" t="e">
        <f>'MITRE &amp; Controls Mappings'!#REF!</f>
        <v>#REF!</v>
      </c>
      <c r="B341" s="19" t="e">
        <f>'MITRE &amp; Controls Mappings'!#REF!</f>
        <v>#REF!</v>
      </c>
      <c r="C341" s="19" t="e">
        <f>'MITRE &amp; Controls Mappings'!#REF!</f>
        <v>#REF!</v>
      </c>
      <c r="D341" s="19" t="str">
        <f>IFERROR(VLOOKUP(B341,'IG Def (7.1)'!$A$2:$C$200,3,FALSE),"")</f>
        <v/>
      </c>
      <c r="E341" s="19" t="str">
        <f>IFERROR(VLOOKUP(C341,'IG Def (7.1)'!$A$2:$C$200,3,FALSE),"")</f>
        <v/>
      </c>
      <c r="F341" s="19" t="str">
        <f>IFERROR(VLOOKUP(#REF!,'IG Def (7.1)'!$A$2:$C$200,3,FALSE),"")</f>
        <v/>
      </c>
      <c r="G341" t="str">
        <f t="shared" si="5"/>
        <v/>
      </c>
      <c r="I341" s="20" t="e">
        <f>'MITRE &amp; Controls Mappings'!#REF!</f>
        <v>#REF!</v>
      </c>
    </row>
    <row r="342" spans="1:9" x14ac:dyDescent="0.35">
      <c r="A342" s="18" t="str">
        <f>'MITRE &amp; Controls Mappings'!B218</f>
        <v>18.5.21.2</v>
      </c>
      <c r="B342" s="19">
        <f>'MITRE &amp; Controls Mappings'!K218</f>
        <v>12.4</v>
      </c>
      <c r="C342" s="19">
        <f>'MITRE &amp; Controls Mappings'!L218</f>
        <v>0</v>
      </c>
      <c r="D342" s="19">
        <f>IFERROR(VLOOKUP(B342,'IG Def (7.1)'!$A$2:$C$200,3,FALSE),"")</f>
        <v>1</v>
      </c>
      <c r="E342" s="19" t="str">
        <f>IFERROR(VLOOKUP(C342,'IG Def (7.1)'!$A$2:$C$200,3,FALSE),"")</f>
        <v/>
      </c>
      <c r="F342" s="19" t="str">
        <f>IFERROR(VLOOKUP(#REF!,'IG Def (7.1)'!$A$2:$C$200,3,FALSE),"")</f>
        <v/>
      </c>
      <c r="G342">
        <f t="shared" si="5"/>
        <v>1</v>
      </c>
      <c r="I342" s="20" t="str">
        <f>'MITRE &amp; Controls Mappings'!D218</f>
        <v>Ensure 'Prohibit connection to non-domain networks when connected to domain authenticated network' is set to 'Enabled'</v>
      </c>
    </row>
    <row r="343" spans="1:9" x14ac:dyDescent="0.35">
      <c r="A343" s="18">
        <f>'MITRE &amp; Controls Mappings'!B219</f>
        <v>0</v>
      </c>
      <c r="B343" s="19">
        <f>'MITRE &amp; Controls Mappings'!K219</f>
        <v>0</v>
      </c>
      <c r="C343" s="19">
        <f>'MITRE &amp; Controls Mappings'!L219</f>
        <v>0</v>
      </c>
      <c r="D343" s="19" t="str">
        <f>IFERROR(VLOOKUP(B343,'IG Def (7.1)'!$A$2:$C$200,3,FALSE),"")</f>
        <v/>
      </c>
      <c r="E343" s="19" t="str">
        <f>IFERROR(VLOOKUP(C343,'IG Def (7.1)'!$A$2:$C$200,3,FALSE),"")</f>
        <v/>
      </c>
      <c r="F343" s="19" t="str">
        <f>IFERROR(VLOOKUP(#REF!,'IG Def (7.1)'!$A$2:$C$200,3,FALSE),"")</f>
        <v/>
      </c>
      <c r="G343" t="str">
        <f t="shared" si="5"/>
        <v/>
      </c>
      <c r="I343" s="20" t="str">
        <f>'MITRE &amp; Controls Mappings'!D219</f>
        <v>Wireless Display</v>
      </c>
    </row>
    <row r="344" spans="1:9" x14ac:dyDescent="0.35">
      <c r="A344" s="18">
        <f>'MITRE &amp; Controls Mappings'!B220</f>
        <v>0</v>
      </c>
      <c r="B344" s="19">
        <f>'MITRE &amp; Controls Mappings'!K220</f>
        <v>0</v>
      </c>
      <c r="C344" s="19">
        <f>'MITRE &amp; Controls Mappings'!L220</f>
        <v>0</v>
      </c>
      <c r="D344" s="19" t="str">
        <f>IFERROR(VLOOKUP(B344,'IG Def (7.1)'!$A$2:$C$200,3,FALSE),"")</f>
        <v/>
      </c>
      <c r="E344" s="19" t="str">
        <f>IFERROR(VLOOKUP(C344,'IG Def (7.1)'!$A$2:$C$200,3,FALSE),"")</f>
        <v/>
      </c>
      <c r="F344" s="19" t="str">
        <f>IFERROR(VLOOKUP(#REF!,'IG Def (7.1)'!$A$2:$C$200,3,FALSE),"")</f>
        <v/>
      </c>
      <c r="G344" t="str">
        <f t="shared" si="5"/>
        <v/>
      </c>
      <c r="I344" s="20" t="str">
        <f>'MITRE &amp; Controls Mappings'!D220</f>
        <v>WLAN Service</v>
      </c>
    </row>
    <row r="345" spans="1:9" x14ac:dyDescent="0.35">
      <c r="A345" s="18">
        <f>'MITRE &amp; Controls Mappings'!B221</f>
        <v>0</v>
      </c>
      <c r="B345" s="19">
        <f>'MITRE &amp; Controls Mappings'!K221</f>
        <v>0</v>
      </c>
      <c r="C345" s="19">
        <f>'MITRE &amp; Controls Mappings'!L221</f>
        <v>0</v>
      </c>
      <c r="D345" s="19" t="str">
        <f>IFERROR(VLOOKUP(B345,'IG Def (7.1)'!$A$2:$C$200,3,FALSE),"")</f>
        <v/>
      </c>
      <c r="E345" s="19" t="str">
        <f>IFERROR(VLOOKUP(C345,'IG Def (7.1)'!$A$2:$C$200,3,FALSE),"")</f>
        <v/>
      </c>
      <c r="F345" s="19" t="str">
        <f>IFERROR(VLOOKUP(#REF!,'IG Def (7.1)'!$A$2:$C$200,3,FALSE),"")</f>
        <v/>
      </c>
      <c r="G345" t="str">
        <f t="shared" si="5"/>
        <v/>
      </c>
      <c r="I345" s="20" t="str">
        <f>'MITRE &amp; Controls Mappings'!D221</f>
        <v>WLAN Media Cost</v>
      </c>
    </row>
    <row r="346" spans="1:9" x14ac:dyDescent="0.35">
      <c r="A346" s="18">
        <f>'MITRE &amp; Controls Mappings'!B222</f>
        <v>0</v>
      </c>
      <c r="B346" s="19">
        <f>'MITRE &amp; Controls Mappings'!K222</f>
        <v>0</v>
      </c>
      <c r="C346" s="19">
        <f>'MITRE &amp; Controls Mappings'!L222</f>
        <v>0</v>
      </c>
      <c r="D346" s="19" t="str">
        <f>IFERROR(VLOOKUP(B346,'IG Def (7.1)'!$A$2:$C$200,3,FALSE),"")</f>
        <v/>
      </c>
      <c r="E346" s="19" t="str">
        <f>IFERROR(VLOOKUP(C346,'IG Def (7.1)'!$A$2:$C$200,3,FALSE),"")</f>
        <v/>
      </c>
      <c r="F346" s="19" t="str">
        <f>IFERROR(VLOOKUP(#REF!,'IG Def (7.1)'!$A$2:$C$200,3,FALSE),"")</f>
        <v/>
      </c>
      <c r="G346" t="str">
        <f t="shared" si="5"/>
        <v/>
      </c>
      <c r="I346" s="20" t="str">
        <f>'MITRE &amp; Controls Mappings'!D222</f>
        <v>WLAN Settings</v>
      </c>
    </row>
    <row r="347" spans="1:9" x14ac:dyDescent="0.35">
      <c r="A347" s="18" t="str">
        <f>'MITRE &amp; Controls Mappings'!B223</f>
        <v>18.5.23.2.1</v>
      </c>
      <c r="B347" s="19">
        <f>'MITRE &amp; Controls Mappings'!K223</f>
        <v>15.5</v>
      </c>
      <c r="C347" s="19">
        <f>'MITRE &amp; Controls Mappings'!L223</f>
        <v>0</v>
      </c>
      <c r="D347" s="19">
        <f>IFERROR(VLOOKUP(B347,'IG Def (7.1)'!$A$2:$C$200,3,FALSE),"")</f>
        <v>3</v>
      </c>
      <c r="E347" s="19" t="str">
        <f>IFERROR(VLOOKUP(C347,'IG Def (7.1)'!$A$2:$C$200,3,FALSE),"")</f>
        <v/>
      </c>
      <c r="F347" s="19" t="str">
        <f>IFERROR(VLOOKUP(#REF!,'IG Def (7.1)'!$A$2:$C$200,3,FALSE),"")</f>
        <v/>
      </c>
      <c r="G347">
        <f t="shared" si="5"/>
        <v>3</v>
      </c>
      <c r="I347" s="20" t="str">
        <f>'MITRE &amp; Controls Mappings'!D223</f>
        <v>Ensure 'Allow Windows to automatically connect to suggested open hotspots, to networks shared by contacts, and to hotspots offering paid services' is set to 'Disabled'</v>
      </c>
    </row>
    <row r="348" spans="1:9" x14ac:dyDescent="0.35">
      <c r="A348" s="18">
        <f>'MITRE &amp; Controls Mappings'!B224</f>
        <v>0</v>
      </c>
      <c r="B348" s="19">
        <f>'MITRE &amp; Controls Mappings'!K224</f>
        <v>0</v>
      </c>
      <c r="C348" s="19">
        <f>'MITRE &amp; Controls Mappings'!L224</f>
        <v>0</v>
      </c>
      <c r="D348" s="19" t="str">
        <f>IFERROR(VLOOKUP(B348,'IG Def (7.1)'!$A$2:$C$200,3,FALSE),"")</f>
        <v/>
      </c>
      <c r="E348" s="19" t="str">
        <f>IFERROR(VLOOKUP(C348,'IG Def (7.1)'!$A$2:$C$200,3,FALSE),"")</f>
        <v/>
      </c>
      <c r="F348" s="19" t="str">
        <f>IFERROR(VLOOKUP(#REF!,'IG Def (7.1)'!$A$2:$C$200,3,FALSE),"")</f>
        <v/>
      </c>
      <c r="G348" t="str">
        <f t="shared" si="5"/>
        <v/>
      </c>
      <c r="I348" s="20" t="str">
        <f>'MITRE &amp; Controls Mappings'!D224</f>
        <v>Printers</v>
      </c>
    </row>
    <row r="349" spans="1:9" x14ac:dyDescent="0.35">
      <c r="A349" s="18">
        <f>'MITRE &amp; Controls Mappings'!B225</f>
        <v>0</v>
      </c>
      <c r="B349" s="19">
        <f>'MITRE &amp; Controls Mappings'!K225</f>
        <v>0</v>
      </c>
      <c r="C349" s="19">
        <f>'MITRE &amp; Controls Mappings'!L225</f>
        <v>0</v>
      </c>
      <c r="D349" s="19" t="str">
        <f>IFERROR(VLOOKUP(B349,'IG Def (7.1)'!$A$2:$C$200,3,FALSE),"")</f>
        <v/>
      </c>
      <c r="E349" s="19" t="str">
        <f>IFERROR(VLOOKUP(C349,'IG Def (7.1)'!$A$2:$C$200,3,FALSE),"")</f>
        <v/>
      </c>
      <c r="F349" s="19" t="str">
        <f>IFERROR(VLOOKUP(#REF!,'IG Def (7.1)'!$A$2:$C$200,3,FALSE),"")</f>
        <v/>
      </c>
      <c r="G349" t="str">
        <f t="shared" si="5"/>
        <v/>
      </c>
      <c r="I349" s="20" t="str">
        <f>'MITRE &amp; Controls Mappings'!D225</f>
        <v>Start Menu and Taskbar</v>
      </c>
    </row>
    <row r="350" spans="1:9" x14ac:dyDescent="0.35">
      <c r="A350" s="18">
        <f>'MITRE &amp; Controls Mappings'!B226</f>
        <v>0</v>
      </c>
      <c r="B350" s="19">
        <f>'MITRE &amp; Controls Mappings'!K226</f>
        <v>0</v>
      </c>
      <c r="C350" s="19">
        <f>'MITRE &amp; Controls Mappings'!L226</f>
        <v>0</v>
      </c>
      <c r="D350" s="19" t="str">
        <f>IFERROR(VLOOKUP(B350,'IG Def (7.1)'!$A$2:$C$200,3,FALSE),"")</f>
        <v/>
      </c>
      <c r="E350" s="19" t="str">
        <f>IFERROR(VLOOKUP(C350,'IG Def (7.1)'!$A$2:$C$200,3,FALSE),"")</f>
        <v/>
      </c>
      <c r="F350" s="19" t="str">
        <f>IFERROR(VLOOKUP(#REF!,'IG Def (7.1)'!$A$2:$C$200,3,FALSE),"")</f>
        <v/>
      </c>
      <c r="G350" t="str">
        <f t="shared" si="5"/>
        <v/>
      </c>
      <c r="I350" s="20" t="str">
        <f>'MITRE &amp; Controls Mappings'!D226</f>
        <v>Notifications</v>
      </c>
    </row>
    <row r="351" spans="1:9" x14ac:dyDescent="0.35">
      <c r="A351" s="18" t="str">
        <f>'MITRE &amp; Controls Mappings'!B227</f>
        <v>18.7.1.1</v>
      </c>
      <c r="B351" s="19">
        <f>'MITRE &amp; Controls Mappings'!K227</f>
        <v>9.1999999999999993</v>
      </c>
      <c r="C351" s="19">
        <f>'MITRE &amp; Controls Mappings'!L227</f>
        <v>0</v>
      </c>
      <c r="D351" s="19">
        <f>IFERROR(VLOOKUP(B351,'IG Def (7.1)'!$A$2:$C$200,3,FALSE),"")</f>
        <v>2</v>
      </c>
      <c r="E351" s="19" t="str">
        <f>IFERROR(VLOOKUP(C351,'IG Def (7.1)'!$A$2:$C$200,3,FALSE),"")</f>
        <v/>
      </c>
      <c r="F351" s="19" t="str">
        <f>IFERROR(VLOOKUP(#REF!,'IG Def (7.1)'!$A$2:$C$200,3,FALSE),"")</f>
        <v/>
      </c>
      <c r="G351">
        <f t="shared" si="5"/>
        <v>2</v>
      </c>
      <c r="I351" s="20" t="str">
        <f>'MITRE &amp; Controls Mappings'!D227</f>
        <v>Ensure 'Turn off notifications network usage' is set to 'Enabled'</v>
      </c>
    </row>
    <row r="352" spans="1:9" x14ac:dyDescent="0.35">
      <c r="A352" s="18">
        <f>'MITRE &amp; Controls Mappings'!B228</f>
        <v>0</v>
      </c>
      <c r="B352" s="19">
        <f>'MITRE &amp; Controls Mappings'!K228</f>
        <v>0</v>
      </c>
      <c r="C352" s="19">
        <f>'MITRE &amp; Controls Mappings'!L228</f>
        <v>0</v>
      </c>
      <c r="D352" s="19" t="str">
        <f>IFERROR(VLOOKUP(B352,'IG Def (7.1)'!$A$2:$C$200,3,FALSE),"")</f>
        <v/>
      </c>
      <c r="E352" s="19" t="str">
        <f>IFERROR(VLOOKUP(C352,'IG Def (7.1)'!$A$2:$C$200,3,FALSE),"")</f>
        <v/>
      </c>
      <c r="F352" s="19" t="str">
        <f>IFERROR(VLOOKUP(#REF!,'IG Def (7.1)'!$A$2:$C$200,3,FALSE),"")</f>
        <v/>
      </c>
      <c r="G352" t="str">
        <f t="shared" si="5"/>
        <v/>
      </c>
      <c r="I352" s="20" t="str">
        <f>'MITRE &amp; Controls Mappings'!D228</f>
        <v>System</v>
      </c>
    </row>
    <row r="353" spans="1:9" x14ac:dyDescent="0.35">
      <c r="A353" s="18">
        <f>'MITRE &amp; Controls Mappings'!B229</f>
        <v>0</v>
      </c>
      <c r="B353" s="19">
        <f>'MITRE &amp; Controls Mappings'!K229</f>
        <v>0</v>
      </c>
      <c r="C353" s="19">
        <f>'MITRE &amp; Controls Mappings'!L229</f>
        <v>0</v>
      </c>
      <c r="D353" s="19" t="str">
        <f>IFERROR(VLOOKUP(B353,'IG Def (7.1)'!$A$2:$C$200,3,FALSE),"")</f>
        <v/>
      </c>
      <c r="E353" s="19" t="str">
        <f>IFERROR(VLOOKUP(C353,'IG Def (7.1)'!$A$2:$C$200,3,FALSE),"")</f>
        <v/>
      </c>
      <c r="F353" s="19" t="str">
        <f>IFERROR(VLOOKUP(#REF!,'IG Def (7.1)'!$A$2:$C$200,3,FALSE),"")</f>
        <v/>
      </c>
      <c r="G353" t="str">
        <f t="shared" si="5"/>
        <v/>
      </c>
      <c r="I353" s="20" t="str">
        <f>'MITRE &amp; Controls Mappings'!D229</f>
        <v>Access-Denied Assistance</v>
      </c>
    </row>
    <row r="354" spans="1:9" x14ac:dyDescent="0.35">
      <c r="A354" s="18">
        <f>'MITRE &amp; Controls Mappings'!B230</f>
        <v>0</v>
      </c>
      <c r="B354" s="19">
        <f>'MITRE &amp; Controls Mappings'!K230</f>
        <v>0</v>
      </c>
      <c r="C354" s="19">
        <f>'MITRE &amp; Controls Mappings'!L230</f>
        <v>0</v>
      </c>
      <c r="D354" s="19" t="str">
        <f>IFERROR(VLOOKUP(B354,'IG Def (7.1)'!$A$2:$C$200,3,FALSE),"")</f>
        <v/>
      </c>
      <c r="E354" s="19" t="str">
        <f>IFERROR(VLOOKUP(C354,'IG Def (7.1)'!$A$2:$C$200,3,FALSE),"")</f>
        <v/>
      </c>
      <c r="F354" s="19" t="str">
        <f>IFERROR(VLOOKUP(#REF!,'IG Def (7.1)'!$A$2:$C$200,3,FALSE),"")</f>
        <v/>
      </c>
      <c r="G354" t="str">
        <f t="shared" si="5"/>
        <v/>
      </c>
      <c r="I354" s="20" t="str">
        <f>'MITRE &amp; Controls Mappings'!D230</f>
        <v>App-V</v>
      </c>
    </row>
    <row r="355" spans="1:9" x14ac:dyDescent="0.35">
      <c r="A355" s="18">
        <f>'MITRE &amp; Controls Mappings'!B231</f>
        <v>0</v>
      </c>
      <c r="B355" s="19">
        <f>'MITRE &amp; Controls Mappings'!K231</f>
        <v>0</v>
      </c>
      <c r="C355" s="19">
        <f>'MITRE &amp; Controls Mappings'!L231</f>
        <v>0</v>
      </c>
      <c r="D355" s="19" t="str">
        <f>IFERROR(VLOOKUP(B355,'IG Def (7.1)'!$A$2:$C$200,3,FALSE),"")</f>
        <v/>
      </c>
      <c r="E355" s="19" t="str">
        <f>IFERROR(VLOOKUP(C355,'IG Def (7.1)'!$A$2:$C$200,3,FALSE),"")</f>
        <v/>
      </c>
      <c r="F355" s="19" t="str">
        <f>IFERROR(VLOOKUP(#REF!,'IG Def (7.1)'!$A$2:$C$200,3,FALSE),"")</f>
        <v/>
      </c>
      <c r="G355" t="str">
        <f t="shared" si="5"/>
        <v/>
      </c>
      <c r="I355" s="20" t="str">
        <f>'MITRE &amp; Controls Mappings'!D231</f>
        <v>Audit Process Creation</v>
      </c>
    </row>
    <row r="356" spans="1:9" x14ac:dyDescent="0.35">
      <c r="A356" s="18" t="e">
        <f>'MITRE &amp; Controls Mappings'!#REF!</f>
        <v>#REF!</v>
      </c>
      <c r="B356" s="19" t="e">
        <f>'MITRE &amp; Controls Mappings'!#REF!</f>
        <v>#REF!</v>
      </c>
      <c r="C356" s="19" t="e">
        <f>'MITRE &amp; Controls Mappings'!#REF!</f>
        <v>#REF!</v>
      </c>
      <c r="D356" s="19" t="str">
        <f>IFERROR(VLOOKUP(B356,'IG Def (7.1)'!$A$2:$C$200,3,FALSE),"")</f>
        <v/>
      </c>
      <c r="E356" s="19" t="str">
        <f>IFERROR(VLOOKUP(C356,'IG Def (7.1)'!$A$2:$C$200,3,FALSE),"")</f>
        <v/>
      </c>
      <c r="F356" s="19" t="str">
        <f>IFERROR(VLOOKUP(#REF!,'IG Def (7.1)'!$A$2:$C$200,3,FALSE),"")</f>
        <v/>
      </c>
      <c r="G356" t="str">
        <f t="shared" si="5"/>
        <v/>
      </c>
      <c r="I356" s="20" t="e">
        <f>'MITRE &amp; Controls Mappings'!#REF!</f>
        <v>#REF!</v>
      </c>
    </row>
    <row r="357" spans="1:9" x14ac:dyDescent="0.35">
      <c r="A357" s="18">
        <f>'MITRE &amp; Controls Mappings'!B232</f>
        <v>0</v>
      </c>
      <c r="B357" s="19">
        <f>'MITRE &amp; Controls Mappings'!K232</f>
        <v>0</v>
      </c>
      <c r="C357" s="19">
        <f>'MITRE &amp; Controls Mappings'!L232</f>
        <v>0</v>
      </c>
      <c r="D357" s="19" t="str">
        <f>IFERROR(VLOOKUP(B357,'IG Def (7.1)'!$A$2:$C$200,3,FALSE),"")</f>
        <v/>
      </c>
      <c r="E357" s="19" t="str">
        <f>IFERROR(VLOOKUP(C357,'IG Def (7.1)'!$A$2:$C$200,3,FALSE),"")</f>
        <v/>
      </c>
      <c r="F357" s="19" t="str">
        <f>IFERROR(VLOOKUP(#REF!,'IG Def (7.1)'!$A$2:$C$200,3,FALSE),"")</f>
        <v/>
      </c>
      <c r="G357" t="str">
        <f t="shared" si="5"/>
        <v/>
      </c>
      <c r="I357" s="20" t="str">
        <f>'MITRE &amp; Controls Mappings'!D232</f>
        <v>Credentials Delegation</v>
      </c>
    </row>
    <row r="358" spans="1:9" x14ac:dyDescent="0.35">
      <c r="A358" s="18" t="e">
        <f>'MITRE &amp; Controls Mappings'!#REF!</f>
        <v>#REF!</v>
      </c>
      <c r="B358" s="19" t="e">
        <f>'MITRE &amp; Controls Mappings'!#REF!</f>
        <v>#REF!</v>
      </c>
      <c r="C358" s="19" t="e">
        <f>'MITRE &amp; Controls Mappings'!#REF!</f>
        <v>#REF!</v>
      </c>
      <c r="D358" s="19" t="str">
        <f>IFERROR(VLOOKUP(B358,'IG Def (7.1)'!$A$2:$C$200,3,FALSE),"")</f>
        <v/>
      </c>
      <c r="E358" s="19" t="str">
        <f>IFERROR(VLOOKUP(C358,'IG Def (7.1)'!$A$2:$C$200,3,FALSE),"")</f>
        <v/>
      </c>
      <c r="F358" s="19" t="str">
        <f>IFERROR(VLOOKUP(#REF!,'IG Def (7.1)'!$A$2:$C$200,3,FALSE),"")</f>
        <v/>
      </c>
      <c r="G358" t="str">
        <f t="shared" si="5"/>
        <v/>
      </c>
      <c r="I358" s="20" t="e">
        <f>'MITRE &amp; Controls Mappings'!#REF!</f>
        <v>#REF!</v>
      </c>
    </row>
    <row r="359" spans="1:9" x14ac:dyDescent="0.35">
      <c r="A359" s="18" t="str">
        <f>'MITRE &amp; Controls Mappings'!B233</f>
        <v>18.8.4.2</v>
      </c>
      <c r="B359" s="19">
        <f>'MITRE &amp; Controls Mappings'!K233</f>
        <v>16.5</v>
      </c>
      <c r="C359" s="19">
        <f>'MITRE &amp; Controls Mappings'!L233</f>
        <v>0</v>
      </c>
      <c r="D359" s="19">
        <f>IFERROR(VLOOKUP(B359,'IG Def (7.1)'!$A$2:$C$200,3,FALSE),"")</f>
        <v>2</v>
      </c>
      <c r="E359" s="19" t="str">
        <f>IFERROR(VLOOKUP(C359,'IG Def (7.1)'!$A$2:$C$200,3,FALSE),"")</f>
        <v/>
      </c>
      <c r="F359" s="19" t="str">
        <f>IFERROR(VLOOKUP(#REF!,'IG Def (7.1)'!$A$2:$C$200,3,FALSE),"")</f>
        <v/>
      </c>
      <c r="G359">
        <f t="shared" si="5"/>
        <v>2</v>
      </c>
      <c r="I359" s="20" t="str">
        <f>'MITRE &amp; Controls Mappings'!D233</f>
        <v>Ensure 'Remote host allows delegation of non-exportable credentials' is set to 'Enabled'</v>
      </c>
    </row>
    <row r="360" spans="1:9" x14ac:dyDescent="0.35">
      <c r="A360" s="18">
        <f>'MITRE &amp; Controls Mappings'!B234</f>
        <v>0</v>
      </c>
      <c r="B360" s="19">
        <f>'MITRE &amp; Controls Mappings'!K234</f>
        <v>0</v>
      </c>
      <c r="C360" s="19">
        <f>'MITRE &amp; Controls Mappings'!L234</f>
        <v>0</v>
      </c>
      <c r="D360" s="19" t="str">
        <f>IFERROR(VLOOKUP(B360,'IG Def (7.1)'!$A$2:$C$200,3,FALSE),"")</f>
        <v/>
      </c>
      <c r="E360" s="19" t="str">
        <f>IFERROR(VLOOKUP(C360,'IG Def (7.1)'!$A$2:$C$200,3,FALSE),"")</f>
        <v/>
      </c>
      <c r="F360" s="19" t="str">
        <f>IFERROR(VLOOKUP(#REF!,'IG Def (7.1)'!$A$2:$C$200,3,FALSE),"")</f>
        <v/>
      </c>
      <c r="G360" t="str">
        <f t="shared" si="5"/>
        <v/>
      </c>
      <c r="I360" s="20" t="str">
        <f>'MITRE &amp; Controls Mappings'!D234</f>
        <v>Device Guard</v>
      </c>
    </row>
    <row r="361" spans="1:9" x14ac:dyDescent="0.35">
      <c r="A361" s="18" t="str">
        <f>'MITRE &amp; Controls Mappings'!B235</f>
        <v>18.8.5.1</v>
      </c>
      <c r="B361" s="19">
        <f>'MITRE &amp; Controls Mappings'!K235</f>
        <v>16.399999999999999</v>
      </c>
      <c r="C361" s="19">
        <f>'MITRE &amp; Controls Mappings'!L235</f>
        <v>0</v>
      </c>
      <c r="D361" s="19">
        <f>IFERROR(VLOOKUP(B361,'IG Def (7.1)'!$A$2:$C$200,3,FALSE),"")</f>
        <v>2</v>
      </c>
      <c r="E361" s="19" t="str">
        <f>IFERROR(VLOOKUP(C361,'IG Def (7.1)'!$A$2:$C$200,3,FALSE),"")</f>
        <v/>
      </c>
      <c r="F361" s="19" t="str">
        <f>IFERROR(VLOOKUP(#REF!,'IG Def (7.1)'!$A$2:$C$200,3,FALSE),"")</f>
        <v/>
      </c>
      <c r="G361">
        <f t="shared" si="5"/>
        <v>2</v>
      </c>
      <c r="I361" s="20" t="str">
        <f>'MITRE &amp; Controls Mappings'!D235</f>
        <v>Ensure 'Turn On Virtualization Based Security' is set to 'Enabled'</v>
      </c>
    </row>
    <row r="362" spans="1:9" x14ac:dyDescent="0.35">
      <c r="A362" s="18" t="str">
        <f>'MITRE &amp; Controls Mappings'!B236</f>
        <v>18.8.5.2</v>
      </c>
      <c r="B362" s="19">
        <f>'MITRE &amp; Controls Mappings'!K236</f>
        <v>5.0999999999999996</v>
      </c>
      <c r="C362" s="19">
        <f>'MITRE &amp; Controls Mappings'!L236</f>
        <v>0</v>
      </c>
      <c r="D362" s="19">
        <f>IFERROR(VLOOKUP(B362,'IG Def (7.1)'!$A$2:$C$200,3,FALSE),"")</f>
        <v>1</v>
      </c>
      <c r="E362" s="19" t="str">
        <f>IFERROR(VLOOKUP(C362,'IG Def (7.1)'!$A$2:$C$200,3,FALSE),"")</f>
        <v/>
      </c>
      <c r="F362" s="19" t="str">
        <f>IFERROR(VLOOKUP(#REF!,'IG Def (7.1)'!$A$2:$C$200,3,FALSE),"")</f>
        <v/>
      </c>
      <c r="G362">
        <f t="shared" si="5"/>
        <v>1</v>
      </c>
      <c r="I362" s="20" t="str">
        <f>'MITRE &amp; Controls Mappings'!D236</f>
        <v>Ensure 'Turn On Virtualization Based Security: Select Platform Security Level' is set to 'Secure Boot and DMA Protection'</v>
      </c>
    </row>
    <row r="363" spans="1:9" x14ac:dyDescent="0.35">
      <c r="A363" s="18" t="e">
        <f>'MITRE &amp; Controls Mappings'!#REF!</f>
        <v>#REF!</v>
      </c>
      <c r="B363" s="19" t="e">
        <f>'MITRE &amp; Controls Mappings'!#REF!</f>
        <v>#REF!</v>
      </c>
      <c r="C363" s="19" t="e">
        <f>'MITRE &amp; Controls Mappings'!#REF!</f>
        <v>#REF!</v>
      </c>
      <c r="D363" s="19" t="str">
        <f>IFERROR(VLOOKUP(B363,'IG Def (7.1)'!$A$2:$C$200,3,FALSE),"")</f>
        <v/>
      </c>
      <c r="E363" s="19" t="str">
        <f>IFERROR(VLOOKUP(C363,'IG Def (7.1)'!$A$2:$C$200,3,FALSE),"")</f>
        <v/>
      </c>
      <c r="F363" s="19" t="str">
        <f>IFERROR(VLOOKUP(#REF!,'IG Def (7.1)'!$A$2:$C$200,3,FALSE),"")</f>
        <v/>
      </c>
      <c r="G363" t="str">
        <f t="shared" si="5"/>
        <v/>
      </c>
      <c r="I363" s="20" t="e">
        <f>'MITRE &amp; Controls Mappings'!#REF!</f>
        <v>#REF!</v>
      </c>
    </row>
    <row r="364" spans="1:9" x14ac:dyDescent="0.35">
      <c r="A364" s="18" t="e">
        <f>'MITRE &amp; Controls Mappings'!#REF!</f>
        <v>#REF!</v>
      </c>
      <c r="B364" s="19" t="e">
        <f>'MITRE &amp; Controls Mappings'!#REF!</f>
        <v>#REF!</v>
      </c>
      <c r="C364" s="19" t="e">
        <f>'MITRE &amp; Controls Mappings'!#REF!</f>
        <v>#REF!</v>
      </c>
      <c r="D364" s="19" t="str">
        <f>IFERROR(VLOOKUP(B364,'IG Def (7.1)'!$A$2:$C$200,3,FALSE),"")</f>
        <v/>
      </c>
      <c r="E364" s="19" t="str">
        <f>IFERROR(VLOOKUP(C364,'IG Def (7.1)'!$A$2:$C$200,3,FALSE),"")</f>
        <v/>
      </c>
      <c r="F364" s="19" t="str">
        <f>IFERROR(VLOOKUP(#REF!,'IG Def (7.1)'!$A$2:$C$200,3,FALSE),"")</f>
        <v/>
      </c>
      <c r="G364" t="str">
        <f t="shared" si="5"/>
        <v/>
      </c>
      <c r="I364" s="20" t="e">
        <f>'MITRE &amp; Controls Mappings'!#REF!</f>
        <v>#REF!</v>
      </c>
    </row>
    <row r="365" spans="1:9" x14ac:dyDescent="0.35">
      <c r="A365" s="18" t="str">
        <f>'MITRE &amp; Controls Mappings'!B237</f>
        <v>18.8.5.3</v>
      </c>
      <c r="B365" s="19">
        <f>'MITRE &amp; Controls Mappings'!K237</f>
        <v>5.0999999999999996</v>
      </c>
      <c r="C365" s="19">
        <f>'MITRE &amp; Controls Mappings'!L237</f>
        <v>0</v>
      </c>
      <c r="D365" s="19">
        <f>IFERROR(VLOOKUP(B365,'IG Def (7.1)'!$A$2:$C$200,3,FALSE),"")</f>
        <v>1</v>
      </c>
      <c r="E365" s="19" t="str">
        <f>IFERROR(VLOOKUP(C365,'IG Def (7.1)'!$A$2:$C$200,3,FALSE),"")</f>
        <v/>
      </c>
      <c r="F365" s="19" t="str">
        <f>IFERROR(VLOOKUP(#REF!,'IG Def (7.1)'!$A$2:$C$200,3,FALSE),"")</f>
        <v/>
      </c>
      <c r="G365">
        <f t="shared" si="5"/>
        <v>1</v>
      </c>
      <c r="I365" s="20" t="str">
        <f>'MITRE &amp; Controls Mappings'!D237</f>
        <v>Ensure 'Turn On Virtualization Based Security: Credential Guard Configuration' is set to 'Enabled with UEFI lock'</v>
      </c>
    </row>
    <row r="366" spans="1:9" x14ac:dyDescent="0.35">
      <c r="A366" s="18" t="str">
        <f>'MITRE &amp; Controls Mappings'!B238</f>
        <v>18.8.5.4</v>
      </c>
      <c r="B366" s="19">
        <f>'MITRE &amp; Controls Mappings'!K238</f>
        <v>5.0999999999999996</v>
      </c>
      <c r="C366" s="19">
        <f>'MITRE &amp; Controls Mappings'!L238</f>
        <v>0</v>
      </c>
      <c r="D366" s="19">
        <f>IFERROR(VLOOKUP(B366,'IG Def (7.1)'!$A$2:$C$200,3,FALSE),"")</f>
        <v>1</v>
      </c>
      <c r="E366" s="19" t="str">
        <f>IFERROR(VLOOKUP(C366,'IG Def (7.1)'!$A$2:$C$200,3,FALSE),"")</f>
        <v/>
      </c>
      <c r="F366" s="19" t="str">
        <f>IFERROR(VLOOKUP(#REF!,'IG Def (7.1)'!$A$2:$C$200,3,FALSE),"")</f>
        <v/>
      </c>
      <c r="G366">
        <f t="shared" si="5"/>
        <v>1</v>
      </c>
      <c r="I366" s="20" t="str">
        <f>'MITRE &amp; Controls Mappings'!D238</f>
        <v>Ensure 'Turn On Virtualization Based Security: Secure Launch Configuration' is set to 'Enabled'</v>
      </c>
    </row>
    <row r="367" spans="1:9" x14ac:dyDescent="0.35">
      <c r="A367" s="18">
        <f>'MITRE &amp; Controls Mappings'!B239</f>
        <v>0</v>
      </c>
      <c r="B367" s="19">
        <f>'MITRE &amp; Controls Mappings'!K239</f>
        <v>0</v>
      </c>
      <c r="C367" s="19">
        <f>'MITRE &amp; Controls Mappings'!L239</f>
        <v>0</v>
      </c>
      <c r="D367" s="19" t="str">
        <f>IFERROR(VLOOKUP(B367,'IG Def (7.1)'!$A$2:$C$200,3,FALSE),"")</f>
        <v/>
      </c>
      <c r="E367" s="19" t="str">
        <f>IFERROR(VLOOKUP(C367,'IG Def (7.1)'!$A$2:$C$200,3,FALSE),"")</f>
        <v/>
      </c>
      <c r="F367" s="19" t="str">
        <f>IFERROR(VLOOKUP(#REF!,'IG Def (7.1)'!$A$2:$C$200,3,FALSE),"")</f>
        <v/>
      </c>
      <c r="G367" t="str">
        <f t="shared" si="5"/>
        <v/>
      </c>
      <c r="I367" s="20" t="str">
        <f>'MITRE &amp; Controls Mappings'!D239</f>
        <v>Device Health Attestation Service</v>
      </c>
    </row>
    <row r="368" spans="1:9" x14ac:dyDescent="0.35">
      <c r="A368" s="18">
        <f>'MITRE &amp; Controls Mappings'!B240</f>
        <v>0</v>
      </c>
      <c r="B368" s="19">
        <f>'MITRE &amp; Controls Mappings'!K240</f>
        <v>0</v>
      </c>
      <c r="C368" s="19">
        <f>'MITRE &amp; Controls Mappings'!L240</f>
        <v>0</v>
      </c>
      <c r="D368" s="19" t="str">
        <f>IFERROR(VLOOKUP(B368,'IG Def (7.1)'!$A$2:$C$200,3,FALSE),"")</f>
        <v/>
      </c>
      <c r="E368" s="19" t="str">
        <f>IFERROR(VLOOKUP(C368,'IG Def (7.1)'!$A$2:$C$200,3,FALSE),"")</f>
        <v/>
      </c>
      <c r="F368" s="19" t="str">
        <f>IFERROR(VLOOKUP(#REF!,'IG Def (7.1)'!$A$2:$C$200,3,FALSE),"")</f>
        <v/>
      </c>
      <c r="G368" t="str">
        <f t="shared" si="5"/>
        <v/>
      </c>
      <c r="I368" s="20" t="str">
        <f>'MITRE &amp; Controls Mappings'!D240</f>
        <v>Device Installation</v>
      </c>
    </row>
    <row r="369" spans="1:9" x14ac:dyDescent="0.35">
      <c r="A369" s="18">
        <f>'MITRE &amp; Controls Mappings'!B241</f>
        <v>0</v>
      </c>
      <c r="B369" s="19">
        <f>'MITRE &amp; Controls Mappings'!K241</f>
        <v>0</v>
      </c>
      <c r="C369" s="19">
        <f>'MITRE &amp; Controls Mappings'!L241</f>
        <v>0</v>
      </c>
      <c r="D369" s="19" t="str">
        <f>IFERROR(VLOOKUP(B369,'IG Def (7.1)'!$A$2:$C$200,3,FALSE),"")</f>
        <v/>
      </c>
      <c r="E369" s="19" t="str">
        <f>IFERROR(VLOOKUP(C369,'IG Def (7.1)'!$A$2:$C$200,3,FALSE),"")</f>
        <v/>
      </c>
      <c r="F369" s="19" t="str">
        <f>IFERROR(VLOOKUP(#REF!,'IG Def (7.1)'!$A$2:$C$200,3,FALSE),"")</f>
        <v/>
      </c>
      <c r="G369" t="str">
        <f t="shared" si="5"/>
        <v/>
      </c>
      <c r="I369" s="20" t="str">
        <f>'MITRE &amp; Controls Mappings'!D241</f>
        <v>Device Installation Restrictions</v>
      </c>
    </row>
    <row r="370" spans="1:9" x14ac:dyDescent="0.35">
      <c r="A370" s="18" t="str">
        <f>'MITRE &amp; Controls Mappings'!B242</f>
        <v>18.8.7.1.1</v>
      </c>
      <c r="B370" s="19">
        <f>'MITRE &amp; Controls Mappings'!K242</f>
        <v>5.0999999999999996</v>
      </c>
      <c r="C370" s="19">
        <f>'MITRE &amp; Controls Mappings'!L242</f>
        <v>0</v>
      </c>
      <c r="D370" s="19">
        <f>IFERROR(VLOOKUP(B370,'IG Def (7.1)'!$A$2:$C$200,3,FALSE),"")</f>
        <v>1</v>
      </c>
      <c r="E370" s="19" t="str">
        <f>IFERROR(VLOOKUP(C370,'IG Def (7.1)'!$A$2:$C$200,3,FALSE),"")</f>
        <v/>
      </c>
      <c r="F370" s="19" t="str">
        <f>IFERROR(VLOOKUP(#REF!,'IG Def (7.1)'!$A$2:$C$200,3,FALSE),"")</f>
        <v/>
      </c>
      <c r="G370">
        <f t="shared" si="5"/>
        <v>1</v>
      </c>
      <c r="I370" s="20" t="str">
        <f>'MITRE &amp; Controls Mappings'!D242</f>
        <v>Ensure 'Prevent installation of devices that match any of these device IDs' is set to 'Enabled'</v>
      </c>
    </row>
    <row r="371" spans="1:9" x14ac:dyDescent="0.35">
      <c r="A371" s="18" t="str">
        <f>'MITRE &amp; Controls Mappings'!B243</f>
        <v>18.8.7.1.2</v>
      </c>
      <c r="B371" s="19">
        <f>'MITRE &amp; Controls Mappings'!K243</f>
        <v>5.0999999999999996</v>
      </c>
      <c r="C371" s="19">
        <f>'MITRE &amp; Controls Mappings'!L243</f>
        <v>0</v>
      </c>
      <c r="D371" s="19">
        <f>IFERROR(VLOOKUP(B371,'IG Def (7.1)'!$A$2:$C$200,3,FALSE),"")</f>
        <v>1</v>
      </c>
      <c r="E371" s="19" t="str">
        <f>IFERROR(VLOOKUP(C371,'IG Def (7.1)'!$A$2:$C$200,3,FALSE),"")</f>
        <v/>
      </c>
      <c r="F371" s="19" t="str">
        <f>IFERROR(VLOOKUP(#REF!,'IG Def (7.1)'!$A$2:$C$200,3,FALSE),"")</f>
        <v/>
      </c>
      <c r="G371">
        <f t="shared" si="5"/>
        <v>1</v>
      </c>
      <c r="I371" s="20" t="str">
        <f>'MITRE &amp; Controls Mappings'!D243</f>
        <v>Ensure 'Prevent installation of devices that match any of these device IDs: Prevent installation of devices that match any of these device IDs' is set to 'PCI\CC_0C0A'</v>
      </c>
    </row>
    <row r="372" spans="1:9" x14ac:dyDescent="0.35">
      <c r="A372" s="18" t="str">
        <f>'MITRE &amp; Controls Mappings'!B244</f>
        <v>18.8.7.1.3</v>
      </c>
      <c r="B372" s="19">
        <f>'MITRE &amp; Controls Mappings'!K244</f>
        <v>5.0999999999999996</v>
      </c>
      <c r="C372" s="19">
        <f>'MITRE &amp; Controls Mappings'!L244</f>
        <v>0</v>
      </c>
      <c r="D372" s="19">
        <f>IFERROR(VLOOKUP(B372,'IG Def (7.1)'!$A$2:$C$200,3,FALSE),"")</f>
        <v>1</v>
      </c>
      <c r="E372" s="19" t="str">
        <f>IFERROR(VLOOKUP(C372,'IG Def (7.1)'!$A$2:$C$200,3,FALSE),"")</f>
        <v/>
      </c>
      <c r="F372" s="19" t="str">
        <f>IFERROR(VLOOKUP(#REF!,'IG Def (7.1)'!$A$2:$C$200,3,FALSE),"")</f>
        <v/>
      </c>
      <c r="G372">
        <f t="shared" si="5"/>
        <v>1</v>
      </c>
      <c r="I372" s="20" t="str">
        <f>'MITRE &amp; Controls Mappings'!D244</f>
        <v>Ensure 'Prevent installation of devices that match any of these device IDs: Also apply to matching devices that are already installed.' is set to 'True' (checked)</v>
      </c>
    </row>
    <row r="373" spans="1:9" x14ac:dyDescent="0.35">
      <c r="A373" s="18" t="str">
        <f>'MITRE &amp; Controls Mappings'!B245</f>
        <v>18.8.7.1.4</v>
      </c>
      <c r="B373" s="19">
        <f>'MITRE &amp; Controls Mappings'!K245</f>
        <v>5.0999999999999996</v>
      </c>
      <c r="C373" s="19">
        <f>'MITRE &amp; Controls Mappings'!L245</f>
        <v>0</v>
      </c>
      <c r="D373" s="19">
        <f>IFERROR(VLOOKUP(B373,'IG Def (7.1)'!$A$2:$C$200,3,FALSE),"")</f>
        <v>1</v>
      </c>
      <c r="E373" s="19" t="str">
        <f>IFERROR(VLOOKUP(C373,'IG Def (7.1)'!$A$2:$C$200,3,FALSE),"")</f>
        <v/>
      </c>
      <c r="F373" s="19" t="str">
        <f>IFERROR(VLOOKUP(#REF!,'IG Def (7.1)'!$A$2:$C$200,3,FALSE),"")</f>
        <v/>
      </c>
      <c r="G373">
        <f t="shared" si="5"/>
        <v>1</v>
      </c>
      <c r="I373" s="20" t="str">
        <f>'MITRE &amp; Controls Mappings'!D245</f>
        <v>Ensure 'Prevent installation of devices using drivers that match these device setup classes' is set to 'Enabled'</v>
      </c>
    </row>
    <row r="374" spans="1:9" x14ac:dyDescent="0.35">
      <c r="A374" s="18" t="e">
        <f>'MITRE &amp; Controls Mappings'!#REF!</f>
        <v>#REF!</v>
      </c>
      <c r="B374" s="19" t="e">
        <f>'MITRE &amp; Controls Mappings'!#REF!</f>
        <v>#REF!</v>
      </c>
      <c r="C374" s="19" t="e">
        <f>'MITRE &amp; Controls Mappings'!#REF!</f>
        <v>#REF!</v>
      </c>
      <c r="D374" s="19" t="str">
        <f>IFERROR(VLOOKUP(B374,'IG Def (7.1)'!$A$2:$C$200,3,FALSE),"")</f>
        <v/>
      </c>
      <c r="E374" s="19" t="str">
        <f>IFERROR(VLOOKUP(C374,'IG Def (7.1)'!$A$2:$C$200,3,FALSE),"")</f>
        <v/>
      </c>
      <c r="F374" s="19" t="str">
        <f>IFERROR(VLOOKUP(#REF!,'IG Def (7.1)'!$A$2:$C$200,3,FALSE),"")</f>
        <v/>
      </c>
      <c r="G374" t="str">
        <f t="shared" si="5"/>
        <v/>
      </c>
      <c r="I374" s="20" t="e">
        <f>'MITRE &amp; Controls Mappings'!#REF!</f>
        <v>#REF!</v>
      </c>
    </row>
    <row r="375" spans="1:9" x14ac:dyDescent="0.35">
      <c r="A375" s="18" t="str">
        <f>'MITRE &amp; Controls Mappings'!B246</f>
        <v>18.8.7.1.5</v>
      </c>
      <c r="B375" s="19">
        <f>'MITRE &amp; Controls Mappings'!K246</f>
        <v>5.0999999999999996</v>
      </c>
      <c r="C375" s="19">
        <f>'MITRE &amp; Controls Mappings'!L246</f>
        <v>0</v>
      </c>
      <c r="D375" s="19">
        <f>IFERROR(VLOOKUP(B375,'IG Def (7.1)'!$A$2:$C$200,3,FALSE),"")</f>
        <v>1</v>
      </c>
      <c r="E375" s="19" t="str">
        <f>IFERROR(VLOOKUP(C375,'IG Def (7.1)'!$A$2:$C$200,3,FALSE),"")</f>
        <v/>
      </c>
      <c r="F375" s="19" t="str">
        <f>IFERROR(VLOOKUP(#REF!,'IG Def (7.1)'!$A$2:$C$200,3,FALSE),"")</f>
        <v/>
      </c>
      <c r="G375">
        <f t="shared" si="5"/>
        <v>1</v>
      </c>
      <c r="I375" s="20" t="str">
        <f>'MITRE &amp; Controls Mappings'!D246</f>
        <v>Ensure 'Prevent installation of devices using drivers that match these device setup classes: Also apply to matching devices that are already installed.' is set to 'True' (checked)</v>
      </c>
    </row>
    <row r="376" spans="1:9" x14ac:dyDescent="0.35">
      <c r="A376" s="18">
        <f>'MITRE &amp; Controls Mappings'!B247</f>
        <v>0</v>
      </c>
      <c r="B376" s="19">
        <f>'MITRE &amp; Controls Mappings'!K247</f>
        <v>0</v>
      </c>
      <c r="C376" s="19">
        <f>'MITRE &amp; Controls Mappings'!L247</f>
        <v>0</v>
      </c>
      <c r="D376" s="19" t="str">
        <f>IFERROR(VLOOKUP(B376,'IG Def (7.1)'!$A$2:$C$200,3,FALSE),"")</f>
        <v/>
      </c>
      <c r="E376" s="19" t="str">
        <f>IFERROR(VLOOKUP(C376,'IG Def (7.1)'!$A$2:$C$200,3,FALSE),"")</f>
        <v/>
      </c>
      <c r="F376" s="19" t="str">
        <f>IFERROR(VLOOKUP(#REF!,'IG Def (7.1)'!$A$2:$C$200,3,FALSE),"")</f>
        <v/>
      </c>
      <c r="G376" t="str">
        <f t="shared" si="5"/>
        <v/>
      </c>
      <c r="I376" s="20" t="str">
        <f>'MITRE &amp; Controls Mappings'!D247</f>
        <v>Device Redirection</v>
      </c>
    </row>
    <row r="377" spans="1:9" x14ac:dyDescent="0.35">
      <c r="A377" s="18">
        <f>'MITRE &amp; Controls Mappings'!B248</f>
        <v>0</v>
      </c>
      <c r="B377" s="19">
        <f>'MITRE &amp; Controls Mappings'!K248</f>
        <v>0</v>
      </c>
      <c r="C377" s="19">
        <f>'MITRE &amp; Controls Mappings'!L248</f>
        <v>0</v>
      </c>
      <c r="D377" s="19" t="str">
        <f>IFERROR(VLOOKUP(B377,'IG Def (7.1)'!$A$2:$C$200,3,FALSE),"")</f>
        <v/>
      </c>
      <c r="E377" s="19" t="str">
        <f>IFERROR(VLOOKUP(C377,'IG Def (7.1)'!$A$2:$C$200,3,FALSE),"")</f>
        <v/>
      </c>
      <c r="F377" s="19" t="str">
        <f>IFERROR(VLOOKUP(#REF!,'IG Def (7.1)'!$A$2:$C$200,3,FALSE),"")</f>
        <v/>
      </c>
      <c r="G377" t="str">
        <f t="shared" si="5"/>
        <v/>
      </c>
      <c r="I377" s="20" t="str">
        <f>'MITRE &amp; Controls Mappings'!D248</f>
        <v>Disk NV Cache</v>
      </c>
    </row>
    <row r="378" spans="1:9" x14ac:dyDescent="0.35">
      <c r="A378" s="18">
        <f>'MITRE &amp; Controls Mappings'!B249</f>
        <v>0</v>
      </c>
      <c r="B378" s="19">
        <f>'MITRE &amp; Controls Mappings'!K249</f>
        <v>0</v>
      </c>
      <c r="C378" s="19">
        <f>'MITRE &amp; Controls Mappings'!L249</f>
        <v>0</v>
      </c>
      <c r="D378" s="19" t="str">
        <f>IFERROR(VLOOKUP(B378,'IG Def (7.1)'!$A$2:$C$200,3,FALSE),"")</f>
        <v/>
      </c>
      <c r="E378" s="19" t="str">
        <f>IFERROR(VLOOKUP(C378,'IG Def (7.1)'!$A$2:$C$200,3,FALSE),"")</f>
        <v/>
      </c>
      <c r="F378" s="19" t="str">
        <f>IFERROR(VLOOKUP(#REF!,'IG Def (7.1)'!$A$2:$C$200,3,FALSE),"")</f>
        <v/>
      </c>
      <c r="G378" t="str">
        <f t="shared" si="5"/>
        <v/>
      </c>
      <c r="I378" s="20" t="str">
        <f>'MITRE &amp; Controls Mappings'!D249</f>
        <v>Disk Quotas</v>
      </c>
    </row>
    <row r="379" spans="1:9" x14ac:dyDescent="0.35">
      <c r="A379" s="18">
        <f>'MITRE &amp; Controls Mappings'!B250</f>
        <v>0</v>
      </c>
      <c r="B379" s="19">
        <f>'MITRE &amp; Controls Mappings'!K250</f>
        <v>0</v>
      </c>
      <c r="C379" s="19">
        <f>'MITRE &amp; Controls Mappings'!L250</f>
        <v>0</v>
      </c>
      <c r="D379" s="19" t="str">
        <f>IFERROR(VLOOKUP(B379,'IG Def (7.1)'!$A$2:$C$200,3,FALSE),"")</f>
        <v/>
      </c>
      <c r="E379" s="19" t="str">
        <f>IFERROR(VLOOKUP(C379,'IG Def (7.1)'!$A$2:$C$200,3,FALSE),"")</f>
        <v/>
      </c>
      <c r="F379" s="19" t="str">
        <f>IFERROR(VLOOKUP(#REF!,'IG Def (7.1)'!$A$2:$C$200,3,FALSE),"")</f>
        <v/>
      </c>
      <c r="G379" t="str">
        <f t="shared" si="5"/>
        <v/>
      </c>
      <c r="I379" s="20" t="str">
        <f>'MITRE &amp; Controls Mappings'!D250</f>
        <v>Display</v>
      </c>
    </row>
    <row r="380" spans="1:9" x14ac:dyDescent="0.35">
      <c r="A380" s="18">
        <f>'MITRE &amp; Controls Mappings'!B251</f>
        <v>0</v>
      </c>
      <c r="B380" s="19">
        <f>'MITRE &amp; Controls Mappings'!K251</f>
        <v>0</v>
      </c>
      <c r="C380" s="19">
        <f>'MITRE &amp; Controls Mappings'!L251</f>
        <v>0</v>
      </c>
      <c r="D380" s="19" t="str">
        <f>IFERROR(VLOOKUP(B380,'IG Def (7.1)'!$A$2:$C$200,3,FALSE),"")</f>
        <v/>
      </c>
      <c r="E380" s="19" t="str">
        <f>IFERROR(VLOOKUP(C380,'IG Def (7.1)'!$A$2:$C$200,3,FALSE),"")</f>
        <v/>
      </c>
      <c r="F380" s="19" t="str">
        <f>IFERROR(VLOOKUP(#REF!,'IG Def (7.1)'!$A$2:$C$200,3,FALSE),"")</f>
        <v/>
      </c>
      <c r="G380" t="str">
        <f t="shared" si="5"/>
        <v/>
      </c>
      <c r="I380" s="20" t="str">
        <f>'MITRE &amp; Controls Mappings'!D251</f>
        <v>Distributed COM</v>
      </c>
    </row>
    <row r="381" spans="1:9" x14ac:dyDescent="0.35">
      <c r="A381" s="18">
        <f>'MITRE &amp; Controls Mappings'!B252</f>
        <v>0</v>
      </c>
      <c r="B381" s="19">
        <f>'MITRE &amp; Controls Mappings'!K252</f>
        <v>0</v>
      </c>
      <c r="C381" s="19">
        <f>'MITRE &amp; Controls Mappings'!L252</f>
        <v>0</v>
      </c>
      <c r="D381" s="19" t="str">
        <f>IFERROR(VLOOKUP(B381,'IG Def (7.1)'!$A$2:$C$200,3,FALSE),"")</f>
        <v/>
      </c>
      <c r="E381" s="19" t="str">
        <f>IFERROR(VLOOKUP(C381,'IG Def (7.1)'!$A$2:$C$200,3,FALSE),"")</f>
        <v/>
      </c>
      <c r="F381" s="19" t="str">
        <f>IFERROR(VLOOKUP(#REF!,'IG Def (7.1)'!$A$2:$C$200,3,FALSE),"")</f>
        <v/>
      </c>
      <c r="G381" t="str">
        <f t="shared" si="5"/>
        <v/>
      </c>
      <c r="I381" s="20" t="str">
        <f>'MITRE &amp; Controls Mappings'!D252</f>
        <v>Driver Installation</v>
      </c>
    </row>
    <row r="382" spans="1:9" x14ac:dyDescent="0.35">
      <c r="A382" s="18">
        <f>'MITRE &amp; Controls Mappings'!B253</f>
        <v>0</v>
      </c>
      <c r="B382" s="19">
        <f>'MITRE &amp; Controls Mappings'!K253</f>
        <v>0</v>
      </c>
      <c r="C382" s="19">
        <f>'MITRE &amp; Controls Mappings'!L253</f>
        <v>0</v>
      </c>
      <c r="D382" s="19" t="str">
        <f>IFERROR(VLOOKUP(B382,'IG Def (7.1)'!$A$2:$C$200,3,FALSE),"")</f>
        <v/>
      </c>
      <c r="E382" s="19" t="str">
        <f>IFERROR(VLOOKUP(C382,'IG Def (7.1)'!$A$2:$C$200,3,FALSE),"")</f>
        <v/>
      </c>
      <c r="F382" s="19" t="str">
        <f>IFERROR(VLOOKUP(#REF!,'IG Def (7.1)'!$A$2:$C$200,3,FALSE),"")</f>
        <v/>
      </c>
      <c r="G382" t="str">
        <f t="shared" si="5"/>
        <v/>
      </c>
      <c r="I382" s="20" t="str">
        <f>'MITRE &amp; Controls Mappings'!D253</f>
        <v>Early Launch Antimalware</v>
      </c>
    </row>
    <row r="383" spans="1:9" x14ac:dyDescent="0.35">
      <c r="A383" s="18" t="str">
        <f>'MITRE &amp; Controls Mappings'!B254</f>
        <v>18.8.14.1</v>
      </c>
      <c r="B383" s="19">
        <f>'MITRE &amp; Controls Mappings'!K254</f>
        <v>8.3000000000000007</v>
      </c>
      <c r="C383" s="19">
        <f>'MITRE &amp; Controls Mappings'!L254</f>
        <v>0</v>
      </c>
      <c r="D383" s="19">
        <f>IFERROR(VLOOKUP(B383,'IG Def (7.1)'!$A$2:$C$200,3,FALSE),"")</f>
        <v>2</v>
      </c>
      <c r="E383" s="19" t="str">
        <f>IFERROR(VLOOKUP(C383,'IG Def (7.1)'!$A$2:$C$200,3,FALSE),"")</f>
        <v/>
      </c>
      <c r="F383" s="19" t="str">
        <f>IFERROR(VLOOKUP(#REF!,'IG Def (7.1)'!$A$2:$C$200,3,FALSE),"")</f>
        <v/>
      </c>
      <c r="G383">
        <f t="shared" si="5"/>
        <v>2</v>
      </c>
      <c r="I383" s="20" t="str">
        <f>'MITRE &amp; Controls Mappings'!D254</f>
        <v>Ensure 'Boot-Start Driver Initialization Policy' is set to 'Enabled: Good, unknown and bad but critical'</v>
      </c>
    </row>
    <row r="384" spans="1:9" x14ac:dyDescent="0.35">
      <c r="A384" s="18">
        <f>'MITRE &amp; Controls Mappings'!B255</f>
        <v>0</v>
      </c>
      <c r="B384" s="19">
        <f>'MITRE &amp; Controls Mappings'!K255</f>
        <v>0</v>
      </c>
      <c r="C384" s="19">
        <f>'MITRE &amp; Controls Mappings'!L255</f>
        <v>0</v>
      </c>
      <c r="D384" s="19" t="str">
        <f>IFERROR(VLOOKUP(B384,'IG Def (7.1)'!$A$2:$C$200,3,FALSE),"")</f>
        <v/>
      </c>
      <c r="E384" s="19" t="str">
        <f>IFERROR(VLOOKUP(C384,'IG Def (7.1)'!$A$2:$C$200,3,FALSE),"")</f>
        <v/>
      </c>
      <c r="F384" s="19" t="str">
        <f>IFERROR(VLOOKUP(#REF!,'IG Def (7.1)'!$A$2:$C$200,3,FALSE),"")</f>
        <v/>
      </c>
      <c r="G384" t="str">
        <f t="shared" si="5"/>
        <v/>
      </c>
      <c r="I384" s="20" t="str">
        <f>'MITRE &amp; Controls Mappings'!D255</f>
        <v>Enhanced Storage Access</v>
      </c>
    </row>
    <row r="385" spans="1:9" x14ac:dyDescent="0.35">
      <c r="A385" s="18">
        <f>'MITRE &amp; Controls Mappings'!B256</f>
        <v>0</v>
      </c>
      <c r="B385" s="19">
        <f>'MITRE &amp; Controls Mappings'!K256</f>
        <v>0</v>
      </c>
      <c r="C385" s="19">
        <f>'MITRE &amp; Controls Mappings'!L256</f>
        <v>0</v>
      </c>
      <c r="D385" s="19" t="str">
        <f>IFERROR(VLOOKUP(B385,'IG Def (7.1)'!$A$2:$C$200,3,FALSE),"")</f>
        <v/>
      </c>
      <c r="E385" s="19" t="str">
        <f>IFERROR(VLOOKUP(C385,'IG Def (7.1)'!$A$2:$C$200,3,FALSE),"")</f>
        <v/>
      </c>
      <c r="F385" s="19" t="str">
        <f>IFERROR(VLOOKUP(#REF!,'IG Def (7.1)'!$A$2:$C$200,3,FALSE),"")</f>
        <v/>
      </c>
      <c r="G385" t="str">
        <f t="shared" si="5"/>
        <v/>
      </c>
      <c r="I385" s="20" t="str">
        <f>'MITRE &amp; Controls Mappings'!D256</f>
        <v>File Classification Infrastructure</v>
      </c>
    </row>
    <row r="386" spans="1:9" x14ac:dyDescent="0.35">
      <c r="A386" s="18">
        <f>'MITRE &amp; Controls Mappings'!B257</f>
        <v>0</v>
      </c>
      <c r="B386" s="19">
        <f>'MITRE &amp; Controls Mappings'!K257</f>
        <v>0</v>
      </c>
      <c r="C386" s="19">
        <f>'MITRE &amp; Controls Mappings'!L257</f>
        <v>0</v>
      </c>
      <c r="D386" s="19" t="str">
        <f>IFERROR(VLOOKUP(B386,'IG Def (7.1)'!$A$2:$C$200,3,FALSE),"")</f>
        <v/>
      </c>
      <c r="E386" s="19" t="str">
        <f>IFERROR(VLOOKUP(C386,'IG Def (7.1)'!$A$2:$C$200,3,FALSE),"")</f>
        <v/>
      </c>
      <c r="F386" s="19" t="str">
        <f>IFERROR(VLOOKUP(#REF!,'IG Def (7.1)'!$A$2:$C$200,3,FALSE),"")</f>
        <v/>
      </c>
      <c r="G386" t="str">
        <f t="shared" si="5"/>
        <v/>
      </c>
      <c r="I386" s="20" t="str">
        <f>'MITRE &amp; Controls Mappings'!D257</f>
        <v>File Share Shadow Copy Agent</v>
      </c>
    </row>
    <row r="387" spans="1:9" x14ac:dyDescent="0.35">
      <c r="A387" s="18">
        <f>'MITRE &amp; Controls Mappings'!B258</f>
        <v>0</v>
      </c>
      <c r="B387" s="19">
        <f>'MITRE &amp; Controls Mappings'!K258</f>
        <v>0</v>
      </c>
      <c r="C387" s="19">
        <f>'MITRE &amp; Controls Mappings'!L258</f>
        <v>0</v>
      </c>
      <c r="D387" s="19" t="str">
        <f>IFERROR(VLOOKUP(B387,'IG Def (7.1)'!$A$2:$C$200,3,FALSE),"")</f>
        <v/>
      </c>
      <c r="E387" s="19" t="str">
        <f>IFERROR(VLOOKUP(C387,'IG Def (7.1)'!$A$2:$C$200,3,FALSE),"")</f>
        <v/>
      </c>
      <c r="F387" s="19" t="str">
        <f>IFERROR(VLOOKUP(#REF!,'IG Def (7.1)'!$A$2:$C$200,3,FALSE),"")</f>
        <v/>
      </c>
      <c r="G387" t="str">
        <f t="shared" ref="G387:G450" si="6">IF(MIN(D387:F387)=0,"",MIN(D387:F387))</f>
        <v/>
      </c>
      <c r="I387" s="20" t="str">
        <f>'MITRE &amp; Controls Mappings'!D258</f>
        <v>File Share Shadow Copy Provider</v>
      </c>
    </row>
    <row r="388" spans="1:9" x14ac:dyDescent="0.35">
      <c r="A388" s="18">
        <f>'MITRE &amp; Controls Mappings'!B259</f>
        <v>0</v>
      </c>
      <c r="B388" s="19">
        <f>'MITRE &amp; Controls Mappings'!K259</f>
        <v>0</v>
      </c>
      <c r="C388" s="19">
        <f>'MITRE &amp; Controls Mappings'!L259</f>
        <v>0</v>
      </c>
      <c r="D388" s="19" t="str">
        <f>IFERROR(VLOOKUP(B388,'IG Def (7.1)'!$A$2:$C$200,3,FALSE),"")</f>
        <v/>
      </c>
      <c r="E388" s="19" t="str">
        <f>IFERROR(VLOOKUP(C388,'IG Def (7.1)'!$A$2:$C$200,3,FALSE),"")</f>
        <v/>
      </c>
      <c r="F388" s="19" t="str">
        <f>IFERROR(VLOOKUP(#REF!,'IG Def (7.1)'!$A$2:$C$200,3,FALSE),"")</f>
        <v/>
      </c>
      <c r="G388" t="str">
        <f t="shared" si="6"/>
        <v/>
      </c>
      <c r="I388" s="20" t="str">
        <f>'MITRE &amp; Controls Mappings'!D259</f>
        <v>Filesystem (formerly NTFS Filesystem)</v>
      </c>
    </row>
    <row r="389" spans="1:9" x14ac:dyDescent="0.35">
      <c r="A389" s="18">
        <f>'MITRE &amp; Controls Mappings'!B260</f>
        <v>0</v>
      </c>
      <c r="B389" s="19">
        <f>'MITRE &amp; Controls Mappings'!K260</f>
        <v>0</v>
      </c>
      <c r="C389" s="19">
        <f>'MITRE &amp; Controls Mappings'!L260</f>
        <v>0</v>
      </c>
      <c r="D389" s="19" t="str">
        <f>IFERROR(VLOOKUP(B389,'IG Def (7.1)'!$A$2:$C$200,3,FALSE),"")</f>
        <v/>
      </c>
      <c r="E389" s="19" t="str">
        <f>IFERROR(VLOOKUP(C389,'IG Def (7.1)'!$A$2:$C$200,3,FALSE),"")</f>
        <v/>
      </c>
      <c r="F389" s="19" t="str">
        <f>IFERROR(VLOOKUP(#REF!,'IG Def (7.1)'!$A$2:$C$200,3,FALSE),"")</f>
        <v/>
      </c>
      <c r="G389" t="str">
        <f t="shared" si="6"/>
        <v/>
      </c>
      <c r="I389" s="20" t="str">
        <f>'MITRE &amp; Controls Mappings'!D260</f>
        <v>Folder Redirection</v>
      </c>
    </row>
    <row r="390" spans="1:9" x14ac:dyDescent="0.35">
      <c r="A390" s="18">
        <f>'MITRE &amp; Controls Mappings'!B261</f>
        <v>0</v>
      </c>
      <c r="B390" s="19">
        <f>'MITRE &amp; Controls Mappings'!K261</f>
        <v>0</v>
      </c>
      <c r="C390" s="19">
        <f>'MITRE &amp; Controls Mappings'!L261</f>
        <v>0</v>
      </c>
      <c r="D390" s="19" t="str">
        <f>IFERROR(VLOOKUP(B390,'IG Def (7.1)'!$A$2:$C$200,3,FALSE),"")</f>
        <v/>
      </c>
      <c r="E390" s="19" t="str">
        <f>IFERROR(VLOOKUP(C390,'IG Def (7.1)'!$A$2:$C$200,3,FALSE),"")</f>
        <v/>
      </c>
      <c r="F390" s="19" t="str">
        <f>IFERROR(VLOOKUP(#REF!,'IG Def (7.1)'!$A$2:$C$200,3,FALSE),"")</f>
        <v/>
      </c>
      <c r="G390" t="str">
        <f t="shared" si="6"/>
        <v/>
      </c>
      <c r="I390" s="20" t="str">
        <f>'MITRE &amp; Controls Mappings'!D261</f>
        <v>Group Policy</v>
      </c>
    </row>
    <row r="391" spans="1:9" x14ac:dyDescent="0.35">
      <c r="A391" s="18" t="e">
        <f>'MITRE &amp; Controls Mappings'!#REF!</f>
        <v>#REF!</v>
      </c>
      <c r="B391" s="19" t="e">
        <f>'MITRE &amp; Controls Mappings'!#REF!</f>
        <v>#REF!</v>
      </c>
      <c r="C391" s="19" t="e">
        <f>'MITRE &amp; Controls Mappings'!#REF!</f>
        <v>#REF!</v>
      </c>
      <c r="D391" s="19" t="str">
        <f>IFERROR(VLOOKUP(B391,'IG Def (7.1)'!$A$2:$C$200,3,FALSE),"")</f>
        <v/>
      </c>
      <c r="E391" s="19" t="str">
        <f>IFERROR(VLOOKUP(C391,'IG Def (7.1)'!$A$2:$C$200,3,FALSE),"")</f>
        <v/>
      </c>
      <c r="F391" s="19" t="str">
        <f>IFERROR(VLOOKUP(#REF!,'IG Def (7.1)'!$A$2:$C$200,3,FALSE),"")</f>
        <v/>
      </c>
      <c r="G391" t="str">
        <f t="shared" si="6"/>
        <v/>
      </c>
      <c r="I391" s="20" t="e">
        <f>'MITRE &amp; Controls Mappings'!#REF!</f>
        <v>#REF!</v>
      </c>
    </row>
    <row r="392" spans="1:9" x14ac:dyDescent="0.35">
      <c r="A392" s="18" t="e">
        <f>'MITRE &amp; Controls Mappings'!#REF!</f>
        <v>#REF!</v>
      </c>
      <c r="B392" s="19" t="e">
        <f>'MITRE &amp; Controls Mappings'!#REF!</f>
        <v>#REF!</v>
      </c>
      <c r="C392" s="19" t="e">
        <f>'MITRE &amp; Controls Mappings'!#REF!</f>
        <v>#REF!</v>
      </c>
      <c r="D392" s="19" t="str">
        <f>IFERROR(VLOOKUP(B392,'IG Def (7.1)'!$A$2:$C$200,3,FALSE),"")</f>
        <v/>
      </c>
      <c r="E392" s="19" t="str">
        <f>IFERROR(VLOOKUP(C392,'IG Def (7.1)'!$A$2:$C$200,3,FALSE),"")</f>
        <v/>
      </c>
      <c r="F392" s="19" t="str">
        <f>IFERROR(VLOOKUP(#REF!,'IG Def (7.1)'!$A$2:$C$200,3,FALSE),"")</f>
        <v/>
      </c>
      <c r="G392" t="str">
        <f t="shared" si="6"/>
        <v/>
      </c>
      <c r="I392" s="20" t="e">
        <f>'MITRE &amp; Controls Mappings'!#REF!</f>
        <v>#REF!</v>
      </c>
    </row>
    <row r="393" spans="1:9" x14ac:dyDescent="0.35">
      <c r="A393" s="18" t="e">
        <f>'MITRE &amp; Controls Mappings'!#REF!</f>
        <v>#REF!</v>
      </c>
      <c r="B393" s="19" t="e">
        <f>'MITRE &amp; Controls Mappings'!#REF!</f>
        <v>#REF!</v>
      </c>
      <c r="C393" s="19" t="e">
        <f>'MITRE &amp; Controls Mappings'!#REF!</f>
        <v>#REF!</v>
      </c>
      <c r="D393" s="19" t="str">
        <f>IFERROR(VLOOKUP(B393,'IG Def (7.1)'!$A$2:$C$200,3,FALSE),"")</f>
        <v/>
      </c>
      <c r="E393" s="19" t="str">
        <f>IFERROR(VLOOKUP(C393,'IG Def (7.1)'!$A$2:$C$200,3,FALSE),"")</f>
        <v/>
      </c>
      <c r="F393" s="19" t="str">
        <f>IFERROR(VLOOKUP(#REF!,'IG Def (7.1)'!$A$2:$C$200,3,FALSE),"")</f>
        <v/>
      </c>
      <c r="G393" t="str">
        <f t="shared" si="6"/>
        <v/>
      </c>
      <c r="I393" s="20" t="e">
        <f>'MITRE &amp; Controls Mappings'!#REF!</f>
        <v>#REF!</v>
      </c>
    </row>
    <row r="394" spans="1:9" x14ac:dyDescent="0.35">
      <c r="A394" s="18" t="e">
        <f>'MITRE &amp; Controls Mappings'!#REF!</f>
        <v>#REF!</v>
      </c>
      <c r="B394" s="19" t="e">
        <f>'MITRE &amp; Controls Mappings'!#REF!</f>
        <v>#REF!</v>
      </c>
      <c r="C394" s="19" t="e">
        <f>'MITRE &amp; Controls Mappings'!#REF!</f>
        <v>#REF!</v>
      </c>
      <c r="D394" s="19" t="str">
        <f>IFERROR(VLOOKUP(B394,'IG Def (7.1)'!$A$2:$C$200,3,FALSE),"")</f>
        <v/>
      </c>
      <c r="E394" s="19" t="str">
        <f>IFERROR(VLOOKUP(C394,'IG Def (7.1)'!$A$2:$C$200,3,FALSE),"")</f>
        <v/>
      </c>
      <c r="F394" s="19" t="str">
        <f>IFERROR(VLOOKUP(#REF!,'IG Def (7.1)'!$A$2:$C$200,3,FALSE),"")</f>
        <v/>
      </c>
      <c r="G394" t="str">
        <f t="shared" si="6"/>
        <v/>
      </c>
      <c r="I394" s="20" t="e">
        <f>'MITRE &amp; Controls Mappings'!#REF!</f>
        <v>#REF!</v>
      </c>
    </row>
    <row r="395" spans="1:9" x14ac:dyDescent="0.35">
      <c r="A395" s="18">
        <f>'MITRE &amp; Controls Mappings'!B262</f>
        <v>0</v>
      </c>
      <c r="B395" s="19">
        <f>'MITRE &amp; Controls Mappings'!K262</f>
        <v>0</v>
      </c>
      <c r="C395" s="19">
        <f>'MITRE &amp; Controls Mappings'!L262</f>
        <v>0</v>
      </c>
      <c r="D395" s="19" t="str">
        <f>IFERROR(VLOOKUP(B395,'IG Def (7.1)'!$A$2:$C$200,3,FALSE),"")</f>
        <v/>
      </c>
      <c r="E395" s="19" t="str">
        <f>IFERROR(VLOOKUP(C395,'IG Def (7.1)'!$A$2:$C$200,3,FALSE),"")</f>
        <v/>
      </c>
      <c r="F395" s="19" t="str">
        <f>IFERROR(VLOOKUP(#REF!,'IG Def (7.1)'!$A$2:$C$200,3,FALSE),"")</f>
        <v/>
      </c>
      <c r="G395" t="str">
        <f t="shared" si="6"/>
        <v/>
      </c>
      <c r="I395" s="20" t="str">
        <f>'MITRE &amp; Controls Mappings'!D262</f>
        <v>Logging and tracing</v>
      </c>
    </row>
    <row r="396" spans="1:9" x14ac:dyDescent="0.35">
      <c r="A396" s="18">
        <f>'MITRE &amp; Controls Mappings'!B263</f>
        <v>0</v>
      </c>
      <c r="B396" s="19">
        <f>'MITRE &amp; Controls Mappings'!K263</f>
        <v>0</v>
      </c>
      <c r="C396" s="19">
        <f>'MITRE &amp; Controls Mappings'!L263</f>
        <v>0</v>
      </c>
      <c r="D396" s="19" t="str">
        <f>IFERROR(VLOOKUP(B396,'IG Def (7.1)'!$A$2:$C$200,3,FALSE),"")</f>
        <v/>
      </c>
      <c r="E396" s="19" t="str">
        <f>IFERROR(VLOOKUP(C396,'IG Def (7.1)'!$A$2:$C$200,3,FALSE),"")</f>
        <v/>
      </c>
      <c r="F396" s="19" t="str">
        <f>IFERROR(VLOOKUP(#REF!,'IG Def (7.1)'!$A$2:$C$200,3,FALSE),"")</f>
        <v/>
      </c>
      <c r="G396" t="str">
        <f t="shared" si="6"/>
        <v/>
      </c>
      <c r="I396" s="20" t="str">
        <f>'MITRE &amp; Controls Mappings'!D263</f>
        <v>Internet Communication Management</v>
      </c>
    </row>
    <row r="397" spans="1:9" x14ac:dyDescent="0.35">
      <c r="A397" s="18">
        <f>'MITRE &amp; Controls Mappings'!B264</f>
        <v>0</v>
      </c>
      <c r="B397" s="19">
        <f>'MITRE &amp; Controls Mappings'!K264</f>
        <v>0</v>
      </c>
      <c r="C397" s="19">
        <f>'MITRE &amp; Controls Mappings'!L264</f>
        <v>0</v>
      </c>
      <c r="D397" s="19" t="str">
        <f>IFERROR(VLOOKUP(B397,'IG Def (7.1)'!$A$2:$C$200,3,FALSE),"")</f>
        <v/>
      </c>
      <c r="E397" s="19" t="str">
        <f>IFERROR(VLOOKUP(C397,'IG Def (7.1)'!$A$2:$C$200,3,FALSE),"")</f>
        <v/>
      </c>
      <c r="F397" s="19" t="str">
        <f>IFERROR(VLOOKUP(#REF!,'IG Def (7.1)'!$A$2:$C$200,3,FALSE),"")</f>
        <v/>
      </c>
      <c r="G397" t="str">
        <f t="shared" si="6"/>
        <v/>
      </c>
      <c r="I397" s="20" t="str">
        <f>'MITRE &amp; Controls Mappings'!D264</f>
        <v>Internet Communication settings</v>
      </c>
    </row>
    <row r="398" spans="1:9" x14ac:dyDescent="0.35">
      <c r="A398" s="18" t="e">
        <f>'MITRE &amp; Controls Mappings'!#REF!</f>
        <v>#REF!</v>
      </c>
      <c r="B398" s="19" t="e">
        <f>'MITRE &amp; Controls Mappings'!#REF!</f>
        <v>#REF!</v>
      </c>
      <c r="C398" s="19" t="e">
        <f>'MITRE &amp; Controls Mappings'!#REF!</f>
        <v>#REF!</v>
      </c>
      <c r="D398" s="19" t="str">
        <f>IFERROR(VLOOKUP(B398,'IG Def (7.1)'!$A$2:$C$200,3,FALSE),"")</f>
        <v/>
      </c>
      <c r="E398" s="19" t="str">
        <f>IFERROR(VLOOKUP(C398,'IG Def (7.1)'!$A$2:$C$200,3,FALSE),"")</f>
        <v/>
      </c>
      <c r="F398" s="19" t="str">
        <f>IFERROR(VLOOKUP(#REF!,'IG Def (7.1)'!$A$2:$C$200,3,FALSE),"")</f>
        <v/>
      </c>
      <c r="G398" t="str">
        <f t="shared" si="6"/>
        <v/>
      </c>
      <c r="I398" s="20" t="e">
        <f>'MITRE &amp; Controls Mappings'!#REF!</f>
        <v>#REF!</v>
      </c>
    </row>
    <row r="399" spans="1:9" x14ac:dyDescent="0.35">
      <c r="A399" s="18" t="str">
        <f>'MITRE &amp; Controls Mappings'!B265</f>
        <v>18.8.22.1.1</v>
      </c>
      <c r="B399" s="19">
        <f>'MITRE &amp; Controls Mappings'!K265</f>
        <v>2.7</v>
      </c>
      <c r="C399" s="19">
        <f>'MITRE &amp; Controls Mappings'!L265</f>
        <v>0</v>
      </c>
      <c r="D399" s="19">
        <f>IFERROR(VLOOKUP(B399,'IG Def (7.1)'!$A$2:$C$200,3,FALSE),"")</f>
        <v>3</v>
      </c>
      <c r="E399" s="19" t="str">
        <f>IFERROR(VLOOKUP(C399,'IG Def (7.1)'!$A$2:$C$200,3,FALSE),"")</f>
        <v/>
      </c>
      <c r="F399" s="19" t="str">
        <f>IFERROR(VLOOKUP(#REF!,'IG Def (7.1)'!$A$2:$C$200,3,FALSE),"")</f>
        <v/>
      </c>
      <c r="G399">
        <f t="shared" si="6"/>
        <v>3</v>
      </c>
      <c r="I399" s="20" t="str">
        <f>'MITRE &amp; Controls Mappings'!D265</f>
        <v>Ensure 'Turn off downloading of print drivers over HTTP' is set to 'Enabled'</v>
      </c>
    </row>
    <row r="400" spans="1:9" x14ac:dyDescent="0.35">
      <c r="A400" s="18" t="e">
        <f>'MITRE &amp; Controls Mappings'!#REF!</f>
        <v>#REF!</v>
      </c>
      <c r="B400" s="19" t="e">
        <f>'MITRE &amp; Controls Mappings'!#REF!</f>
        <v>#REF!</v>
      </c>
      <c r="C400" s="19" t="e">
        <f>'MITRE &amp; Controls Mappings'!#REF!</f>
        <v>#REF!</v>
      </c>
      <c r="D400" s="19" t="str">
        <f>IFERROR(VLOOKUP(B400,'IG Def (7.1)'!$A$2:$C$200,3,FALSE),"")</f>
        <v/>
      </c>
      <c r="E400" s="19" t="str">
        <f>IFERROR(VLOOKUP(C400,'IG Def (7.1)'!$A$2:$C$200,3,FALSE),"")</f>
        <v/>
      </c>
      <c r="F400" s="19" t="str">
        <f>IFERROR(VLOOKUP(#REF!,'IG Def (7.1)'!$A$2:$C$200,3,FALSE),"")</f>
        <v/>
      </c>
      <c r="G400" t="str">
        <f t="shared" si="6"/>
        <v/>
      </c>
      <c r="I400" s="20" t="e">
        <f>'MITRE &amp; Controls Mappings'!#REF!</f>
        <v>#REF!</v>
      </c>
    </row>
    <row r="401" spans="1:9" x14ac:dyDescent="0.35">
      <c r="A401" s="18" t="e">
        <f>'MITRE &amp; Controls Mappings'!#REF!</f>
        <v>#REF!</v>
      </c>
      <c r="B401" s="19" t="e">
        <f>'MITRE &amp; Controls Mappings'!#REF!</f>
        <v>#REF!</v>
      </c>
      <c r="C401" s="19" t="e">
        <f>'MITRE &amp; Controls Mappings'!#REF!</f>
        <v>#REF!</v>
      </c>
      <c r="D401" s="19" t="str">
        <f>IFERROR(VLOOKUP(B401,'IG Def (7.1)'!$A$2:$C$200,3,FALSE),"")</f>
        <v/>
      </c>
      <c r="E401" s="19" t="str">
        <f>IFERROR(VLOOKUP(C401,'IG Def (7.1)'!$A$2:$C$200,3,FALSE),"")</f>
        <v/>
      </c>
      <c r="F401" s="19" t="str">
        <f>IFERROR(VLOOKUP(#REF!,'IG Def (7.1)'!$A$2:$C$200,3,FALSE),"")</f>
        <v/>
      </c>
      <c r="G401" t="str">
        <f t="shared" si="6"/>
        <v/>
      </c>
      <c r="I401" s="20" t="e">
        <f>'MITRE &amp; Controls Mappings'!#REF!</f>
        <v>#REF!</v>
      </c>
    </row>
    <row r="402" spans="1:9" x14ac:dyDescent="0.35">
      <c r="A402" s="18" t="e">
        <f>'MITRE &amp; Controls Mappings'!#REF!</f>
        <v>#REF!</v>
      </c>
      <c r="B402" s="19" t="e">
        <f>'MITRE &amp; Controls Mappings'!#REF!</f>
        <v>#REF!</v>
      </c>
      <c r="C402" s="19" t="e">
        <f>'MITRE &amp; Controls Mappings'!#REF!</f>
        <v>#REF!</v>
      </c>
      <c r="D402" s="19" t="str">
        <f>IFERROR(VLOOKUP(B402,'IG Def (7.1)'!$A$2:$C$200,3,FALSE),"")</f>
        <v/>
      </c>
      <c r="E402" s="19" t="str">
        <f>IFERROR(VLOOKUP(C402,'IG Def (7.1)'!$A$2:$C$200,3,FALSE),"")</f>
        <v/>
      </c>
      <c r="F402" s="19" t="str">
        <f>IFERROR(VLOOKUP(#REF!,'IG Def (7.1)'!$A$2:$C$200,3,FALSE),"")</f>
        <v/>
      </c>
      <c r="G402" t="str">
        <f t="shared" si="6"/>
        <v/>
      </c>
      <c r="I402" s="20" t="e">
        <f>'MITRE &amp; Controls Mappings'!#REF!</f>
        <v>#REF!</v>
      </c>
    </row>
    <row r="403" spans="1:9" x14ac:dyDescent="0.35">
      <c r="A403" s="18" t="str">
        <f>'MITRE &amp; Controls Mappings'!B266</f>
        <v>18.8.22.1.2</v>
      </c>
      <c r="B403" s="19">
        <f>'MITRE &amp; Controls Mappings'!K266</f>
        <v>9.1999999999999993</v>
      </c>
      <c r="C403" s="19">
        <f>'MITRE &amp; Controls Mappings'!L266</f>
        <v>0</v>
      </c>
      <c r="D403" s="19">
        <f>IFERROR(VLOOKUP(B403,'IG Def (7.1)'!$A$2:$C$200,3,FALSE),"")</f>
        <v>2</v>
      </c>
      <c r="E403" s="19" t="str">
        <f>IFERROR(VLOOKUP(C403,'IG Def (7.1)'!$A$2:$C$200,3,FALSE),"")</f>
        <v/>
      </c>
      <c r="F403" s="19" t="str">
        <f>IFERROR(VLOOKUP(#REF!,'IG Def (7.1)'!$A$2:$C$200,3,FALSE),"")</f>
        <v/>
      </c>
      <c r="G403">
        <f t="shared" si="6"/>
        <v>2</v>
      </c>
      <c r="I403" s="20" t="str">
        <f>'MITRE &amp; Controls Mappings'!D266</f>
        <v>Ensure 'Turn off Internet download for Web publishing and online ordering wizards' is set to 'Enabled'</v>
      </c>
    </row>
    <row r="404" spans="1:9" x14ac:dyDescent="0.35">
      <c r="A404" s="18" t="str">
        <f>'MITRE &amp; Controls Mappings'!B267</f>
        <v>18.8.22.1.3</v>
      </c>
      <c r="B404" s="19">
        <f>'MITRE &amp; Controls Mappings'!K267</f>
        <v>13.3</v>
      </c>
      <c r="C404" s="19">
        <f>'MITRE &amp; Controls Mappings'!L267</f>
        <v>0</v>
      </c>
      <c r="D404" s="19">
        <f>IFERROR(VLOOKUP(B404,'IG Def (7.1)'!$A$2:$C$200,3,FALSE),"")</f>
        <v>3</v>
      </c>
      <c r="E404" s="19" t="str">
        <f>IFERROR(VLOOKUP(C404,'IG Def (7.1)'!$A$2:$C$200,3,FALSE),"")</f>
        <v/>
      </c>
      <c r="F404" s="19" t="str">
        <f>IFERROR(VLOOKUP(#REF!,'IG Def (7.1)'!$A$2:$C$200,3,FALSE),"")</f>
        <v/>
      </c>
      <c r="G404">
        <f t="shared" si="6"/>
        <v>3</v>
      </c>
      <c r="I404" s="20" t="str">
        <f>'MITRE &amp; Controls Mappings'!D267</f>
        <v>Ensure 'Turn off printing over HTTP' is set to 'Enabled'</v>
      </c>
    </row>
    <row r="405" spans="1:9" x14ac:dyDescent="0.35">
      <c r="A405" s="18" t="e">
        <f>'MITRE &amp; Controls Mappings'!#REF!</f>
        <v>#REF!</v>
      </c>
      <c r="B405" s="19" t="e">
        <f>'MITRE &amp; Controls Mappings'!#REF!</f>
        <v>#REF!</v>
      </c>
      <c r="C405" s="19" t="e">
        <f>'MITRE &amp; Controls Mappings'!#REF!</f>
        <v>#REF!</v>
      </c>
      <c r="D405" s="19" t="str">
        <f>IFERROR(VLOOKUP(B405,'IG Def (7.1)'!$A$2:$C$200,3,FALSE),"")</f>
        <v/>
      </c>
      <c r="E405" s="19" t="str">
        <f>IFERROR(VLOOKUP(C405,'IG Def (7.1)'!$A$2:$C$200,3,FALSE),"")</f>
        <v/>
      </c>
      <c r="F405" s="19" t="str">
        <f>IFERROR(VLOOKUP(#REF!,'IG Def (7.1)'!$A$2:$C$200,3,FALSE),"")</f>
        <v/>
      </c>
      <c r="G405" t="str">
        <f t="shared" si="6"/>
        <v/>
      </c>
      <c r="I405" s="20" t="e">
        <f>'MITRE &amp; Controls Mappings'!#REF!</f>
        <v>#REF!</v>
      </c>
    </row>
    <row r="406" spans="1:9" x14ac:dyDescent="0.35">
      <c r="A406" s="18" t="e">
        <f>'MITRE &amp; Controls Mappings'!#REF!</f>
        <v>#REF!</v>
      </c>
      <c r="B406" s="19" t="e">
        <f>'MITRE &amp; Controls Mappings'!#REF!</f>
        <v>#REF!</v>
      </c>
      <c r="C406" s="19" t="e">
        <f>'MITRE &amp; Controls Mappings'!#REF!</f>
        <v>#REF!</v>
      </c>
      <c r="D406" s="19" t="str">
        <f>IFERROR(VLOOKUP(B406,'IG Def (7.1)'!$A$2:$C$200,3,FALSE),"")</f>
        <v/>
      </c>
      <c r="E406" s="19" t="str">
        <f>IFERROR(VLOOKUP(C406,'IG Def (7.1)'!$A$2:$C$200,3,FALSE),"")</f>
        <v/>
      </c>
      <c r="F406" s="19" t="str">
        <f>IFERROR(VLOOKUP(#REF!,'IG Def (7.1)'!$A$2:$C$200,3,FALSE),"")</f>
        <v/>
      </c>
      <c r="G406" t="str">
        <f t="shared" si="6"/>
        <v/>
      </c>
      <c r="I406" s="20" t="e">
        <f>'MITRE &amp; Controls Mappings'!#REF!</f>
        <v>#REF!</v>
      </c>
    </row>
    <row r="407" spans="1:9" x14ac:dyDescent="0.35">
      <c r="A407" s="18" t="e">
        <f>'MITRE &amp; Controls Mappings'!#REF!</f>
        <v>#REF!</v>
      </c>
      <c r="B407" s="19" t="e">
        <f>'MITRE &amp; Controls Mappings'!#REF!</f>
        <v>#REF!</v>
      </c>
      <c r="C407" s="19" t="e">
        <f>'MITRE &amp; Controls Mappings'!#REF!</f>
        <v>#REF!</v>
      </c>
      <c r="D407" s="19" t="str">
        <f>IFERROR(VLOOKUP(B407,'IG Def (7.1)'!$A$2:$C$200,3,FALSE),"")</f>
        <v/>
      </c>
      <c r="E407" s="19" t="str">
        <f>IFERROR(VLOOKUP(C407,'IG Def (7.1)'!$A$2:$C$200,3,FALSE),"")</f>
        <v/>
      </c>
      <c r="F407" s="19" t="str">
        <f>IFERROR(VLOOKUP(#REF!,'IG Def (7.1)'!$A$2:$C$200,3,FALSE),"")</f>
        <v/>
      </c>
      <c r="G407" t="str">
        <f t="shared" si="6"/>
        <v/>
      </c>
      <c r="I407" s="20" t="e">
        <f>'MITRE &amp; Controls Mappings'!#REF!</f>
        <v>#REF!</v>
      </c>
    </row>
    <row r="408" spans="1:9" x14ac:dyDescent="0.35">
      <c r="A408" s="18" t="e">
        <f>'MITRE &amp; Controls Mappings'!#REF!</f>
        <v>#REF!</v>
      </c>
      <c r="B408" s="19" t="e">
        <f>'MITRE &amp; Controls Mappings'!#REF!</f>
        <v>#REF!</v>
      </c>
      <c r="C408" s="19" t="e">
        <f>'MITRE &amp; Controls Mappings'!#REF!</f>
        <v>#REF!</v>
      </c>
      <c r="D408" s="19" t="str">
        <f>IFERROR(VLOOKUP(B408,'IG Def (7.1)'!$A$2:$C$200,3,FALSE),"")</f>
        <v/>
      </c>
      <c r="E408" s="19" t="str">
        <f>IFERROR(VLOOKUP(C408,'IG Def (7.1)'!$A$2:$C$200,3,FALSE),"")</f>
        <v/>
      </c>
      <c r="F408" s="19" t="str">
        <f>IFERROR(VLOOKUP(#REF!,'IG Def (7.1)'!$A$2:$C$200,3,FALSE),"")</f>
        <v/>
      </c>
      <c r="G408" t="str">
        <f t="shared" si="6"/>
        <v/>
      </c>
      <c r="I408" s="20" t="e">
        <f>'MITRE &amp; Controls Mappings'!#REF!</f>
        <v>#REF!</v>
      </c>
    </row>
    <row r="409" spans="1:9" x14ac:dyDescent="0.35">
      <c r="A409" s="18" t="e">
        <f>'MITRE &amp; Controls Mappings'!#REF!</f>
        <v>#REF!</v>
      </c>
      <c r="B409" s="19" t="e">
        <f>'MITRE &amp; Controls Mappings'!#REF!</f>
        <v>#REF!</v>
      </c>
      <c r="C409" s="19" t="e">
        <f>'MITRE &amp; Controls Mappings'!#REF!</f>
        <v>#REF!</v>
      </c>
      <c r="D409" s="19" t="str">
        <f>IFERROR(VLOOKUP(B409,'IG Def (7.1)'!$A$2:$C$200,3,FALSE),"")</f>
        <v/>
      </c>
      <c r="E409" s="19" t="str">
        <f>IFERROR(VLOOKUP(C409,'IG Def (7.1)'!$A$2:$C$200,3,FALSE),"")</f>
        <v/>
      </c>
      <c r="F409" s="19" t="str">
        <f>IFERROR(VLOOKUP(#REF!,'IG Def (7.1)'!$A$2:$C$200,3,FALSE),"")</f>
        <v/>
      </c>
      <c r="G409" t="str">
        <f t="shared" si="6"/>
        <v/>
      </c>
      <c r="I409" s="20" t="e">
        <f>'MITRE &amp; Controls Mappings'!#REF!</f>
        <v>#REF!</v>
      </c>
    </row>
    <row r="410" spans="1:9" x14ac:dyDescent="0.35">
      <c r="A410" s="18" t="e">
        <f>'MITRE &amp; Controls Mappings'!#REF!</f>
        <v>#REF!</v>
      </c>
      <c r="B410" s="19" t="e">
        <f>'MITRE &amp; Controls Mappings'!#REF!</f>
        <v>#REF!</v>
      </c>
      <c r="C410" s="19" t="e">
        <f>'MITRE &amp; Controls Mappings'!#REF!</f>
        <v>#REF!</v>
      </c>
      <c r="D410" s="19" t="str">
        <f>IFERROR(VLOOKUP(B410,'IG Def (7.1)'!$A$2:$C$200,3,FALSE),"")</f>
        <v/>
      </c>
      <c r="E410" s="19" t="str">
        <f>IFERROR(VLOOKUP(C410,'IG Def (7.1)'!$A$2:$C$200,3,FALSE),"")</f>
        <v/>
      </c>
      <c r="F410" s="19" t="str">
        <f>IFERROR(VLOOKUP(#REF!,'IG Def (7.1)'!$A$2:$C$200,3,FALSE),"")</f>
        <v/>
      </c>
      <c r="G410" t="str">
        <f t="shared" si="6"/>
        <v/>
      </c>
      <c r="I410" s="20" t="e">
        <f>'MITRE &amp; Controls Mappings'!#REF!</f>
        <v>#REF!</v>
      </c>
    </row>
    <row r="411" spans="1:9" x14ac:dyDescent="0.35">
      <c r="A411" s="18" t="str">
        <f>'MITRE &amp; Controls Mappings'!B268</f>
        <v>18.8.22.1.4</v>
      </c>
      <c r="B411" s="19">
        <f>'MITRE &amp; Controls Mappings'!K268</f>
        <v>9.1999999999999993</v>
      </c>
      <c r="C411" s="19">
        <f>'MITRE &amp; Controls Mappings'!L268</f>
        <v>0</v>
      </c>
      <c r="D411" s="19">
        <f>IFERROR(VLOOKUP(B411,'IG Def (7.1)'!$A$2:$C$200,3,FALSE),"")</f>
        <v>2</v>
      </c>
      <c r="E411" s="19" t="str">
        <f>IFERROR(VLOOKUP(C411,'IG Def (7.1)'!$A$2:$C$200,3,FALSE),"")</f>
        <v/>
      </c>
      <c r="F411" s="19" t="str">
        <f>IFERROR(VLOOKUP(#REF!,'IG Def (7.1)'!$A$2:$C$200,3,FALSE),"")</f>
        <v/>
      </c>
      <c r="G411">
        <f t="shared" si="6"/>
        <v>2</v>
      </c>
      <c r="I411" s="20" t="str">
        <f>'MITRE &amp; Controls Mappings'!D268</f>
        <v>Ensure 'Turn off Windows Error Reporting' is set to 'Enabled'</v>
      </c>
    </row>
    <row r="412" spans="1:9" x14ac:dyDescent="0.35">
      <c r="A412" s="18">
        <f>'MITRE &amp; Controls Mappings'!B269</f>
        <v>0</v>
      </c>
      <c r="B412" s="19">
        <f>'MITRE &amp; Controls Mappings'!K269</f>
        <v>0</v>
      </c>
      <c r="C412" s="19">
        <f>'MITRE &amp; Controls Mappings'!L269</f>
        <v>0</v>
      </c>
      <c r="D412" s="19" t="str">
        <f>IFERROR(VLOOKUP(B412,'IG Def (7.1)'!$A$2:$C$200,3,FALSE),"")</f>
        <v/>
      </c>
      <c r="E412" s="19" t="str">
        <f>IFERROR(VLOOKUP(C412,'IG Def (7.1)'!$A$2:$C$200,3,FALSE),"")</f>
        <v/>
      </c>
      <c r="F412" s="19" t="str">
        <f>IFERROR(VLOOKUP(#REF!,'IG Def (7.1)'!$A$2:$C$200,3,FALSE),"")</f>
        <v/>
      </c>
      <c r="G412" t="str">
        <f t="shared" si="6"/>
        <v/>
      </c>
      <c r="I412" s="20" t="str">
        <f>'MITRE &amp; Controls Mappings'!D269</f>
        <v>iSCSI</v>
      </c>
    </row>
    <row r="413" spans="1:9" x14ac:dyDescent="0.35">
      <c r="A413" s="18">
        <f>'MITRE &amp; Controls Mappings'!B270</f>
        <v>0</v>
      </c>
      <c r="B413" s="19">
        <f>'MITRE &amp; Controls Mappings'!K270</f>
        <v>0</v>
      </c>
      <c r="C413" s="19">
        <f>'MITRE &amp; Controls Mappings'!L270</f>
        <v>0</v>
      </c>
      <c r="D413" s="19" t="str">
        <f>IFERROR(VLOOKUP(B413,'IG Def (7.1)'!$A$2:$C$200,3,FALSE),"")</f>
        <v/>
      </c>
      <c r="E413" s="19" t="str">
        <f>IFERROR(VLOOKUP(C413,'IG Def (7.1)'!$A$2:$C$200,3,FALSE),"")</f>
        <v/>
      </c>
      <c r="F413" s="19" t="str">
        <f>IFERROR(VLOOKUP(#REF!,'IG Def (7.1)'!$A$2:$C$200,3,FALSE),"")</f>
        <v/>
      </c>
      <c r="G413" t="str">
        <f t="shared" si="6"/>
        <v/>
      </c>
      <c r="I413" s="20" t="str">
        <f>'MITRE &amp; Controls Mappings'!D270</f>
        <v>KDC</v>
      </c>
    </row>
    <row r="414" spans="1:9" x14ac:dyDescent="0.35">
      <c r="A414" s="18">
        <f>'MITRE &amp; Controls Mappings'!B271</f>
        <v>0</v>
      </c>
      <c r="B414" s="19">
        <f>'MITRE &amp; Controls Mappings'!K271</f>
        <v>0</v>
      </c>
      <c r="C414" s="19">
        <f>'MITRE &amp; Controls Mappings'!L271</f>
        <v>0</v>
      </c>
      <c r="D414" s="19" t="str">
        <f>IFERROR(VLOOKUP(B414,'IG Def (7.1)'!$A$2:$C$200,3,FALSE),"")</f>
        <v/>
      </c>
      <c r="E414" s="19" t="str">
        <f>IFERROR(VLOOKUP(C414,'IG Def (7.1)'!$A$2:$C$200,3,FALSE),"")</f>
        <v/>
      </c>
      <c r="F414" s="19" t="str">
        <f>IFERROR(VLOOKUP(#REF!,'IG Def (7.1)'!$A$2:$C$200,3,FALSE),"")</f>
        <v/>
      </c>
      <c r="G414" t="str">
        <f t="shared" si="6"/>
        <v/>
      </c>
      <c r="I414" s="20" t="str">
        <f>'MITRE &amp; Controls Mappings'!D271</f>
        <v>Kerberos</v>
      </c>
    </row>
    <row r="415" spans="1:9" x14ac:dyDescent="0.35">
      <c r="A415" s="18" t="e">
        <f>'MITRE &amp; Controls Mappings'!#REF!</f>
        <v>#REF!</v>
      </c>
      <c r="B415" s="19" t="e">
        <f>'MITRE &amp; Controls Mappings'!#REF!</f>
        <v>#REF!</v>
      </c>
      <c r="C415" s="19" t="e">
        <f>'MITRE &amp; Controls Mappings'!#REF!</f>
        <v>#REF!</v>
      </c>
      <c r="D415" s="19" t="str">
        <f>IFERROR(VLOOKUP(B415,'IG Def (7.1)'!$A$2:$C$200,3,FALSE),"")</f>
        <v/>
      </c>
      <c r="E415" s="19" t="str">
        <f>IFERROR(VLOOKUP(C415,'IG Def (7.1)'!$A$2:$C$200,3,FALSE),"")</f>
        <v/>
      </c>
      <c r="F415" s="19" t="str">
        <f>IFERROR(VLOOKUP(#REF!,'IG Def (7.1)'!$A$2:$C$200,3,FALSE),"")</f>
        <v/>
      </c>
      <c r="G415" t="str">
        <f t="shared" si="6"/>
        <v/>
      </c>
      <c r="I415" s="20" t="e">
        <f>'MITRE &amp; Controls Mappings'!#REF!</f>
        <v>#REF!</v>
      </c>
    </row>
    <row r="416" spans="1:9" x14ac:dyDescent="0.35">
      <c r="A416" s="18">
        <f>'MITRE &amp; Controls Mappings'!B272</f>
        <v>0</v>
      </c>
      <c r="B416" s="19">
        <f>'MITRE &amp; Controls Mappings'!K272</f>
        <v>0</v>
      </c>
      <c r="C416" s="19">
        <f>'MITRE &amp; Controls Mappings'!L272</f>
        <v>0</v>
      </c>
      <c r="D416" s="19" t="str">
        <f>IFERROR(VLOOKUP(B416,'IG Def (7.1)'!$A$2:$C$200,3,FALSE),"")</f>
        <v/>
      </c>
      <c r="E416" s="19" t="str">
        <f>IFERROR(VLOOKUP(C416,'IG Def (7.1)'!$A$2:$C$200,3,FALSE),"")</f>
        <v/>
      </c>
      <c r="F416" s="19" t="str">
        <f>IFERROR(VLOOKUP(#REF!,'IG Def (7.1)'!$A$2:$C$200,3,FALSE),"")</f>
        <v/>
      </c>
      <c r="G416" t="str">
        <f t="shared" si="6"/>
        <v/>
      </c>
      <c r="I416" s="20" t="str">
        <f>'MITRE &amp; Controls Mappings'!D272</f>
        <v>Kernel DMA Protection</v>
      </c>
    </row>
    <row r="417" spans="1:9" x14ac:dyDescent="0.35">
      <c r="A417" s="18" t="str">
        <f>'MITRE &amp; Controls Mappings'!B273</f>
        <v>18.8.26.1</v>
      </c>
      <c r="B417" s="19">
        <f>'MITRE &amp; Controls Mappings'!K273</f>
        <v>1.4</v>
      </c>
      <c r="C417" s="19">
        <f>'MITRE &amp; Controls Mappings'!L273</f>
        <v>0</v>
      </c>
      <c r="D417" s="19">
        <f>IFERROR(VLOOKUP(B417,'IG Def (7.1)'!$A$2:$C$200,3,FALSE),"")</f>
        <v>1</v>
      </c>
      <c r="E417" s="19" t="str">
        <f>IFERROR(VLOOKUP(C417,'IG Def (7.1)'!$A$2:$C$200,3,FALSE),"")</f>
        <v/>
      </c>
      <c r="F417" s="19" t="str">
        <f>IFERROR(VLOOKUP(#REF!,'IG Def (7.1)'!$A$2:$C$200,3,FALSE),"")</f>
        <v/>
      </c>
      <c r="G417">
        <f t="shared" si="6"/>
        <v>1</v>
      </c>
      <c r="I417" s="20" t="str">
        <f>'MITRE &amp; Controls Mappings'!D273</f>
        <v>Ensure 'Enumeration policy for external devices incompatible with Kernel DMA Protection' is set to 'Enabled: Block All'</v>
      </c>
    </row>
    <row r="418" spans="1:9" x14ac:dyDescent="0.35">
      <c r="A418" s="18">
        <f>'MITRE &amp; Controls Mappings'!B274</f>
        <v>0</v>
      </c>
      <c r="B418" s="19">
        <f>'MITRE &amp; Controls Mappings'!K274</f>
        <v>0</v>
      </c>
      <c r="C418" s="19">
        <f>'MITRE &amp; Controls Mappings'!L274</f>
        <v>0</v>
      </c>
      <c r="D418" s="19" t="str">
        <f>IFERROR(VLOOKUP(B418,'IG Def (7.1)'!$A$2:$C$200,3,FALSE),"")</f>
        <v/>
      </c>
      <c r="E418" s="19" t="str">
        <f>IFERROR(VLOOKUP(C418,'IG Def (7.1)'!$A$2:$C$200,3,FALSE),"")</f>
        <v/>
      </c>
      <c r="F418" s="19" t="str">
        <f>IFERROR(VLOOKUP(#REF!,'IG Def (7.1)'!$A$2:$C$200,3,FALSE),"")</f>
        <v/>
      </c>
      <c r="G418" t="str">
        <f t="shared" si="6"/>
        <v/>
      </c>
      <c r="I418" s="20" t="str">
        <f>'MITRE &amp; Controls Mappings'!D274</f>
        <v>Locale Services</v>
      </c>
    </row>
    <row r="419" spans="1:9" x14ac:dyDescent="0.35">
      <c r="A419" s="18" t="e">
        <f>'MITRE &amp; Controls Mappings'!#REF!</f>
        <v>#REF!</v>
      </c>
      <c r="B419" s="19" t="e">
        <f>'MITRE &amp; Controls Mappings'!#REF!</f>
        <v>#REF!</v>
      </c>
      <c r="C419" s="19" t="e">
        <f>'MITRE &amp; Controls Mappings'!#REF!</f>
        <v>#REF!</v>
      </c>
      <c r="D419" s="19" t="str">
        <f>IFERROR(VLOOKUP(B419,'IG Def (7.1)'!$A$2:$C$200,3,FALSE),"")</f>
        <v/>
      </c>
      <c r="E419" s="19" t="str">
        <f>IFERROR(VLOOKUP(C419,'IG Def (7.1)'!$A$2:$C$200,3,FALSE),"")</f>
        <v/>
      </c>
      <c r="F419" s="19" t="str">
        <f>IFERROR(VLOOKUP(#REF!,'IG Def (7.1)'!$A$2:$C$200,3,FALSE),"")</f>
        <v/>
      </c>
      <c r="G419" t="str">
        <f t="shared" si="6"/>
        <v/>
      </c>
      <c r="I419" s="20" t="e">
        <f>'MITRE &amp; Controls Mappings'!#REF!</f>
        <v>#REF!</v>
      </c>
    </row>
    <row r="420" spans="1:9" x14ac:dyDescent="0.35">
      <c r="A420" s="18">
        <f>'MITRE &amp; Controls Mappings'!B275</f>
        <v>0</v>
      </c>
      <c r="B420" s="19">
        <f>'MITRE &amp; Controls Mappings'!K275</f>
        <v>0</v>
      </c>
      <c r="C420" s="19">
        <f>'MITRE &amp; Controls Mappings'!L275</f>
        <v>0</v>
      </c>
      <c r="D420" s="19" t="str">
        <f>IFERROR(VLOOKUP(B420,'IG Def (7.1)'!$A$2:$C$200,3,FALSE),"")</f>
        <v/>
      </c>
      <c r="E420" s="19" t="str">
        <f>IFERROR(VLOOKUP(C420,'IG Def (7.1)'!$A$2:$C$200,3,FALSE),"")</f>
        <v/>
      </c>
      <c r="F420" s="19" t="str">
        <f>IFERROR(VLOOKUP(#REF!,'IG Def (7.1)'!$A$2:$C$200,3,FALSE),"")</f>
        <v/>
      </c>
      <c r="G420" t="str">
        <f t="shared" si="6"/>
        <v/>
      </c>
      <c r="I420" s="20" t="str">
        <f>'MITRE &amp; Controls Mappings'!D275</f>
        <v>Logon</v>
      </c>
    </row>
    <row r="421" spans="1:9" x14ac:dyDescent="0.35">
      <c r="A421" s="18" t="e">
        <f>'MITRE &amp; Controls Mappings'!#REF!</f>
        <v>#REF!</v>
      </c>
      <c r="B421" s="19" t="e">
        <f>'MITRE &amp; Controls Mappings'!#REF!</f>
        <v>#REF!</v>
      </c>
      <c r="C421" s="19" t="e">
        <f>'MITRE &amp; Controls Mappings'!#REF!</f>
        <v>#REF!</v>
      </c>
      <c r="D421" s="19" t="str">
        <f>IFERROR(VLOOKUP(B421,'IG Def (7.1)'!$A$2:$C$200,3,FALSE),"")</f>
        <v/>
      </c>
      <c r="E421" s="19" t="str">
        <f>IFERROR(VLOOKUP(C421,'IG Def (7.1)'!$A$2:$C$200,3,FALSE),"")</f>
        <v/>
      </c>
      <c r="F421" s="19" t="str">
        <f>IFERROR(VLOOKUP(#REF!,'IG Def (7.1)'!$A$2:$C$200,3,FALSE),"")</f>
        <v/>
      </c>
      <c r="G421" t="str">
        <f t="shared" si="6"/>
        <v/>
      </c>
      <c r="I421" s="20" t="e">
        <f>'MITRE &amp; Controls Mappings'!#REF!</f>
        <v>#REF!</v>
      </c>
    </row>
    <row r="422" spans="1:9" x14ac:dyDescent="0.35">
      <c r="A422" s="18" t="str">
        <f>'MITRE &amp; Controls Mappings'!B276</f>
        <v>18.8.28.1</v>
      </c>
      <c r="B422" s="19">
        <f>'MITRE &amp; Controls Mappings'!K276</f>
        <v>5.0999999999999996</v>
      </c>
      <c r="C422" s="19">
        <f>'MITRE &amp; Controls Mappings'!L276</f>
        <v>0</v>
      </c>
      <c r="D422" s="19">
        <f>IFERROR(VLOOKUP(B422,'IG Def (7.1)'!$A$2:$C$200,3,FALSE),"")</f>
        <v>1</v>
      </c>
      <c r="E422" s="19" t="str">
        <f>IFERROR(VLOOKUP(C422,'IG Def (7.1)'!$A$2:$C$200,3,FALSE),"")</f>
        <v/>
      </c>
      <c r="F422" s="19" t="str">
        <f>IFERROR(VLOOKUP(#REF!,'IG Def (7.1)'!$A$2:$C$200,3,FALSE),"")</f>
        <v/>
      </c>
      <c r="G422">
        <f t="shared" si="6"/>
        <v>1</v>
      </c>
      <c r="I422" s="20" t="str">
        <f>'MITRE &amp; Controls Mappings'!D276</f>
        <v>Ensure 'Do not display network selection UI' is set to 'Enabled'</v>
      </c>
    </row>
    <row r="423" spans="1:9" x14ac:dyDescent="0.35">
      <c r="A423" s="18" t="str">
        <f>'MITRE &amp; Controls Mappings'!B277</f>
        <v>18.8.28.2</v>
      </c>
      <c r="B423" s="19">
        <f>'MITRE &amp; Controls Mappings'!K277</f>
        <v>5.0999999999999996</v>
      </c>
      <c r="C423" s="19">
        <f>'MITRE &amp; Controls Mappings'!L277</f>
        <v>0</v>
      </c>
      <c r="D423" s="19">
        <f>IFERROR(VLOOKUP(B423,'IG Def (7.1)'!$A$2:$C$200,3,FALSE),"")</f>
        <v>1</v>
      </c>
      <c r="E423" s="19" t="str">
        <f>IFERROR(VLOOKUP(C423,'IG Def (7.1)'!$A$2:$C$200,3,FALSE),"")</f>
        <v/>
      </c>
      <c r="F423" s="19" t="str">
        <f>IFERROR(VLOOKUP(#REF!,'IG Def (7.1)'!$A$2:$C$200,3,FALSE),"")</f>
        <v/>
      </c>
      <c r="G423">
        <f t="shared" si="6"/>
        <v>1</v>
      </c>
      <c r="I423" s="20" t="str">
        <f>'MITRE &amp; Controls Mappings'!D277</f>
        <v>Ensure 'Do not enumerate connected users on domain-joined computers' is set to 'Enabled'</v>
      </c>
    </row>
    <row r="424" spans="1:9" x14ac:dyDescent="0.35">
      <c r="A424" s="18" t="e">
        <f>'MITRE &amp; Controls Mappings'!#REF!</f>
        <v>#REF!</v>
      </c>
      <c r="B424" s="19" t="e">
        <f>'MITRE &amp; Controls Mappings'!#REF!</f>
        <v>#REF!</v>
      </c>
      <c r="C424" s="19" t="e">
        <f>'MITRE &amp; Controls Mappings'!#REF!</f>
        <v>#REF!</v>
      </c>
      <c r="D424" s="19" t="str">
        <f>IFERROR(VLOOKUP(B424,'IG Def (7.1)'!$A$2:$C$200,3,FALSE),"")</f>
        <v/>
      </c>
      <c r="E424" s="19" t="str">
        <f>IFERROR(VLOOKUP(C424,'IG Def (7.1)'!$A$2:$C$200,3,FALSE),"")</f>
        <v/>
      </c>
      <c r="F424" s="19" t="str">
        <f>IFERROR(VLOOKUP(#REF!,'IG Def (7.1)'!$A$2:$C$200,3,FALSE),"")</f>
        <v/>
      </c>
      <c r="G424" t="str">
        <f t="shared" si="6"/>
        <v/>
      </c>
      <c r="I424" s="20" t="e">
        <f>'MITRE &amp; Controls Mappings'!#REF!</f>
        <v>#REF!</v>
      </c>
    </row>
    <row r="425" spans="1:9" x14ac:dyDescent="0.35">
      <c r="A425" s="18" t="str">
        <f>'MITRE &amp; Controls Mappings'!B278</f>
        <v>18.8.28.3</v>
      </c>
      <c r="B425" s="19">
        <f>'MITRE &amp; Controls Mappings'!K278</f>
        <v>16.11</v>
      </c>
      <c r="C425" s="19">
        <f>'MITRE &amp; Controls Mappings'!L278</f>
        <v>0</v>
      </c>
      <c r="D425" s="19">
        <f>IFERROR(VLOOKUP(B425,'IG Def (7.1)'!$A$2:$C$200,3,FALSE),"")</f>
        <v>1</v>
      </c>
      <c r="E425" s="19" t="str">
        <f>IFERROR(VLOOKUP(C425,'IG Def (7.1)'!$A$2:$C$200,3,FALSE),"")</f>
        <v/>
      </c>
      <c r="F425" s="19" t="str">
        <f>IFERROR(VLOOKUP(#REF!,'IG Def (7.1)'!$A$2:$C$200,3,FALSE),"")</f>
        <v/>
      </c>
      <c r="G425">
        <f t="shared" si="6"/>
        <v>1</v>
      </c>
      <c r="I425" s="20" t="str">
        <f>'MITRE &amp; Controls Mappings'!D278</f>
        <v>Ensure 'Turn off app notifications on the lock screen' is set to 'Enabled'</v>
      </c>
    </row>
    <row r="426" spans="1:9" x14ac:dyDescent="0.35">
      <c r="A426" s="18" t="str">
        <f>'MITRE &amp; Controls Mappings'!B279</f>
        <v>18.8.28.4</v>
      </c>
      <c r="B426" s="19">
        <f>'MITRE &amp; Controls Mappings'!K279</f>
        <v>5.0999999999999996</v>
      </c>
      <c r="C426" s="19">
        <f>'MITRE &amp; Controls Mappings'!L279</f>
        <v>0</v>
      </c>
      <c r="D426" s="19">
        <f>IFERROR(VLOOKUP(B426,'IG Def (7.1)'!$A$2:$C$200,3,FALSE),"")</f>
        <v>1</v>
      </c>
      <c r="E426" s="19" t="str">
        <f>IFERROR(VLOOKUP(C426,'IG Def (7.1)'!$A$2:$C$200,3,FALSE),"")</f>
        <v/>
      </c>
      <c r="F426" s="19" t="str">
        <f>IFERROR(VLOOKUP(#REF!,'IG Def (7.1)'!$A$2:$C$200,3,FALSE),"")</f>
        <v/>
      </c>
      <c r="G426">
        <f t="shared" si="6"/>
        <v>1</v>
      </c>
      <c r="I426" s="20" t="str">
        <f>'MITRE &amp; Controls Mappings'!D279</f>
        <v>Ensure 'Turn off picture password sign-in' is set to 'Enabled'</v>
      </c>
    </row>
    <row r="427" spans="1:9" x14ac:dyDescent="0.35">
      <c r="A427" s="18" t="str">
        <f>'MITRE &amp; Controls Mappings'!B280</f>
        <v>18.8.28.5</v>
      </c>
      <c r="B427" s="19">
        <f>'MITRE &amp; Controls Mappings'!K280</f>
        <v>5.0999999999999996</v>
      </c>
      <c r="C427" s="19">
        <f>'MITRE &amp; Controls Mappings'!L280</f>
        <v>0</v>
      </c>
      <c r="D427" s="19">
        <f>IFERROR(VLOOKUP(B427,'IG Def (7.1)'!$A$2:$C$200,3,FALSE),"")</f>
        <v>1</v>
      </c>
      <c r="E427" s="19" t="str">
        <f>IFERROR(VLOOKUP(C427,'IG Def (7.1)'!$A$2:$C$200,3,FALSE),"")</f>
        <v/>
      </c>
      <c r="F427" s="19" t="str">
        <f>IFERROR(VLOOKUP(#REF!,'IG Def (7.1)'!$A$2:$C$200,3,FALSE),"")</f>
        <v/>
      </c>
      <c r="G427">
        <f t="shared" si="6"/>
        <v>1</v>
      </c>
      <c r="I427" s="20" t="str">
        <f>'MITRE &amp; Controls Mappings'!D280</f>
        <v>Ensure 'Turn on convenience PIN sign-in' is set to 'Disabled'</v>
      </c>
    </row>
    <row r="428" spans="1:9" x14ac:dyDescent="0.35">
      <c r="A428" s="18">
        <f>'MITRE &amp; Controls Mappings'!B281</f>
        <v>0</v>
      </c>
      <c r="B428" s="19">
        <f>'MITRE &amp; Controls Mappings'!K281</f>
        <v>0</v>
      </c>
      <c r="C428" s="19">
        <f>'MITRE &amp; Controls Mappings'!L281</f>
        <v>0</v>
      </c>
      <c r="D428" s="19" t="str">
        <f>IFERROR(VLOOKUP(B428,'IG Def (7.1)'!$A$2:$C$200,3,FALSE),"")</f>
        <v/>
      </c>
      <c r="E428" s="19" t="str">
        <f>IFERROR(VLOOKUP(C428,'IG Def (7.1)'!$A$2:$C$200,3,FALSE),"")</f>
        <v/>
      </c>
      <c r="F428" s="19" t="str">
        <f>IFERROR(VLOOKUP(#REF!,'IG Def (7.1)'!$A$2:$C$200,3,FALSE),"")</f>
        <v/>
      </c>
      <c r="G428" t="str">
        <f t="shared" si="6"/>
        <v/>
      </c>
      <c r="I428" s="20" t="str">
        <f>'MITRE &amp; Controls Mappings'!D281</f>
        <v>Mitigation Options</v>
      </c>
    </row>
    <row r="429" spans="1:9" x14ac:dyDescent="0.35">
      <c r="A429" s="18">
        <f>'MITRE &amp; Controls Mappings'!B282</f>
        <v>0</v>
      </c>
      <c r="B429" s="19">
        <f>'MITRE &amp; Controls Mappings'!K282</f>
        <v>0</v>
      </c>
      <c r="C429" s="19">
        <f>'MITRE &amp; Controls Mappings'!L282</f>
        <v>0</v>
      </c>
      <c r="D429" s="19" t="str">
        <f>IFERROR(VLOOKUP(B429,'IG Def (7.1)'!$A$2:$C$200,3,FALSE),"")</f>
        <v/>
      </c>
      <c r="E429" s="19" t="str">
        <f>IFERROR(VLOOKUP(C429,'IG Def (7.1)'!$A$2:$C$200,3,FALSE),"")</f>
        <v/>
      </c>
      <c r="F429" s="19" t="str">
        <f>IFERROR(VLOOKUP(#REF!,'IG Def (7.1)'!$A$2:$C$200,3,FALSE),"")</f>
        <v/>
      </c>
      <c r="G429" t="str">
        <f t="shared" si="6"/>
        <v/>
      </c>
      <c r="I429" s="20" t="str">
        <f>'MITRE &amp; Controls Mappings'!D282</f>
        <v>Net Logon</v>
      </c>
    </row>
    <row r="430" spans="1:9" x14ac:dyDescent="0.35">
      <c r="A430" s="18">
        <f>'MITRE &amp; Controls Mappings'!B283</f>
        <v>0</v>
      </c>
      <c r="B430" s="19">
        <f>'MITRE &amp; Controls Mappings'!K283</f>
        <v>0</v>
      </c>
      <c r="C430" s="19">
        <f>'MITRE &amp; Controls Mappings'!L283</f>
        <v>0</v>
      </c>
      <c r="D430" s="19" t="str">
        <f>IFERROR(VLOOKUP(B430,'IG Def (7.1)'!$A$2:$C$200,3,FALSE),"")</f>
        <v/>
      </c>
      <c r="E430" s="19" t="str">
        <f>IFERROR(VLOOKUP(C430,'IG Def (7.1)'!$A$2:$C$200,3,FALSE),"")</f>
        <v/>
      </c>
      <c r="F430" s="19" t="str">
        <f>IFERROR(VLOOKUP(#REF!,'IG Def (7.1)'!$A$2:$C$200,3,FALSE),"")</f>
        <v/>
      </c>
      <c r="G430" t="str">
        <f t="shared" si="6"/>
        <v/>
      </c>
      <c r="I430" s="20" t="str">
        <f>'MITRE &amp; Controls Mappings'!D283</f>
        <v>OS Policies</v>
      </c>
    </row>
    <row r="431" spans="1:9" x14ac:dyDescent="0.35">
      <c r="A431" s="18" t="str">
        <f>'MITRE &amp; Controls Mappings'!B284</f>
        <v>18.8.31.1</v>
      </c>
      <c r="B431" s="19">
        <f>'MITRE &amp; Controls Mappings'!K284</f>
        <v>5.0999999999999996</v>
      </c>
      <c r="C431" s="19">
        <f>'MITRE &amp; Controls Mappings'!L284</f>
        <v>0</v>
      </c>
      <c r="D431" s="19">
        <f>IFERROR(VLOOKUP(B431,'IG Def (7.1)'!$A$2:$C$200,3,FALSE),"")</f>
        <v>1</v>
      </c>
      <c r="E431" s="19" t="str">
        <f>IFERROR(VLOOKUP(C431,'IG Def (7.1)'!$A$2:$C$200,3,FALSE),"")</f>
        <v/>
      </c>
      <c r="F431" s="19" t="str">
        <f>IFERROR(VLOOKUP(#REF!,'IG Def (7.1)'!$A$2:$C$200,3,FALSE),"")</f>
        <v/>
      </c>
      <c r="G431">
        <f t="shared" si="6"/>
        <v>1</v>
      </c>
      <c r="I431" s="20" t="str">
        <f>'MITRE &amp; Controls Mappings'!D284</f>
        <v>Ensure 'Allow Clipboard synchronization across devices' is set to 'Disabled'</v>
      </c>
    </row>
    <row r="432" spans="1:9" x14ac:dyDescent="0.35">
      <c r="A432" s="18" t="str">
        <f>'MITRE &amp; Controls Mappings'!B285</f>
        <v>18.8.31.2</v>
      </c>
      <c r="B432" s="19">
        <f>'MITRE &amp; Controls Mappings'!K285</f>
        <v>9.1999999999999993</v>
      </c>
      <c r="C432" s="19">
        <f>'MITRE &amp; Controls Mappings'!L285</f>
        <v>0</v>
      </c>
      <c r="D432" s="19">
        <f>IFERROR(VLOOKUP(B432,'IG Def (7.1)'!$A$2:$C$200,3,FALSE),"")</f>
        <v>2</v>
      </c>
      <c r="E432" s="19" t="str">
        <f>IFERROR(VLOOKUP(C432,'IG Def (7.1)'!$A$2:$C$200,3,FALSE),"")</f>
        <v/>
      </c>
      <c r="F432" s="19" t="str">
        <f>IFERROR(VLOOKUP(#REF!,'IG Def (7.1)'!$A$2:$C$200,3,FALSE),"")</f>
        <v/>
      </c>
      <c r="G432">
        <f t="shared" si="6"/>
        <v>2</v>
      </c>
      <c r="I432" s="20" t="str">
        <f>'MITRE &amp; Controls Mappings'!D285</f>
        <v>Ensure 'Allow upload of User Activities' is set to 'Disabled'</v>
      </c>
    </row>
    <row r="433" spans="1:9" x14ac:dyDescent="0.35">
      <c r="A433" s="18">
        <f>'MITRE &amp; Controls Mappings'!B286</f>
        <v>0</v>
      </c>
      <c r="B433" s="19">
        <f>'MITRE &amp; Controls Mappings'!K286</f>
        <v>0</v>
      </c>
      <c r="C433" s="19">
        <f>'MITRE &amp; Controls Mappings'!L286</f>
        <v>0</v>
      </c>
      <c r="D433" s="19" t="str">
        <f>IFERROR(VLOOKUP(B433,'IG Def (7.1)'!$A$2:$C$200,3,FALSE),"")</f>
        <v/>
      </c>
      <c r="E433" s="19" t="str">
        <f>IFERROR(VLOOKUP(C433,'IG Def (7.1)'!$A$2:$C$200,3,FALSE),"")</f>
        <v/>
      </c>
      <c r="F433" s="19" t="str">
        <f>IFERROR(VLOOKUP(#REF!,'IG Def (7.1)'!$A$2:$C$200,3,FALSE),"")</f>
        <v/>
      </c>
      <c r="G433" t="str">
        <f t="shared" si="6"/>
        <v/>
      </c>
      <c r="I433" s="20" t="str">
        <f>'MITRE &amp; Controls Mappings'!D286</f>
        <v>Performance Control Panel</v>
      </c>
    </row>
    <row r="434" spans="1:9" x14ac:dyDescent="0.35">
      <c r="A434" s="18">
        <f>'MITRE &amp; Controls Mappings'!B287</f>
        <v>0</v>
      </c>
      <c r="B434" s="19">
        <f>'MITRE &amp; Controls Mappings'!K287</f>
        <v>0</v>
      </c>
      <c r="C434" s="19">
        <f>'MITRE &amp; Controls Mappings'!L287</f>
        <v>0</v>
      </c>
      <c r="D434" s="19" t="str">
        <f>IFERROR(VLOOKUP(B434,'IG Def (7.1)'!$A$2:$C$200,3,FALSE),"")</f>
        <v/>
      </c>
      <c r="E434" s="19" t="str">
        <f>IFERROR(VLOOKUP(C434,'IG Def (7.1)'!$A$2:$C$200,3,FALSE),"")</f>
        <v/>
      </c>
      <c r="F434" s="19" t="str">
        <f>IFERROR(VLOOKUP(#REF!,'IG Def (7.1)'!$A$2:$C$200,3,FALSE),"")</f>
        <v/>
      </c>
      <c r="G434" t="str">
        <f t="shared" si="6"/>
        <v/>
      </c>
      <c r="I434" s="20" t="str">
        <f>'MITRE &amp; Controls Mappings'!D287</f>
        <v>PIN Complexity</v>
      </c>
    </row>
    <row r="435" spans="1:9" x14ac:dyDescent="0.35">
      <c r="A435" s="18">
        <f>'MITRE &amp; Controls Mappings'!B288</f>
        <v>0</v>
      </c>
      <c r="B435" s="19">
        <f>'MITRE &amp; Controls Mappings'!K288</f>
        <v>0</v>
      </c>
      <c r="C435" s="19">
        <f>'MITRE &amp; Controls Mappings'!L288</f>
        <v>0</v>
      </c>
      <c r="D435" s="19" t="str">
        <f>IFERROR(VLOOKUP(B435,'IG Def (7.1)'!$A$2:$C$200,3,FALSE),"")</f>
        <v/>
      </c>
      <c r="E435" s="19" t="str">
        <f>IFERROR(VLOOKUP(C435,'IG Def (7.1)'!$A$2:$C$200,3,FALSE),"")</f>
        <v/>
      </c>
      <c r="F435" s="19" t="str">
        <f>IFERROR(VLOOKUP(#REF!,'IG Def (7.1)'!$A$2:$C$200,3,FALSE),"")</f>
        <v/>
      </c>
      <c r="G435" t="str">
        <f t="shared" si="6"/>
        <v/>
      </c>
      <c r="I435" s="20" t="str">
        <f>'MITRE &amp; Controls Mappings'!D288</f>
        <v>Power Management</v>
      </c>
    </row>
    <row r="436" spans="1:9" x14ac:dyDescent="0.35">
      <c r="A436" s="18">
        <f>'MITRE &amp; Controls Mappings'!B289</f>
        <v>0</v>
      </c>
      <c r="B436" s="19">
        <f>'MITRE &amp; Controls Mappings'!K289</f>
        <v>0</v>
      </c>
      <c r="C436" s="19">
        <f>'MITRE &amp; Controls Mappings'!L289</f>
        <v>0</v>
      </c>
      <c r="D436" s="19" t="str">
        <f>IFERROR(VLOOKUP(B436,'IG Def (7.1)'!$A$2:$C$200,3,FALSE),"")</f>
        <v/>
      </c>
      <c r="E436" s="19" t="str">
        <f>IFERROR(VLOOKUP(C436,'IG Def (7.1)'!$A$2:$C$200,3,FALSE),"")</f>
        <v/>
      </c>
      <c r="F436" s="19" t="str">
        <f>IFERROR(VLOOKUP(#REF!,'IG Def (7.1)'!$A$2:$C$200,3,FALSE),"")</f>
        <v/>
      </c>
      <c r="G436" t="str">
        <f t="shared" si="6"/>
        <v/>
      </c>
      <c r="I436" s="20" t="str">
        <f>'MITRE &amp; Controls Mappings'!D289</f>
        <v>Button Settings</v>
      </c>
    </row>
    <row r="437" spans="1:9" x14ac:dyDescent="0.35">
      <c r="A437" s="18">
        <f>'MITRE &amp; Controls Mappings'!B290</f>
        <v>0</v>
      </c>
      <c r="B437" s="19">
        <f>'MITRE &amp; Controls Mappings'!K290</f>
        <v>0</v>
      </c>
      <c r="C437" s="19">
        <f>'MITRE &amp; Controls Mappings'!L290</f>
        <v>0</v>
      </c>
      <c r="D437" s="19" t="str">
        <f>IFERROR(VLOOKUP(B437,'IG Def (7.1)'!$A$2:$C$200,3,FALSE),"")</f>
        <v/>
      </c>
      <c r="E437" s="19" t="str">
        <f>IFERROR(VLOOKUP(C437,'IG Def (7.1)'!$A$2:$C$200,3,FALSE),"")</f>
        <v/>
      </c>
      <c r="F437" s="19" t="str">
        <f>IFERROR(VLOOKUP(#REF!,'IG Def (7.1)'!$A$2:$C$200,3,FALSE),"")</f>
        <v/>
      </c>
      <c r="G437" t="str">
        <f t="shared" si="6"/>
        <v/>
      </c>
      <c r="I437" s="20" t="str">
        <f>'MITRE &amp; Controls Mappings'!D290</f>
        <v>Energy Saver Settings</v>
      </c>
    </row>
    <row r="438" spans="1:9" x14ac:dyDescent="0.35">
      <c r="A438" s="18">
        <f>'MITRE &amp; Controls Mappings'!B291</f>
        <v>0</v>
      </c>
      <c r="B438" s="19">
        <f>'MITRE &amp; Controls Mappings'!K291</f>
        <v>0</v>
      </c>
      <c r="C438" s="19">
        <f>'MITRE &amp; Controls Mappings'!L291</f>
        <v>0</v>
      </c>
      <c r="D438" s="19" t="str">
        <f>IFERROR(VLOOKUP(B438,'IG Def (7.1)'!$A$2:$C$200,3,FALSE),"")</f>
        <v/>
      </c>
      <c r="E438" s="19" t="str">
        <f>IFERROR(VLOOKUP(C438,'IG Def (7.1)'!$A$2:$C$200,3,FALSE),"")</f>
        <v/>
      </c>
      <c r="F438" s="19" t="str">
        <f>IFERROR(VLOOKUP(#REF!,'IG Def (7.1)'!$A$2:$C$200,3,FALSE),"")</f>
        <v/>
      </c>
      <c r="G438" t="str">
        <f t="shared" si="6"/>
        <v/>
      </c>
      <c r="I438" s="20" t="str">
        <f>'MITRE &amp; Controls Mappings'!D291</f>
        <v>Hard Disk Settings</v>
      </c>
    </row>
    <row r="439" spans="1:9" x14ac:dyDescent="0.35">
      <c r="A439" s="18">
        <f>'MITRE &amp; Controls Mappings'!B292</f>
        <v>0</v>
      </c>
      <c r="B439" s="19">
        <f>'MITRE &amp; Controls Mappings'!K292</f>
        <v>0</v>
      </c>
      <c r="C439" s="19">
        <f>'MITRE &amp; Controls Mappings'!L292</f>
        <v>0</v>
      </c>
      <c r="D439" s="19" t="str">
        <f>IFERROR(VLOOKUP(B439,'IG Def (7.1)'!$A$2:$C$200,3,FALSE),"")</f>
        <v/>
      </c>
      <c r="E439" s="19" t="str">
        <f>IFERROR(VLOOKUP(C439,'IG Def (7.1)'!$A$2:$C$200,3,FALSE),"")</f>
        <v/>
      </c>
      <c r="F439" s="19" t="str">
        <f>IFERROR(VLOOKUP(#REF!,'IG Def (7.1)'!$A$2:$C$200,3,FALSE),"")</f>
        <v/>
      </c>
      <c r="G439" t="str">
        <f t="shared" si="6"/>
        <v/>
      </c>
      <c r="I439" s="20" t="str">
        <f>'MITRE &amp; Controls Mappings'!D292</f>
        <v>Notification Settings</v>
      </c>
    </row>
    <row r="440" spans="1:9" x14ac:dyDescent="0.35">
      <c r="A440" s="18">
        <f>'MITRE &amp; Controls Mappings'!B293</f>
        <v>0</v>
      </c>
      <c r="B440" s="19">
        <f>'MITRE &amp; Controls Mappings'!K293</f>
        <v>0</v>
      </c>
      <c r="C440" s="19">
        <f>'MITRE &amp; Controls Mappings'!L293</f>
        <v>0</v>
      </c>
      <c r="D440" s="19" t="str">
        <f>IFERROR(VLOOKUP(B440,'IG Def (7.1)'!$A$2:$C$200,3,FALSE),"")</f>
        <v/>
      </c>
      <c r="E440" s="19" t="str">
        <f>IFERROR(VLOOKUP(C440,'IG Def (7.1)'!$A$2:$C$200,3,FALSE),"")</f>
        <v/>
      </c>
      <c r="F440" s="19" t="str">
        <f>IFERROR(VLOOKUP(#REF!,'IG Def (7.1)'!$A$2:$C$200,3,FALSE),"")</f>
        <v/>
      </c>
      <c r="G440" t="str">
        <f t="shared" si="6"/>
        <v/>
      </c>
      <c r="I440" s="20" t="str">
        <f>'MITRE &amp; Controls Mappings'!D293</f>
        <v>Power Throttling Settings</v>
      </c>
    </row>
    <row r="441" spans="1:9" x14ac:dyDescent="0.35">
      <c r="A441" s="18">
        <f>'MITRE &amp; Controls Mappings'!B294</f>
        <v>0</v>
      </c>
      <c r="B441" s="19">
        <f>'MITRE &amp; Controls Mappings'!K294</f>
        <v>0</v>
      </c>
      <c r="C441" s="19">
        <f>'MITRE &amp; Controls Mappings'!L294</f>
        <v>0</v>
      </c>
      <c r="D441" s="19" t="str">
        <f>IFERROR(VLOOKUP(B441,'IG Def (7.1)'!$A$2:$C$200,3,FALSE),"")</f>
        <v/>
      </c>
      <c r="E441" s="19" t="str">
        <f>IFERROR(VLOOKUP(C441,'IG Def (7.1)'!$A$2:$C$200,3,FALSE),"")</f>
        <v/>
      </c>
      <c r="F441" s="19" t="str">
        <f>IFERROR(VLOOKUP(#REF!,'IG Def (7.1)'!$A$2:$C$200,3,FALSE),"")</f>
        <v/>
      </c>
      <c r="G441" t="str">
        <f t="shared" si="6"/>
        <v/>
      </c>
      <c r="I441" s="20" t="str">
        <f>'MITRE &amp; Controls Mappings'!D294</f>
        <v>Sleep Settings</v>
      </c>
    </row>
    <row r="442" spans="1:9" x14ac:dyDescent="0.35">
      <c r="A442" s="18" t="e">
        <f>'MITRE &amp; Controls Mappings'!#REF!</f>
        <v>#REF!</v>
      </c>
      <c r="B442" s="19" t="e">
        <f>'MITRE &amp; Controls Mappings'!#REF!</f>
        <v>#REF!</v>
      </c>
      <c r="C442" s="19" t="e">
        <f>'MITRE &amp; Controls Mappings'!#REF!</f>
        <v>#REF!</v>
      </c>
      <c r="D442" s="19" t="str">
        <f>IFERROR(VLOOKUP(B442,'IG Def (7.1)'!$A$2:$C$200,3,FALSE),"")</f>
        <v/>
      </c>
      <c r="E442" s="19" t="str">
        <f>IFERROR(VLOOKUP(C442,'IG Def (7.1)'!$A$2:$C$200,3,FALSE),"")</f>
        <v/>
      </c>
      <c r="F442" s="19" t="str">
        <f>IFERROR(VLOOKUP(#REF!,'IG Def (7.1)'!$A$2:$C$200,3,FALSE),"")</f>
        <v/>
      </c>
      <c r="G442" t="str">
        <f t="shared" si="6"/>
        <v/>
      </c>
      <c r="I442" s="20" t="e">
        <f>'MITRE &amp; Controls Mappings'!#REF!</f>
        <v>#REF!</v>
      </c>
    </row>
    <row r="443" spans="1:9" x14ac:dyDescent="0.35">
      <c r="A443" s="18" t="e">
        <f>'MITRE &amp; Controls Mappings'!#REF!</f>
        <v>#REF!</v>
      </c>
      <c r="B443" s="19" t="e">
        <f>'MITRE &amp; Controls Mappings'!#REF!</f>
        <v>#REF!</v>
      </c>
      <c r="C443" s="19" t="e">
        <f>'MITRE &amp; Controls Mappings'!#REF!</f>
        <v>#REF!</v>
      </c>
      <c r="D443" s="19" t="str">
        <f>IFERROR(VLOOKUP(B443,'IG Def (7.1)'!$A$2:$C$200,3,FALSE),"")</f>
        <v/>
      </c>
      <c r="E443" s="19" t="str">
        <f>IFERROR(VLOOKUP(C443,'IG Def (7.1)'!$A$2:$C$200,3,FALSE),"")</f>
        <v/>
      </c>
      <c r="F443" s="19" t="str">
        <f>IFERROR(VLOOKUP(#REF!,'IG Def (7.1)'!$A$2:$C$200,3,FALSE),"")</f>
        <v/>
      </c>
      <c r="G443" t="str">
        <f t="shared" si="6"/>
        <v/>
      </c>
      <c r="I443" s="20" t="e">
        <f>'MITRE &amp; Controls Mappings'!#REF!</f>
        <v>#REF!</v>
      </c>
    </row>
    <row r="444" spans="1:9" x14ac:dyDescent="0.35">
      <c r="A444" s="18" t="str">
        <f>'MITRE &amp; Controls Mappings'!B295</f>
        <v>18.8.34.6.1</v>
      </c>
      <c r="B444" s="19">
        <f>'MITRE &amp; Controls Mappings'!K295</f>
        <v>5.0999999999999996</v>
      </c>
      <c r="C444" s="19">
        <f>'MITRE &amp; Controls Mappings'!L295</f>
        <v>0</v>
      </c>
      <c r="D444" s="19">
        <f>IFERROR(VLOOKUP(B444,'IG Def (7.1)'!$A$2:$C$200,3,FALSE),"")</f>
        <v>1</v>
      </c>
      <c r="E444" s="19" t="str">
        <f>IFERROR(VLOOKUP(C444,'IG Def (7.1)'!$A$2:$C$200,3,FALSE),"")</f>
        <v/>
      </c>
      <c r="F444" s="19" t="str">
        <f>IFERROR(VLOOKUP(#REF!,'IG Def (7.1)'!$A$2:$C$200,3,FALSE),"")</f>
        <v/>
      </c>
      <c r="G444">
        <f t="shared" si="6"/>
        <v>1</v>
      </c>
      <c r="I444" s="20" t="str">
        <f>'MITRE &amp; Controls Mappings'!D295</f>
        <v>Ensure 'Allow standby states (S1-S3) when sleeping (on battery)' is set to 'Disabled'</v>
      </c>
    </row>
    <row r="445" spans="1:9" x14ac:dyDescent="0.35">
      <c r="A445" s="18" t="str">
        <f>'MITRE &amp; Controls Mappings'!B296</f>
        <v>18.8.34.6.2</v>
      </c>
      <c r="B445" s="19">
        <f>'MITRE &amp; Controls Mappings'!K296</f>
        <v>5.0999999999999996</v>
      </c>
      <c r="C445" s="19">
        <f>'MITRE &amp; Controls Mappings'!L296</f>
        <v>0</v>
      </c>
      <c r="D445" s="19">
        <f>IFERROR(VLOOKUP(B445,'IG Def (7.1)'!$A$2:$C$200,3,FALSE),"")</f>
        <v>1</v>
      </c>
      <c r="E445" s="19" t="str">
        <f>IFERROR(VLOOKUP(C445,'IG Def (7.1)'!$A$2:$C$200,3,FALSE),"")</f>
        <v/>
      </c>
      <c r="F445" s="19" t="str">
        <f>IFERROR(VLOOKUP(#REF!,'IG Def (7.1)'!$A$2:$C$200,3,FALSE),"")</f>
        <v/>
      </c>
      <c r="G445">
        <f t="shared" si="6"/>
        <v>1</v>
      </c>
      <c r="I445" s="20" t="str">
        <f>'MITRE &amp; Controls Mappings'!D296</f>
        <v>Ensure 'Allow standby states (S1-S3) when sleeping (plugged in)' is set to 'Disabled'</v>
      </c>
    </row>
    <row r="446" spans="1:9" x14ac:dyDescent="0.35">
      <c r="A446" s="18" t="str">
        <f>'MITRE &amp; Controls Mappings'!B297</f>
        <v>18.8.34.6.3</v>
      </c>
      <c r="B446" s="19">
        <f>'MITRE &amp; Controls Mappings'!K297</f>
        <v>16.11</v>
      </c>
      <c r="C446" s="19">
        <f>'MITRE &amp; Controls Mappings'!L297</f>
        <v>0</v>
      </c>
      <c r="D446" s="19">
        <f>IFERROR(VLOOKUP(B446,'IG Def (7.1)'!$A$2:$C$200,3,FALSE),"")</f>
        <v>1</v>
      </c>
      <c r="E446" s="19" t="str">
        <f>IFERROR(VLOOKUP(C446,'IG Def (7.1)'!$A$2:$C$200,3,FALSE),"")</f>
        <v/>
      </c>
      <c r="F446" s="19" t="str">
        <f>IFERROR(VLOOKUP(#REF!,'IG Def (7.1)'!$A$2:$C$200,3,FALSE),"")</f>
        <v/>
      </c>
      <c r="G446">
        <f t="shared" si="6"/>
        <v>1</v>
      </c>
      <c r="I446" s="20" t="str">
        <f>'MITRE &amp; Controls Mappings'!D297</f>
        <v>Ensure 'Require a password when a computer wakes (on battery)' is set to 'Enabled'</v>
      </c>
    </row>
    <row r="447" spans="1:9" x14ac:dyDescent="0.35">
      <c r="A447" s="18" t="str">
        <f>'MITRE &amp; Controls Mappings'!B298</f>
        <v>18.8.34.6.4</v>
      </c>
      <c r="B447" s="19">
        <f>'MITRE &amp; Controls Mappings'!K298</f>
        <v>16.11</v>
      </c>
      <c r="C447" s="19">
        <f>'MITRE &amp; Controls Mappings'!L298</f>
        <v>0</v>
      </c>
      <c r="D447" s="19">
        <f>IFERROR(VLOOKUP(B447,'IG Def (7.1)'!$A$2:$C$200,3,FALSE),"")</f>
        <v>1</v>
      </c>
      <c r="E447" s="19" t="str">
        <f>IFERROR(VLOOKUP(C447,'IG Def (7.1)'!$A$2:$C$200,3,FALSE),"")</f>
        <v/>
      </c>
      <c r="F447" s="19" t="str">
        <f>IFERROR(VLOOKUP(#REF!,'IG Def (7.1)'!$A$2:$C$200,3,FALSE),"")</f>
        <v/>
      </c>
      <c r="G447">
        <f t="shared" si="6"/>
        <v>1</v>
      </c>
      <c r="I447" s="20" t="str">
        <f>'MITRE &amp; Controls Mappings'!D298</f>
        <v>Ensure 'Require a password when a computer wakes (plugged in)' is set to 'Enabled'</v>
      </c>
    </row>
    <row r="448" spans="1:9" x14ac:dyDescent="0.35">
      <c r="A448" s="18">
        <f>'MITRE &amp; Controls Mappings'!B299</f>
        <v>0</v>
      </c>
      <c r="B448" s="19">
        <f>'MITRE &amp; Controls Mappings'!K299</f>
        <v>0</v>
      </c>
      <c r="C448" s="19">
        <f>'MITRE &amp; Controls Mappings'!L299</f>
        <v>0</v>
      </c>
      <c r="D448" s="19" t="str">
        <f>IFERROR(VLOOKUP(B448,'IG Def (7.1)'!$A$2:$C$200,3,FALSE),"")</f>
        <v/>
      </c>
      <c r="E448" s="19" t="str">
        <f>IFERROR(VLOOKUP(C448,'IG Def (7.1)'!$A$2:$C$200,3,FALSE),"")</f>
        <v/>
      </c>
      <c r="F448" s="19" t="str">
        <f>IFERROR(VLOOKUP(#REF!,'IG Def (7.1)'!$A$2:$C$200,3,FALSE),"")</f>
        <v/>
      </c>
      <c r="G448" t="str">
        <f t="shared" si="6"/>
        <v/>
      </c>
      <c r="I448" s="20" t="str">
        <f>'MITRE &amp; Controls Mappings'!D299</f>
        <v>Recovery</v>
      </c>
    </row>
    <row r="449" spans="1:9" x14ac:dyDescent="0.35">
      <c r="A449" s="18">
        <f>'MITRE &amp; Controls Mappings'!B300</f>
        <v>0</v>
      </c>
      <c r="B449" s="19">
        <f>'MITRE &amp; Controls Mappings'!K300</f>
        <v>0</v>
      </c>
      <c r="C449" s="19">
        <f>'MITRE &amp; Controls Mappings'!L300</f>
        <v>0</v>
      </c>
      <c r="D449" s="19" t="str">
        <f>IFERROR(VLOOKUP(B449,'IG Def (7.1)'!$A$2:$C$200,3,FALSE),"")</f>
        <v/>
      </c>
      <c r="E449" s="19" t="str">
        <f>IFERROR(VLOOKUP(C449,'IG Def (7.1)'!$A$2:$C$200,3,FALSE),"")</f>
        <v/>
      </c>
      <c r="F449" s="19" t="str">
        <f>IFERROR(VLOOKUP(#REF!,'IG Def (7.1)'!$A$2:$C$200,3,FALSE),"")</f>
        <v/>
      </c>
      <c r="G449" t="str">
        <f t="shared" si="6"/>
        <v/>
      </c>
      <c r="I449" s="20" t="str">
        <f>'MITRE &amp; Controls Mappings'!D300</f>
        <v>Remote Assistance</v>
      </c>
    </row>
    <row r="450" spans="1:9" x14ac:dyDescent="0.35">
      <c r="A450" s="18" t="str">
        <f>'MITRE &amp; Controls Mappings'!B301</f>
        <v>18.8.36.1</v>
      </c>
      <c r="B450" s="19">
        <f>'MITRE &amp; Controls Mappings'!K301</f>
        <v>9.1999999999999993</v>
      </c>
      <c r="C450" s="19">
        <f>'MITRE &amp; Controls Mappings'!L301</f>
        <v>0</v>
      </c>
      <c r="D450" s="19">
        <f>IFERROR(VLOOKUP(B450,'IG Def (7.1)'!$A$2:$C$200,3,FALSE),"")</f>
        <v>2</v>
      </c>
      <c r="E450" s="19" t="str">
        <f>IFERROR(VLOOKUP(C450,'IG Def (7.1)'!$A$2:$C$200,3,FALSE),"")</f>
        <v/>
      </c>
      <c r="F450" s="19" t="str">
        <f>IFERROR(VLOOKUP(#REF!,'IG Def (7.1)'!$A$2:$C$200,3,FALSE),"")</f>
        <v/>
      </c>
      <c r="G450">
        <f t="shared" si="6"/>
        <v>2</v>
      </c>
      <c r="I450" s="20" t="str">
        <f>'MITRE &amp; Controls Mappings'!D301</f>
        <v>Ensure 'Configure Offer Remote Assistance' is set to 'Disabled'</v>
      </c>
    </row>
    <row r="451" spans="1:9" x14ac:dyDescent="0.35">
      <c r="A451" s="18" t="str">
        <f>'MITRE &amp; Controls Mappings'!B302</f>
        <v>18.8.36.2</v>
      </c>
      <c r="B451" s="19">
        <f>'MITRE &amp; Controls Mappings'!K302</f>
        <v>9.1999999999999993</v>
      </c>
      <c r="C451" s="19">
        <f>'MITRE &amp; Controls Mappings'!L302</f>
        <v>0</v>
      </c>
      <c r="D451" s="19">
        <f>IFERROR(VLOOKUP(B451,'IG Def (7.1)'!$A$2:$C$200,3,FALSE),"")</f>
        <v>2</v>
      </c>
      <c r="E451" s="19" t="str">
        <f>IFERROR(VLOOKUP(C451,'IG Def (7.1)'!$A$2:$C$200,3,FALSE),"")</f>
        <v/>
      </c>
      <c r="F451" s="19" t="str">
        <f>IFERROR(VLOOKUP(#REF!,'IG Def (7.1)'!$A$2:$C$200,3,FALSE),"")</f>
        <v/>
      </c>
      <c r="G451">
        <f t="shared" ref="G451:G514" si="7">IF(MIN(D451:F451)=0,"",MIN(D451:F451))</f>
        <v>2</v>
      </c>
      <c r="I451" s="20" t="str">
        <f>'MITRE &amp; Controls Mappings'!D302</f>
        <v>Ensure 'Configure Solicited Remote Assistance' is set to 'Disabled'</v>
      </c>
    </row>
    <row r="452" spans="1:9" x14ac:dyDescent="0.35">
      <c r="A452" s="18">
        <f>'MITRE &amp; Controls Mappings'!B303</f>
        <v>0</v>
      </c>
      <c r="B452" s="19">
        <f>'MITRE &amp; Controls Mappings'!K303</f>
        <v>0</v>
      </c>
      <c r="C452" s="19">
        <f>'MITRE &amp; Controls Mappings'!L303</f>
        <v>0</v>
      </c>
      <c r="D452" s="19" t="str">
        <f>IFERROR(VLOOKUP(B452,'IG Def (7.1)'!$A$2:$C$200,3,FALSE),"")</f>
        <v/>
      </c>
      <c r="E452" s="19" t="str">
        <f>IFERROR(VLOOKUP(C452,'IG Def (7.1)'!$A$2:$C$200,3,FALSE),"")</f>
        <v/>
      </c>
      <c r="F452" s="19" t="str">
        <f>IFERROR(VLOOKUP(#REF!,'IG Def (7.1)'!$A$2:$C$200,3,FALSE),"")</f>
        <v/>
      </c>
      <c r="G452" t="str">
        <f t="shared" si="7"/>
        <v/>
      </c>
      <c r="I452" s="20" t="str">
        <f>'MITRE &amp; Controls Mappings'!D303</f>
        <v>Remote Procedure Call</v>
      </c>
    </row>
    <row r="453" spans="1:9" x14ac:dyDescent="0.35">
      <c r="A453" s="18" t="str">
        <f>'MITRE &amp; Controls Mappings'!B304</f>
        <v>18.8.37.1</v>
      </c>
      <c r="B453" s="19">
        <f>'MITRE &amp; Controls Mappings'!K304</f>
        <v>9.1999999999999993</v>
      </c>
      <c r="C453" s="19">
        <f>'MITRE &amp; Controls Mappings'!L304</f>
        <v>0</v>
      </c>
      <c r="D453" s="19">
        <f>IFERROR(VLOOKUP(B453,'IG Def (7.1)'!$A$2:$C$200,3,FALSE),"")</f>
        <v>2</v>
      </c>
      <c r="E453" s="19" t="str">
        <f>IFERROR(VLOOKUP(C453,'IG Def (7.1)'!$A$2:$C$200,3,FALSE),"")</f>
        <v/>
      </c>
      <c r="F453" s="19" t="str">
        <f>IFERROR(VLOOKUP(#REF!,'IG Def (7.1)'!$A$2:$C$200,3,FALSE),"")</f>
        <v/>
      </c>
      <c r="G453">
        <f t="shared" si="7"/>
        <v>2</v>
      </c>
      <c r="I453" s="20" t="str">
        <f>'MITRE &amp; Controls Mappings'!D304</f>
        <v>Ensure 'Enable RPC Endpoint Mapper Client Authentication' is set to 'Enabled'</v>
      </c>
    </row>
    <row r="454" spans="1:9" x14ac:dyDescent="0.35">
      <c r="A454" s="18" t="str">
        <f>'MITRE &amp; Controls Mappings'!B305</f>
        <v>18.8.37.2</v>
      </c>
      <c r="B454" s="19">
        <f>'MITRE &amp; Controls Mappings'!K305</f>
        <v>9.1999999999999993</v>
      </c>
      <c r="C454" s="19">
        <f>'MITRE &amp; Controls Mappings'!L305</f>
        <v>0</v>
      </c>
      <c r="D454" s="19">
        <f>IFERROR(VLOOKUP(B454,'IG Def (7.1)'!$A$2:$C$200,3,FALSE),"")</f>
        <v>2</v>
      </c>
      <c r="E454" s="19" t="str">
        <f>IFERROR(VLOOKUP(C454,'IG Def (7.1)'!$A$2:$C$200,3,FALSE),"")</f>
        <v/>
      </c>
      <c r="F454" s="19" t="str">
        <f>IFERROR(VLOOKUP(#REF!,'IG Def (7.1)'!$A$2:$C$200,3,FALSE),"")</f>
        <v/>
      </c>
      <c r="G454">
        <f t="shared" si="7"/>
        <v>2</v>
      </c>
      <c r="I454" s="20" t="str">
        <f>'MITRE &amp; Controls Mappings'!D305</f>
        <v>Ensure 'Restrict Unauthenticated RPC clients' is set to 'Enabled: Authenticated'</v>
      </c>
    </row>
    <row r="455" spans="1:9" x14ac:dyDescent="0.35">
      <c r="A455" s="18">
        <f>'MITRE &amp; Controls Mappings'!B306</f>
        <v>0</v>
      </c>
      <c r="B455" s="19">
        <f>'MITRE &amp; Controls Mappings'!K306</f>
        <v>0</v>
      </c>
      <c r="C455" s="19">
        <f>'MITRE &amp; Controls Mappings'!L306</f>
        <v>0</v>
      </c>
      <c r="D455" s="19" t="str">
        <f>IFERROR(VLOOKUP(B455,'IG Def (7.1)'!$A$2:$C$200,3,FALSE),"")</f>
        <v/>
      </c>
      <c r="E455" s="19" t="str">
        <f>IFERROR(VLOOKUP(C455,'IG Def (7.1)'!$A$2:$C$200,3,FALSE),"")</f>
        <v/>
      </c>
      <c r="F455" s="19" t="str">
        <f>IFERROR(VLOOKUP(#REF!,'IG Def (7.1)'!$A$2:$C$200,3,FALSE),"")</f>
        <v/>
      </c>
      <c r="G455" t="str">
        <f t="shared" si="7"/>
        <v/>
      </c>
      <c r="I455" s="20" t="str">
        <f>'MITRE &amp; Controls Mappings'!D306</f>
        <v>Removable Storage Access</v>
      </c>
    </row>
    <row r="456" spans="1:9" x14ac:dyDescent="0.35">
      <c r="A456" s="18">
        <f>'MITRE &amp; Controls Mappings'!B307</f>
        <v>0</v>
      </c>
      <c r="B456" s="19">
        <f>'MITRE &amp; Controls Mappings'!K307</f>
        <v>0</v>
      </c>
      <c r="C456" s="19">
        <f>'MITRE &amp; Controls Mappings'!L307</f>
        <v>0</v>
      </c>
      <c r="D456" s="19" t="str">
        <f>IFERROR(VLOOKUP(B456,'IG Def (7.1)'!$A$2:$C$200,3,FALSE),"")</f>
        <v/>
      </c>
      <c r="E456" s="19" t="str">
        <f>IFERROR(VLOOKUP(C456,'IG Def (7.1)'!$A$2:$C$200,3,FALSE),"")</f>
        <v/>
      </c>
      <c r="F456" s="19" t="str">
        <f>IFERROR(VLOOKUP(#REF!,'IG Def (7.1)'!$A$2:$C$200,3,FALSE),"")</f>
        <v/>
      </c>
      <c r="G456" t="str">
        <f t="shared" si="7"/>
        <v/>
      </c>
      <c r="I456" s="20" t="str">
        <f>'MITRE &amp; Controls Mappings'!D307</f>
        <v>Scripts</v>
      </c>
    </row>
    <row r="457" spans="1:9" x14ac:dyDescent="0.35">
      <c r="A457" s="18">
        <f>'MITRE &amp; Controls Mappings'!B308</f>
        <v>0</v>
      </c>
      <c r="B457" s="19">
        <f>'MITRE &amp; Controls Mappings'!K308</f>
        <v>0</v>
      </c>
      <c r="C457" s="19">
        <f>'MITRE &amp; Controls Mappings'!L308</f>
        <v>0</v>
      </c>
      <c r="D457" s="19" t="str">
        <f>IFERROR(VLOOKUP(B457,'IG Def (7.1)'!$A$2:$C$200,3,FALSE),"")</f>
        <v/>
      </c>
      <c r="E457" s="19" t="str">
        <f>IFERROR(VLOOKUP(C457,'IG Def (7.1)'!$A$2:$C$200,3,FALSE),"")</f>
        <v/>
      </c>
      <c r="F457" s="19" t="str">
        <f>IFERROR(VLOOKUP(#REF!,'IG Def (7.1)'!$A$2:$C$200,3,FALSE),"")</f>
        <v/>
      </c>
      <c r="G457" t="str">
        <f t="shared" si="7"/>
        <v/>
      </c>
      <c r="I457" s="20" t="str">
        <f>'MITRE &amp; Controls Mappings'!D308</f>
        <v>Server Manager</v>
      </c>
    </row>
    <row r="458" spans="1:9" x14ac:dyDescent="0.35">
      <c r="A458" s="18">
        <f>'MITRE &amp; Controls Mappings'!B309</f>
        <v>0</v>
      </c>
      <c r="B458" s="19">
        <f>'MITRE &amp; Controls Mappings'!K309</f>
        <v>0</v>
      </c>
      <c r="C458" s="19">
        <f>'MITRE &amp; Controls Mappings'!L309</f>
        <v>0</v>
      </c>
      <c r="D458" s="19" t="str">
        <f>IFERROR(VLOOKUP(B458,'IG Def (7.1)'!$A$2:$C$200,3,FALSE),"")</f>
        <v/>
      </c>
      <c r="E458" s="19" t="str">
        <f>IFERROR(VLOOKUP(C458,'IG Def (7.1)'!$A$2:$C$200,3,FALSE),"")</f>
        <v/>
      </c>
      <c r="F458" s="19" t="str">
        <f>IFERROR(VLOOKUP(#REF!,'IG Def (7.1)'!$A$2:$C$200,3,FALSE),"")</f>
        <v/>
      </c>
      <c r="G458" t="str">
        <f t="shared" si="7"/>
        <v/>
      </c>
      <c r="I458" s="20" t="str">
        <f>'MITRE &amp; Controls Mappings'!D309</f>
        <v>Service Control Manager Settings</v>
      </c>
    </row>
    <row r="459" spans="1:9" x14ac:dyDescent="0.35">
      <c r="A459" s="18">
        <f>'MITRE &amp; Controls Mappings'!B310</f>
        <v>0</v>
      </c>
      <c r="B459" s="19">
        <f>'MITRE &amp; Controls Mappings'!K310</f>
        <v>0</v>
      </c>
      <c r="C459" s="19">
        <f>'MITRE &amp; Controls Mappings'!L310</f>
        <v>0</v>
      </c>
      <c r="D459" s="19" t="str">
        <f>IFERROR(VLOOKUP(B459,'IG Def (7.1)'!$A$2:$C$200,3,FALSE),"")</f>
        <v/>
      </c>
      <c r="E459" s="19" t="str">
        <f>IFERROR(VLOOKUP(C459,'IG Def (7.1)'!$A$2:$C$200,3,FALSE),"")</f>
        <v/>
      </c>
      <c r="F459" s="19" t="str">
        <f>IFERROR(VLOOKUP(#REF!,'IG Def (7.1)'!$A$2:$C$200,3,FALSE),"")</f>
        <v/>
      </c>
      <c r="G459" t="str">
        <f t="shared" si="7"/>
        <v/>
      </c>
      <c r="I459" s="20" t="str">
        <f>'MITRE &amp; Controls Mappings'!D310</f>
        <v>Shutdown</v>
      </c>
    </row>
    <row r="460" spans="1:9" x14ac:dyDescent="0.35">
      <c r="A460" s="18">
        <f>'MITRE &amp; Controls Mappings'!B311</f>
        <v>0</v>
      </c>
      <c r="B460" s="19">
        <f>'MITRE &amp; Controls Mappings'!K311</f>
        <v>0</v>
      </c>
      <c r="C460" s="19">
        <f>'MITRE &amp; Controls Mappings'!L311</f>
        <v>0</v>
      </c>
      <c r="D460" s="19" t="str">
        <f>IFERROR(VLOOKUP(B460,'IG Def (7.1)'!$A$2:$C$200,3,FALSE),"")</f>
        <v/>
      </c>
      <c r="E460" s="19" t="str">
        <f>IFERROR(VLOOKUP(C460,'IG Def (7.1)'!$A$2:$C$200,3,FALSE),"")</f>
        <v/>
      </c>
      <c r="F460" s="19" t="str">
        <f>IFERROR(VLOOKUP(#REF!,'IG Def (7.1)'!$A$2:$C$200,3,FALSE),"")</f>
        <v/>
      </c>
      <c r="G460" t="str">
        <f t="shared" si="7"/>
        <v/>
      </c>
      <c r="I460" s="20" t="str">
        <f>'MITRE &amp; Controls Mappings'!D311</f>
        <v>Shutdown Options</v>
      </c>
    </row>
    <row r="461" spans="1:9" x14ac:dyDescent="0.35">
      <c r="A461" s="18">
        <f>'MITRE &amp; Controls Mappings'!B312</f>
        <v>0</v>
      </c>
      <c r="B461" s="19">
        <f>'MITRE &amp; Controls Mappings'!K312</f>
        <v>0</v>
      </c>
      <c r="C461" s="19">
        <f>'MITRE &amp; Controls Mappings'!L312</f>
        <v>0</v>
      </c>
      <c r="D461" s="19" t="str">
        <f>IFERROR(VLOOKUP(B461,'IG Def (7.1)'!$A$2:$C$200,3,FALSE),"")</f>
        <v/>
      </c>
      <c r="E461" s="19" t="str">
        <f>IFERROR(VLOOKUP(C461,'IG Def (7.1)'!$A$2:$C$200,3,FALSE),"")</f>
        <v/>
      </c>
      <c r="F461" s="19" t="str">
        <f>IFERROR(VLOOKUP(#REF!,'IG Def (7.1)'!$A$2:$C$200,3,FALSE),"")</f>
        <v/>
      </c>
      <c r="G461" t="str">
        <f t="shared" si="7"/>
        <v/>
      </c>
      <c r="I461" s="20" t="str">
        <f>'MITRE &amp; Controls Mappings'!D312</f>
        <v>Storage Health</v>
      </c>
    </row>
    <row r="462" spans="1:9" x14ac:dyDescent="0.35">
      <c r="A462" s="18">
        <f>'MITRE &amp; Controls Mappings'!B313</f>
        <v>0</v>
      </c>
      <c r="B462" s="19">
        <f>'MITRE &amp; Controls Mappings'!K313</f>
        <v>0</v>
      </c>
      <c r="C462" s="19">
        <f>'MITRE &amp; Controls Mappings'!L313</f>
        <v>0</v>
      </c>
      <c r="D462" s="19" t="str">
        <f>IFERROR(VLOOKUP(B462,'IG Def (7.1)'!$A$2:$C$200,3,FALSE),"")</f>
        <v/>
      </c>
      <c r="E462" s="19" t="str">
        <f>IFERROR(VLOOKUP(C462,'IG Def (7.1)'!$A$2:$C$200,3,FALSE),"")</f>
        <v/>
      </c>
      <c r="F462" s="19" t="str">
        <f>IFERROR(VLOOKUP(#REF!,'IG Def (7.1)'!$A$2:$C$200,3,FALSE),"")</f>
        <v/>
      </c>
      <c r="G462" t="str">
        <f t="shared" si="7"/>
        <v/>
      </c>
      <c r="I462" s="20" t="str">
        <f>'MITRE &amp; Controls Mappings'!D313</f>
        <v>Storage Sense</v>
      </c>
    </row>
    <row r="463" spans="1:9" x14ac:dyDescent="0.35">
      <c r="A463" s="18">
        <f>'MITRE &amp; Controls Mappings'!B314</f>
        <v>0</v>
      </c>
      <c r="B463" s="19">
        <f>'MITRE &amp; Controls Mappings'!K314</f>
        <v>0</v>
      </c>
      <c r="C463" s="19">
        <f>'MITRE &amp; Controls Mappings'!L314</f>
        <v>0</v>
      </c>
      <c r="D463" s="19" t="str">
        <f>IFERROR(VLOOKUP(B463,'IG Def (7.1)'!$A$2:$C$200,3,FALSE),"")</f>
        <v/>
      </c>
      <c r="E463" s="19" t="str">
        <f>IFERROR(VLOOKUP(C463,'IG Def (7.1)'!$A$2:$C$200,3,FALSE),"")</f>
        <v/>
      </c>
      <c r="F463" s="19" t="str">
        <f>IFERROR(VLOOKUP(#REF!,'IG Def (7.1)'!$A$2:$C$200,3,FALSE),"")</f>
        <v/>
      </c>
      <c r="G463" t="str">
        <f t="shared" si="7"/>
        <v/>
      </c>
      <c r="I463" s="20" t="str">
        <f>'MITRE &amp; Controls Mappings'!D314</f>
        <v>System Restore</v>
      </c>
    </row>
    <row r="464" spans="1:9" x14ac:dyDescent="0.35">
      <c r="A464" s="18">
        <f>'MITRE &amp; Controls Mappings'!B315</f>
        <v>0</v>
      </c>
      <c r="B464" s="19">
        <f>'MITRE &amp; Controls Mappings'!K315</f>
        <v>0</v>
      </c>
      <c r="C464" s="19">
        <f>'MITRE &amp; Controls Mappings'!L315</f>
        <v>0</v>
      </c>
      <c r="D464" s="19" t="str">
        <f>IFERROR(VLOOKUP(B464,'IG Def (7.1)'!$A$2:$C$200,3,FALSE),"")</f>
        <v/>
      </c>
      <c r="E464" s="19" t="str">
        <f>IFERROR(VLOOKUP(C464,'IG Def (7.1)'!$A$2:$C$200,3,FALSE),"")</f>
        <v/>
      </c>
      <c r="F464" s="19" t="str">
        <f>IFERROR(VLOOKUP(#REF!,'IG Def (7.1)'!$A$2:$C$200,3,FALSE),"")</f>
        <v/>
      </c>
      <c r="G464" t="str">
        <f t="shared" si="7"/>
        <v/>
      </c>
      <c r="I464" s="20" t="str">
        <f>'MITRE &amp; Controls Mappings'!D315</f>
        <v>Troubleshooting and Diagnostics</v>
      </c>
    </row>
    <row r="465" spans="1:9" x14ac:dyDescent="0.35">
      <c r="A465" s="18">
        <f>'MITRE &amp; Controls Mappings'!B316</f>
        <v>0</v>
      </c>
      <c r="B465" s="19">
        <f>'MITRE &amp; Controls Mappings'!K316</f>
        <v>0</v>
      </c>
      <c r="C465" s="19">
        <f>'MITRE &amp; Controls Mappings'!L316</f>
        <v>0</v>
      </c>
      <c r="D465" s="19" t="str">
        <f>IFERROR(VLOOKUP(B465,'IG Def (7.1)'!$A$2:$C$200,3,FALSE),"")</f>
        <v/>
      </c>
      <c r="E465" s="19" t="str">
        <f>IFERROR(VLOOKUP(C465,'IG Def (7.1)'!$A$2:$C$200,3,FALSE),"")</f>
        <v/>
      </c>
      <c r="F465" s="19" t="str">
        <f>IFERROR(VLOOKUP(#REF!,'IG Def (7.1)'!$A$2:$C$200,3,FALSE),"")</f>
        <v/>
      </c>
      <c r="G465" t="str">
        <f t="shared" si="7"/>
        <v/>
      </c>
      <c r="I465" s="20" t="str">
        <f>'MITRE &amp; Controls Mappings'!D316</f>
        <v>Application Compatibility Diagnostics</v>
      </c>
    </row>
    <row r="466" spans="1:9" x14ac:dyDescent="0.35">
      <c r="A466" s="18">
        <f>'MITRE &amp; Controls Mappings'!B317</f>
        <v>0</v>
      </c>
      <c r="B466" s="19">
        <f>'MITRE &amp; Controls Mappings'!K317</f>
        <v>0</v>
      </c>
      <c r="C466" s="19">
        <f>'MITRE &amp; Controls Mappings'!L317</f>
        <v>0</v>
      </c>
      <c r="D466" s="19" t="str">
        <f>IFERROR(VLOOKUP(B466,'IG Def (7.1)'!$A$2:$C$200,3,FALSE),"")</f>
        <v/>
      </c>
      <c r="E466" s="19" t="str">
        <f>IFERROR(VLOOKUP(C466,'IG Def (7.1)'!$A$2:$C$200,3,FALSE),"")</f>
        <v/>
      </c>
      <c r="F466" s="19" t="str">
        <f>IFERROR(VLOOKUP(#REF!,'IG Def (7.1)'!$A$2:$C$200,3,FALSE),"")</f>
        <v/>
      </c>
      <c r="G466" t="str">
        <f t="shared" si="7"/>
        <v/>
      </c>
      <c r="I466" s="20" t="str">
        <f>'MITRE &amp; Controls Mappings'!D317</f>
        <v>Corrupted File Recovery</v>
      </c>
    </row>
    <row r="467" spans="1:9" x14ac:dyDescent="0.35">
      <c r="A467" s="18">
        <f>'MITRE &amp; Controls Mappings'!B318</f>
        <v>0</v>
      </c>
      <c r="B467" s="19">
        <f>'MITRE &amp; Controls Mappings'!K318</f>
        <v>0</v>
      </c>
      <c r="C467" s="19">
        <f>'MITRE &amp; Controls Mappings'!L318</f>
        <v>0</v>
      </c>
      <c r="D467" s="19" t="str">
        <f>IFERROR(VLOOKUP(B467,'IG Def (7.1)'!$A$2:$C$200,3,FALSE),"")</f>
        <v/>
      </c>
      <c r="E467" s="19" t="str">
        <f>IFERROR(VLOOKUP(C467,'IG Def (7.1)'!$A$2:$C$200,3,FALSE),"")</f>
        <v/>
      </c>
      <c r="F467" s="19" t="str">
        <f>IFERROR(VLOOKUP(#REF!,'IG Def (7.1)'!$A$2:$C$200,3,FALSE),"")</f>
        <v/>
      </c>
      <c r="G467" t="str">
        <f t="shared" si="7"/>
        <v/>
      </c>
      <c r="I467" s="20" t="str">
        <f>'MITRE &amp; Controls Mappings'!D318</f>
        <v>Disk Diagnostic</v>
      </c>
    </row>
    <row r="468" spans="1:9" x14ac:dyDescent="0.35">
      <c r="A468" s="18">
        <f>'MITRE &amp; Controls Mappings'!B319</f>
        <v>0</v>
      </c>
      <c r="B468" s="19">
        <f>'MITRE &amp; Controls Mappings'!K319</f>
        <v>0</v>
      </c>
      <c r="C468" s="19">
        <f>'MITRE &amp; Controls Mappings'!L319</f>
        <v>0</v>
      </c>
      <c r="D468" s="19" t="str">
        <f>IFERROR(VLOOKUP(B468,'IG Def (7.1)'!$A$2:$C$200,3,FALSE),"")</f>
        <v/>
      </c>
      <c r="E468" s="19" t="str">
        <f>IFERROR(VLOOKUP(C468,'IG Def (7.1)'!$A$2:$C$200,3,FALSE),"")</f>
        <v/>
      </c>
      <c r="F468" s="19" t="str">
        <f>IFERROR(VLOOKUP(#REF!,'IG Def (7.1)'!$A$2:$C$200,3,FALSE),"")</f>
        <v/>
      </c>
      <c r="G468" t="str">
        <f t="shared" si="7"/>
        <v/>
      </c>
      <c r="I468" s="20" t="str">
        <f>'MITRE &amp; Controls Mappings'!D319</f>
        <v>Fault Tolerant Heap</v>
      </c>
    </row>
    <row r="469" spans="1:9" x14ac:dyDescent="0.35">
      <c r="A469" s="18">
        <f>'MITRE &amp; Controls Mappings'!B320</f>
        <v>0</v>
      </c>
      <c r="B469" s="19">
        <f>'MITRE &amp; Controls Mappings'!K320</f>
        <v>0</v>
      </c>
      <c r="C469" s="19">
        <f>'MITRE &amp; Controls Mappings'!L320</f>
        <v>0</v>
      </c>
      <c r="D469" s="19" t="str">
        <f>IFERROR(VLOOKUP(B469,'IG Def (7.1)'!$A$2:$C$200,3,FALSE),"")</f>
        <v/>
      </c>
      <c r="E469" s="19" t="str">
        <f>IFERROR(VLOOKUP(C469,'IG Def (7.1)'!$A$2:$C$200,3,FALSE),"")</f>
        <v/>
      </c>
      <c r="F469" s="19" t="str">
        <f>IFERROR(VLOOKUP(#REF!,'IG Def (7.1)'!$A$2:$C$200,3,FALSE),"")</f>
        <v/>
      </c>
      <c r="G469" t="str">
        <f t="shared" si="7"/>
        <v/>
      </c>
      <c r="I469" s="20" t="str">
        <f>'MITRE &amp; Controls Mappings'!D320</f>
        <v>Microsoft Support Diagnostic Tool</v>
      </c>
    </row>
    <row r="470" spans="1:9" x14ac:dyDescent="0.35">
      <c r="A470" s="18" t="e">
        <f>'MITRE &amp; Controls Mappings'!#REF!</f>
        <v>#REF!</v>
      </c>
      <c r="B470" s="19" t="e">
        <f>'MITRE &amp; Controls Mappings'!#REF!</f>
        <v>#REF!</v>
      </c>
      <c r="C470" s="19" t="e">
        <f>'MITRE &amp; Controls Mappings'!#REF!</f>
        <v>#REF!</v>
      </c>
      <c r="D470" s="19" t="str">
        <f>IFERROR(VLOOKUP(B470,'IG Def (7.1)'!$A$2:$C$200,3,FALSE),"")</f>
        <v/>
      </c>
      <c r="E470" s="19" t="str">
        <f>IFERROR(VLOOKUP(C470,'IG Def (7.1)'!$A$2:$C$200,3,FALSE),"")</f>
        <v/>
      </c>
      <c r="F470" s="19" t="str">
        <f>IFERROR(VLOOKUP(#REF!,'IG Def (7.1)'!$A$2:$C$200,3,FALSE),"")</f>
        <v/>
      </c>
      <c r="G470" t="str">
        <f t="shared" si="7"/>
        <v/>
      </c>
      <c r="I470" s="20" t="e">
        <f>'MITRE &amp; Controls Mappings'!#REF!</f>
        <v>#REF!</v>
      </c>
    </row>
    <row r="471" spans="1:9" x14ac:dyDescent="0.35">
      <c r="A471" s="18">
        <f>'MITRE &amp; Controls Mappings'!B321</f>
        <v>0</v>
      </c>
      <c r="B471" s="19">
        <f>'MITRE &amp; Controls Mappings'!K321</f>
        <v>0</v>
      </c>
      <c r="C471" s="19">
        <f>'MITRE &amp; Controls Mappings'!L321</f>
        <v>0</v>
      </c>
      <c r="D471" s="19" t="str">
        <f>IFERROR(VLOOKUP(B471,'IG Def (7.1)'!$A$2:$C$200,3,FALSE),"")</f>
        <v/>
      </c>
      <c r="E471" s="19" t="str">
        <f>IFERROR(VLOOKUP(C471,'IG Def (7.1)'!$A$2:$C$200,3,FALSE),"")</f>
        <v/>
      </c>
      <c r="F471" s="19" t="str">
        <f>IFERROR(VLOOKUP(#REF!,'IG Def (7.1)'!$A$2:$C$200,3,FALSE),"")</f>
        <v/>
      </c>
      <c r="G471" t="str">
        <f t="shared" si="7"/>
        <v/>
      </c>
      <c r="I471" s="20" t="str">
        <f>'MITRE &amp; Controls Mappings'!D321</f>
        <v>MSI Corrupted File Recovery</v>
      </c>
    </row>
    <row r="472" spans="1:9" x14ac:dyDescent="0.35">
      <c r="A472" s="18">
        <f>'MITRE &amp; Controls Mappings'!B322</f>
        <v>0</v>
      </c>
      <c r="B472" s="19">
        <f>'MITRE &amp; Controls Mappings'!K322</f>
        <v>0</v>
      </c>
      <c r="C472" s="19">
        <f>'MITRE &amp; Controls Mappings'!L322</f>
        <v>0</v>
      </c>
      <c r="D472" s="19" t="str">
        <f>IFERROR(VLOOKUP(B472,'IG Def (7.1)'!$A$2:$C$200,3,FALSE),"")</f>
        <v/>
      </c>
      <c r="E472" s="19" t="str">
        <f>IFERROR(VLOOKUP(C472,'IG Def (7.1)'!$A$2:$C$200,3,FALSE),"")</f>
        <v/>
      </c>
      <c r="F472" s="19" t="str">
        <f>IFERROR(VLOOKUP(#REF!,'IG Def (7.1)'!$A$2:$C$200,3,FALSE),"")</f>
        <v/>
      </c>
      <c r="G472" t="str">
        <f t="shared" si="7"/>
        <v/>
      </c>
      <c r="I472" s="20" t="str">
        <f>'MITRE &amp; Controls Mappings'!D322</f>
        <v>Scheduled Maintenance</v>
      </c>
    </row>
    <row r="473" spans="1:9" x14ac:dyDescent="0.35">
      <c r="A473" s="18">
        <f>'MITRE &amp; Controls Mappings'!B323</f>
        <v>0</v>
      </c>
      <c r="B473" s="19">
        <f>'MITRE &amp; Controls Mappings'!K323</f>
        <v>0</v>
      </c>
      <c r="C473" s="19">
        <f>'MITRE &amp; Controls Mappings'!L323</f>
        <v>0</v>
      </c>
      <c r="D473" s="19" t="str">
        <f>IFERROR(VLOOKUP(B473,'IG Def (7.1)'!$A$2:$C$200,3,FALSE),"")</f>
        <v/>
      </c>
      <c r="E473" s="19" t="str">
        <f>IFERROR(VLOOKUP(C473,'IG Def (7.1)'!$A$2:$C$200,3,FALSE),"")</f>
        <v/>
      </c>
      <c r="F473" s="19" t="str">
        <f>IFERROR(VLOOKUP(#REF!,'IG Def (7.1)'!$A$2:$C$200,3,FALSE),"")</f>
        <v/>
      </c>
      <c r="G473" t="str">
        <f t="shared" si="7"/>
        <v/>
      </c>
      <c r="I473" s="20" t="str">
        <f>'MITRE &amp; Controls Mappings'!D323</f>
        <v>Scripted Diagnostics</v>
      </c>
    </row>
    <row r="474" spans="1:9" x14ac:dyDescent="0.35">
      <c r="A474" s="18">
        <f>'MITRE &amp; Controls Mappings'!B324</f>
        <v>0</v>
      </c>
      <c r="B474" s="19">
        <f>'MITRE &amp; Controls Mappings'!K324</f>
        <v>0</v>
      </c>
      <c r="C474" s="19">
        <f>'MITRE &amp; Controls Mappings'!L324</f>
        <v>0</v>
      </c>
      <c r="D474" s="19" t="str">
        <f>IFERROR(VLOOKUP(B474,'IG Def (7.1)'!$A$2:$C$200,3,FALSE),"")</f>
        <v/>
      </c>
      <c r="E474" s="19" t="str">
        <f>IFERROR(VLOOKUP(C474,'IG Def (7.1)'!$A$2:$C$200,3,FALSE),"")</f>
        <v/>
      </c>
      <c r="F474" s="19" t="str">
        <f>IFERROR(VLOOKUP(#REF!,'IG Def (7.1)'!$A$2:$C$200,3,FALSE),"")</f>
        <v/>
      </c>
      <c r="G474" t="str">
        <f t="shared" si="7"/>
        <v/>
      </c>
      <c r="I474" s="20" t="str">
        <f>'MITRE &amp; Controls Mappings'!D324</f>
        <v>Windows Boot Performance Diagnostics</v>
      </c>
    </row>
    <row r="475" spans="1:9" x14ac:dyDescent="0.35">
      <c r="A475" s="18">
        <f>'MITRE &amp; Controls Mappings'!B325</f>
        <v>0</v>
      </c>
      <c r="B475" s="19">
        <f>'MITRE &amp; Controls Mappings'!K325</f>
        <v>0</v>
      </c>
      <c r="C475" s="19">
        <f>'MITRE &amp; Controls Mappings'!L325</f>
        <v>0</v>
      </c>
      <c r="D475" s="19" t="str">
        <f>IFERROR(VLOOKUP(B475,'IG Def (7.1)'!$A$2:$C$200,3,FALSE),"")</f>
        <v/>
      </c>
      <c r="E475" s="19" t="str">
        <f>IFERROR(VLOOKUP(C475,'IG Def (7.1)'!$A$2:$C$200,3,FALSE),"")</f>
        <v/>
      </c>
      <c r="F475" s="19" t="str">
        <f>IFERROR(VLOOKUP(#REF!,'IG Def (7.1)'!$A$2:$C$200,3,FALSE),"")</f>
        <v/>
      </c>
      <c r="G475" t="str">
        <f t="shared" si="7"/>
        <v/>
      </c>
      <c r="I475" s="20" t="str">
        <f>'MITRE &amp; Controls Mappings'!D325</f>
        <v>Windows Memory Leak Diagnosis</v>
      </c>
    </row>
    <row r="476" spans="1:9" x14ac:dyDescent="0.35">
      <c r="A476" s="18">
        <f>'MITRE &amp; Controls Mappings'!B326</f>
        <v>0</v>
      </c>
      <c r="B476" s="19">
        <f>'MITRE &amp; Controls Mappings'!K326</f>
        <v>0</v>
      </c>
      <c r="C476" s="19">
        <f>'MITRE &amp; Controls Mappings'!L326</f>
        <v>0</v>
      </c>
      <c r="D476" s="19" t="str">
        <f>IFERROR(VLOOKUP(B476,'IG Def (7.1)'!$A$2:$C$200,3,FALSE),"")</f>
        <v/>
      </c>
      <c r="E476" s="19" t="str">
        <f>IFERROR(VLOOKUP(C476,'IG Def (7.1)'!$A$2:$C$200,3,FALSE),"")</f>
        <v/>
      </c>
      <c r="F476" s="19" t="str">
        <f>IFERROR(VLOOKUP(#REF!,'IG Def (7.1)'!$A$2:$C$200,3,FALSE),"")</f>
        <v/>
      </c>
      <c r="G476" t="str">
        <f t="shared" si="7"/>
        <v/>
      </c>
      <c r="I476" s="20" t="str">
        <f>'MITRE &amp; Controls Mappings'!D326</f>
        <v>Windows Performance PerfTrack</v>
      </c>
    </row>
    <row r="477" spans="1:9" x14ac:dyDescent="0.35">
      <c r="A477" s="18" t="e">
        <f>'MITRE &amp; Controls Mappings'!#REF!</f>
        <v>#REF!</v>
      </c>
      <c r="B477" s="19" t="e">
        <f>'MITRE &amp; Controls Mappings'!#REF!</f>
        <v>#REF!</v>
      </c>
      <c r="C477" s="19" t="e">
        <f>'MITRE &amp; Controls Mappings'!#REF!</f>
        <v>#REF!</v>
      </c>
      <c r="D477" s="19" t="str">
        <f>IFERROR(VLOOKUP(B477,'IG Def (7.1)'!$A$2:$C$200,3,FALSE),"")</f>
        <v/>
      </c>
      <c r="E477" s="19" t="str">
        <f>IFERROR(VLOOKUP(C477,'IG Def (7.1)'!$A$2:$C$200,3,FALSE),"")</f>
        <v/>
      </c>
      <c r="F477" s="19" t="str">
        <f>IFERROR(VLOOKUP(#REF!,'IG Def (7.1)'!$A$2:$C$200,3,FALSE),"")</f>
        <v/>
      </c>
      <c r="G477" t="str">
        <f t="shared" si="7"/>
        <v/>
      </c>
      <c r="I477" s="20" t="e">
        <f>'MITRE &amp; Controls Mappings'!#REF!</f>
        <v>#REF!</v>
      </c>
    </row>
    <row r="478" spans="1:9" x14ac:dyDescent="0.35">
      <c r="A478" s="18">
        <f>'MITRE &amp; Controls Mappings'!B327</f>
        <v>0</v>
      </c>
      <c r="B478" s="19">
        <f>'MITRE &amp; Controls Mappings'!K327</f>
        <v>0</v>
      </c>
      <c r="C478" s="19">
        <f>'MITRE &amp; Controls Mappings'!L327</f>
        <v>0</v>
      </c>
      <c r="D478" s="19" t="str">
        <f>IFERROR(VLOOKUP(B478,'IG Def (7.1)'!$A$2:$C$200,3,FALSE),"")</f>
        <v/>
      </c>
      <c r="E478" s="19" t="str">
        <f>IFERROR(VLOOKUP(C478,'IG Def (7.1)'!$A$2:$C$200,3,FALSE),"")</f>
        <v/>
      </c>
      <c r="F478" s="19" t="str">
        <f>IFERROR(VLOOKUP(#REF!,'IG Def (7.1)'!$A$2:$C$200,3,FALSE),"")</f>
        <v/>
      </c>
      <c r="G478" t="str">
        <f t="shared" si="7"/>
        <v/>
      </c>
      <c r="I478" s="20" t="str">
        <f>'MITRE &amp; Controls Mappings'!D327</f>
        <v>Trusted Platform Module Services</v>
      </c>
    </row>
    <row r="479" spans="1:9" x14ac:dyDescent="0.35">
      <c r="A479" s="18">
        <f>'MITRE &amp; Controls Mappings'!B328</f>
        <v>0</v>
      </c>
      <c r="B479" s="19">
        <f>'MITRE &amp; Controls Mappings'!K328</f>
        <v>0</v>
      </c>
      <c r="C479" s="19">
        <f>'MITRE &amp; Controls Mappings'!L328</f>
        <v>0</v>
      </c>
      <c r="D479" s="19" t="str">
        <f>IFERROR(VLOOKUP(B479,'IG Def (7.1)'!$A$2:$C$200,3,FALSE),"")</f>
        <v/>
      </c>
      <c r="E479" s="19" t="str">
        <f>IFERROR(VLOOKUP(C479,'IG Def (7.1)'!$A$2:$C$200,3,FALSE),"")</f>
        <v/>
      </c>
      <c r="F479" s="19" t="str">
        <f>IFERROR(VLOOKUP(#REF!,'IG Def (7.1)'!$A$2:$C$200,3,FALSE),"")</f>
        <v/>
      </c>
      <c r="G479" t="str">
        <f t="shared" si="7"/>
        <v/>
      </c>
      <c r="I479" s="20" t="str">
        <f>'MITRE &amp; Controls Mappings'!D328</f>
        <v>User Profiles</v>
      </c>
    </row>
    <row r="480" spans="1:9" x14ac:dyDescent="0.35">
      <c r="A480" s="18" t="str">
        <f>'MITRE &amp; Controls Mappings'!B329</f>
        <v>18.8.49.1</v>
      </c>
      <c r="B480" s="19">
        <f>'MITRE &amp; Controls Mappings'!K329</f>
        <v>9.1999999999999993</v>
      </c>
      <c r="C480" s="19">
        <f>'MITRE &amp; Controls Mappings'!L329</f>
        <v>0</v>
      </c>
      <c r="D480" s="19">
        <f>IFERROR(VLOOKUP(B480,'IG Def (7.1)'!$A$2:$C$200,3,FALSE),"")</f>
        <v>2</v>
      </c>
      <c r="E480" s="19" t="str">
        <f>IFERROR(VLOOKUP(C480,'IG Def (7.1)'!$A$2:$C$200,3,FALSE),"")</f>
        <v/>
      </c>
      <c r="F480" s="19" t="str">
        <f>IFERROR(VLOOKUP(#REF!,'IG Def (7.1)'!$A$2:$C$200,3,FALSE),"")</f>
        <v/>
      </c>
      <c r="G480">
        <f t="shared" si="7"/>
        <v>2</v>
      </c>
      <c r="I480" s="20" t="str">
        <f>'MITRE &amp; Controls Mappings'!D329</f>
        <v>Ensure 'Turn off the advertising ID' is set to 'Enabled'</v>
      </c>
    </row>
    <row r="481" spans="1:9" x14ac:dyDescent="0.35">
      <c r="A481" s="18">
        <f>'MITRE &amp; Controls Mappings'!B330</f>
        <v>0</v>
      </c>
      <c r="B481" s="19">
        <f>'MITRE &amp; Controls Mappings'!K330</f>
        <v>0</v>
      </c>
      <c r="C481" s="19">
        <f>'MITRE &amp; Controls Mappings'!L330</f>
        <v>0</v>
      </c>
      <c r="D481" s="19" t="str">
        <f>IFERROR(VLOOKUP(B481,'IG Def (7.1)'!$A$2:$C$200,3,FALSE),"")</f>
        <v/>
      </c>
      <c r="E481" s="19" t="str">
        <f>IFERROR(VLOOKUP(C481,'IG Def (7.1)'!$A$2:$C$200,3,FALSE),"")</f>
        <v/>
      </c>
      <c r="F481" s="19" t="str">
        <f>IFERROR(VLOOKUP(#REF!,'IG Def (7.1)'!$A$2:$C$200,3,FALSE),"")</f>
        <v/>
      </c>
      <c r="G481" t="str">
        <f t="shared" si="7"/>
        <v/>
      </c>
      <c r="I481" s="20" t="str">
        <f>'MITRE &amp; Controls Mappings'!D330</f>
        <v>Windows File Protection</v>
      </c>
    </row>
    <row r="482" spans="1:9" x14ac:dyDescent="0.35">
      <c r="A482" s="18">
        <f>'MITRE &amp; Controls Mappings'!B331</f>
        <v>0</v>
      </c>
      <c r="B482" s="19">
        <f>'MITRE &amp; Controls Mappings'!K331</f>
        <v>0</v>
      </c>
      <c r="C482" s="19">
        <f>'MITRE &amp; Controls Mappings'!L331</f>
        <v>0</v>
      </c>
      <c r="D482" s="19" t="str">
        <f>IFERROR(VLOOKUP(B482,'IG Def (7.1)'!$A$2:$C$200,3,FALSE),"")</f>
        <v/>
      </c>
      <c r="E482" s="19" t="str">
        <f>IFERROR(VLOOKUP(C482,'IG Def (7.1)'!$A$2:$C$200,3,FALSE),"")</f>
        <v/>
      </c>
      <c r="F482" s="19" t="str">
        <f>IFERROR(VLOOKUP(#REF!,'IG Def (7.1)'!$A$2:$C$200,3,FALSE),"")</f>
        <v/>
      </c>
      <c r="G482" t="str">
        <f t="shared" si="7"/>
        <v/>
      </c>
      <c r="I482" s="20" t="str">
        <f>'MITRE &amp; Controls Mappings'!D331</f>
        <v>Windows HotStart</v>
      </c>
    </row>
    <row r="483" spans="1:9" x14ac:dyDescent="0.35">
      <c r="A483" s="18">
        <f>'MITRE &amp; Controls Mappings'!B332</f>
        <v>0</v>
      </c>
      <c r="B483" s="19">
        <f>'MITRE &amp; Controls Mappings'!K332</f>
        <v>0</v>
      </c>
      <c r="C483" s="19">
        <f>'MITRE &amp; Controls Mappings'!L332</f>
        <v>0</v>
      </c>
      <c r="D483" s="19" t="str">
        <f>IFERROR(VLOOKUP(B483,'IG Def (7.1)'!$A$2:$C$200,3,FALSE),"")</f>
        <v/>
      </c>
      <c r="E483" s="19" t="str">
        <f>IFERROR(VLOOKUP(C483,'IG Def (7.1)'!$A$2:$C$200,3,FALSE),"")</f>
        <v/>
      </c>
      <c r="F483" s="19" t="str">
        <f>IFERROR(VLOOKUP(#REF!,'IG Def (7.1)'!$A$2:$C$200,3,FALSE),"")</f>
        <v/>
      </c>
      <c r="G483" t="str">
        <f t="shared" si="7"/>
        <v/>
      </c>
      <c r="I483" s="20" t="str">
        <f>'MITRE &amp; Controls Mappings'!D332</f>
        <v>Windows Time Service</v>
      </c>
    </row>
    <row r="484" spans="1:9" x14ac:dyDescent="0.35">
      <c r="A484" s="18">
        <f>'MITRE &amp; Controls Mappings'!B333</f>
        <v>0</v>
      </c>
      <c r="B484" s="19">
        <f>'MITRE &amp; Controls Mappings'!K333</f>
        <v>0</v>
      </c>
      <c r="C484" s="19">
        <f>'MITRE &amp; Controls Mappings'!L333</f>
        <v>0</v>
      </c>
      <c r="D484" s="19" t="str">
        <f>IFERROR(VLOOKUP(B484,'IG Def (7.1)'!$A$2:$C$200,3,FALSE),"")</f>
        <v/>
      </c>
      <c r="E484" s="19" t="str">
        <f>IFERROR(VLOOKUP(C484,'IG Def (7.1)'!$A$2:$C$200,3,FALSE),"")</f>
        <v/>
      </c>
      <c r="F484" s="19" t="str">
        <f>IFERROR(VLOOKUP(#REF!,'IG Def (7.1)'!$A$2:$C$200,3,FALSE),"")</f>
        <v/>
      </c>
      <c r="G484" t="str">
        <f t="shared" si="7"/>
        <v/>
      </c>
      <c r="I484" s="20" t="str">
        <f>'MITRE &amp; Controls Mappings'!D333</f>
        <v>Time Providers</v>
      </c>
    </row>
    <row r="485" spans="1:9" x14ac:dyDescent="0.35">
      <c r="A485" s="18" t="e">
        <f>'MITRE &amp; Controls Mappings'!#REF!</f>
        <v>#REF!</v>
      </c>
      <c r="B485" s="19" t="e">
        <f>'MITRE &amp; Controls Mappings'!#REF!</f>
        <v>#REF!</v>
      </c>
      <c r="C485" s="19" t="e">
        <f>'MITRE &amp; Controls Mappings'!#REF!</f>
        <v>#REF!</v>
      </c>
      <c r="D485" s="19" t="str">
        <f>IFERROR(VLOOKUP(B485,'IG Def (7.1)'!$A$2:$C$200,3,FALSE),"")</f>
        <v/>
      </c>
      <c r="E485" s="19" t="str">
        <f>IFERROR(VLOOKUP(C485,'IG Def (7.1)'!$A$2:$C$200,3,FALSE),"")</f>
        <v/>
      </c>
      <c r="F485" s="19" t="str">
        <f>IFERROR(VLOOKUP(#REF!,'IG Def (7.1)'!$A$2:$C$200,3,FALSE),"")</f>
        <v/>
      </c>
      <c r="G485" t="str">
        <f t="shared" si="7"/>
        <v/>
      </c>
      <c r="I485" s="20" t="e">
        <f>'MITRE &amp; Controls Mappings'!#REF!</f>
        <v>#REF!</v>
      </c>
    </row>
    <row r="486" spans="1:9" x14ac:dyDescent="0.35">
      <c r="A486" s="18" t="e">
        <f>'MITRE &amp; Controls Mappings'!#REF!</f>
        <v>#REF!</v>
      </c>
      <c r="B486" s="19" t="e">
        <f>'MITRE &amp; Controls Mappings'!#REF!</f>
        <v>#REF!</v>
      </c>
      <c r="C486" s="19" t="e">
        <f>'MITRE &amp; Controls Mappings'!#REF!</f>
        <v>#REF!</v>
      </c>
      <c r="D486" s="19" t="str">
        <f>IFERROR(VLOOKUP(B486,'IG Def (7.1)'!$A$2:$C$200,3,FALSE),"")</f>
        <v/>
      </c>
      <c r="E486" s="19" t="str">
        <f>IFERROR(VLOOKUP(C486,'IG Def (7.1)'!$A$2:$C$200,3,FALSE),"")</f>
        <v/>
      </c>
      <c r="F486" s="19" t="str">
        <f>IFERROR(VLOOKUP(#REF!,'IG Def (7.1)'!$A$2:$C$200,3,FALSE),"")</f>
        <v/>
      </c>
      <c r="G486" t="str">
        <f t="shared" si="7"/>
        <v/>
      </c>
      <c r="I486" s="20" t="e">
        <f>'MITRE &amp; Controls Mappings'!#REF!</f>
        <v>#REF!</v>
      </c>
    </row>
    <row r="487" spans="1:9" x14ac:dyDescent="0.35">
      <c r="A487" s="18">
        <f>'MITRE &amp; Controls Mappings'!B334</f>
        <v>0</v>
      </c>
      <c r="B487" s="19">
        <f>'MITRE &amp; Controls Mappings'!K334</f>
        <v>0</v>
      </c>
      <c r="C487" s="19">
        <f>'MITRE &amp; Controls Mappings'!L334</f>
        <v>0</v>
      </c>
      <c r="D487" s="19" t="str">
        <f>IFERROR(VLOOKUP(B487,'IG Def (7.1)'!$A$2:$C$200,3,FALSE),"")</f>
        <v/>
      </c>
      <c r="E487" s="19" t="str">
        <f>IFERROR(VLOOKUP(C487,'IG Def (7.1)'!$A$2:$C$200,3,FALSE),"")</f>
        <v/>
      </c>
      <c r="F487" s="19" t="str">
        <f>IFERROR(VLOOKUP(#REF!,'IG Def (7.1)'!$A$2:$C$200,3,FALSE),"")</f>
        <v/>
      </c>
      <c r="G487" t="str">
        <f t="shared" si="7"/>
        <v/>
      </c>
      <c r="I487" s="20" t="str">
        <f>'MITRE &amp; Controls Mappings'!D334</f>
        <v>Windows Components</v>
      </c>
    </row>
    <row r="488" spans="1:9" x14ac:dyDescent="0.35">
      <c r="A488" s="18">
        <f>'MITRE &amp; Controls Mappings'!B335</f>
        <v>0</v>
      </c>
      <c r="B488" s="19">
        <f>'MITRE &amp; Controls Mappings'!K335</f>
        <v>0</v>
      </c>
      <c r="C488" s="19">
        <f>'MITRE &amp; Controls Mappings'!L335</f>
        <v>0</v>
      </c>
      <c r="D488" s="19" t="str">
        <f>IFERROR(VLOOKUP(B488,'IG Def (7.1)'!$A$2:$C$200,3,FALSE),"")</f>
        <v/>
      </c>
      <c r="E488" s="19" t="str">
        <f>IFERROR(VLOOKUP(C488,'IG Def (7.1)'!$A$2:$C$200,3,FALSE),"")</f>
        <v/>
      </c>
      <c r="F488" s="19" t="str">
        <f>IFERROR(VLOOKUP(#REF!,'IG Def (7.1)'!$A$2:$C$200,3,FALSE),"")</f>
        <v/>
      </c>
      <c r="G488" t="str">
        <f t="shared" si="7"/>
        <v/>
      </c>
      <c r="I488" s="20" t="str">
        <f>'MITRE &amp; Controls Mappings'!D335</f>
        <v>Active Directory Federation Services</v>
      </c>
    </row>
    <row r="489" spans="1:9" x14ac:dyDescent="0.35">
      <c r="A489" s="18">
        <f>'MITRE &amp; Controls Mappings'!B336</f>
        <v>0</v>
      </c>
      <c r="B489" s="19">
        <f>'MITRE &amp; Controls Mappings'!K336</f>
        <v>0</v>
      </c>
      <c r="C489" s="19">
        <f>'MITRE &amp; Controls Mappings'!L336</f>
        <v>0</v>
      </c>
      <c r="D489" s="19" t="str">
        <f>IFERROR(VLOOKUP(B489,'IG Def (7.1)'!$A$2:$C$200,3,FALSE),"")</f>
        <v/>
      </c>
      <c r="E489" s="19" t="str">
        <f>IFERROR(VLOOKUP(C489,'IG Def (7.1)'!$A$2:$C$200,3,FALSE),"")</f>
        <v/>
      </c>
      <c r="F489" s="19" t="str">
        <f>IFERROR(VLOOKUP(#REF!,'IG Def (7.1)'!$A$2:$C$200,3,FALSE),"")</f>
        <v/>
      </c>
      <c r="G489" t="str">
        <f t="shared" si="7"/>
        <v/>
      </c>
      <c r="I489" s="20" t="str">
        <f>'MITRE &amp; Controls Mappings'!D336</f>
        <v>ActiveX Installer Service</v>
      </c>
    </row>
    <row r="490" spans="1:9" x14ac:dyDescent="0.35">
      <c r="A490" s="18">
        <f>'MITRE &amp; Controls Mappings'!B337</f>
        <v>0</v>
      </c>
      <c r="B490" s="19">
        <f>'MITRE &amp; Controls Mappings'!K337</f>
        <v>0</v>
      </c>
      <c r="C490" s="19">
        <f>'MITRE &amp; Controls Mappings'!L337</f>
        <v>0</v>
      </c>
      <c r="D490" s="19" t="str">
        <f>IFERROR(VLOOKUP(B490,'IG Def (7.1)'!$A$2:$C$200,3,FALSE),"")</f>
        <v/>
      </c>
      <c r="E490" s="19" t="str">
        <f>IFERROR(VLOOKUP(C490,'IG Def (7.1)'!$A$2:$C$200,3,FALSE),"")</f>
        <v/>
      </c>
      <c r="F490" s="19" t="str">
        <f>IFERROR(VLOOKUP(#REF!,'IG Def (7.1)'!$A$2:$C$200,3,FALSE),"")</f>
        <v/>
      </c>
      <c r="G490" t="str">
        <f t="shared" si="7"/>
        <v/>
      </c>
      <c r="I490" s="20" t="str">
        <f>'MITRE &amp; Controls Mappings'!D337</f>
        <v>Add features to Windows 8 / 8.1 / 10 (formerly Windows Anytime Upgrade)</v>
      </c>
    </row>
    <row r="491" spans="1:9" x14ac:dyDescent="0.35">
      <c r="A491" s="18">
        <f>'MITRE &amp; Controls Mappings'!B338</f>
        <v>0</v>
      </c>
      <c r="B491" s="19">
        <f>'MITRE &amp; Controls Mappings'!K338</f>
        <v>0</v>
      </c>
      <c r="C491" s="19">
        <f>'MITRE &amp; Controls Mappings'!L338</f>
        <v>0</v>
      </c>
      <c r="D491" s="19" t="str">
        <f>IFERROR(VLOOKUP(B491,'IG Def (7.1)'!$A$2:$C$200,3,FALSE),"")</f>
        <v/>
      </c>
      <c r="E491" s="19" t="str">
        <f>IFERROR(VLOOKUP(C491,'IG Def (7.1)'!$A$2:$C$200,3,FALSE),"")</f>
        <v/>
      </c>
      <c r="F491" s="19" t="str">
        <f>IFERROR(VLOOKUP(#REF!,'IG Def (7.1)'!$A$2:$C$200,3,FALSE),"")</f>
        <v/>
      </c>
      <c r="G491" t="str">
        <f t="shared" si="7"/>
        <v/>
      </c>
      <c r="I491" s="20" t="str">
        <f>'MITRE &amp; Controls Mappings'!D338</f>
        <v>App Package Deployment</v>
      </c>
    </row>
    <row r="492" spans="1:9" x14ac:dyDescent="0.35">
      <c r="A492" s="18" t="str">
        <f>'MITRE &amp; Controls Mappings'!B339</f>
        <v>18.9.4.1</v>
      </c>
      <c r="B492" s="19">
        <f>'MITRE &amp; Controls Mappings'!K339</f>
        <v>14.6</v>
      </c>
      <c r="C492" s="19">
        <f>'MITRE &amp; Controls Mappings'!L339</f>
        <v>0</v>
      </c>
      <c r="D492" s="19">
        <f>IFERROR(VLOOKUP(B492,'IG Def (7.1)'!$A$2:$C$200,3,FALSE),"")</f>
        <v>1</v>
      </c>
      <c r="E492" s="19" t="str">
        <f>IFERROR(VLOOKUP(C492,'IG Def (7.1)'!$A$2:$C$200,3,FALSE),"")</f>
        <v/>
      </c>
      <c r="F492" s="19" t="str">
        <f>IFERROR(VLOOKUP(#REF!,'IG Def (7.1)'!$A$2:$C$200,3,FALSE),"")</f>
        <v/>
      </c>
      <c r="G492">
        <f t="shared" si="7"/>
        <v>1</v>
      </c>
      <c r="I492" s="20" t="str">
        <f>'MITRE &amp; Controls Mappings'!D339</f>
        <v>Ensure 'Allow a Windows app to share application data between users' is set to 'Disabled'</v>
      </c>
    </row>
    <row r="493" spans="1:9" x14ac:dyDescent="0.35">
      <c r="A493" s="18" t="e">
        <f>'MITRE &amp; Controls Mappings'!#REF!</f>
        <v>#REF!</v>
      </c>
      <c r="B493" s="19" t="e">
        <f>'MITRE &amp; Controls Mappings'!#REF!</f>
        <v>#REF!</v>
      </c>
      <c r="C493" s="19" t="e">
        <f>'MITRE &amp; Controls Mappings'!#REF!</f>
        <v>#REF!</v>
      </c>
      <c r="D493" s="19" t="str">
        <f>IFERROR(VLOOKUP(B493,'IG Def (7.1)'!$A$2:$C$200,3,FALSE),"")</f>
        <v/>
      </c>
      <c r="E493" s="19" t="str">
        <f>IFERROR(VLOOKUP(C493,'IG Def (7.1)'!$A$2:$C$200,3,FALSE),"")</f>
        <v/>
      </c>
      <c r="F493" s="19" t="str">
        <f>IFERROR(VLOOKUP(#REF!,'IG Def (7.1)'!$A$2:$C$200,3,FALSE),"")</f>
        <v/>
      </c>
      <c r="G493" t="str">
        <f t="shared" si="7"/>
        <v/>
      </c>
      <c r="I493" s="20" t="e">
        <f>'MITRE &amp; Controls Mappings'!#REF!</f>
        <v>#REF!</v>
      </c>
    </row>
    <row r="494" spans="1:9" x14ac:dyDescent="0.35">
      <c r="A494" s="18">
        <f>'MITRE &amp; Controls Mappings'!B340</f>
        <v>0</v>
      </c>
      <c r="B494" s="19">
        <f>'MITRE &amp; Controls Mappings'!K340</f>
        <v>0</v>
      </c>
      <c r="C494" s="19">
        <f>'MITRE &amp; Controls Mappings'!L340</f>
        <v>0</v>
      </c>
      <c r="D494" s="19" t="str">
        <f>IFERROR(VLOOKUP(B494,'IG Def (7.1)'!$A$2:$C$200,3,FALSE),"")</f>
        <v/>
      </c>
      <c r="E494" s="19" t="str">
        <f>IFERROR(VLOOKUP(C494,'IG Def (7.1)'!$A$2:$C$200,3,FALSE),"")</f>
        <v/>
      </c>
      <c r="F494" s="19" t="str">
        <f>IFERROR(VLOOKUP(#REF!,'IG Def (7.1)'!$A$2:$C$200,3,FALSE),"")</f>
        <v/>
      </c>
      <c r="G494" t="str">
        <f t="shared" si="7"/>
        <v/>
      </c>
      <c r="I494" s="20" t="str">
        <f>'MITRE &amp; Controls Mappings'!D340</f>
        <v>App Privacy</v>
      </c>
    </row>
    <row r="495" spans="1:9" x14ac:dyDescent="0.35">
      <c r="A495" s="18" t="str">
        <f>'MITRE &amp; Controls Mappings'!B341</f>
        <v>18.9.5.1</v>
      </c>
      <c r="B495" s="19">
        <f>'MITRE &amp; Controls Mappings'!K341</f>
        <v>9.1999999999999993</v>
      </c>
      <c r="C495" s="19">
        <f>'MITRE &amp; Controls Mappings'!L341</f>
        <v>0</v>
      </c>
      <c r="D495" s="19">
        <f>IFERROR(VLOOKUP(B495,'IG Def (7.1)'!$A$2:$C$200,3,FALSE),"")</f>
        <v>2</v>
      </c>
      <c r="E495" s="19" t="str">
        <f>IFERROR(VLOOKUP(C495,'IG Def (7.1)'!$A$2:$C$200,3,FALSE),"")</f>
        <v/>
      </c>
      <c r="F495" s="19" t="str">
        <f>IFERROR(VLOOKUP(#REF!,'IG Def (7.1)'!$A$2:$C$200,3,FALSE),"")</f>
        <v/>
      </c>
      <c r="G495">
        <f t="shared" si="7"/>
        <v>2</v>
      </c>
      <c r="I495" s="20" t="str">
        <f>'MITRE &amp; Controls Mappings'!D341</f>
        <v>Ensure 'Let Windows apps activate with voice while the system is locked' is set to 'Enabled: Force Deny'</v>
      </c>
    </row>
    <row r="496" spans="1:9" x14ac:dyDescent="0.35">
      <c r="A496" s="18">
        <f>'MITRE &amp; Controls Mappings'!B342</f>
        <v>0</v>
      </c>
      <c r="B496" s="19">
        <f>'MITRE &amp; Controls Mappings'!K342</f>
        <v>0</v>
      </c>
      <c r="C496" s="19">
        <f>'MITRE &amp; Controls Mappings'!L342</f>
        <v>0</v>
      </c>
      <c r="D496" s="19" t="str">
        <f>IFERROR(VLOOKUP(B496,'IG Def (7.1)'!$A$2:$C$200,3,FALSE),"")</f>
        <v/>
      </c>
      <c r="E496" s="19" t="str">
        <f>IFERROR(VLOOKUP(C496,'IG Def (7.1)'!$A$2:$C$200,3,FALSE),"")</f>
        <v/>
      </c>
      <c r="F496" s="19" t="str">
        <f>IFERROR(VLOOKUP(#REF!,'IG Def (7.1)'!$A$2:$C$200,3,FALSE),"")</f>
        <v/>
      </c>
      <c r="G496" t="str">
        <f t="shared" si="7"/>
        <v/>
      </c>
      <c r="I496" s="20" t="str">
        <f>'MITRE &amp; Controls Mappings'!D342</f>
        <v>App runtime</v>
      </c>
    </row>
    <row r="497" spans="1:9" x14ac:dyDescent="0.35">
      <c r="A497" s="18" t="str">
        <f>'MITRE &amp; Controls Mappings'!B343</f>
        <v>18.9.6.1</v>
      </c>
      <c r="B497" s="19">
        <f>'MITRE &amp; Controls Mappings'!K343</f>
        <v>16.2</v>
      </c>
      <c r="C497" s="19">
        <f>'MITRE &amp; Controls Mappings'!L343</f>
        <v>0</v>
      </c>
      <c r="D497" s="19">
        <f>IFERROR(VLOOKUP(B497,'IG Def (7.1)'!$A$2:$C$200,3,FALSE),"")</f>
        <v>2</v>
      </c>
      <c r="E497" s="19" t="str">
        <f>IFERROR(VLOOKUP(C497,'IG Def (7.1)'!$A$2:$C$200,3,FALSE),"")</f>
        <v/>
      </c>
      <c r="F497" s="19" t="str">
        <f>IFERROR(VLOOKUP(#REF!,'IG Def (7.1)'!$A$2:$C$200,3,FALSE),"")</f>
        <v/>
      </c>
      <c r="G497">
        <f t="shared" si="7"/>
        <v>2</v>
      </c>
      <c r="I497" s="20" t="str">
        <f>'MITRE &amp; Controls Mappings'!D343</f>
        <v>Ensure 'Allow Microsoft accounts to be optional' is set to 'Enabled'</v>
      </c>
    </row>
    <row r="498" spans="1:9" x14ac:dyDescent="0.35">
      <c r="A498" s="18" t="e">
        <f>'MITRE &amp; Controls Mappings'!#REF!</f>
        <v>#REF!</v>
      </c>
      <c r="B498" s="19" t="e">
        <f>'MITRE &amp; Controls Mappings'!#REF!</f>
        <v>#REF!</v>
      </c>
      <c r="C498" s="19" t="e">
        <f>'MITRE &amp; Controls Mappings'!#REF!</f>
        <v>#REF!</v>
      </c>
      <c r="D498" s="19" t="str">
        <f>IFERROR(VLOOKUP(B498,'IG Def (7.1)'!$A$2:$C$200,3,FALSE),"")</f>
        <v/>
      </c>
      <c r="E498" s="19" t="str">
        <f>IFERROR(VLOOKUP(C498,'IG Def (7.1)'!$A$2:$C$200,3,FALSE),"")</f>
        <v/>
      </c>
      <c r="F498" s="19" t="str">
        <f>IFERROR(VLOOKUP(#REF!,'IG Def (7.1)'!$A$2:$C$200,3,FALSE),"")</f>
        <v/>
      </c>
      <c r="G498" t="str">
        <f t="shared" si="7"/>
        <v/>
      </c>
      <c r="I498" s="20" t="e">
        <f>'MITRE &amp; Controls Mappings'!#REF!</f>
        <v>#REF!</v>
      </c>
    </row>
    <row r="499" spans="1:9" x14ac:dyDescent="0.35">
      <c r="A499" s="18">
        <f>'MITRE &amp; Controls Mappings'!B344</f>
        <v>0</v>
      </c>
      <c r="B499" s="19">
        <f>'MITRE &amp; Controls Mappings'!K344</f>
        <v>0</v>
      </c>
      <c r="C499" s="19">
        <f>'MITRE &amp; Controls Mappings'!L344</f>
        <v>0</v>
      </c>
      <c r="D499" s="19" t="str">
        <f>IFERROR(VLOOKUP(B499,'IG Def (7.1)'!$A$2:$C$200,3,FALSE),"")</f>
        <v/>
      </c>
      <c r="E499" s="19" t="str">
        <f>IFERROR(VLOOKUP(C499,'IG Def (7.1)'!$A$2:$C$200,3,FALSE),"")</f>
        <v/>
      </c>
      <c r="F499" s="19" t="str">
        <f>IFERROR(VLOOKUP(#REF!,'IG Def (7.1)'!$A$2:$C$200,3,FALSE),"")</f>
        <v/>
      </c>
      <c r="G499" t="str">
        <f t="shared" si="7"/>
        <v/>
      </c>
      <c r="I499" s="20" t="str">
        <f>'MITRE &amp; Controls Mappings'!D344</f>
        <v>Application Compatibility</v>
      </c>
    </row>
    <row r="500" spans="1:9" x14ac:dyDescent="0.35">
      <c r="A500" s="18">
        <f>'MITRE &amp; Controls Mappings'!B345</f>
        <v>0</v>
      </c>
      <c r="B500" s="19">
        <f>'MITRE &amp; Controls Mappings'!K345</f>
        <v>0</v>
      </c>
      <c r="C500" s="19">
        <f>'MITRE &amp; Controls Mappings'!L345</f>
        <v>0</v>
      </c>
      <c r="D500" s="19" t="str">
        <f>IFERROR(VLOOKUP(B500,'IG Def (7.1)'!$A$2:$C$200,3,FALSE),"")</f>
        <v/>
      </c>
      <c r="E500" s="19" t="str">
        <f>IFERROR(VLOOKUP(C500,'IG Def (7.1)'!$A$2:$C$200,3,FALSE),"")</f>
        <v/>
      </c>
      <c r="F500" s="19" t="str">
        <f>IFERROR(VLOOKUP(#REF!,'IG Def (7.1)'!$A$2:$C$200,3,FALSE),"")</f>
        <v/>
      </c>
      <c r="G500" t="str">
        <f t="shared" si="7"/>
        <v/>
      </c>
      <c r="I500" s="20" t="str">
        <f>'MITRE &amp; Controls Mappings'!D345</f>
        <v>AutoPlay Policies</v>
      </c>
    </row>
    <row r="501" spans="1:9" x14ac:dyDescent="0.35">
      <c r="A501" s="18" t="str">
        <f>'MITRE &amp; Controls Mappings'!B346</f>
        <v>18.9.8.1</v>
      </c>
      <c r="B501" s="19">
        <f>'MITRE &amp; Controls Mappings'!K346</f>
        <v>8.5</v>
      </c>
      <c r="C501" s="19">
        <f>'MITRE &amp; Controls Mappings'!L346</f>
        <v>0</v>
      </c>
      <c r="D501" s="19">
        <f>IFERROR(VLOOKUP(B501,'IG Def (7.1)'!$A$2:$C$200,3,FALSE),"")</f>
        <v>1</v>
      </c>
      <c r="E501" s="19" t="str">
        <f>IFERROR(VLOOKUP(C501,'IG Def (7.1)'!$A$2:$C$200,3,FALSE),"")</f>
        <v/>
      </c>
      <c r="F501" s="19" t="str">
        <f>IFERROR(VLOOKUP(#REF!,'IG Def (7.1)'!$A$2:$C$200,3,FALSE),"")</f>
        <v/>
      </c>
      <c r="G501">
        <f t="shared" si="7"/>
        <v>1</v>
      </c>
      <c r="I501" s="20" t="str">
        <f>'MITRE &amp; Controls Mappings'!D346</f>
        <v>Ensure 'Disallow Autoplay for non-volume devices' is set to 'Enabled'</v>
      </c>
    </row>
    <row r="502" spans="1:9" x14ac:dyDescent="0.35">
      <c r="A502" s="18" t="str">
        <f>'MITRE &amp; Controls Mappings'!B347</f>
        <v>18.9.8.2</v>
      </c>
      <c r="B502" s="19">
        <f>'MITRE &amp; Controls Mappings'!K347</f>
        <v>8.5</v>
      </c>
      <c r="C502" s="19">
        <f>'MITRE &amp; Controls Mappings'!L347</f>
        <v>0</v>
      </c>
      <c r="D502" s="19">
        <f>IFERROR(VLOOKUP(B502,'IG Def (7.1)'!$A$2:$C$200,3,FALSE),"")</f>
        <v>1</v>
      </c>
      <c r="E502" s="19" t="str">
        <f>IFERROR(VLOOKUP(C502,'IG Def (7.1)'!$A$2:$C$200,3,FALSE),"")</f>
        <v/>
      </c>
      <c r="F502" s="19" t="str">
        <f>IFERROR(VLOOKUP(#REF!,'IG Def (7.1)'!$A$2:$C$200,3,FALSE),"")</f>
        <v/>
      </c>
      <c r="G502">
        <f t="shared" si="7"/>
        <v>1</v>
      </c>
      <c r="I502" s="20" t="str">
        <f>'MITRE &amp; Controls Mappings'!D347</f>
        <v>Ensure 'Set the default behavior for AutoRun' is set to 'Enabled: Do not execute any autorun commands'</v>
      </c>
    </row>
    <row r="503" spans="1:9" x14ac:dyDescent="0.35">
      <c r="A503" s="18" t="str">
        <f>'MITRE &amp; Controls Mappings'!B348</f>
        <v>18.9.8.3</v>
      </c>
      <c r="B503" s="19">
        <f>'MITRE &amp; Controls Mappings'!K348</f>
        <v>8.5</v>
      </c>
      <c r="C503" s="19">
        <f>'MITRE &amp; Controls Mappings'!L348</f>
        <v>0</v>
      </c>
      <c r="D503" s="19">
        <f>IFERROR(VLOOKUP(B503,'IG Def (7.1)'!$A$2:$C$200,3,FALSE),"")</f>
        <v>1</v>
      </c>
      <c r="E503" s="19" t="str">
        <f>IFERROR(VLOOKUP(C503,'IG Def (7.1)'!$A$2:$C$200,3,FALSE),"")</f>
        <v/>
      </c>
      <c r="F503" s="19" t="str">
        <f>IFERROR(VLOOKUP(#REF!,'IG Def (7.1)'!$A$2:$C$200,3,FALSE),"")</f>
        <v/>
      </c>
      <c r="G503">
        <f t="shared" si="7"/>
        <v>1</v>
      </c>
      <c r="I503" s="20" t="str">
        <f>'MITRE &amp; Controls Mappings'!D348</f>
        <v>Ensure 'Turn off Autoplay' is set to 'Enabled: All drives'</v>
      </c>
    </row>
    <row r="504" spans="1:9" x14ac:dyDescent="0.35">
      <c r="A504" s="18">
        <f>'MITRE &amp; Controls Mappings'!B349</f>
        <v>0</v>
      </c>
      <c r="B504" s="19">
        <f>'MITRE &amp; Controls Mappings'!K349</f>
        <v>0</v>
      </c>
      <c r="C504" s="19">
        <f>'MITRE &amp; Controls Mappings'!L349</f>
        <v>0</v>
      </c>
      <c r="D504" s="19" t="str">
        <f>IFERROR(VLOOKUP(B504,'IG Def (7.1)'!$A$2:$C$200,3,FALSE),"")</f>
        <v/>
      </c>
      <c r="E504" s="19" t="str">
        <f>IFERROR(VLOOKUP(C504,'IG Def (7.1)'!$A$2:$C$200,3,FALSE),"")</f>
        <v/>
      </c>
      <c r="F504" s="19" t="str">
        <f>IFERROR(VLOOKUP(#REF!,'IG Def (7.1)'!$A$2:$C$200,3,FALSE),"")</f>
        <v/>
      </c>
      <c r="G504" t="str">
        <f t="shared" si="7"/>
        <v/>
      </c>
      <c r="I504" s="20" t="str">
        <f>'MITRE &amp; Controls Mappings'!D349</f>
        <v>Backup</v>
      </c>
    </row>
    <row r="505" spans="1:9" x14ac:dyDescent="0.35">
      <c r="A505" s="18">
        <f>'MITRE &amp; Controls Mappings'!B350</f>
        <v>0</v>
      </c>
      <c r="B505" s="19">
        <f>'MITRE &amp; Controls Mappings'!K350</f>
        <v>0</v>
      </c>
      <c r="C505" s="19">
        <f>'MITRE &amp; Controls Mappings'!L350</f>
        <v>0</v>
      </c>
      <c r="D505" s="19" t="str">
        <f>IFERROR(VLOOKUP(B505,'IG Def (7.1)'!$A$2:$C$200,3,FALSE),"")</f>
        <v/>
      </c>
      <c r="E505" s="19" t="str">
        <f>IFERROR(VLOOKUP(C505,'IG Def (7.1)'!$A$2:$C$200,3,FALSE),"")</f>
        <v/>
      </c>
      <c r="F505" s="19" t="str">
        <f>IFERROR(VLOOKUP(#REF!,'IG Def (7.1)'!$A$2:$C$200,3,FALSE),"")</f>
        <v/>
      </c>
      <c r="G505" t="str">
        <f t="shared" si="7"/>
        <v/>
      </c>
      <c r="I505" s="20" t="str">
        <f>'MITRE &amp; Controls Mappings'!D350</f>
        <v>Biometrics</v>
      </c>
    </row>
    <row r="506" spans="1:9" x14ac:dyDescent="0.35">
      <c r="A506" s="18">
        <f>'MITRE &amp; Controls Mappings'!B351</f>
        <v>0</v>
      </c>
      <c r="B506" s="19">
        <f>'MITRE &amp; Controls Mappings'!K351</f>
        <v>0</v>
      </c>
      <c r="C506" s="19">
        <f>'MITRE &amp; Controls Mappings'!L351</f>
        <v>0</v>
      </c>
      <c r="D506" s="19" t="str">
        <f>IFERROR(VLOOKUP(B506,'IG Def (7.1)'!$A$2:$C$200,3,FALSE),"")</f>
        <v/>
      </c>
      <c r="E506" s="19" t="str">
        <f>IFERROR(VLOOKUP(C506,'IG Def (7.1)'!$A$2:$C$200,3,FALSE),"")</f>
        <v/>
      </c>
      <c r="F506" s="19" t="str">
        <f>IFERROR(VLOOKUP(#REF!,'IG Def (7.1)'!$A$2:$C$200,3,FALSE),"")</f>
        <v/>
      </c>
      <c r="G506" t="str">
        <f t="shared" si="7"/>
        <v/>
      </c>
      <c r="I506" s="20" t="str">
        <f>'MITRE &amp; Controls Mappings'!D351</f>
        <v>Facial Features</v>
      </c>
    </row>
    <row r="507" spans="1:9" x14ac:dyDescent="0.35">
      <c r="A507" s="18" t="e">
        <f>'MITRE &amp; Controls Mappings'!#REF!</f>
        <v>#REF!</v>
      </c>
      <c r="B507" s="19" t="e">
        <f>'MITRE &amp; Controls Mappings'!#REF!</f>
        <v>#REF!</v>
      </c>
      <c r="C507" s="19" t="e">
        <f>'MITRE &amp; Controls Mappings'!#REF!</f>
        <v>#REF!</v>
      </c>
      <c r="D507" s="19" t="str">
        <f>IFERROR(VLOOKUP(B507,'IG Def (7.1)'!$A$2:$C$200,3,FALSE),"")</f>
        <v/>
      </c>
      <c r="E507" s="19" t="str">
        <f>IFERROR(VLOOKUP(C507,'IG Def (7.1)'!$A$2:$C$200,3,FALSE),"")</f>
        <v/>
      </c>
      <c r="F507" s="19" t="str">
        <f>IFERROR(VLOOKUP(#REF!,'IG Def (7.1)'!$A$2:$C$200,3,FALSE),"")</f>
        <v/>
      </c>
      <c r="G507" t="str">
        <f t="shared" si="7"/>
        <v/>
      </c>
      <c r="I507" s="20" t="e">
        <f>'MITRE &amp; Controls Mappings'!#REF!</f>
        <v>#REF!</v>
      </c>
    </row>
    <row r="508" spans="1:9" x14ac:dyDescent="0.35">
      <c r="A508" s="18">
        <f>'MITRE &amp; Controls Mappings'!B352</f>
        <v>0</v>
      </c>
      <c r="B508" s="19">
        <f>'MITRE &amp; Controls Mappings'!K352</f>
        <v>0</v>
      </c>
      <c r="C508" s="19">
        <f>'MITRE &amp; Controls Mappings'!L352</f>
        <v>0</v>
      </c>
      <c r="D508" s="19" t="str">
        <f>IFERROR(VLOOKUP(B508,'IG Def (7.1)'!$A$2:$C$200,3,FALSE),"")</f>
        <v/>
      </c>
      <c r="E508" s="19" t="str">
        <f>IFERROR(VLOOKUP(C508,'IG Def (7.1)'!$A$2:$C$200,3,FALSE),"")</f>
        <v/>
      </c>
      <c r="F508" s="19" t="str">
        <f>IFERROR(VLOOKUP(#REF!,'IG Def (7.1)'!$A$2:$C$200,3,FALSE),"")</f>
        <v/>
      </c>
      <c r="G508" t="str">
        <f t="shared" si="7"/>
        <v/>
      </c>
      <c r="I508" s="20" t="str">
        <f>'MITRE &amp; Controls Mappings'!D352</f>
        <v>BitLocker Drive Encryption</v>
      </c>
    </row>
    <row r="509" spans="1:9" x14ac:dyDescent="0.35">
      <c r="A509" s="18" t="e">
        <f>'MITRE &amp; Controls Mappings'!#REF!</f>
        <v>#REF!</v>
      </c>
      <c r="B509" s="19" t="e">
        <f>'MITRE &amp; Controls Mappings'!#REF!</f>
        <v>#REF!</v>
      </c>
      <c r="C509" s="19" t="e">
        <f>'MITRE &amp; Controls Mappings'!#REF!</f>
        <v>#REF!</v>
      </c>
      <c r="D509" s="19" t="str">
        <f>IFERROR(VLOOKUP(B509,'IG Def (7.1)'!$A$2:$C$200,3,FALSE),"")</f>
        <v/>
      </c>
      <c r="E509" s="19" t="str">
        <f>IFERROR(VLOOKUP(C509,'IG Def (7.1)'!$A$2:$C$200,3,FALSE),"")</f>
        <v/>
      </c>
      <c r="F509" s="19" t="str">
        <f>IFERROR(VLOOKUP(#REF!,'IG Def (7.1)'!$A$2:$C$200,3,FALSE),"")</f>
        <v/>
      </c>
      <c r="G509" t="str">
        <f t="shared" si="7"/>
        <v/>
      </c>
      <c r="I509" s="20" t="e">
        <f>'MITRE &amp; Controls Mappings'!#REF!</f>
        <v>#REF!</v>
      </c>
    </row>
    <row r="510" spans="1:9" x14ac:dyDescent="0.35">
      <c r="A510" s="18">
        <f>'MITRE &amp; Controls Mappings'!B353</f>
        <v>0</v>
      </c>
      <c r="B510" s="19">
        <f>'MITRE &amp; Controls Mappings'!K353</f>
        <v>0</v>
      </c>
      <c r="C510" s="19">
        <f>'MITRE &amp; Controls Mappings'!L353</f>
        <v>0</v>
      </c>
      <c r="D510" s="19" t="str">
        <f>IFERROR(VLOOKUP(B510,'IG Def (7.1)'!$A$2:$C$200,3,FALSE),"")</f>
        <v/>
      </c>
      <c r="E510" s="19" t="str">
        <f>IFERROR(VLOOKUP(C510,'IG Def (7.1)'!$A$2:$C$200,3,FALSE),"")</f>
        <v/>
      </c>
      <c r="F510" s="19" t="str">
        <f>IFERROR(VLOOKUP(#REF!,'IG Def (7.1)'!$A$2:$C$200,3,FALSE),"")</f>
        <v/>
      </c>
      <c r="G510" t="str">
        <f t="shared" si="7"/>
        <v/>
      </c>
      <c r="I510" s="20" t="str">
        <f>'MITRE &amp; Controls Mappings'!D353</f>
        <v>Fixed Data Drives</v>
      </c>
    </row>
    <row r="511" spans="1:9" x14ac:dyDescent="0.35">
      <c r="A511" s="18" t="e">
        <f>'MITRE &amp; Controls Mappings'!#REF!</f>
        <v>#REF!</v>
      </c>
      <c r="B511" s="19" t="e">
        <f>'MITRE &amp; Controls Mappings'!#REF!</f>
        <v>#REF!</v>
      </c>
      <c r="C511" s="19" t="e">
        <f>'MITRE &amp; Controls Mappings'!#REF!</f>
        <v>#REF!</v>
      </c>
      <c r="D511" s="19" t="str">
        <f>IFERROR(VLOOKUP(B511,'IG Def (7.1)'!$A$2:$C$200,3,FALSE),"")</f>
        <v/>
      </c>
      <c r="E511" s="19" t="str">
        <f>IFERROR(VLOOKUP(C511,'IG Def (7.1)'!$A$2:$C$200,3,FALSE),"")</f>
        <v/>
      </c>
      <c r="F511" s="19" t="str">
        <f>IFERROR(VLOOKUP(#REF!,'IG Def (7.1)'!$A$2:$C$200,3,FALSE),"")</f>
        <v/>
      </c>
      <c r="G511" t="str">
        <f t="shared" si="7"/>
        <v/>
      </c>
      <c r="I511" s="20" t="e">
        <f>'MITRE &amp; Controls Mappings'!#REF!</f>
        <v>#REF!</v>
      </c>
    </row>
    <row r="512" spans="1:9" x14ac:dyDescent="0.35">
      <c r="A512" s="18" t="str">
        <f>'MITRE &amp; Controls Mappings'!B354</f>
        <v>18.9.11.1.1</v>
      </c>
      <c r="B512" s="19">
        <f>'MITRE &amp; Controls Mappings'!K354</f>
        <v>13.6</v>
      </c>
      <c r="C512" s="19">
        <f>'MITRE &amp; Controls Mappings'!L354</f>
        <v>0</v>
      </c>
      <c r="D512" s="19">
        <f>IFERROR(VLOOKUP(B512,'IG Def (7.1)'!$A$2:$C$200,3,FALSE),"")</f>
        <v>1</v>
      </c>
      <c r="E512" s="19" t="str">
        <f>IFERROR(VLOOKUP(C512,'IG Def (7.1)'!$A$2:$C$200,3,FALSE),"")</f>
        <v/>
      </c>
      <c r="F512" s="19" t="str">
        <f>IFERROR(VLOOKUP(#REF!,'IG Def (7.1)'!$A$2:$C$200,3,FALSE),"")</f>
        <v/>
      </c>
      <c r="G512">
        <f t="shared" si="7"/>
        <v>1</v>
      </c>
      <c r="I512" s="20" t="str">
        <f>'MITRE &amp; Controls Mappings'!D354</f>
        <v>Ensure 'Choose how BitLocker-protected fixed drives can be recovered' is set to 'Enabled'</v>
      </c>
    </row>
    <row r="513" spans="1:9" x14ac:dyDescent="0.35">
      <c r="A513" s="18" t="str">
        <f>'MITRE &amp; Controls Mappings'!B355</f>
        <v>18.9.11.1.2</v>
      </c>
      <c r="B513" s="19">
        <f>'MITRE &amp; Controls Mappings'!K355</f>
        <v>13.6</v>
      </c>
      <c r="C513" s="19">
        <f>'MITRE &amp; Controls Mappings'!L355</f>
        <v>0</v>
      </c>
      <c r="D513" s="19">
        <f>IFERROR(VLOOKUP(B513,'IG Def (7.1)'!$A$2:$C$200,3,FALSE),"")</f>
        <v>1</v>
      </c>
      <c r="E513" s="19" t="str">
        <f>IFERROR(VLOOKUP(C513,'IG Def (7.1)'!$A$2:$C$200,3,FALSE),"")</f>
        <v/>
      </c>
      <c r="F513" s="19" t="str">
        <f>IFERROR(VLOOKUP(#REF!,'IG Def (7.1)'!$A$2:$C$200,3,FALSE),"")</f>
        <v/>
      </c>
      <c r="G513">
        <f t="shared" si="7"/>
        <v>1</v>
      </c>
      <c r="I513" s="20" t="str">
        <f>'MITRE &amp; Controls Mappings'!D355</f>
        <v>Ensure 'Choose how BitLocker-protected fixed drives can be recovered: Allow data recovery agent' is set to 'Enabled: True'</v>
      </c>
    </row>
    <row r="514" spans="1:9" x14ac:dyDescent="0.35">
      <c r="A514" s="18" t="str">
        <f>'MITRE &amp; Controls Mappings'!B356</f>
        <v>18.9.11.1.3</v>
      </c>
      <c r="B514" s="19">
        <f>'MITRE &amp; Controls Mappings'!K356</f>
        <v>13.6</v>
      </c>
      <c r="C514" s="19">
        <f>'MITRE &amp; Controls Mappings'!L356</f>
        <v>0</v>
      </c>
      <c r="D514" s="19">
        <f>IFERROR(VLOOKUP(B514,'IG Def (7.1)'!$A$2:$C$200,3,FALSE),"")</f>
        <v>1</v>
      </c>
      <c r="E514" s="19" t="str">
        <f>IFERROR(VLOOKUP(C514,'IG Def (7.1)'!$A$2:$C$200,3,FALSE),"")</f>
        <v/>
      </c>
      <c r="F514" s="19" t="str">
        <f>IFERROR(VLOOKUP(#REF!,'IG Def (7.1)'!$A$2:$C$200,3,FALSE),"")</f>
        <v/>
      </c>
      <c r="G514">
        <f t="shared" si="7"/>
        <v>1</v>
      </c>
      <c r="I514" s="20" t="str">
        <f>'MITRE &amp; Controls Mappings'!D356</f>
        <v>Ensure 'Choose how BitLocker-protected fixed drives can be recovered: Recovery Password' is set to 'Enabled: Allow 48-digit recovery password'</v>
      </c>
    </row>
    <row r="515" spans="1:9" x14ac:dyDescent="0.35">
      <c r="A515" s="18" t="e">
        <f>'MITRE &amp; Controls Mappings'!#REF!</f>
        <v>#REF!</v>
      </c>
      <c r="B515" s="19" t="e">
        <f>'MITRE &amp; Controls Mappings'!#REF!</f>
        <v>#REF!</v>
      </c>
      <c r="C515" s="19" t="e">
        <f>'MITRE &amp; Controls Mappings'!#REF!</f>
        <v>#REF!</v>
      </c>
      <c r="D515" s="19" t="str">
        <f>IFERROR(VLOOKUP(B515,'IG Def (7.1)'!$A$2:$C$200,3,FALSE),"")</f>
        <v/>
      </c>
      <c r="E515" s="19" t="str">
        <f>IFERROR(VLOOKUP(C515,'IG Def (7.1)'!$A$2:$C$200,3,FALSE),"")</f>
        <v/>
      </c>
      <c r="F515" s="19" t="str">
        <f>IFERROR(VLOOKUP(#REF!,'IG Def (7.1)'!$A$2:$C$200,3,FALSE),"")</f>
        <v/>
      </c>
      <c r="G515" t="str">
        <f t="shared" ref="G515:G578" si="8">IF(MIN(D515:F515)=0,"",MIN(D515:F515))</f>
        <v/>
      </c>
      <c r="I515" s="20" t="e">
        <f>'MITRE &amp; Controls Mappings'!#REF!</f>
        <v>#REF!</v>
      </c>
    </row>
    <row r="516" spans="1:9" x14ac:dyDescent="0.35">
      <c r="A516" s="18" t="str">
        <f>'MITRE &amp; Controls Mappings'!B357</f>
        <v>18.9.11.1.4</v>
      </c>
      <c r="B516" s="19">
        <f>'MITRE &amp; Controls Mappings'!K357</f>
        <v>13.6</v>
      </c>
      <c r="C516" s="19">
        <f>'MITRE &amp; Controls Mappings'!L357</f>
        <v>0</v>
      </c>
      <c r="D516" s="19">
        <f>IFERROR(VLOOKUP(B516,'IG Def (7.1)'!$A$2:$C$200,3,FALSE),"")</f>
        <v>1</v>
      </c>
      <c r="E516" s="19" t="str">
        <f>IFERROR(VLOOKUP(C516,'IG Def (7.1)'!$A$2:$C$200,3,FALSE),"")</f>
        <v/>
      </c>
      <c r="F516" s="19" t="str">
        <f>IFERROR(VLOOKUP(#REF!,'IG Def (7.1)'!$A$2:$C$200,3,FALSE),"")</f>
        <v/>
      </c>
      <c r="G516">
        <f t="shared" si="8"/>
        <v>1</v>
      </c>
      <c r="I516" s="20" t="str">
        <f>'MITRE &amp; Controls Mappings'!D357</f>
        <v>Ensure 'Choose how BitLocker-protected fixed drives can be recovered: Omit recovery options from the BitLocker setup wizard' is set to 'Enabled: True'</v>
      </c>
    </row>
    <row r="517" spans="1:9" x14ac:dyDescent="0.35">
      <c r="A517" s="18" t="str">
        <f>'MITRE &amp; Controls Mappings'!B358</f>
        <v>18.9.11.1.5</v>
      </c>
      <c r="B517" s="19">
        <f>'MITRE &amp; Controls Mappings'!K358</f>
        <v>13.6</v>
      </c>
      <c r="C517" s="19">
        <f>'MITRE &amp; Controls Mappings'!L358</f>
        <v>0</v>
      </c>
      <c r="D517" s="19">
        <f>IFERROR(VLOOKUP(B517,'IG Def (7.1)'!$A$2:$C$200,3,FALSE),"")</f>
        <v>1</v>
      </c>
      <c r="E517" s="19" t="str">
        <f>IFERROR(VLOOKUP(C517,'IG Def (7.1)'!$A$2:$C$200,3,FALSE),"")</f>
        <v/>
      </c>
      <c r="F517" s="19" t="str">
        <f>IFERROR(VLOOKUP(#REF!,'IG Def (7.1)'!$A$2:$C$200,3,FALSE),"")</f>
        <v/>
      </c>
      <c r="G517">
        <f t="shared" si="8"/>
        <v>1</v>
      </c>
      <c r="I517" s="20" t="str">
        <f>'MITRE &amp; Controls Mappings'!D358</f>
        <v>Ensure 'Choose how BitLocker-protected fixed drives can be recovered: Save BitLocker recovery information to AD DS for fixed data drives' is set to 'Enabled: False'</v>
      </c>
    </row>
    <row r="518" spans="1:9" x14ac:dyDescent="0.35">
      <c r="A518" s="18" t="str">
        <f>'MITRE &amp; Controls Mappings'!B359</f>
        <v>18.9.11.1.6</v>
      </c>
      <c r="B518" s="19">
        <f>'MITRE &amp; Controls Mappings'!K359</f>
        <v>13.6</v>
      </c>
      <c r="C518" s="19">
        <f>'MITRE &amp; Controls Mappings'!L359</f>
        <v>0</v>
      </c>
      <c r="D518" s="19">
        <f>IFERROR(VLOOKUP(B518,'IG Def (7.1)'!$A$2:$C$200,3,FALSE),"")</f>
        <v>1</v>
      </c>
      <c r="E518" s="19" t="str">
        <f>IFERROR(VLOOKUP(C518,'IG Def (7.1)'!$A$2:$C$200,3,FALSE),"")</f>
        <v/>
      </c>
      <c r="F518" s="19" t="str">
        <f>IFERROR(VLOOKUP(#REF!,'IG Def (7.1)'!$A$2:$C$200,3,FALSE),"")</f>
        <v/>
      </c>
      <c r="G518">
        <f t="shared" si="8"/>
        <v>1</v>
      </c>
      <c r="I518" s="20" t="str">
        <f>'MITRE &amp; Controls Mappings'!D359</f>
        <v>Ensure 'Choose how BitLocker-protected fixed drives can be recovered: Configure storage of BitLocker recovery information to AD DS' is set to 'Enabled: Backup recovery passwords and key packages'</v>
      </c>
    </row>
    <row r="519" spans="1:9" x14ac:dyDescent="0.35">
      <c r="A519" s="18" t="str">
        <f>'MITRE &amp; Controls Mappings'!B360</f>
        <v>18.9.11.1.7</v>
      </c>
      <c r="B519" s="19">
        <f>'MITRE &amp; Controls Mappings'!K360</f>
        <v>13.6</v>
      </c>
      <c r="C519" s="19">
        <f>'MITRE &amp; Controls Mappings'!L360</f>
        <v>0</v>
      </c>
      <c r="D519" s="19">
        <f>IFERROR(VLOOKUP(B519,'IG Def (7.1)'!$A$2:$C$200,3,FALSE),"")</f>
        <v>1</v>
      </c>
      <c r="E519" s="19" t="str">
        <f>IFERROR(VLOOKUP(C519,'IG Def (7.1)'!$A$2:$C$200,3,FALSE),"")</f>
        <v/>
      </c>
      <c r="F519" s="19" t="str">
        <f>IFERROR(VLOOKUP(#REF!,'IG Def (7.1)'!$A$2:$C$200,3,FALSE),"")</f>
        <v/>
      </c>
      <c r="G519">
        <f t="shared" si="8"/>
        <v>1</v>
      </c>
      <c r="I519" s="20" t="str">
        <f>'MITRE &amp; Controls Mappings'!D360</f>
        <v>Ensure 'Choose how BitLocker-protected fixed drives can be recovered: Do not enable BitLocker until recovery information is stored to AD DS for fixed data drives' is set to 'Enabled: False'</v>
      </c>
    </row>
    <row r="520" spans="1:9" x14ac:dyDescent="0.35">
      <c r="A520" s="18" t="e">
        <f>'MITRE &amp; Controls Mappings'!#REF!</f>
        <v>#REF!</v>
      </c>
      <c r="B520" s="19" t="e">
        <f>'MITRE &amp; Controls Mappings'!#REF!</f>
        <v>#REF!</v>
      </c>
      <c r="C520" s="19" t="e">
        <f>'MITRE &amp; Controls Mappings'!#REF!</f>
        <v>#REF!</v>
      </c>
      <c r="D520" s="19" t="str">
        <f>IFERROR(VLOOKUP(B520,'IG Def (7.1)'!$A$2:$C$200,3,FALSE),"")</f>
        <v/>
      </c>
      <c r="E520" s="19" t="str">
        <f>IFERROR(VLOOKUP(C520,'IG Def (7.1)'!$A$2:$C$200,3,FALSE),"")</f>
        <v/>
      </c>
      <c r="F520" s="19" t="str">
        <f>IFERROR(VLOOKUP(#REF!,'IG Def (7.1)'!$A$2:$C$200,3,FALSE),"")</f>
        <v/>
      </c>
      <c r="G520" t="str">
        <f t="shared" si="8"/>
        <v/>
      </c>
      <c r="I520" s="20" t="e">
        <f>'MITRE &amp; Controls Mappings'!#REF!</f>
        <v>#REF!</v>
      </c>
    </row>
    <row r="521" spans="1:9" x14ac:dyDescent="0.35">
      <c r="A521" s="18" t="e">
        <f>'MITRE &amp; Controls Mappings'!#REF!</f>
        <v>#REF!</v>
      </c>
      <c r="B521" s="19" t="e">
        <f>'MITRE &amp; Controls Mappings'!#REF!</f>
        <v>#REF!</v>
      </c>
      <c r="C521" s="19" t="e">
        <f>'MITRE &amp; Controls Mappings'!#REF!</f>
        <v>#REF!</v>
      </c>
      <c r="D521" s="19" t="str">
        <f>IFERROR(VLOOKUP(B521,'IG Def (7.1)'!$A$2:$C$200,3,FALSE),"")</f>
        <v/>
      </c>
      <c r="E521" s="19" t="str">
        <f>IFERROR(VLOOKUP(C521,'IG Def (7.1)'!$A$2:$C$200,3,FALSE),"")</f>
        <v/>
      </c>
      <c r="F521" s="19" t="str">
        <f>IFERROR(VLOOKUP(#REF!,'IG Def (7.1)'!$A$2:$C$200,3,FALSE),"")</f>
        <v/>
      </c>
      <c r="G521" t="str">
        <f t="shared" si="8"/>
        <v/>
      </c>
      <c r="I521" s="20" t="e">
        <f>'MITRE &amp; Controls Mappings'!#REF!</f>
        <v>#REF!</v>
      </c>
    </row>
    <row r="522" spans="1:9" x14ac:dyDescent="0.35">
      <c r="A522" s="18" t="e">
        <f>'MITRE &amp; Controls Mappings'!#REF!</f>
        <v>#REF!</v>
      </c>
      <c r="B522" s="19" t="e">
        <f>'MITRE &amp; Controls Mappings'!#REF!</f>
        <v>#REF!</v>
      </c>
      <c r="C522" s="19" t="e">
        <f>'MITRE &amp; Controls Mappings'!#REF!</f>
        <v>#REF!</v>
      </c>
      <c r="D522" s="19" t="str">
        <f>IFERROR(VLOOKUP(B522,'IG Def (7.1)'!$A$2:$C$200,3,FALSE),"")</f>
        <v/>
      </c>
      <c r="E522" s="19" t="str">
        <f>IFERROR(VLOOKUP(C522,'IG Def (7.1)'!$A$2:$C$200,3,FALSE),"")</f>
        <v/>
      </c>
      <c r="F522" s="19" t="str">
        <f>IFERROR(VLOOKUP(#REF!,'IG Def (7.1)'!$A$2:$C$200,3,FALSE),"")</f>
        <v/>
      </c>
      <c r="G522" t="str">
        <f t="shared" si="8"/>
        <v/>
      </c>
      <c r="I522" s="20" t="e">
        <f>'MITRE &amp; Controls Mappings'!#REF!</f>
        <v>#REF!</v>
      </c>
    </row>
    <row r="523" spans="1:9" x14ac:dyDescent="0.35">
      <c r="A523" s="18" t="e">
        <f>'MITRE &amp; Controls Mappings'!#REF!</f>
        <v>#REF!</v>
      </c>
      <c r="B523" s="19" t="e">
        <f>'MITRE &amp; Controls Mappings'!#REF!</f>
        <v>#REF!</v>
      </c>
      <c r="C523" s="19" t="e">
        <f>'MITRE &amp; Controls Mappings'!#REF!</f>
        <v>#REF!</v>
      </c>
      <c r="D523" s="19" t="str">
        <f>IFERROR(VLOOKUP(B523,'IG Def (7.1)'!$A$2:$C$200,3,FALSE),"")</f>
        <v/>
      </c>
      <c r="E523" s="19" t="str">
        <f>IFERROR(VLOOKUP(C523,'IG Def (7.1)'!$A$2:$C$200,3,FALSE),"")</f>
        <v/>
      </c>
      <c r="F523" s="19" t="str">
        <f>IFERROR(VLOOKUP(#REF!,'IG Def (7.1)'!$A$2:$C$200,3,FALSE),"")</f>
        <v/>
      </c>
      <c r="G523" t="str">
        <f t="shared" si="8"/>
        <v/>
      </c>
      <c r="I523" s="20" t="e">
        <f>'MITRE &amp; Controls Mappings'!#REF!</f>
        <v>#REF!</v>
      </c>
    </row>
    <row r="524" spans="1:9" x14ac:dyDescent="0.35">
      <c r="A524" s="18" t="e">
        <f>'MITRE &amp; Controls Mappings'!#REF!</f>
        <v>#REF!</v>
      </c>
      <c r="B524" s="19" t="e">
        <f>'MITRE &amp; Controls Mappings'!#REF!</f>
        <v>#REF!</v>
      </c>
      <c r="C524" s="19" t="e">
        <f>'MITRE &amp; Controls Mappings'!#REF!</f>
        <v>#REF!</v>
      </c>
      <c r="D524" s="19" t="str">
        <f>IFERROR(VLOOKUP(B524,'IG Def (7.1)'!$A$2:$C$200,3,FALSE),"")</f>
        <v/>
      </c>
      <c r="E524" s="19" t="str">
        <f>IFERROR(VLOOKUP(C524,'IG Def (7.1)'!$A$2:$C$200,3,FALSE),"")</f>
        <v/>
      </c>
      <c r="F524" s="19" t="str">
        <f>IFERROR(VLOOKUP(#REF!,'IG Def (7.1)'!$A$2:$C$200,3,FALSE),"")</f>
        <v/>
      </c>
      <c r="G524" t="str">
        <f t="shared" si="8"/>
        <v/>
      </c>
      <c r="I524" s="20" t="e">
        <f>'MITRE &amp; Controls Mappings'!#REF!</f>
        <v>#REF!</v>
      </c>
    </row>
    <row r="525" spans="1:9" x14ac:dyDescent="0.35">
      <c r="A525" s="18" t="e">
        <f>'MITRE &amp; Controls Mappings'!#REF!</f>
        <v>#REF!</v>
      </c>
      <c r="B525" s="19" t="e">
        <f>'MITRE &amp; Controls Mappings'!#REF!</f>
        <v>#REF!</v>
      </c>
      <c r="C525" s="19" t="e">
        <f>'MITRE &amp; Controls Mappings'!#REF!</f>
        <v>#REF!</v>
      </c>
      <c r="D525" s="19" t="str">
        <f>IFERROR(VLOOKUP(B525,'IG Def (7.1)'!$A$2:$C$200,3,FALSE),"")</f>
        <v/>
      </c>
      <c r="E525" s="19" t="str">
        <f>IFERROR(VLOOKUP(C525,'IG Def (7.1)'!$A$2:$C$200,3,FALSE),"")</f>
        <v/>
      </c>
      <c r="F525" s="19" t="str">
        <f>IFERROR(VLOOKUP(#REF!,'IG Def (7.1)'!$A$2:$C$200,3,FALSE),"")</f>
        <v/>
      </c>
      <c r="G525" t="str">
        <f t="shared" si="8"/>
        <v/>
      </c>
      <c r="I525" s="20" t="e">
        <f>'MITRE &amp; Controls Mappings'!#REF!</f>
        <v>#REF!</v>
      </c>
    </row>
    <row r="526" spans="1:9" x14ac:dyDescent="0.35">
      <c r="A526" s="18" t="e">
        <f>'MITRE &amp; Controls Mappings'!#REF!</f>
        <v>#REF!</v>
      </c>
      <c r="B526" s="19" t="e">
        <f>'MITRE &amp; Controls Mappings'!#REF!</f>
        <v>#REF!</v>
      </c>
      <c r="C526" s="19" t="e">
        <f>'MITRE &amp; Controls Mappings'!#REF!</f>
        <v>#REF!</v>
      </c>
      <c r="D526" s="19" t="str">
        <f>IFERROR(VLOOKUP(B526,'IG Def (7.1)'!$A$2:$C$200,3,FALSE),"")</f>
        <v/>
      </c>
      <c r="E526" s="19" t="str">
        <f>IFERROR(VLOOKUP(C526,'IG Def (7.1)'!$A$2:$C$200,3,FALSE),"")</f>
        <v/>
      </c>
      <c r="F526" s="19" t="str">
        <f>IFERROR(VLOOKUP(#REF!,'IG Def (7.1)'!$A$2:$C$200,3,FALSE),"")</f>
        <v/>
      </c>
      <c r="G526" t="str">
        <f t="shared" si="8"/>
        <v/>
      </c>
      <c r="I526" s="20" t="e">
        <f>'MITRE &amp; Controls Mappings'!#REF!</f>
        <v>#REF!</v>
      </c>
    </row>
    <row r="527" spans="1:9" x14ac:dyDescent="0.35">
      <c r="A527" s="18">
        <f>'MITRE &amp; Controls Mappings'!B361</f>
        <v>0</v>
      </c>
      <c r="B527" s="19">
        <f>'MITRE &amp; Controls Mappings'!K361</f>
        <v>0</v>
      </c>
      <c r="C527" s="19">
        <f>'MITRE &amp; Controls Mappings'!L361</f>
        <v>0</v>
      </c>
      <c r="D527" s="19" t="str">
        <f>IFERROR(VLOOKUP(B527,'IG Def (7.1)'!$A$2:$C$200,3,FALSE),"")</f>
        <v/>
      </c>
      <c r="E527" s="19" t="str">
        <f>IFERROR(VLOOKUP(C527,'IG Def (7.1)'!$A$2:$C$200,3,FALSE),"")</f>
        <v/>
      </c>
      <c r="F527" s="19" t="str">
        <f>IFERROR(VLOOKUP(#REF!,'IG Def (7.1)'!$A$2:$C$200,3,FALSE),"")</f>
        <v/>
      </c>
      <c r="G527" t="str">
        <f t="shared" si="8"/>
        <v/>
      </c>
      <c r="I527" s="20" t="str">
        <f>'MITRE &amp; Controls Mappings'!D361</f>
        <v>Operating System Drives</v>
      </c>
    </row>
    <row r="528" spans="1:9" x14ac:dyDescent="0.35">
      <c r="A528" s="18" t="e">
        <f>'MITRE &amp; Controls Mappings'!#REF!</f>
        <v>#REF!</v>
      </c>
      <c r="B528" s="19" t="e">
        <f>'MITRE &amp; Controls Mappings'!#REF!</f>
        <v>#REF!</v>
      </c>
      <c r="C528" s="19" t="e">
        <f>'MITRE &amp; Controls Mappings'!#REF!</f>
        <v>#REF!</v>
      </c>
      <c r="D528" s="19" t="str">
        <f>IFERROR(VLOOKUP(B528,'IG Def (7.1)'!$A$2:$C$200,3,FALSE),"")</f>
        <v/>
      </c>
      <c r="E528" s="19" t="str">
        <f>IFERROR(VLOOKUP(C528,'IG Def (7.1)'!$A$2:$C$200,3,FALSE),"")</f>
        <v/>
      </c>
      <c r="F528" s="19" t="str">
        <f>IFERROR(VLOOKUP(#REF!,'IG Def (7.1)'!$A$2:$C$200,3,FALSE),"")</f>
        <v/>
      </c>
      <c r="G528" t="str">
        <f t="shared" si="8"/>
        <v/>
      </c>
      <c r="I528" s="20" t="e">
        <f>'MITRE &amp; Controls Mappings'!#REF!</f>
        <v>#REF!</v>
      </c>
    </row>
    <row r="529" spans="1:9" x14ac:dyDescent="0.35">
      <c r="A529" s="18" t="e">
        <f>'MITRE &amp; Controls Mappings'!#REF!</f>
        <v>#REF!</v>
      </c>
      <c r="B529" s="19" t="e">
        <f>'MITRE &amp; Controls Mappings'!#REF!</f>
        <v>#REF!</v>
      </c>
      <c r="C529" s="19" t="e">
        <f>'MITRE &amp; Controls Mappings'!#REF!</f>
        <v>#REF!</v>
      </c>
      <c r="D529" s="19" t="str">
        <f>IFERROR(VLOOKUP(B529,'IG Def (7.1)'!$A$2:$C$200,3,FALSE),"")</f>
        <v/>
      </c>
      <c r="E529" s="19" t="str">
        <f>IFERROR(VLOOKUP(C529,'IG Def (7.1)'!$A$2:$C$200,3,FALSE),"")</f>
        <v/>
      </c>
      <c r="F529" s="19" t="str">
        <f>IFERROR(VLOOKUP(#REF!,'IG Def (7.1)'!$A$2:$C$200,3,FALSE),"")</f>
        <v/>
      </c>
      <c r="G529" t="str">
        <f t="shared" si="8"/>
        <v/>
      </c>
      <c r="I529" s="20" t="e">
        <f>'MITRE &amp; Controls Mappings'!#REF!</f>
        <v>#REF!</v>
      </c>
    </row>
    <row r="530" spans="1:9" x14ac:dyDescent="0.35">
      <c r="A530" s="18" t="str">
        <f>'MITRE &amp; Controls Mappings'!B362</f>
        <v>18.9.11.2.1</v>
      </c>
      <c r="B530" s="19">
        <f>'MITRE &amp; Controls Mappings'!K362</f>
        <v>13.6</v>
      </c>
      <c r="C530" s="19">
        <f>'MITRE &amp; Controls Mappings'!L362</f>
        <v>0</v>
      </c>
      <c r="D530" s="19">
        <f>IFERROR(VLOOKUP(B530,'IG Def (7.1)'!$A$2:$C$200,3,FALSE),"")</f>
        <v>1</v>
      </c>
      <c r="E530" s="19" t="str">
        <f>IFERROR(VLOOKUP(C530,'IG Def (7.1)'!$A$2:$C$200,3,FALSE),"")</f>
        <v/>
      </c>
      <c r="F530" s="19" t="str">
        <f>IFERROR(VLOOKUP(#REF!,'IG Def (7.1)'!$A$2:$C$200,3,FALSE),"")</f>
        <v/>
      </c>
      <c r="G530">
        <f t="shared" si="8"/>
        <v>1</v>
      </c>
      <c r="I530" s="20" t="str">
        <f>'MITRE &amp; Controls Mappings'!D362</f>
        <v>Ensure 'Choose how BitLocker-protected operating system drives can be recovered' is set to 'Enabled'</v>
      </c>
    </row>
    <row r="531" spans="1:9" x14ac:dyDescent="0.35">
      <c r="A531" s="18" t="str">
        <f>'MITRE &amp; Controls Mappings'!B363</f>
        <v>18.9.11.2.2</v>
      </c>
      <c r="B531" s="19">
        <f>'MITRE &amp; Controls Mappings'!K363</f>
        <v>13.6</v>
      </c>
      <c r="C531" s="19">
        <f>'MITRE &amp; Controls Mappings'!L363</f>
        <v>0</v>
      </c>
      <c r="D531" s="19">
        <f>IFERROR(VLOOKUP(B531,'IG Def (7.1)'!$A$2:$C$200,3,FALSE),"")</f>
        <v>1</v>
      </c>
      <c r="E531" s="19" t="str">
        <f>IFERROR(VLOOKUP(C531,'IG Def (7.1)'!$A$2:$C$200,3,FALSE),"")</f>
        <v/>
      </c>
      <c r="F531" s="19" t="str">
        <f>IFERROR(VLOOKUP(#REF!,'IG Def (7.1)'!$A$2:$C$200,3,FALSE),"")</f>
        <v/>
      </c>
      <c r="G531">
        <f t="shared" si="8"/>
        <v>1</v>
      </c>
      <c r="I531" s="20" t="str">
        <f>'MITRE &amp; Controls Mappings'!D363</f>
        <v>Ensure 'Choose how BitLocker-protected operating system drives can be recovered: Allow data recovery agent' is set to 'Enabled: False'</v>
      </c>
    </row>
    <row r="532" spans="1:9" x14ac:dyDescent="0.35">
      <c r="A532" s="18" t="str">
        <f>'MITRE &amp; Controls Mappings'!B364</f>
        <v>18.9.11.2.3</v>
      </c>
      <c r="B532" s="19">
        <f>'MITRE &amp; Controls Mappings'!K364</f>
        <v>13.6</v>
      </c>
      <c r="C532" s="19">
        <f>'MITRE &amp; Controls Mappings'!L364</f>
        <v>0</v>
      </c>
      <c r="D532" s="19">
        <f>IFERROR(VLOOKUP(B532,'IG Def (7.1)'!$A$2:$C$200,3,FALSE),"")</f>
        <v>1</v>
      </c>
      <c r="E532" s="19" t="str">
        <f>IFERROR(VLOOKUP(C532,'IG Def (7.1)'!$A$2:$C$200,3,FALSE),"")</f>
        <v/>
      </c>
      <c r="F532" s="19" t="str">
        <f>IFERROR(VLOOKUP(#REF!,'IG Def (7.1)'!$A$2:$C$200,3,FALSE),"")</f>
        <v/>
      </c>
      <c r="G532">
        <f t="shared" si="8"/>
        <v>1</v>
      </c>
      <c r="I532" s="20" t="str">
        <f>'MITRE &amp; Controls Mappings'!D364</f>
        <v>Ensure 'Choose how BitLocker-protected operating system drives can be recovered: Recovery Password' is set to 'Enabled: Require 48-digit recovery password'</v>
      </c>
    </row>
    <row r="533" spans="1:9" x14ac:dyDescent="0.35">
      <c r="A533" s="18" t="e">
        <f>'MITRE &amp; Controls Mappings'!#REF!</f>
        <v>#REF!</v>
      </c>
      <c r="B533" s="19" t="e">
        <f>'MITRE &amp; Controls Mappings'!#REF!</f>
        <v>#REF!</v>
      </c>
      <c r="C533" s="19" t="e">
        <f>'MITRE &amp; Controls Mappings'!#REF!</f>
        <v>#REF!</v>
      </c>
      <c r="D533" s="19" t="str">
        <f>IFERROR(VLOOKUP(B533,'IG Def (7.1)'!$A$2:$C$200,3,FALSE),"")</f>
        <v/>
      </c>
      <c r="E533" s="19" t="str">
        <f>IFERROR(VLOOKUP(C533,'IG Def (7.1)'!$A$2:$C$200,3,FALSE),"")</f>
        <v/>
      </c>
      <c r="F533" s="19" t="str">
        <f>IFERROR(VLOOKUP(#REF!,'IG Def (7.1)'!$A$2:$C$200,3,FALSE),"")</f>
        <v/>
      </c>
      <c r="G533" t="str">
        <f t="shared" si="8"/>
        <v/>
      </c>
      <c r="I533" s="20" t="e">
        <f>'MITRE &amp; Controls Mappings'!#REF!</f>
        <v>#REF!</v>
      </c>
    </row>
    <row r="534" spans="1:9" x14ac:dyDescent="0.35">
      <c r="A534" s="18" t="str">
        <f>'MITRE &amp; Controls Mappings'!B365</f>
        <v>18.9.11.2.4</v>
      </c>
      <c r="B534" s="19">
        <f>'MITRE &amp; Controls Mappings'!K365</f>
        <v>13.6</v>
      </c>
      <c r="C534" s="19">
        <f>'MITRE &amp; Controls Mappings'!L365</f>
        <v>0</v>
      </c>
      <c r="D534" s="19">
        <f>IFERROR(VLOOKUP(B534,'IG Def (7.1)'!$A$2:$C$200,3,FALSE),"")</f>
        <v>1</v>
      </c>
      <c r="E534" s="19" t="str">
        <f>IFERROR(VLOOKUP(C534,'IG Def (7.1)'!$A$2:$C$200,3,FALSE),"")</f>
        <v/>
      </c>
      <c r="F534" s="19" t="str">
        <f>IFERROR(VLOOKUP(#REF!,'IG Def (7.1)'!$A$2:$C$200,3,FALSE),"")</f>
        <v/>
      </c>
      <c r="G534">
        <f t="shared" si="8"/>
        <v>1</v>
      </c>
      <c r="I534" s="20" t="str">
        <f>'MITRE &amp; Controls Mappings'!D365</f>
        <v>Ensure 'Choose how BitLocker-protected operating system drives can be recovered: Omit recovery options from the BitLocker setup wizard' is set to 'Enabled: True'</v>
      </c>
    </row>
    <row r="535" spans="1:9" x14ac:dyDescent="0.35">
      <c r="A535" s="18" t="str">
        <f>'MITRE &amp; Controls Mappings'!B366</f>
        <v>18.9.11.2.5</v>
      </c>
      <c r="B535" s="19">
        <f>'MITRE &amp; Controls Mappings'!K366</f>
        <v>13.6</v>
      </c>
      <c r="C535" s="19">
        <f>'MITRE &amp; Controls Mappings'!L366</f>
        <v>0</v>
      </c>
      <c r="D535" s="19">
        <f>IFERROR(VLOOKUP(B535,'IG Def (7.1)'!$A$2:$C$200,3,FALSE),"")</f>
        <v>1</v>
      </c>
      <c r="E535" s="19" t="str">
        <f>IFERROR(VLOOKUP(C535,'IG Def (7.1)'!$A$2:$C$200,3,FALSE),"")</f>
        <v/>
      </c>
      <c r="F535" s="19" t="str">
        <f>IFERROR(VLOOKUP(#REF!,'IG Def (7.1)'!$A$2:$C$200,3,FALSE),"")</f>
        <v/>
      </c>
      <c r="G535">
        <f t="shared" si="8"/>
        <v>1</v>
      </c>
      <c r="I535" s="20" t="str">
        <f>'MITRE &amp; Controls Mappings'!D366</f>
        <v>Ensure 'Choose how BitLocker-protected operating system drives can be recovered: Save BitLocker recovery information to AD DS for operating system drives' is set to 'Enabled: True'</v>
      </c>
    </row>
    <row r="536" spans="1:9" x14ac:dyDescent="0.35">
      <c r="A536" s="18" t="str">
        <f>'MITRE &amp; Controls Mappings'!B367</f>
        <v>18.9.11.2.6</v>
      </c>
      <c r="B536" s="19">
        <f>'MITRE &amp; Controls Mappings'!K367</f>
        <v>13.6</v>
      </c>
      <c r="C536" s="19">
        <f>'MITRE &amp; Controls Mappings'!L367</f>
        <v>0</v>
      </c>
      <c r="D536" s="19">
        <f>IFERROR(VLOOKUP(B536,'IG Def (7.1)'!$A$2:$C$200,3,FALSE),"")</f>
        <v>1</v>
      </c>
      <c r="E536" s="19" t="str">
        <f>IFERROR(VLOOKUP(C536,'IG Def (7.1)'!$A$2:$C$200,3,FALSE),"")</f>
        <v/>
      </c>
      <c r="F536" s="19" t="str">
        <f>IFERROR(VLOOKUP(#REF!,'IG Def (7.1)'!$A$2:$C$200,3,FALSE),"")</f>
        <v/>
      </c>
      <c r="G536">
        <f t="shared" si="8"/>
        <v>1</v>
      </c>
      <c r="I536" s="20" t="str">
        <f>'MITRE &amp; Controls Mappings'!D367</f>
        <v>Ensure 'Choose how BitLocker-protected operating system drives can be recovered: Configure storage of BitLocker recovery information to AD DS:' is set to 'Enabled: Store recovery passwords and key packages'</v>
      </c>
    </row>
    <row r="537" spans="1:9" x14ac:dyDescent="0.35">
      <c r="A537" s="18" t="e">
        <f>'MITRE &amp; Controls Mappings'!#REF!</f>
        <v>#REF!</v>
      </c>
      <c r="B537" s="19" t="e">
        <f>'MITRE &amp; Controls Mappings'!#REF!</f>
        <v>#REF!</v>
      </c>
      <c r="C537" s="19" t="e">
        <f>'MITRE &amp; Controls Mappings'!#REF!</f>
        <v>#REF!</v>
      </c>
      <c r="D537" s="19" t="str">
        <f>IFERROR(VLOOKUP(B537,'IG Def (7.1)'!$A$2:$C$200,3,FALSE),"")</f>
        <v/>
      </c>
      <c r="E537" s="19" t="str">
        <f>IFERROR(VLOOKUP(C537,'IG Def (7.1)'!$A$2:$C$200,3,FALSE),"")</f>
        <v/>
      </c>
      <c r="F537" s="19" t="str">
        <f>IFERROR(VLOOKUP(#REF!,'IG Def (7.1)'!$A$2:$C$200,3,FALSE),"")</f>
        <v/>
      </c>
      <c r="G537" t="str">
        <f t="shared" si="8"/>
        <v/>
      </c>
      <c r="I537" s="20" t="e">
        <f>'MITRE &amp; Controls Mappings'!#REF!</f>
        <v>#REF!</v>
      </c>
    </row>
    <row r="538" spans="1:9" x14ac:dyDescent="0.35">
      <c r="A538" s="18" t="e">
        <f>'MITRE &amp; Controls Mappings'!#REF!</f>
        <v>#REF!</v>
      </c>
      <c r="B538" s="19" t="e">
        <f>'MITRE &amp; Controls Mappings'!#REF!</f>
        <v>#REF!</v>
      </c>
      <c r="C538" s="19" t="e">
        <f>'MITRE &amp; Controls Mappings'!#REF!</f>
        <v>#REF!</v>
      </c>
      <c r="D538" s="19" t="str">
        <f>IFERROR(VLOOKUP(B538,'IG Def (7.1)'!$A$2:$C$200,3,FALSE),"")</f>
        <v/>
      </c>
      <c r="E538" s="19" t="str">
        <f>IFERROR(VLOOKUP(C538,'IG Def (7.1)'!$A$2:$C$200,3,FALSE),"")</f>
        <v/>
      </c>
      <c r="F538" s="19" t="str">
        <f>IFERROR(VLOOKUP(#REF!,'IG Def (7.1)'!$A$2:$C$200,3,FALSE),"")</f>
        <v/>
      </c>
      <c r="G538" t="str">
        <f t="shared" si="8"/>
        <v/>
      </c>
      <c r="I538" s="20" t="e">
        <f>'MITRE &amp; Controls Mappings'!#REF!</f>
        <v>#REF!</v>
      </c>
    </row>
    <row r="539" spans="1:9" x14ac:dyDescent="0.35">
      <c r="A539" s="18" t="e">
        <f>'MITRE &amp; Controls Mappings'!#REF!</f>
        <v>#REF!</v>
      </c>
      <c r="B539" s="19" t="e">
        <f>'MITRE &amp; Controls Mappings'!#REF!</f>
        <v>#REF!</v>
      </c>
      <c r="C539" s="19" t="e">
        <f>'MITRE &amp; Controls Mappings'!#REF!</f>
        <v>#REF!</v>
      </c>
      <c r="D539" s="19" t="str">
        <f>IFERROR(VLOOKUP(B539,'IG Def (7.1)'!$A$2:$C$200,3,FALSE),"")</f>
        <v/>
      </c>
      <c r="E539" s="19" t="str">
        <f>IFERROR(VLOOKUP(C539,'IG Def (7.1)'!$A$2:$C$200,3,FALSE),"")</f>
        <v/>
      </c>
      <c r="F539" s="19" t="str">
        <f>IFERROR(VLOOKUP(#REF!,'IG Def (7.1)'!$A$2:$C$200,3,FALSE),"")</f>
        <v/>
      </c>
      <c r="G539" t="str">
        <f t="shared" si="8"/>
        <v/>
      </c>
      <c r="I539" s="20" t="e">
        <f>'MITRE &amp; Controls Mappings'!#REF!</f>
        <v>#REF!</v>
      </c>
    </row>
    <row r="540" spans="1:9" x14ac:dyDescent="0.35">
      <c r="A540" s="18" t="e">
        <f>'MITRE &amp; Controls Mappings'!#REF!</f>
        <v>#REF!</v>
      </c>
      <c r="B540" s="19" t="e">
        <f>'MITRE &amp; Controls Mappings'!#REF!</f>
        <v>#REF!</v>
      </c>
      <c r="C540" s="19" t="e">
        <f>'MITRE &amp; Controls Mappings'!#REF!</f>
        <v>#REF!</v>
      </c>
      <c r="D540" s="19" t="str">
        <f>IFERROR(VLOOKUP(B540,'IG Def (7.1)'!$A$2:$C$200,3,FALSE),"")</f>
        <v/>
      </c>
      <c r="E540" s="19" t="str">
        <f>IFERROR(VLOOKUP(C540,'IG Def (7.1)'!$A$2:$C$200,3,FALSE),"")</f>
        <v/>
      </c>
      <c r="F540" s="19" t="str">
        <f>IFERROR(VLOOKUP(#REF!,'IG Def (7.1)'!$A$2:$C$200,3,FALSE),"")</f>
        <v/>
      </c>
      <c r="G540" t="str">
        <f t="shared" si="8"/>
        <v/>
      </c>
      <c r="I540" s="20" t="e">
        <f>'MITRE &amp; Controls Mappings'!#REF!</f>
        <v>#REF!</v>
      </c>
    </row>
    <row r="541" spans="1:9" x14ac:dyDescent="0.35">
      <c r="A541" s="18" t="e">
        <f>'MITRE &amp; Controls Mappings'!#REF!</f>
        <v>#REF!</v>
      </c>
      <c r="B541" s="19" t="e">
        <f>'MITRE &amp; Controls Mappings'!#REF!</f>
        <v>#REF!</v>
      </c>
      <c r="C541" s="19" t="e">
        <f>'MITRE &amp; Controls Mappings'!#REF!</f>
        <v>#REF!</v>
      </c>
      <c r="D541" s="19" t="str">
        <f>IFERROR(VLOOKUP(B541,'IG Def (7.1)'!$A$2:$C$200,3,FALSE),"")</f>
        <v/>
      </c>
      <c r="E541" s="19" t="str">
        <f>IFERROR(VLOOKUP(C541,'IG Def (7.1)'!$A$2:$C$200,3,FALSE),"")</f>
        <v/>
      </c>
      <c r="F541" s="19" t="str">
        <f>IFERROR(VLOOKUP(#REF!,'IG Def (7.1)'!$A$2:$C$200,3,FALSE),"")</f>
        <v/>
      </c>
      <c r="G541" t="str">
        <f t="shared" si="8"/>
        <v/>
      </c>
      <c r="I541" s="20" t="e">
        <f>'MITRE &amp; Controls Mappings'!#REF!</f>
        <v>#REF!</v>
      </c>
    </row>
    <row r="542" spans="1:9" x14ac:dyDescent="0.35">
      <c r="A542" s="18" t="e">
        <f>'MITRE &amp; Controls Mappings'!#REF!</f>
        <v>#REF!</v>
      </c>
      <c r="B542" s="19" t="e">
        <f>'MITRE &amp; Controls Mappings'!#REF!</f>
        <v>#REF!</v>
      </c>
      <c r="C542" s="19" t="e">
        <f>'MITRE &amp; Controls Mappings'!#REF!</f>
        <v>#REF!</v>
      </c>
      <c r="D542" s="19" t="str">
        <f>IFERROR(VLOOKUP(B542,'IG Def (7.1)'!$A$2:$C$200,3,FALSE),"")</f>
        <v/>
      </c>
      <c r="E542" s="19" t="str">
        <f>IFERROR(VLOOKUP(C542,'IG Def (7.1)'!$A$2:$C$200,3,FALSE),"")</f>
        <v/>
      </c>
      <c r="F542" s="19" t="str">
        <f>IFERROR(VLOOKUP(#REF!,'IG Def (7.1)'!$A$2:$C$200,3,FALSE),"")</f>
        <v/>
      </c>
      <c r="G542" t="str">
        <f t="shared" si="8"/>
        <v/>
      </c>
      <c r="I542" s="20" t="e">
        <f>'MITRE &amp; Controls Mappings'!#REF!</f>
        <v>#REF!</v>
      </c>
    </row>
    <row r="543" spans="1:9" x14ac:dyDescent="0.35">
      <c r="A543" s="18" t="str">
        <f>'MITRE &amp; Controls Mappings'!B368</f>
        <v>18.9.11.2.7</v>
      </c>
      <c r="B543" s="19">
        <f>'MITRE &amp; Controls Mappings'!K368</f>
        <v>13.6</v>
      </c>
      <c r="C543" s="19">
        <f>'MITRE &amp; Controls Mappings'!L368</f>
        <v>0</v>
      </c>
      <c r="D543" s="19">
        <f>IFERROR(VLOOKUP(B543,'IG Def (7.1)'!$A$2:$C$200,3,FALSE),"")</f>
        <v>1</v>
      </c>
      <c r="E543" s="19" t="str">
        <f>IFERROR(VLOOKUP(C543,'IG Def (7.1)'!$A$2:$C$200,3,FALSE),"")</f>
        <v/>
      </c>
      <c r="F543" s="19" t="str">
        <f>IFERROR(VLOOKUP(#REF!,'IG Def (7.1)'!$A$2:$C$200,3,FALSE),"")</f>
        <v/>
      </c>
      <c r="G543">
        <f t="shared" si="8"/>
        <v>1</v>
      </c>
      <c r="I543" s="20" t="str">
        <f>'MITRE &amp; Controls Mappings'!D368</f>
        <v>Ensure 'Require additional authentication at startup' is set to 'Enabled'</v>
      </c>
    </row>
    <row r="544" spans="1:9" x14ac:dyDescent="0.35">
      <c r="A544" s="18" t="str">
        <f>'MITRE &amp; Controls Mappings'!B369</f>
        <v>18.9.11.2.8</v>
      </c>
      <c r="B544" s="19">
        <f>'MITRE &amp; Controls Mappings'!K369</f>
        <v>13.6</v>
      </c>
      <c r="C544" s="19">
        <f>'MITRE &amp; Controls Mappings'!L369</f>
        <v>0</v>
      </c>
      <c r="D544" s="19">
        <f>IFERROR(VLOOKUP(B544,'IG Def (7.1)'!$A$2:$C$200,3,FALSE),"")</f>
        <v>1</v>
      </c>
      <c r="E544" s="19" t="str">
        <f>IFERROR(VLOOKUP(C544,'IG Def (7.1)'!$A$2:$C$200,3,FALSE),"")</f>
        <v/>
      </c>
      <c r="F544" s="19" t="str">
        <f>IFERROR(VLOOKUP(#REF!,'IG Def (7.1)'!$A$2:$C$200,3,FALSE),"")</f>
        <v/>
      </c>
      <c r="G544">
        <f t="shared" si="8"/>
        <v>1</v>
      </c>
      <c r="I544" s="20" t="str">
        <f>'MITRE &amp; Controls Mappings'!D369</f>
        <v>Ensure 'Require additional authentication at startup: Allow BitLocker without a compatible TPM' is set to 'Enabled: False'</v>
      </c>
    </row>
    <row r="545" spans="1:9" x14ac:dyDescent="0.35">
      <c r="A545" s="18">
        <f>'MITRE &amp; Controls Mappings'!B370</f>
        <v>0</v>
      </c>
      <c r="B545" s="19">
        <f>'MITRE &amp; Controls Mappings'!K370</f>
        <v>0</v>
      </c>
      <c r="C545" s="19">
        <f>'MITRE &amp; Controls Mappings'!L370</f>
        <v>0</v>
      </c>
      <c r="D545" s="19" t="str">
        <f>IFERROR(VLOOKUP(B545,'IG Def (7.1)'!$A$2:$C$200,3,FALSE),"")</f>
        <v/>
      </c>
      <c r="E545" s="19" t="str">
        <f>IFERROR(VLOOKUP(C545,'IG Def (7.1)'!$A$2:$C$200,3,FALSE),"")</f>
        <v/>
      </c>
      <c r="F545" s="19" t="str">
        <f>IFERROR(VLOOKUP(#REF!,'IG Def (7.1)'!$A$2:$C$200,3,FALSE),"")</f>
        <v/>
      </c>
      <c r="G545" t="str">
        <f t="shared" si="8"/>
        <v/>
      </c>
      <c r="I545" s="20" t="str">
        <f>'MITRE &amp; Controls Mappings'!D370</f>
        <v>Removable Data Drives</v>
      </c>
    </row>
    <row r="546" spans="1:9" x14ac:dyDescent="0.35">
      <c r="A546" s="18" t="e">
        <f>'MITRE &amp; Controls Mappings'!#REF!</f>
        <v>#REF!</v>
      </c>
      <c r="B546" s="19" t="e">
        <f>'MITRE &amp; Controls Mappings'!#REF!</f>
        <v>#REF!</v>
      </c>
      <c r="C546" s="19" t="e">
        <f>'MITRE &amp; Controls Mappings'!#REF!</f>
        <v>#REF!</v>
      </c>
      <c r="D546" s="19" t="str">
        <f>IFERROR(VLOOKUP(B546,'IG Def (7.1)'!$A$2:$C$200,3,FALSE),"")</f>
        <v/>
      </c>
      <c r="E546" s="19" t="str">
        <f>IFERROR(VLOOKUP(C546,'IG Def (7.1)'!$A$2:$C$200,3,FALSE),"")</f>
        <v/>
      </c>
      <c r="F546" s="19" t="str">
        <f>IFERROR(VLOOKUP(#REF!,'IG Def (7.1)'!$A$2:$C$200,3,FALSE),"")</f>
        <v/>
      </c>
      <c r="G546" t="str">
        <f t="shared" si="8"/>
        <v/>
      </c>
      <c r="I546" s="20" t="e">
        <f>'MITRE &amp; Controls Mappings'!#REF!</f>
        <v>#REF!</v>
      </c>
    </row>
    <row r="547" spans="1:9" x14ac:dyDescent="0.35">
      <c r="A547" s="18" t="e">
        <f>'MITRE &amp; Controls Mappings'!#REF!</f>
        <v>#REF!</v>
      </c>
      <c r="B547" s="19" t="e">
        <f>'MITRE &amp; Controls Mappings'!#REF!</f>
        <v>#REF!</v>
      </c>
      <c r="C547" s="19" t="e">
        <f>'MITRE &amp; Controls Mappings'!#REF!</f>
        <v>#REF!</v>
      </c>
      <c r="D547" s="19" t="str">
        <f>IFERROR(VLOOKUP(B547,'IG Def (7.1)'!$A$2:$C$200,3,FALSE),"")</f>
        <v/>
      </c>
      <c r="E547" s="19" t="str">
        <f>IFERROR(VLOOKUP(C547,'IG Def (7.1)'!$A$2:$C$200,3,FALSE),"")</f>
        <v/>
      </c>
      <c r="F547" s="19" t="str">
        <f>IFERROR(VLOOKUP(#REF!,'IG Def (7.1)'!$A$2:$C$200,3,FALSE),"")</f>
        <v/>
      </c>
      <c r="G547" t="str">
        <f t="shared" si="8"/>
        <v/>
      </c>
      <c r="I547" s="20" t="e">
        <f>'MITRE &amp; Controls Mappings'!#REF!</f>
        <v>#REF!</v>
      </c>
    </row>
    <row r="548" spans="1:9" x14ac:dyDescent="0.35">
      <c r="A548" s="18" t="e">
        <f>'MITRE &amp; Controls Mappings'!#REF!</f>
        <v>#REF!</v>
      </c>
      <c r="B548" s="19" t="e">
        <f>'MITRE &amp; Controls Mappings'!#REF!</f>
        <v>#REF!</v>
      </c>
      <c r="C548" s="19" t="e">
        <f>'MITRE &amp; Controls Mappings'!#REF!</f>
        <v>#REF!</v>
      </c>
      <c r="D548" s="19" t="str">
        <f>IFERROR(VLOOKUP(B548,'IG Def (7.1)'!$A$2:$C$200,3,FALSE),"")</f>
        <v/>
      </c>
      <c r="E548" s="19" t="str">
        <f>IFERROR(VLOOKUP(C548,'IG Def (7.1)'!$A$2:$C$200,3,FALSE),"")</f>
        <v/>
      </c>
      <c r="F548" s="19" t="str">
        <f>IFERROR(VLOOKUP(#REF!,'IG Def (7.1)'!$A$2:$C$200,3,FALSE),"")</f>
        <v/>
      </c>
      <c r="G548" t="str">
        <f t="shared" si="8"/>
        <v/>
      </c>
      <c r="I548" s="20" t="e">
        <f>'MITRE &amp; Controls Mappings'!#REF!</f>
        <v>#REF!</v>
      </c>
    </row>
    <row r="549" spans="1:9" x14ac:dyDescent="0.35">
      <c r="A549" s="18" t="e">
        <f>'MITRE &amp; Controls Mappings'!#REF!</f>
        <v>#REF!</v>
      </c>
      <c r="B549" s="19" t="e">
        <f>'MITRE &amp; Controls Mappings'!#REF!</f>
        <v>#REF!</v>
      </c>
      <c r="C549" s="19" t="e">
        <f>'MITRE &amp; Controls Mappings'!#REF!</f>
        <v>#REF!</v>
      </c>
      <c r="D549" s="19" t="str">
        <f>IFERROR(VLOOKUP(B549,'IG Def (7.1)'!$A$2:$C$200,3,FALSE),"")</f>
        <v/>
      </c>
      <c r="E549" s="19" t="str">
        <f>IFERROR(VLOOKUP(C549,'IG Def (7.1)'!$A$2:$C$200,3,FALSE),"")</f>
        <v/>
      </c>
      <c r="F549" s="19" t="str">
        <f>IFERROR(VLOOKUP(#REF!,'IG Def (7.1)'!$A$2:$C$200,3,FALSE),"")</f>
        <v/>
      </c>
      <c r="G549" t="str">
        <f t="shared" si="8"/>
        <v/>
      </c>
      <c r="I549" s="20" t="e">
        <f>'MITRE &amp; Controls Mappings'!#REF!</f>
        <v>#REF!</v>
      </c>
    </row>
    <row r="550" spans="1:9" x14ac:dyDescent="0.35">
      <c r="A550" s="18" t="e">
        <f>'MITRE &amp; Controls Mappings'!#REF!</f>
        <v>#REF!</v>
      </c>
      <c r="B550" s="19" t="e">
        <f>'MITRE &amp; Controls Mappings'!#REF!</f>
        <v>#REF!</v>
      </c>
      <c r="C550" s="19" t="e">
        <f>'MITRE &amp; Controls Mappings'!#REF!</f>
        <v>#REF!</v>
      </c>
      <c r="D550" s="19" t="str">
        <f>IFERROR(VLOOKUP(B550,'IG Def (7.1)'!$A$2:$C$200,3,FALSE),"")</f>
        <v/>
      </c>
      <c r="E550" s="19" t="str">
        <f>IFERROR(VLOOKUP(C550,'IG Def (7.1)'!$A$2:$C$200,3,FALSE),"")</f>
        <v/>
      </c>
      <c r="F550" s="19" t="str">
        <f>IFERROR(VLOOKUP(#REF!,'IG Def (7.1)'!$A$2:$C$200,3,FALSE),"")</f>
        <v/>
      </c>
      <c r="G550" t="str">
        <f t="shared" si="8"/>
        <v/>
      </c>
      <c r="I550" s="20" t="e">
        <f>'MITRE &amp; Controls Mappings'!#REF!</f>
        <v>#REF!</v>
      </c>
    </row>
    <row r="551" spans="1:9" x14ac:dyDescent="0.35">
      <c r="A551" s="18" t="e">
        <f>'MITRE &amp; Controls Mappings'!#REF!</f>
        <v>#REF!</v>
      </c>
      <c r="B551" s="19" t="e">
        <f>'MITRE &amp; Controls Mappings'!#REF!</f>
        <v>#REF!</v>
      </c>
      <c r="C551" s="19" t="e">
        <f>'MITRE &amp; Controls Mappings'!#REF!</f>
        <v>#REF!</v>
      </c>
      <c r="D551" s="19" t="str">
        <f>IFERROR(VLOOKUP(B551,'IG Def (7.1)'!$A$2:$C$200,3,FALSE),"")</f>
        <v/>
      </c>
      <c r="E551" s="19" t="str">
        <f>IFERROR(VLOOKUP(C551,'IG Def (7.1)'!$A$2:$C$200,3,FALSE),"")</f>
        <v/>
      </c>
      <c r="F551" s="19" t="str">
        <f>IFERROR(VLOOKUP(#REF!,'IG Def (7.1)'!$A$2:$C$200,3,FALSE),"")</f>
        <v/>
      </c>
      <c r="G551" t="str">
        <f t="shared" si="8"/>
        <v/>
      </c>
      <c r="I551" s="20" t="e">
        <f>'MITRE &amp; Controls Mappings'!#REF!</f>
        <v>#REF!</v>
      </c>
    </row>
    <row r="552" spans="1:9" x14ac:dyDescent="0.35">
      <c r="A552" s="18" t="e">
        <f>'MITRE &amp; Controls Mappings'!#REF!</f>
        <v>#REF!</v>
      </c>
      <c r="B552" s="19" t="e">
        <f>'MITRE &amp; Controls Mappings'!#REF!</f>
        <v>#REF!</v>
      </c>
      <c r="C552" s="19" t="e">
        <f>'MITRE &amp; Controls Mappings'!#REF!</f>
        <v>#REF!</v>
      </c>
      <c r="D552" s="19" t="str">
        <f>IFERROR(VLOOKUP(B552,'IG Def (7.1)'!$A$2:$C$200,3,FALSE),"")</f>
        <v/>
      </c>
      <c r="E552" s="19" t="str">
        <f>IFERROR(VLOOKUP(C552,'IG Def (7.1)'!$A$2:$C$200,3,FALSE),"")</f>
        <v/>
      </c>
      <c r="F552" s="19" t="str">
        <f>IFERROR(VLOOKUP(#REF!,'IG Def (7.1)'!$A$2:$C$200,3,FALSE),"")</f>
        <v/>
      </c>
      <c r="G552" t="str">
        <f t="shared" si="8"/>
        <v/>
      </c>
      <c r="I552" s="20" t="e">
        <f>'MITRE &amp; Controls Mappings'!#REF!</f>
        <v>#REF!</v>
      </c>
    </row>
    <row r="553" spans="1:9" x14ac:dyDescent="0.35">
      <c r="A553" s="18" t="e">
        <f>'MITRE &amp; Controls Mappings'!#REF!</f>
        <v>#REF!</v>
      </c>
      <c r="B553" s="19" t="e">
        <f>'MITRE &amp; Controls Mappings'!#REF!</f>
        <v>#REF!</v>
      </c>
      <c r="C553" s="19" t="e">
        <f>'MITRE &amp; Controls Mappings'!#REF!</f>
        <v>#REF!</v>
      </c>
      <c r="D553" s="19" t="str">
        <f>IFERROR(VLOOKUP(B553,'IG Def (7.1)'!$A$2:$C$200,3,FALSE),"")</f>
        <v/>
      </c>
      <c r="E553" s="19" t="str">
        <f>IFERROR(VLOOKUP(C553,'IG Def (7.1)'!$A$2:$C$200,3,FALSE),"")</f>
        <v/>
      </c>
      <c r="F553" s="19" t="str">
        <f>IFERROR(VLOOKUP(#REF!,'IG Def (7.1)'!$A$2:$C$200,3,FALSE),"")</f>
        <v/>
      </c>
      <c r="G553" t="str">
        <f t="shared" si="8"/>
        <v/>
      </c>
      <c r="I553" s="20" t="e">
        <f>'MITRE &amp; Controls Mappings'!#REF!</f>
        <v>#REF!</v>
      </c>
    </row>
    <row r="554" spans="1:9" x14ac:dyDescent="0.35">
      <c r="A554" s="18" t="e">
        <f>'MITRE &amp; Controls Mappings'!#REF!</f>
        <v>#REF!</v>
      </c>
      <c r="B554" s="19" t="e">
        <f>'MITRE &amp; Controls Mappings'!#REF!</f>
        <v>#REF!</v>
      </c>
      <c r="C554" s="19" t="e">
        <f>'MITRE &amp; Controls Mappings'!#REF!</f>
        <v>#REF!</v>
      </c>
      <c r="D554" s="19" t="str">
        <f>IFERROR(VLOOKUP(B554,'IG Def (7.1)'!$A$2:$C$200,3,FALSE),"")</f>
        <v/>
      </c>
      <c r="E554" s="19" t="str">
        <f>IFERROR(VLOOKUP(C554,'IG Def (7.1)'!$A$2:$C$200,3,FALSE),"")</f>
        <v/>
      </c>
      <c r="F554" s="19" t="str">
        <f>IFERROR(VLOOKUP(#REF!,'IG Def (7.1)'!$A$2:$C$200,3,FALSE),"")</f>
        <v/>
      </c>
      <c r="G554" t="str">
        <f t="shared" si="8"/>
        <v/>
      </c>
      <c r="I554" s="20" t="e">
        <f>'MITRE &amp; Controls Mappings'!#REF!</f>
        <v>#REF!</v>
      </c>
    </row>
    <row r="555" spans="1:9" x14ac:dyDescent="0.35">
      <c r="A555" s="18" t="e">
        <f>'MITRE &amp; Controls Mappings'!#REF!</f>
        <v>#REF!</v>
      </c>
      <c r="B555" s="19" t="e">
        <f>'MITRE &amp; Controls Mappings'!#REF!</f>
        <v>#REF!</v>
      </c>
      <c r="C555" s="19" t="e">
        <f>'MITRE &amp; Controls Mappings'!#REF!</f>
        <v>#REF!</v>
      </c>
      <c r="D555" s="19" t="str">
        <f>IFERROR(VLOOKUP(B555,'IG Def (7.1)'!$A$2:$C$200,3,FALSE),"")</f>
        <v/>
      </c>
      <c r="E555" s="19" t="str">
        <f>IFERROR(VLOOKUP(C555,'IG Def (7.1)'!$A$2:$C$200,3,FALSE),"")</f>
        <v/>
      </c>
      <c r="F555" s="19" t="str">
        <f>IFERROR(VLOOKUP(#REF!,'IG Def (7.1)'!$A$2:$C$200,3,FALSE),"")</f>
        <v/>
      </c>
      <c r="G555" t="str">
        <f t="shared" si="8"/>
        <v/>
      </c>
      <c r="I555" s="20" t="e">
        <f>'MITRE &amp; Controls Mappings'!#REF!</f>
        <v>#REF!</v>
      </c>
    </row>
    <row r="556" spans="1:9" x14ac:dyDescent="0.35">
      <c r="A556" s="18" t="e">
        <f>'MITRE &amp; Controls Mappings'!#REF!</f>
        <v>#REF!</v>
      </c>
      <c r="B556" s="19" t="e">
        <f>'MITRE &amp; Controls Mappings'!#REF!</f>
        <v>#REF!</v>
      </c>
      <c r="C556" s="19" t="e">
        <f>'MITRE &amp; Controls Mappings'!#REF!</f>
        <v>#REF!</v>
      </c>
      <c r="D556" s="19" t="str">
        <f>IFERROR(VLOOKUP(B556,'IG Def (7.1)'!$A$2:$C$200,3,FALSE),"")</f>
        <v/>
      </c>
      <c r="E556" s="19" t="str">
        <f>IFERROR(VLOOKUP(C556,'IG Def (7.1)'!$A$2:$C$200,3,FALSE),"")</f>
        <v/>
      </c>
      <c r="F556" s="19" t="str">
        <f>IFERROR(VLOOKUP(#REF!,'IG Def (7.1)'!$A$2:$C$200,3,FALSE),"")</f>
        <v/>
      </c>
      <c r="G556" t="str">
        <f t="shared" si="8"/>
        <v/>
      </c>
      <c r="I556" s="20" t="e">
        <f>'MITRE &amp; Controls Mappings'!#REF!</f>
        <v>#REF!</v>
      </c>
    </row>
    <row r="557" spans="1:9" x14ac:dyDescent="0.35">
      <c r="A557" s="18" t="e">
        <f>'MITRE &amp; Controls Mappings'!#REF!</f>
        <v>#REF!</v>
      </c>
      <c r="B557" s="19" t="e">
        <f>'MITRE &amp; Controls Mappings'!#REF!</f>
        <v>#REF!</v>
      </c>
      <c r="C557" s="19" t="e">
        <f>'MITRE &amp; Controls Mappings'!#REF!</f>
        <v>#REF!</v>
      </c>
      <c r="D557" s="19" t="str">
        <f>IFERROR(VLOOKUP(B557,'IG Def (7.1)'!$A$2:$C$200,3,FALSE),"")</f>
        <v/>
      </c>
      <c r="E557" s="19" t="str">
        <f>IFERROR(VLOOKUP(C557,'IG Def (7.1)'!$A$2:$C$200,3,FALSE),"")</f>
        <v/>
      </c>
      <c r="F557" s="19" t="str">
        <f>IFERROR(VLOOKUP(#REF!,'IG Def (7.1)'!$A$2:$C$200,3,FALSE),"")</f>
        <v/>
      </c>
      <c r="G557" t="str">
        <f t="shared" si="8"/>
        <v/>
      </c>
      <c r="I557" s="20" t="e">
        <f>'MITRE &amp; Controls Mappings'!#REF!</f>
        <v>#REF!</v>
      </c>
    </row>
    <row r="558" spans="1:9" x14ac:dyDescent="0.35">
      <c r="A558" s="18" t="e">
        <f>'MITRE &amp; Controls Mappings'!#REF!</f>
        <v>#REF!</v>
      </c>
      <c r="B558" s="19" t="e">
        <f>'MITRE &amp; Controls Mappings'!#REF!</f>
        <v>#REF!</v>
      </c>
      <c r="C558" s="19" t="e">
        <f>'MITRE &amp; Controls Mappings'!#REF!</f>
        <v>#REF!</v>
      </c>
      <c r="D558" s="19" t="str">
        <f>IFERROR(VLOOKUP(B558,'IG Def (7.1)'!$A$2:$C$200,3,FALSE),"")</f>
        <v/>
      </c>
      <c r="E558" s="19" t="str">
        <f>IFERROR(VLOOKUP(C558,'IG Def (7.1)'!$A$2:$C$200,3,FALSE),"")</f>
        <v/>
      </c>
      <c r="F558" s="19" t="str">
        <f>IFERROR(VLOOKUP(#REF!,'IG Def (7.1)'!$A$2:$C$200,3,FALSE),"")</f>
        <v/>
      </c>
      <c r="G558" t="str">
        <f t="shared" si="8"/>
        <v/>
      </c>
      <c r="I558" s="20" t="e">
        <f>'MITRE &amp; Controls Mappings'!#REF!</f>
        <v>#REF!</v>
      </c>
    </row>
    <row r="559" spans="1:9" x14ac:dyDescent="0.35">
      <c r="A559" s="18" t="e">
        <f>'MITRE &amp; Controls Mappings'!#REF!</f>
        <v>#REF!</v>
      </c>
      <c r="B559" s="19" t="e">
        <f>'MITRE &amp; Controls Mappings'!#REF!</f>
        <v>#REF!</v>
      </c>
      <c r="C559" s="19" t="e">
        <f>'MITRE &amp; Controls Mappings'!#REF!</f>
        <v>#REF!</v>
      </c>
      <c r="D559" s="19" t="str">
        <f>IFERROR(VLOOKUP(B559,'IG Def (7.1)'!$A$2:$C$200,3,FALSE),"")</f>
        <v/>
      </c>
      <c r="E559" s="19" t="str">
        <f>IFERROR(VLOOKUP(C559,'IG Def (7.1)'!$A$2:$C$200,3,FALSE),"")</f>
        <v/>
      </c>
      <c r="F559" s="19" t="str">
        <f>IFERROR(VLOOKUP(#REF!,'IG Def (7.1)'!$A$2:$C$200,3,FALSE),"")</f>
        <v/>
      </c>
      <c r="G559" t="str">
        <f t="shared" si="8"/>
        <v/>
      </c>
      <c r="I559" s="20" t="e">
        <f>'MITRE &amp; Controls Mappings'!#REF!</f>
        <v>#REF!</v>
      </c>
    </row>
    <row r="560" spans="1:9" x14ac:dyDescent="0.35">
      <c r="A560" s="18" t="e">
        <f>'MITRE &amp; Controls Mappings'!#REF!</f>
        <v>#REF!</v>
      </c>
      <c r="B560" s="19" t="e">
        <f>'MITRE &amp; Controls Mappings'!#REF!</f>
        <v>#REF!</v>
      </c>
      <c r="C560" s="19" t="e">
        <f>'MITRE &amp; Controls Mappings'!#REF!</f>
        <v>#REF!</v>
      </c>
      <c r="D560" s="19" t="str">
        <f>IFERROR(VLOOKUP(B560,'IG Def (7.1)'!$A$2:$C$200,3,FALSE),"")</f>
        <v/>
      </c>
      <c r="E560" s="19" t="str">
        <f>IFERROR(VLOOKUP(C560,'IG Def (7.1)'!$A$2:$C$200,3,FALSE),"")</f>
        <v/>
      </c>
      <c r="F560" s="19" t="str">
        <f>IFERROR(VLOOKUP(#REF!,'IG Def (7.1)'!$A$2:$C$200,3,FALSE),"")</f>
        <v/>
      </c>
      <c r="G560" t="str">
        <f t="shared" si="8"/>
        <v/>
      </c>
      <c r="I560" s="20" t="e">
        <f>'MITRE &amp; Controls Mappings'!#REF!</f>
        <v>#REF!</v>
      </c>
    </row>
    <row r="561" spans="1:9" x14ac:dyDescent="0.35">
      <c r="A561" s="18" t="e">
        <f>'MITRE &amp; Controls Mappings'!#REF!</f>
        <v>#REF!</v>
      </c>
      <c r="B561" s="19" t="e">
        <f>'MITRE &amp; Controls Mappings'!#REF!</f>
        <v>#REF!</v>
      </c>
      <c r="C561" s="19" t="e">
        <f>'MITRE &amp; Controls Mappings'!#REF!</f>
        <v>#REF!</v>
      </c>
      <c r="D561" s="19" t="str">
        <f>IFERROR(VLOOKUP(B561,'IG Def (7.1)'!$A$2:$C$200,3,FALSE),"")</f>
        <v/>
      </c>
      <c r="E561" s="19" t="str">
        <f>IFERROR(VLOOKUP(C561,'IG Def (7.1)'!$A$2:$C$200,3,FALSE),"")</f>
        <v/>
      </c>
      <c r="F561" s="19" t="str">
        <f>IFERROR(VLOOKUP(#REF!,'IG Def (7.1)'!$A$2:$C$200,3,FALSE),"")</f>
        <v/>
      </c>
      <c r="G561" t="str">
        <f t="shared" si="8"/>
        <v/>
      </c>
      <c r="I561" s="20" t="e">
        <f>'MITRE &amp; Controls Mappings'!#REF!</f>
        <v>#REF!</v>
      </c>
    </row>
    <row r="562" spans="1:9" x14ac:dyDescent="0.35">
      <c r="A562" s="18" t="str">
        <f>'MITRE &amp; Controls Mappings'!B371</f>
        <v>18.9.11.3.1</v>
      </c>
      <c r="B562" s="19" t="str">
        <f>'MITRE &amp; Controls Mappings'!K371</f>
        <v>13.6</v>
      </c>
      <c r="C562" s="19">
        <f>'MITRE &amp; Controls Mappings'!L371</f>
        <v>0</v>
      </c>
      <c r="D562" s="19" t="str">
        <f>IFERROR(VLOOKUP(B562,'IG Def (7.1)'!$A$2:$C$200,3,FALSE),"")</f>
        <v/>
      </c>
      <c r="E562" s="19" t="str">
        <f>IFERROR(VLOOKUP(C562,'IG Def (7.1)'!$A$2:$C$200,3,FALSE),"")</f>
        <v/>
      </c>
      <c r="F562" s="19" t="str">
        <f>IFERROR(VLOOKUP(#REF!,'IG Def (7.1)'!$A$2:$C$200,3,FALSE),"")</f>
        <v/>
      </c>
      <c r="G562" t="str">
        <f t="shared" si="8"/>
        <v/>
      </c>
      <c r="I562" s="20" t="str">
        <f>'MITRE &amp; Controls Mappings'!D371</f>
        <v>Ensure 'Deny write access to removable drives not protected by BitLocker' is set to 'Enabled'</v>
      </c>
    </row>
    <row r="563" spans="1:9" x14ac:dyDescent="0.35">
      <c r="A563" s="18" t="str">
        <f>'MITRE &amp; Controls Mappings'!B372</f>
        <v>18.9.11.3.2</v>
      </c>
      <c r="B563" s="19" t="str">
        <f>'MITRE &amp; Controls Mappings'!K372</f>
        <v>13.6</v>
      </c>
      <c r="C563" s="19">
        <f>'MITRE &amp; Controls Mappings'!L372</f>
        <v>0</v>
      </c>
      <c r="D563" s="19" t="str">
        <f>IFERROR(VLOOKUP(B563,'IG Def (7.1)'!$A$2:$C$200,3,FALSE),"")</f>
        <v/>
      </c>
      <c r="E563" s="19" t="str">
        <f>IFERROR(VLOOKUP(C563,'IG Def (7.1)'!$A$2:$C$200,3,FALSE),"")</f>
        <v/>
      </c>
      <c r="F563" s="19" t="str">
        <f>IFERROR(VLOOKUP(#REF!,'IG Def (7.1)'!$A$2:$C$200,3,FALSE),"")</f>
        <v/>
      </c>
      <c r="G563" t="str">
        <f t="shared" si="8"/>
        <v/>
      </c>
      <c r="I563" s="20" t="str">
        <f>'MITRE &amp; Controls Mappings'!D372</f>
        <v>Ensure 'Deny write access to removable drives not protected by BitLocker: Do not allow write access to devices configured in another organization' is set to 'Enabled: False'</v>
      </c>
    </row>
    <row r="564" spans="1:9" x14ac:dyDescent="0.35">
      <c r="A564" s="18">
        <f>'MITRE &amp; Controls Mappings'!B373</f>
        <v>0</v>
      </c>
      <c r="B564" s="19">
        <f>'MITRE &amp; Controls Mappings'!K373</f>
        <v>0</v>
      </c>
      <c r="C564" s="19">
        <f>'MITRE &amp; Controls Mappings'!L373</f>
        <v>0</v>
      </c>
      <c r="D564" s="19" t="str">
        <f>IFERROR(VLOOKUP(B564,'IG Def (7.1)'!$A$2:$C$200,3,FALSE),"")</f>
        <v/>
      </c>
      <c r="E564" s="19" t="str">
        <f>IFERROR(VLOOKUP(C564,'IG Def (7.1)'!$A$2:$C$200,3,FALSE),"")</f>
        <v/>
      </c>
      <c r="F564" s="19" t="str">
        <f>IFERROR(VLOOKUP(#REF!,'IG Def (7.1)'!$A$2:$C$200,3,FALSE),"")</f>
        <v/>
      </c>
      <c r="G564" t="str">
        <f t="shared" si="8"/>
        <v/>
      </c>
      <c r="I564" s="20" t="str">
        <f>'MITRE &amp; Controls Mappings'!D373</f>
        <v>Camera</v>
      </c>
    </row>
    <row r="565" spans="1:9" x14ac:dyDescent="0.35">
      <c r="A565" s="18" t="str">
        <f>'MITRE &amp; Controls Mappings'!B374</f>
        <v>18.9.12.1</v>
      </c>
      <c r="B565" s="19" t="str">
        <f>'MITRE &amp; Controls Mappings'!K374</f>
        <v>4.8</v>
      </c>
      <c r="C565" s="19">
        <f>'MITRE &amp; Controls Mappings'!L374</f>
        <v>0</v>
      </c>
      <c r="D565" s="19" t="str">
        <f>IFERROR(VLOOKUP(B565,'IG Def (7.1)'!$A$2:$C$200,3,FALSE),"")</f>
        <v/>
      </c>
      <c r="E565" s="19" t="str">
        <f>IFERROR(VLOOKUP(C565,'IG Def (7.1)'!$A$2:$C$200,3,FALSE),"")</f>
        <v/>
      </c>
      <c r="F565" s="19" t="str">
        <f>IFERROR(VLOOKUP(#REF!,'IG Def (7.1)'!$A$2:$C$200,3,FALSE),"")</f>
        <v/>
      </c>
      <c r="G565" t="str">
        <f t="shared" si="8"/>
        <v/>
      </c>
      <c r="I565" s="20" t="str">
        <f>'MITRE &amp; Controls Mappings'!D374</f>
        <v>Ensure 'Allow Use of Camera' is set to 'Disabled'</v>
      </c>
    </row>
    <row r="566" spans="1:9" x14ac:dyDescent="0.35">
      <c r="A566" s="18">
        <f>'MITRE &amp; Controls Mappings'!B375</f>
        <v>0</v>
      </c>
      <c r="B566" s="19">
        <f>'MITRE &amp; Controls Mappings'!K375</f>
        <v>0</v>
      </c>
      <c r="C566" s="19">
        <f>'MITRE &amp; Controls Mappings'!L375</f>
        <v>0</v>
      </c>
      <c r="D566" s="19" t="str">
        <f>IFERROR(VLOOKUP(B566,'IG Def (7.1)'!$A$2:$C$200,3,FALSE),"")</f>
        <v/>
      </c>
      <c r="E566" s="19" t="str">
        <f>IFERROR(VLOOKUP(C566,'IG Def (7.1)'!$A$2:$C$200,3,FALSE),"")</f>
        <v/>
      </c>
      <c r="F566" s="19" t="str">
        <f>IFERROR(VLOOKUP(#REF!,'IG Def (7.1)'!$A$2:$C$200,3,FALSE),"")</f>
        <v/>
      </c>
      <c r="G566" t="str">
        <f t="shared" si="8"/>
        <v/>
      </c>
      <c r="I566" s="20" t="str">
        <f>'MITRE &amp; Controls Mappings'!D375</f>
        <v>Cloud Content</v>
      </c>
    </row>
    <row r="567" spans="1:9" x14ac:dyDescent="0.35">
      <c r="A567" s="18" t="e">
        <f>'MITRE &amp; Controls Mappings'!#REF!</f>
        <v>#REF!</v>
      </c>
      <c r="B567" s="19" t="e">
        <f>'MITRE &amp; Controls Mappings'!#REF!</f>
        <v>#REF!</v>
      </c>
      <c r="C567" s="19" t="e">
        <f>'MITRE &amp; Controls Mappings'!#REF!</f>
        <v>#REF!</v>
      </c>
      <c r="D567" s="19" t="str">
        <f>IFERROR(VLOOKUP(B567,'IG Def (7.1)'!$A$2:$C$200,3,FALSE),"")</f>
        <v/>
      </c>
      <c r="E567" s="19" t="str">
        <f>IFERROR(VLOOKUP(C567,'IG Def (7.1)'!$A$2:$C$200,3,FALSE),"")</f>
        <v/>
      </c>
      <c r="F567" s="19" t="str">
        <f>IFERROR(VLOOKUP(#REF!,'IG Def (7.1)'!$A$2:$C$200,3,FALSE),"")</f>
        <v/>
      </c>
      <c r="G567" t="str">
        <f t="shared" si="8"/>
        <v/>
      </c>
      <c r="I567" s="20" t="e">
        <f>'MITRE &amp; Controls Mappings'!#REF!</f>
        <v>#REF!</v>
      </c>
    </row>
    <row r="568" spans="1:9" x14ac:dyDescent="0.35">
      <c r="A568" s="18" t="str">
        <f>'MITRE &amp; Controls Mappings'!B376</f>
        <v>18.9.13.2</v>
      </c>
      <c r="B568" s="19">
        <f>'MITRE &amp; Controls Mappings'!K376</f>
        <v>9.1999999999999993</v>
      </c>
      <c r="C568" s="19">
        <f>'MITRE &amp; Controls Mappings'!L376</f>
        <v>0</v>
      </c>
      <c r="D568" s="19">
        <f>IFERROR(VLOOKUP(B568,'IG Def (7.1)'!$A$2:$C$200,3,FALSE),"")</f>
        <v>2</v>
      </c>
      <c r="E568" s="19" t="str">
        <f>IFERROR(VLOOKUP(C568,'IG Def (7.1)'!$A$2:$C$200,3,FALSE),"")</f>
        <v/>
      </c>
      <c r="F568" s="19" t="str">
        <f>IFERROR(VLOOKUP(#REF!,'IG Def (7.1)'!$A$2:$C$200,3,FALSE),"")</f>
        <v/>
      </c>
      <c r="G568">
        <f t="shared" si="8"/>
        <v>2</v>
      </c>
      <c r="I568" s="20" t="str">
        <f>'MITRE &amp; Controls Mappings'!D376</f>
        <v>Ensure 'Turn off Microsoft consumer experiences' is set to 'Enabled'</v>
      </c>
    </row>
    <row r="569" spans="1:9" x14ac:dyDescent="0.35">
      <c r="A569" s="18">
        <f>'MITRE &amp; Controls Mappings'!B377</f>
        <v>0</v>
      </c>
      <c r="B569" s="19">
        <f>'MITRE &amp; Controls Mappings'!K377</f>
        <v>0</v>
      </c>
      <c r="C569" s="19">
        <f>'MITRE &amp; Controls Mappings'!L377</f>
        <v>0</v>
      </c>
      <c r="D569" s="19" t="str">
        <f>IFERROR(VLOOKUP(B569,'IG Def (7.1)'!$A$2:$C$200,3,FALSE),"")</f>
        <v/>
      </c>
      <c r="E569" s="19" t="str">
        <f>IFERROR(VLOOKUP(C569,'IG Def (7.1)'!$A$2:$C$200,3,FALSE),"")</f>
        <v/>
      </c>
      <c r="F569" s="19" t="str">
        <f>IFERROR(VLOOKUP(#REF!,'IG Def (7.1)'!$A$2:$C$200,3,FALSE),"")</f>
        <v/>
      </c>
      <c r="G569" t="str">
        <f t="shared" si="8"/>
        <v/>
      </c>
      <c r="I569" s="20" t="str">
        <f>'MITRE &amp; Controls Mappings'!D377</f>
        <v>Connect</v>
      </c>
    </row>
    <row r="570" spans="1:9" x14ac:dyDescent="0.35">
      <c r="A570" s="18" t="str">
        <f>'MITRE &amp; Controls Mappings'!B378</f>
        <v>18.9.14.1</v>
      </c>
      <c r="B570" s="19">
        <f>'MITRE &amp; Controls Mappings'!K378</f>
        <v>5.0999999999999996</v>
      </c>
      <c r="C570" s="19">
        <f>'MITRE &amp; Controls Mappings'!L378</f>
        <v>0</v>
      </c>
      <c r="D570" s="19">
        <f>IFERROR(VLOOKUP(B570,'IG Def (7.1)'!$A$2:$C$200,3,FALSE),"")</f>
        <v>1</v>
      </c>
      <c r="E570" s="19" t="str">
        <f>IFERROR(VLOOKUP(C570,'IG Def (7.1)'!$A$2:$C$200,3,FALSE),"")</f>
        <v/>
      </c>
      <c r="F570" s="19" t="str">
        <f>IFERROR(VLOOKUP(#REF!,'IG Def (7.1)'!$A$2:$C$200,3,FALSE),"")</f>
        <v/>
      </c>
      <c r="G570">
        <f t="shared" si="8"/>
        <v>1</v>
      </c>
      <c r="I570" s="20" t="str">
        <f>'MITRE &amp; Controls Mappings'!D378</f>
        <v>Ensure 'Require pin for pairing' is set to 'Enabled: First Time' OR 'Enabled: Always'</v>
      </c>
    </row>
    <row r="571" spans="1:9" x14ac:dyDescent="0.35">
      <c r="A571" s="18">
        <f>'MITRE &amp; Controls Mappings'!B379</f>
        <v>0</v>
      </c>
      <c r="B571" s="19">
        <f>'MITRE &amp; Controls Mappings'!K379</f>
        <v>0</v>
      </c>
      <c r="C571" s="19">
        <f>'MITRE &amp; Controls Mappings'!L379</f>
        <v>0</v>
      </c>
      <c r="D571" s="19" t="str">
        <f>IFERROR(VLOOKUP(B571,'IG Def (7.1)'!$A$2:$C$200,3,FALSE),"")</f>
        <v/>
      </c>
      <c r="E571" s="19" t="str">
        <f>IFERROR(VLOOKUP(C571,'IG Def (7.1)'!$A$2:$C$200,3,FALSE),"")</f>
        <v/>
      </c>
      <c r="F571" s="19" t="str">
        <f>IFERROR(VLOOKUP(#REF!,'IG Def (7.1)'!$A$2:$C$200,3,FALSE),"")</f>
        <v/>
      </c>
      <c r="G571" t="str">
        <f t="shared" si="8"/>
        <v/>
      </c>
      <c r="I571" s="20" t="str">
        <f>'MITRE &amp; Controls Mappings'!D379</f>
        <v>Credential User Interface</v>
      </c>
    </row>
    <row r="572" spans="1:9" x14ac:dyDescent="0.35">
      <c r="A572" s="18" t="str">
        <f>'MITRE &amp; Controls Mappings'!B380</f>
        <v>18.9.15.1</v>
      </c>
      <c r="B572" s="19">
        <f>'MITRE &amp; Controls Mappings'!K380</f>
        <v>5.0999999999999996</v>
      </c>
      <c r="C572" s="19">
        <f>'MITRE &amp; Controls Mappings'!L380</f>
        <v>0</v>
      </c>
      <c r="D572" s="19">
        <f>IFERROR(VLOOKUP(B572,'IG Def (7.1)'!$A$2:$C$200,3,FALSE),"")</f>
        <v>1</v>
      </c>
      <c r="E572" s="19" t="str">
        <f>IFERROR(VLOOKUP(C572,'IG Def (7.1)'!$A$2:$C$200,3,FALSE),"")</f>
        <v/>
      </c>
      <c r="F572" s="19" t="str">
        <f>IFERROR(VLOOKUP(#REF!,'IG Def (7.1)'!$A$2:$C$200,3,FALSE),"")</f>
        <v/>
      </c>
      <c r="G572">
        <f t="shared" si="8"/>
        <v>1</v>
      </c>
      <c r="I572" s="20" t="str">
        <f>'MITRE &amp; Controls Mappings'!D380</f>
        <v>Ensure 'Do not display the password reveal button' is set to 'Enabled'</v>
      </c>
    </row>
    <row r="573" spans="1:9" x14ac:dyDescent="0.35">
      <c r="A573" s="18" t="str">
        <f>'MITRE &amp; Controls Mappings'!B381</f>
        <v>18.9.15.2</v>
      </c>
      <c r="B573" s="19">
        <f>'MITRE &amp; Controls Mappings'!K381</f>
        <v>5.0999999999999996</v>
      </c>
      <c r="C573" s="19">
        <f>'MITRE &amp; Controls Mappings'!L381</f>
        <v>0</v>
      </c>
      <c r="D573" s="19">
        <f>IFERROR(VLOOKUP(B573,'IG Def (7.1)'!$A$2:$C$200,3,FALSE),"")</f>
        <v>1</v>
      </c>
      <c r="E573" s="19" t="str">
        <f>IFERROR(VLOOKUP(C573,'IG Def (7.1)'!$A$2:$C$200,3,FALSE),"")</f>
        <v/>
      </c>
      <c r="F573" s="19" t="str">
        <f>IFERROR(VLOOKUP(#REF!,'IG Def (7.1)'!$A$2:$C$200,3,FALSE),"")</f>
        <v/>
      </c>
      <c r="G573">
        <f t="shared" si="8"/>
        <v>1</v>
      </c>
      <c r="I573" s="20" t="str">
        <f>'MITRE &amp; Controls Mappings'!D381</f>
        <v>Ensure 'Enumerate administrator accounts on elevation' is set to 'Disabled'</v>
      </c>
    </row>
    <row r="574" spans="1:9" x14ac:dyDescent="0.35">
      <c r="A574" s="18" t="e">
        <f>'MITRE &amp; Controls Mappings'!#REF!</f>
        <v>#REF!</v>
      </c>
      <c r="B574" s="19" t="e">
        <f>'MITRE &amp; Controls Mappings'!#REF!</f>
        <v>#REF!</v>
      </c>
      <c r="C574" s="19" t="e">
        <f>'MITRE &amp; Controls Mappings'!#REF!</f>
        <v>#REF!</v>
      </c>
      <c r="D574" s="19" t="str">
        <f>IFERROR(VLOOKUP(B574,'IG Def (7.1)'!$A$2:$C$200,3,FALSE),"")</f>
        <v/>
      </c>
      <c r="E574" s="19" t="str">
        <f>IFERROR(VLOOKUP(C574,'IG Def (7.1)'!$A$2:$C$200,3,FALSE),"")</f>
        <v/>
      </c>
      <c r="F574" s="19" t="str">
        <f>IFERROR(VLOOKUP(#REF!,'IG Def (7.1)'!$A$2:$C$200,3,FALSE),"")</f>
        <v/>
      </c>
      <c r="G574" t="str">
        <f t="shared" si="8"/>
        <v/>
      </c>
      <c r="I574" s="20" t="e">
        <f>'MITRE &amp; Controls Mappings'!#REF!</f>
        <v>#REF!</v>
      </c>
    </row>
    <row r="575" spans="1:9" x14ac:dyDescent="0.35">
      <c r="A575" s="18">
        <f>'MITRE &amp; Controls Mappings'!B382</f>
        <v>0</v>
      </c>
      <c r="B575" s="19">
        <f>'MITRE &amp; Controls Mappings'!K382</f>
        <v>0</v>
      </c>
      <c r="C575" s="19">
        <f>'MITRE &amp; Controls Mappings'!L382</f>
        <v>0</v>
      </c>
      <c r="D575" s="19" t="str">
        <f>IFERROR(VLOOKUP(B575,'IG Def (7.1)'!$A$2:$C$200,3,FALSE),"")</f>
        <v/>
      </c>
      <c r="E575" s="19" t="str">
        <f>IFERROR(VLOOKUP(C575,'IG Def (7.1)'!$A$2:$C$200,3,FALSE),"")</f>
        <v/>
      </c>
      <c r="F575" s="19" t="str">
        <f>IFERROR(VLOOKUP(#REF!,'IG Def (7.1)'!$A$2:$C$200,3,FALSE),"")</f>
        <v/>
      </c>
      <c r="G575" t="str">
        <f t="shared" si="8"/>
        <v/>
      </c>
      <c r="I575" s="20" t="str">
        <f>'MITRE &amp; Controls Mappings'!D382</f>
        <v>Data Collection and Preview Builds</v>
      </c>
    </row>
    <row r="576" spans="1:9" x14ac:dyDescent="0.35">
      <c r="A576" s="18" t="str">
        <f>'MITRE &amp; Controls Mappings'!B383</f>
        <v>18.9.16.1</v>
      </c>
      <c r="B576" s="19">
        <f>'MITRE &amp; Controls Mappings'!K383</f>
        <v>9.1999999999999993</v>
      </c>
      <c r="C576" s="19">
        <f>'MITRE &amp; Controls Mappings'!L383</f>
        <v>0</v>
      </c>
      <c r="D576" s="19">
        <f>IFERROR(VLOOKUP(B576,'IG Def (7.1)'!$A$2:$C$200,3,FALSE),"")</f>
        <v>2</v>
      </c>
      <c r="E576" s="19" t="str">
        <f>IFERROR(VLOOKUP(C576,'IG Def (7.1)'!$A$2:$C$200,3,FALSE),"")</f>
        <v/>
      </c>
      <c r="F576" s="19" t="str">
        <f>IFERROR(VLOOKUP(#REF!,'IG Def (7.1)'!$A$2:$C$200,3,FALSE),"")</f>
        <v/>
      </c>
      <c r="G576">
        <f t="shared" si="8"/>
        <v>2</v>
      </c>
      <c r="I576" s="20" t="str">
        <f>'MITRE &amp; Controls Mappings'!D383</f>
        <v>Ensure 'Allow Telemetry' is set to 'Enabled: 0 - Security [Enterprise Only]' or 'Enabled: 1 - Basic'</v>
      </c>
    </row>
    <row r="577" spans="1:9" x14ac:dyDescent="0.35">
      <c r="A577" s="18" t="e">
        <f>'MITRE &amp; Controls Mappings'!#REF!</f>
        <v>#REF!</v>
      </c>
      <c r="B577" s="19" t="e">
        <f>'MITRE &amp; Controls Mappings'!#REF!</f>
        <v>#REF!</v>
      </c>
      <c r="C577" s="19" t="e">
        <f>'MITRE &amp; Controls Mappings'!#REF!</f>
        <v>#REF!</v>
      </c>
      <c r="D577" s="19" t="str">
        <f>IFERROR(VLOOKUP(B577,'IG Def (7.1)'!$A$2:$C$200,3,FALSE),"")</f>
        <v/>
      </c>
      <c r="E577" s="19" t="str">
        <f>IFERROR(VLOOKUP(C577,'IG Def (7.1)'!$A$2:$C$200,3,FALSE),"")</f>
        <v/>
      </c>
      <c r="F577" s="19" t="str">
        <f>IFERROR(VLOOKUP(#REF!,'IG Def (7.1)'!$A$2:$C$200,3,FALSE),"")</f>
        <v/>
      </c>
      <c r="G577" t="str">
        <f t="shared" si="8"/>
        <v/>
      </c>
      <c r="I577" s="20" t="e">
        <f>'MITRE &amp; Controls Mappings'!#REF!</f>
        <v>#REF!</v>
      </c>
    </row>
    <row r="578" spans="1:9" x14ac:dyDescent="0.35">
      <c r="A578" s="18" t="str">
        <f>'MITRE &amp; Controls Mappings'!B384</f>
        <v>18.9.16.2</v>
      </c>
      <c r="B578" s="19">
        <f>'MITRE &amp; Controls Mappings'!K384</f>
        <v>9.1999999999999993</v>
      </c>
      <c r="C578" s="19">
        <f>'MITRE &amp; Controls Mappings'!L384</f>
        <v>0</v>
      </c>
      <c r="D578" s="19">
        <f>IFERROR(VLOOKUP(B578,'IG Def (7.1)'!$A$2:$C$200,3,FALSE),"")</f>
        <v>2</v>
      </c>
      <c r="E578" s="19" t="str">
        <f>IFERROR(VLOOKUP(C578,'IG Def (7.1)'!$A$2:$C$200,3,FALSE),"")</f>
        <v/>
      </c>
      <c r="F578" s="19" t="str">
        <f>IFERROR(VLOOKUP(#REF!,'IG Def (7.1)'!$A$2:$C$200,3,FALSE),"")</f>
        <v/>
      </c>
      <c r="G578">
        <f t="shared" si="8"/>
        <v>2</v>
      </c>
      <c r="I578" s="20" t="str">
        <f>'MITRE &amp; Controls Mappings'!D384</f>
        <v>Ensure 'Do not show feedback notifications' is set to 'Enabled'</v>
      </c>
    </row>
    <row r="579" spans="1:9" x14ac:dyDescent="0.35">
      <c r="A579" s="18" t="str">
        <f>'MITRE &amp; Controls Mappings'!B385</f>
        <v>18.9.16.3</v>
      </c>
      <c r="B579" s="19">
        <f>'MITRE &amp; Controls Mappings'!K385</f>
        <v>2.6</v>
      </c>
      <c r="C579" s="19">
        <f>'MITRE &amp; Controls Mappings'!L385</f>
        <v>0</v>
      </c>
      <c r="D579" s="19">
        <f>IFERROR(VLOOKUP(B579,'IG Def (7.1)'!$A$2:$C$200,3,FALSE),"")</f>
        <v>1</v>
      </c>
      <c r="E579" s="19" t="str">
        <f>IFERROR(VLOOKUP(C579,'IG Def (7.1)'!$A$2:$C$200,3,FALSE),"")</f>
        <v/>
      </c>
      <c r="F579" s="19" t="str">
        <f>IFERROR(VLOOKUP(#REF!,'IG Def (7.1)'!$A$2:$C$200,3,FALSE),"")</f>
        <v/>
      </c>
      <c r="G579">
        <f t="shared" ref="G579:G642" si="9">IF(MIN(D579:F579)=0,"",MIN(D579:F579))</f>
        <v>1</v>
      </c>
      <c r="I579" s="20" t="str">
        <f>'MITRE &amp; Controls Mappings'!D385</f>
        <v>Ensure 'Toggle user control over Insider builds' is set to 'Disabled'</v>
      </c>
    </row>
    <row r="580" spans="1:9" x14ac:dyDescent="0.35">
      <c r="A580" s="18">
        <f>'MITRE &amp; Controls Mappings'!B386</f>
        <v>0</v>
      </c>
      <c r="B580" s="19">
        <f>'MITRE &amp; Controls Mappings'!K386</f>
        <v>0</v>
      </c>
      <c r="C580" s="19">
        <f>'MITRE &amp; Controls Mappings'!L386</f>
        <v>0</v>
      </c>
      <c r="D580" s="19" t="str">
        <f>IFERROR(VLOOKUP(B580,'IG Def (7.1)'!$A$2:$C$200,3,FALSE),"")</f>
        <v/>
      </c>
      <c r="E580" s="19" t="str">
        <f>IFERROR(VLOOKUP(C580,'IG Def (7.1)'!$A$2:$C$200,3,FALSE),"")</f>
        <v/>
      </c>
      <c r="F580" s="19" t="str">
        <f>IFERROR(VLOOKUP(#REF!,'IG Def (7.1)'!$A$2:$C$200,3,FALSE),"")</f>
        <v/>
      </c>
      <c r="G580" t="str">
        <f t="shared" si="9"/>
        <v/>
      </c>
      <c r="I580" s="20" t="str">
        <f>'MITRE &amp; Controls Mappings'!D386</f>
        <v>Delivery Optimization</v>
      </c>
    </row>
    <row r="581" spans="1:9" x14ac:dyDescent="0.35">
      <c r="A581" s="18" t="str">
        <f>'MITRE &amp; Controls Mappings'!B387</f>
        <v>18.9.17.1</v>
      </c>
      <c r="B581" s="19">
        <f>'MITRE &amp; Controls Mappings'!K387</f>
        <v>3.4</v>
      </c>
      <c r="C581" s="19">
        <f>'MITRE &amp; Controls Mappings'!L387</f>
        <v>0</v>
      </c>
      <c r="D581" s="19">
        <f>IFERROR(VLOOKUP(B581,'IG Def (7.1)'!$A$2:$C$200,3,FALSE),"")</f>
        <v>1</v>
      </c>
      <c r="E581" s="19" t="str">
        <f>IFERROR(VLOOKUP(C581,'IG Def (7.1)'!$A$2:$C$200,3,FALSE),"")</f>
        <v/>
      </c>
      <c r="F581" s="19" t="str">
        <f>IFERROR(VLOOKUP(#REF!,'IG Def (7.1)'!$A$2:$C$200,3,FALSE),"")</f>
        <v/>
      </c>
      <c r="G581">
        <f t="shared" si="9"/>
        <v>1</v>
      </c>
      <c r="I581" s="20" t="str">
        <f>'MITRE &amp; Controls Mappings'!D387</f>
        <v>Ensure 'Download Mode' is NOT set to 'Enabled: Internet'</v>
      </c>
    </row>
    <row r="582" spans="1:9" x14ac:dyDescent="0.35">
      <c r="A582" s="18">
        <f>'MITRE &amp; Controls Mappings'!B388</f>
        <v>0</v>
      </c>
      <c r="B582" s="19">
        <f>'MITRE &amp; Controls Mappings'!K388</f>
        <v>0</v>
      </c>
      <c r="C582" s="19">
        <f>'MITRE &amp; Controls Mappings'!L388</f>
        <v>0</v>
      </c>
      <c r="D582" s="19" t="str">
        <f>IFERROR(VLOOKUP(B582,'IG Def (7.1)'!$A$2:$C$200,3,FALSE),"")</f>
        <v/>
      </c>
      <c r="E582" s="19" t="str">
        <f>IFERROR(VLOOKUP(C582,'IG Def (7.1)'!$A$2:$C$200,3,FALSE),"")</f>
        <v/>
      </c>
      <c r="F582" s="19" t="str">
        <f>IFERROR(VLOOKUP(#REF!,'IG Def (7.1)'!$A$2:$C$200,3,FALSE),"")</f>
        <v/>
      </c>
      <c r="G582" t="str">
        <f t="shared" si="9"/>
        <v/>
      </c>
      <c r="I582" s="20" t="str">
        <f>'MITRE &amp; Controls Mappings'!D388</f>
        <v>Desktop Gadgets</v>
      </c>
    </row>
    <row r="583" spans="1:9" x14ac:dyDescent="0.35">
      <c r="A583" s="18">
        <f>'MITRE &amp; Controls Mappings'!B389</f>
        <v>0</v>
      </c>
      <c r="B583" s="19">
        <f>'MITRE &amp; Controls Mappings'!K389</f>
        <v>0</v>
      </c>
      <c r="C583" s="19">
        <f>'MITRE &amp; Controls Mappings'!L389</f>
        <v>0</v>
      </c>
      <c r="D583" s="19" t="str">
        <f>IFERROR(VLOOKUP(B583,'IG Def (7.1)'!$A$2:$C$200,3,FALSE),"")</f>
        <v/>
      </c>
      <c r="E583" s="19" t="str">
        <f>IFERROR(VLOOKUP(C583,'IG Def (7.1)'!$A$2:$C$200,3,FALSE),"")</f>
        <v/>
      </c>
      <c r="F583" s="19" t="str">
        <f>IFERROR(VLOOKUP(#REF!,'IG Def (7.1)'!$A$2:$C$200,3,FALSE),"")</f>
        <v/>
      </c>
      <c r="G583" t="str">
        <f t="shared" si="9"/>
        <v/>
      </c>
      <c r="I583" s="20" t="str">
        <f>'MITRE &amp; Controls Mappings'!D389</f>
        <v>Desktop Window Manager</v>
      </c>
    </row>
    <row r="584" spans="1:9" x14ac:dyDescent="0.35">
      <c r="A584" s="18">
        <f>'MITRE &amp; Controls Mappings'!B390</f>
        <v>0</v>
      </c>
      <c r="B584" s="19">
        <f>'MITRE &amp; Controls Mappings'!K390</f>
        <v>0</v>
      </c>
      <c r="C584" s="19">
        <f>'MITRE &amp; Controls Mappings'!L390</f>
        <v>0</v>
      </c>
      <c r="D584" s="19" t="str">
        <f>IFERROR(VLOOKUP(B584,'IG Def (7.1)'!$A$2:$C$200,3,FALSE),"")</f>
        <v/>
      </c>
      <c r="E584" s="19" t="str">
        <f>IFERROR(VLOOKUP(C584,'IG Def (7.1)'!$A$2:$C$200,3,FALSE),"")</f>
        <v/>
      </c>
      <c r="F584" s="19" t="str">
        <f>IFERROR(VLOOKUP(#REF!,'IG Def (7.1)'!$A$2:$C$200,3,FALSE),"")</f>
        <v/>
      </c>
      <c r="G584" t="str">
        <f t="shared" si="9"/>
        <v/>
      </c>
      <c r="I584" s="20" t="str">
        <f>'MITRE &amp; Controls Mappings'!D390</f>
        <v>Device and Driver Compatibility</v>
      </c>
    </row>
    <row r="585" spans="1:9" x14ac:dyDescent="0.35">
      <c r="A585" s="18">
        <f>'MITRE &amp; Controls Mappings'!B391</f>
        <v>0</v>
      </c>
      <c r="B585" s="19">
        <f>'MITRE &amp; Controls Mappings'!K391</f>
        <v>0</v>
      </c>
      <c r="C585" s="19">
        <f>'MITRE &amp; Controls Mappings'!L391</f>
        <v>0</v>
      </c>
      <c r="D585" s="19" t="str">
        <f>IFERROR(VLOOKUP(B585,'IG Def (7.1)'!$A$2:$C$200,3,FALSE),"")</f>
        <v/>
      </c>
      <c r="E585" s="19" t="str">
        <f>IFERROR(VLOOKUP(C585,'IG Def (7.1)'!$A$2:$C$200,3,FALSE),"")</f>
        <v/>
      </c>
      <c r="F585" s="19" t="str">
        <f>IFERROR(VLOOKUP(#REF!,'IG Def (7.1)'!$A$2:$C$200,3,FALSE),"")</f>
        <v/>
      </c>
      <c r="G585" t="str">
        <f t="shared" si="9"/>
        <v/>
      </c>
      <c r="I585" s="20" t="str">
        <f>'MITRE &amp; Controls Mappings'!D391</f>
        <v>Device Registration (formerly Workplace Join)</v>
      </c>
    </row>
    <row r="586" spans="1:9" x14ac:dyDescent="0.35">
      <c r="A586" s="18">
        <f>'MITRE &amp; Controls Mappings'!B392</f>
        <v>0</v>
      </c>
      <c r="B586" s="19">
        <f>'MITRE &amp; Controls Mappings'!K392</f>
        <v>0</v>
      </c>
      <c r="C586" s="19">
        <f>'MITRE &amp; Controls Mappings'!L392</f>
        <v>0</v>
      </c>
      <c r="D586" s="19" t="str">
        <f>IFERROR(VLOOKUP(B586,'IG Def (7.1)'!$A$2:$C$200,3,FALSE),"")</f>
        <v/>
      </c>
      <c r="E586" s="19" t="str">
        <f>IFERROR(VLOOKUP(C586,'IG Def (7.1)'!$A$2:$C$200,3,FALSE),"")</f>
        <v/>
      </c>
      <c r="F586" s="19" t="str">
        <f>IFERROR(VLOOKUP(#REF!,'IG Def (7.1)'!$A$2:$C$200,3,FALSE),"")</f>
        <v/>
      </c>
      <c r="G586" t="str">
        <f t="shared" si="9"/>
        <v/>
      </c>
      <c r="I586" s="20" t="str">
        <f>'MITRE &amp; Controls Mappings'!D392</f>
        <v>Digital Locker</v>
      </c>
    </row>
    <row r="587" spans="1:9" x14ac:dyDescent="0.35">
      <c r="A587" s="18">
        <f>'MITRE &amp; Controls Mappings'!B393</f>
        <v>0</v>
      </c>
      <c r="B587" s="19">
        <f>'MITRE &amp; Controls Mappings'!K393</f>
        <v>0</v>
      </c>
      <c r="C587" s="19">
        <f>'MITRE &amp; Controls Mappings'!L393</f>
        <v>0</v>
      </c>
      <c r="D587" s="19" t="str">
        <f>IFERROR(VLOOKUP(B587,'IG Def (7.1)'!$A$2:$C$200,3,FALSE),"")</f>
        <v/>
      </c>
      <c r="E587" s="19" t="str">
        <f>IFERROR(VLOOKUP(C587,'IG Def (7.1)'!$A$2:$C$200,3,FALSE),"")</f>
        <v/>
      </c>
      <c r="F587" s="19" t="str">
        <f>IFERROR(VLOOKUP(#REF!,'IG Def (7.1)'!$A$2:$C$200,3,FALSE),"")</f>
        <v/>
      </c>
      <c r="G587" t="str">
        <f t="shared" si="9"/>
        <v/>
      </c>
      <c r="I587" s="20" t="str">
        <f>'MITRE &amp; Controls Mappings'!D393</f>
        <v>Edge UI</v>
      </c>
    </row>
    <row r="588" spans="1:9" x14ac:dyDescent="0.35">
      <c r="A588" s="18">
        <f>'MITRE &amp; Controls Mappings'!B394</f>
        <v>0</v>
      </c>
      <c r="B588" s="19">
        <f>'MITRE &amp; Controls Mappings'!K394</f>
        <v>0</v>
      </c>
      <c r="C588" s="19">
        <f>'MITRE &amp; Controls Mappings'!L394</f>
        <v>0</v>
      </c>
      <c r="D588" s="19" t="str">
        <f>IFERROR(VLOOKUP(B588,'IG Def (7.1)'!$A$2:$C$200,3,FALSE),"")</f>
        <v/>
      </c>
      <c r="E588" s="19" t="str">
        <f>IFERROR(VLOOKUP(C588,'IG Def (7.1)'!$A$2:$C$200,3,FALSE),"")</f>
        <v/>
      </c>
      <c r="F588" s="19" t="str">
        <f>IFERROR(VLOOKUP(#REF!,'IG Def (7.1)'!$A$2:$C$200,3,FALSE),"")</f>
        <v/>
      </c>
      <c r="G588" t="str">
        <f t="shared" si="9"/>
        <v/>
      </c>
      <c r="I588" s="20" t="str">
        <f>'MITRE &amp; Controls Mappings'!D394</f>
        <v>EMET</v>
      </c>
    </row>
    <row r="589" spans="1:9" x14ac:dyDescent="0.35">
      <c r="A589" s="18">
        <f>'MITRE &amp; Controls Mappings'!B395</f>
        <v>0</v>
      </c>
      <c r="B589" s="19">
        <f>'MITRE &amp; Controls Mappings'!K395</f>
        <v>0</v>
      </c>
      <c r="C589" s="19">
        <f>'MITRE &amp; Controls Mappings'!L395</f>
        <v>0</v>
      </c>
      <c r="D589" s="19" t="str">
        <f>IFERROR(VLOOKUP(B589,'IG Def (7.1)'!$A$2:$C$200,3,FALSE),"")</f>
        <v/>
      </c>
      <c r="E589" s="19" t="str">
        <f>IFERROR(VLOOKUP(C589,'IG Def (7.1)'!$A$2:$C$200,3,FALSE),"")</f>
        <v/>
      </c>
      <c r="F589" s="19" t="str">
        <f>IFERROR(VLOOKUP(#REF!,'IG Def (7.1)'!$A$2:$C$200,3,FALSE),"")</f>
        <v/>
      </c>
      <c r="G589" t="str">
        <f t="shared" si="9"/>
        <v/>
      </c>
      <c r="I589" s="20" t="str">
        <f>'MITRE &amp; Controls Mappings'!D395</f>
        <v>Event Forwarding</v>
      </c>
    </row>
    <row r="590" spans="1:9" x14ac:dyDescent="0.35">
      <c r="A590" s="18">
        <f>'MITRE &amp; Controls Mappings'!B396</f>
        <v>0</v>
      </c>
      <c r="B590" s="19">
        <f>'MITRE &amp; Controls Mappings'!K396</f>
        <v>0</v>
      </c>
      <c r="C590" s="19">
        <f>'MITRE &amp; Controls Mappings'!L396</f>
        <v>0</v>
      </c>
      <c r="D590" s="19" t="str">
        <f>IFERROR(VLOOKUP(B590,'IG Def (7.1)'!$A$2:$C$200,3,FALSE),"")</f>
        <v/>
      </c>
      <c r="E590" s="19" t="str">
        <f>IFERROR(VLOOKUP(C590,'IG Def (7.1)'!$A$2:$C$200,3,FALSE),"")</f>
        <v/>
      </c>
      <c r="F590" s="19" t="str">
        <f>IFERROR(VLOOKUP(#REF!,'IG Def (7.1)'!$A$2:$C$200,3,FALSE),"")</f>
        <v/>
      </c>
      <c r="G590" t="str">
        <f t="shared" si="9"/>
        <v/>
      </c>
      <c r="I590" s="20" t="str">
        <f>'MITRE &amp; Controls Mappings'!D396</f>
        <v>Event Log Service</v>
      </c>
    </row>
    <row r="591" spans="1:9" x14ac:dyDescent="0.35">
      <c r="A591" s="18">
        <f>'MITRE &amp; Controls Mappings'!B397</f>
        <v>0</v>
      </c>
      <c r="B591" s="19">
        <f>'MITRE &amp; Controls Mappings'!K397</f>
        <v>0</v>
      </c>
      <c r="C591" s="19">
        <f>'MITRE &amp; Controls Mappings'!L397</f>
        <v>0</v>
      </c>
      <c r="D591" s="19" t="str">
        <f>IFERROR(VLOOKUP(B591,'IG Def (7.1)'!$A$2:$C$200,3,FALSE),"")</f>
        <v/>
      </c>
      <c r="E591" s="19" t="str">
        <f>IFERROR(VLOOKUP(C591,'IG Def (7.1)'!$A$2:$C$200,3,FALSE),"")</f>
        <v/>
      </c>
      <c r="F591" s="19" t="str">
        <f>IFERROR(VLOOKUP(#REF!,'IG Def (7.1)'!$A$2:$C$200,3,FALSE),"")</f>
        <v/>
      </c>
      <c r="G591" t="str">
        <f t="shared" si="9"/>
        <v/>
      </c>
      <c r="I591" s="20" t="str">
        <f>'MITRE &amp; Controls Mappings'!D397</f>
        <v>Application</v>
      </c>
    </row>
    <row r="592" spans="1:9" x14ac:dyDescent="0.35">
      <c r="A592" s="18" t="str">
        <f>'MITRE &amp; Controls Mappings'!B398</f>
        <v>18.9.26.1.1</v>
      </c>
      <c r="B592" s="19">
        <f>'MITRE &amp; Controls Mappings'!K398</f>
        <v>6.4</v>
      </c>
      <c r="C592" s="19">
        <f>'MITRE &amp; Controls Mappings'!L398</f>
        <v>0</v>
      </c>
      <c r="D592" s="19">
        <f>IFERROR(VLOOKUP(B592,'IG Def (7.1)'!$A$2:$C$200,3,FALSE),"")</f>
        <v>2</v>
      </c>
      <c r="E592" s="19" t="str">
        <f>IFERROR(VLOOKUP(C592,'IG Def (7.1)'!$A$2:$C$200,3,FALSE),"")</f>
        <v/>
      </c>
      <c r="F592" s="19" t="str">
        <f>IFERROR(VLOOKUP(#REF!,'IG Def (7.1)'!$A$2:$C$200,3,FALSE),"")</f>
        <v/>
      </c>
      <c r="G592">
        <f t="shared" si="9"/>
        <v>2</v>
      </c>
      <c r="I592" s="20" t="str">
        <f>'MITRE &amp; Controls Mappings'!D398</f>
        <v>Ensure 'Application: Control Event Log behavior when the log file reaches its maximum size' is set to 'Disabled'</v>
      </c>
    </row>
    <row r="593" spans="1:9" x14ac:dyDescent="0.35">
      <c r="A593" s="18" t="str">
        <f>'MITRE &amp; Controls Mappings'!B399</f>
        <v>18.9.26.1.2</v>
      </c>
      <c r="B593" s="19">
        <f>'MITRE &amp; Controls Mappings'!K399</f>
        <v>6.4</v>
      </c>
      <c r="C593" s="19">
        <f>'MITRE &amp; Controls Mappings'!L399</f>
        <v>0</v>
      </c>
      <c r="D593" s="19">
        <f>IFERROR(VLOOKUP(B593,'IG Def (7.1)'!$A$2:$C$200,3,FALSE),"")</f>
        <v>2</v>
      </c>
      <c r="E593" s="19" t="str">
        <f>IFERROR(VLOOKUP(C593,'IG Def (7.1)'!$A$2:$C$200,3,FALSE),"")</f>
        <v/>
      </c>
      <c r="F593" s="19" t="str">
        <f>IFERROR(VLOOKUP(#REF!,'IG Def (7.1)'!$A$2:$C$200,3,FALSE),"")</f>
        <v/>
      </c>
      <c r="G593">
        <f t="shared" si="9"/>
        <v>2</v>
      </c>
      <c r="I593" s="20" t="str">
        <f>'MITRE &amp; Controls Mappings'!D399</f>
        <v>Ensure 'Application: Specify the maximum log file size (KB)' is set to 'Enabled: 32,768 or greater'</v>
      </c>
    </row>
    <row r="594" spans="1:9" x14ac:dyDescent="0.35">
      <c r="A594" s="18">
        <f>'MITRE &amp; Controls Mappings'!B400</f>
        <v>0</v>
      </c>
      <c r="B594" s="19">
        <f>'MITRE &amp; Controls Mappings'!K400</f>
        <v>0</v>
      </c>
      <c r="C594" s="19">
        <f>'MITRE &amp; Controls Mappings'!L400</f>
        <v>0</v>
      </c>
      <c r="D594" s="19" t="str">
        <f>IFERROR(VLOOKUP(B594,'IG Def (7.1)'!$A$2:$C$200,3,FALSE),"")</f>
        <v/>
      </c>
      <c r="E594" s="19" t="str">
        <f>IFERROR(VLOOKUP(C594,'IG Def (7.1)'!$A$2:$C$200,3,FALSE),"")</f>
        <v/>
      </c>
      <c r="F594" s="19" t="str">
        <f>IFERROR(VLOOKUP(#REF!,'IG Def (7.1)'!$A$2:$C$200,3,FALSE),"")</f>
        <v/>
      </c>
      <c r="G594" t="str">
        <f t="shared" si="9"/>
        <v/>
      </c>
      <c r="I594" s="20" t="str">
        <f>'MITRE &amp; Controls Mappings'!D400</f>
        <v>Security</v>
      </c>
    </row>
    <row r="595" spans="1:9" x14ac:dyDescent="0.35">
      <c r="A595" s="18" t="e">
        <f>'MITRE &amp; Controls Mappings'!#REF!</f>
        <v>#REF!</v>
      </c>
      <c r="B595" s="19" t="e">
        <f>'MITRE &amp; Controls Mappings'!#REF!</f>
        <v>#REF!</v>
      </c>
      <c r="C595" s="19" t="e">
        <f>'MITRE &amp; Controls Mappings'!#REF!</f>
        <v>#REF!</v>
      </c>
      <c r="D595" s="19" t="str">
        <f>IFERROR(VLOOKUP(B595,'IG Def (7.1)'!$A$2:$C$200,3,FALSE),"")</f>
        <v/>
      </c>
      <c r="E595" s="19" t="str">
        <f>IFERROR(VLOOKUP(C595,'IG Def (7.1)'!$A$2:$C$200,3,FALSE),"")</f>
        <v/>
      </c>
      <c r="F595" s="19" t="str">
        <f>IFERROR(VLOOKUP(#REF!,'IG Def (7.1)'!$A$2:$C$200,3,FALSE),"")</f>
        <v/>
      </c>
      <c r="G595" t="str">
        <f t="shared" si="9"/>
        <v/>
      </c>
      <c r="I595" s="20" t="e">
        <f>'MITRE &amp; Controls Mappings'!#REF!</f>
        <v>#REF!</v>
      </c>
    </row>
    <row r="596" spans="1:9" x14ac:dyDescent="0.35">
      <c r="A596" s="18" t="str">
        <f>'MITRE &amp; Controls Mappings'!B401</f>
        <v>18.9.26.2.2</v>
      </c>
      <c r="B596" s="19">
        <f>'MITRE &amp; Controls Mappings'!K401</f>
        <v>6.4</v>
      </c>
      <c r="C596" s="19">
        <f>'MITRE &amp; Controls Mappings'!L401</f>
        <v>0</v>
      </c>
      <c r="D596" s="19">
        <f>IFERROR(VLOOKUP(B596,'IG Def (7.1)'!$A$2:$C$200,3,FALSE),"")</f>
        <v>2</v>
      </c>
      <c r="E596" s="19" t="str">
        <f>IFERROR(VLOOKUP(C596,'IG Def (7.1)'!$A$2:$C$200,3,FALSE),"")</f>
        <v/>
      </c>
      <c r="F596" s="19" t="str">
        <f>IFERROR(VLOOKUP(#REF!,'IG Def (7.1)'!$A$2:$C$200,3,FALSE),"")</f>
        <v/>
      </c>
      <c r="G596">
        <f t="shared" si="9"/>
        <v>2</v>
      </c>
      <c r="I596" s="20" t="str">
        <f>'MITRE &amp; Controls Mappings'!D401</f>
        <v>Ensure 'Security: Specify the maximum log file size (KB)' is set to 'Enabled: 196,608 or greater'</v>
      </c>
    </row>
    <row r="597" spans="1:9" x14ac:dyDescent="0.35">
      <c r="A597" s="18">
        <f>'MITRE &amp; Controls Mappings'!B402</f>
        <v>0</v>
      </c>
      <c r="B597" s="19">
        <f>'MITRE &amp; Controls Mappings'!K402</f>
        <v>0</v>
      </c>
      <c r="C597" s="19">
        <f>'MITRE &amp; Controls Mappings'!L402</f>
        <v>0</v>
      </c>
      <c r="D597" s="19" t="str">
        <f>IFERROR(VLOOKUP(B597,'IG Def (7.1)'!$A$2:$C$200,3,FALSE),"")</f>
        <v/>
      </c>
      <c r="E597" s="19" t="str">
        <f>IFERROR(VLOOKUP(C597,'IG Def (7.1)'!$A$2:$C$200,3,FALSE),"")</f>
        <v/>
      </c>
      <c r="F597" s="19" t="str">
        <f>IFERROR(VLOOKUP(#REF!,'IG Def (7.1)'!$A$2:$C$200,3,FALSE),"")</f>
        <v/>
      </c>
      <c r="G597" t="str">
        <f t="shared" si="9"/>
        <v/>
      </c>
      <c r="I597" s="20" t="str">
        <f>'MITRE &amp; Controls Mappings'!D402</f>
        <v>Setup</v>
      </c>
    </row>
    <row r="598" spans="1:9" x14ac:dyDescent="0.35">
      <c r="A598" s="18" t="e">
        <f>'MITRE &amp; Controls Mappings'!#REF!</f>
        <v>#REF!</v>
      </c>
      <c r="B598" s="19" t="e">
        <f>'MITRE &amp; Controls Mappings'!#REF!</f>
        <v>#REF!</v>
      </c>
      <c r="C598" s="19" t="e">
        <f>'MITRE &amp; Controls Mappings'!#REF!</f>
        <v>#REF!</v>
      </c>
      <c r="D598" s="19" t="str">
        <f>IFERROR(VLOOKUP(B598,'IG Def (7.1)'!$A$2:$C$200,3,FALSE),"")</f>
        <v/>
      </c>
      <c r="E598" s="19" t="str">
        <f>IFERROR(VLOOKUP(C598,'IG Def (7.1)'!$A$2:$C$200,3,FALSE),"")</f>
        <v/>
      </c>
      <c r="F598" s="19" t="str">
        <f>IFERROR(VLOOKUP(#REF!,'IG Def (7.1)'!$A$2:$C$200,3,FALSE),"")</f>
        <v/>
      </c>
      <c r="G598" t="str">
        <f t="shared" si="9"/>
        <v/>
      </c>
      <c r="I598" s="20" t="e">
        <f>'MITRE &amp; Controls Mappings'!#REF!</f>
        <v>#REF!</v>
      </c>
    </row>
    <row r="599" spans="1:9" x14ac:dyDescent="0.35">
      <c r="A599" s="18" t="e">
        <f>'MITRE &amp; Controls Mappings'!#REF!</f>
        <v>#REF!</v>
      </c>
      <c r="B599" s="19" t="e">
        <f>'MITRE &amp; Controls Mappings'!#REF!</f>
        <v>#REF!</v>
      </c>
      <c r="C599" s="19" t="e">
        <f>'MITRE &amp; Controls Mappings'!#REF!</f>
        <v>#REF!</v>
      </c>
      <c r="D599" s="19" t="str">
        <f>IFERROR(VLOOKUP(B599,'IG Def (7.1)'!$A$2:$C$200,3,FALSE),"")</f>
        <v/>
      </c>
      <c r="E599" s="19" t="str">
        <f>IFERROR(VLOOKUP(C599,'IG Def (7.1)'!$A$2:$C$200,3,FALSE),"")</f>
        <v/>
      </c>
      <c r="F599" s="19" t="str">
        <f>IFERROR(VLOOKUP(#REF!,'IG Def (7.1)'!$A$2:$C$200,3,FALSE),"")</f>
        <v/>
      </c>
      <c r="G599" t="str">
        <f t="shared" si="9"/>
        <v/>
      </c>
      <c r="I599" s="20" t="e">
        <f>'MITRE &amp; Controls Mappings'!#REF!</f>
        <v>#REF!</v>
      </c>
    </row>
    <row r="600" spans="1:9" x14ac:dyDescent="0.35">
      <c r="A600" s="18">
        <f>'MITRE &amp; Controls Mappings'!B403</f>
        <v>0</v>
      </c>
      <c r="B600" s="19">
        <f>'MITRE &amp; Controls Mappings'!K403</f>
        <v>0</v>
      </c>
      <c r="C600" s="19">
        <f>'MITRE &amp; Controls Mappings'!L403</f>
        <v>0</v>
      </c>
      <c r="D600" s="19" t="str">
        <f>IFERROR(VLOOKUP(B600,'IG Def (7.1)'!$A$2:$C$200,3,FALSE),"")</f>
        <v/>
      </c>
      <c r="E600" s="19" t="str">
        <f>IFERROR(VLOOKUP(C600,'IG Def (7.1)'!$A$2:$C$200,3,FALSE),"")</f>
        <v/>
      </c>
      <c r="F600" s="19" t="str">
        <f>IFERROR(VLOOKUP(#REF!,'IG Def (7.1)'!$A$2:$C$200,3,FALSE),"")</f>
        <v/>
      </c>
      <c r="G600" t="str">
        <f t="shared" si="9"/>
        <v/>
      </c>
      <c r="I600" s="20" t="str">
        <f>'MITRE &amp; Controls Mappings'!D403</f>
        <v>System</v>
      </c>
    </row>
    <row r="601" spans="1:9" x14ac:dyDescent="0.35">
      <c r="A601" s="18" t="e">
        <f>'MITRE &amp; Controls Mappings'!#REF!</f>
        <v>#REF!</v>
      </c>
      <c r="B601" s="19" t="e">
        <f>'MITRE &amp; Controls Mappings'!#REF!</f>
        <v>#REF!</v>
      </c>
      <c r="C601" s="19" t="e">
        <f>'MITRE &amp; Controls Mappings'!#REF!</f>
        <v>#REF!</v>
      </c>
      <c r="D601" s="19" t="str">
        <f>IFERROR(VLOOKUP(B601,'IG Def (7.1)'!$A$2:$C$200,3,FALSE),"")</f>
        <v/>
      </c>
      <c r="E601" s="19" t="str">
        <f>IFERROR(VLOOKUP(C601,'IG Def (7.1)'!$A$2:$C$200,3,FALSE),"")</f>
        <v/>
      </c>
      <c r="F601" s="19" t="str">
        <f>IFERROR(VLOOKUP(#REF!,'IG Def (7.1)'!$A$2:$C$200,3,FALSE),"")</f>
        <v/>
      </c>
      <c r="G601" t="str">
        <f t="shared" si="9"/>
        <v/>
      </c>
      <c r="I601" s="20" t="e">
        <f>'MITRE &amp; Controls Mappings'!#REF!</f>
        <v>#REF!</v>
      </c>
    </row>
    <row r="602" spans="1:9" x14ac:dyDescent="0.35">
      <c r="A602" s="18" t="str">
        <f>'MITRE &amp; Controls Mappings'!B404</f>
        <v>18.9.26.4.2</v>
      </c>
      <c r="B602" s="19">
        <f>'MITRE &amp; Controls Mappings'!K404</f>
        <v>6.4</v>
      </c>
      <c r="C602" s="19">
        <f>'MITRE &amp; Controls Mappings'!L404</f>
        <v>0</v>
      </c>
      <c r="D602" s="19">
        <f>IFERROR(VLOOKUP(B602,'IG Def (7.1)'!$A$2:$C$200,3,FALSE),"")</f>
        <v>2</v>
      </c>
      <c r="E602" s="19" t="str">
        <f>IFERROR(VLOOKUP(C602,'IG Def (7.1)'!$A$2:$C$200,3,FALSE),"")</f>
        <v/>
      </c>
      <c r="F602" s="19" t="str">
        <f>IFERROR(VLOOKUP(#REF!,'IG Def (7.1)'!$A$2:$C$200,3,FALSE),"")</f>
        <v/>
      </c>
      <c r="G602">
        <f t="shared" si="9"/>
        <v>2</v>
      </c>
      <c r="I602" s="20" t="str">
        <f>'MITRE &amp; Controls Mappings'!D404</f>
        <v>Ensure 'System: Specify the maximum log file size (KB)' is set to 'Enabled: 32,768 or greater'</v>
      </c>
    </row>
    <row r="603" spans="1:9" x14ac:dyDescent="0.35">
      <c r="A603" s="18">
        <f>'MITRE &amp; Controls Mappings'!B405</f>
        <v>0</v>
      </c>
      <c r="B603" s="19">
        <f>'MITRE &amp; Controls Mappings'!K405</f>
        <v>0</v>
      </c>
      <c r="C603" s="19">
        <f>'MITRE &amp; Controls Mappings'!L405</f>
        <v>0</v>
      </c>
      <c r="D603" s="19" t="str">
        <f>IFERROR(VLOOKUP(B603,'IG Def (7.1)'!$A$2:$C$200,3,FALSE),"")</f>
        <v/>
      </c>
      <c r="E603" s="19" t="str">
        <f>IFERROR(VLOOKUP(C603,'IG Def (7.1)'!$A$2:$C$200,3,FALSE),"")</f>
        <v/>
      </c>
      <c r="F603" s="19" t="str">
        <f>IFERROR(VLOOKUP(#REF!,'IG Def (7.1)'!$A$2:$C$200,3,FALSE),"")</f>
        <v/>
      </c>
      <c r="G603" t="str">
        <f t="shared" si="9"/>
        <v/>
      </c>
      <c r="I603" s="20" t="str">
        <f>'MITRE &amp; Controls Mappings'!D405</f>
        <v>Event Logging</v>
      </c>
    </row>
    <row r="604" spans="1:9" x14ac:dyDescent="0.35">
      <c r="A604" s="18">
        <f>'MITRE &amp; Controls Mappings'!B406</f>
        <v>0</v>
      </c>
      <c r="B604" s="19">
        <f>'MITRE &amp; Controls Mappings'!K406</f>
        <v>0</v>
      </c>
      <c r="C604" s="19">
        <f>'MITRE &amp; Controls Mappings'!L406</f>
        <v>0</v>
      </c>
      <c r="D604" s="19" t="str">
        <f>IFERROR(VLOOKUP(B604,'IG Def (7.1)'!$A$2:$C$200,3,FALSE),"")</f>
        <v/>
      </c>
      <c r="E604" s="19" t="str">
        <f>IFERROR(VLOOKUP(C604,'IG Def (7.1)'!$A$2:$C$200,3,FALSE),"")</f>
        <v/>
      </c>
      <c r="F604" s="19" t="str">
        <f>IFERROR(VLOOKUP(#REF!,'IG Def (7.1)'!$A$2:$C$200,3,FALSE),"")</f>
        <v/>
      </c>
      <c r="G604" t="str">
        <f t="shared" si="9"/>
        <v/>
      </c>
      <c r="I604" s="20" t="str">
        <f>'MITRE &amp; Controls Mappings'!D406</f>
        <v>Event Viewer</v>
      </c>
    </row>
    <row r="605" spans="1:9" x14ac:dyDescent="0.35">
      <c r="A605" s="18">
        <f>'MITRE &amp; Controls Mappings'!B407</f>
        <v>0</v>
      </c>
      <c r="B605" s="19">
        <f>'MITRE &amp; Controls Mappings'!K407</f>
        <v>0</v>
      </c>
      <c r="C605" s="19">
        <f>'MITRE &amp; Controls Mappings'!L407</f>
        <v>0</v>
      </c>
      <c r="D605" s="19" t="str">
        <f>IFERROR(VLOOKUP(B605,'IG Def (7.1)'!$A$2:$C$200,3,FALSE),"")</f>
        <v/>
      </c>
      <c r="E605" s="19" t="str">
        <f>IFERROR(VLOOKUP(C605,'IG Def (7.1)'!$A$2:$C$200,3,FALSE),"")</f>
        <v/>
      </c>
      <c r="F605" s="19" t="str">
        <f>IFERROR(VLOOKUP(#REF!,'IG Def (7.1)'!$A$2:$C$200,3,FALSE),"")</f>
        <v/>
      </c>
      <c r="G605" t="str">
        <f t="shared" si="9"/>
        <v/>
      </c>
      <c r="I605" s="20" t="str">
        <f>'MITRE &amp; Controls Mappings'!D407</f>
        <v>Family Safety (formerly Parental Controls)</v>
      </c>
    </row>
    <row r="606" spans="1:9" x14ac:dyDescent="0.35">
      <c r="A606" s="18">
        <f>'MITRE &amp; Controls Mappings'!B408</f>
        <v>0</v>
      </c>
      <c r="B606" s="19">
        <f>'MITRE &amp; Controls Mappings'!K408</f>
        <v>0</v>
      </c>
      <c r="C606" s="19">
        <f>'MITRE &amp; Controls Mappings'!L408</f>
        <v>0</v>
      </c>
      <c r="D606" s="19" t="str">
        <f>IFERROR(VLOOKUP(B606,'IG Def (7.1)'!$A$2:$C$200,3,FALSE),"")</f>
        <v/>
      </c>
      <c r="E606" s="19" t="str">
        <f>IFERROR(VLOOKUP(C606,'IG Def (7.1)'!$A$2:$C$200,3,FALSE),"")</f>
        <v/>
      </c>
      <c r="F606" s="19" t="str">
        <f>IFERROR(VLOOKUP(#REF!,'IG Def (7.1)'!$A$2:$C$200,3,FALSE),"")</f>
        <v/>
      </c>
      <c r="G606" t="str">
        <f t="shared" si="9"/>
        <v/>
      </c>
      <c r="I606" s="20" t="str">
        <f>'MITRE &amp; Controls Mappings'!D408</f>
        <v>File Explorer (formerly Windows Explorer)</v>
      </c>
    </row>
    <row r="607" spans="1:9" x14ac:dyDescent="0.35">
      <c r="A607" s="18" t="str">
        <f>'MITRE &amp; Controls Mappings'!B409</f>
        <v>18.9.30.2</v>
      </c>
      <c r="B607" s="19">
        <f>'MITRE &amp; Controls Mappings'!K409</f>
        <v>8.3000000000000007</v>
      </c>
      <c r="C607" s="19">
        <f>'MITRE &amp; Controls Mappings'!L409</f>
        <v>0</v>
      </c>
      <c r="D607" s="19">
        <f>IFERROR(VLOOKUP(B607,'IG Def (7.1)'!$A$2:$C$200,3,FALSE),"")</f>
        <v>2</v>
      </c>
      <c r="E607" s="19" t="str">
        <f>IFERROR(VLOOKUP(C607,'IG Def (7.1)'!$A$2:$C$200,3,FALSE),"")</f>
        <v/>
      </c>
      <c r="F607" s="19" t="str">
        <f>IFERROR(VLOOKUP(#REF!,'IG Def (7.1)'!$A$2:$C$200,3,FALSE),"")</f>
        <v/>
      </c>
      <c r="G607">
        <f t="shared" si="9"/>
        <v>2</v>
      </c>
      <c r="I607" s="20" t="str">
        <f>'MITRE &amp; Controls Mappings'!D409</f>
        <v>Ensure 'Turn off Data Execution Prevention for Explorer' is set to 'Disabled'</v>
      </c>
    </row>
    <row r="608" spans="1:9" x14ac:dyDescent="0.35">
      <c r="A608" s="18" t="str">
        <f>'MITRE &amp; Controls Mappings'!B410</f>
        <v>18.9.30.3</v>
      </c>
      <c r="B608" s="19">
        <f>'MITRE &amp; Controls Mappings'!K410</f>
        <v>5.0999999999999996</v>
      </c>
      <c r="C608" s="19">
        <f>'MITRE &amp; Controls Mappings'!L410</f>
        <v>0</v>
      </c>
      <c r="D608" s="19">
        <f>IFERROR(VLOOKUP(B608,'IG Def (7.1)'!$A$2:$C$200,3,FALSE),"")</f>
        <v>1</v>
      </c>
      <c r="E608" s="19" t="str">
        <f>IFERROR(VLOOKUP(C608,'IG Def (7.1)'!$A$2:$C$200,3,FALSE),"")</f>
        <v/>
      </c>
      <c r="F608" s="19" t="str">
        <f>IFERROR(VLOOKUP(#REF!,'IG Def (7.1)'!$A$2:$C$200,3,FALSE),"")</f>
        <v/>
      </c>
      <c r="G608">
        <f t="shared" si="9"/>
        <v>1</v>
      </c>
      <c r="I608" s="20" t="str">
        <f>'MITRE &amp; Controls Mappings'!D410</f>
        <v>Ensure 'Turn off heap termination on corruption' is set to 'Disabled'</v>
      </c>
    </row>
    <row r="609" spans="1:9" x14ac:dyDescent="0.35">
      <c r="A609" s="18" t="e">
        <f>'MITRE &amp; Controls Mappings'!#REF!</f>
        <v>#REF!</v>
      </c>
      <c r="B609" s="19" t="e">
        <f>'MITRE &amp; Controls Mappings'!#REF!</f>
        <v>#REF!</v>
      </c>
      <c r="C609" s="19" t="e">
        <f>'MITRE &amp; Controls Mappings'!#REF!</f>
        <v>#REF!</v>
      </c>
      <c r="D609" s="19" t="str">
        <f>IFERROR(VLOOKUP(B609,'IG Def (7.1)'!$A$2:$C$200,3,FALSE),"")</f>
        <v/>
      </c>
      <c r="E609" s="19" t="str">
        <f>IFERROR(VLOOKUP(C609,'IG Def (7.1)'!$A$2:$C$200,3,FALSE),"")</f>
        <v/>
      </c>
      <c r="F609" s="19" t="str">
        <f>IFERROR(VLOOKUP(#REF!,'IG Def (7.1)'!$A$2:$C$200,3,FALSE),"")</f>
        <v/>
      </c>
      <c r="G609" t="str">
        <f t="shared" si="9"/>
        <v/>
      </c>
      <c r="I609" s="20" t="e">
        <f>'MITRE &amp; Controls Mappings'!#REF!</f>
        <v>#REF!</v>
      </c>
    </row>
    <row r="610" spans="1:9" x14ac:dyDescent="0.35">
      <c r="A610" s="18">
        <f>'MITRE &amp; Controls Mappings'!B411</f>
        <v>0</v>
      </c>
      <c r="B610" s="19">
        <f>'MITRE &amp; Controls Mappings'!K411</f>
        <v>0</v>
      </c>
      <c r="C610" s="19">
        <f>'MITRE &amp; Controls Mappings'!L411</f>
        <v>0</v>
      </c>
      <c r="D610" s="19" t="str">
        <f>IFERROR(VLOOKUP(B610,'IG Def (7.1)'!$A$2:$C$200,3,FALSE),"")</f>
        <v/>
      </c>
      <c r="E610" s="19" t="str">
        <f>IFERROR(VLOOKUP(C610,'IG Def (7.1)'!$A$2:$C$200,3,FALSE),"")</f>
        <v/>
      </c>
      <c r="F610" s="19" t="str">
        <f>IFERROR(VLOOKUP(#REF!,'IG Def (7.1)'!$A$2:$C$200,3,FALSE),"")</f>
        <v/>
      </c>
      <c r="G610" t="str">
        <f t="shared" si="9"/>
        <v/>
      </c>
      <c r="I610" s="20" t="str">
        <f>'MITRE &amp; Controls Mappings'!D411</f>
        <v>Previous Versions</v>
      </c>
    </row>
    <row r="611" spans="1:9" x14ac:dyDescent="0.35">
      <c r="A611" s="18">
        <f>'MITRE &amp; Controls Mappings'!B412</f>
        <v>0</v>
      </c>
      <c r="B611" s="19">
        <f>'MITRE &amp; Controls Mappings'!K412</f>
        <v>0</v>
      </c>
      <c r="C611" s="19">
        <f>'MITRE &amp; Controls Mappings'!L412</f>
        <v>0</v>
      </c>
      <c r="D611" s="19" t="str">
        <f>IFERROR(VLOOKUP(B611,'IG Def (7.1)'!$A$2:$C$200,3,FALSE),"")</f>
        <v/>
      </c>
      <c r="E611" s="19" t="str">
        <f>IFERROR(VLOOKUP(C611,'IG Def (7.1)'!$A$2:$C$200,3,FALSE),"")</f>
        <v/>
      </c>
      <c r="F611" s="19" t="str">
        <f>IFERROR(VLOOKUP(#REF!,'IG Def (7.1)'!$A$2:$C$200,3,FALSE),"")</f>
        <v/>
      </c>
      <c r="G611" t="str">
        <f t="shared" si="9"/>
        <v/>
      </c>
      <c r="I611" s="20" t="str">
        <f>'MITRE &amp; Controls Mappings'!D412</f>
        <v>File History</v>
      </c>
    </row>
    <row r="612" spans="1:9" x14ac:dyDescent="0.35">
      <c r="A612" s="18">
        <f>'MITRE &amp; Controls Mappings'!B413</f>
        <v>0</v>
      </c>
      <c r="B612" s="19">
        <f>'MITRE &amp; Controls Mappings'!K413</f>
        <v>0</v>
      </c>
      <c r="C612" s="19">
        <f>'MITRE &amp; Controls Mappings'!L413</f>
        <v>0</v>
      </c>
      <c r="D612" s="19" t="str">
        <f>IFERROR(VLOOKUP(B612,'IG Def (7.1)'!$A$2:$C$200,3,FALSE),"")</f>
        <v/>
      </c>
      <c r="E612" s="19" t="str">
        <f>IFERROR(VLOOKUP(C612,'IG Def (7.1)'!$A$2:$C$200,3,FALSE),"")</f>
        <v/>
      </c>
      <c r="F612" s="19" t="str">
        <f>IFERROR(VLOOKUP(#REF!,'IG Def (7.1)'!$A$2:$C$200,3,FALSE),"")</f>
        <v/>
      </c>
      <c r="G612" t="str">
        <f t="shared" si="9"/>
        <v/>
      </c>
      <c r="I612" s="20" t="str">
        <f>'MITRE &amp; Controls Mappings'!D413</f>
        <v>Find My Device</v>
      </c>
    </row>
    <row r="613" spans="1:9" x14ac:dyDescent="0.35">
      <c r="A613" s="18">
        <f>'MITRE &amp; Controls Mappings'!B414</f>
        <v>0</v>
      </c>
      <c r="B613" s="19">
        <f>'MITRE &amp; Controls Mappings'!K414</f>
        <v>0</v>
      </c>
      <c r="C613" s="19">
        <f>'MITRE &amp; Controls Mappings'!L414</f>
        <v>0</v>
      </c>
      <c r="D613" s="19" t="str">
        <f>IFERROR(VLOOKUP(B613,'IG Def (7.1)'!$A$2:$C$200,3,FALSE),"")</f>
        <v/>
      </c>
      <c r="E613" s="19" t="str">
        <f>IFERROR(VLOOKUP(C613,'IG Def (7.1)'!$A$2:$C$200,3,FALSE),"")</f>
        <v/>
      </c>
      <c r="F613" s="19" t="str">
        <f>IFERROR(VLOOKUP(#REF!,'IG Def (7.1)'!$A$2:$C$200,3,FALSE),"")</f>
        <v/>
      </c>
      <c r="G613" t="str">
        <f t="shared" si="9"/>
        <v/>
      </c>
      <c r="I613" s="20" t="str">
        <f>'MITRE &amp; Controls Mappings'!D414</f>
        <v>Game Explorer</v>
      </c>
    </row>
    <row r="614" spans="1:9" x14ac:dyDescent="0.35">
      <c r="A614" s="18">
        <f>'MITRE &amp; Controls Mappings'!B415</f>
        <v>0</v>
      </c>
      <c r="B614" s="19">
        <f>'MITRE &amp; Controls Mappings'!K415</f>
        <v>0</v>
      </c>
      <c r="C614" s="19">
        <f>'MITRE &amp; Controls Mappings'!L415</f>
        <v>0</v>
      </c>
      <c r="D614" s="19" t="str">
        <f>IFERROR(VLOOKUP(B614,'IG Def (7.1)'!$A$2:$C$200,3,FALSE),"")</f>
        <v/>
      </c>
      <c r="E614" s="19" t="str">
        <f>IFERROR(VLOOKUP(C614,'IG Def (7.1)'!$A$2:$C$200,3,FALSE),"")</f>
        <v/>
      </c>
      <c r="F614" s="19" t="str">
        <f>IFERROR(VLOOKUP(#REF!,'IG Def (7.1)'!$A$2:$C$200,3,FALSE),"")</f>
        <v/>
      </c>
      <c r="G614" t="str">
        <f t="shared" si="9"/>
        <v/>
      </c>
      <c r="I614" s="20" t="str">
        <f>'MITRE &amp; Controls Mappings'!D415</f>
        <v>Handwriting</v>
      </c>
    </row>
    <row r="615" spans="1:9" x14ac:dyDescent="0.35">
      <c r="A615" s="18">
        <f>'MITRE &amp; Controls Mappings'!B416</f>
        <v>0</v>
      </c>
      <c r="B615" s="19">
        <f>'MITRE &amp; Controls Mappings'!K416</f>
        <v>0</v>
      </c>
      <c r="C615" s="19">
        <f>'MITRE &amp; Controls Mappings'!L416</f>
        <v>0</v>
      </c>
      <c r="D615" s="19" t="str">
        <f>IFERROR(VLOOKUP(B615,'IG Def (7.1)'!$A$2:$C$200,3,FALSE),"")</f>
        <v/>
      </c>
      <c r="E615" s="19" t="str">
        <f>IFERROR(VLOOKUP(C615,'IG Def (7.1)'!$A$2:$C$200,3,FALSE),"")</f>
        <v/>
      </c>
      <c r="F615" s="19" t="str">
        <f>IFERROR(VLOOKUP(#REF!,'IG Def (7.1)'!$A$2:$C$200,3,FALSE),"")</f>
        <v/>
      </c>
      <c r="G615" t="str">
        <f t="shared" si="9"/>
        <v/>
      </c>
      <c r="I615" s="20" t="str">
        <f>'MITRE &amp; Controls Mappings'!D416</f>
        <v>HomeGroup</v>
      </c>
    </row>
    <row r="616" spans="1:9" x14ac:dyDescent="0.35">
      <c r="A616" s="18" t="e">
        <f>'MITRE &amp; Controls Mappings'!#REF!</f>
        <v>#REF!</v>
      </c>
      <c r="B616" s="19" t="e">
        <f>'MITRE &amp; Controls Mappings'!#REF!</f>
        <v>#REF!</v>
      </c>
      <c r="C616" s="19" t="e">
        <f>'MITRE &amp; Controls Mappings'!#REF!</f>
        <v>#REF!</v>
      </c>
      <c r="D616" s="19" t="str">
        <f>IFERROR(VLOOKUP(B616,'IG Def (7.1)'!$A$2:$C$200,3,FALSE),"")</f>
        <v/>
      </c>
      <c r="E616" s="19" t="str">
        <f>IFERROR(VLOOKUP(C616,'IG Def (7.1)'!$A$2:$C$200,3,FALSE),"")</f>
        <v/>
      </c>
      <c r="F616" s="19" t="str">
        <f>IFERROR(VLOOKUP(#REF!,'IG Def (7.1)'!$A$2:$C$200,3,FALSE),"")</f>
        <v/>
      </c>
      <c r="G616" t="str">
        <f t="shared" si="9"/>
        <v/>
      </c>
      <c r="I616" s="20" t="e">
        <f>'MITRE &amp; Controls Mappings'!#REF!</f>
        <v>#REF!</v>
      </c>
    </row>
    <row r="617" spans="1:9" x14ac:dyDescent="0.35">
      <c r="A617" s="18">
        <f>'MITRE &amp; Controls Mappings'!B417</f>
        <v>0</v>
      </c>
      <c r="B617" s="19">
        <f>'MITRE &amp; Controls Mappings'!K417</f>
        <v>0</v>
      </c>
      <c r="C617" s="19">
        <f>'MITRE &amp; Controls Mappings'!L417</f>
        <v>0</v>
      </c>
      <c r="D617" s="19" t="str">
        <f>IFERROR(VLOOKUP(B617,'IG Def (7.1)'!$A$2:$C$200,3,FALSE),"")</f>
        <v/>
      </c>
      <c r="E617" s="19" t="str">
        <f>IFERROR(VLOOKUP(C617,'IG Def (7.1)'!$A$2:$C$200,3,FALSE),"")</f>
        <v/>
      </c>
      <c r="F617" s="19" t="str">
        <f>IFERROR(VLOOKUP(#REF!,'IG Def (7.1)'!$A$2:$C$200,3,FALSE),"")</f>
        <v/>
      </c>
      <c r="G617" t="str">
        <f t="shared" si="9"/>
        <v/>
      </c>
      <c r="I617" s="20" t="str">
        <f>'MITRE &amp; Controls Mappings'!D417</f>
        <v>Import Video</v>
      </c>
    </row>
    <row r="618" spans="1:9" x14ac:dyDescent="0.35">
      <c r="A618" s="18">
        <f>'MITRE &amp; Controls Mappings'!B418</f>
        <v>0</v>
      </c>
      <c r="B618" s="19">
        <f>'MITRE &amp; Controls Mappings'!K418</f>
        <v>0</v>
      </c>
      <c r="C618" s="19">
        <f>'MITRE &amp; Controls Mappings'!L418</f>
        <v>0</v>
      </c>
      <c r="D618" s="19" t="str">
        <f>IFERROR(VLOOKUP(B618,'IG Def (7.1)'!$A$2:$C$200,3,FALSE),"")</f>
        <v/>
      </c>
      <c r="E618" s="19" t="str">
        <f>IFERROR(VLOOKUP(C618,'IG Def (7.1)'!$A$2:$C$200,3,FALSE),"")</f>
        <v/>
      </c>
      <c r="F618" s="19" t="str">
        <f>IFERROR(VLOOKUP(#REF!,'IG Def (7.1)'!$A$2:$C$200,3,FALSE),"")</f>
        <v/>
      </c>
      <c r="G618" t="str">
        <f t="shared" si="9"/>
        <v/>
      </c>
      <c r="I618" s="20" t="str">
        <f>'MITRE &amp; Controls Mappings'!D418</f>
        <v>Internet Explorer</v>
      </c>
    </row>
    <row r="619" spans="1:9" x14ac:dyDescent="0.35">
      <c r="A619" s="18">
        <f>'MITRE &amp; Controls Mappings'!B419</f>
        <v>0</v>
      </c>
      <c r="B619" s="19">
        <f>'MITRE &amp; Controls Mappings'!K419</f>
        <v>0</v>
      </c>
      <c r="C619" s="19">
        <f>'MITRE &amp; Controls Mappings'!L419</f>
        <v>0</v>
      </c>
      <c r="D619" s="19" t="str">
        <f>IFERROR(VLOOKUP(B619,'IG Def (7.1)'!$A$2:$C$200,3,FALSE),"")</f>
        <v/>
      </c>
      <c r="E619" s="19" t="str">
        <f>IFERROR(VLOOKUP(C619,'IG Def (7.1)'!$A$2:$C$200,3,FALSE),"")</f>
        <v/>
      </c>
      <c r="F619" s="19" t="str">
        <f>IFERROR(VLOOKUP(#REF!,'IG Def (7.1)'!$A$2:$C$200,3,FALSE),"")</f>
        <v/>
      </c>
      <c r="G619" t="str">
        <f t="shared" si="9"/>
        <v/>
      </c>
      <c r="I619" s="20" t="str">
        <f>'MITRE &amp; Controls Mappings'!D419</f>
        <v>Internet Information Services</v>
      </c>
    </row>
    <row r="620" spans="1:9" x14ac:dyDescent="0.35">
      <c r="A620" s="18">
        <f>'MITRE &amp; Controls Mappings'!B420</f>
        <v>0</v>
      </c>
      <c r="B620" s="19">
        <f>'MITRE &amp; Controls Mappings'!K420</f>
        <v>0</v>
      </c>
      <c r="C620" s="19">
        <f>'MITRE &amp; Controls Mappings'!L420</f>
        <v>0</v>
      </c>
      <c r="D620" s="19" t="str">
        <f>IFERROR(VLOOKUP(B620,'IG Def (7.1)'!$A$2:$C$200,3,FALSE),"")</f>
        <v/>
      </c>
      <c r="E620" s="19" t="str">
        <f>IFERROR(VLOOKUP(C620,'IG Def (7.1)'!$A$2:$C$200,3,FALSE),"")</f>
        <v/>
      </c>
      <c r="F620" s="19" t="str">
        <f>IFERROR(VLOOKUP(#REF!,'IG Def (7.1)'!$A$2:$C$200,3,FALSE),"")</f>
        <v/>
      </c>
      <c r="G620" t="str">
        <f t="shared" si="9"/>
        <v/>
      </c>
      <c r="I620" s="20" t="str">
        <f>'MITRE &amp; Controls Mappings'!D420</f>
        <v>Location and Sensors</v>
      </c>
    </row>
    <row r="621" spans="1:9" x14ac:dyDescent="0.35">
      <c r="A621" s="18" t="str">
        <f>'MITRE &amp; Controls Mappings'!B421</f>
        <v>18.9.39.1</v>
      </c>
      <c r="B621" s="19">
        <f>'MITRE &amp; Controls Mappings'!K421</f>
        <v>9.1999999999999993</v>
      </c>
      <c r="C621" s="19">
        <f>'MITRE &amp; Controls Mappings'!L421</f>
        <v>0</v>
      </c>
      <c r="D621" s="19">
        <f>IFERROR(VLOOKUP(B621,'IG Def (7.1)'!$A$2:$C$200,3,FALSE),"")</f>
        <v>2</v>
      </c>
      <c r="E621" s="19" t="str">
        <f>IFERROR(VLOOKUP(C621,'IG Def (7.1)'!$A$2:$C$200,3,FALSE),"")</f>
        <v/>
      </c>
      <c r="F621" s="19" t="str">
        <f>IFERROR(VLOOKUP(#REF!,'IG Def (7.1)'!$A$2:$C$200,3,FALSE),"")</f>
        <v/>
      </c>
      <c r="G621">
        <f t="shared" si="9"/>
        <v>2</v>
      </c>
      <c r="I621" s="20" t="str">
        <f>'MITRE &amp; Controls Mappings'!D421</f>
        <v>Ensure 'Turn off location' is set to 'Enabled'</v>
      </c>
    </row>
    <row r="622" spans="1:9" x14ac:dyDescent="0.35">
      <c r="A622" s="18">
        <f>'MITRE &amp; Controls Mappings'!B422</f>
        <v>0</v>
      </c>
      <c r="B622" s="19">
        <f>'MITRE &amp; Controls Mappings'!K422</f>
        <v>0</v>
      </c>
      <c r="C622" s="19">
        <f>'MITRE &amp; Controls Mappings'!L422</f>
        <v>0</v>
      </c>
      <c r="D622" s="19" t="str">
        <f>IFERROR(VLOOKUP(B622,'IG Def (7.1)'!$A$2:$C$200,3,FALSE),"")</f>
        <v/>
      </c>
      <c r="E622" s="19" t="str">
        <f>IFERROR(VLOOKUP(C622,'IG Def (7.1)'!$A$2:$C$200,3,FALSE),"")</f>
        <v/>
      </c>
      <c r="F622" s="19" t="str">
        <f>IFERROR(VLOOKUP(#REF!,'IG Def (7.1)'!$A$2:$C$200,3,FALSE),"")</f>
        <v/>
      </c>
      <c r="G622" t="str">
        <f t="shared" si="9"/>
        <v/>
      </c>
      <c r="I622" s="20" t="str">
        <f>'MITRE &amp; Controls Mappings'!D422</f>
        <v>Maintenance Scheduler</v>
      </c>
    </row>
    <row r="623" spans="1:9" x14ac:dyDescent="0.35">
      <c r="A623" s="18">
        <f>'MITRE &amp; Controls Mappings'!B423</f>
        <v>0</v>
      </c>
      <c r="B623" s="19">
        <f>'MITRE &amp; Controls Mappings'!K423</f>
        <v>0</v>
      </c>
      <c r="C623" s="19">
        <f>'MITRE &amp; Controls Mappings'!L423</f>
        <v>0</v>
      </c>
      <c r="D623" s="19" t="str">
        <f>IFERROR(VLOOKUP(B623,'IG Def (7.1)'!$A$2:$C$200,3,FALSE),"")</f>
        <v/>
      </c>
      <c r="E623" s="19" t="str">
        <f>IFERROR(VLOOKUP(C623,'IG Def (7.1)'!$A$2:$C$200,3,FALSE),"")</f>
        <v/>
      </c>
      <c r="F623" s="19" t="str">
        <f>IFERROR(VLOOKUP(#REF!,'IG Def (7.1)'!$A$2:$C$200,3,FALSE),"")</f>
        <v/>
      </c>
      <c r="G623" t="str">
        <f t="shared" si="9"/>
        <v/>
      </c>
      <c r="I623" s="20" t="str">
        <f>'MITRE &amp; Controls Mappings'!D423</f>
        <v>Maps</v>
      </c>
    </row>
    <row r="624" spans="1:9" x14ac:dyDescent="0.35">
      <c r="A624" s="18">
        <f>'MITRE &amp; Controls Mappings'!B424</f>
        <v>0</v>
      </c>
      <c r="B624" s="19">
        <f>'MITRE &amp; Controls Mappings'!K424</f>
        <v>0</v>
      </c>
      <c r="C624" s="19">
        <f>'MITRE &amp; Controls Mappings'!L424</f>
        <v>0</v>
      </c>
      <c r="D624" s="19" t="str">
        <f>IFERROR(VLOOKUP(B624,'IG Def (7.1)'!$A$2:$C$200,3,FALSE),"")</f>
        <v/>
      </c>
      <c r="E624" s="19" t="str">
        <f>IFERROR(VLOOKUP(C624,'IG Def (7.1)'!$A$2:$C$200,3,FALSE),"")</f>
        <v/>
      </c>
      <c r="F624" s="19" t="str">
        <f>IFERROR(VLOOKUP(#REF!,'IG Def (7.1)'!$A$2:$C$200,3,FALSE),"")</f>
        <v/>
      </c>
      <c r="G624" t="str">
        <f t="shared" si="9"/>
        <v/>
      </c>
      <c r="I624" s="20" t="str">
        <f>'MITRE &amp; Controls Mappings'!D424</f>
        <v>MDM</v>
      </c>
    </row>
    <row r="625" spans="1:9" x14ac:dyDescent="0.35">
      <c r="A625" s="18">
        <f>'MITRE &amp; Controls Mappings'!B425</f>
        <v>0</v>
      </c>
      <c r="B625" s="19">
        <f>'MITRE &amp; Controls Mappings'!K425</f>
        <v>0</v>
      </c>
      <c r="C625" s="19">
        <f>'MITRE &amp; Controls Mappings'!L425</f>
        <v>0</v>
      </c>
      <c r="D625" s="19" t="str">
        <f>IFERROR(VLOOKUP(B625,'IG Def (7.1)'!$A$2:$C$200,3,FALSE),"")</f>
        <v/>
      </c>
      <c r="E625" s="19" t="str">
        <f>IFERROR(VLOOKUP(C625,'IG Def (7.1)'!$A$2:$C$200,3,FALSE),"")</f>
        <v/>
      </c>
      <c r="F625" s="19" t="str">
        <f>IFERROR(VLOOKUP(#REF!,'IG Def (7.1)'!$A$2:$C$200,3,FALSE),"")</f>
        <v/>
      </c>
      <c r="G625" t="str">
        <f t="shared" si="9"/>
        <v/>
      </c>
      <c r="I625" s="20" t="str">
        <f>'MITRE &amp; Controls Mappings'!D425</f>
        <v>Messaging</v>
      </c>
    </row>
    <row r="626" spans="1:9" x14ac:dyDescent="0.35">
      <c r="A626" s="18" t="str">
        <f>'MITRE &amp; Controls Mappings'!B426</f>
        <v>18.9.43.1</v>
      </c>
      <c r="B626" s="19">
        <f>'MITRE &amp; Controls Mappings'!K426</f>
        <v>9.1999999999999993</v>
      </c>
      <c r="C626" s="19">
        <f>'MITRE &amp; Controls Mappings'!L426</f>
        <v>0</v>
      </c>
      <c r="D626" s="19">
        <f>IFERROR(VLOOKUP(B626,'IG Def (7.1)'!$A$2:$C$200,3,FALSE),"")</f>
        <v>2</v>
      </c>
      <c r="E626" s="19" t="str">
        <f>IFERROR(VLOOKUP(C626,'IG Def (7.1)'!$A$2:$C$200,3,FALSE),"")</f>
        <v/>
      </c>
      <c r="F626" s="19" t="str">
        <f>IFERROR(VLOOKUP(#REF!,'IG Def (7.1)'!$A$2:$C$200,3,FALSE),"")</f>
        <v/>
      </c>
      <c r="G626">
        <f t="shared" si="9"/>
        <v>2</v>
      </c>
      <c r="I626" s="20" t="str">
        <f>'MITRE &amp; Controls Mappings'!D426</f>
        <v>Ensure 'Allow Message Service Cloud Sync' is set to 'Disabled'</v>
      </c>
    </row>
    <row r="627" spans="1:9" x14ac:dyDescent="0.35">
      <c r="A627" s="18">
        <f>'MITRE &amp; Controls Mappings'!B427</f>
        <v>0</v>
      </c>
      <c r="B627" s="19">
        <f>'MITRE &amp; Controls Mappings'!K427</f>
        <v>0</v>
      </c>
      <c r="C627" s="19">
        <f>'MITRE &amp; Controls Mappings'!L427</f>
        <v>0</v>
      </c>
      <c r="D627" s="19" t="str">
        <f>IFERROR(VLOOKUP(B627,'IG Def (7.1)'!$A$2:$C$200,3,FALSE),"")</f>
        <v/>
      </c>
      <c r="E627" s="19" t="str">
        <f>IFERROR(VLOOKUP(C627,'IG Def (7.1)'!$A$2:$C$200,3,FALSE),"")</f>
        <v/>
      </c>
      <c r="F627" s="19" t="str">
        <f>IFERROR(VLOOKUP(#REF!,'IG Def (7.1)'!$A$2:$C$200,3,FALSE),"")</f>
        <v/>
      </c>
      <c r="G627" t="str">
        <f t="shared" si="9"/>
        <v/>
      </c>
      <c r="I627" s="20" t="str">
        <f>'MITRE &amp; Controls Mappings'!D427</f>
        <v>Microsoft account</v>
      </c>
    </row>
    <row r="628" spans="1:9" x14ac:dyDescent="0.35">
      <c r="A628" s="18" t="e">
        <f>'MITRE &amp; Controls Mappings'!#REF!</f>
        <v>#REF!</v>
      </c>
      <c r="B628" s="19" t="e">
        <f>'MITRE &amp; Controls Mappings'!#REF!</f>
        <v>#REF!</v>
      </c>
      <c r="C628" s="19" t="e">
        <f>'MITRE &amp; Controls Mappings'!#REF!</f>
        <v>#REF!</v>
      </c>
      <c r="D628" s="19" t="str">
        <f>IFERROR(VLOOKUP(B628,'IG Def (7.1)'!$A$2:$C$200,3,FALSE),"")</f>
        <v/>
      </c>
      <c r="E628" s="19" t="str">
        <f>IFERROR(VLOOKUP(C628,'IG Def (7.1)'!$A$2:$C$200,3,FALSE),"")</f>
        <v/>
      </c>
      <c r="F628" s="19" t="str">
        <f>IFERROR(VLOOKUP(#REF!,'IG Def (7.1)'!$A$2:$C$200,3,FALSE),"")</f>
        <v/>
      </c>
      <c r="G628" t="str">
        <f t="shared" si="9"/>
        <v/>
      </c>
      <c r="I628" s="20" t="e">
        <f>'MITRE &amp; Controls Mappings'!#REF!</f>
        <v>#REF!</v>
      </c>
    </row>
    <row r="629" spans="1:9" x14ac:dyDescent="0.35">
      <c r="A629" s="18">
        <f>'MITRE &amp; Controls Mappings'!B428</f>
        <v>0</v>
      </c>
      <c r="B629" s="19">
        <f>'MITRE &amp; Controls Mappings'!K428</f>
        <v>0</v>
      </c>
      <c r="C629" s="19">
        <f>'MITRE &amp; Controls Mappings'!L428</f>
        <v>0</v>
      </c>
      <c r="D629" s="19" t="str">
        <f>IFERROR(VLOOKUP(B629,'IG Def (7.1)'!$A$2:$C$200,3,FALSE),"")</f>
        <v/>
      </c>
      <c r="E629" s="19" t="str">
        <f>IFERROR(VLOOKUP(C629,'IG Def (7.1)'!$A$2:$C$200,3,FALSE),"")</f>
        <v/>
      </c>
      <c r="F629" s="19" t="str">
        <f>IFERROR(VLOOKUP(#REF!,'IG Def (7.1)'!$A$2:$C$200,3,FALSE),"")</f>
        <v/>
      </c>
      <c r="G629" t="str">
        <f t="shared" si="9"/>
        <v/>
      </c>
      <c r="I629" s="20" t="str">
        <f>'MITRE &amp; Controls Mappings'!D428</f>
        <v>Microsoft Defender Antivirus (formerly Windows Defender and Windows Defender Antivirus)</v>
      </c>
    </row>
    <row r="630" spans="1:9" x14ac:dyDescent="0.35">
      <c r="A630" s="18" t="str">
        <f>'MITRE &amp; Controls Mappings'!B429</f>
        <v>18.9.45.14</v>
      </c>
      <c r="B630" s="19">
        <f>'MITRE &amp; Controls Mappings'!K429</f>
        <v>2.7</v>
      </c>
      <c r="C630" s="19">
        <f>'MITRE &amp; Controls Mappings'!L429</f>
        <v>8.1</v>
      </c>
      <c r="D630" s="19">
        <f>IFERROR(VLOOKUP(B630,'IG Def (7.1)'!$A$2:$C$200,3,FALSE),"")</f>
        <v>3</v>
      </c>
      <c r="E630" s="19">
        <f>IFERROR(VLOOKUP(C630,'IG Def (7.1)'!$A$2:$C$200,3,FALSE),"")</f>
        <v>2</v>
      </c>
      <c r="F630" s="19" t="str">
        <f>IFERROR(VLOOKUP(#REF!,'IG Def (7.1)'!$A$2:$C$200,3,FALSE),"")</f>
        <v/>
      </c>
      <c r="G630">
        <f t="shared" si="9"/>
        <v>2</v>
      </c>
      <c r="I630" s="20" t="str">
        <f>'MITRE &amp; Controls Mappings'!D429</f>
        <v>Ensure 'Configure detection for potentially unwanted applications' is set to 'Enabled: Block'</v>
      </c>
    </row>
    <row r="631" spans="1:9" x14ac:dyDescent="0.35">
      <c r="A631" s="18" t="str">
        <f>'MITRE &amp; Controls Mappings'!B430</f>
        <v>18.9.45.15</v>
      </c>
      <c r="B631" s="19">
        <f>'MITRE &amp; Controls Mappings'!K430</f>
        <v>8.1</v>
      </c>
      <c r="C631" s="19">
        <f>'MITRE &amp; Controls Mappings'!L430</f>
        <v>0</v>
      </c>
      <c r="D631" s="19">
        <f>IFERROR(VLOOKUP(B631,'IG Def (7.1)'!$A$2:$C$200,3,FALSE),"")</f>
        <v>2</v>
      </c>
      <c r="E631" s="19" t="str">
        <f>IFERROR(VLOOKUP(C631,'IG Def (7.1)'!$A$2:$C$200,3,FALSE),"")</f>
        <v/>
      </c>
      <c r="F631" s="19" t="str">
        <f>IFERROR(VLOOKUP(#REF!,'IG Def (7.1)'!$A$2:$C$200,3,FALSE),"")</f>
        <v/>
      </c>
      <c r="G631">
        <f t="shared" si="9"/>
        <v>2</v>
      </c>
      <c r="I631" s="20" t="str">
        <f>'MITRE &amp; Controls Mappings'!D430</f>
        <v>Ensure 'Turn off Microsoft Defender AntiVirus' is set to 'Disabled'</v>
      </c>
    </row>
    <row r="632" spans="1:9" x14ac:dyDescent="0.35">
      <c r="A632" s="18">
        <f>'MITRE &amp; Controls Mappings'!B431</f>
        <v>0</v>
      </c>
      <c r="B632" s="19">
        <f>'MITRE &amp; Controls Mappings'!K431</f>
        <v>0</v>
      </c>
      <c r="C632" s="19">
        <f>'MITRE &amp; Controls Mappings'!L431</f>
        <v>0</v>
      </c>
      <c r="D632" s="19" t="str">
        <f>IFERROR(VLOOKUP(B632,'IG Def (7.1)'!$A$2:$C$200,3,FALSE),"")</f>
        <v/>
      </c>
      <c r="E632" s="19" t="str">
        <f>IFERROR(VLOOKUP(C632,'IG Def (7.1)'!$A$2:$C$200,3,FALSE),"")</f>
        <v/>
      </c>
      <c r="F632" s="19" t="str">
        <f>IFERROR(VLOOKUP(#REF!,'IG Def (7.1)'!$A$2:$C$200,3,FALSE),"")</f>
        <v/>
      </c>
      <c r="G632" t="str">
        <f t="shared" si="9"/>
        <v/>
      </c>
      <c r="I632" s="20" t="str">
        <f>'MITRE &amp; Controls Mappings'!D431</f>
        <v>Client Interface</v>
      </c>
    </row>
    <row r="633" spans="1:9" x14ac:dyDescent="0.35">
      <c r="A633" s="18">
        <f>'MITRE &amp; Controls Mappings'!B432</f>
        <v>0</v>
      </c>
      <c r="B633" s="19">
        <f>'MITRE &amp; Controls Mappings'!K432</f>
        <v>0</v>
      </c>
      <c r="C633" s="19">
        <f>'MITRE &amp; Controls Mappings'!L432</f>
        <v>0</v>
      </c>
      <c r="D633" s="19" t="str">
        <f>IFERROR(VLOOKUP(B633,'IG Def (7.1)'!$A$2:$C$200,3,FALSE),"")</f>
        <v/>
      </c>
      <c r="E633" s="19" t="str">
        <f>IFERROR(VLOOKUP(C633,'IG Def (7.1)'!$A$2:$C$200,3,FALSE),"")</f>
        <v/>
      </c>
      <c r="F633" s="19" t="str">
        <f>IFERROR(VLOOKUP(#REF!,'IG Def (7.1)'!$A$2:$C$200,3,FALSE),"")</f>
        <v/>
      </c>
      <c r="G633" t="str">
        <f t="shared" si="9"/>
        <v/>
      </c>
      <c r="I633" s="20" t="str">
        <f>'MITRE &amp; Controls Mappings'!D432</f>
        <v>Exclusions</v>
      </c>
    </row>
    <row r="634" spans="1:9" x14ac:dyDescent="0.35">
      <c r="A634" s="18">
        <f>'MITRE &amp; Controls Mappings'!B433</f>
        <v>0</v>
      </c>
      <c r="B634" s="19">
        <f>'MITRE &amp; Controls Mappings'!K433</f>
        <v>0</v>
      </c>
      <c r="C634" s="19">
        <f>'MITRE &amp; Controls Mappings'!L433</f>
        <v>0</v>
      </c>
      <c r="D634" s="19" t="str">
        <f>IFERROR(VLOOKUP(B634,'IG Def (7.1)'!$A$2:$C$200,3,FALSE),"")</f>
        <v/>
      </c>
      <c r="E634" s="19" t="str">
        <f>IFERROR(VLOOKUP(C634,'IG Def (7.1)'!$A$2:$C$200,3,FALSE),"")</f>
        <v/>
      </c>
      <c r="F634" s="19" t="str">
        <f>IFERROR(VLOOKUP(#REF!,'IG Def (7.1)'!$A$2:$C$200,3,FALSE),"")</f>
        <v/>
      </c>
      <c r="G634" t="str">
        <f t="shared" si="9"/>
        <v/>
      </c>
      <c r="I634" s="20" t="str">
        <f>'MITRE &amp; Controls Mappings'!D433</f>
        <v>MAPS</v>
      </c>
    </row>
    <row r="635" spans="1:9" x14ac:dyDescent="0.35">
      <c r="A635" s="18" t="e">
        <f>'MITRE &amp; Controls Mappings'!#REF!</f>
        <v>#REF!</v>
      </c>
      <c r="B635" s="19" t="e">
        <f>'MITRE &amp; Controls Mappings'!#REF!</f>
        <v>#REF!</v>
      </c>
      <c r="C635" s="19" t="e">
        <f>'MITRE &amp; Controls Mappings'!#REF!</f>
        <v>#REF!</v>
      </c>
      <c r="D635" s="19" t="str">
        <f>IFERROR(VLOOKUP(B635,'IG Def (7.1)'!$A$2:$C$200,3,FALSE),"")</f>
        <v/>
      </c>
      <c r="E635" s="19" t="str">
        <f>IFERROR(VLOOKUP(C635,'IG Def (7.1)'!$A$2:$C$200,3,FALSE),"")</f>
        <v/>
      </c>
      <c r="F635" s="19" t="str">
        <f>IFERROR(VLOOKUP(#REF!,'IG Def (7.1)'!$A$2:$C$200,3,FALSE),"")</f>
        <v/>
      </c>
      <c r="G635" t="str">
        <f t="shared" si="9"/>
        <v/>
      </c>
      <c r="I635" s="20" t="e">
        <f>'MITRE &amp; Controls Mappings'!#REF!</f>
        <v>#REF!</v>
      </c>
    </row>
    <row r="636" spans="1:9" x14ac:dyDescent="0.35">
      <c r="A636" s="18" t="e">
        <f>'MITRE &amp; Controls Mappings'!#REF!</f>
        <v>#REF!</v>
      </c>
      <c r="B636" s="19" t="e">
        <f>'MITRE &amp; Controls Mappings'!#REF!</f>
        <v>#REF!</v>
      </c>
      <c r="C636" s="19" t="e">
        <f>'MITRE &amp; Controls Mappings'!#REF!</f>
        <v>#REF!</v>
      </c>
      <c r="D636" s="19" t="str">
        <f>IFERROR(VLOOKUP(B636,'IG Def (7.1)'!$A$2:$C$200,3,FALSE),"")</f>
        <v/>
      </c>
      <c r="E636" s="19" t="str">
        <f>IFERROR(VLOOKUP(C636,'IG Def (7.1)'!$A$2:$C$200,3,FALSE),"")</f>
        <v/>
      </c>
      <c r="F636" s="19" t="str">
        <f>IFERROR(VLOOKUP(#REF!,'IG Def (7.1)'!$A$2:$C$200,3,FALSE),"")</f>
        <v/>
      </c>
      <c r="G636" t="str">
        <f t="shared" si="9"/>
        <v/>
      </c>
      <c r="I636" s="20" t="e">
        <f>'MITRE &amp; Controls Mappings'!#REF!</f>
        <v>#REF!</v>
      </c>
    </row>
    <row r="637" spans="1:9" x14ac:dyDescent="0.35">
      <c r="A637" s="18">
        <f>'MITRE &amp; Controls Mappings'!B434</f>
        <v>0</v>
      </c>
      <c r="B637" s="19">
        <f>'MITRE &amp; Controls Mappings'!K434</f>
        <v>0</v>
      </c>
      <c r="C637" s="19">
        <f>'MITRE &amp; Controls Mappings'!L434</f>
        <v>0</v>
      </c>
      <c r="D637" s="19" t="str">
        <f>IFERROR(VLOOKUP(B637,'IG Def (7.1)'!$A$2:$C$200,3,FALSE),"")</f>
        <v/>
      </c>
      <c r="E637" s="19" t="str">
        <f>IFERROR(VLOOKUP(C637,'IG Def (7.1)'!$A$2:$C$200,3,FALSE),"")</f>
        <v/>
      </c>
      <c r="F637" s="19" t="str">
        <f>IFERROR(VLOOKUP(#REF!,'IG Def (7.1)'!$A$2:$C$200,3,FALSE),"")</f>
        <v/>
      </c>
      <c r="G637" t="str">
        <f t="shared" si="9"/>
        <v/>
      </c>
      <c r="I637" s="20" t="str">
        <f>'MITRE &amp; Controls Mappings'!D434</f>
        <v>Microsoft Defender Exploit Guard (formerly Windows Defender Exploit Guard)</v>
      </c>
    </row>
    <row r="638" spans="1:9" x14ac:dyDescent="0.35">
      <c r="A638" s="18">
        <f>'MITRE &amp; Controls Mappings'!B435</f>
        <v>0</v>
      </c>
      <c r="B638" s="19">
        <f>'MITRE &amp; Controls Mappings'!K435</f>
        <v>0</v>
      </c>
      <c r="C638" s="19">
        <f>'MITRE &amp; Controls Mappings'!L435</f>
        <v>0</v>
      </c>
      <c r="D638" s="19" t="str">
        <f>IFERROR(VLOOKUP(B638,'IG Def (7.1)'!$A$2:$C$200,3,FALSE),"")</f>
        <v/>
      </c>
      <c r="E638" s="19" t="str">
        <f>IFERROR(VLOOKUP(C638,'IG Def (7.1)'!$A$2:$C$200,3,FALSE),"")</f>
        <v/>
      </c>
      <c r="F638" s="19" t="str">
        <f>IFERROR(VLOOKUP(#REF!,'IG Def (7.1)'!$A$2:$C$200,3,FALSE),"")</f>
        <v/>
      </c>
      <c r="G638" t="str">
        <f t="shared" si="9"/>
        <v/>
      </c>
      <c r="I638" s="20" t="str">
        <f>'MITRE &amp; Controls Mappings'!D435</f>
        <v>Attack Surface Reduction</v>
      </c>
    </row>
    <row r="639" spans="1:9" x14ac:dyDescent="0.35">
      <c r="A639" s="18" t="str">
        <f>'MITRE &amp; Controls Mappings'!B436</f>
        <v>18.9.45.4.1.1</v>
      </c>
      <c r="B639" s="19">
        <f>'MITRE &amp; Controls Mappings'!K436</f>
        <v>8.3000000000000007</v>
      </c>
      <c r="C639" s="19">
        <f>'MITRE &amp; Controls Mappings'!L436</f>
        <v>0</v>
      </c>
      <c r="D639" s="19">
        <f>IFERROR(VLOOKUP(B639,'IG Def (7.1)'!$A$2:$C$200,3,FALSE),"")</f>
        <v>2</v>
      </c>
      <c r="E639" s="19" t="str">
        <f>IFERROR(VLOOKUP(C639,'IG Def (7.1)'!$A$2:$C$200,3,FALSE),"")</f>
        <v/>
      </c>
      <c r="F639" s="19" t="str">
        <f>IFERROR(VLOOKUP(#REF!,'IG Def (7.1)'!$A$2:$C$200,3,FALSE),"")</f>
        <v/>
      </c>
      <c r="G639">
        <f t="shared" si="9"/>
        <v>2</v>
      </c>
      <c r="I639" s="20" t="str">
        <f>'MITRE &amp; Controls Mappings'!D436</f>
        <v>Ensure 'Configure Attack Surface Reduction rules' is set to 'Enabled'</v>
      </c>
    </row>
    <row r="640" spans="1:9" x14ac:dyDescent="0.35">
      <c r="A640" s="18" t="str">
        <f>'MITRE &amp; Controls Mappings'!B437</f>
        <v>18.9.45.4.1.2</v>
      </c>
      <c r="B640" s="19">
        <f>'MITRE &amp; Controls Mappings'!K437</f>
        <v>8.3000000000000007</v>
      </c>
      <c r="C640" s="19">
        <f>'MITRE &amp; Controls Mappings'!L437</f>
        <v>0</v>
      </c>
      <c r="D640" s="19">
        <f>IFERROR(VLOOKUP(B640,'IG Def (7.1)'!$A$2:$C$200,3,FALSE),"")</f>
        <v>2</v>
      </c>
      <c r="E640" s="19" t="str">
        <f>IFERROR(VLOOKUP(C640,'IG Def (7.1)'!$A$2:$C$200,3,FALSE),"")</f>
        <v/>
      </c>
      <c r="F640" s="19" t="str">
        <f>IFERROR(VLOOKUP(#REF!,'IG Def (7.1)'!$A$2:$C$200,3,FALSE),"")</f>
        <v/>
      </c>
      <c r="G640">
        <f t="shared" si="9"/>
        <v>2</v>
      </c>
      <c r="I640" s="20" t="str">
        <f>'MITRE &amp; Controls Mappings'!D437</f>
        <v>Ensure 'Configure Attack Surface Reduction rules: Set the state for each ASR rule' is 'configured'</v>
      </c>
    </row>
    <row r="641" spans="1:9" x14ac:dyDescent="0.35">
      <c r="A641" s="18">
        <f>'MITRE &amp; Controls Mappings'!B438</f>
        <v>0</v>
      </c>
      <c r="B641" s="19">
        <f>'MITRE &amp; Controls Mappings'!K438</f>
        <v>0</v>
      </c>
      <c r="C641" s="19">
        <f>'MITRE &amp; Controls Mappings'!L438</f>
        <v>0</v>
      </c>
      <c r="D641" s="19" t="str">
        <f>IFERROR(VLOOKUP(B641,'IG Def (7.1)'!$A$2:$C$200,3,FALSE),"")</f>
        <v/>
      </c>
      <c r="E641" s="19" t="str">
        <f>IFERROR(VLOOKUP(C641,'IG Def (7.1)'!$A$2:$C$200,3,FALSE),"")</f>
        <v/>
      </c>
      <c r="F641" s="19" t="str">
        <f>IFERROR(VLOOKUP(#REF!,'IG Def (7.1)'!$A$2:$C$200,3,FALSE),"")</f>
        <v/>
      </c>
      <c r="G641" t="str">
        <f t="shared" si="9"/>
        <v/>
      </c>
      <c r="I641" s="20" t="str">
        <f>'MITRE &amp; Controls Mappings'!D438</f>
        <v>Controlled Folder Access</v>
      </c>
    </row>
    <row r="642" spans="1:9" x14ac:dyDescent="0.35">
      <c r="A642" s="18">
        <f>'MITRE &amp; Controls Mappings'!B439</f>
        <v>0</v>
      </c>
      <c r="B642" s="19">
        <f>'MITRE &amp; Controls Mappings'!K439</f>
        <v>0</v>
      </c>
      <c r="C642" s="19">
        <f>'MITRE &amp; Controls Mappings'!L439</f>
        <v>0</v>
      </c>
      <c r="D642" s="19" t="str">
        <f>IFERROR(VLOOKUP(B642,'IG Def (7.1)'!$A$2:$C$200,3,FALSE),"")</f>
        <v/>
      </c>
      <c r="E642" s="19" t="str">
        <f>IFERROR(VLOOKUP(C642,'IG Def (7.1)'!$A$2:$C$200,3,FALSE),"")</f>
        <v/>
      </c>
      <c r="F642" s="19" t="str">
        <f>IFERROR(VLOOKUP(#REF!,'IG Def (7.1)'!$A$2:$C$200,3,FALSE),"")</f>
        <v/>
      </c>
      <c r="G642" t="str">
        <f t="shared" si="9"/>
        <v/>
      </c>
      <c r="I642" s="20" t="str">
        <f>'MITRE &amp; Controls Mappings'!D439</f>
        <v>Network Protection</v>
      </c>
    </row>
    <row r="643" spans="1:9" x14ac:dyDescent="0.35">
      <c r="A643" s="18" t="str">
        <f>'MITRE &amp; Controls Mappings'!B440</f>
        <v>18.9.45.4.3.1</v>
      </c>
      <c r="B643" s="19">
        <f>'MITRE &amp; Controls Mappings'!K440</f>
        <v>7.4</v>
      </c>
      <c r="C643" s="19">
        <f>'MITRE &amp; Controls Mappings'!L440</f>
        <v>8.3000000000000007</v>
      </c>
      <c r="D643" s="19">
        <f>IFERROR(VLOOKUP(B643,'IG Def (7.1)'!$A$2:$C$200,3,FALSE),"")</f>
        <v>2</v>
      </c>
      <c r="E643" s="19">
        <f>IFERROR(VLOOKUP(C643,'IG Def (7.1)'!$A$2:$C$200,3,FALSE),"")</f>
        <v>2</v>
      </c>
      <c r="F643" s="19" t="str">
        <f>IFERROR(VLOOKUP(#REF!,'IG Def (7.1)'!$A$2:$C$200,3,FALSE),"")</f>
        <v/>
      </c>
      <c r="G643">
        <f t="shared" ref="G643:G706" si="10">IF(MIN(D643:F643)=0,"",MIN(D643:F643))</f>
        <v>2</v>
      </c>
      <c r="I643" s="20" t="str">
        <f>'MITRE &amp; Controls Mappings'!D440</f>
        <v>Ensure 'Prevent users and apps from accessing dangerous websites' is set to 'Enabled: Block'</v>
      </c>
    </row>
    <row r="644" spans="1:9" x14ac:dyDescent="0.35">
      <c r="A644" s="18">
        <f>'MITRE &amp; Controls Mappings'!B441</f>
        <v>0</v>
      </c>
      <c r="B644" s="19">
        <f>'MITRE &amp; Controls Mappings'!K441</f>
        <v>0</v>
      </c>
      <c r="C644" s="19">
        <f>'MITRE &amp; Controls Mappings'!L441</f>
        <v>0</v>
      </c>
      <c r="D644" s="19" t="str">
        <f>IFERROR(VLOOKUP(B644,'IG Def (7.1)'!$A$2:$C$200,3,FALSE),"")</f>
        <v/>
      </c>
      <c r="E644" s="19" t="str">
        <f>IFERROR(VLOOKUP(C644,'IG Def (7.1)'!$A$2:$C$200,3,FALSE),"")</f>
        <v/>
      </c>
      <c r="F644" s="19" t="str">
        <f>IFERROR(VLOOKUP(#REF!,'IG Def (7.1)'!$A$2:$C$200,3,FALSE),"")</f>
        <v/>
      </c>
      <c r="G644" t="str">
        <f t="shared" si="10"/>
        <v/>
      </c>
      <c r="I644" s="20" t="str">
        <f>'MITRE &amp; Controls Mappings'!D441</f>
        <v>MpEngine</v>
      </c>
    </row>
    <row r="645" spans="1:9" x14ac:dyDescent="0.35">
      <c r="A645" s="18" t="e">
        <f>'MITRE &amp; Controls Mappings'!#REF!</f>
        <v>#REF!</v>
      </c>
      <c r="B645" s="19" t="e">
        <f>'MITRE &amp; Controls Mappings'!#REF!</f>
        <v>#REF!</v>
      </c>
      <c r="C645" s="19" t="e">
        <f>'MITRE &amp; Controls Mappings'!#REF!</f>
        <v>#REF!</v>
      </c>
      <c r="D645" s="19" t="str">
        <f>IFERROR(VLOOKUP(B645,'IG Def (7.1)'!$A$2:$C$200,3,FALSE),"")</f>
        <v/>
      </c>
      <c r="E645" s="19" t="str">
        <f>IFERROR(VLOOKUP(C645,'IG Def (7.1)'!$A$2:$C$200,3,FALSE),"")</f>
        <v/>
      </c>
      <c r="F645" s="19" t="str">
        <f>IFERROR(VLOOKUP(#REF!,'IG Def (7.1)'!$A$2:$C$200,3,FALSE),"")</f>
        <v/>
      </c>
      <c r="G645" t="str">
        <f t="shared" si="10"/>
        <v/>
      </c>
      <c r="I645" s="20" t="e">
        <f>'MITRE &amp; Controls Mappings'!#REF!</f>
        <v>#REF!</v>
      </c>
    </row>
    <row r="646" spans="1:9" x14ac:dyDescent="0.35">
      <c r="A646" s="18">
        <f>'MITRE &amp; Controls Mappings'!B442</f>
        <v>0</v>
      </c>
      <c r="B646" s="19">
        <f>'MITRE &amp; Controls Mappings'!K442</f>
        <v>0</v>
      </c>
      <c r="C646" s="19">
        <f>'MITRE &amp; Controls Mappings'!L442</f>
        <v>0</v>
      </c>
      <c r="D646" s="19" t="str">
        <f>IFERROR(VLOOKUP(B646,'IG Def (7.1)'!$A$2:$C$200,3,FALSE),"")</f>
        <v/>
      </c>
      <c r="E646" s="19" t="str">
        <f>IFERROR(VLOOKUP(C646,'IG Def (7.1)'!$A$2:$C$200,3,FALSE),"")</f>
        <v/>
      </c>
      <c r="F646" s="19" t="str">
        <f>IFERROR(VLOOKUP(#REF!,'IG Def (7.1)'!$A$2:$C$200,3,FALSE),"")</f>
        <v/>
      </c>
      <c r="G646" t="str">
        <f t="shared" si="10"/>
        <v/>
      </c>
      <c r="I646" s="20" t="str">
        <f>'MITRE &amp; Controls Mappings'!D442</f>
        <v>Network Inspection System</v>
      </c>
    </row>
    <row r="647" spans="1:9" x14ac:dyDescent="0.35">
      <c r="A647" s="18">
        <f>'MITRE &amp; Controls Mappings'!B443</f>
        <v>0</v>
      </c>
      <c r="B647" s="19">
        <f>'MITRE &amp; Controls Mappings'!K443</f>
        <v>0</v>
      </c>
      <c r="C647" s="19">
        <f>'MITRE &amp; Controls Mappings'!L443</f>
        <v>0</v>
      </c>
      <c r="D647" s="19" t="str">
        <f>IFERROR(VLOOKUP(B647,'IG Def (7.1)'!$A$2:$C$200,3,FALSE),"")</f>
        <v/>
      </c>
      <c r="E647" s="19" t="str">
        <f>IFERROR(VLOOKUP(C647,'IG Def (7.1)'!$A$2:$C$200,3,FALSE),"")</f>
        <v/>
      </c>
      <c r="F647" s="19" t="str">
        <f>IFERROR(VLOOKUP(#REF!,'IG Def (7.1)'!$A$2:$C$200,3,FALSE),"")</f>
        <v/>
      </c>
      <c r="G647" t="str">
        <f t="shared" si="10"/>
        <v/>
      </c>
      <c r="I647" s="20" t="str">
        <f>'MITRE &amp; Controls Mappings'!D443</f>
        <v>Quarantine</v>
      </c>
    </row>
    <row r="648" spans="1:9" x14ac:dyDescent="0.35">
      <c r="A648" s="18">
        <f>'MITRE &amp; Controls Mappings'!B444</f>
        <v>0</v>
      </c>
      <c r="B648" s="19">
        <f>'MITRE &amp; Controls Mappings'!K444</f>
        <v>0</v>
      </c>
      <c r="C648" s="19">
        <f>'MITRE &amp; Controls Mappings'!L444</f>
        <v>0</v>
      </c>
      <c r="D648" s="19" t="str">
        <f>IFERROR(VLOOKUP(B648,'IG Def (7.1)'!$A$2:$C$200,3,FALSE),"")</f>
        <v/>
      </c>
      <c r="E648" s="19" t="str">
        <f>IFERROR(VLOOKUP(C648,'IG Def (7.1)'!$A$2:$C$200,3,FALSE),"")</f>
        <v/>
      </c>
      <c r="F648" s="19" t="str">
        <f>IFERROR(VLOOKUP(#REF!,'IG Def (7.1)'!$A$2:$C$200,3,FALSE),"")</f>
        <v/>
      </c>
      <c r="G648" t="str">
        <f t="shared" si="10"/>
        <v/>
      </c>
      <c r="I648" s="20" t="str">
        <f>'MITRE &amp; Controls Mappings'!D444</f>
        <v>Real-time Protection</v>
      </c>
    </row>
    <row r="649" spans="1:9" x14ac:dyDescent="0.35">
      <c r="A649" s="18" t="e">
        <f>'MITRE &amp; Controls Mappings'!#REF!</f>
        <v>#REF!</v>
      </c>
      <c r="B649" s="19" t="e">
        <f>'MITRE &amp; Controls Mappings'!#REF!</f>
        <v>#REF!</v>
      </c>
      <c r="C649" s="19" t="e">
        <f>'MITRE &amp; Controls Mappings'!#REF!</f>
        <v>#REF!</v>
      </c>
      <c r="D649" s="19" t="str">
        <f>IFERROR(VLOOKUP(B649,'IG Def (7.1)'!$A$2:$C$200,3,FALSE),"")</f>
        <v/>
      </c>
      <c r="E649" s="19" t="str">
        <f>IFERROR(VLOOKUP(C649,'IG Def (7.1)'!$A$2:$C$200,3,FALSE),"")</f>
        <v/>
      </c>
      <c r="F649" s="19" t="str">
        <f>IFERROR(VLOOKUP(#REF!,'IG Def (7.1)'!$A$2:$C$200,3,FALSE),"")</f>
        <v/>
      </c>
      <c r="G649" t="str">
        <f t="shared" si="10"/>
        <v/>
      </c>
      <c r="I649" s="20" t="e">
        <f>'MITRE &amp; Controls Mappings'!#REF!</f>
        <v>#REF!</v>
      </c>
    </row>
    <row r="650" spans="1:9" x14ac:dyDescent="0.35">
      <c r="A650" s="18" t="e">
        <f>'MITRE &amp; Controls Mappings'!#REF!</f>
        <v>#REF!</v>
      </c>
      <c r="B650" s="19" t="e">
        <f>'MITRE &amp; Controls Mappings'!#REF!</f>
        <v>#REF!</v>
      </c>
      <c r="C650" s="19" t="e">
        <f>'MITRE &amp; Controls Mappings'!#REF!</f>
        <v>#REF!</v>
      </c>
      <c r="D650" s="19" t="str">
        <f>IFERROR(VLOOKUP(B650,'IG Def (7.1)'!$A$2:$C$200,3,FALSE),"")</f>
        <v/>
      </c>
      <c r="E650" s="19" t="str">
        <f>IFERROR(VLOOKUP(C650,'IG Def (7.1)'!$A$2:$C$200,3,FALSE),"")</f>
        <v/>
      </c>
      <c r="F650" s="19" t="str">
        <f>IFERROR(VLOOKUP(#REF!,'IG Def (7.1)'!$A$2:$C$200,3,FALSE),"")</f>
        <v/>
      </c>
      <c r="G650" t="str">
        <f t="shared" si="10"/>
        <v/>
      </c>
      <c r="I650" s="20" t="e">
        <f>'MITRE &amp; Controls Mappings'!#REF!</f>
        <v>#REF!</v>
      </c>
    </row>
    <row r="651" spans="1:9" x14ac:dyDescent="0.35">
      <c r="A651" s="18" t="str">
        <f>'MITRE &amp; Controls Mappings'!B445</f>
        <v>18.9.45.8.3</v>
      </c>
      <c r="B651" s="19">
        <f>'MITRE &amp; Controls Mappings'!K445</f>
        <v>8.1</v>
      </c>
      <c r="C651" s="19">
        <f>'MITRE &amp; Controls Mappings'!L445</f>
        <v>0</v>
      </c>
      <c r="D651" s="19">
        <f>IFERROR(VLOOKUP(B651,'IG Def (7.1)'!$A$2:$C$200,3,FALSE),"")</f>
        <v>2</v>
      </c>
      <c r="E651" s="19" t="str">
        <f>IFERROR(VLOOKUP(C651,'IG Def (7.1)'!$A$2:$C$200,3,FALSE),"")</f>
        <v/>
      </c>
      <c r="F651" s="19" t="str">
        <f>IFERROR(VLOOKUP(#REF!,'IG Def (7.1)'!$A$2:$C$200,3,FALSE),"")</f>
        <v/>
      </c>
      <c r="G651">
        <f t="shared" si="10"/>
        <v>2</v>
      </c>
      <c r="I651" s="20" t="str">
        <f>'MITRE &amp; Controls Mappings'!D445</f>
        <v>Ensure 'Turn on behavior monitoring' is set to 'Enabled'</v>
      </c>
    </row>
    <row r="652" spans="1:9" x14ac:dyDescent="0.35">
      <c r="A652" s="18">
        <f>'MITRE &amp; Controls Mappings'!B446</f>
        <v>0</v>
      </c>
      <c r="B652" s="19">
        <f>'MITRE &amp; Controls Mappings'!K446</f>
        <v>0</v>
      </c>
      <c r="C652" s="19">
        <f>'MITRE &amp; Controls Mappings'!L446</f>
        <v>0</v>
      </c>
      <c r="D652" s="19" t="str">
        <f>IFERROR(VLOOKUP(B652,'IG Def (7.1)'!$A$2:$C$200,3,FALSE),"")</f>
        <v/>
      </c>
      <c r="E652" s="19" t="str">
        <f>IFERROR(VLOOKUP(C652,'IG Def (7.1)'!$A$2:$C$200,3,FALSE),"")</f>
        <v/>
      </c>
      <c r="F652" s="19" t="str">
        <f>IFERROR(VLOOKUP(#REF!,'IG Def (7.1)'!$A$2:$C$200,3,FALSE),"")</f>
        <v/>
      </c>
      <c r="G652" t="str">
        <f t="shared" si="10"/>
        <v/>
      </c>
      <c r="I652" s="20" t="str">
        <f>'MITRE &amp; Controls Mappings'!D446</f>
        <v>Remediation</v>
      </c>
    </row>
    <row r="653" spans="1:9" x14ac:dyDescent="0.35">
      <c r="A653" s="18">
        <f>'MITRE &amp; Controls Mappings'!B447</f>
        <v>0</v>
      </c>
      <c r="B653" s="19">
        <f>'MITRE &amp; Controls Mappings'!K447</f>
        <v>0</v>
      </c>
      <c r="C653" s="19">
        <f>'MITRE &amp; Controls Mappings'!L447</f>
        <v>0</v>
      </c>
      <c r="D653" s="19" t="str">
        <f>IFERROR(VLOOKUP(B653,'IG Def (7.1)'!$A$2:$C$200,3,FALSE),"")</f>
        <v/>
      </c>
      <c r="E653" s="19" t="str">
        <f>IFERROR(VLOOKUP(C653,'IG Def (7.1)'!$A$2:$C$200,3,FALSE),"")</f>
        <v/>
      </c>
      <c r="F653" s="19" t="str">
        <f>IFERROR(VLOOKUP(#REF!,'IG Def (7.1)'!$A$2:$C$200,3,FALSE),"")</f>
        <v/>
      </c>
      <c r="G653" t="str">
        <f t="shared" si="10"/>
        <v/>
      </c>
      <c r="I653" s="20" t="str">
        <f>'MITRE &amp; Controls Mappings'!D447</f>
        <v>Reporting</v>
      </c>
    </row>
    <row r="654" spans="1:9" x14ac:dyDescent="0.35">
      <c r="A654" s="18" t="e">
        <f>'MITRE &amp; Controls Mappings'!#REF!</f>
        <v>#REF!</v>
      </c>
      <c r="B654" s="19" t="e">
        <f>'MITRE &amp; Controls Mappings'!#REF!</f>
        <v>#REF!</v>
      </c>
      <c r="C654" s="19" t="e">
        <f>'MITRE &amp; Controls Mappings'!#REF!</f>
        <v>#REF!</v>
      </c>
      <c r="D654" s="19" t="str">
        <f>IFERROR(VLOOKUP(B654,'IG Def (7.1)'!$A$2:$C$200,3,FALSE),"")</f>
        <v/>
      </c>
      <c r="E654" s="19" t="str">
        <f>IFERROR(VLOOKUP(C654,'IG Def (7.1)'!$A$2:$C$200,3,FALSE),"")</f>
        <v/>
      </c>
      <c r="F654" s="19" t="str">
        <f>IFERROR(VLOOKUP(#REF!,'IG Def (7.1)'!$A$2:$C$200,3,FALSE),"")</f>
        <v/>
      </c>
      <c r="G654" t="str">
        <f t="shared" si="10"/>
        <v/>
      </c>
      <c r="I654" s="20" t="e">
        <f>'MITRE &amp; Controls Mappings'!#REF!</f>
        <v>#REF!</v>
      </c>
    </row>
    <row r="655" spans="1:9" x14ac:dyDescent="0.35">
      <c r="A655" s="18">
        <f>'MITRE &amp; Controls Mappings'!B448</f>
        <v>0</v>
      </c>
      <c r="B655" s="19">
        <f>'MITRE &amp; Controls Mappings'!K448</f>
        <v>0</v>
      </c>
      <c r="C655" s="19">
        <f>'MITRE &amp; Controls Mappings'!L448</f>
        <v>0</v>
      </c>
      <c r="D655" s="19" t="str">
        <f>IFERROR(VLOOKUP(B655,'IG Def (7.1)'!$A$2:$C$200,3,FALSE),"")</f>
        <v/>
      </c>
      <c r="E655" s="19" t="str">
        <f>IFERROR(VLOOKUP(C655,'IG Def (7.1)'!$A$2:$C$200,3,FALSE),"")</f>
        <v/>
      </c>
      <c r="F655" s="19" t="str">
        <f>IFERROR(VLOOKUP(#REF!,'IG Def (7.1)'!$A$2:$C$200,3,FALSE),"")</f>
        <v/>
      </c>
      <c r="G655" t="str">
        <f t="shared" si="10"/>
        <v/>
      </c>
      <c r="I655" s="20" t="str">
        <f>'MITRE &amp; Controls Mappings'!D448</f>
        <v>Scan</v>
      </c>
    </row>
    <row r="656" spans="1:9" x14ac:dyDescent="0.35">
      <c r="A656" s="18" t="str">
        <f>'MITRE &amp; Controls Mappings'!B449</f>
        <v>18.9.45.11.1</v>
      </c>
      <c r="B656" s="19">
        <f>'MITRE &amp; Controls Mappings'!K449</f>
        <v>8.4</v>
      </c>
      <c r="C656" s="19">
        <f>'MITRE &amp; Controls Mappings'!L449</f>
        <v>0</v>
      </c>
      <c r="D656" s="19">
        <f>IFERROR(VLOOKUP(B656,'IG Def (7.1)'!$A$2:$C$200,3,FALSE),"")</f>
        <v>1</v>
      </c>
      <c r="E656" s="19" t="str">
        <f>IFERROR(VLOOKUP(C656,'IG Def (7.1)'!$A$2:$C$200,3,FALSE),"")</f>
        <v/>
      </c>
      <c r="F656" s="19" t="str">
        <f>IFERROR(VLOOKUP(#REF!,'IG Def (7.1)'!$A$2:$C$200,3,FALSE),"")</f>
        <v/>
      </c>
      <c r="G656">
        <f t="shared" si="10"/>
        <v>1</v>
      </c>
      <c r="I656" s="20" t="str">
        <f>'MITRE &amp; Controls Mappings'!D449</f>
        <v>Ensure 'Scan removable drives' is set to 'Enabled'</v>
      </c>
    </row>
    <row r="657" spans="1:9" x14ac:dyDescent="0.35">
      <c r="A657" s="18" t="str">
        <f>'MITRE &amp; Controls Mappings'!B450</f>
        <v>18.9.45.11.2</v>
      </c>
      <c r="B657" s="19">
        <f>'MITRE &amp; Controls Mappings'!K450</f>
        <v>8.1</v>
      </c>
      <c r="C657" s="19">
        <f>'MITRE &amp; Controls Mappings'!L450</f>
        <v>0</v>
      </c>
      <c r="D657" s="19">
        <f>IFERROR(VLOOKUP(B657,'IG Def (7.1)'!$A$2:$C$200,3,FALSE),"")</f>
        <v>2</v>
      </c>
      <c r="E657" s="19" t="str">
        <f>IFERROR(VLOOKUP(C657,'IG Def (7.1)'!$A$2:$C$200,3,FALSE),"")</f>
        <v/>
      </c>
      <c r="F657" s="19" t="str">
        <f>IFERROR(VLOOKUP(#REF!,'IG Def (7.1)'!$A$2:$C$200,3,FALSE),"")</f>
        <v/>
      </c>
      <c r="G657">
        <f t="shared" si="10"/>
        <v>2</v>
      </c>
      <c r="I657" s="20" t="str">
        <f>'MITRE &amp; Controls Mappings'!D450</f>
        <v>Ensure 'Turn on e-mail scanning' is set to 'Enabled'</v>
      </c>
    </row>
    <row r="658" spans="1:9" x14ac:dyDescent="0.35">
      <c r="A658" s="18">
        <f>'MITRE &amp; Controls Mappings'!B451</f>
        <v>0</v>
      </c>
      <c r="B658" s="19">
        <f>'MITRE &amp; Controls Mappings'!K451</f>
        <v>0</v>
      </c>
      <c r="C658" s="19">
        <f>'MITRE &amp; Controls Mappings'!L451</f>
        <v>0</v>
      </c>
      <c r="D658" s="19" t="str">
        <f>IFERROR(VLOOKUP(B658,'IG Def (7.1)'!$A$2:$C$200,3,FALSE),"")</f>
        <v/>
      </c>
      <c r="E658" s="19" t="str">
        <f>IFERROR(VLOOKUP(C658,'IG Def (7.1)'!$A$2:$C$200,3,FALSE),"")</f>
        <v/>
      </c>
      <c r="F658" s="19" t="str">
        <f>IFERROR(VLOOKUP(#REF!,'IG Def (7.1)'!$A$2:$C$200,3,FALSE),"")</f>
        <v/>
      </c>
      <c r="G658" t="str">
        <f t="shared" si="10"/>
        <v/>
      </c>
      <c r="I658" s="20" t="str">
        <f>'MITRE &amp; Controls Mappings'!D451</f>
        <v>Security Intelligence Updates (formerly Signature Updates)</v>
      </c>
    </row>
    <row r="659" spans="1:9" x14ac:dyDescent="0.35">
      <c r="A659" s="18">
        <f>'MITRE &amp; Controls Mappings'!B452</f>
        <v>0</v>
      </c>
      <c r="B659" s="19">
        <f>'MITRE &amp; Controls Mappings'!K452</f>
        <v>0</v>
      </c>
      <c r="C659" s="19">
        <f>'MITRE &amp; Controls Mappings'!L452</f>
        <v>0</v>
      </c>
      <c r="D659" s="19" t="str">
        <f>IFERROR(VLOOKUP(B659,'IG Def (7.1)'!$A$2:$C$200,3,FALSE),"")</f>
        <v/>
      </c>
      <c r="E659" s="19" t="str">
        <f>IFERROR(VLOOKUP(C659,'IG Def (7.1)'!$A$2:$C$200,3,FALSE),"")</f>
        <v/>
      </c>
      <c r="F659" s="19" t="str">
        <f>IFERROR(VLOOKUP(#REF!,'IG Def (7.1)'!$A$2:$C$200,3,FALSE),"")</f>
        <v/>
      </c>
      <c r="G659" t="str">
        <f t="shared" si="10"/>
        <v/>
      </c>
      <c r="I659" s="20" t="str">
        <f>'MITRE &amp; Controls Mappings'!D452</f>
        <v>Threats</v>
      </c>
    </row>
    <row r="660" spans="1:9" x14ac:dyDescent="0.35">
      <c r="A660" s="18">
        <f>'MITRE &amp; Controls Mappings'!B453</f>
        <v>0</v>
      </c>
      <c r="B660" s="19">
        <f>'MITRE &amp; Controls Mappings'!K453</f>
        <v>0</v>
      </c>
      <c r="C660" s="19">
        <f>'MITRE &amp; Controls Mappings'!L453</f>
        <v>0</v>
      </c>
      <c r="D660" s="19" t="str">
        <f>IFERROR(VLOOKUP(B660,'IG Def (7.1)'!$A$2:$C$200,3,FALSE),"")</f>
        <v/>
      </c>
      <c r="E660" s="19" t="str">
        <f>IFERROR(VLOOKUP(C660,'IG Def (7.1)'!$A$2:$C$200,3,FALSE),"")</f>
        <v/>
      </c>
      <c r="F660" s="19" t="str">
        <f>IFERROR(VLOOKUP(#REF!,'IG Def (7.1)'!$A$2:$C$200,3,FALSE),"")</f>
        <v/>
      </c>
      <c r="G660" t="str">
        <f t="shared" si="10"/>
        <v/>
      </c>
      <c r="I660" s="20" t="str">
        <f>'MITRE &amp; Controls Mappings'!D453</f>
        <v>Microsoft Defender Application Guard (formerly Windows Defender Application Guard)</v>
      </c>
    </row>
    <row r="661" spans="1:9" x14ac:dyDescent="0.35">
      <c r="A661" s="18" t="e">
        <f>'MITRE &amp; Controls Mappings'!#REF!</f>
        <v>#REF!</v>
      </c>
      <c r="B661" s="19" t="e">
        <f>'MITRE &amp; Controls Mappings'!#REF!</f>
        <v>#REF!</v>
      </c>
      <c r="C661" s="19" t="e">
        <f>'MITRE &amp; Controls Mappings'!#REF!</f>
        <v>#REF!</v>
      </c>
      <c r="D661" s="19" t="str">
        <f>IFERROR(VLOOKUP(B661,'IG Def (7.1)'!$A$2:$C$200,3,FALSE),"")</f>
        <v/>
      </c>
      <c r="E661" s="19" t="str">
        <f>IFERROR(VLOOKUP(C661,'IG Def (7.1)'!$A$2:$C$200,3,FALSE),"")</f>
        <v/>
      </c>
      <c r="F661" s="19" t="str">
        <f>IFERROR(VLOOKUP(#REF!,'IG Def (7.1)'!$A$2:$C$200,3,FALSE),"")</f>
        <v/>
      </c>
      <c r="G661" t="str">
        <f t="shared" si="10"/>
        <v/>
      </c>
      <c r="I661" s="20" t="e">
        <f>'MITRE &amp; Controls Mappings'!#REF!</f>
        <v>#REF!</v>
      </c>
    </row>
    <row r="662" spans="1:9" x14ac:dyDescent="0.35">
      <c r="A662" s="18" t="e">
        <f>'MITRE &amp; Controls Mappings'!#REF!</f>
        <v>#REF!</v>
      </c>
      <c r="B662" s="19" t="e">
        <f>'MITRE &amp; Controls Mappings'!#REF!</f>
        <v>#REF!</v>
      </c>
      <c r="C662" s="19" t="e">
        <f>'MITRE &amp; Controls Mappings'!#REF!</f>
        <v>#REF!</v>
      </c>
      <c r="D662" s="19" t="str">
        <f>IFERROR(VLOOKUP(B662,'IG Def (7.1)'!$A$2:$C$200,3,FALSE),"")</f>
        <v/>
      </c>
      <c r="E662" s="19" t="str">
        <f>IFERROR(VLOOKUP(C662,'IG Def (7.1)'!$A$2:$C$200,3,FALSE),"")</f>
        <v/>
      </c>
      <c r="F662" s="19" t="str">
        <f>IFERROR(VLOOKUP(#REF!,'IG Def (7.1)'!$A$2:$C$200,3,FALSE),"")</f>
        <v/>
      </c>
      <c r="G662" t="str">
        <f t="shared" si="10"/>
        <v/>
      </c>
      <c r="I662" s="20" t="e">
        <f>'MITRE &amp; Controls Mappings'!#REF!</f>
        <v>#REF!</v>
      </c>
    </row>
    <row r="663" spans="1:9" x14ac:dyDescent="0.35">
      <c r="A663" s="18" t="e">
        <f>'MITRE &amp; Controls Mappings'!#REF!</f>
        <v>#REF!</v>
      </c>
      <c r="B663" s="19" t="e">
        <f>'MITRE &amp; Controls Mappings'!#REF!</f>
        <v>#REF!</v>
      </c>
      <c r="C663" s="19" t="e">
        <f>'MITRE &amp; Controls Mappings'!#REF!</f>
        <v>#REF!</v>
      </c>
      <c r="D663" s="19" t="str">
        <f>IFERROR(VLOOKUP(B663,'IG Def (7.1)'!$A$2:$C$200,3,FALSE),"")</f>
        <v/>
      </c>
      <c r="E663" s="19" t="str">
        <f>IFERROR(VLOOKUP(C663,'IG Def (7.1)'!$A$2:$C$200,3,FALSE),"")</f>
        <v/>
      </c>
      <c r="F663" s="19" t="str">
        <f>IFERROR(VLOOKUP(#REF!,'IG Def (7.1)'!$A$2:$C$200,3,FALSE),"")</f>
        <v/>
      </c>
      <c r="G663" t="str">
        <f t="shared" si="10"/>
        <v/>
      </c>
      <c r="I663" s="20" t="e">
        <f>'MITRE &amp; Controls Mappings'!#REF!</f>
        <v>#REF!</v>
      </c>
    </row>
    <row r="664" spans="1:9" x14ac:dyDescent="0.35">
      <c r="A664" s="18" t="e">
        <f>'MITRE &amp; Controls Mappings'!#REF!</f>
        <v>#REF!</v>
      </c>
      <c r="B664" s="19" t="e">
        <f>'MITRE &amp; Controls Mappings'!#REF!</f>
        <v>#REF!</v>
      </c>
      <c r="C664" s="19" t="e">
        <f>'MITRE &amp; Controls Mappings'!#REF!</f>
        <v>#REF!</v>
      </c>
      <c r="D664" s="19" t="str">
        <f>IFERROR(VLOOKUP(B664,'IG Def (7.1)'!$A$2:$C$200,3,FALSE),"")</f>
        <v/>
      </c>
      <c r="E664" s="19" t="str">
        <f>IFERROR(VLOOKUP(C664,'IG Def (7.1)'!$A$2:$C$200,3,FALSE),"")</f>
        <v/>
      </c>
      <c r="F664" s="19" t="str">
        <f>IFERROR(VLOOKUP(#REF!,'IG Def (7.1)'!$A$2:$C$200,3,FALSE),"")</f>
        <v/>
      </c>
      <c r="G664" t="str">
        <f t="shared" si="10"/>
        <v/>
      </c>
      <c r="I664" s="20" t="e">
        <f>'MITRE &amp; Controls Mappings'!#REF!</f>
        <v>#REF!</v>
      </c>
    </row>
    <row r="665" spans="1:9" x14ac:dyDescent="0.35">
      <c r="A665" s="18" t="e">
        <f>'MITRE &amp; Controls Mappings'!#REF!</f>
        <v>#REF!</v>
      </c>
      <c r="B665" s="19" t="e">
        <f>'MITRE &amp; Controls Mappings'!#REF!</f>
        <v>#REF!</v>
      </c>
      <c r="C665" s="19" t="e">
        <f>'MITRE &amp; Controls Mappings'!#REF!</f>
        <v>#REF!</v>
      </c>
      <c r="D665" s="19" t="str">
        <f>IFERROR(VLOOKUP(B665,'IG Def (7.1)'!$A$2:$C$200,3,FALSE),"")</f>
        <v/>
      </c>
      <c r="E665" s="19" t="str">
        <f>IFERROR(VLOOKUP(C665,'IG Def (7.1)'!$A$2:$C$200,3,FALSE),"")</f>
        <v/>
      </c>
      <c r="F665" s="19" t="str">
        <f>IFERROR(VLOOKUP(#REF!,'IG Def (7.1)'!$A$2:$C$200,3,FALSE),"")</f>
        <v/>
      </c>
      <c r="G665" t="str">
        <f t="shared" si="10"/>
        <v/>
      </c>
      <c r="I665" s="20" t="e">
        <f>'MITRE &amp; Controls Mappings'!#REF!</f>
        <v>#REF!</v>
      </c>
    </row>
    <row r="666" spans="1:9" x14ac:dyDescent="0.35">
      <c r="A666" s="18" t="e">
        <f>'MITRE &amp; Controls Mappings'!#REF!</f>
        <v>#REF!</v>
      </c>
      <c r="B666" s="19" t="e">
        <f>'MITRE &amp; Controls Mappings'!#REF!</f>
        <v>#REF!</v>
      </c>
      <c r="C666" s="19" t="e">
        <f>'MITRE &amp; Controls Mappings'!#REF!</f>
        <v>#REF!</v>
      </c>
      <c r="D666" s="19" t="str">
        <f>IFERROR(VLOOKUP(B666,'IG Def (7.1)'!$A$2:$C$200,3,FALSE),"")</f>
        <v/>
      </c>
      <c r="E666" s="19" t="str">
        <f>IFERROR(VLOOKUP(C666,'IG Def (7.1)'!$A$2:$C$200,3,FALSE),"")</f>
        <v/>
      </c>
      <c r="F666" s="19" t="str">
        <f>IFERROR(VLOOKUP(#REF!,'IG Def (7.1)'!$A$2:$C$200,3,FALSE),"")</f>
        <v/>
      </c>
      <c r="G666" t="str">
        <f t="shared" si="10"/>
        <v/>
      </c>
      <c r="I666" s="20" t="e">
        <f>'MITRE &amp; Controls Mappings'!#REF!</f>
        <v>#REF!</v>
      </c>
    </row>
    <row r="667" spans="1:9" x14ac:dyDescent="0.35">
      <c r="A667" s="18">
        <f>'MITRE &amp; Controls Mappings'!B454</f>
        <v>0</v>
      </c>
      <c r="B667" s="19">
        <f>'MITRE &amp; Controls Mappings'!K454</f>
        <v>0</v>
      </c>
      <c r="C667" s="19">
        <f>'MITRE &amp; Controls Mappings'!L454</f>
        <v>0</v>
      </c>
      <c r="D667" s="19" t="str">
        <f>IFERROR(VLOOKUP(B667,'IG Def (7.1)'!$A$2:$C$200,3,FALSE),"")</f>
        <v/>
      </c>
      <c r="E667" s="19" t="str">
        <f>IFERROR(VLOOKUP(C667,'IG Def (7.1)'!$A$2:$C$200,3,FALSE),"")</f>
        <v/>
      </c>
      <c r="F667" s="19" t="str">
        <f>IFERROR(VLOOKUP(#REF!,'IG Def (7.1)'!$A$2:$C$200,3,FALSE),"")</f>
        <v/>
      </c>
      <c r="G667" t="str">
        <f t="shared" si="10"/>
        <v/>
      </c>
      <c r="I667" s="20" t="str">
        <f>'MITRE &amp; Controls Mappings'!D454</f>
        <v>Microsoft Defender Exploit Guard (formerly Windows Defender Exploit Guard)</v>
      </c>
    </row>
    <row r="668" spans="1:9" x14ac:dyDescent="0.35">
      <c r="A668" s="18">
        <f>'MITRE &amp; Controls Mappings'!B455</f>
        <v>0</v>
      </c>
      <c r="B668" s="19">
        <f>'MITRE &amp; Controls Mappings'!K455</f>
        <v>0</v>
      </c>
      <c r="C668" s="19">
        <f>'MITRE &amp; Controls Mappings'!L455</f>
        <v>0</v>
      </c>
      <c r="D668" s="19" t="str">
        <f>IFERROR(VLOOKUP(B668,'IG Def (7.1)'!$A$2:$C$200,3,FALSE),"")</f>
        <v/>
      </c>
      <c r="E668" s="19" t="str">
        <f>IFERROR(VLOOKUP(C668,'IG Def (7.1)'!$A$2:$C$200,3,FALSE),"")</f>
        <v/>
      </c>
      <c r="F668" s="19" t="str">
        <f>IFERROR(VLOOKUP(#REF!,'IG Def (7.1)'!$A$2:$C$200,3,FALSE),"")</f>
        <v/>
      </c>
      <c r="G668" t="str">
        <f t="shared" si="10"/>
        <v/>
      </c>
      <c r="I668" s="20" t="str">
        <f>'MITRE &amp; Controls Mappings'!D455</f>
        <v>Microsoft Edge</v>
      </c>
    </row>
    <row r="669" spans="1:9" x14ac:dyDescent="0.35">
      <c r="A669" s="18" t="e">
        <f>'MITRE &amp; Controls Mappings'!#REF!</f>
        <v>#REF!</v>
      </c>
      <c r="B669" s="19" t="e">
        <f>'MITRE &amp; Controls Mappings'!#REF!</f>
        <v>#REF!</v>
      </c>
      <c r="C669" s="19" t="e">
        <f>'MITRE &amp; Controls Mappings'!#REF!</f>
        <v>#REF!</v>
      </c>
      <c r="D669" s="19" t="str">
        <f>IFERROR(VLOOKUP(B669,'IG Def (7.1)'!$A$2:$C$200,3,FALSE),"")</f>
        <v/>
      </c>
      <c r="E669" s="19" t="str">
        <f>IFERROR(VLOOKUP(C669,'IG Def (7.1)'!$A$2:$C$200,3,FALSE),"")</f>
        <v/>
      </c>
      <c r="F669" s="19" t="str">
        <f>IFERROR(VLOOKUP(#REF!,'IG Def (7.1)'!$A$2:$C$200,3,FALSE),"")</f>
        <v/>
      </c>
      <c r="G669" t="str">
        <f t="shared" si="10"/>
        <v/>
      </c>
      <c r="I669" s="20" t="e">
        <f>'MITRE &amp; Controls Mappings'!#REF!</f>
        <v>#REF!</v>
      </c>
    </row>
    <row r="670" spans="1:9" x14ac:dyDescent="0.35">
      <c r="A670" s="18" t="e">
        <f>'MITRE &amp; Controls Mappings'!#REF!</f>
        <v>#REF!</v>
      </c>
      <c r="B670" s="19" t="e">
        <f>'MITRE &amp; Controls Mappings'!#REF!</f>
        <v>#REF!</v>
      </c>
      <c r="C670" s="19" t="e">
        <f>'MITRE &amp; Controls Mappings'!#REF!</f>
        <v>#REF!</v>
      </c>
      <c r="D670" s="19" t="str">
        <f>IFERROR(VLOOKUP(B670,'IG Def (7.1)'!$A$2:$C$200,3,FALSE),"")</f>
        <v/>
      </c>
      <c r="E670" s="19" t="str">
        <f>IFERROR(VLOOKUP(C670,'IG Def (7.1)'!$A$2:$C$200,3,FALSE),"")</f>
        <v/>
      </c>
      <c r="F670" s="19" t="str">
        <f>IFERROR(VLOOKUP(#REF!,'IG Def (7.1)'!$A$2:$C$200,3,FALSE),"")</f>
        <v/>
      </c>
      <c r="G670" t="str">
        <f t="shared" si="10"/>
        <v/>
      </c>
      <c r="I670" s="20" t="e">
        <f>'MITRE &amp; Controls Mappings'!#REF!</f>
        <v>#REF!</v>
      </c>
    </row>
    <row r="671" spans="1:9" x14ac:dyDescent="0.35">
      <c r="A671" s="18" t="e">
        <f>'MITRE &amp; Controls Mappings'!#REF!</f>
        <v>#REF!</v>
      </c>
      <c r="B671" s="19" t="e">
        <f>'MITRE &amp; Controls Mappings'!#REF!</f>
        <v>#REF!</v>
      </c>
      <c r="C671" s="19" t="e">
        <f>'MITRE &amp; Controls Mappings'!#REF!</f>
        <v>#REF!</v>
      </c>
      <c r="D671" s="19" t="str">
        <f>IFERROR(VLOOKUP(B671,'IG Def (7.1)'!$A$2:$C$200,3,FALSE),"")</f>
        <v/>
      </c>
      <c r="E671" s="19" t="str">
        <f>IFERROR(VLOOKUP(C671,'IG Def (7.1)'!$A$2:$C$200,3,FALSE),"")</f>
        <v/>
      </c>
      <c r="F671" s="19" t="str">
        <f>IFERROR(VLOOKUP(#REF!,'IG Def (7.1)'!$A$2:$C$200,3,FALSE),"")</f>
        <v/>
      </c>
      <c r="G671" t="str">
        <f t="shared" si="10"/>
        <v/>
      </c>
      <c r="I671" s="20" t="e">
        <f>'MITRE &amp; Controls Mappings'!#REF!</f>
        <v>#REF!</v>
      </c>
    </row>
    <row r="672" spans="1:9" x14ac:dyDescent="0.35">
      <c r="A672" s="18" t="e">
        <f>'MITRE &amp; Controls Mappings'!#REF!</f>
        <v>#REF!</v>
      </c>
      <c r="B672" s="19" t="e">
        <f>'MITRE &amp; Controls Mappings'!#REF!</f>
        <v>#REF!</v>
      </c>
      <c r="C672" s="19" t="e">
        <f>'MITRE &amp; Controls Mappings'!#REF!</f>
        <v>#REF!</v>
      </c>
      <c r="D672" s="19" t="str">
        <f>IFERROR(VLOOKUP(B672,'IG Def (7.1)'!$A$2:$C$200,3,FALSE),"")</f>
        <v/>
      </c>
      <c r="E672" s="19" t="str">
        <f>IFERROR(VLOOKUP(C672,'IG Def (7.1)'!$A$2:$C$200,3,FALSE),"")</f>
        <v/>
      </c>
      <c r="F672" s="19" t="str">
        <f>IFERROR(VLOOKUP(#REF!,'IG Def (7.1)'!$A$2:$C$200,3,FALSE),"")</f>
        <v/>
      </c>
      <c r="G672" t="str">
        <f t="shared" si="10"/>
        <v/>
      </c>
      <c r="I672" s="20" t="e">
        <f>'MITRE &amp; Controls Mappings'!#REF!</f>
        <v>#REF!</v>
      </c>
    </row>
    <row r="673" spans="1:9" x14ac:dyDescent="0.35">
      <c r="A673" s="18" t="e">
        <f>'MITRE &amp; Controls Mappings'!#REF!</f>
        <v>#REF!</v>
      </c>
      <c r="B673" s="19" t="e">
        <f>'MITRE &amp; Controls Mappings'!#REF!</f>
        <v>#REF!</v>
      </c>
      <c r="C673" s="19" t="e">
        <f>'MITRE &amp; Controls Mappings'!#REF!</f>
        <v>#REF!</v>
      </c>
      <c r="D673" s="19" t="str">
        <f>IFERROR(VLOOKUP(B673,'IG Def (7.1)'!$A$2:$C$200,3,FALSE),"")</f>
        <v/>
      </c>
      <c r="E673" s="19" t="str">
        <f>IFERROR(VLOOKUP(C673,'IG Def (7.1)'!$A$2:$C$200,3,FALSE),"")</f>
        <v/>
      </c>
      <c r="F673" s="19" t="str">
        <f>IFERROR(VLOOKUP(#REF!,'IG Def (7.1)'!$A$2:$C$200,3,FALSE),"")</f>
        <v/>
      </c>
      <c r="G673" t="str">
        <f t="shared" si="10"/>
        <v/>
      </c>
      <c r="I673" s="20" t="e">
        <f>'MITRE &amp; Controls Mappings'!#REF!</f>
        <v>#REF!</v>
      </c>
    </row>
    <row r="674" spans="1:9" x14ac:dyDescent="0.35">
      <c r="A674" s="18" t="e">
        <f>'MITRE &amp; Controls Mappings'!#REF!</f>
        <v>#REF!</v>
      </c>
      <c r="B674" s="19" t="e">
        <f>'MITRE &amp; Controls Mappings'!#REF!</f>
        <v>#REF!</v>
      </c>
      <c r="C674" s="19" t="e">
        <f>'MITRE &amp; Controls Mappings'!#REF!</f>
        <v>#REF!</v>
      </c>
      <c r="D674" s="19" t="str">
        <f>IFERROR(VLOOKUP(B674,'IG Def (7.1)'!$A$2:$C$200,3,FALSE),"")</f>
        <v/>
      </c>
      <c r="E674" s="19" t="str">
        <f>IFERROR(VLOOKUP(C674,'IG Def (7.1)'!$A$2:$C$200,3,FALSE),"")</f>
        <v/>
      </c>
      <c r="F674" s="19" t="str">
        <f>IFERROR(VLOOKUP(#REF!,'IG Def (7.1)'!$A$2:$C$200,3,FALSE),"")</f>
        <v/>
      </c>
      <c r="G674" t="str">
        <f t="shared" si="10"/>
        <v/>
      </c>
      <c r="I674" s="20" t="e">
        <f>'MITRE &amp; Controls Mappings'!#REF!</f>
        <v>#REF!</v>
      </c>
    </row>
    <row r="675" spans="1:9" x14ac:dyDescent="0.35">
      <c r="A675" s="18" t="e">
        <f>'MITRE &amp; Controls Mappings'!#REF!</f>
        <v>#REF!</v>
      </c>
      <c r="B675" s="19" t="e">
        <f>'MITRE &amp; Controls Mappings'!#REF!</f>
        <v>#REF!</v>
      </c>
      <c r="C675" s="19" t="e">
        <f>'MITRE &amp; Controls Mappings'!#REF!</f>
        <v>#REF!</v>
      </c>
      <c r="D675" s="19" t="str">
        <f>IFERROR(VLOOKUP(B675,'IG Def (7.1)'!$A$2:$C$200,3,FALSE),"")</f>
        <v/>
      </c>
      <c r="E675" s="19" t="str">
        <f>IFERROR(VLOOKUP(C675,'IG Def (7.1)'!$A$2:$C$200,3,FALSE),"")</f>
        <v/>
      </c>
      <c r="F675" s="19" t="str">
        <f>IFERROR(VLOOKUP(#REF!,'IG Def (7.1)'!$A$2:$C$200,3,FALSE),"")</f>
        <v/>
      </c>
      <c r="G675" t="str">
        <f t="shared" si="10"/>
        <v/>
      </c>
      <c r="I675" s="20" t="e">
        <f>'MITRE &amp; Controls Mappings'!#REF!</f>
        <v>#REF!</v>
      </c>
    </row>
    <row r="676" spans="1:9" x14ac:dyDescent="0.35">
      <c r="A676" s="18" t="e">
        <f>'MITRE &amp; Controls Mappings'!#REF!</f>
        <v>#REF!</v>
      </c>
      <c r="B676" s="19" t="e">
        <f>'MITRE &amp; Controls Mappings'!#REF!</f>
        <v>#REF!</v>
      </c>
      <c r="C676" s="19" t="e">
        <f>'MITRE &amp; Controls Mappings'!#REF!</f>
        <v>#REF!</v>
      </c>
      <c r="D676" s="19" t="str">
        <f>IFERROR(VLOOKUP(B676,'IG Def (7.1)'!$A$2:$C$200,3,FALSE),"")</f>
        <v/>
      </c>
      <c r="E676" s="19" t="str">
        <f>IFERROR(VLOOKUP(C676,'IG Def (7.1)'!$A$2:$C$200,3,FALSE),"")</f>
        <v/>
      </c>
      <c r="F676" s="19" t="str">
        <f>IFERROR(VLOOKUP(#REF!,'IG Def (7.1)'!$A$2:$C$200,3,FALSE),"")</f>
        <v/>
      </c>
      <c r="G676" t="str">
        <f t="shared" si="10"/>
        <v/>
      </c>
      <c r="I676" s="20" t="e">
        <f>'MITRE &amp; Controls Mappings'!#REF!</f>
        <v>#REF!</v>
      </c>
    </row>
    <row r="677" spans="1:9" x14ac:dyDescent="0.35">
      <c r="A677" s="18" t="e">
        <f>'MITRE &amp; Controls Mappings'!#REF!</f>
        <v>#REF!</v>
      </c>
      <c r="B677" s="19" t="e">
        <f>'MITRE &amp; Controls Mappings'!#REF!</f>
        <v>#REF!</v>
      </c>
      <c r="C677" s="19" t="e">
        <f>'MITRE &amp; Controls Mappings'!#REF!</f>
        <v>#REF!</v>
      </c>
      <c r="D677" s="19" t="str">
        <f>IFERROR(VLOOKUP(B677,'IG Def (7.1)'!$A$2:$C$200,3,FALSE),"")</f>
        <v/>
      </c>
      <c r="E677" s="19" t="str">
        <f>IFERROR(VLOOKUP(C677,'IG Def (7.1)'!$A$2:$C$200,3,FALSE),"")</f>
        <v/>
      </c>
      <c r="F677" s="19" t="str">
        <f>IFERROR(VLOOKUP(#REF!,'IG Def (7.1)'!$A$2:$C$200,3,FALSE),"")</f>
        <v/>
      </c>
      <c r="G677" t="str">
        <f t="shared" si="10"/>
        <v/>
      </c>
      <c r="I677" s="20" t="e">
        <f>'MITRE &amp; Controls Mappings'!#REF!</f>
        <v>#REF!</v>
      </c>
    </row>
    <row r="678" spans="1:9" x14ac:dyDescent="0.35">
      <c r="A678" s="18" t="e">
        <f>'MITRE &amp; Controls Mappings'!#REF!</f>
        <v>#REF!</v>
      </c>
      <c r="B678" s="19" t="e">
        <f>'MITRE &amp; Controls Mappings'!#REF!</f>
        <v>#REF!</v>
      </c>
      <c r="C678" s="19" t="e">
        <f>'MITRE &amp; Controls Mappings'!#REF!</f>
        <v>#REF!</v>
      </c>
      <c r="D678" s="19" t="str">
        <f>IFERROR(VLOOKUP(B678,'IG Def (7.1)'!$A$2:$C$200,3,FALSE),"")</f>
        <v/>
      </c>
      <c r="E678" s="19" t="str">
        <f>IFERROR(VLOOKUP(C678,'IG Def (7.1)'!$A$2:$C$200,3,FALSE),"")</f>
        <v/>
      </c>
      <c r="F678" s="19" t="str">
        <f>IFERROR(VLOOKUP(#REF!,'IG Def (7.1)'!$A$2:$C$200,3,FALSE),"")</f>
        <v/>
      </c>
      <c r="G678" t="str">
        <f t="shared" si="10"/>
        <v/>
      </c>
      <c r="I678" s="20" t="e">
        <f>'MITRE &amp; Controls Mappings'!#REF!</f>
        <v>#REF!</v>
      </c>
    </row>
    <row r="679" spans="1:9" x14ac:dyDescent="0.35">
      <c r="A679" s="18" t="str">
        <f>'MITRE &amp; Controls Mappings'!B456</f>
        <v>18.9.48.11</v>
      </c>
      <c r="B679" s="19">
        <f>'MITRE &amp; Controls Mappings'!K456</f>
        <v>8.3000000000000007</v>
      </c>
      <c r="C679" s="19">
        <f>'MITRE &amp; Controls Mappings'!L456</f>
        <v>0</v>
      </c>
      <c r="D679" s="19">
        <f>IFERROR(VLOOKUP(B679,'IG Def (7.1)'!$A$2:$C$200,3,FALSE),"")</f>
        <v>2</v>
      </c>
      <c r="E679" s="19" t="str">
        <f>IFERROR(VLOOKUP(C679,'IG Def (7.1)'!$A$2:$C$200,3,FALSE),"")</f>
        <v/>
      </c>
      <c r="F679" s="19" t="str">
        <f>IFERROR(VLOOKUP(#REF!,'IG Def (7.1)'!$A$2:$C$200,3,FALSE),"")</f>
        <v/>
      </c>
      <c r="G679">
        <f t="shared" si="10"/>
        <v>2</v>
      </c>
      <c r="I679" s="20" t="str">
        <f>'MITRE &amp; Controls Mappings'!D456</f>
        <v>Ensure 'Prevent bypassing Windows Defender SmartScreen prompts for files' is set to 'Enabled'</v>
      </c>
    </row>
    <row r="680" spans="1:9" x14ac:dyDescent="0.35">
      <c r="A680" s="18" t="e">
        <f>'MITRE &amp; Controls Mappings'!#REF!</f>
        <v>#REF!</v>
      </c>
      <c r="B680" s="19" t="e">
        <f>'MITRE &amp; Controls Mappings'!#REF!</f>
        <v>#REF!</v>
      </c>
      <c r="C680" s="19" t="e">
        <f>'MITRE &amp; Controls Mappings'!#REF!</f>
        <v>#REF!</v>
      </c>
      <c r="D680" s="19" t="str">
        <f>IFERROR(VLOOKUP(B680,'IG Def (7.1)'!$A$2:$C$200,3,FALSE),"")</f>
        <v/>
      </c>
      <c r="E680" s="19" t="str">
        <f>IFERROR(VLOOKUP(C680,'IG Def (7.1)'!$A$2:$C$200,3,FALSE),"")</f>
        <v/>
      </c>
      <c r="F680" s="19" t="str">
        <f>IFERROR(VLOOKUP(#REF!,'IG Def (7.1)'!$A$2:$C$200,3,FALSE),"")</f>
        <v/>
      </c>
      <c r="G680" t="str">
        <f t="shared" si="10"/>
        <v/>
      </c>
      <c r="I680" s="20" t="e">
        <f>'MITRE &amp; Controls Mappings'!#REF!</f>
        <v>#REF!</v>
      </c>
    </row>
    <row r="681" spans="1:9" x14ac:dyDescent="0.35">
      <c r="A681" s="18" t="e">
        <f>'MITRE &amp; Controls Mappings'!#REF!</f>
        <v>#REF!</v>
      </c>
      <c r="B681" s="19" t="e">
        <f>'MITRE &amp; Controls Mappings'!#REF!</f>
        <v>#REF!</v>
      </c>
      <c r="C681" s="19" t="e">
        <f>'MITRE &amp; Controls Mappings'!#REF!</f>
        <v>#REF!</v>
      </c>
      <c r="D681" s="19" t="str">
        <f>IFERROR(VLOOKUP(B681,'IG Def (7.1)'!$A$2:$C$200,3,FALSE),"")</f>
        <v/>
      </c>
      <c r="E681" s="19" t="str">
        <f>IFERROR(VLOOKUP(C681,'IG Def (7.1)'!$A$2:$C$200,3,FALSE),"")</f>
        <v/>
      </c>
      <c r="F681" s="19" t="str">
        <f>IFERROR(VLOOKUP(#REF!,'IG Def (7.1)'!$A$2:$C$200,3,FALSE),"")</f>
        <v/>
      </c>
      <c r="G681" t="str">
        <f t="shared" si="10"/>
        <v/>
      </c>
      <c r="I681" s="20" t="e">
        <f>'MITRE &amp; Controls Mappings'!#REF!</f>
        <v>#REF!</v>
      </c>
    </row>
    <row r="682" spans="1:9" x14ac:dyDescent="0.35">
      <c r="A682" s="18">
        <f>'MITRE &amp; Controls Mappings'!B457</f>
        <v>0</v>
      </c>
      <c r="B682" s="19">
        <f>'MITRE &amp; Controls Mappings'!K457</f>
        <v>0</v>
      </c>
      <c r="C682" s="19">
        <f>'MITRE &amp; Controls Mappings'!L457</f>
        <v>0</v>
      </c>
      <c r="D682" s="19" t="str">
        <f>IFERROR(VLOOKUP(B682,'IG Def (7.1)'!$A$2:$C$200,3,FALSE),"")</f>
        <v/>
      </c>
      <c r="E682" s="19" t="str">
        <f>IFERROR(VLOOKUP(C682,'IG Def (7.1)'!$A$2:$C$200,3,FALSE),"")</f>
        <v/>
      </c>
      <c r="F682" s="19" t="str">
        <f>IFERROR(VLOOKUP(#REF!,'IG Def (7.1)'!$A$2:$C$200,3,FALSE),"")</f>
        <v/>
      </c>
      <c r="G682" t="str">
        <f t="shared" si="10"/>
        <v/>
      </c>
      <c r="I682" s="20" t="str">
        <f>'MITRE &amp; Controls Mappings'!D457</f>
        <v>Microsoft FIDO Authentication</v>
      </c>
    </row>
    <row r="683" spans="1:9" x14ac:dyDescent="0.35">
      <c r="A683" s="18">
        <f>'MITRE &amp; Controls Mappings'!B458</f>
        <v>0</v>
      </c>
      <c r="B683" s="19">
        <f>'MITRE &amp; Controls Mappings'!K458</f>
        <v>0</v>
      </c>
      <c r="C683" s="19">
        <f>'MITRE &amp; Controls Mappings'!L458</f>
        <v>0</v>
      </c>
      <c r="D683" s="19" t="str">
        <f>IFERROR(VLOOKUP(B683,'IG Def (7.1)'!$A$2:$C$200,3,FALSE),"")</f>
        <v/>
      </c>
      <c r="E683" s="19" t="str">
        <f>IFERROR(VLOOKUP(C683,'IG Def (7.1)'!$A$2:$C$200,3,FALSE),"")</f>
        <v/>
      </c>
      <c r="F683" s="19" t="str">
        <f>IFERROR(VLOOKUP(#REF!,'IG Def (7.1)'!$A$2:$C$200,3,FALSE),"")</f>
        <v/>
      </c>
      <c r="G683" t="str">
        <f t="shared" si="10"/>
        <v/>
      </c>
      <c r="I683" s="20" t="str">
        <f>'MITRE &amp; Controls Mappings'!D458</f>
        <v>Microsoft Secondary Authentication Factor</v>
      </c>
    </row>
    <row r="684" spans="1:9" x14ac:dyDescent="0.35">
      <c r="A684" s="18">
        <f>'MITRE &amp; Controls Mappings'!B459</f>
        <v>0</v>
      </c>
      <c r="B684" s="19">
        <f>'MITRE &amp; Controls Mappings'!K459</f>
        <v>0</v>
      </c>
      <c r="C684" s="19">
        <f>'MITRE &amp; Controls Mappings'!L459</f>
        <v>0</v>
      </c>
      <c r="D684" s="19" t="str">
        <f>IFERROR(VLOOKUP(B684,'IG Def (7.1)'!$A$2:$C$200,3,FALSE),"")</f>
        <v/>
      </c>
      <c r="E684" s="19" t="str">
        <f>IFERROR(VLOOKUP(C684,'IG Def (7.1)'!$A$2:$C$200,3,FALSE),"")</f>
        <v/>
      </c>
      <c r="F684" s="19" t="str">
        <f>IFERROR(VLOOKUP(#REF!,'IG Def (7.1)'!$A$2:$C$200,3,FALSE),"")</f>
        <v/>
      </c>
      <c r="G684" t="str">
        <f t="shared" si="10"/>
        <v/>
      </c>
      <c r="I684" s="20" t="str">
        <f>'MITRE &amp; Controls Mappings'!D459</f>
        <v>Microsoft User Experience Virtualization</v>
      </c>
    </row>
    <row r="685" spans="1:9" x14ac:dyDescent="0.35">
      <c r="A685" s="18">
        <f>'MITRE &amp; Controls Mappings'!B460</f>
        <v>0</v>
      </c>
      <c r="B685" s="19">
        <f>'MITRE &amp; Controls Mappings'!K460</f>
        <v>0</v>
      </c>
      <c r="C685" s="19">
        <f>'MITRE &amp; Controls Mappings'!L460</f>
        <v>0</v>
      </c>
      <c r="D685" s="19" t="str">
        <f>IFERROR(VLOOKUP(B685,'IG Def (7.1)'!$A$2:$C$200,3,FALSE),"")</f>
        <v/>
      </c>
      <c r="E685" s="19" t="str">
        <f>IFERROR(VLOOKUP(C685,'IG Def (7.1)'!$A$2:$C$200,3,FALSE),"")</f>
        <v/>
      </c>
      <c r="F685" s="19" t="str">
        <f>IFERROR(VLOOKUP(#REF!,'IG Def (7.1)'!$A$2:$C$200,3,FALSE),"")</f>
        <v/>
      </c>
      <c r="G685" t="str">
        <f t="shared" si="10"/>
        <v/>
      </c>
      <c r="I685" s="20" t="str">
        <f>'MITRE &amp; Controls Mappings'!D460</f>
        <v>NetMeeting</v>
      </c>
    </row>
    <row r="686" spans="1:9" x14ac:dyDescent="0.35">
      <c r="A686" s="18">
        <f>'MITRE &amp; Controls Mappings'!B461</f>
        <v>0</v>
      </c>
      <c r="B686" s="19">
        <f>'MITRE &amp; Controls Mappings'!K461</f>
        <v>0</v>
      </c>
      <c r="C686" s="19">
        <f>'MITRE &amp; Controls Mappings'!L461</f>
        <v>0</v>
      </c>
      <c r="D686" s="19" t="str">
        <f>IFERROR(VLOOKUP(B686,'IG Def (7.1)'!$A$2:$C$200,3,FALSE),"")</f>
        <v/>
      </c>
      <c r="E686" s="19" t="str">
        <f>IFERROR(VLOOKUP(C686,'IG Def (7.1)'!$A$2:$C$200,3,FALSE),"")</f>
        <v/>
      </c>
      <c r="F686" s="19" t="str">
        <f>IFERROR(VLOOKUP(#REF!,'IG Def (7.1)'!$A$2:$C$200,3,FALSE),"")</f>
        <v/>
      </c>
      <c r="G686" t="str">
        <f t="shared" si="10"/>
        <v/>
      </c>
      <c r="I686" s="20" t="str">
        <f>'MITRE &amp; Controls Mappings'!D461</f>
        <v>Network Access Protection</v>
      </c>
    </row>
    <row r="687" spans="1:9" x14ac:dyDescent="0.35">
      <c r="A687" s="18">
        <f>'MITRE &amp; Controls Mappings'!B462</f>
        <v>0</v>
      </c>
      <c r="B687" s="19">
        <f>'MITRE &amp; Controls Mappings'!K462</f>
        <v>0</v>
      </c>
      <c r="C687" s="19">
        <f>'MITRE &amp; Controls Mappings'!L462</f>
        <v>0</v>
      </c>
      <c r="D687" s="19" t="str">
        <f>IFERROR(VLOOKUP(B687,'IG Def (7.1)'!$A$2:$C$200,3,FALSE),"")</f>
        <v/>
      </c>
      <c r="E687" s="19" t="str">
        <f>IFERROR(VLOOKUP(C687,'IG Def (7.1)'!$A$2:$C$200,3,FALSE),"")</f>
        <v/>
      </c>
      <c r="F687" s="19" t="str">
        <f>IFERROR(VLOOKUP(#REF!,'IG Def (7.1)'!$A$2:$C$200,3,FALSE),"")</f>
        <v/>
      </c>
      <c r="G687" t="str">
        <f t="shared" si="10"/>
        <v/>
      </c>
      <c r="I687" s="20" t="str">
        <f>'MITRE &amp; Controls Mappings'!D462</f>
        <v>Network Projector</v>
      </c>
    </row>
    <row r="688" spans="1:9" x14ac:dyDescent="0.35">
      <c r="A688" s="18">
        <f>'MITRE &amp; Controls Mappings'!B463</f>
        <v>0</v>
      </c>
      <c r="B688" s="19">
        <f>'MITRE &amp; Controls Mappings'!K463</f>
        <v>0</v>
      </c>
      <c r="C688" s="19">
        <f>'MITRE &amp; Controls Mappings'!L463</f>
        <v>0</v>
      </c>
      <c r="D688" s="19" t="str">
        <f>IFERROR(VLOOKUP(B688,'IG Def (7.1)'!$A$2:$C$200,3,FALSE),"")</f>
        <v/>
      </c>
      <c r="E688" s="19" t="str">
        <f>IFERROR(VLOOKUP(C688,'IG Def (7.1)'!$A$2:$C$200,3,FALSE),"")</f>
        <v/>
      </c>
      <c r="F688" s="19" t="str">
        <f>IFERROR(VLOOKUP(#REF!,'IG Def (7.1)'!$A$2:$C$200,3,FALSE),"")</f>
        <v/>
      </c>
      <c r="G688" t="str">
        <f t="shared" si="10"/>
        <v/>
      </c>
      <c r="I688" s="20" t="str">
        <f>'MITRE &amp; Controls Mappings'!D463</f>
        <v>OneDrive (formerly SkyDrive)</v>
      </c>
    </row>
    <row r="689" spans="1:9" x14ac:dyDescent="0.35">
      <c r="A689" s="18" t="str">
        <f>'MITRE &amp; Controls Mappings'!B464</f>
        <v>18.9.55.1</v>
      </c>
      <c r="B689" s="19">
        <f>'MITRE &amp; Controls Mappings'!K464</f>
        <v>13.4</v>
      </c>
      <c r="C689" s="19">
        <f>'MITRE &amp; Controls Mappings'!L464</f>
        <v>0</v>
      </c>
      <c r="D689" s="19">
        <f>IFERROR(VLOOKUP(B689,'IG Def (7.1)'!$A$2:$C$200,3,FALSE),"")</f>
        <v>2</v>
      </c>
      <c r="E689" s="19" t="str">
        <f>IFERROR(VLOOKUP(C689,'IG Def (7.1)'!$A$2:$C$200,3,FALSE),"")</f>
        <v/>
      </c>
      <c r="F689" s="19" t="str">
        <f>IFERROR(VLOOKUP(#REF!,'IG Def (7.1)'!$A$2:$C$200,3,FALSE),"")</f>
        <v/>
      </c>
      <c r="G689">
        <f t="shared" si="10"/>
        <v>2</v>
      </c>
      <c r="I689" s="20" t="str">
        <f>'MITRE &amp; Controls Mappings'!D464</f>
        <v>Ensure 'Prevent the usage of OneDrive for file storage' is set to 'Enabled'</v>
      </c>
    </row>
    <row r="690" spans="1:9" x14ac:dyDescent="0.35">
      <c r="A690" s="18">
        <f>'MITRE &amp; Controls Mappings'!B465</f>
        <v>0</v>
      </c>
      <c r="B690" s="19">
        <f>'MITRE &amp; Controls Mappings'!K465</f>
        <v>0</v>
      </c>
      <c r="C690" s="19">
        <f>'MITRE &amp; Controls Mappings'!L465</f>
        <v>0</v>
      </c>
      <c r="D690" s="19" t="str">
        <f>IFERROR(VLOOKUP(B690,'IG Def (7.1)'!$A$2:$C$200,3,FALSE),"")</f>
        <v/>
      </c>
      <c r="E690" s="19" t="str">
        <f>IFERROR(VLOOKUP(C690,'IG Def (7.1)'!$A$2:$C$200,3,FALSE),"")</f>
        <v/>
      </c>
      <c r="F690" s="19" t="str">
        <f>IFERROR(VLOOKUP(#REF!,'IG Def (7.1)'!$A$2:$C$200,3,FALSE),"")</f>
        <v/>
      </c>
      <c r="G690" t="str">
        <f t="shared" si="10"/>
        <v/>
      </c>
      <c r="I690" s="20" t="str">
        <f>'MITRE &amp; Controls Mappings'!D465</f>
        <v>Online Assistance</v>
      </c>
    </row>
    <row r="691" spans="1:9" x14ac:dyDescent="0.35">
      <c r="A691" s="18">
        <f>'MITRE &amp; Controls Mappings'!B466</f>
        <v>0</v>
      </c>
      <c r="B691" s="19">
        <f>'MITRE &amp; Controls Mappings'!K466</f>
        <v>0</v>
      </c>
      <c r="C691" s="19">
        <f>'MITRE &amp; Controls Mappings'!L466</f>
        <v>0</v>
      </c>
      <c r="D691" s="19" t="str">
        <f>IFERROR(VLOOKUP(B691,'IG Def (7.1)'!$A$2:$C$200,3,FALSE),"")</f>
        <v/>
      </c>
      <c r="E691" s="19" t="str">
        <f>IFERROR(VLOOKUP(C691,'IG Def (7.1)'!$A$2:$C$200,3,FALSE),"")</f>
        <v/>
      </c>
      <c r="F691" s="19" t="str">
        <f>IFERROR(VLOOKUP(#REF!,'IG Def (7.1)'!$A$2:$C$200,3,FALSE),"")</f>
        <v/>
      </c>
      <c r="G691" t="str">
        <f t="shared" si="10"/>
        <v/>
      </c>
      <c r="I691" s="20" t="str">
        <f>'MITRE &amp; Controls Mappings'!D466</f>
        <v>OOBE</v>
      </c>
    </row>
    <row r="692" spans="1:9" x14ac:dyDescent="0.35">
      <c r="A692" s="18">
        <f>'MITRE &amp; Controls Mappings'!B467</f>
        <v>0</v>
      </c>
      <c r="B692" s="19">
        <f>'MITRE &amp; Controls Mappings'!K467</f>
        <v>0</v>
      </c>
      <c r="C692" s="19">
        <f>'MITRE &amp; Controls Mappings'!L467</f>
        <v>0</v>
      </c>
      <c r="D692" s="19" t="str">
        <f>IFERROR(VLOOKUP(B692,'IG Def (7.1)'!$A$2:$C$200,3,FALSE),"")</f>
        <v/>
      </c>
      <c r="E692" s="19" t="str">
        <f>IFERROR(VLOOKUP(C692,'IG Def (7.1)'!$A$2:$C$200,3,FALSE),"")</f>
        <v/>
      </c>
      <c r="F692" s="19" t="str">
        <f>IFERROR(VLOOKUP(#REF!,'IG Def (7.1)'!$A$2:$C$200,3,FALSE),"")</f>
        <v/>
      </c>
      <c r="G692" t="str">
        <f t="shared" si="10"/>
        <v/>
      </c>
      <c r="I692" s="20" t="str">
        <f>'MITRE &amp; Controls Mappings'!D467</f>
        <v>Password Synchronization</v>
      </c>
    </row>
    <row r="693" spans="1:9" x14ac:dyDescent="0.35">
      <c r="A693" s="18">
        <f>'MITRE &amp; Controls Mappings'!B468</f>
        <v>0</v>
      </c>
      <c r="B693" s="19">
        <f>'MITRE &amp; Controls Mappings'!K468</f>
        <v>0</v>
      </c>
      <c r="C693" s="19">
        <f>'MITRE &amp; Controls Mappings'!L468</f>
        <v>0</v>
      </c>
      <c r="D693" s="19" t="str">
        <f>IFERROR(VLOOKUP(B693,'IG Def (7.1)'!$A$2:$C$200,3,FALSE),"")</f>
        <v/>
      </c>
      <c r="E693" s="19" t="str">
        <f>IFERROR(VLOOKUP(C693,'IG Def (7.1)'!$A$2:$C$200,3,FALSE),"")</f>
        <v/>
      </c>
      <c r="F693" s="19" t="str">
        <f>IFERROR(VLOOKUP(#REF!,'IG Def (7.1)'!$A$2:$C$200,3,FALSE),"")</f>
        <v/>
      </c>
      <c r="G693" t="str">
        <f t="shared" si="10"/>
        <v/>
      </c>
      <c r="I693" s="20" t="str">
        <f>'MITRE &amp; Controls Mappings'!D468</f>
        <v>Portable Operating System</v>
      </c>
    </row>
    <row r="694" spans="1:9" x14ac:dyDescent="0.35">
      <c r="A694" s="18">
        <f>'MITRE &amp; Controls Mappings'!B469</f>
        <v>0</v>
      </c>
      <c r="B694" s="19">
        <f>'MITRE &amp; Controls Mappings'!K469</f>
        <v>0</v>
      </c>
      <c r="C694" s="19">
        <f>'MITRE &amp; Controls Mappings'!L469</f>
        <v>0</v>
      </c>
      <c r="D694" s="19" t="str">
        <f>IFERROR(VLOOKUP(B694,'IG Def (7.1)'!$A$2:$C$200,3,FALSE),"")</f>
        <v/>
      </c>
      <c r="E694" s="19" t="str">
        <f>IFERROR(VLOOKUP(C694,'IG Def (7.1)'!$A$2:$C$200,3,FALSE),"")</f>
        <v/>
      </c>
      <c r="F694" s="19" t="str">
        <f>IFERROR(VLOOKUP(#REF!,'IG Def (7.1)'!$A$2:$C$200,3,FALSE),"")</f>
        <v/>
      </c>
      <c r="G694" t="str">
        <f t="shared" si="10"/>
        <v/>
      </c>
      <c r="I694" s="20" t="str">
        <f>'MITRE &amp; Controls Mappings'!D469</f>
        <v>Presentation Settings</v>
      </c>
    </row>
    <row r="695" spans="1:9" x14ac:dyDescent="0.35">
      <c r="A695" s="18">
        <f>'MITRE &amp; Controls Mappings'!B470</f>
        <v>0</v>
      </c>
      <c r="B695" s="19">
        <f>'MITRE &amp; Controls Mappings'!K470</f>
        <v>0</v>
      </c>
      <c r="C695" s="19">
        <f>'MITRE &amp; Controls Mappings'!L470</f>
        <v>0</v>
      </c>
      <c r="D695" s="19" t="str">
        <f>IFERROR(VLOOKUP(B695,'IG Def (7.1)'!$A$2:$C$200,3,FALSE),"")</f>
        <v/>
      </c>
      <c r="E695" s="19" t="str">
        <f>IFERROR(VLOOKUP(C695,'IG Def (7.1)'!$A$2:$C$200,3,FALSE),"")</f>
        <v/>
      </c>
      <c r="F695" s="19" t="str">
        <f>IFERROR(VLOOKUP(#REF!,'IG Def (7.1)'!$A$2:$C$200,3,FALSE),"")</f>
        <v/>
      </c>
      <c r="G695" t="str">
        <f t="shared" si="10"/>
        <v/>
      </c>
      <c r="I695" s="20" t="str">
        <f>'MITRE &amp; Controls Mappings'!D470</f>
        <v>Push To Install</v>
      </c>
    </row>
    <row r="696" spans="1:9" x14ac:dyDescent="0.35">
      <c r="A696" s="18" t="e">
        <f>'MITRE &amp; Controls Mappings'!#REF!</f>
        <v>#REF!</v>
      </c>
      <c r="B696" s="19" t="e">
        <f>'MITRE &amp; Controls Mappings'!#REF!</f>
        <v>#REF!</v>
      </c>
      <c r="C696" s="19" t="e">
        <f>'MITRE &amp; Controls Mappings'!#REF!</f>
        <v>#REF!</v>
      </c>
      <c r="D696" s="19" t="str">
        <f>IFERROR(VLOOKUP(B696,'IG Def (7.1)'!$A$2:$C$200,3,FALSE),"")</f>
        <v/>
      </c>
      <c r="E696" s="19" t="str">
        <f>IFERROR(VLOOKUP(C696,'IG Def (7.1)'!$A$2:$C$200,3,FALSE),"")</f>
        <v/>
      </c>
      <c r="F696" s="19" t="str">
        <f>IFERROR(VLOOKUP(#REF!,'IG Def (7.1)'!$A$2:$C$200,3,FALSE),"")</f>
        <v/>
      </c>
      <c r="G696" t="str">
        <f t="shared" si="10"/>
        <v/>
      </c>
      <c r="I696" s="20" t="e">
        <f>'MITRE &amp; Controls Mappings'!#REF!</f>
        <v>#REF!</v>
      </c>
    </row>
    <row r="697" spans="1:9" x14ac:dyDescent="0.35">
      <c r="A697" s="18">
        <f>'MITRE &amp; Controls Mappings'!B471</f>
        <v>0</v>
      </c>
      <c r="B697" s="19">
        <f>'MITRE &amp; Controls Mappings'!K471</f>
        <v>0</v>
      </c>
      <c r="C697" s="19">
        <f>'MITRE &amp; Controls Mappings'!L471</f>
        <v>0</v>
      </c>
      <c r="D697" s="19" t="str">
        <f>IFERROR(VLOOKUP(B697,'IG Def (7.1)'!$A$2:$C$200,3,FALSE),"")</f>
        <v/>
      </c>
      <c r="E697" s="19" t="str">
        <f>IFERROR(VLOOKUP(C697,'IG Def (7.1)'!$A$2:$C$200,3,FALSE),"")</f>
        <v/>
      </c>
      <c r="F697" s="19" t="str">
        <f>IFERROR(VLOOKUP(#REF!,'IG Def (7.1)'!$A$2:$C$200,3,FALSE),"")</f>
        <v/>
      </c>
      <c r="G697" t="str">
        <f t="shared" si="10"/>
        <v/>
      </c>
      <c r="I697" s="20" t="str">
        <f>'MITRE &amp; Controls Mappings'!D471</f>
        <v>Remote Desktop Services (formerly Terminal Services)</v>
      </c>
    </row>
    <row r="698" spans="1:9" x14ac:dyDescent="0.35">
      <c r="A698" s="18">
        <f>'MITRE &amp; Controls Mappings'!B472</f>
        <v>0</v>
      </c>
      <c r="B698" s="19">
        <f>'MITRE &amp; Controls Mappings'!K472</f>
        <v>0</v>
      </c>
      <c r="C698" s="19">
        <f>'MITRE &amp; Controls Mappings'!L472</f>
        <v>0</v>
      </c>
      <c r="D698" s="19" t="str">
        <f>IFERROR(VLOOKUP(B698,'IG Def (7.1)'!$A$2:$C$200,3,FALSE),"")</f>
        <v/>
      </c>
      <c r="E698" s="19" t="str">
        <f>IFERROR(VLOOKUP(C698,'IG Def (7.1)'!$A$2:$C$200,3,FALSE),"")</f>
        <v/>
      </c>
      <c r="F698" s="19" t="str">
        <f>IFERROR(VLOOKUP(#REF!,'IG Def (7.1)'!$A$2:$C$200,3,FALSE),"")</f>
        <v/>
      </c>
      <c r="G698" t="str">
        <f t="shared" si="10"/>
        <v/>
      </c>
      <c r="I698" s="20" t="str">
        <f>'MITRE &amp; Controls Mappings'!D472</f>
        <v>RD Licensing (formerly TS Licensing)</v>
      </c>
    </row>
    <row r="699" spans="1:9" x14ac:dyDescent="0.35">
      <c r="A699" s="18">
        <f>'MITRE &amp; Controls Mappings'!B473</f>
        <v>0</v>
      </c>
      <c r="B699" s="19">
        <f>'MITRE &amp; Controls Mappings'!K473</f>
        <v>0</v>
      </c>
      <c r="C699" s="19">
        <f>'MITRE &amp; Controls Mappings'!L473</f>
        <v>0</v>
      </c>
      <c r="D699" s="19" t="str">
        <f>IFERROR(VLOOKUP(B699,'IG Def (7.1)'!$A$2:$C$200,3,FALSE),"")</f>
        <v/>
      </c>
      <c r="E699" s="19" t="str">
        <f>IFERROR(VLOOKUP(C699,'IG Def (7.1)'!$A$2:$C$200,3,FALSE),"")</f>
        <v/>
      </c>
      <c r="F699" s="19" t="str">
        <f>IFERROR(VLOOKUP(#REF!,'IG Def (7.1)'!$A$2:$C$200,3,FALSE),"")</f>
        <v/>
      </c>
      <c r="G699" t="str">
        <f t="shared" si="10"/>
        <v/>
      </c>
      <c r="I699" s="20" t="str">
        <f>'MITRE &amp; Controls Mappings'!D473</f>
        <v>Remote Desktop Connection Client</v>
      </c>
    </row>
    <row r="700" spans="1:9" x14ac:dyDescent="0.35">
      <c r="A700" s="18" t="str">
        <f>'MITRE &amp; Controls Mappings'!B474</f>
        <v>18.9.62.2.2</v>
      </c>
      <c r="B700" s="19">
        <f>'MITRE &amp; Controls Mappings'!K474</f>
        <v>5.0999999999999996</v>
      </c>
      <c r="C700" s="19">
        <f>'MITRE &amp; Controls Mappings'!L474</f>
        <v>0</v>
      </c>
      <c r="D700" s="19">
        <f>IFERROR(VLOOKUP(B700,'IG Def (7.1)'!$A$2:$C$200,3,FALSE),"")</f>
        <v>1</v>
      </c>
      <c r="E700" s="19" t="str">
        <f>IFERROR(VLOOKUP(C700,'IG Def (7.1)'!$A$2:$C$200,3,FALSE),"")</f>
        <v/>
      </c>
      <c r="F700" s="19" t="str">
        <f>IFERROR(VLOOKUP(#REF!,'IG Def (7.1)'!$A$2:$C$200,3,FALSE),"")</f>
        <v/>
      </c>
      <c r="G700">
        <f t="shared" si="10"/>
        <v>1</v>
      </c>
      <c r="I700" s="20" t="str">
        <f>'MITRE &amp; Controls Mappings'!D474</f>
        <v>Ensure 'Do not allow passwords to be saved' is set to 'Enabled'</v>
      </c>
    </row>
    <row r="701" spans="1:9" x14ac:dyDescent="0.35">
      <c r="A701" s="18">
        <f>'MITRE &amp; Controls Mappings'!B475</f>
        <v>0</v>
      </c>
      <c r="B701" s="19">
        <f>'MITRE &amp; Controls Mappings'!K475</f>
        <v>0</v>
      </c>
      <c r="C701" s="19">
        <f>'MITRE &amp; Controls Mappings'!L475</f>
        <v>0</v>
      </c>
      <c r="D701" s="19" t="str">
        <f>IFERROR(VLOOKUP(B701,'IG Def (7.1)'!$A$2:$C$200,3,FALSE),"")</f>
        <v/>
      </c>
      <c r="E701" s="19" t="str">
        <f>IFERROR(VLOOKUP(C701,'IG Def (7.1)'!$A$2:$C$200,3,FALSE),"")</f>
        <v/>
      </c>
      <c r="F701" s="19" t="str">
        <f>IFERROR(VLOOKUP(#REF!,'IG Def (7.1)'!$A$2:$C$200,3,FALSE),"")</f>
        <v/>
      </c>
      <c r="G701" t="str">
        <f t="shared" si="10"/>
        <v/>
      </c>
      <c r="I701" s="20" t="str">
        <f>'MITRE &amp; Controls Mappings'!D475</f>
        <v>RemoteFX USB Device Redirection</v>
      </c>
    </row>
    <row r="702" spans="1:9" x14ac:dyDescent="0.35">
      <c r="A702" s="18">
        <f>'MITRE &amp; Controls Mappings'!B476</f>
        <v>0</v>
      </c>
      <c r="B702" s="19">
        <f>'MITRE &amp; Controls Mappings'!K476</f>
        <v>0</v>
      </c>
      <c r="C702" s="19">
        <f>'MITRE &amp; Controls Mappings'!L476</f>
        <v>0</v>
      </c>
      <c r="D702" s="19" t="str">
        <f>IFERROR(VLOOKUP(B702,'IG Def (7.1)'!$A$2:$C$200,3,FALSE),"")</f>
        <v/>
      </c>
      <c r="E702" s="19" t="str">
        <f>IFERROR(VLOOKUP(C702,'IG Def (7.1)'!$A$2:$C$200,3,FALSE),"")</f>
        <v/>
      </c>
      <c r="F702" s="19" t="str">
        <f>IFERROR(VLOOKUP(#REF!,'IG Def (7.1)'!$A$2:$C$200,3,FALSE),"")</f>
        <v/>
      </c>
      <c r="G702" t="str">
        <f t="shared" si="10"/>
        <v/>
      </c>
      <c r="I702" s="20" t="str">
        <f>'MITRE &amp; Controls Mappings'!D476</f>
        <v>Remote Desktop Session Host (formerly Terminal Server)</v>
      </c>
    </row>
    <row r="703" spans="1:9" x14ac:dyDescent="0.35">
      <c r="A703" s="18">
        <f>'MITRE &amp; Controls Mappings'!B477</f>
        <v>0</v>
      </c>
      <c r="B703" s="19">
        <f>'MITRE &amp; Controls Mappings'!K477</f>
        <v>0</v>
      </c>
      <c r="C703" s="19">
        <f>'MITRE &amp; Controls Mappings'!L477</f>
        <v>0</v>
      </c>
      <c r="D703" s="19" t="str">
        <f>IFERROR(VLOOKUP(B703,'IG Def (7.1)'!$A$2:$C$200,3,FALSE),"")</f>
        <v/>
      </c>
      <c r="E703" s="19" t="str">
        <f>IFERROR(VLOOKUP(C703,'IG Def (7.1)'!$A$2:$C$200,3,FALSE),"")</f>
        <v/>
      </c>
      <c r="F703" s="19" t="str">
        <f>IFERROR(VLOOKUP(#REF!,'IG Def (7.1)'!$A$2:$C$200,3,FALSE),"")</f>
        <v/>
      </c>
      <c r="G703" t="str">
        <f t="shared" si="10"/>
        <v/>
      </c>
      <c r="I703" s="20" t="str">
        <f>'MITRE &amp; Controls Mappings'!D477</f>
        <v>Application Compatibility</v>
      </c>
    </row>
    <row r="704" spans="1:9" x14ac:dyDescent="0.35">
      <c r="A704" s="18">
        <f>'MITRE &amp; Controls Mappings'!B478</f>
        <v>0</v>
      </c>
      <c r="B704" s="19">
        <f>'MITRE &amp; Controls Mappings'!K478</f>
        <v>0</v>
      </c>
      <c r="C704" s="19">
        <f>'MITRE &amp; Controls Mappings'!L478</f>
        <v>0</v>
      </c>
      <c r="D704" s="19" t="str">
        <f>IFERROR(VLOOKUP(B704,'IG Def (7.1)'!$A$2:$C$200,3,FALSE),"")</f>
        <v/>
      </c>
      <c r="E704" s="19" t="str">
        <f>IFERROR(VLOOKUP(C704,'IG Def (7.1)'!$A$2:$C$200,3,FALSE),"")</f>
        <v/>
      </c>
      <c r="F704" s="19" t="str">
        <f>IFERROR(VLOOKUP(#REF!,'IG Def (7.1)'!$A$2:$C$200,3,FALSE),"")</f>
        <v/>
      </c>
      <c r="G704" t="str">
        <f t="shared" si="10"/>
        <v/>
      </c>
      <c r="I704" s="20" t="str">
        <f>'MITRE &amp; Controls Mappings'!D478</f>
        <v>Connections</v>
      </c>
    </row>
    <row r="705" spans="1:9" x14ac:dyDescent="0.35">
      <c r="A705" s="18" t="str">
        <f>'MITRE &amp; Controls Mappings'!B479</f>
        <v>18.9.62.3.2.1</v>
      </c>
      <c r="B705" s="19">
        <f>'MITRE &amp; Controls Mappings'!K479</f>
        <v>9.1999999999999993</v>
      </c>
      <c r="C705" s="19">
        <f>'MITRE &amp; Controls Mappings'!L479</f>
        <v>0</v>
      </c>
      <c r="D705" s="19">
        <f>IFERROR(VLOOKUP(B705,'IG Def (7.1)'!$A$2:$C$200,3,FALSE),"")</f>
        <v>2</v>
      </c>
      <c r="E705" s="19" t="str">
        <f>IFERROR(VLOOKUP(C705,'IG Def (7.1)'!$A$2:$C$200,3,FALSE),"")</f>
        <v/>
      </c>
      <c r="F705" s="19" t="str">
        <f>IFERROR(VLOOKUP(#REF!,'IG Def (7.1)'!$A$2:$C$200,3,FALSE),"")</f>
        <v/>
      </c>
      <c r="G705">
        <f t="shared" si="10"/>
        <v>2</v>
      </c>
      <c r="I705" s="20" t="str">
        <f>'MITRE &amp; Controls Mappings'!D479</f>
        <v>Ensure 'Allow users to connect remotely by using Remote Desktop Services' is set to 'Disabled'</v>
      </c>
    </row>
    <row r="706" spans="1:9" x14ac:dyDescent="0.35">
      <c r="A706" s="18">
        <f>'MITRE &amp; Controls Mappings'!B480</f>
        <v>0</v>
      </c>
      <c r="B706" s="19">
        <f>'MITRE &amp; Controls Mappings'!K480</f>
        <v>0</v>
      </c>
      <c r="C706" s="19">
        <f>'MITRE &amp; Controls Mappings'!L480</f>
        <v>0</v>
      </c>
      <c r="D706" s="19" t="str">
        <f>IFERROR(VLOOKUP(B706,'IG Def (7.1)'!$A$2:$C$200,3,FALSE),"")</f>
        <v/>
      </c>
      <c r="E706" s="19" t="str">
        <f>IFERROR(VLOOKUP(C706,'IG Def (7.1)'!$A$2:$C$200,3,FALSE),"")</f>
        <v/>
      </c>
      <c r="F706" s="19" t="str">
        <f>IFERROR(VLOOKUP(#REF!,'IG Def (7.1)'!$A$2:$C$200,3,FALSE),"")</f>
        <v/>
      </c>
      <c r="G706" t="str">
        <f t="shared" si="10"/>
        <v/>
      </c>
      <c r="I706" s="20" t="str">
        <f>'MITRE &amp; Controls Mappings'!D480</f>
        <v>Device and Resource Redirection</v>
      </c>
    </row>
    <row r="707" spans="1:9" x14ac:dyDescent="0.35">
      <c r="A707" s="18" t="e">
        <f>'MITRE &amp; Controls Mappings'!#REF!</f>
        <v>#REF!</v>
      </c>
      <c r="B707" s="19" t="e">
        <f>'MITRE &amp; Controls Mappings'!#REF!</f>
        <v>#REF!</v>
      </c>
      <c r="C707" s="19" t="e">
        <f>'MITRE &amp; Controls Mappings'!#REF!</f>
        <v>#REF!</v>
      </c>
      <c r="D707" s="19" t="str">
        <f>IFERROR(VLOOKUP(B707,'IG Def (7.1)'!$A$2:$C$200,3,FALSE),"")</f>
        <v/>
      </c>
      <c r="E707" s="19" t="str">
        <f>IFERROR(VLOOKUP(C707,'IG Def (7.1)'!$A$2:$C$200,3,FALSE),"")</f>
        <v/>
      </c>
      <c r="F707" s="19" t="str">
        <f>IFERROR(VLOOKUP(#REF!,'IG Def (7.1)'!$A$2:$C$200,3,FALSE),"")</f>
        <v/>
      </c>
      <c r="G707" t="str">
        <f t="shared" ref="G707:G770" si="11">IF(MIN(D707:F707)=0,"",MIN(D707:F707))</f>
        <v/>
      </c>
      <c r="I707" s="20" t="e">
        <f>'MITRE &amp; Controls Mappings'!#REF!</f>
        <v>#REF!</v>
      </c>
    </row>
    <row r="708" spans="1:9" x14ac:dyDescent="0.35">
      <c r="A708" s="18" t="str">
        <f>'MITRE &amp; Controls Mappings'!B481</f>
        <v>18.9.62.3.3.1</v>
      </c>
      <c r="B708" s="19">
        <f>'MITRE &amp; Controls Mappings'!K481</f>
        <v>9.1999999999999993</v>
      </c>
      <c r="C708" s="19">
        <f>'MITRE &amp; Controls Mappings'!L481</f>
        <v>0</v>
      </c>
      <c r="D708" s="19">
        <f>IFERROR(VLOOKUP(B708,'IG Def (7.1)'!$A$2:$C$200,3,FALSE),"")</f>
        <v>2</v>
      </c>
      <c r="E708" s="19" t="str">
        <f>IFERROR(VLOOKUP(C708,'IG Def (7.1)'!$A$2:$C$200,3,FALSE),"")</f>
        <v/>
      </c>
      <c r="F708" s="19" t="str">
        <f>IFERROR(VLOOKUP(#REF!,'IG Def (7.1)'!$A$2:$C$200,3,FALSE),"")</f>
        <v/>
      </c>
      <c r="G708">
        <f t="shared" si="11"/>
        <v>2</v>
      </c>
      <c r="I708" s="20" t="str">
        <f>'MITRE &amp; Controls Mappings'!D481</f>
        <v>Ensure 'Do not allow drive redirection' is set to 'Enabled'</v>
      </c>
    </row>
    <row r="709" spans="1:9" x14ac:dyDescent="0.35">
      <c r="A709" s="18" t="e">
        <f>'MITRE &amp; Controls Mappings'!#REF!</f>
        <v>#REF!</v>
      </c>
      <c r="B709" s="19" t="e">
        <f>'MITRE &amp; Controls Mappings'!#REF!</f>
        <v>#REF!</v>
      </c>
      <c r="C709" s="19" t="e">
        <f>'MITRE &amp; Controls Mappings'!#REF!</f>
        <v>#REF!</v>
      </c>
      <c r="D709" s="19" t="str">
        <f>IFERROR(VLOOKUP(B709,'IG Def (7.1)'!$A$2:$C$200,3,FALSE),"")</f>
        <v/>
      </c>
      <c r="E709" s="19" t="str">
        <f>IFERROR(VLOOKUP(C709,'IG Def (7.1)'!$A$2:$C$200,3,FALSE),"")</f>
        <v/>
      </c>
      <c r="F709" s="19" t="str">
        <f>IFERROR(VLOOKUP(#REF!,'IG Def (7.1)'!$A$2:$C$200,3,FALSE),"")</f>
        <v/>
      </c>
      <c r="G709" t="str">
        <f t="shared" si="11"/>
        <v/>
      </c>
      <c r="I709" s="20" t="e">
        <f>'MITRE &amp; Controls Mappings'!#REF!</f>
        <v>#REF!</v>
      </c>
    </row>
    <row r="710" spans="1:9" x14ac:dyDescent="0.35">
      <c r="A710" s="18" t="e">
        <f>'MITRE &amp; Controls Mappings'!#REF!</f>
        <v>#REF!</v>
      </c>
      <c r="B710" s="19" t="e">
        <f>'MITRE &amp; Controls Mappings'!#REF!</f>
        <v>#REF!</v>
      </c>
      <c r="C710" s="19" t="e">
        <f>'MITRE &amp; Controls Mappings'!#REF!</f>
        <v>#REF!</v>
      </c>
      <c r="D710" s="19" t="str">
        <f>IFERROR(VLOOKUP(B710,'IG Def (7.1)'!$A$2:$C$200,3,FALSE),"")</f>
        <v/>
      </c>
      <c r="E710" s="19" t="str">
        <f>IFERROR(VLOOKUP(C710,'IG Def (7.1)'!$A$2:$C$200,3,FALSE),"")</f>
        <v/>
      </c>
      <c r="F710" s="19" t="str">
        <f>IFERROR(VLOOKUP(#REF!,'IG Def (7.1)'!$A$2:$C$200,3,FALSE),"")</f>
        <v/>
      </c>
      <c r="G710" t="str">
        <f t="shared" si="11"/>
        <v/>
      </c>
      <c r="I710" s="20" t="e">
        <f>'MITRE &amp; Controls Mappings'!#REF!</f>
        <v>#REF!</v>
      </c>
    </row>
    <row r="711" spans="1:9" x14ac:dyDescent="0.35">
      <c r="A711" s="18">
        <f>'MITRE &amp; Controls Mappings'!B482</f>
        <v>0</v>
      </c>
      <c r="B711" s="19">
        <f>'MITRE &amp; Controls Mappings'!K482</f>
        <v>0</v>
      </c>
      <c r="C711" s="19">
        <f>'MITRE &amp; Controls Mappings'!L482</f>
        <v>0</v>
      </c>
      <c r="D711" s="19" t="str">
        <f>IFERROR(VLOOKUP(B711,'IG Def (7.1)'!$A$2:$C$200,3,FALSE),"")</f>
        <v/>
      </c>
      <c r="E711" s="19" t="str">
        <f>IFERROR(VLOOKUP(C711,'IG Def (7.1)'!$A$2:$C$200,3,FALSE),"")</f>
        <v/>
      </c>
      <c r="F711" s="19" t="str">
        <f>IFERROR(VLOOKUP(#REF!,'IG Def (7.1)'!$A$2:$C$200,3,FALSE),"")</f>
        <v/>
      </c>
      <c r="G711" t="str">
        <f t="shared" si="11"/>
        <v/>
      </c>
      <c r="I711" s="20" t="str">
        <f>'MITRE &amp; Controls Mappings'!D482</f>
        <v>Licensing</v>
      </c>
    </row>
    <row r="712" spans="1:9" x14ac:dyDescent="0.35">
      <c r="A712" s="18">
        <f>'MITRE &amp; Controls Mappings'!B483</f>
        <v>0</v>
      </c>
      <c r="B712" s="19">
        <f>'MITRE &amp; Controls Mappings'!K483</f>
        <v>0</v>
      </c>
      <c r="C712" s="19">
        <f>'MITRE &amp; Controls Mappings'!L483</f>
        <v>0</v>
      </c>
      <c r="D712" s="19" t="str">
        <f>IFERROR(VLOOKUP(B712,'IG Def (7.1)'!$A$2:$C$200,3,FALSE),"")</f>
        <v/>
      </c>
      <c r="E712" s="19" t="str">
        <f>IFERROR(VLOOKUP(C712,'IG Def (7.1)'!$A$2:$C$200,3,FALSE),"")</f>
        <v/>
      </c>
      <c r="F712" s="19" t="str">
        <f>IFERROR(VLOOKUP(#REF!,'IG Def (7.1)'!$A$2:$C$200,3,FALSE),"")</f>
        <v/>
      </c>
      <c r="G712" t="str">
        <f t="shared" si="11"/>
        <v/>
      </c>
      <c r="I712" s="20" t="str">
        <f>'MITRE &amp; Controls Mappings'!D483</f>
        <v>Printer Redirection</v>
      </c>
    </row>
    <row r="713" spans="1:9" x14ac:dyDescent="0.35">
      <c r="A713" s="18">
        <f>'MITRE &amp; Controls Mappings'!B484</f>
        <v>0</v>
      </c>
      <c r="B713" s="19">
        <f>'MITRE &amp; Controls Mappings'!K484</f>
        <v>0</v>
      </c>
      <c r="C713" s="19">
        <f>'MITRE &amp; Controls Mappings'!L484</f>
        <v>0</v>
      </c>
      <c r="D713" s="19" t="str">
        <f>IFERROR(VLOOKUP(B713,'IG Def (7.1)'!$A$2:$C$200,3,FALSE),"")</f>
        <v/>
      </c>
      <c r="E713" s="19" t="str">
        <f>IFERROR(VLOOKUP(C713,'IG Def (7.1)'!$A$2:$C$200,3,FALSE),"")</f>
        <v/>
      </c>
      <c r="F713" s="19" t="str">
        <f>IFERROR(VLOOKUP(#REF!,'IG Def (7.1)'!$A$2:$C$200,3,FALSE),"")</f>
        <v/>
      </c>
      <c r="G713" t="str">
        <f t="shared" si="11"/>
        <v/>
      </c>
      <c r="I713" s="20" t="str">
        <f>'MITRE &amp; Controls Mappings'!D484</f>
        <v>Profiles</v>
      </c>
    </row>
    <row r="714" spans="1:9" x14ac:dyDescent="0.35">
      <c r="A714" s="18">
        <f>'MITRE &amp; Controls Mappings'!B485</f>
        <v>0</v>
      </c>
      <c r="B714" s="19">
        <f>'MITRE &amp; Controls Mappings'!K485</f>
        <v>0</v>
      </c>
      <c r="C714" s="19">
        <f>'MITRE &amp; Controls Mappings'!L485</f>
        <v>0</v>
      </c>
      <c r="D714" s="19" t="str">
        <f>IFERROR(VLOOKUP(B714,'IG Def (7.1)'!$A$2:$C$200,3,FALSE),"")</f>
        <v/>
      </c>
      <c r="E714" s="19" t="str">
        <f>IFERROR(VLOOKUP(C714,'IG Def (7.1)'!$A$2:$C$200,3,FALSE),"")</f>
        <v/>
      </c>
      <c r="F714" s="19" t="str">
        <f>IFERROR(VLOOKUP(#REF!,'IG Def (7.1)'!$A$2:$C$200,3,FALSE),"")</f>
        <v/>
      </c>
      <c r="G714" t="str">
        <f t="shared" si="11"/>
        <v/>
      </c>
      <c r="I714" s="20" t="str">
        <f>'MITRE &amp; Controls Mappings'!D485</f>
        <v>RD Connection Broker (formerly TS Connection Broker)</v>
      </c>
    </row>
    <row r="715" spans="1:9" x14ac:dyDescent="0.35">
      <c r="A715" s="18">
        <f>'MITRE &amp; Controls Mappings'!B486</f>
        <v>0</v>
      </c>
      <c r="B715" s="19">
        <f>'MITRE &amp; Controls Mappings'!K486</f>
        <v>0</v>
      </c>
      <c r="C715" s="19">
        <f>'MITRE &amp; Controls Mappings'!L486</f>
        <v>0</v>
      </c>
      <c r="D715" s="19" t="str">
        <f>IFERROR(VLOOKUP(B715,'IG Def (7.1)'!$A$2:$C$200,3,FALSE),"")</f>
        <v/>
      </c>
      <c r="E715" s="19" t="str">
        <f>IFERROR(VLOOKUP(C715,'IG Def (7.1)'!$A$2:$C$200,3,FALSE),"")</f>
        <v/>
      </c>
      <c r="F715" s="19" t="str">
        <f>IFERROR(VLOOKUP(#REF!,'IG Def (7.1)'!$A$2:$C$200,3,FALSE),"")</f>
        <v/>
      </c>
      <c r="G715" t="str">
        <f t="shared" si="11"/>
        <v/>
      </c>
      <c r="I715" s="20" t="str">
        <f>'MITRE &amp; Controls Mappings'!D486</f>
        <v>Remote Session Environment</v>
      </c>
    </row>
    <row r="716" spans="1:9" x14ac:dyDescent="0.35">
      <c r="A716" s="18">
        <f>'MITRE &amp; Controls Mappings'!B487</f>
        <v>0</v>
      </c>
      <c r="B716" s="19">
        <f>'MITRE &amp; Controls Mappings'!K487</f>
        <v>0</v>
      </c>
      <c r="C716" s="19">
        <f>'MITRE &amp; Controls Mappings'!L487</f>
        <v>0</v>
      </c>
      <c r="D716" s="19" t="str">
        <f>IFERROR(VLOOKUP(B716,'IG Def (7.1)'!$A$2:$C$200,3,FALSE),"")</f>
        <v/>
      </c>
      <c r="E716" s="19" t="str">
        <f>IFERROR(VLOOKUP(C716,'IG Def (7.1)'!$A$2:$C$200,3,FALSE),"")</f>
        <v/>
      </c>
      <c r="F716" s="19" t="str">
        <f>IFERROR(VLOOKUP(#REF!,'IG Def (7.1)'!$A$2:$C$200,3,FALSE),"")</f>
        <v/>
      </c>
      <c r="G716" t="str">
        <f t="shared" si="11"/>
        <v/>
      </c>
      <c r="I716" s="20" t="str">
        <f>'MITRE &amp; Controls Mappings'!D487</f>
        <v>Security</v>
      </c>
    </row>
    <row r="717" spans="1:9" x14ac:dyDescent="0.35">
      <c r="A717" s="18" t="str">
        <f>'MITRE &amp; Controls Mappings'!B488</f>
        <v>18.9.62.3.9.1</v>
      </c>
      <c r="B717" s="19">
        <f>'MITRE &amp; Controls Mappings'!K488</f>
        <v>9.1999999999999993</v>
      </c>
      <c r="C717" s="19">
        <f>'MITRE &amp; Controls Mappings'!L488</f>
        <v>0</v>
      </c>
      <c r="D717" s="19">
        <f>IFERROR(VLOOKUP(B717,'IG Def (7.1)'!$A$2:$C$200,3,FALSE),"")</f>
        <v>2</v>
      </c>
      <c r="E717" s="19" t="str">
        <f>IFERROR(VLOOKUP(C717,'IG Def (7.1)'!$A$2:$C$200,3,FALSE),"")</f>
        <v/>
      </c>
      <c r="F717" s="19" t="str">
        <f>IFERROR(VLOOKUP(#REF!,'IG Def (7.1)'!$A$2:$C$200,3,FALSE),"")</f>
        <v/>
      </c>
      <c r="G717">
        <f t="shared" si="11"/>
        <v>2</v>
      </c>
      <c r="I717" s="20" t="str">
        <f>'MITRE &amp; Controls Mappings'!D488</f>
        <v>Ensure 'Always prompt for password upon connection' is set to 'Enabled'</v>
      </c>
    </row>
    <row r="718" spans="1:9" x14ac:dyDescent="0.35">
      <c r="A718" s="18" t="str">
        <f>'MITRE &amp; Controls Mappings'!B489</f>
        <v>18.9.62.3.9.2</v>
      </c>
      <c r="B718" s="19">
        <f>'MITRE &amp; Controls Mappings'!K489</f>
        <v>9.1999999999999993</v>
      </c>
      <c r="C718" s="19">
        <f>'MITRE &amp; Controls Mappings'!L489</f>
        <v>0</v>
      </c>
      <c r="D718" s="19">
        <f>IFERROR(VLOOKUP(B718,'IG Def (7.1)'!$A$2:$C$200,3,FALSE),"")</f>
        <v>2</v>
      </c>
      <c r="E718" s="19" t="str">
        <f>IFERROR(VLOOKUP(C718,'IG Def (7.1)'!$A$2:$C$200,3,FALSE),"")</f>
        <v/>
      </c>
      <c r="F718" s="19" t="str">
        <f>IFERROR(VLOOKUP(#REF!,'IG Def (7.1)'!$A$2:$C$200,3,FALSE),"")</f>
        <v/>
      </c>
      <c r="G718">
        <f t="shared" si="11"/>
        <v>2</v>
      </c>
      <c r="I718" s="20" t="str">
        <f>'MITRE &amp; Controls Mappings'!D489</f>
        <v>Ensure 'Require secure RPC communication' is set to 'Enabled'</v>
      </c>
    </row>
    <row r="719" spans="1:9" x14ac:dyDescent="0.35">
      <c r="A719" s="18" t="e">
        <f>'MITRE &amp; Controls Mappings'!#REF!</f>
        <v>#REF!</v>
      </c>
      <c r="B719" s="19" t="e">
        <f>'MITRE &amp; Controls Mappings'!#REF!</f>
        <v>#REF!</v>
      </c>
      <c r="C719" s="19" t="e">
        <f>'MITRE &amp; Controls Mappings'!#REF!</f>
        <v>#REF!</v>
      </c>
      <c r="D719" s="19" t="str">
        <f>IFERROR(VLOOKUP(B719,'IG Def (7.1)'!$A$2:$C$200,3,FALSE),"")</f>
        <v/>
      </c>
      <c r="E719" s="19" t="str">
        <f>IFERROR(VLOOKUP(C719,'IG Def (7.1)'!$A$2:$C$200,3,FALSE),"")</f>
        <v/>
      </c>
      <c r="F719" s="19" t="str">
        <f>IFERROR(VLOOKUP(#REF!,'IG Def (7.1)'!$A$2:$C$200,3,FALSE),"")</f>
        <v/>
      </c>
      <c r="G719" t="str">
        <f t="shared" si="11"/>
        <v/>
      </c>
      <c r="I719" s="20" t="e">
        <f>'MITRE &amp; Controls Mappings'!#REF!</f>
        <v>#REF!</v>
      </c>
    </row>
    <row r="720" spans="1:9" x14ac:dyDescent="0.35">
      <c r="A720" s="18" t="e">
        <f>'MITRE &amp; Controls Mappings'!#REF!</f>
        <v>#REF!</v>
      </c>
      <c r="B720" s="19" t="e">
        <f>'MITRE &amp; Controls Mappings'!#REF!</f>
        <v>#REF!</v>
      </c>
      <c r="C720" s="19" t="e">
        <f>'MITRE &amp; Controls Mappings'!#REF!</f>
        <v>#REF!</v>
      </c>
      <c r="D720" s="19" t="str">
        <f>IFERROR(VLOOKUP(B720,'IG Def (7.1)'!$A$2:$C$200,3,FALSE),"")</f>
        <v/>
      </c>
      <c r="E720" s="19" t="str">
        <f>IFERROR(VLOOKUP(C720,'IG Def (7.1)'!$A$2:$C$200,3,FALSE),"")</f>
        <v/>
      </c>
      <c r="F720" s="19" t="str">
        <f>IFERROR(VLOOKUP(#REF!,'IG Def (7.1)'!$A$2:$C$200,3,FALSE),"")</f>
        <v/>
      </c>
      <c r="G720" t="str">
        <f t="shared" si="11"/>
        <v/>
      </c>
      <c r="I720" s="20" t="e">
        <f>'MITRE &amp; Controls Mappings'!#REF!</f>
        <v>#REF!</v>
      </c>
    </row>
    <row r="721" spans="1:9" x14ac:dyDescent="0.35">
      <c r="A721" s="18" t="str">
        <f>'MITRE &amp; Controls Mappings'!B490</f>
        <v>18.9.62.3.9.3</v>
      </c>
      <c r="B721" s="19">
        <f>'MITRE &amp; Controls Mappings'!K490</f>
        <v>9.1999999999999993</v>
      </c>
      <c r="C721" s="19">
        <f>'MITRE &amp; Controls Mappings'!L490</f>
        <v>0</v>
      </c>
      <c r="D721" s="19">
        <f>IFERROR(VLOOKUP(B721,'IG Def (7.1)'!$A$2:$C$200,3,FALSE),"")</f>
        <v>2</v>
      </c>
      <c r="E721" s="19" t="str">
        <f>IFERROR(VLOOKUP(C721,'IG Def (7.1)'!$A$2:$C$200,3,FALSE),"")</f>
        <v/>
      </c>
      <c r="F721" s="19" t="str">
        <f>IFERROR(VLOOKUP(#REF!,'IG Def (7.1)'!$A$2:$C$200,3,FALSE),"")</f>
        <v/>
      </c>
      <c r="G721">
        <f t="shared" si="11"/>
        <v>2</v>
      </c>
      <c r="I721" s="20" t="str">
        <f>'MITRE &amp; Controls Mappings'!D490</f>
        <v>Ensure 'Set client connection encryption level' is set to 'Enabled: High Level'</v>
      </c>
    </row>
    <row r="722" spans="1:9" x14ac:dyDescent="0.35">
      <c r="A722" s="18">
        <f>'MITRE &amp; Controls Mappings'!B491</f>
        <v>0</v>
      </c>
      <c r="B722" s="19">
        <f>'MITRE &amp; Controls Mappings'!K491</f>
        <v>0</v>
      </c>
      <c r="C722" s="19">
        <f>'MITRE &amp; Controls Mappings'!L491</f>
        <v>0</v>
      </c>
      <c r="D722" s="19" t="str">
        <f>IFERROR(VLOOKUP(B722,'IG Def (7.1)'!$A$2:$C$200,3,FALSE),"")</f>
        <v/>
      </c>
      <c r="E722" s="19" t="str">
        <f>IFERROR(VLOOKUP(C722,'IG Def (7.1)'!$A$2:$C$200,3,FALSE),"")</f>
        <v/>
      </c>
      <c r="F722" s="19" t="str">
        <f>IFERROR(VLOOKUP(#REF!,'IG Def (7.1)'!$A$2:$C$200,3,FALSE),"")</f>
        <v/>
      </c>
      <c r="G722" t="str">
        <f t="shared" si="11"/>
        <v/>
      </c>
      <c r="I722" s="20" t="str">
        <f>'MITRE &amp; Controls Mappings'!D491</f>
        <v>Session Time Limits</v>
      </c>
    </row>
    <row r="723" spans="1:9" x14ac:dyDescent="0.35">
      <c r="A723" s="18" t="e">
        <f>'MITRE &amp; Controls Mappings'!#REF!</f>
        <v>#REF!</v>
      </c>
      <c r="B723" s="19" t="e">
        <f>'MITRE &amp; Controls Mappings'!#REF!</f>
        <v>#REF!</v>
      </c>
      <c r="C723" s="19" t="e">
        <f>'MITRE &amp; Controls Mappings'!#REF!</f>
        <v>#REF!</v>
      </c>
      <c r="D723" s="19" t="str">
        <f>IFERROR(VLOOKUP(B723,'IG Def (7.1)'!$A$2:$C$200,3,FALSE),"")</f>
        <v/>
      </c>
      <c r="E723" s="19" t="str">
        <f>IFERROR(VLOOKUP(C723,'IG Def (7.1)'!$A$2:$C$200,3,FALSE),"")</f>
        <v/>
      </c>
      <c r="F723" s="19" t="str">
        <f>IFERROR(VLOOKUP(#REF!,'IG Def (7.1)'!$A$2:$C$200,3,FALSE),"")</f>
        <v/>
      </c>
      <c r="G723" t="str">
        <f t="shared" si="11"/>
        <v/>
      </c>
      <c r="I723" s="20" t="e">
        <f>'MITRE &amp; Controls Mappings'!#REF!</f>
        <v>#REF!</v>
      </c>
    </row>
    <row r="724" spans="1:9" x14ac:dyDescent="0.35">
      <c r="A724" s="18" t="e">
        <f>'MITRE &amp; Controls Mappings'!#REF!</f>
        <v>#REF!</v>
      </c>
      <c r="B724" s="19" t="e">
        <f>'MITRE &amp; Controls Mappings'!#REF!</f>
        <v>#REF!</v>
      </c>
      <c r="C724" s="19" t="e">
        <f>'MITRE &amp; Controls Mappings'!#REF!</f>
        <v>#REF!</v>
      </c>
      <c r="D724" s="19" t="str">
        <f>IFERROR(VLOOKUP(B724,'IG Def (7.1)'!$A$2:$C$200,3,FALSE),"")</f>
        <v/>
      </c>
      <c r="E724" s="19" t="str">
        <f>IFERROR(VLOOKUP(C724,'IG Def (7.1)'!$A$2:$C$200,3,FALSE),"")</f>
        <v/>
      </c>
      <c r="F724" s="19" t="str">
        <f>IFERROR(VLOOKUP(#REF!,'IG Def (7.1)'!$A$2:$C$200,3,FALSE),"")</f>
        <v/>
      </c>
      <c r="G724" t="str">
        <f t="shared" si="11"/>
        <v/>
      </c>
      <c r="I724" s="20" t="e">
        <f>'MITRE &amp; Controls Mappings'!#REF!</f>
        <v>#REF!</v>
      </c>
    </row>
    <row r="725" spans="1:9" x14ac:dyDescent="0.35">
      <c r="A725" s="18">
        <f>'MITRE &amp; Controls Mappings'!B492</f>
        <v>0</v>
      </c>
      <c r="B725" s="19">
        <f>'MITRE &amp; Controls Mappings'!K492</f>
        <v>0</v>
      </c>
      <c r="C725" s="19">
        <f>'MITRE &amp; Controls Mappings'!L492</f>
        <v>0</v>
      </c>
      <c r="D725" s="19" t="str">
        <f>IFERROR(VLOOKUP(B725,'IG Def (7.1)'!$A$2:$C$200,3,FALSE),"")</f>
        <v/>
      </c>
      <c r="E725" s="19" t="str">
        <f>IFERROR(VLOOKUP(C725,'IG Def (7.1)'!$A$2:$C$200,3,FALSE),"")</f>
        <v/>
      </c>
      <c r="F725" s="19" t="str">
        <f>IFERROR(VLOOKUP(#REF!,'IG Def (7.1)'!$A$2:$C$200,3,FALSE),"")</f>
        <v/>
      </c>
      <c r="G725" t="str">
        <f t="shared" si="11"/>
        <v/>
      </c>
      <c r="I725" s="20" t="str">
        <f>'MITRE &amp; Controls Mappings'!D492</f>
        <v>Temporary folders</v>
      </c>
    </row>
    <row r="726" spans="1:9" x14ac:dyDescent="0.35">
      <c r="A726" s="18" t="e">
        <f>'MITRE &amp; Controls Mappings'!#REF!</f>
        <v>#REF!</v>
      </c>
      <c r="B726" s="19" t="e">
        <f>'MITRE &amp; Controls Mappings'!#REF!</f>
        <v>#REF!</v>
      </c>
      <c r="C726" s="19" t="e">
        <f>'MITRE &amp; Controls Mappings'!#REF!</f>
        <v>#REF!</v>
      </c>
      <c r="D726" s="19" t="str">
        <f>IFERROR(VLOOKUP(B726,'IG Def (7.1)'!$A$2:$C$200,3,FALSE),"")</f>
        <v/>
      </c>
      <c r="E726" s="19" t="str">
        <f>IFERROR(VLOOKUP(C726,'IG Def (7.1)'!$A$2:$C$200,3,FALSE),"")</f>
        <v/>
      </c>
      <c r="F726" s="19" t="str">
        <f>IFERROR(VLOOKUP(#REF!,'IG Def (7.1)'!$A$2:$C$200,3,FALSE),"")</f>
        <v/>
      </c>
      <c r="G726" t="str">
        <f t="shared" si="11"/>
        <v/>
      </c>
      <c r="I726" s="20" t="e">
        <f>'MITRE &amp; Controls Mappings'!#REF!</f>
        <v>#REF!</v>
      </c>
    </row>
    <row r="727" spans="1:9" x14ac:dyDescent="0.35">
      <c r="A727" s="18">
        <f>'MITRE &amp; Controls Mappings'!B493</f>
        <v>0</v>
      </c>
      <c r="B727" s="19">
        <f>'MITRE &amp; Controls Mappings'!K493</f>
        <v>0</v>
      </c>
      <c r="C727" s="19">
        <f>'MITRE &amp; Controls Mappings'!L493</f>
        <v>0</v>
      </c>
      <c r="D727" s="19" t="str">
        <f>IFERROR(VLOOKUP(B727,'IG Def (7.1)'!$A$2:$C$200,3,FALSE),"")</f>
        <v/>
      </c>
      <c r="E727" s="19" t="str">
        <f>IFERROR(VLOOKUP(C727,'IG Def (7.1)'!$A$2:$C$200,3,FALSE),"")</f>
        <v/>
      </c>
      <c r="F727" s="19" t="str">
        <f>IFERROR(VLOOKUP(#REF!,'IG Def (7.1)'!$A$2:$C$200,3,FALSE),"")</f>
        <v/>
      </c>
      <c r="G727" t="str">
        <f t="shared" si="11"/>
        <v/>
      </c>
      <c r="I727" s="20" t="str">
        <f>'MITRE &amp; Controls Mappings'!D493</f>
        <v>RSS Feeds</v>
      </c>
    </row>
    <row r="728" spans="1:9" x14ac:dyDescent="0.35">
      <c r="A728" s="18" t="str">
        <f>'MITRE &amp; Controls Mappings'!B494</f>
        <v>18.9.63.1</v>
      </c>
      <c r="B728" s="19">
        <f>'MITRE &amp; Controls Mappings'!K494</f>
        <v>7.2</v>
      </c>
      <c r="C728" s="19">
        <f>'MITRE &amp; Controls Mappings'!L494</f>
        <v>0</v>
      </c>
      <c r="D728" s="19">
        <f>IFERROR(VLOOKUP(B728,'IG Def (7.1)'!$A$2:$C$200,3,FALSE),"")</f>
        <v>2</v>
      </c>
      <c r="E728" s="19" t="str">
        <f>IFERROR(VLOOKUP(C728,'IG Def (7.1)'!$A$2:$C$200,3,FALSE),"")</f>
        <v/>
      </c>
      <c r="F728" s="19" t="str">
        <f>IFERROR(VLOOKUP(#REF!,'IG Def (7.1)'!$A$2:$C$200,3,FALSE),"")</f>
        <v/>
      </c>
      <c r="G728">
        <f t="shared" si="11"/>
        <v>2</v>
      </c>
      <c r="I728" s="20" t="str">
        <f>'MITRE &amp; Controls Mappings'!D494</f>
        <v>Ensure 'Prevent downloading of enclosures' is set to 'Enabled'</v>
      </c>
    </row>
    <row r="729" spans="1:9" x14ac:dyDescent="0.35">
      <c r="A729" s="18">
        <f>'MITRE &amp; Controls Mappings'!B495</f>
        <v>0</v>
      </c>
      <c r="B729" s="19">
        <f>'MITRE &amp; Controls Mappings'!K495</f>
        <v>0</v>
      </c>
      <c r="C729" s="19">
        <f>'MITRE &amp; Controls Mappings'!L495</f>
        <v>0</v>
      </c>
      <c r="D729" s="19" t="str">
        <f>IFERROR(VLOOKUP(B729,'IG Def (7.1)'!$A$2:$C$200,3,FALSE),"")</f>
        <v/>
      </c>
      <c r="E729" s="19" t="str">
        <f>IFERROR(VLOOKUP(C729,'IG Def (7.1)'!$A$2:$C$200,3,FALSE),"")</f>
        <v/>
      </c>
      <c r="F729" s="19" t="str">
        <f>IFERROR(VLOOKUP(#REF!,'IG Def (7.1)'!$A$2:$C$200,3,FALSE),"")</f>
        <v/>
      </c>
      <c r="G729" t="str">
        <f t="shared" si="11"/>
        <v/>
      </c>
      <c r="I729" s="20" t="str">
        <f>'MITRE &amp; Controls Mappings'!D495</f>
        <v>Search</v>
      </c>
    </row>
    <row r="730" spans="1:9" x14ac:dyDescent="0.35">
      <c r="A730" s="18" t="str">
        <f>'MITRE &amp; Controls Mappings'!B496</f>
        <v>18.9.64.2</v>
      </c>
      <c r="B730" s="19">
        <f>'MITRE &amp; Controls Mappings'!K496</f>
        <v>9.1999999999999993</v>
      </c>
      <c r="C730" s="19">
        <f>'MITRE &amp; Controls Mappings'!L496</f>
        <v>0</v>
      </c>
      <c r="D730" s="19">
        <f>IFERROR(VLOOKUP(B730,'IG Def (7.1)'!$A$2:$C$200,3,FALSE),"")</f>
        <v>2</v>
      </c>
      <c r="E730" s="19" t="str">
        <f>IFERROR(VLOOKUP(C730,'IG Def (7.1)'!$A$2:$C$200,3,FALSE),"")</f>
        <v/>
      </c>
      <c r="F730" s="19" t="str">
        <f>IFERROR(VLOOKUP(#REF!,'IG Def (7.1)'!$A$2:$C$200,3,FALSE),"")</f>
        <v/>
      </c>
      <c r="G730">
        <f t="shared" si="11"/>
        <v>2</v>
      </c>
      <c r="I730" s="20" t="str">
        <f>'MITRE &amp; Controls Mappings'!D496</f>
        <v>Ensure 'Allow Cloud Search' is set to 'Enabled: Disable Cloud Search'</v>
      </c>
    </row>
    <row r="731" spans="1:9" x14ac:dyDescent="0.35">
      <c r="A731" s="18" t="str">
        <f>'MITRE &amp; Controls Mappings'!B497</f>
        <v>18.9.64.3</v>
      </c>
      <c r="B731" s="19">
        <f>'MITRE &amp; Controls Mappings'!K497</f>
        <v>9.1999999999999993</v>
      </c>
      <c r="C731" s="19">
        <f>'MITRE &amp; Controls Mappings'!L497</f>
        <v>0</v>
      </c>
      <c r="D731" s="19">
        <f>IFERROR(VLOOKUP(B731,'IG Def (7.1)'!$A$2:$C$200,3,FALSE),"")</f>
        <v>2</v>
      </c>
      <c r="E731" s="19" t="str">
        <f>IFERROR(VLOOKUP(C731,'IG Def (7.1)'!$A$2:$C$200,3,FALSE),"")</f>
        <v/>
      </c>
      <c r="F731" s="19" t="str">
        <f>IFERROR(VLOOKUP(#REF!,'IG Def (7.1)'!$A$2:$C$200,3,FALSE),"")</f>
        <v/>
      </c>
      <c r="G731">
        <f t="shared" si="11"/>
        <v>2</v>
      </c>
      <c r="I731" s="20" t="str">
        <f>'MITRE &amp; Controls Mappings'!D497</f>
        <v>Ensure 'Allow Cortana' is set to 'Disabled'</v>
      </c>
    </row>
    <row r="732" spans="1:9" x14ac:dyDescent="0.35">
      <c r="A732" s="18" t="str">
        <f>'MITRE &amp; Controls Mappings'!B498</f>
        <v>18.9.64.4</v>
      </c>
      <c r="B732" s="19">
        <f>'MITRE &amp; Controls Mappings'!K498</f>
        <v>16.11</v>
      </c>
      <c r="C732" s="19">
        <f>'MITRE &amp; Controls Mappings'!L498</f>
        <v>0</v>
      </c>
      <c r="D732" s="19">
        <f>IFERROR(VLOOKUP(B732,'IG Def (7.1)'!$A$2:$C$200,3,FALSE),"")</f>
        <v>1</v>
      </c>
      <c r="E732" s="19" t="str">
        <f>IFERROR(VLOOKUP(C732,'IG Def (7.1)'!$A$2:$C$200,3,FALSE),"")</f>
        <v/>
      </c>
      <c r="F732" s="19" t="str">
        <f>IFERROR(VLOOKUP(#REF!,'IG Def (7.1)'!$A$2:$C$200,3,FALSE),"")</f>
        <v/>
      </c>
      <c r="G732">
        <f t="shared" si="11"/>
        <v>1</v>
      </c>
      <c r="I732" s="20" t="str">
        <f>'MITRE &amp; Controls Mappings'!D498</f>
        <v>Ensure 'Allow Cortana above lock screen' is set to 'Disabled'</v>
      </c>
    </row>
    <row r="733" spans="1:9" x14ac:dyDescent="0.35">
      <c r="A733" s="18" t="str">
        <f>'MITRE &amp; Controls Mappings'!B499</f>
        <v>18.9.64.5</v>
      </c>
      <c r="B733" s="19">
        <f>'MITRE &amp; Controls Mappings'!K499</f>
        <v>14.8</v>
      </c>
      <c r="C733" s="19">
        <f>'MITRE &amp; Controls Mappings'!L499</f>
        <v>0</v>
      </c>
      <c r="D733" s="19">
        <f>IFERROR(VLOOKUP(B733,'IG Def (7.1)'!$A$2:$C$200,3,FALSE),"")</f>
        <v>3</v>
      </c>
      <c r="E733" s="19" t="str">
        <f>IFERROR(VLOOKUP(C733,'IG Def (7.1)'!$A$2:$C$200,3,FALSE),"")</f>
        <v/>
      </c>
      <c r="F733" s="19" t="str">
        <f>IFERROR(VLOOKUP(#REF!,'IG Def (7.1)'!$A$2:$C$200,3,FALSE),"")</f>
        <v/>
      </c>
      <c r="G733">
        <f t="shared" si="11"/>
        <v>3</v>
      </c>
      <c r="I733" s="20" t="str">
        <f>'MITRE &amp; Controls Mappings'!D499</f>
        <v>Ensure 'Allow indexing of encrypted files' is set to 'Disabled'</v>
      </c>
    </row>
    <row r="734" spans="1:9" x14ac:dyDescent="0.35">
      <c r="A734" s="18" t="str">
        <f>'MITRE &amp; Controls Mappings'!B500</f>
        <v>18.9.64.6</v>
      </c>
      <c r="B734" s="19">
        <f>'MITRE &amp; Controls Mappings'!K500</f>
        <v>9.1999999999999993</v>
      </c>
      <c r="C734" s="19">
        <f>'MITRE &amp; Controls Mappings'!L500</f>
        <v>0</v>
      </c>
      <c r="D734" s="19">
        <f>IFERROR(VLOOKUP(B734,'IG Def (7.1)'!$A$2:$C$200,3,FALSE),"")</f>
        <v>2</v>
      </c>
      <c r="E734" s="19" t="str">
        <f>IFERROR(VLOOKUP(C734,'IG Def (7.1)'!$A$2:$C$200,3,FALSE),"")</f>
        <v/>
      </c>
      <c r="F734" s="19" t="str">
        <f>IFERROR(VLOOKUP(#REF!,'IG Def (7.1)'!$A$2:$C$200,3,FALSE),"")</f>
        <v/>
      </c>
      <c r="G734">
        <f t="shared" si="11"/>
        <v>2</v>
      </c>
      <c r="I734" s="20" t="str">
        <f>'MITRE &amp; Controls Mappings'!D500</f>
        <v>Ensure 'Allow search and Cortana to use location' is set to 'Disabled'</v>
      </c>
    </row>
    <row r="735" spans="1:9" x14ac:dyDescent="0.35">
      <c r="A735" s="18">
        <f>'MITRE &amp; Controls Mappings'!B501</f>
        <v>0</v>
      </c>
      <c r="B735" s="19">
        <f>'MITRE &amp; Controls Mappings'!K501</f>
        <v>0</v>
      </c>
      <c r="C735" s="19">
        <f>'MITRE &amp; Controls Mappings'!L501</f>
        <v>0</v>
      </c>
      <c r="D735" s="19" t="str">
        <f>IFERROR(VLOOKUP(B735,'IG Def (7.1)'!$A$2:$C$200,3,FALSE),"")</f>
        <v/>
      </c>
      <c r="E735" s="19" t="str">
        <f>IFERROR(VLOOKUP(C735,'IG Def (7.1)'!$A$2:$C$200,3,FALSE),"")</f>
        <v/>
      </c>
      <c r="F735" s="19" t="str">
        <f>IFERROR(VLOOKUP(#REF!,'IG Def (7.1)'!$A$2:$C$200,3,FALSE),"")</f>
        <v/>
      </c>
      <c r="G735" t="str">
        <f t="shared" si="11"/>
        <v/>
      </c>
      <c r="I735" s="20" t="str">
        <f>'MITRE &amp; Controls Mappings'!D501</f>
        <v>OCR</v>
      </c>
    </row>
    <row r="736" spans="1:9" x14ac:dyDescent="0.35">
      <c r="A736" s="18">
        <f>'MITRE &amp; Controls Mappings'!B502</f>
        <v>0</v>
      </c>
      <c r="B736" s="19">
        <f>'MITRE &amp; Controls Mappings'!K502</f>
        <v>0</v>
      </c>
      <c r="C736" s="19">
        <f>'MITRE &amp; Controls Mappings'!L502</f>
        <v>0</v>
      </c>
      <c r="D736" s="19" t="str">
        <f>IFERROR(VLOOKUP(B736,'IG Def (7.1)'!$A$2:$C$200,3,FALSE),"")</f>
        <v/>
      </c>
      <c r="E736" s="19" t="str">
        <f>IFERROR(VLOOKUP(C736,'IG Def (7.1)'!$A$2:$C$200,3,FALSE),"")</f>
        <v/>
      </c>
      <c r="F736" s="19" t="str">
        <f>IFERROR(VLOOKUP(#REF!,'IG Def (7.1)'!$A$2:$C$200,3,FALSE),"")</f>
        <v/>
      </c>
      <c r="G736" t="str">
        <f t="shared" si="11"/>
        <v/>
      </c>
      <c r="I736" s="20" t="str">
        <f>'MITRE &amp; Controls Mappings'!D502</f>
        <v>Security Center</v>
      </c>
    </row>
    <row r="737" spans="1:9" x14ac:dyDescent="0.35">
      <c r="A737" s="18">
        <f>'MITRE &amp; Controls Mappings'!B503</f>
        <v>0</v>
      </c>
      <c r="B737" s="19">
        <f>'MITRE &amp; Controls Mappings'!K503</f>
        <v>0</v>
      </c>
      <c r="C737" s="19">
        <f>'MITRE &amp; Controls Mappings'!L503</f>
        <v>0</v>
      </c>
      <c r="D737" s="19" t="str">
        <f>IFERROR(VLOOKUP(B737,'IG Def (7.1)'!$A$2:$C$200,3,FALSE),"")</f>
        <v/>
      </c>
      <c r="E737" s="19" t="str">
        <f>IFERROR(VLOOKUP(C737,'IG Def (7.1)'!$A$2:$C$200,3,FALSE),"")</f>
        <v/>
      </c>
      <c r="F737" s="19" t="str">
        <f>IFERROR(VLOOKUP(#REF!,'IG Def (7.1)'!$A$2:$C$200,3,FALSE),"")</f>
        <v/>
      </c>
      <c r="G737" t="str">
        <f t="shared" si="11"/>
        <v/>
      </c>
      <c r="I737" s="20" t="str">
        <f>'MITRE &amp; Controls Mappings'!D503</f>
        <v>Server for NIS</v>
      </c>
    </row>
    <row r="738" spans="1:9" x14ac:dyDescent="0.35">
      <c r="A738" s="18">
        <f>'MITRE &amp; Controls Mappings'!B504</f>
        <v>0</v>
      </c>
      <c r="B738" s="19">
        <f>'MITRE &amp; Controls Mappings'!K504</f>
        <v>0</v>
      </c>
      <c r="C738" s="19">
        <f>'MITRE &amp; Controls Mappings'!L504</f>
        <v>0</v>
      </c>
      <c r="D738" s="19" t="str">
        <f>IFERROR(VLOOKUP(B738,'IG Def (7.1)'!$A$2:$C$200,3,FALSE),"")</f>
        <v/>
      </c>
      <c r="E738" s="19" t="str">
        <f>IFERROR(VLOOKUP(C738,'IG Def (7.1)'!$A$2:$C$200,3,FALSE),"")</f>
        <v/>
      </c>
      <c r="F738" s="19" t="str">
        <f>IFERROR(VLOOKUP(#REF!,'IG Def (7.1)'!$A$2:$C$200,3,FALSE),"")</f>
        <v/>
      </c>
      <c r="G738" t="str">
        <f t="shared" si="11"/>
        <v/>
      </c>
      <c r="I738" s="20" t="str">
        <f>'MITRE &amp; Controls Mappings'!D504</f>
        <v>Shutdown Options</v>
      </c>
    </row>
    <row r="739" spans="1:9" x14ac:dyDescent="0.35">
      <c r="A739" s="18">
        <f>'MITRE &amp; Controls Mappings'!B505</f>
        <v>0</v>
      </c>
      <c r="B739" s="19">
        <f>'MITRE &amp; Controls Mappings'!K505</f>
        <v>0</v>
      </c>
      <c r="C739" s="19">
        <f>'MITRE &amp; Controls Mappings'!L505</f>
        <v>0</v>
      </c>
      <c r="D739" s="19" t="str">
        <f>IFERROR(VLOOKUP(B739,'IG Def (7.1)'!$A$2:$C$200,3,FALSE),"")</f>
        <v/>
      </c>
      <c r="E739" s="19" t="str">
        <f>IFERROR(VLOOKUP(C739,'IG Def (7.1)'!$A$2:$C$200,3,FALSE),"")</f>
        <v/>
      </c>
      <c r="F739" s="19" t="str">
        <f>IFERROR(VLOOKUP(#REF!,'IG Def (7.1)'!$A$2:$C$200,3,FALSE),"")</f>
        <v/>
      </c>
      <c r="G739" t="str">
        <f t="shared" si="11"/>
        <v/>
      </c>
      <c r="I739" s="20" t="str">
        <f>'MITRE &amp; Controls Mappings'!D505</f>
        <v>Smart Card</v>
      </c>
    </row>
    <row r="740" spans="1:9" x14ac:dyDescent="0.35">
      <c r="A740" s="18">
        <f>'MITRE &amp; Controls Mappings'!B506</f>
        <v>0</v>
      </c>
      <c r="B740" s="19">
        <f>'MITRE &amp; Controls Mappings'!K506</f>
        <v>0</v>
      </c>
      <c r="C740" s="19">
        <f>'MITRE &amp; Controls Mappings'!L506</f>
        <v>0</v>
      </c>
      <c r="D740" s="19" t="str">
        <f>IFERROR(VLOOKUP(B740,'IG Def (7.1)'!$A$2:$C$200,3,FALSE),"")</f>
        <v/>
      </c>
      <c r="E740" s="19" t="str">
        <f>IFERROR(VLOOKUP(C740,'IG Def (7.1)'!$A$2:$C$200,3,FALSE),"")</f>
        <v/>
      </c>
      <c r="F740" s="19" t="str">
        <f>IFERROR(VLOOKUP(#REF!,'IG Def (7.1)'!$A$2:$C$200,3,FALSE),"")</f>
        <v/>
      </c>
      <c r="G740" t="str">
        <f t="shared" si="11"/>
        <v/>
      </c>
      <c r="I740" s="20" t="str">
        <f>'MITRE &amp; Controls Mappings'!D506</f>
        <v>Software Protection Platform</v>
      </c>
    </row>
    <row r="741" spans="1:9" x14ac:dyDescent="0.35">
      <c r="A741" s="18" t="str">
        <f>'MITRE &amp; Controls Mappings'!B507</f>
        <v>18.9.69.1</v>
      </c>
      <c r="B741" s="19">
        <f>'MITRE &amp; Controls Mappings'!K507</f>
        <v>9.1999999999999993</v>
      </c>
      <c r="C741" s="19">
        <f>'MITRE &amp; Controls Mappings'!L507</f>
        <v>0</v>
      </c>
      <c r="D741" s="19">
        <f>IFERROR(VLOOKUP(B741,'IG Def (7.1)'!$A$2:$C$200,3,FALSE),"")</f>
        <v>2</v>
      </c>
      <c r="E741" s="19" t="str">
        <f>IFERROR(VLOOKUP(C741,'IG Def (7.1)'!$A$2:$C$200,3,FALSE),"")</f>
        <v/>
      </c>
      <c r="F741" s="19" t="str">
        <f>IFERROR(VLOOKUP(#REF!,'IG Def (7.1)'!$A$2:$C$200,3,FALSE),"")</f>
        <v/>
      </c>
      <c r="G741">
        <f t="shared" si="11"/>
        <v>2</v>
      </c>
      <c r="I741" s="20" t="str">
        <f>'MITRE &amp; Controls Mappings'!D507</f>
        <v>Ensure 'Turn off KMS Client Online AVS Validation' is set to 'Enabled'</v>
      </c>
    </row>
    <row r="742" spans="1:9" x14ac:dyDescent="0.35">
      <c r="A742" s="18">
        <f>'MITRE &amp; Controls Mappings'!B508</f>
        <v>0</v>
      </c>
      <c r="B742" s="19">
        <f>'MITRE &amp; Controls Mappings'!K508</f>
        <v>0</v>
      </c>
      <c r="C742" s="19">
        <f>'MITRE &amp; Controls Mappings'!L508</f>
        <v>0</v>
      </c>
      <c r="D742" s="19" t="str">
        <f>IFERROR(VLOOKUP(B742,'IG Def (7.1)'!$A$2:$C$200,3,FALSE),"")</f>
        <v/>
      </c>
      <c r="E742" s="19" t="str">
        <f>IFERROR(VLOOKUP(C742,'IG Def (7.1)'!$A$2:$C$200,3,FALSE),"")</f>
        <v/>
      </c>
      <c r="F742" s="19" t="str">
        <f>IFERROR(VLOOKUP(#REF!,'IG Def (7.1)'!$A$2:$C$200,3,FALSE),"")</f>
        <v/>
      </c>
      <c r="G742" t="str">
        <f t="shared" si="11"/>
        <v/>
      </c>
      <c r="I742" s="20" t="str">
        <f>'MITRE &amp; Controls Mappings'!D508</f>
        <v>Sound Recorder</v>
      </c>
    </row>
    <row r="743" spans="1:9" x14ac:dyDescent="0.35">
      <c r="A743" s="18">
        <f>'MITRE &amp; Controls Mappings'!B509</f>
        <v>0</v>
      </c>
      <c r="B743" s="19">
        <f>'MITRE &amp; Controls Mappings'!K509</f>
        <v>0</v>
      </c>
      <c r="C743" s="19">
        <f>'MITRE &amp; Controls Mappings'!L509</f>
        <v>0</v>
      </c>
      <c r="D743" s="19" t="str">
        <f>IFERROR(VLOOKUP(B743,'IG Def (7.1)'!$A$2:$C$200,3,FALSE),"")</f>
        <v/>
      </c>
      <c r="E743" s="19" t="str">
        <f>IFERROR(VLOOKUP(C743,'IG Def (7.1)'!$A$2:$C$200,3,FALSE),"")</f>
        <v/>
      </c>
      <c r="F743" s="19" t="str">
        <f>IFERROR(VLOOKUP(#REF!,'IG Def (7.1)'!$A$2:$C$200,3,FALSE),"")</f>
        <v/>
      </c>
      <c r="G743" t="str">
        <f t="shared" si="11"/>
        <v/>
      </c>
      <c r="I743" s="20" t="str">
        <f>'MITRE &amp; Controls Mappings'!D509</f>
        <v>Speech</v>
      </c>
    </row>
    <row r="744" spans="1:9" x14ac:dyDescent="0.35">
      <c r="A744" s="18">
        <f>'MITRE &amp; Controls Mappings'!B510</f>
        <v>0</v>
      </c>
      <c r="B744" s="19">
        <f>'MITRE &amp; Controls Mappings'!K510</f>
        <v>0</v>
      </c>
      <c r="C744" s="19">
        <f>'MITRE &amp; Controls Mappings'!L510</f>
        <v>0</v>
      </c>
      <c r="D744" s="19" t="str">
        <f>IFERROR(VLOOKUP(B744,'IG Def (7.1)'!$A$2:$C$200,3,FALSE),"")</f>
        <v/>
      </c>
      <c r="E744" s="19" t="str">
        <f>IFERROR(VLOOKUP(C744,'IG Def (7.1)'!$A$2:$C$200,3,FALSE),"")</f>
        <v/>
      </c>
      <c r="F744" s="19" t="str">
        <f>IFERROR(VLOOKUP(#REF!,'IG Def (7.1)'!$A$2:$C$200,3,FALSE),"")</f>
        <v/>
      </c>
      <c r="G744" t="str">
        <f t="shared" si="11"/>
        <v/>
      </c>
      <c r="I744" s="20" t="str">
        <f>'MITRE &amp; Controls Mappings'!D510</f>
        <v>Store</v>
      </c>
    </row>
    <row r="745" spans="1:9" x14ac:dyDescent="0.35">
      <c r="A745" s="18" t="str">
        <f>'MITRE &amp; Controls Mappings'!B511</f>
        <v>18.9.72.1</v>
      </c>
      <c r="B745" s="19">
        <f>'MITRE &amp; Controls Mappings'!K511</f>
        <v>9.1999999999999993</v>
      </c>
      <c r="C745" s="19">
        <f>'MITRE &amp; Controls Mappings'!L511</f>
        <v>0</v>
      </c>
      <c r="D745" s="19">
        <f>IFERROR(VLOOKUP(B745,'IG Def (7.1)'!$A$2:$C$200,3,FALSE),"")</f>
        <v>2</v>
      </c>
      <c r="E745" s="19" t="str">
        <f>IFERROR(VLOOKUP(C745,'IG Def (7.1)'!$A$2:$C$200,3,FALSE),"")</f>
        <v/>
      </c>
      <c r="F745" s="19" t="str">
        <f>IFERROR(VLOOKUP(#REF!,'IG Def (7.1)'!$A$2:$C$200,3,FALSE),"")</f>
        <v/>
      </c>
      <c r="G745">
        <f t="shared" si="11"/>
        <v>2</v>
      </c>
      <c r="I745" s="20" t="str">
        <f>'MITRE &amp; Controls Mappings'!D511</f>
        <v>Ensure 'Disable all apps from Microsoft Store' is set to 'Disabled'</v>
      </c>
    </row>
    <row r="746" spans="1:9" x14ac:dyDescent="0.35">
      <c r="A746" s="18" t="str">
        <f>'MITRE &amp; Controls Mappings'!B512</f>
        <v>18.9.72.2</v>
      </c>
      <c r="B746" s="19">
        <f>'MITRE &amp; Controls Mappings'!K512</f>
        <v>9.1999999999999993</v>
      </c>
      <c r="C746" s="19">
        <f>'MITRE &amp; Controls Mappings'!L512</f>
        <v>0</v>
      </c>
      <c r="D746" s="19">
        <f>IFERROR(VLOOKUP(B746,'IG Def (7.1)'!$A$2:$C$200,3,FALSE),"")</f>
        <v>2</v>
      </c>
      <c r="E746" s="19" t="str">
        <f>IFERROR(VLOOKUP(C746,'IG Def (7.1)'!$A$2:$C$200,3,FALSE),"")</f>
        <v/>
      </c>
      <c r="F746" s="19" t="str">
        <f>IFERROR(VLOOKUP(#REF!,'IG Def (7.1)'!$A$2:$C$200,3,FALSE),"")</f>
        <v/>
      </c>
      <c r="G746">
        <f t="shared" si="11"/>
        <v>2</v>
      </c>
      <c r="I746" s="20" t="str">
        <f>'MITRE &amp; Controls Mappings'!D512</f>
        <v>Ensure 'Only display the private store within the Microsoft Store' is set to 'Enabled'</v>
      </c>
    </row>
    <row r="747" spans="1:9" x14ac:dyDescent="0.35">
      <c r="A747" s="18" t="str">
        <f>'MITRE &amp; Controls Mappings'!B513</f>
        <v>18.9.72.3</v>
      </c>
      <c r="B747" s="19">
        <f>'MITRE &amp; Controls Mappings'!K513</f>
        <v>9.1999999999999993</v>
      </c>
      <c r="C747" s="19">
        <f>'MITRE &amp; Controls Mappings'!L513</f>
        <v>0</v>
      </c>
      <c r="D747" s="19">
        <f>IFERROR(VLOOKUP(B747,'IG Def (7.1)'!$A$2:$C$200,3,FALSE),"")</f>
        <v>2</v>
      </c>
      <c r="E747" s="19" t="str">
        <f>IFERROR(VLOOKUP(C747,'IG Def (7.1)'!$A$2:$C$200,3,FALSE),"")</f>
        <v/>
      </c>
      <c r="F747" s="19" t="str">
        <f>IFERROR(VLOOKUP(#REF!,'IG Def (7.1)'!$A$2:$C$200,3,FALSE),"")</f>
        <v/>
      </c>
      <c r="G747">
        <f t="shared" si="11"/>
        <v>2</v>
      </c>
      <c r="I747" s="20" t="str">
        <f>'MITRE &amp; Controls Mappings'!D513</f>
        <v>Ensure 'Turn off Automatic Download and Install of updates' is set to 'Disabled'</v>
      </c>
    </row>
    <row r="748" spans="1:9" x14ac:dyDescent="0.35">
      <c r="A748" s="18" t="e">
        <f>'MITRE &amp; Controls Mappings'!#REF!</f>
        <v>#REF!</v>
      </c>
      <c r="B748" s="19" t="e">
        <f>'MITRE &amp; Controls Mappings'!#REF!</f>
        <v>#REF!</v>
      </c>
      <c r="C748" s="19" t="e">
        <f>'MITRE &amp; Controls Mappings'!#REF!</f>
        <v>#REF!</v>
      </c>
      <c r="D748" s="19" t="str">
        <f>IFERROR(VLOOKUP(B748,'IG Def (7.1)'!$A$2:$C$200,3,FALSE),"")</f>
        <v/>
      </c>
      <c r="E748" s="19" t="str">
        <f>IFERROR(VLOOKUP(C748,'IG Def (7.1)'!$A$2:$C$200,3,FALSE),"")</f>
        <v/>
      </c>
      <c r="F748" s="19" t="str">
        <f>IFERROR(VLOOKUP(#REF!,'IG Def (7.1)'!$A$2:$C$200,3,FALSE),"")</f>
        <v/>
      </c>
      <c r="G748" t="str">
        <f t="shared" si="11"/>
        <v/>
      </c>
      <c r="I748" s="20" t="e">
        <f>'MITRE &amp; Controls Mappings'!#REF!</f>
        <v>#REF!</v>
      </c>
    </row>
    <row r="749" spans="1:9" x14ac:dyDescent="0.35">
      <c r="A749" s="18" t="e">
        <f>'MITRE &amp; Controls Mappings'!#REF!</f>
        <v>#REF!</v>
      </c>
      <c r="B749" s="19" t="e">
        <f>'MITRE &amp; Controls Mappings'!#REF!</f>
        <v>#REF!</v>
      </c>
      <c r="C749" s="19" t="e">
        <f>'MITRE &amp; Controls Mappings'!#REF!</f>
        <v>#REF!</v>
      </c>
      <c r="D749" s="19" t="str">
        <f>IFERROR(VLOOKUP(B749,'IG Def (7.1)'!$A$2:$C$200,3,FALSE),"")</f>
        <v/>
      </c>
      <c r="E749" s="19" t="str">
        <f>IFERROR(VLOOKUP(C749,'IG Def (7.1)'!$A$2:$C$200,3,FALSE),"")</f>
        <v/>
      </c>
      <c r="F749" s="19" t="str">
        <f>IFERROR(VLOOKUP(#REF!,'IG Def (7.1)'!$A$2:$C$200,3,FALSE),"")</f>
        <v/>
      </c>
      <c r="G749" t="str">
        <f t="shared" si="11"/>
        <v/>
      </c>
      <c r="I749" s="20" t="e">
        <f>'MITRE &amp; Controls Mappings'!#REF!</f>
        <v>#REF!</v>
      </c>
    </row>
    <row r="750" spans="1:9" x14ac:dyDescent="0.35">
      <c r="A750" s="18">
        <f>'MITRE &amp; Controls Mappings'!B514</f>
        <v>0</v>
      </c>
      <c r="B750" s="19">
        <f>'MITRE &amp; Controls Mappings'!K514</f>
        <v>0</v>
      </c>
      <c r="C750" s="19">
        <f>'MITRE &amp; Controls Mappings'!L514</f>
        <v>0</v>
      </c>
      <c r="D750" s="19" t="str">
        <f>IFERROR(VLOOKUP(B750,'IG Def (7.1)'!$A$2:$C$200,3,FALSE),"")</f>
        <v/>
      </c>
      <c r="E750" s="19" t="str">
        <f>IFERROR(VLOOKUP(C750,'IG Def (7.1)'!$A$2:$C$200,3,FALSE),"")</f>
        <v/>
      </c>
      <c r="F750" s="19" t="str">
        <f>IFERROR(VLOOKUP(#REF!,'IG Def (7.1)'!$A$2:$C$200,3,FALSE),"")</f>
        <v/>
      </c>
      <c r="G750" t="str">
        <f t="shared" si="11"/>
        <v/>
      </c>
      <c r="I750" s="20" t="str">
        <f>'MITRE &amp; Controls Mappings'!D514</f>
        <v>Sync your settings</v>
      </c>
    </row>
    <row r="751" spans="1:9" x14ac:dyDescent="0.35">
      <c r="A751" s="18">
        <f>'MITRE &amp; Controls Mappings'!B515</f>
        <v>0</v>
      </c>
      <c r="B751" s="19">
        <f>'MITRE &amp; Controls Mappings'!K515</f>
        <v>0</v>
      </c>
      <c r="C751" s="19">
        <f>'MITRE &amp; Controls Mappings'!L515</f>
        <v>0</v>
      </c>
      <c r="D751" s="19" t="str">
        <f>IFERROR(VLOOKUP(B751,'IG Def (7.1)'!$A$2:$C$200,3,FALSE),"")</f>
        <v/>
      </c>
      <c r="E751" s="19" t="str">
        <f>IFERROR(VLOOKUP(C751,'IG Def (7.1)'!$A$2:$C$200,3,FALSE),"")</f>
        <v/>
      </c>
      <c r="F751" s="19" t="str">
        <f>IFERROR(VLOOKUP(#REF!,'IG Def (7.1)'!$A$2:$C$200,3,FALSE),"")</f>
        <v/>
      </c>
      <c r="G751" t="str">
        <f t="shared" si="11"/>
        <v/>
      </c>
      <c r="I751" s="20" t="str">
        <f>'MITRE &amp; Controls Mappings'!D515</f>
        <v>Tablet PC</v>
      </c>
    </row>
    <row r="752" spans="1:9" x14ac:dyDescent="0.35">
      <c r="A752" s="18">
        <f>'MITRE &amp; Controls Mappings'!B516</f>
        <v>0</v>
      </c>
      <c r="B752" s="19">
        <f>'MITRE &amp; Controls Mappings'!K516</f>
        <v>0</v>
      </c>
      <c r="C752" s="19">
        <f>'MITRE &amp; Controls Mappings'!L516</f>
        <v>0</v>
      </c>
      <c r="D752" s="19" t="str">
        <f>IFERROR(VLOOKUP(B752,'IG Def (7.1)'!$A$2:$C$200,3,FALSE),"")</f>
        <v/>
      </c>
      <c r="E752" s="19" t="str">
        <f>IFERROR(VLOOKUP(C752,'IG Def (7.1)'!$A$2:$C$200,3,FALSE),"")</f>
        <v/>
      </c>
      <c r="F752" s="19" t="str">
        <f>IFERROR(VLOOKUP(#REF!,'IG Def (7.1)'!$A$2:$C$200,3,FALSE),"")</f>
        <v/>
      </c>
      <c r="G752" t="str">
        <f t="shared" si="11"/>
        <v/>
      </c>
      <c r="I752" s="20" t="str">
        <f>'MITRE &amp; Controls Mappings'!D516</f>
        <v>Task Scheduler</v>
      </c>
    </row>
    <row r="753" spans="1:9" x14ac:dyDescent="0.35">
      <c r="A753" s="18">
        <f>'MITRE &amp; Controls Mappings'!B517</f>
        <v>0</v>
      </c>
      <c r="B753" s="19">
        <f>'MITRE &amp; Controls Mappings'!K517</f>
        <v>0</v>
      </c>
      <c r="C753" s="19">
        <f>'MITRE &amp; Controls Mappings'!L517</f>
        <v>0</v>
      </c>
      <c r="D753" s="19" t="str">
        <f>IFERROR(VLOOKUP(B753,'IG Def (7.1)'!$A$2:$C$200,3,FALSE),"")</f>
        <v/>
      </c>
      <c r="E753" s="19" t="str">
        <f>IFERROR(VLOOKUP(C753,'IG Def (7.1)'!$A$2:$C$200,3,FALSE),"")</f>
        <v/>
      </c>
      <c r="F753" s="19" t="str">
        <f>IFERROR(VLOOKUP(#REF!,'IG Def (7.1)'!$A$2:$C$200,3,FALSE),"")</f>
        <v/>
      </c>
      <c r="G753" t="str">
        <f t="shared" si="11"/>
        <v/>
      </c>
      <c r="I753" s="20" t="str">
        <f>'MITRE &amp; Controls Mappings'!D517</f>
        <v>Text Input</v>
      </c>
    </row>
    <row r="754" spans="1:9" x14ac:dyDescent="0.35">
      <c r="A754" s="18">
        <f>'MITRE &amp; Controls Mappings'!B518</f>
        <v>0</v>
      </c>
      <c r="B754" s="19">
        <f>'MITRE &amp; Controls Mappings'!K518</f>
        <v>0</v>
      </c>
      <c r="C754" s="19">
        <f>'MITRE &amp; Controls Mappings'!L518</f>
        <v>0</v>
      </c>
      <c r="D754" s="19" t="str">
        <f>IFERROR(VLOOKUP(B754,'IG Def (7.1)'!$A$2:$C$200,3,FALSE),"")</f>
        <v/>
      </c>
      <c r="E754" s="19" t="str">
        <f>IFERROR(VLOOKUP(C754,'IG Def (7.1)'!$A$2:$C$200,3,FALSE),"")</f>
        <v/>
      </c>
      <c r="F754" s="19" t="str">
        <f>IFERROR(VLOOKUP(#REF!,'IG Def (7.1)'!$A$2:$C$200,3,FALSE),"")</f>
        <v/>
      </c>
      <c r="G754" t="str">
        <f t="shared" si="11"/>
        <v/>
      </c>
      <c r="I754" s="20" t="str">
        <f>'MITRE &amp; Controls Mappings'!D518</f>
        <v>Windows Calendar</v>
      </c>
    </row>
    <row r="755" spans="1:9" x14ac:dyDescent="0.35">
      <c r="A755" s="18">
        <f>'MITRE &amp; Controls Mappings'!B519</f>
        <v>0</v>
      </c>
      <c r="B755" s="19">
        <f>'MITRE &amp; Controls Mappings'!K519</f>
        <v>0</v>
      </c>
      <c r="C755" s="19">
        <f>'MITRE &amp; Controls Mappings'!L519</f>
        <v>0</v>
      </c>
      <c r="D755" s="19" t="str">
        <f>IFERROR(VLOOKUP(B755,'IG Def (7.1)'!$A$2:$C$200,3,FALSE),"")</f>
        <v/>
      </c>
      <c r="E755" s="19" t="str">
        <f>IFERROR(VLOOKUP(C755,'IG Def (7.1)'!$A$2:$C$200,3,FALSE),"")</f>
        <v/>
      </c>
      <c r="F755" s="19" t="str">
        <f>IFERROR(VLOOKUP(#REF!,'IG Def (7.1)'!$A$2:$C$200,3,FALSE),"")</f>
        <v/>
      </c>
      <c r="G755" t="str">
        <f t="shared" si="11"/>
        <v/>
      </c>
      <c r="I755" s="20" t="str">
        <f>'MITRE &amp; Controls Mappings'!D519</f>
        <v>Windows Color System</v>
      </c>
    </row>
    <row r="756" spans="1:9" x14ac:dyDescent="0.35">
      <c r="A756" s="18">
        <f>'MITRE &amp; Controls Mappings'!B520</f>
        <v>0</v>
      </c>
      <c r="B756" s="19">
        <f>'MITRE &amp; Controls Mappings'!K520</f>
        <v>0</v>
      </c>
      <c r="C756" s="19">
        <f>'MITRE &amp; Controls Mappings'!L520</f>
        <v>0</v>
      </c>
      <c r="D756" s="19" t="str">
        <f>IFERROR(VLOOKUP(B756,'IG Def (7.1)'!$A$2:$C$200,3,FALSE),"")</f>
        <v/>
      </c>
      <c r="E756" s="19" t="str">
        <f>IFERROR(VLOOKUP(C756,'IG Def (7.1)'!$A$2:$C$200,3,FALSE),"")</f>
        <v/>
      </c>
      <c r="F756" s="19" t="str">
        <f>IFERROR(VLOOKUP(#REF!,'IG Def (7.1)'!$A$2:$C$200,3,FALSE),"")</f>
        <v/>
      </c>
      <c r="G756" t="str">
        <f t="shared" si="11"/>
        <v/>
      </c>
      <c r="I756" s="20" t="str">
        <f>'MITRE &amp; Controls Mappings'!D520</f>
        <v>Windows Customer Experience Improvement Program</v>
      </c>
    </row>
    <row r="757" spans="1:9" x14ac:dyDescent="0.35">
      <c r="A757" s="18">
        <f>'MITRE &amp; Controls Mappings'!B521</f>
        <v>0</v>
      </c>
      <c r="B757" s="19">
        <f>'MITRE &amp; Controls Mappings'!K521</f>
        <v>0</v>
      </c>
      <c r="C757" s="19">
        <f>'MITRE &amp; Controls Mappings'!L521</f>
        <v>0</v>
      </c>
      <c r="D757" s="19" t="str">
        <f>IFERROR(VLOOKUP(B757,'IG Def (7.1)'!$A$2:$C$200,3,FALSE),"")</f>
        <v/>
      </c>
      <c r="E757" s="19" t="str">
        <f>IFERROR(VLOOKUP(C757,'IG Def (7.1)'!$A$2:$C$200,3,FALSE),"")</f>
        <v/>
      </c>
      <c r="F757" s="19" t="str">
        <f>IFERROR(VLOOKUP(#REF!,'IG Def (7.1)'!$A$2:$C$200,3,FALSE),"")</f>
        <v/>
      </c>
      <c r="G757" t="str">
        <f t="shared" si="11"/>
        <v/>
      </c>
      <c r="I757" s="20" t="str">
        <f>'MITRE &amp; Controls Mappings'!D521</f>
        <v>Windows Defender SmartScreen</v>
      </c>
    </row>
    <row r="758" spans="1:9" x14ac:dyDescent="0.35">
      <c r="A758" s="18">
        <f>'MITRE &amp; Controls Mappings'!B522</f>
        <v>0</v>
      </c>
      <c r="B758" s="19">
        <f>'MITRE &amp; Controls Mappings'!K522</f>
        <v>0</v>
      </c>
      <c r="C758" s="19">
        <f>'MITRE &amp; Controls Mappings'!L522</f>
        <v>0</v>
      </c>
      <c r="D758" s="19" t="str">
        <f>IFERROR(VLOOKUP(B758,'IG Def (7.1)'!$A$2:$C$200,3,FALSE),"")</f>
        <v/>
      </c>
      <c r="E758" s="19" t="str">
        <f>IFERROR(VLOOKUP(C758,'IG Def (7.1)'!$A$2:$C$200,3,FALSE),"")</f>
        <v/>
      </c>
      <c r="F758" s="19" t="str">
        <f>IFERROR(VLOOKUP(#REF!,'IG Def (7.1)'!$A$2:$C$200,3,FALSE),"")</f>
        <v/>
      </c>
      <c r="G758" t="str">
        <f t="shared" si="11"/>
        <v/>
      </c>
      <c r="I758" s="20" t="str">
        <f>'MITRE &amp; Controls Mappings'!D522</f>
        <v>Explorer</v>
      </c>
    </row>
    <row r="759" spans="1:9" x14ac:dyDescent="0.35">
      <c r="A759" s="18" t="str">
        <f>'MITRE &amp; Controls Mappings'!B523</f>
        <v>18.9.80.1.1</v>
      </c>
      <c r="B759" s="19">
        <f>'MITRE &amp; Controls Mappings'!K523</f>
        <v>8.3000000000000007</v>
      </c>
      <c r="C759" s="19">
        <f>'MITRE &amp; Controls Mappings'!L523</f>
        <v>0</v>
      </c>
      <c r="D759" s="19">
        <f>IFERROR(VLOOKUP(B759,'IG Def (7.1)'!$A$2:$C$200,3,FALSE),"")</f>
        <v>2</v>
      </c>
      <c r="E759" s="19" t="str">
        <f>IFERROR(VLOOKUP(C759,'IG Def (7.1)'!$A$2:$C$200,3,FALSE),"")</f>
        <v/>
      </c>
      <c r="F759" s="19" t="str">
        <f>IFERROR(VLOOKUP(#REF!,'IG Def (7.1)'!$A$2:$C$200,3,FALSE),"")</f>
        <v/>
      </c>
      <c r="G759">
        <f t="shared" si="11"/>
        <v>2</v>
      </c>
      <c r="I759" s="20" t="str">
        <f>'MITRE &amp; Controls Mappings'!D523</f>
        <v>Ensure 'Configure Windows Defender SmartScreen' is set to 'Enabled: Warn and prevent bypass'</v>
      </c>
    </row>
    <row r="760" spans="1:9" x14ac:dyDescent="0.35">
      <c r="A760" s="18">
        <f>'MITRE &amp; Controls Mappings'!B524</f>
        <v>0</v>
      </c>
      <c r="B760" s="19">
        <f>'MITRE &amp; Controls Mappings'!K524</f>
        <v>0</v>
      </c>
      <c r="C760" s="19">
        <f>'MITRE &amp; Controls Mappings'!L524</f>
        <v>0</v>
      </c>
      <c r="D760" s="19" t="str">
        <f>IFERROR(VLOOKUP(B760,'IG Def (7.1)'!$A$2:$C$200,3,FALSE),"")</f>
        <v/>
      </c>
      <c r="E760" s="19" t="str">
        <f>IFERROR(VLOOKUP(C760,'IG Def (7.1)'!$A$2:$C$200,3,FALSE),"")</f>
        <v/>
      </c>
      <c r="F760" s="19" t="str">
        <f>IFERROR(VLOOKUP(#REF!,'IG Def (7.1)'!$A$2:$C$200,3,FALSE),"")</f>
        <v/>
      </c>
      <c r="G760" t="str">
        <f t="shared" si="11"/>
        <v/>
      </c>
      <c r="I760" s="20" t="str">
        <f>'MITRE &amp; Controls Mappings'!D524</f>
        <v>Microsoft Edge</v>
      </c>
    </row>
    <row r="761" spans="1:9" x14ac:dyDescent="0.35">
      <c r="A761" s="18" t="str">
        <f>'MITRE &amp; Controls Mappings'!B525</f>
        <v>18.9.80.2.1</v>
      </c>
      <c r="B761" s="19">
        <f>'MITRE &amp; Controls Mappings'!K525</f>
        <v>8.3000000000000007</v>
      </c>
      <c r="C761" s="19">
        <f>'MITRE &amp; Controls Mappings'!L525</f>
        <v>0</v>
      </c>
      <c r="D761" s="19">
        <f>IFERROR(VLOOKUP(B761,'IG Def (7.1)'!$A$2:$C$200,3,FALSE),"")</f>
        <v>2</v>
      </c>
      <c r="E761" s="19" t="str">
        <f>IFERROR(VLOOKUP(C761,'IG Def (7.1)'!$A$2:$C$200,3,FALSE),"")</f>
        <v/>
      </c>
      <c r="F761" s="19" t="str">
        <f>IFERROR(VLOOKUP(#REF!,'IG Def (7.1)'!$A$2:$C$200,3,FALSE),"")</f>
        <v/>
      </c>
      <c r="G761">
        <f t="shared" si="11"/>
        <v>2</v>
      </c>
      <c r="I761" s="20" t="str">
        <f>'MITRE &amp; Controls Mappings'!D525</f>
        <v>Ensure 'Configure Windows Defender SmartScreen' is set to 'Enabled'</v>
      </c>
    </row>
    <row r="762" spans="1:9" x14ac:dyDescent="0.35">
      <c r="A762" s="18" t="str">
        <f>'MITRE &amp; Controls Mappings'!B526</f>
        <v>18.9.80.2.2</v>
      </c>
      <c r="B762" s="19">
        <f>'MITRE &amp; Controls Mappings'!K526</f>
        <v>8.3000000000000007</v>
      </c>
      <c r="C762" s="19">
        <f>'MITRE &amp; Controls Mappings'!L526</f>
        <v>0</v>
      </c>
      <c r="D762" s="19">
        <f>IFERROR(VLOOKUP(B762,'IG Def (7.1)'!$A$2:$C$200,3,FALSE),"")</f>
        <v>2</v>
      </c>
      <c r="E762" s="19" t="str">
        <f>IFERROR(VLOOKUP(C762,'IG Def (7.1)'!$A$2:$C$200,3,FALSE),"")</f>
        <v/>
      </c>
      <c r="F762" s="19" t="str">
        <f>IFERROR(VLOOKUP(#REF!,'IG Def (7.1)'!$A$2:$C$200,3,FALSE),"")</f>
        <v/>
      </c>
      <c r="G762">
        <f t="shared" si="11"/>
        <v>2</v>
      </c>
      <c r="I762" s="20" t="str">
        <f>'MITRE &amp; Controls Mappings'!D526</f>
        <v>Ensure 'Prevent bypassing Windows Defender SmartScreen prompts for sites' is set to 'Enabled'</v>
      </c>
    </row>
    <row r="763" spans="1:9" x14ac:dyDescent="0.35">
      <c r="A763" s="18">
        <f>'MITRE &amp; Controls Mappings'!B527</f>
        <v>0</v>
      </c>
      <c r="B763" s="19">
        <f>'MITRE &amp; Controls Mappings'!K527</f>
        <v>0</v>
      </c>
      <c r="C763" s="19">
        <f>'MITRE &amp; Controls Mappings'!L527</f>
        <v>0</v>
      </c>
      <c r="D763" s="19" t="str">
        <f>IFERROR(VLOOKUP(B763,'IG Def (7.1)'!$A$2:$C$200,3,FALSE),"")</f>
        <v/>
      </c>
      <c r="E763" s="19" t="str">
        <f>IFERROR(VLOOKUP(C763,'IG Def (7.1)'!$A$2:$C$200,3,FALSE),"")</f>
        <v/>
      </c>
      <c r="F763" s="19" t="str">
        <f>IFERROR(VLOOKUP(#REF!,'IG Def (7.1)'!$A$2:$C$200,3,FALSE),"")</f>
        <v/>
      </c>
      <c r="G763" t="str">
        <f t="shared" si="11"/>
        <v/>
      </c>
      <c r="I763" s="20" t="str">
        <f>'MITRE &amp; Controls Mappings'!D527</f>
        <v>Windows Error Reporting</v>
      </c>
    </row>
    <row r="764" spans="1:9" x14ac:dyDescent="0.35">
      <c r="A764" s="18">
        <f>'MITRE &amp; Controls Mappings'!B528</f>
        <v>0</v>
      </c>
      <c r="B764" s="19">
        <f>'MITRE &amp; Controls Mappings'!K528</f>
        <v>0</v>
      </c>
      <c r="C764" s="19">
        <f>'MITRE &amp; Controls Mappings'!L528</f>
        <v>0</v>
      </c>
      <c r="D764" s="19" t="str">
        <f>IFERROR(VLOOKUP(B764,'IG Def (7.1)'!$A$2:$C$200,3,FALSE),"")</f>
        <v/>
      </c>
      <c r="E764" s="19" t="str">
        <f>IFERROR(VLOOKUP(C764,'IG Def (7.1)'!$A$2:$C$200,3,FALSE),"")</f>
        <v/>
      </c>
      <c r="F764" s="19" t="str">
        <f>IFERROR(VLOOKUP(#REF!,'IG Def (7.1)'!$A$2:$C$200,3,FALSE),"")</f>
        <v/>
      </c>
      <c r="G764" t="str">
        <f t="shared" si="11"/>
        <v/>
      </c>
      <c r="I764" s="20" t="str">
        <f>'MITRE &amp; Controls Mappings'!D528</f>
        <v>Windows Game Recording and Broadcasting</v>
      </c>
    </row>
    <row r="765" spans="1:9" x14ac:dyDescent="0.35">
      <c r="A765" s="18" t="str">
        <f>'MITRE &amp; Controls Mappings'!B529</f>
        <v>18.9.82.1</v>
      </c>
      <c r="B765" s="19">
        <f>'MITRE &amp; Controls Mappings'!K529</f>
        <v>9.1999999999999993</v>
      </c>
      <c r="C765" s="19">
        <f>'MITRE &amp; Controls Mappings'!L529</f>
        <v>0</v>
      </c>
      <c r="D765" s="19">
        <f>IFERROR(VLOOKUP(B765,'IG Def (7.1)'!$A$2:$C$200,3,FALSE),"")</f>
        <v>2</v>
      </c>
      <c r="E765" s="19" t="str">
        <f>IFERROR(VLOOKUP(C765,'IG Def (7.1)'!$A$2:$C$200,3,FALSE),"")</f>
        <v/>
      </c>
      <c r="F765" s="19" t="str">
        <f>IFERROR(VLOOKUP(#REF!,'IG Def (7.1)'!$A$2:$C$200,3,FALSE),"")</f>
        <v/>
      </c>
      <c r="G765">
        <f t="shared" si="11"/>
        <v>2</v>
      </c>
      <c r="I765" s="20" t="str">
        <f>'MITRE &amp; Controls Mappings'!D529</f>
        <v>Ensure 'Enables or disables Windows Game Recording and Broadcasting' is set to 'Disabled'</v>
      </c>
    </row>
    <row r="766" spans="1:9" x14ac:dyDescent="0.35">
      <c r="A766" s="18">
        <f>'MITRE &amp; Controls Mappings'!B530</f>
        <v>0</v>
      </c>
      <c r="B766" s="19">
        <f>'MITRE &amp; Controls Mappings'!K530</f>
        <v>0</v>
      </c>
      <c r="C766" s="19">
        <f>'MITRE &amp; Controls Mappings'!L530</f>
        <v>0</v>
      </c>
      <c r="D766" s="19" t="str">
        <f>IFERROR(VLOOKUP(B766,'IG Def (7.1)'!$A$2:$C$200,3,FALSE),"")</f>
        <v/>
      </c>
      <c r="E766" s="19" t="str">
        <f>IFERROR(VLOOKUP(C766,'IG Def (7.1)'!$A$2:$C$200,3,FALSE),"")</f>
        <v/>
      </c>
      <c r="F766" s="19" t="str">
        <f>IFERROR(VLOOKUP(#REF!,'IG Def (7.1)'!$A$2:$C$200,3,FALSE),"")</f>
        <v/>
      </c>
      <c r="G766" t="str">
        <f t="shared" si="11"/>
        <v/>
      </c>
      <c r="I766" s="20" t="str">
        <f>'MITRE &amp; Controls Mappings'!D530</f>
        <v>Windows Hello for Business (formerly Microsoft Passport for Work)</v>
      </c>
    </row>
    <row r="767" spans="1:9" x14ac:dyDescent="0.35">
      <c r="A767" s="18">
        <f>'MITRE &amp; Controls Mappings'!B531</f>
        <v>0</v>
      </c>
      <c r="B767" s="19">
        <f>'MITRE &amp; Controls Mappings'!K531</f>
        <v>0</v>
      </c>
      <c r="C767" s="19">
        <f>'MITRE &amp; Controls Mappings'!L531</f>
        <v>0</v>
      </c>
      <c r="D767" s="19" t="str">
        <f>IFERROR(VLOOKUP(B767,'IG Def (7.1)'!$A$2:$C$200,3,FALSE),"")</f>
        <v/>
      </c>
      <c r="E767" s="19" t="str">
        <f>IFERROR(VLOOKUP(C767,'IG Def (7.1)'!$A$2:$C$200,3,FALSE),"")</f>
        <v/>
      </c>
      <c r="F767" s="19" t="str">
        <f>IFERROR(VLOOKUP(#REF!,'IG Def (7.1)'!$A$2:$C$200,3,FALSE),"")</f>
        <v/>
      </c>
      <c r="G767" t="str">
        <f t="shared" si="11"/>
        <v/>
      </c>
      <c r="I767" s="20" t="str">
        <f>'MITRE &amp; Controls Mappings'!D531</f>
        <v>Windows Ink Workspace</v>
      </c>
    </row>
    <row r="768" spans="1:9" x14ac:dyDescent="0.35">
      <c r="A768" s="18" t="str">
        <f>'MITRE &amp; Controls Mappings'!B532</f>
        <v>18.9.84.1</v>
      </c>
      <c r="B768" s="19">
        <f>'MITRE &amp; Controls Mappings'!K532</f>
        <v>9.1999999999999993</v>
      </c>
      <c r="C768" s="19">
        <f>'MITRE &amp; Controls Mappings'!L532</f>
        <v>0</v>
      </c>
      <c r="D768" s="19">
        <f>IFERROR(VLOOKUP(B768,'IG Def (7.1)'!$A$2:$C$200,3,FALSE),"")</f>
        <v>2</v>
      </c>
      <c r="E768" s="19" t="str">
        <f>IFERROR(VLOOKUP(C768,'IG Def (7.1)'!$A$2:$C$200,3,FALSE),"")</f>
        <v/>
      </c>
      <c r="F768" s="19" t="str">
        <f>IFERROR(VLOOKUP(#REF!,'IG Def (7.1)'!$A$2:$C$200,3,FALSE),"")</f>
        <v/>
      </c>
      <c r="G768">
        <f t="shared" si="11"/>
        <v>2</v>
      </c>
      <c r="I768" s="20" t="str">
        <f>'MITRE &amp; Controls Mappings'!D532</f>
        <v>Ensure 'Allow suggested apps in Windows Ink Workspace' is set to 'Disabled'</v>
      </c>
    </row>
    <row r="769" spans="1:9" x14ac:dyDescent="0.35">
      <c r="A769" s="18" t="str">
        <f>'MITRE &amp; Controls Mappings'!B533</f>
        <v>18.9.84.2</v>
      </c>
      <c r="B769" s="19">
        <f>'MITRE &amp; Controls Mappings'!K533</f>
        <v>9.1999999999999993</v>
      </c>
      <c r="C769" s="19">
        <f>'MITRE &amp; Controls Mappings'!L533</f>
        <v>0</v>
      </c>
      <c r="D769" s="19">
        <f>IFERROR(VLOOKUP(B769,'IG Def (7.1)'!$A$2:$C$200,3,FALSE),"")</f>
        <v>2</v>
      </c>
      <c r="E769" s="19" t="str">
        <f>IFERROR(VLOOKUP(C769,'IG Def (7.1)'!$A$2:$C$200,3,FALSE),"")</f>
        <v/>
      </c>
      <c r="F769" s="19" t="str">
        <f>IFERROR(VLOOKUP(#REF!,'IG Def (7.1)'!$A$2:$C$200,3,FALSE),"")</f>
        <v/>
      </c>
      <c r="G769">
        <f t="shared" si="11"/>
        <v>2</v>
      </c>
      <c r="I769" s="20" t="str">
        <f>'MITRE &amp; Controls Mappings'!D533</f>
        <v>Ensure 'Allow Windows Ink Workspace' is set to 'Enabled: On, but disallow access above lock' OR 'Disabled' but not 'Enabled: On'</v>
      </c>
    </row>
    <row r="770" spans="1:9" x14ac:dyDescent="0.35">
      <c r="A770" s="18">
        <f>'MITRE &amp; Controls Mappings'!B534</f>
        <v>0</v>
      </c>
      <c r="B770" s="19">
        <f>'MITRE &amp; Controls Mappings'!K534</f>
        <v>0</v>
      </c>
      <c r="C770" s="19">
        <f>'MITRE &amp; Controls Mappings'!L534</f>
        <v>0</v>
      </c>
      <c r="D770" s="19" t="str">
        <f>IFERROR(VLOOKUP(B770,'IG Def (7.1)'!$A$2:$C$200,3,FALSE),"")</f>
        <v/>
      </c>
      <c r="E770" s="19" t="str">
        <f>IFERROR(VLOOKUP(C770,'IG Def (7.1)'!$A$2:$C$200,3,FALSE),"")</f>
        <v/>
      </c>
      <c r="F770" s="19" t="str">
        <f>IFERROR(VLOOKUP(#REF!,'IG Def (7.1)'!$A$2:$C$200,3,FALSE),"")</f>
        <v/>
      </c>
      <c r="G770" t="str">
        <f t="shared" si="11"/>
        <v/>
      </c>
      <c r="I770" s="20" t="str">
        <f>'MITRE &amp; Controls Mappings'!D534</f>
        <v>Windows Installer</v>
      </c>
    </row>
    <row r="771" spans="1:9" x14ac:dyDescent="0.35">
      <c r="A771" s="18" t="str">
        <f>'MITRE &amp; Controls Mappings'!B535</f>
        <v>18.9.85.1</v>
      </c>
      <c r="B771" s="19">
        <f>'MITRE &amp; Controls Mappings'!K535</f>
        <v>5.0999999999999996</v>
      </c>
      <c r="C771" s="19">
        <f>'MITRE &amp; Controls Mappings'!L535</f>
        <v>0</v>
      </c>
      <c r="D771" s="19">
        <f>IFERROR(VLOOKUP(B771,'IG Def (7.1)'!$A$2:$C$200,3,FALSE),"")</f>
        <v>1</v>
      </c>
      <c r="E771" s="19" t="str">
        <f>IFERROR(VLOOKUP(C771,'IG Def (7.1)'!$A$2:$C$200,3,FALSE),"")</f>
        <v/>
      </c>
      <c r="F771" s="19" t="str">
        <f>IFERROR(VLOOKUP(#REF!,'IG Def (7.1)'!$A$2:$C$200,3,FALSE),"")</f>
        <v/>
      </c>
      <c r="G771">
        <f t="shared" ref="G771:G834" si="12">IF(MIN(D771:F771)=0,"",MIN(D771:F771))</f>
        <v>1</v>
      </c>
      <c r="I771" s="20" t="str">
        <f>'MITRE &amp; Controls Mappings'!D535</f>
        <v>Ensure 'Allow user control over installs' is set to 'Disabled'</v>
      </c>
    </row>
    <row r="772" spans="1:9" x14ac:dyDescent="0.35">
      <c r="A772" s="18" t="str">
        <f>'MITRE &amp; Controls Mappings'!B536</f>
        <v>18.9.85.2</v>
      </c>
      <c r="B772" s="19">
        <f>'MITRE &amp; Controls Mappings'!K536</f>
        <v>4.3</v>
      </c>
      <c r="C772" s="19">
        <f>'MITRE &amp; Controls Mappings'!L536</f>
        <v>0</v>
      </c>
      <c r="D772" s="19">
        <f>IFERROR(VLOOKUP(B772,'IG Def (7.1)'!$A$2:$C$200,3,FALSE),"")</f>
        <v>1</v>
      </c>
      <c r="E772" s="19" t="str">
        <f>IFERROR(VLOOKUP(C772,'IG Def (7.1)'!$A$2:$C$200,3,FALSE),"")</f>
        <v/>
      </c>
      <c r="F772" s="19" t="str">
        <f>IFERROR(VLOOKUP(#REF!,'IG Def (7.1)'!$A$2:$C$200,3,FALSE),"")</f>
        <v/>
      </c>
      <c r="G772">
        <f t="shared" si="12"/>
        <v>1</v>
      </c>
      <c r="I772" s="20" t="str">
        <f>'MITRE &amp; Controls Mappings'!D536</f>
        <v>Ensure 'Always install with elevated privileges' is set to 'Disabled'</v>
      </c>
    </row>
    <row r="773" spans="1:9" x14ac:dyDescent="0.35">
      <c r="A773" s="18" t="e">
        <f>'MITRE &amp; Controls Mappings'!#REF!</f>
        <v>#REF!</v>
      </c>
      <c r="B773" s="19" t="e">
        <f>'MITRE &amp; Controls Mappings'!#REF!</f>
        <v>#REF!</v>
      </c>
      <c r="C773" s="19" t="e">
        <f>'MITRE &amp; Controls Mappings'!#REF!</f>
        <v>#REF!</v>
      </c>
      <c r="D773" s="19" t="str">
        <f>IFERROR(VLOOKUP(B773,'IG Def (7.1)'!$A$2:$C$200,3,FALSE),"")</f>
        <v/>
      </c>
      <c r="E773" s="19" t="str">
        <f>IFERROR(VLOOKUP(C773,'IG Def (7.1)'!$A$2:$C$200,3,FALSE),"")</f>
        <v/>
      </c>
      <c r="F773" s="19" t="str">
        <f>IFERROR(VLOOKUP(#REF!,'IG Def (7.1)'!$A$2:$C$200,3,FALSE),"")</f>
        <v/>
      </c>
      <c r="G773" t="str">
        <f t="shared" si="12"/>
        <v/>
      </c>
      <c r="I773" s="20" t="e">
        <f>'MITRE &amp; Controls Mappings'!#REF!</f>
        <v>#REF!</v>
      </c>
    </row>
    <row r="774" spans="1:9" x14ac:dyDescent="0.35">
      <c r="A774" s="18">
        <f>'MITRE &amp; Controls Mappings'!B537</f>
        <v>0</v>
      </c>
      <c r="B774" s="19">
        <f>'MITRE &amp; Controls Mappings'!K537</f>
        <v>0</v>
      </c>
      <c r="C774" s="19">
        <f>'MITRE &amp; Controls Mappings'!L537</f>
        <v>0</v>
      </c>
      <c r="D774" s="19" t="str">
        <f>IFERROR(VLOOKUP(B774,'IG Def (7.1)'!$A$2:$C$200,3,FALSE),"")</f>
        <v/>
      </c>
      <c r="E774" s="19" t="str">
        <f>IFERROR(VLOOKUP(C774,'IG Def (7.1)'!$A$2:$C$200,3,FALSE),"")</f>
        <v/>
      </c>
      <c r="F774" s="19" t="str">
        <f>IFERROR(VLOOKUP(#REF!,'IG Def (7.1)'!$A$2:$C$200,3,FALSE),"")</f>
        <v/>
      </c>
      <c r="G774" t="str">
        <f t="shared" si="12"/>
        <v/>
      </c>
      <c r="I774" s="20" t="str">
        <f>'MITRE &amp; Controls Mappings'!D537</f>
        <v>Windows Logon Options</v>
      </c>
    </row>
    <row r="775" spans="1:9" x14ac:dyDescent="0.35">
      <c r="A775" s="18" t="str">
        <f>'MITRE &amp; Controls Mappings'!B538</f>
        <v>18.9.86.1</v>
      </c>
      <c r="B775" s="19">
        <f>'MITRE &amp; Controls Mappings'!K538</f>
        <v>16.11</v>
      </c>
      <c r="C775" s="19">
        <f>'MITRE &amp; Controls Mappings'!L538</f>
        <v>0</v>
      </c>
      <c r="D775" s="19">
        <f>IFERROR(VLOOKUP(B775,'IG Def (7.1)'!$A$2:$C$200,3,FALSE),"")</f>
        <v>1</v>
      </c>
      <c r="E775" s="19" t="str">
        <f>IFERROR(VLOOKUP(C775,'IG Def (7.1)'!$A$2:$C$200,3,FALSE),"")</f>
        <v/>
      </c>
      <c r="F775" s="19" t="str">
        <f>IFERROR(VLOOKUP(#REF!,'IG Def (7.1)'!$A$2:$C$200,3,FALSE),"")</f>
        <v/>
      </c>
      <c r="G775">
        <f t="shared" si="12"/>
        <v>1</v>
      </c>
      <c r="I775" s="20" t="str">
        <f>'MITRE &amp; Controls Mappings'!D538</f>
        <v>Ensure 'Sign-in and lock last interactive user automatically after a restart' is set to 'Disabled'</v>
      </c>
    </row>
    <row r="776" spans="1:9" x14ac:dyDescent="0.35">
      <c r="A776" s="18">
        <f>'MITRE &amp; Controls Mappings'!B539</f>
        <v>0</v>
      </c>
      <c r="B776" s="19">
        <f>'MITRE &amp; Controls Mappings'!K539</f>
        <v>0</v>
      </c>
      <c r="C776" s="19">
        <f>'MITRE &amp; Controls Mappings'!L539</f>
        <v>0</v>
      </c>
      <c r="D776" s="19" t="str">
        <f>IFERROR(VLOOKUP(B776,'IG Def (7.1)'!$A$2:$C$200,3,FALSE),"")</f>
        <v/>
      </c>
      <c r="E776" s="19" t="str">
        <f>IFERROR(VLOOKUP(C776,'IG Def (7.1)'!$A$2:$C$200,3,FALSE),"")</f>
        <v/>
      </c>
      <c r="F776" s="19" t="str">
        <f>IFERROR(VLOOKUP(#REF!,'IG Def (7.1)'!$A$2:$C$200,3,FALSE),"")</f>
        <v/>
      </c>
      <c r="G776" t="str">
        <f t="shared" si="12"/>
        <v/>
      </c>
      <c r="I776" s="20" t="str">
        <f>'MITRE &amp; Controls Mappings'!D539</f>
        <v>Windows Mail</v>
      </c>
    </row>
    <row r="777" spans="1:9" x14ac:dyDescent="0.35">
      <c r="A777" s="18">
        <f>'MITRE &amp; Controls Mappings'!B540</f>
        <v>0</v>
      </c>
      <c r="B777" s="19">
        <f>'MITRE &amp; Controls Mappings'!K540</f>
        <v>0</v>
      </c>
      <c r="C777" s="19">
        <f>'MITRE &amp; Controls Mappings'!L540</f>
        <v>0</v>
      </c>
      <c r="D777" s="19" t="str">
        <f>IFERROR(VLOOKUP(B777,'IG Def (7.1)'!$A$2:$C$200,3,FALSE),"")</f>
        <v/>
      </c>
      <c r="E777" s="19" t="str">
        <f>IFERROR(VLOOKUP(C777,'IG Def (7.1)'!$A$2:$C$200,3,FALSE),"")</f>
        <v/>
      </c>
      <c r="F777" s="19" t="str">
        <f>IFERROR(VLOOKUP(#REF!,'IG Def (7.1)'!$A$2:$C$200,3,FALSE),"")</f>
        <v/>
      </c>
      <c r="G777" t="str">
        <f t="shared" si="12"/>
        <v/>
      </c>
      <c r="I777" s="20" t="str">
        <f>'MITRE &amp; Controls Mappings'!D540</f>
        <v>Windows Media Center</v>
      </c>
    </row>
    <row r="778" spans="1:9" x14ac:dyDescent="0.35">
      <c r="A778" s="18">
        <f>'MITRE &amp; Controls Mappings'!B541</f>
        <v>0</v>
      </c>
      <c r="B778" s="19">
        <f>'MITRE &amp; Controls Mappings'!K541</f>
        <v>0</v>
      </c>
      <c r="C778" s="19">
        <f>'MITRE &amp; Controls Mappings'!L541</f>
        <v>0</v>
      </c>
      <c r="D778" s="19" t="str">
        <f>IFERROR(VLOOKUP(B778,'IG Def (7.1)'!$A$2:$C$200,3,FALSE),"")</f>
        <v/>
      </c>
      <c r="E778" s="19" t="str">
        <f>IFERROR(VLOOKUP(C778,'IG Def (7.1)'!$A$2:$C$200,3,FALSE),"")</f>
        <v/>
      </c>
      <c r="F778" s="19" t="str">
        <f>IFERROR(VLOOKUP(#REF!,'IG Def (7.1)'!$A$2:$C$200,3,FALSE),"")</f>
        <v/>
      </c>
      <c r="G778" t="str">
        <f t="shared" si="12"/>
        <v/>
      </c>
      <c r="I778" s="20" t="str">
        <f>'MITRE &amp; Controls Mappings'!D541</f>
        <v>Windows Media Digital Rights Management</v>
      </c>
    </row>
    <row r="779" spans="1:9" x14ac:dyDescent="0.35">
      <c r="A779" s="18">
        <f>'MITRE &amp; Controls Mappings'!B542</f>
        <v>0</v>
      </c>
      <c r="B779" s="19">
        <f>'MITRE &amp; Controls Mappings'!K542</f>
        <v>0</v>
      </c>
      <c r="C779" s="19">
        <f>'MITRE &amp; Controls Mappings'!L542</f>
        <v>0</v>
      </c>
      <c r="D779" s="19" t="str">
        <f>IFERROR(VLOOKUP(B779,'IG Def (7.1)'!$A$2:$C$200,3,FALSE),"")</f>
        <v/>
      </c>
      <c r="E779" s="19" t="str">
        <f>IFERROR(VLOOKUP(C779,'IG Def (7.1)'!$A$2:$C$200,3,FALSE),"")</f>
        <v/>
      </c>
      <c r="F779" s="19" t="str">
        <f>IFERROR(VLOOKUP(#REF!,'IG Def (7.1)'!$A$2:$C$200,3,FALSE),"")</f>
        <v/>
      </c>
      <c r="G779" t="str">
        <f t="shared" si="12"/>
        <v/>
      </c>
      <c r="I779" s="20" t="str">
        <f>'MITRE &amp; Controls Mappings'!D542</f>
        <v>Windows Media Player</v>
      </c>
    </row>
    <row r="780" spans="1:9" x14ac:dyDescent="0.35">
      <c r="A780" s="18">
        <f>'MITRE &amp; Controls Mappings'!B543</f>
        <v>0</v>
      </c>
      <c r="B780" s="19">
        <f>'MITRE &amp; Controls Mappings'!K543</f>
        <v>0</v>
      </c>
      <c r="C780" s="19">
        <f>'MITRE &amp; Controls Mappings'!L543</f>
        <v>0</v>
      </c>
      <c r="D780" s="19" t="str">
        <f>IFERROR(VLOOKUP(B780,'IG Def (7.1)'!$A$2:$C$200,3,FALSE),"")</f>
        <v/>
      </c>
      <c r="E780" s="19" t="str">
        <f>IFERROR(VLOOKUP(C780,'IG Def (7.1)'!$A$2:$C$200,3,FALSE),"")</f>
        <v/>
      </c>
      <c r="F780" s="19" t="str">
        <f>IFERROR(VLOOKUP(#REF!,'IG Def (7.1)'!$A$2:$C$200,3,FALSE),"")</f>
        <v/>
      </c>
      <c r="G780" t="str">
        <f t="shared" si="12"/>
        <v/>
      </c>
      <c r="I780" s="20" t="str">
        <f>'MITRE &amp; Controls Mappings'!D543</f>
        <v>Windows Meeting Space</v>
      </c>
    </row>
    <row r="781" spans="1:9" x14ac:dyDescent="0.35">
      <c r="A781" s="18">
        <f>'MITRE &amp; Controls Mappings'!B544</f>
        <v>0</v>
      </c>
      <c r="B781" s="19">
        <f>'MITRE &amp; Controls Mappings'!K544</f>
        <v>0</v>
      </c>
      <c r="C781" s="19">
        <f>'MITRE &amp; Controls Mappings'!L544</f>
        <v>0</v>
      </c>
      <c r="D781" s="19" t="str">
        <f>IFERROR(VLOOKUP(B781,'IG Def (7.1)'!$A$2:$C$200,3,FALSE),"")</f>
        <v/>
      </c>
      <c r="E781" s="19" t="str">
        <f>IFERROR(VLOOKUP(C781,'IG Def (7.1)'!$A$2:$C$200,3,FALSE),"")</f>
        <v/>
      </c>
      <c r="F781" s="19" t="str">
        <f>IFERROR(VLOOKUP(#REF!,'IG Def (7.1)'!$A$2:$C$200,3,FALSE),"")</f>
        <v/>
      </c>
      <c r="G781" t="str">
        <f t="shared" si="12"/>
        <v/>
      </c>
      <c r="I781" s="20" t="str">
        <f>'MITRE &amp; Controls Mappings'!D544</f>
        <v>Windows Messenger</v>
      </c>
    </row>
    <row r="782" spans="1:9" x14ac:dyDescent="0.35">
      <c r="A782" s="18">
        <f>'MITRE &amp; Controls Mappings'!B545</f>
        <v>0</v>
      </c>
      <c r="B782" s="19">
        <f>'MITRE &amp; Controls Mappings'!K545</f>
        <v>0</v>
      </c>
      <c r="C782" s="19">
        <f>'MITRE &amp; Controls Mappings'!L545</f>
        <v>0</v>
      </c>
      <c r="D782" s="19" t="str">
        <f>IFERROR(VLOOKUP(B782,'IG Def (7.1)'!$A$2:$C$200,3,FALSE),"")</f>
        <v/>
      </c>
      <c r="E782" s="19" t="str">
        <f>IFERROR(VLOOKUP(C782,'IG Def (7.1)'!$A$2:$C$200,3,FALSE),"")</f>
        <v/>
      </c>
      <c r="F782" s="19" t="str">
        <f>IFERROR(VLOOKUP(#REF!,'IG Def (7.1)'!$A$2:$C$200,3,FALSE),"")</f>
        <v/>
      </c>
      <c r="G782" t="str">
        <f t="shared" si="12"/>
        <v/>
      </c>
      <c r="I782" s="20" t="str">
        <f>'MITRE &amp; Controls Mappings'!D545</f>
        <v>Windows Mobility Center</v>
      </c>
    </row>
    <row r="783" spans="1:9" x14ac:dyDescent="0.35">
      <c r="A783" s="18">
        <f>'MITRE &amp; Controls Mappings'!B546</f>
        <v>0</v>
      </c>
      <c r="B783" s="19">
        <f>'MITRE &amp; Controls Mappings'!K546</f>
        <v>0</v>
      </c>
      <c r="C783" s="19">
        <f>'MITRE &amp; Controls Mappings'!L546</f>
        <v>0</v>
      </c>
      <c r="D783" s="19" t="str">
        <f>IFERROR(VLOOKUP(B783,'IG Def (7.1)'!$A$2:$C$200,3,FALSE),"")</f>
        <v/>
      </c>
      <c r="E783" s="19" t="str">
        <f>IFERROR(VLOOKUP(C783,'IG Def (7.1)'!$A$2:$C$200,3,FALSE),"")</f>
        <v/>
      </c>
      <c r="F783" s="19" t="str">
        <f>IFERROR(VLOOKUP(#REF!,'IG Def (7.1)'!$A$2:$C$200,3,FALSE),"")</f>
        <v/>
      </c>
      <c r="G783" t="str">
        <f t="shared" si="12"/>
        <v/>
      </c>
      <c r="I783" s="20" t="str">
        <f>'MITRE &amp; Controls Mappings'!D546</f>
        <v>Windows Movie Maker</v>
      </c>
    </row>
    <row r="784" spans="1:9" x14ac:dyDescent="0.35">
      <c r="A784" s="18">
        <f>'MITRE &amp; Controls Mappings'!B547</f>
        <v>0</v>
      </c>
      <c r="B784" s="19">
        <f>'MITRE &amp; Controls Mappings'!K547</f>
        <v>0</v>
      </c>
      <c r="C784" s="19">
        <f>'MITRE &amp; Controls Mappings'!L547</f>
        <v>0</v>
      </c>
      <c r="D784" s="19" t="str">
        <f>IFERROR(VLOOKUP(B784,'IG Def (7.1)'!$A$2:$C$200,3,FALSE),"")</f>
        <v/>
      </c>
      <c r="E784" s="19" t="str">
        <f>IFERROR(VLOOKUP(C784,'IG Def (7.1)'!$A$2:$C$200,3,FALSE),"")</f>
        <v/>
      </c>
      <c r="F784" s="19" t="str">
        <f>IFERROR(VLOOKUP(#REF!,'IG Def (7.1)'!$A$2:$C$200,3,FALSE),"")</f>
        <v/>
      </c>
      <c r="G784" t="str">
        <f t="shared" si="12"/>
        <v/>
      </c>
      <c r="I784" s="20" t="str">
        <f>'MITRE &amp; Controls Mappings'!D547</f>
        <v>Windows PowerShell</v>
      </c>
    </row>
    <row r="785" spans="1:9" x14ac:dyDescent="0.35">
      <c r="A785" s="18" t="str">
        <f>'MITRE &amp; Controls Mappings'!B548</f>
        <v>18.9.95.1</v>
      </c>
      <c r="B785" s="19">
        <f>'MITRE &amp; Controls Mappings'!K548</f>
        <v>5.0999999999999996</v>
      </c>
      <c r="C785" s="19">
        <f>'MITRE &amp; Controls Mappings'!L548</f>
        <v>0</v>
      </c>
      <c r="D785" s="19">
        <f>IFERROR(VLOOKUP(B785,'IG Def (7.1)'!$A$2:$C$200,3,FALSE),"")</f>
        <v>1</v>
      </c>
      <c r="E785" s="19" t="str">
        <f>IFERROR(VLOOKUP(C785,'IG Def (7.1)'!$A$2:$C$200,3,FALSE),"")</f>
        <v/>
      </c>
      <c r="F785" s="19" t="str">
        <f>IFERROR(VLOOKUP(#REF!,'IG Def (7.1)'!$A$2:$C$200,3,FALSE),"")</f>
        <v/>
      </c>
      <c r="G785">
        <f t="shared" si="12"/>
        <v>1</v>
      </c>
      <c r="I785" s="20" t="str">
        <f>'MITRE &amp; Controls Mappings'!D548</f>
        <v>Ensure 'Turn on PowerShell Script Block Logging' is set to 'Disabled'</v>
      </c>
    </row>
    <row r="786" spans="1:9" x14ac:dyDescent="0.35">
      <c r="A786" s="18" t="e">
        <f>'MITRE &amp; Controls Mappings'!#REF!</f>
        <v>#REF!</v>
      </c>
      <c r="B786" s="19" t="e">
        <f>'MITRE &amp; Controls Mappings'!#REF!</f>
        <v>#REF!</v>
      </c>
      <c r="C786" s="19" t="e">
        <f>'MITRE &amp; Controls Mappings'!#REF!</f>
        <v>#REF!</v>
      </c>
      <c r="D786" s="19" t="str">
        <f>IFERROR(VLOOKUP(B786,'IG Def (7.1)'!$A$2:$C$200,3,FALSE),"")</f>
        <v/>
      </c>
      <c r="E786" s="19" t="str">
        <f>IFERROR(VLOOKUP(C786,'IG Def (7.1)'!$A$2:$C$200,3,FALSE),"")</f>
        <v/>
      </c>
      <c r="F786" s="19" t="str">
        <f>IFERROR(VLOOKUP(#REF!,'IG Def (7.1)'!$A$2:$C$200,3,FALSE),"")</f>
        <v/>
      </c>
      <c r="G786" t="str">
        <f t="shared" si="12"/>
        <v/>
      </c>
      <c r="I786" s="20" t="e">
        <f>'MITRE &amp; Controls Mappings'!#REF!</f>
        <v>#REF!</v>
      </c>
    </row>
    <row r="787" spans="1:9" x14ac:dyDescent="0.35">
      <c r="A787" s="18">
        <f>'MITRE &amp; Controls Mappings'!B549</f>
        <v>0</v>
      </c>
      <c r="B787" s="19">
        <f>'MITRE &amp; Controls Mappings'!K549</f>
        <v>0</v>
      </c>
      <c r="C787" s="19">
        <f>'MITRE &amp; Controls Mappings'!L549</f>
        <v>0</v>
      </c>
      <c r="D787" s="19" t="str">
        <f>IFERROR(VLOOKUP(B787,'IG Def (7.1)'!$A$2:$C$200,3,FALSE),"")</f>
        <v/>
      </c>
      <c r="E787" s="19" t="str">
        <f>IFERROR(VLOOKUP(C787,'IG Def (7.1)'!$A$2:$C$200,3,FALSE),"")</f>
        <v/>
      </c>
      <c r="F787" s="19" t="str">
        <f>IFERROR(VLOOKUP(#REF!,'IG Def (7.1)'!$A$2:$C$200,3,FALSE),"")</f>
        <v/>
      </c>
      <c r="G787" t="str">
        <f t="shared" si="12"/>
        <v/>
      </c>
      <c r="I787" s="20" t="str">
        <f>'MITRE &amp; Controls Mappings'!D549</f>
        <v>Windows Reliability Analysis</v>
      </c>
    </row>
    <row r="788" spans="1:9" x14ac:dyDescent="0.35">
      <c r="A788" s="18">
        <f>'MITRE &amp; Controls Mappings'!B550</f>
        <v>0</v>
      </c>
      <c r="B788" s="19">
        <f>'MITRE &amp; Controls Mappings'!K550</f>
        <v>0</v>
      </c>
      <c r="C788" s="19">
        <f>'MITRE &amp; Controls Mappings'!L550</f>
        <v>0</v>
      </c>
      <c r="D788" s="19" t="str">
        <f>IFERROR(VLOOKUP(B788,'IG Def (7.1)'!$A$2:$C$200,3,FALSE),"")</f>
        <v/>
      </c>
      <c r="E788" s="19" t="str">
        <f>IFERROR(VLOOKUP(C788,'IG Def (7.1)'!$A$2:$C$200,3,FALSE),"")</f>
        <v/>
      </c>
      <c r="F788" s="19" t="str">
        <f>IFERROR(VLOOKUP(#REF!,'IG Def (7.1)'!$A$2:$C$200,3,FALSE),"")</f>
        <v/>
      </c>
      <c r="G788" t="str">
        <f t="shared" si="12"/>
        <v/>
      </c>
      <c r="I788" s="20" t="str">
        <f>'MITRE &amp; Controls Mappings'!D550</f>
        <v>Windows Remote Management (WinRM)</v>
      </c>
    </row>
    <row r="789" spans="1:9" x14ac:dyDescent="0.35">
      <c r="A789" s="18">
        <f>'MITRE &amp; Controls Mappings'!B551</f>
        <v>0</v>
      </c>
      <c r="B789" s="19">
        <f>'MITRE &amp; Controls Mappings'!K551</f>
        <v>0</v>
      </c>
      <c r="C789" s="19">
        <f>'MITRE &amp; Controls Mappings'!L551</f>
        <v>0</v>
      </c>
      <c r="D789" s="19" t="str">
        <f>IFERROR(VLOOKUP(B789,'IG Def (7.1)'!$A$2:$C$200,3,FALSE),"")</f>
        <v/>
      </c>
      <c r="E789" s="19" t="str">
        <f>IFERROR(VLOOKUP(C789,'IG Def (7.1)'!$A$2:$C$200,3,FALSE),"")</f>
        <v/>
      </c>
      <c r="F789" s="19" t="str">
        <f>IFERROR(VLOOKUP(#REF!,'IG Def (7.1)'!$A$2:$C$200,3,FALSE),"")</f>
        <v/>
      </c>
      <c r="G789" t="str">
        <f t="shared" si="12"/>
        <v/>
      </c>
      <c r="I789" s="20" t="str">
        <f>'MITRE &amp; Controls Mappings'!D551</f>
        <v>WinRM Client</v>
      </c>
    </row>
    <row r="790" spans="1:9" x14ac:dyDescent="0.35">
      <c r="A790" s="18" t="str">
        <f>'MITRE &amp; Controls Mappings'!B552</f>
        <v>18.9.97.1.1</v>
      </c>
      <c r="B790" s="19">
        <f>'MITRE &amp; Controls Mappings'!K552</f>
        <v>16.5</v>
      </c>
      <c r="C790" s="19">
        <f>'MITRE &amp; Controls Mappings'!L552</f>
        <v>0</v>
      </c>
      <c r="D790" s="19">
        <f>IFERROR(VLOOKUP(B790,'IG Def (7.1)'!$A$2:$C$200,3,FALSE),"")</f>
        <v>2</v>
      </c>
      <c r="E790" s="19" t="str">
        <f>IFERROR(VLOOKUP(C790,'IG Def (7.1)'!$A$2:$C$200,3,FALSE),"")</f>
        <v/>
      </c>
      <c r="F790" s="19" t="str">
        <f>IFERROR(VLOOKUP(#REF!,'IG Def (7.1)'!$A$2:$C$200,3,FALSE),"")</f>
        <v/>
      </c>
      <c r="G790">
        <f t="shared" si="12"/>
        <v>2</v>
      </c>
      <c r="I790" s="20" t="str">
        <f>'MITRE &amp; Controls Mappings'!D552</f>
        <v>Ensure 'Allow Basic authentication' is set to 'Disabled'</v>
      </c>
    </row>
    <row r="791" spans="1:9" x14ac:dyDescent="0.35">
      <c r="A791" s="18" t="str">
        <f>'MITRE &amp; Controls Mappings'!B553</f>
        <v>18.9.97.1.2</v>
      </c>
      <c r="B791" s="19">
        <f>'MITRE &amp; Controls Mappings'!K553</f>
        <v>14.4</v>
      </c>
      <c r="C791" s="19">
        <f>'MITRE &amp; Controls Mappings'!L553</f>
        <v>0</v>
      </c>
      <c r="D791" s="19">
        <f>IFERROR(VLOOKUP(B791,'IG Def (7.1)'!$A$2:$C$200,3,FALSE),"")</f>
        <v>2</v>
      </c>
      <c r="E791" s="19" t="str">
        <f>IFERROR(VLOOKUP(C791,'IG Def (7.1)'!$A$2:$C$200,3,FALSE),"")</f>
        <v/>
      </c>
      <c r="F791" s="19" t="str">
        <f>IFERROR(VLOOKUP(#REF!,'IG Def (7.1)'!$A$2:$C$200,3,FALSE),"")</f>
        <v/>
      </c>
      <c r="G791">
        <f t="shared" si="12"/>
        <v>2</v>
      </c>
      <c r="I791" s="20" t="str">
        <f>'MITRE &amp; Controls Mappings'!D553</f>
        <v>Ensure 'Allow unencrypted traffic' is set to 'Disabled'</v>
      </c>
    </row>
    <row r="792" spans="1:9" x14ac:dyDescent="0.35">
      <c r="A792" s="18" t="str">
        <f>'MITRE &amp; Controls Mappings'!B554</f>
        <v>18.9.97.1.3</v>
      </c>
      <c r="B792" s="19">
        <f>'MITRE &amp; Controls Mappings'!K554</f>
        <v>16.5</v>
      </c>
      <c r="C792" s="19">
        <f>'MITRE &amp; Controls Mappings'!L554</f>
        <v>0</v>
      </c>
      <c r="D792" s="19">
        <f>IFERROR(VLOOKUP(B792,'IG Def (7.1)'!$A$2:$C$200,3,FALSE),"")</f>
        <v>2</v>
      </c>
      <c r="E792" s="19" t="str">
        <f>IFERROR(VLOOKUP(C792,'IG Def (7.1)'!$A$2:$C$200,3,FALSE),"")</f>
        <v/>
      </c>
      <c r="F792" s="19" t="str">
        <f>IFERROR(VLOOKUP(#REF!,'IG Def (7.1)'!$A$2:$C$200,3,FALSE),"")</f>
        <v/>
      </c>
      <c r="G792">
        <f t="shared" si="12"/>
        <v>2</v>
      </c>
      <c r="I792" s="20" t="str">
        <f>'MITRE &amp; Controls Mappings'!D554</f>
        <v>Ensure 'Disallow Digest authentication' is set to 'Enabled'</v>
      </c>
    </row>
    <row r="793" spans="1:9" x14ac:dyDescent="0.35">
      <c r="A793" s="18">
        <f>'MITRE &amp; Controls Mappings'!B555</f>
        <v>0</v>
      </c>
      <c r="B793" s="19">
        <f>'MITRE &amp; Controls Mappings'!K555</f>
        <v>0</v>
      </c>
      <c r="C793" s="19">
        <f>'MITRE &amp; Controls Mappings'!L555</f>
        <v>0</v>
      </c>
      <c r="D793" s="19" t="str">
        <f>IFERROR(VLOOKUP(B793,'IG Def (7.1)'!$A$2:$C$200,3,FALSE),"")</f>
        <v/>
      </c>
      <c r="E793" s="19" t="str">
        <f>IFERROR(VLOOKUP(C793,'IG Def (7.1)'!$A$2:$C$200,3,FALSE),"")</f>
        <v/>
      </c>
      <c r="F793" s="19" t="str">
        <f>IFERROR(VLOOKUP(#REF!,'IG Def (7.1)'!$A$2:$C$200,3,FALSE),"")</f>
        <v/>
      </c>
      <c r="G793" t="str">
        <f t="shared" si="12"/>
        <v/>
      </c>
      <c r="I793" s="20" t="str">
        <f>'MITRE &amp; Controls Mappings'!D555</f>
        <v>WinRM Service</v>
      </c>
    </row>
    <row r="794" spans="1:9" x14ac:dyDescent="0.35">
      <c r="A794" s="18" t="str">
        <f>'MITRE &amp; Controls Mappings'!B556</f>
        <v>18.9.97.2.1</v>
      </c>
      <c r="B794" s="19">
        <f>'MITRE &amp; Controls Mappings'!K556</f>
        <v>16.5</v>
      </c>
      <c r="C794" s="19">
        <f>'MITRE &amp; Controls Mappings'!L556</f>
        <v>0</v>
      </c>
      <c r="D794" s="19">
        <f>IFERROR(VLOOKUP(B794,'IG Def (7.1)'!$A$2:$C$200,3,FALSE),"")</f>
        <v>2</v>
      </c>
      <c r="E794" s="19" t="str">
        <f>IFERROR(VLOOKUP(C794,'IG Def (7.1)'!$A$2:$C$200,3,FALSE),"")</f>
        <v/>
      </c>
      <c r="F794" s="19" t="str">
        <f>IFERROR(VLOOKUP(#REF!,'IG Def (7.1)'!$A$2:$C$200,3,FALSE),"")</f>
        <v/>
      </c>
      <c r="G794">
        <f t="shared" si="12"/>
        <v>2</v>
      </c>
      <c r="I794" s="20" t="str">
        <f>'MITRE &amp; Controls Mappings'!D556</f>
        <v>Ensure 'Allow Basic authentication' is set to 'Disabled'</v>
      </c>
    </row>
    <row r="795" spans="1:9" x14ac:dyDescent="0.35">
      <c r="A795" s="18" t="str">
        <f>'MITRE &amp; Controls Mappings'!B557</f>
        <v>18.9.97.2.2</v>
      </c>
      <c r="B795" s="19">
        <f>'MITRE &amp; Controls Mappings'!K557</f>
        <v>9.1999999999999993</v>
      </c>
      <c r="C795" s="19">
        <f>'MITRE &amp; Controls Mappings'!L557</f>
        <v>0</v>
      </c>
      <c r="D795" s="19">
        <f>IFERROR(VLOOKUP(B795,'IG Def (7.1)'!$A$2:$C$200,3,FALSE),"")</f>
        <v>2</v>
      </c>
      <c r="E795" s="19" t="str">
        <f>IFERROR(VLOOKUP(C795,'IG Def (7.1)'!$A$2:$C$200,3,FALSE),"")</f>
        <v/>
      </c>
      <c r="F795" s="19" t="str">
        <f>IFERROR(VLOOKUP(#REF!,'IG Def (7.1)'!$A$2:$C$200,3,FALSE),"")</f>
        <v/>
      </c>
      <c r="G795">
        <f t="shared" si="12"/>
        <v>2</v>
      </c>
      <c r="I795" s="20" t="str">
        <f>'MITRE &amp; Controls Mappings'!D557</f>
        <v>Ensure 'Allow remote server management through WinRM' is set to 'Disabled'</v>
      </c>
    </row>
    <row r="796" spans="1:9" x14ac:dyDescent="0.35">
      <c r="A796" s="18" t="str">
        <f>'MITRE &amp; Controls Mappings'!B558</f>
        <v>18.9.97.2.3</v>
      </c>
      <c r="B796" s="19">
        <f>'MITRE &amp; Controls Mappings'!K558</f>
        <v>14.4</v>
      </c>
      <c r="C796" s="19">
        <f>'MITRE &amp; Controls Mappings'!L558</f>
        <v>0</v>
      </c>
      <c r="D796" s="19">
        <f>IFERROR(VLOOKUP(B796,'IG Def (7.1)'!$A$2:$C$200,3,FALSE),"")</f>
        <v>2</v>
      </c>
      <c r="E796" s="19" t="str">
        <f>IFERROR(VLOOKUP(C796,'IG Def (7.1)'!$A$2:$C$200,3,FALSE),"")</f>
        <v/>
      </c>
      <c r="F796" s="19" t="str">
        <f>IFERROR(VLOOKUP(#REF!,'IG Def (7.1)'!$A$2:$C$200,3,FALSE),"")</f>
        <v/>
      </c>
      <c r="G796">
        <f t="shared" si="12"/>
        <v>2</v>
      </c>
      <c r="I796" s="20" t="str">
        <f>'MITRE &amp; Controls Mappings'!D558</f>
        <v>Ensure 'Allow unencrypted traffic' is set to 'Disabled'</v>
      </c>
    </row>
    <row r="797" spans="1:9" x14ac:dyDescent="0.35">
      <c r="A797" s="18" t="str">
        <f>'MITRE &amp; Controls Mappings'!B559</f>
        <v>18.9.97.2.4</v>
      </c>
      <c r="B797" s="19">
        <f>'MITRE &amp; Controls Mappings'!K559</f>
        <v>14.3</v>
      </c>
      <c r="C797" s="19">
        <f>'MITRE &amp; Controls Mappings'!L559</f>
        <v>0</v>
      </c>
      <c r="D797" s="19">
        <f>IFERROR(VLOOKUP(B797,'IG Def (7.1)'!$A$2:$C$200,3,FALSE),"")</f>
        <v>2</v>
      </c>
      <c r="E797" s="19" t="str">
        <f>IFERROR(VLOOKUP(C797,'IG Def (7.1)'!$A$2:$C$200,3,FALSE),"")</f>
        <v/>
      </c>
      <c r="F797" s="19" t="str">
        <f>IFERROR(VLOOKUP(#REF!,'IG Def (7.1)'!$A$2:$C$200,3,FALSE),"")</f>
        <v/>
      </c>
      <c r="G797">
        <f t="shared" si="12"/>
        <v>2</v>
      </c>
      <c r="I797" s="20" t="str">
        <f>'MITRE &amp; Controls Mappings'!D559</f>
        <v>Ensure 'Disallow WinRM from storing RunAs credentials' is set to 'Enabled'</v>
      </c>
    </row>
    <row r="798" spans="1:9" x14ac:dyDescent="0.35">
      <c r="A798" s="18">
        <f>'MITRE &amp; Controls Mappings'!B560</f>
        <v>0</v>
      </c>
      <c r="B798" s="19">
        <f>'MITRE &amp; Controls Mappings'!K560</f>
        <v>0</v>
      </c>
      <c r="C798" s="19">
        <f>'MITRE &amp; Controls Mappings'!L560</f>
        <v>0</v>
      </c>
      <c r="D798" s="19" t="str">
        <f>IFERROR(VLOOKUP(B798,'IG Def (7.1)'!$A$2:$C$200,3,FALSE),"")</f>
        <v/>
      </c>
      <c r="E798" s="19" t="str">
        <f>IFERROR(VLOOKUP(C798,'IG Def (7.1)'!$A$2:$C$200,3,FALSE),"")</f>
        <v/>
      </c>
      <c r="F798" s="19" t="str">
        <f>IFERROR(VLOOKUP(#REF!,'IG Def (7.1)'!$A$2:$C$200,3,FALSE),"")</f>
        <v/>
      </c>
      <c r="G798" t="str">
        <f t="shared" si="12"/>
        <v/>
      </c>
      <c r="I798" s="20" t="str">
        <f>'MITRE &amp; Controls Mappings'!D560</f>
        <v>Windows Remote Shell</v>
      </c>
    </row>
    <row r="799" spans="1:9" x14ac:dyDescent="0.35">
      <c r="A799" s="18" t="str">
        <f>'MITRE &amp; Controls Mappings'!B561</f>
        <v>18.9.98.1</v>
      </c>
      <c r="B799" s="19">
        <f>'MITRE &amp; Controls Mappings'!K561</f>
        <v>9.1999999999999993</v>
      </c>
      <c r="C799" s="19">
        <f>'MITRE &amp; Controls Mappings'!L561</f>
        <v>0</v>
      </c>
      <c r="D799" s="19">
        <f>IFERROR(VLOOKUP(B799,'IG Def (7.1)'!$A$2:$C$200,3,FALSE),"")</f>
        <v>2</v>
      </c>
      <c r="E799" s="19" t="str">
        <f>IFERROR(VLOOKUP(C799,'IG Def (7.1)'!$A$2:$C$200,3,FALSE),"")</f>
        <v/>
      </c>
      <c r="F799" s="19" t="str">
        <f>IFERROR(VLOOKUP(#REF!,'IG Def (7.1)'!$A$2:$C$200,3,FALSE),"")</f>
        <v/>
      </c>
      <c r="G799">
        <f t="shared" si="12"/>
        <v>2</v>
      </c>
      <c r="I799" s="20" t="str">
        <f>'MITRE &amp; Controls Mappings'!D561</f>
        <v>Ensure 'Allow Remote Shell Access' is set to 'Disabled'</v>
      </c>
    </row>
    <row r="800" spans="1:9" x14ac:dyDescent="0.35">
      <c r="A800" s="18">
        <f>'MITRE &amp; Controls Mappings'!B562</f>
        <v>0</v>
      </c>
      <c r="B800" s="19">
        <f>'MITRE &amp; Controls Mappings'!K562</f>
        <v>0</v>
      </c>
      <c r="C800" s="19">
        <f>'MITRE &amp; Controls Mappings'!L562</f>
        <v>0</v>
      </c>
      <c r="D800" s="19" t="str">
        <f>IFERROR(VLOOKUP(B800,'IG Def (7.1)'!$A$2:$C$200,3,FALSE),"")</f>
        <v/>
      </c>
      <c r="E800" s="19" t="str">
        <f>IFERROR(VLOOKUP(C800,'IG Def (7.1)'!$A$2:$C$200,3,FALSE),"")</f>
        <v/>
      </c>
      <c r="F800" s="19" t="str">
        <f>IFERROR(VLOOKUP(#REF!,'IG Def (7.1)'!$A$2:$C$200,3,FALSE),"")</f>
        <v/>
      </c>
      <c r="G800" t="str">
        <f t="shared" si="12"/>
        <v/>
      </c>
      <c r="I800" s="20" t="str">
        <f>'MITRE &amp; Controls Mappings'!D562</f>
        <v>Windows Security (formerly Windows Defender Security Center)</v>
      </c>
    </row>
    <row r="801" spans="1:9" x14ac:dyDescent="0.35">
      <c r="A801" s="18">
        <f>'MITRE &amp; Controls Mappings'!B563</f>
        <v>0</v>
      </c>
      <c r="B801" s="19">
        <f>'MITRE &amp; Controls Mappings'!K563</f>
        <v>0</v>
      </c>
      <c r="C801" s="19">
        <f>'MITRE &amp; Controls Mappings'!L563</f>
        <v>0</v>
      </c>
      <c r="D801" s="19" t="str">
        <f>IFERROR(VLOOKUP(B801,'IG Def (7.1)'!$A$2:$C$200,3,FALSE),"")</f>
        <v/>
      </c>
      <c r="E801" s="19" t="str">
        <f>IFERROR(VLOOKUP(C801,'IG Def (7.1)'!$A$2:$C$200,3,FALSE),"")</f>
        <v/>
      </c>
      <c r="F801" s="19" t="str">
        <f>IFERROR(VLOOKUP(#REF!,'IG Def (7.1)'!$A$2:$C$200,3,FALSE),"")</f>
        <v/>
      </c>
      <c r="G801" t="str">
        <f t="shared" si="12"/>
        <v/>
      </c>
      <c r="I801" s="20" t="str">
        <f>'MITRE &amp; Controls Mappings'!D563</f>
        <v>Account protection</v>
      </c>
    </row>
    <row r="802" spans="1:9" x14ac:dyDescent="0.35">
      <c r="A802" s="18">
        <f>'MITRE &amp; Controls Mappings'!B564</f>
        <v>0</v>
      </c>
      <c r="B802" s="19">
        <f>'MITRE &amp; Controls Mappings'!K564</f>
        <v>0</v>
      </c>
      <c r="C802" s="19">
        <f>'MITRE &amp; Controls Mappings'!L564</f>
        <v>0</v>
      </c>
      <c r="D802" s="19" t="str">
        <f>IFERROR(VLOOKUP(B802,'IG Def (7.1)'!$A$2:$C$200,3,FALSE),"")</f>
        <v/>
      </c>
      <c r="E802" s="19" t="str">
        <f>IFERROR(VLOOKUP(C802,'IG Def (7.1)'!$A$2:$C$200,3,FALSE),"")</f>
        <v/>
      </c>
      <c r="F802" s="19" t="str">
        <f>IFERROR(VLOOKUP(#REF!,'IG Def (7.1)'!$A$2:$C$200,3,FALSE),"")</f>
        <v/>
      </c>
      <c r="G802" t="str">
        <f t="shared" si="12"/>
        <v/>
      </c>
      <c r="I802" s="20" t="str">
        <f>'MITRE &amp; Controls Mappings'!D564</f>
        <v>App and browser protection</v>
      </c>
    </row>
    <row r="803" spans="1:9" x14ac:dyDescent="0.35">
      <c r="A803" s="18" t="str">
        <f>'MITRE &amp; Controls Mappings'!B565</f>
        <v>18.9.99.2.1</v>
      </c>
      <c r="B803" s="19">
        <f>'MITRE &amp; Controls Mappings'!K565</f>
        <v>8.3000000000000007</v>
      </c>
      <c r="C803" s="19">
        <f>'MITRE &amp; Controls Mappings'!L565</f>
        <v>0</v>
      </c>
      <c r="D803" s="19">
        <f>IFERROR(VLOOKUP(B803,'IG Def (7.1)'!$A$2:$C$200,3,FALSE),"")</f>
        <v>2</v>
      </c>
      <c r="E803" s="19" t="str">
        <f>IFERROR(VLOOKUP(C803,'IG Def (7.1)'!$A$2:$C$200,3,FALSE),"")</f>
        <v/>
      </c>
      <c r="F803" s="19" t="str">
        <f>IFERROR(VLOOKUP(#REF!,'IG Def (7.1)'!$A$2:$C$200,3,FALSE),"")</f>
        <v/>
      </c>
      <c r="G803">
        <f t="shared" si="12"/>
        <v>2</v>
      </c>
      <c r="I803" s="20" t="str">
        <f>'MITRE &amp; Controls Mappings'!D565</f>
        <v>Ensure 'Prevent users from modifying settings' is set to 'Enabled'</v>
      </c>
    </row>
    <row r="804" spans="1:9" x14ac:dyDescent="0.35">
      <c r="A804" s="18">
        <f>'MITRE &amp; Controls Mappings'!B566</f>
        <v>0</v>
      </c>
      <c r="B804" s="19">
        <f>'MITRE &amp; Controls Mappings'!K566</f>
        <v>0</v>
      </c>
      <c r="C804" s="19">
        <f>'MITRE &amp; Controls Mappings'!L566</f>
        <v>0</v>
      </c>
      <c r="D804" s="19" t="str">
        <f>IFERROR(VLOOKUP(B804,'IG Def (7.1)'!$A$2:$C$200,3,FALSE),"")</f>
        <v/>
      </c>
      <c r="E804" s="19" t="str">
        <f>IFERROR(VLOOKUP(C804,'IG Def (7.1)'!$A$2:$C$200,3,FALSE),"")</f>
        <v/>
      </c>
      <c r="F804" s="19" t="str">
        <f>IFERROR(VLOOKUP(#REF!,'IG Def (7.1)'!$A$2:$C$200,3,FALSE),"")</f>
        <v/>
      </c>
      <c r="G804" t="str">
        <f t="shared" si="12"/>
        <v/>
      </c>
      <c r="I804" s="20" t="str">
        <f>'MITRE &amp; Controls Mappings'!D566</f>
        <v>Windows SideShow</v>
      </c>
    </row>
    <row r="805" spans="1:9" x14ac:dyDescent="0.35">
      <c r="A805" s="18">
        <f>'MITRE &amp; Controls Mappings'!B567</f>
        <v>0</v>
      </c>
      <c r="B805" s="19">
        <f>'MITRE &amp; Controls Mappings'!K567</f>
        <v>0</v>
      </c>
      <c r="C805" s="19">
        <f>'MITRE &amp; Controls Mappings'!L567</f>
        <v>0</v>
      </c>
      <c r="D805" s="19" t="str">
        <f>IFERROR(VLOOKUP(B805,'IG Def (7.1)'!$A$2:$C$200,3,FALSE),"")</f>
        <v/>
      </c>
      <c r="E805" s="19" t="str">
        <f>IFERROR(VLOOKUP(C805,'IG Def (7.1)'!$A$2:$C$200,3,FALSE),"")</f>
        <v/>
      </c>
      <c r="F805" s="19" t="str">
        <f>IFERROR(VLOOKUP(#REF!,'IG Def (7.1)'!$A$2:$C$200,3,FALSE),"")</f>
        <v/>
      </c>
      <c r="G805" t="str">
        <f t="shared" si="12"/>
        <v/>
      </c>
      <c r="I805" s="20" t="str">
        <f>'MITRE &amp; Controls Mappings'!D567</f>
        <v>Windows System Resource Manager</v>
      </c>
    </row>
    <row r="806" spans="1:9" x14ac:dyDescent="0.35">
      <c r="A806" s="18">
        <f>'MITRE &amp; Controls Mappings'!B568</f>
        <v>0</v>
      </c>
      <c r="B806" s="19">
        <f>'MITRE &amp; Controls Mappings'!K568</f>
        <v>0</v>
      </c>
      <c r="C806" s="19">
        <f>'MITRE &amp; Controls Mappings'!L568</f>
        <v>0</v>
      </c>
      <c r="D806" s="19" t="str">
        <f>IFERROR(VLOOKUP(B806,'IG Def (7.1)'!$A$2:$C$200,3,FALSE),"")</f>
        <v/>
      </c>
      <c r="E806" s="19" t="str">
        <f>IFERROR(VLOOKUP(C806,'IG Def (7.1)'!$A$2:$C$200,3,FALSE),"")</f>
        <v/>
      </c>
      <c r="F806" s="19" t="str">
        <f>IFERROR(VLOOKUP(#REF!,'IG Def (7.1)'!$A$2:$C$200,3,FALSE),"")</f>
        <v/>
      </c>
      <c r="G806" t="str">
        <f t="shared" si="12"/>
        <v/>
      </c>
      <c r="I806" s="20" t="str">
        <f>'MITRE &amp; Controls Mappings'!D568</f>
        <v>Windows Update</v>
      </c>
    </row>
    <row r="807" spans="1:9" x14ac:dyDescent="0.35">
      <c r="A807" s="18" t="str">
        <f>'MITRE &amp; Controls Mappings'!B569</f>
        <v>18.9.102.2</v>
      </c>
      <c r="B807" s="19">
        <f>'MITRE &amp; Controls Mappings'!K569</f>
        <v>3.4</v>
      </c>
      <c r="C807" s="19">
        <f>'MITRE &amp; Controls Mappings'!L569</f>
        <v>0</v>
      </c>
      <c r="D807" s="19">
        <f>IFERROR(VLOOKUP(B807,'IG Def (7.1)'!$A$2:$C$200,3,FALSE),"")</f>
        <v>1</v>
      </c>
      <c r="E807" s="19" t="str">
        <f>IFERROR(VLOOKUP(C807,'IG Def (7.1)'!$A$2:$C$200,3,FALSE),"")</f>
        <v/>
      </c>
      <c r="F807" s="19" t="str">
        <f>IFERROR(VLOOKUP(#REF!,'IG Def (7.1)'!$A$2:$C$200,3,FALSE),"")</f>
        <v/>
      </c>
      <c r="G807">
        <f t="shared" si="12"/>
        <v>1</v>
      </c>
      <c r="I807" s="20" t="str">
        <f>'MITRE &amp; Controls Mappings'!D569</f>
        <v>Ensure 'Configure Automatic Updates' is set to 'Enabled'</v>
      </c>
    </row>
    <row r="808" spans="1:9" x14ac:dyDescent="0.35">
      <c r="A808" s="18" t="str">
        <f>'MITRE &amp; Controls Mappings'!B570</f>
        <v>18.9.102.3</v>
      </c>
      <c r="B808" s="19">
        <f>'MITRE &amp; Controls Mappings'!K570</f>
        <v>3.4</v>
      </c>
      <c r="C808" s="19">
        <f>'MITRE &amp; Controls Mappings'!L570</f>
        <v>0</v>
      </c>
      <c r="D808" s="19">
        <f>IFERROR(VLOOKUP(B808,'IG Def (7.1)'!$A$2:$C$200,3,FALSE),"")</f>
        <v>1</v>
      </c>
      <c r="E808" s="19" t="str">
        <f>IFERROR(VLOOKUP(C808,'IG Def (7.1)'!$A$2:$C$200,3,FALSE),"")</f>
        <v/>
      </c>
      <c r="F808" s="19" t="str">
        <f>IFERROR(VLOOKUP(#REF!,'IG Def (7.1)'!$A$2:$C$200,3,FALSE),"")</f>
        <v/>
      </c>
      <c r="G808">
        <f t="shared" si="12"/>
        <v>1</v>
      </c>
      <c r="I808" s="20" t="str">
        <f>'MITRE &amp; Controls Mappings'!D570</f>
        <v>Ensure 'Configure Automatic Updates: Scheduled install day' is set to '0 - Every day'</v>
      </c>
    </row>
    <row r="809" spans="1:9" x14ac:dyDescent="0.35">
      <c r="A809" s="18" t="e">
        <f>'MITRE &amp; Controls Mappings'!#REF!</f>
        <v>#REF!</v>
      </c>
      <c r="B809" s="19" t="e">
        <f>'MITRE &amp; Controls Mappings'!#REF!</f>
        <v>#REF!</v>
      </c>
      <c r="C809" s="19" t="e">
        <f>'MITRE &amp; Controls Mappings'!#REF!</f>
        <v>#REF!</v>
      </c>
      <c r="D809" s="19" t="str">
        <f>IFERROR(VLOOKUP(B809,'IG Def (7.1)'!$A$2:$C$200,3,FALSE),"")</f>
        <v/>
      </c>
      <c r="E809" s="19" t="str">
        <f>IFERROR(VLOOKUP(C809,'IG Def (7.1)'!$A$2:$C$200,3,FALSE),"")</f>
        <v/>
      </c>
      <c r="F809" s="19" t="str">
        <f>IFERROR(VLOOKUP(#REF!,'IG Def (7.1)'!$A$2:$C$200,3,FALSE),"")</f>
        <v/>
      </c>
      <c r="G809" t="str">
        <f t="shared" si="12"/>
        <v/>
      </c>
      <c r="I809" s="20" t="e">
        <f>'MITRE &amp; Controls Mappings'!#REF!</f>
        <v>#REF!</v>
      </c>
    </row>
    <row r="810" spans="1:9" x14ac:dyDescent="0.35">
      <c r="A810" s="18" t="str">
        <f>'MITRE &amp; Controls Mappings'!B571</f>
        <v>18.9.102.5</v>
      </c>
      <c r="B810" s="19">
        <f>'MITRE &amp; Controls Mappings'!K571</f>
        <v>3.4</v>
      </c>
      <c r="C810" s="19">
        <f>'MITRE &amp; Controls Mappings'!L571</f>
        <v>0</v>
      </c>
      <c r="D810" s="19">
        <f>IFERROR(VLOOKUP(B810,'IG Def (7.1)'!$A$2:$C$200,3,FALSE),"")</f>
        <v>1</v>
      </c>
      <c r="E810" s="19" t="str">
        <f>IFERROR(VLOOKUP(C810,'IG Def (7.1)'!$A$2:$C$200,3,FALSE),"")</f>
        <v/>
      </c>
      <c r="F810" s="19" t="str">
        <f>IFERROR(VLOOKUP(#REF!,'IG Def (7.1)'!$A$2:$C$200,3,FALSE),"")</f>
        <v/>
      </c>
      <c r="G810">
        <f t="shared" si="12"/>
        <v>1</v>
      </c>
      <c r="I810" s="20" t="str">
        <f>'MITRE &amp; Controls Mappings'!D571</f>
        <v>Ensure 'Remove access to “Pause updates” feature' is set to 'Enabled'</v>
      </c>
    </row>
    <row r="811" spans="1:9" x14ac:dyDescent="0.35">
      <c r="A811" s="18">
        <f>'MITRE &amp; Controls Mappings'!B572</f>
        <v>0</v>
      </c>
      <c r="B811" s="19">
        <f>'MITRE &amp; Controls Mappings'!K572</f>
        <v>0</v>
      </c>
      <c r="C811" s="19">
        <f>'MITRE &amp; Controls Mappings'!L572</f>
        <v>0</v>
      </c>
      <c r="D811" s="19" t="str">
        <f>IFERROR(VLOOKUP(B811,'IG Def (7.1)'!$A$2:$C$200,3,FALSE),"")</f>
        <v/>
      </c>
      <c r="E811" s="19" t="str">
        <f>IFERROR(VLOOKUP(C811,'IG Def (7.1)'!$A$2:$C$200,3,FALSE),"")</f>
        <v/>
      </c>
      <c r="F811" s="19" t="str">
        <f>IFERROR(VLOOKUP(#REF!,'IG Def (7.1)'!$A$2:$C$200,3,FALSE),"")</f>
        <v/>
      </c>
      <c r="G811" t="str">
        <f t="shared" si="12"/>
        <v/>
      </c>
      <c r="I811" s="20" t="str">
        <f>'MITRE &amp; Controls Mappings'!D572</f>
        <v>Windows Update for Business (formerly Defer Windows Updates)</v>
      </c>
    </row>
    <row r="812" spans="1:9" x14ac:dyDescent="0.35">
      <c r="A812" s="18" t="str">
        <f>'MITRE &amp; Controls Mappings'!B573</f>
        <v>18.9.102.1.1</v>
      </c>
      <c r="B812" s="19">
        <f>'MITRE &amp; Controls Mappings'!K573</f>
        <v>2.6</v>
      </c>
      <c r="C812" s="19">
        <f>'MITRE &amp; Controls Mappings'!L573</f>
        <v>0</v>
      </c>
      <c r="D812" s="19">
        <f>IFERROR(VLOOKUP(B812,'IG Def (7.1)'!$A$2:$C$200,3,FALSE),"")</f>
        <v>1</v>
      </c>
      <c r="E812" s="19" t="str">
        <f>IFERROR(VLOOKUP(C812,'IG Def (7.1)'!$A$2:$C$200,3,FALSE),"")</f>
        <v/>
      </c>
      <c r="F812" s="19" t="str">
        <f>IFERROR(VLOOKUP(#REF!,'IG Def (7.1)'!$A$2:$C$200,3,FALSE),"")</f>
        <v/>
      </c>
      <c r="G812">
        <f t="shared" si="12"/>
        <v>1</v>
      </c>
      <c r="I812" s="20" t="str">
        <f>'MITRE &amp; Controls Mappings'!D573</f>
        <v>Ensure 'Manage preview builds' is set to 'Enabled: Disable preview builds'</v>
      </c>
    </row>
    <row r="813" spans="1:9" x14ac:dyDescent="0.35">
      <c r="A813" s="18" t="e">
        <f>'MITRE &amp; Controls Mappings'!#REF!</f>
        <v>#REF!</v>
      </c>
      <c r="B813" s="19" t="e">
        <f>'MITRE &amp; Controls Mappings'!#REF!</f>
        <v>#REF!</v>
      </c>
      <c r="C813" s="19" t="e">
        <f>'MITRE &amp; Controls Mappings'!#REF!</f>
        <v>#REF!</v>
      </c>
      <c r="D813" s="19" t="str">
        <f>IFERROR(VLOOKUP(B813,'IG Def (7.1)'!$A$2:$C$200,3,FALSE),"")</f>
        <v/>
      </c>
      <c r="E813" s="19" t="str">
        <f>IFERROR(VLOOKUP(C813,'IG Def (7.1)'!$A$2:$C$200,3,FALSE),"")</f>
        <v/>
      </c>
      <c r="F813" s="19" t="str">
        <f>IFERROR(VLOOKUP(#REF!,'IG Def (7.1)'!$A$2:$C$200,3,FALSE),"")</f>
        <v/>
      </c>
      <c r="G813" t="str">
        <f t="shared" si="12"/>
        <v/>
      </c>
      <c r="I813" s="20" t="e">
        <f>'MITRE &amp; Controls Mappings'!#REF!</f>
        <v>#REF!</v>
      </c>
    </row>
    <row r="814" spans="1:9" x14ac:dyDescent="0.35">
      <c r="A814" s="18" t="str">
        <f>'MITRE &amp; Controls Mappings'!B574</f>
        <v>18.9.102.1.3</v>
      </c>
      <c r="B814" s="19">
        <f>'MITRE &amp; Controls Mappings'!K574</f>
        <v>3.4</v>
      </c>
      <c r="C814" s="19">
        <f>'MITRE &amp; Controls Mappings'!L574</f>
        <v>0</v>
      </c>
      <c r="D814" s="19">
        <f>IFERROR(VLOOKUP(B814,'IG Def (7.1)'!$A$2:$C$200,3,FALSE),"")</f>
        <v>1</v>
      </c>
      <c r="E814" s="19" t="str">
        <f>IFERROR(VLOOKUP(C814,'IG Def (7.1)'!$A$2:$C$200,3,FALSE),"")</f>
        <v/>
      </c>
      <c r="F814" s="19" t="str">
        <f>IFERROR(VLOOKUP(#REF!,'IG Def (7.1)'!$A$2:$C$200,3,FALSE),"")</f>
        <v/>
      </c>
      <c r="G814">
        <f t="shared" si="12"/>
        <v>1</v>
      </c>
      <c r="I814" s="20" t="str">
        <f>'MITRE &amp; Controls Mappings'!D574</f>
        <v>Ensure 'Select when Quality Updates are received' is set to 'Enabled: 0 days'</v>
      </c>
    </row>
    <row r="815" spans="1:9" x14ac:dyDescent="0.35">
      <c r="A815" s="18">
        <f>'MITRE &amp; Controls Mappings'!B575</f>
        <v>0</v>
      </c>
      <c r="B815" s="19">
        <f>'MITRE &amp; Controls Mappings'!K575</f>
        <v>0</v>
      </c>
      <c r="C815" s="19">
        <f>'MITRE &amp; Controls Mappings'!L575</f>
        <v>0</v>
      </c>
      <c r="D815" s="19" t="str">
        <f>IFERROR(VLOOKUP(B815,'IG Def (7.1)'!$A$2:$C$200,3,FALSE),"")</f>
        <v/>
      </c>
      <c r="E815" s="19" t="str">
        <f>IFERROR(VLOOKUP(C815,'IG Def (7.1)'!$A$2:$C$200,3,FALSE),"")</f>
        <v/>
      </c>
      <c r="F815" s="19" t="str">
        <f>IFERROR(VLOOKUP(#REF!,'IG Def (7.1)'!$A$2:$C$200,3,FALSE),"")</f>
        <v/>
      </c>
      <c r="G815" t="str">
        <f t="shared" si="12"/>
        <v/>
      </c>
      <c r="I815" s="20" t="str">
        <f>'MITRE &amp; Controls Mappings'!D575</f>
        <v>Administrative Templates (User)</v>
      </c>
    </row>
    <row r="816" spans="1:9" x14ac:dyDescent="0.35">
      <c r="A816" s="18">
        <f>'MITRE &amp; Controls Mappings'!B576</f>
        <v>0</v>
      </c>
      <c r="B816" s="19">
        <f>'MITRE &amp; Controls Mappings'!K576</f>
        <v>0</v>
      </c>
      <c r="C816" s="19">
        <f>'MITRE &amp; Controls Mappings'!L576</f>
        <v>0</v>
      </c>
      <c r="D816" s="19" t="str">
        <f>IFERROR(VLOOKUP(B816,'IG Def (7.1)'!$A$2:$C$200,3,FALSE),"")</f>
        <v/>
      </c>
      <c r="E816" s="19" t="str">
        <f>IFERROR(VLOOKUP(C816,'IG Def (7.1)'!$A$2:$C$200,3,FALSE),"")</f>
        <v/>
      </c>
      <c r="F816" s="19" t="str">
        <f>IFERROR(VLOOKUP(#REF!,'IG Def (7.1)'!$A$2:$C$200,3,FALSE),"")</f>
        <v/>
      </c>
      <c r="G816" t="str">
        <f t="shared" si="12"/>
        <v/>
      </c>
      <c r="I816" s="20" t="str">
        <f>'MITRE &amp; Controls Mappings'!D576</f>
        <v>Control Panel</v>
      </c>
    </row>
    <row r="817" spans="1:9" x14ac:dyDescent="0.35">
      <c r="A817" s="18">
        <f>'MITRE &amp; Controls Mappings'!B577</f>
        <v>0</v>
      </c>
      <c r="B817" s="19">
        <f>'MITRE &amp; Controls Mappings'!K577</f>
        <v>0</v>
      </c>
      <c r="C817" s="19">
        <f>'MITRE &amp; Controls Mappings'!L577</f>
        <v>0</v>
      </c>
      <c r="D817" s="19" t="str">
        <f>IFERROR(VLOOKUP(B817,'IG Def (7.1)'!$A$2:$C$200,3,FALSE),"")</f>
        <v/>
      </c>
      <c r="E817" s="19" t="str">
        <f>IFERROR(VLOOKUP(C817,'IG Def (7.1)'!$A$2:$C$200,3,FALSE),"")</f>
        <v/>
      </c>
      <c r="F817" s="19" t="str">
        <f>IFERROR(VLOOKUP(#REF!,'IG Def (7.1)'!$A$2:$C$200,3,FALSE),"")</f>
        <v/>
      </c>
      <c r="G817" t="str">
        <f t="shared" si="12"/>
        <v/>
      </c>
      <c r="I817" s="20" t="str">
        <f>'MITRE &amp; Controls Mappings'!D577</f>
        <v>Add or Remove Programs</v>
      </c>
    </row>
    <row r="818" spans="1:9" x14ac:dyDescent="0.35">
      <c r="A818" s="18">
        <f>'MITRE &amp; Controls Mappings'!B578</f>
        <v>0</v>
      </c>
      <c r="B818" s="19">
        <f>'MITRE &amp; Controls Mappings'!K578</f>
        <v>0</v>
      </c>
      <c r="C818" s="19">
        <f>'MITRE &amp; Controls Mappings'!L578</f>
        <v>0</v>
      </c>
      <c r="D818" s="19" t="str">
        <f>IFERROR(VLOOKUP(B818,'IG Def (7.1)'!$A$2:$C$200,3,FALSE),"")</f>
        <v/>
      </c>
      <c r="E818" s="19" t="str">
        <f>IFERROR(VLOOKUP(C818,'IG Def (7.1)'!$A$2:$C$200,3,FALSE),"")</f>
        <v/>
      </c>
      <c r="F818" s="19" t="str">
        <f>IFERROR(VLOOKUP(#REF!,'IG Def (7.1)'!$A$2:$C$200,3,FALSE),"")</f>
        <v/>
      </c>
      <c r="G818" t="str">
        <f t="shared" si="12"/>
        <v/>
      </c>
      <c r="I818" s="20" t="str">
        <f>'MITRE &amp; Controls Mappings'!D578</f>
        <v>Display</v>
      </c>
    </row>
    <row r="819" spans="1:9" x14ac:dyDescent="0.35">
      <c r="A819" s="18">
        <f>'MITRE &amp; Controls Mappings'!B579</f>
        <v>0</v>
      </c>
      <c r="B819" s="19">
        <f>'MITRE &amp; Controls Mappings'!K579</f>
        <v>0</v>
      </c>
      <c r="C819" s="19">
        <f>'MITRE &amp; Controls Mappings'!L579</f>
        <v>0</v>
      </c>
      <c r="D819" s="19" t="str">
        <f>IFERROR(VLOOKUP(B819,'IG Def (7.1)'!$A$2:$C$200,3,FALSE),"")</f>
        <v/>
      </c>
      <c r="E819" s="19" t="str">
        <f>IFERROR(VLOOKUP(C819,'IG Def (7.1)'!$A$2:$C$200,3,FALSE),"")</f>
        <v/>
      </c>
      <c r="F819" s="19" t="str">
        <f>IFERROR(VLOOKUP(#REF!,'IG Def (7.1)'!$A$2:$C$200,3,FALSE),"")</f>
        <v/>
      </c>
      <c r="G819" t="str">
        <f t="shared" si="12"/>
        <v/>
      </c>
      <c r="I819" s="20" t="str">
        <f>'MITRE &amp; Controls Mappings'!D579</f>
        <v>Personalization (formerly Desktop Themes)</v>
      </c>
    </row>
    <row r="820" spans="1:9" x14ac:dyDescent="0.35">
      <c r="A820" s="18" t="e">
        <f>'MITRE &amp; Controls Mappings'!#REF!</f>
        <v>#REF!</v>
      </c>
      <c r="B820" s="19" t="e">
        <f>'MITRE &amp; Controls Mappings'!#REF!</f>
        <v>#REF!</v>
      </c>
      <c r="C820" s="19" t="e">
        <f>'MITRE &amp; Controls Mappings'!#REF!</f>
        <v>#REF!</v>
      </c>
      <c r="D820" s="19" t="str">
        <f>IFERROR(VLOOKUP(B820,'IG Def (7.1)'!$A$2:$C$200,3,FALSE),"")</f>
        <v/>
      </c>
      <c r="E820" s="19" t="str">
        <f>IFERROR(VLOOKUP(C820,'IG Def (7.1)'!$A$2:$C$200,3,FALSE),"")</f>
        <v/>
      </c>
      <c r="F820" s="19" t="str">
        <f>IFERROR(VLOOKUP(#REF!,'IG Def (7.1)'!$A$2:$C$200,3,FALSE),"")</f>
        <v/>
      </c>
      <c r="G820" t="str">
        <f t="shared" si="12"/>
        <v/>
      </c>
      <c r="I820" s="20" t="e">
        <f>'MITRE &amp; Controls Mappings'!#REF!</f>
        <v>#REF!</v>
      </c>
    </row>
    <row r="821" spans="1:9" x14ac:dyDescent="0.35">
      <c r="A821" s="18" t="e">
        <f>'MITRE &amp; Controls Mappings'!#REF!</f>
        <v>#REF!</v>
      </c>
      <c r="B821" s="19" t="e">
        <f>'MITRE &amp; Controls Mappings'!#REF!</f>
        <v>#REF!</v>
      </c>
      <c r="C821" s="19" t="e">
        <f>'MITRE &amp; Controls Mappings'!#REF!</f>
        <v>#REF!</v>
      </c>
      <c r="D821" s="19" t="str">
        <f>IFERROR(VLOOKUP(B821,'IG Def (7.1)'!$A$2:$C$200,3,FALSE),"")</f>
        <v/>
      </c>
      <c r="E821" s="19" t="str">
        <f>IFERROR(VLOOKUP(C821,'IG Def (7.1)'!$A$2:$C$200,3,FALSE),"")</f>
        <v/>
      </c>
      <c r="F821" s="19" t="str">
        <f>IFERROR(VLOOKUP(#REF!,'IG Def (7.1)'!$A$2:$C$200,3,FALSE),"")</f>
        <v/>
      </c>
      <c r="G821" t="str">
        <f t="shared" si="12"/>
        <v/>
      </c>
      <c r="I821" s="20" t="e">
        <f>'MITRE &amp; Controls Mappings'!#REF!</f>
        <v>#REF!</v>
      </c>
    </row>
    <row r="822" spans="1:9" x14ac:dyDescent="0.35">
      <c r="A822" s="18" t="e">
        <f>'MITRE &amp; Controls Mappings'!#REF!</f>
        <v>#REF!</v>
      </c>
      <c r="B822" s="19" t="e">
        <f>'MITRE &amp; Controls Mappings'!#REF!</f>
        <v>#REF!</v>
      </c>
      <c r="C822" s="19" t="e">
        <f>'MITRE &amp; Controls Mappings'!#REF!</f>
        <v>#REF!</v>
      </c>
      <c r="D822" s="19" t="str">
        <f>IFERROR(VLOOKUP(B822,'IG Def (7.1)'!$A$2:$C$200,3,FALSE),"")</f>
        <v/>
      </c>
      <c r="E822" s="19" t="str">
        <f>IFERROR(VLOOKUP(C822,'IG Def (7.1)'!$A$2:$C$200,3,FALSE),"")</f>
        <v/>
      </c>
      <c r="F822" s="19" t="str">
        <f>IFERROR(VLOOKUP(#REF!,'IG Def (7.1)'!$A$2:$C$200,3,FALSE),"")</f>
        <v/>
      </c>
      <c r="G822" t="str">
        <f t="shared" si="12"/>
        <v/>
      </c>
      <c r="I822" s="20" t="e">
        <f>'MITRE &amp; Controls Mappings'!#REF!</f>
        <v>#REF!</v>
      </c>
    </row>
    <row r="823" spans="1:9" x14ac:dyDescent="0.35">
      <c r="A823" s="18">
        <f>'MITRE &amp; Controls Mappings'!B580</f>
        <v>0</v>
      </c>
      <c r="B823" s="19">
        <f>'MITRE &amp; Controls Mappings'!K580</f>
        <v>0</v>
      </c>
      <c r="C823" s="19">
        <f>'MITRE &amp; Controls Mappings'!L580</f>
        <v>0</v>
      </c>
      <c r="D823" s="19" t="str">
        <f>IFERROR(VLOOKUP(B823,'IG Def (7.1)'!$A$2:$C$200,3,FALSE),"")</f>
        <v/>
      </c>
      <c r="E823" s="19" t="str">
        <f>IFERROR(VLOOKUP(C823,'IG Def (7.1)'!$A$2:$C$200,3,FALSE),"")</f>
        <v/>
      </c>
      <c r="F823" s="19" t="str">
        <f>IFERROR(VLOOKUP(#REF!,'IG Def (7.1)'!$A$2:$C$200,3,FALSE),"")</f>
        <v/>
      </c>
      <c r="G823" t="str">
        <f t="shared" si="12"/>
        <v/>
      </c>
      <c r="I823" s="20" t="str">
        <f>'MITRE &amp; Controls Mappings'!D580</f>
        <v>Desktop</v>
      </c>
    </row>
    <row r="824" spans="1:9" x14ac:dyDescent="0.35">
      <c r="A824" s="18">
        <f>'MITRE &amp; Controls Mappings'!B581</f>
        <v>0</v>
      </c>
      <c r="B824" s="19">
        <f>'MITRE &amp; Controls Mappings'!K581</f>
        <v>0</v>
      </c>
      <c r="C824" s="19">
        <f>'MITRE &amp; Controls Mappings'!L581</f>
        <v>0</v>
      </c>
      <c r="D824" s="19" t="str">
        <f>IFERROR(VLOOKUP(B824,'IG Def (7.1)'!$A$2:$C$200,3,FALSE),"")</f>
        <v/>
      </c>
      <c r="E824" s="19" t="str">
        <f>IFERROR(VLOOKUP(C824,'IG Def (7.1)'!$A$2:$C$200,3,FALSE),"")</f>
        <v/>
      </c>
      <c r="F824" s="19" t="str">
        <f>IFERROR(VLOOKUP(#REF!,'IG Def (7.1)'!$A$2:$C$200,3,FALSE),"")</f>
        <v/>
      </c>
      <c r="G824" t="str">
        <f t="shared" si="12"/>
        <v/>
      </c>
      <c r="I824" s="20" t="str">
        <f>'MITRE &amp; Controls Mappings'!D581</f>
        <v>Network</v>
      </c>
    </row>
    <row r="825" spans="1:9" x14ac:dyDescent="0.35">
      <c r="A825" s="18">
        <f>'MITRE &amp; Controls Mappings'!B582</f>
        <v>0</v>
      </c>
      <c r="B825" s="19">
        <f>'MITRE &amp; Controls Mappings'!K582</f>
        <v>0</v>
      </c>
      <c r="C825" s="19">
        <f>'MITRE &amp; Controls Mappings'!L582</f>
        <v>0</v>
      </c>
      <c r="D825" s="19" t="str">
        <f>IFERROR(VLOOKUP(B825,'IG Def (7.1)'!$A$2:$C$200,3,FALSE),"")</f>
        <v/>
      </c>
      <c r="E825" s="19" t="str">
        <f>IFERROR(VLOOKUP(C825,'IG Def (7.1)'!$A$2:$C$200,3,FALSE),"")</f>
        <v/>
      </c>
      <c r="F825" s="19" t="str">
        <f>IFERROR(VLOOKUP(#REF!,'IG Def (7.1)'!$A$2:$C$200,3,FALSE),"")</f>
        <v/>
      </c>
      <c r="G825" t="str">
        <f t="shared" si="12"/>
        <v/>
      </c>
      <c r="I825" s="20" t="str">
        <f>'MITRE &amp; Controls Mappings'!D582</f>
        <v>Shared Folders</v>
      </c>
    </row>
    <row r="826" spans="1:9" x14ac:dyDescent="0.35">
      <c r="A826" s="18">
        <f>'MITRE &amp; Controls Mappings'!B583</f>
        <v>0</v>
      </c>
      <c r="B826" s="19">
        <f>'MITRE &amp; Controls Mappings'!K583</f>
        <v>0</v>
      </c>
      <c r="C826" s="19">
        <f>'MITRE &amp; Controls Mappings'!L583</f>
        <v>0</v>
      </c>
      <c r="D826" s="19" t="str">
        <f>IFERROR(VLOOKUP(B826,'IG Def (7.1)'!$A$2:$C$200,3,FALSE),"")</f>
        <v/>
      </c>
      <c r="E826" s="19" t="str">
        <f>IFERROR(VLOOKUP(C826,'IG Def (7.1)'!$A$2:$C$200,3,FALSE),"")</f>
        <v/>
      </c>
      <c r="F826" s="19" t="str">
        <f>IFERROR(VLOOKUP(#REF!,'IG Def (7.1)'!$A$2:$C$200,3,FALSE),"")</f>
        <v/>
      </c>
      <c r="G826" t="str">
        <f t="shared" si="12"/>
        <v/>
      </c>
      <c r="I826" s="20" t="str">
        <f>'MITRE &amp; Controls Mappings'!D583</f>
        <v>Start Menu and Taskbar</v>
      </c>
    </row>
    <row r="827" spans="1:9" x14ac:dyDescent="0.35">
      <c r="A827" s="18">
        <f>'MITRE &amp; Controls Mappings'!B584</f>
        <v>0</v>
      </c>
      <c r="B827" s="19">
        <f>'MITRE &amp; Controls Mappings'!K584</f>
        <v>0</v>
      </c>
      <c r="C827" s="19">
        <f>'MITRE &amp; Controls Mappings'!L584</f>
        <v>0</v>
      </c>
      <c r="D827" s="19" t="str">
        <f>IFERROR(VLOOKUP(B827,'IG Def (7.1)'!$A$2:$C$200,3,FALSE),"")</f>
        <v/>
      </c>
      <c r="E827" s="19" t="str">
        <f>IFERROR(VLOOKUP(C827,'IG Def (7.1)'!$A$2:$C$200,3,FALSE),"")</f>
        <v/>
      </c>
      <c r="F827" s="19" t="str">
        <f>IFERROR(VLOOKUP(#REF!,'IG Def (7.1)'!$A$2:$C$200,3,FALSE),"")</f>
        <v/>
      </c>
      <c r="G827" t="str">
        <f t="shared" si="12"/>
        <v/>
      </c>
      <c r="I827" s="20" t="str">
        <f>'MITRE &amp; Controls Mappings'!D584</f>
        <v>Notifications</v>
      </c>
    </row>
    <row r="828" spans="1:9" x14ac:dyDescent="0.35">
      <c r="A828" s="18" t="str">
        <f>'MITRE &amp; Controls Mappings'!B585</f>
        <v>19.5.1.1</v>
      </c>
      <c r="B828" s="19">
        <f>'MITRE &amp; Controls Mappings'!K585</f>
        <v>16.11</v>
      </c>
      <c r="C828" s="19">
        <f>'MITRE &amp; Controls Mappings'!L585</f>
        <v>0</v>
      </c>
      <c r="D828" s="19">
        <f>IFERROR(VLOOKUP(B828,'IG Def (7.1)'!$A$2:$C$200,3,FALSE),"")</f>
        <v>1</v>
      </c>
      <c r="E828" s="19" t="str">
        <f>IFERROR(VLOOKUP(C828,'IG Def (7.1)'!$A$2:$C$200,3,FALSE),"")</f>
        <v/>
      </c>
      <c r="F828" s="19" t="str">
        <f>IFERROR(VLOOKUP(#REF!,'IG Def (7.1)'!$A$2:$C$200,3,FALSE),"")</f>
        <v/>
      </c>
      <c r="G828">
        <f t="shared" si="12"/>
        <v>1</v>
      </c>
      <c r="I828" s="20" t="str">
        <f>'MITRE &amp; Controls Mappings'!D585</f>
        <v>Ensure 'Turn off toast notifications on the lock screen' is set to 'Enabled'</v>
      </c>
    </row>
    <row r="829" spans="1:9" x14ac:dyDescent="0.35">
      <c r="A829" s="18">
        <f>'MITRE &amp; Controls Mappings'!B586</f>
        <v>0</v>
      </c>
      <c r="B829" s="19">
        <f>'MITRE &amp; Controls Mappings'!K586</f>
        <v>0</v>
      </c>
      <c r="C829" s="19">
        <f>'MITRE &amp; Controls Mappings'!L586</f>
        <v>0</v>
      </c>
      <c r="D829" s="19" t="str">
        <f>IFERROR(VLOOKUP(B829,'IG Def (7.1)'!$A$2:$C$200,3,FALSE),"")</f>
        <v/>
      </c>
      <c r="E829" s="19" t="str">
        <f>IFERROR(VLOOKUP(C829,'IG Def (7.1)'!$A$2:$C$200,3,FALSE),"")</f>
        <v/>
      </c>
      <c r="F829" s="19" t="str">
        <f>IFERROR(VLOOKUP(#REF!,'IG Def (7.1)'!$A$2:$C$200,3,FALSE),"")</f>
        <v/>
      </c>
      <c r="G829" t="str">
        <f t="shared" si="12"/>
        <v/>
      </c>
      <c r="I829" s="20" t="str">
        <f>'MITRE &amp; Controls Mappings'!D586</f>
        <v>System</v>
      </c>
    </row>
    <row r="830" spans="1:9" x14ac:dyDescent="0.35">
      <c r="A830" s="18">
        <f>'MITRE &amp; Controls Mappings'!B587</f>
        <v>0</v>
      </c>
      <c r="B830" s="19">
        <f>'MITRE &amp; Controls Mappings'!K587</f>
        <v>0</v>
      </c>
      <c r="C830" s="19">
        <f>'MITRE &amp; Controls Mappings'!L587</f>
        <v>0</v>
      </c>
      <c r="D830" s="19" t="str">
        <f>IFERROR(VLOOKUP(B830,'IG Def (7.1)'!$A$2:$C$200,3,FALSE),"")</f>
        <v/>
      </c>
      <c r="E830" s="19" t="str">
        <f>IFERROR(VLOOKUP(C830,'IG Def (7.1)'!$A$2:$C$200,3,FALSE),"")</f>
        <v/>
      </c>
      <c r="F830" s="19" t="str">
        <f>IFERROR(VLOOKUP(#REF!,'IG Def (7.1)'!$A$2:$C$200,3,FALSE),"")</f>
        <v/>
      </c>
      <c r="G830" t="str">
        <f t="shared" si="12"/>
        <v/>
      </c>
      <c r="I830" s="20" t="str">
        <f>'MITRE &amp; Controls Mappings'!D587</f>
        <v>Ctrl+Alt+Del Options</v>
      </c>
    </row>
    <row r="831" spans="1:9" x14ac:dyDescent="0.35">
      <c r="A831" s="18">
        <f>'MITRE &amp; Controls Mappings'!B588</f>
        <v>0</v>
      </c>
      <c r="B831" s="19">
        <f>'MITRE &amp; Controls Mappings'!K588</f>
        <v>0</v>
      </c>
      <c r="C831" s="19">
        <f>'MITRE &amp; Controls Mappings'!L588</f>
        <v>0</v>
      </c>
      <c r="D831" s="19" t="str">
        <f>IFERROR(VLOOKUP(B831,'IG Def (7.1)'!$A$2:$C$200,3,FALSE),"")</f>
        <v/>
      </c>
      <c r="E831" s="19" t="str">
        <f>IFERROR(VLOOKUP(C831,'IG Def (7.1)'!$A$2:$C$200,3,FALSE),"")</f>
        <v/>
      </c>
      <c r="F831" s="19" t="str">
        <f>IFERROR(VLOOKUP(#REF!,'IG Def (7.1)'!$A$2:$C$200,3,FALSE),"")</f>
        <v/>
      </c>
      <c r="G831" t="str">
        <f t="shared" si="12"/>
        <v/>
      </c>
      <c r="I831" s="20" t="str">
        <f>'MITRE &amp; Controls Mappings'!D588</f>
        <v>Display</v>
      </c>
    </row>
    <row r="832" spans="1:9" x14ac:dyDescent="0.35">
      <c r="A832" s="18">
        <f>'MITRE &amp; Controls Mappings'!B589</f>
        <v>0</v>
      </c>
      <c r="B832" s="19">
        <f>'MITRE &amp; Controls Mappings'!K589</f>
        <v>0</v>
      </c>
      <c r="C832" s="19">
        <f>'MITRE &amp; Controls Mappings'!L589</f>
        <v>0</v>
      </c>
      <c r="D832" s="19" t="str">
        <f>IFERROR(VLOOKUP(B832,'IG Def (7.1)'!$A$2:$C$200,3,FALSE),"")</f>
        <v/>
      </c>
      <c r="E832" s="19" t="str">
        <f>IFERROR(VLOOKUP(C832,'IG Def (7.1)'!$A$2:$C$200,3,FALSE),"")</f>
        <v/>
      </c>
      <c r="F832" s="19" t="str">
        <f>IFERROR(VLOOKUP(#REF!,'IG Def (7.1)'!$A$2:$C$200,3,FALSE),"")</f>
        <v/>
      </c>
      <c r="G832" t="str">
        <f t="shared" si="12"/>
        <v/>
      </c>
      <c r="I832" s="20" t="str">
        <f>'MITRE &amp; Controls Mappings'!D589</f>
        <v>Driver Installation</v>
      </c>
    </row>
    <row r="833" spans="1:9" x14ac:dyDescent="0.35">
      <c r="A833" s="18">
        <f>'MITRE &amp; Controls Mappings'!B590</f>
        <v>0</v>
      </c>
      <c r="B833" s="19">
        <f>'MITRE &amp; Controls Mappings'!K590</f>
        <v>0</v>
      </c>
      <c r="C833" s="19">
        <f>'MITRE &amp; Controls Mappings'!L590</f>
        <v>0</v>
      </c>
      <c r="D833" s="19" t="str">
        <f>IFERROR(VLOOKUP(B833,'IG Def (7.1)'!$A$2:$C$200,3,FALSE),"")</f>
        <v/>
      </c>
      <c r="E833" s="19" t="str">
        <f>IFERROR(VLOOKUP(C833,'IG Def (7.1)'!$A$2:$C$200,3,FALSE),"")</f>
        <v/>
      </c>
      <c r="F833" s="19" t="str">
        <f>IFERROR(VLOOKUP(#REF!,'IG Def (7.1)'!$A$2:$C$200,3,FALSE),"")</f>
        <v/>
      </c>
      <c r="G833" t="str">
        <f t="shared" si="12"/>
        <v/>
      </c>
      <c r="I833" s="20" t="str">
        <f>'MITRE &amp; Controls Mappings'!D590</f>
        <v>Folder Redirection</v>
      </c>
    </row>
    <row r="834" spans="1:9" x14ac:dyDescent="0.35">
      <c r="A834" s="18">
        <f>'MITRE &amp; Controls Mappings'!B591</f>
        <v>0</v>
      </c>
      <c r="B834" s="19">
        <f>'MITRE &amp; Controls Mappings'!K591</f>
        <v>0</v>
      </c>
      <c r="C834" s="19">
        <f>'MITRE &amp; Controls Mappings'!L591</f>
        <v>0</v>
      </c>
      <c r="D834" s="19" t="str">
        <f>IFERROR(VLOOKUP(B834,'IG Def (7.1)'!$A$2:$C$200,3,FALSE),"")</f>
        <v/>
      </c>
      <c r="E834" s="19" t="str">
        <f>IFERROR(VLOOKUP(C834,'IG Def (7.1)'!$A$2:$C$200,3,FALSE),"")</f>
        <v/>
      </c>
      <c r="F834" s="19" t="str">
        <f>IFERROR(VLOOKUP(#REF!,'IG Def (7.1)'!$A$2:$C$200,3,FALSE),"")</f>
        <v/>
      </c>
      <c r="G834" t="str">
        <f t="shared" si="12"/>
        <v/>
      </c>
      <c r="I834" s="20" t="str">
        <f>'MITRE &amp; Controls Mappings'!D591</f>
        <v>Group Policy</v>
      </c>
    </row>
    <row r="835" spans="1:9" x14ac:dyDescent="0.35">
      <c r="A835" s="18">
        <f>'MITRE &amp; Controls Mappings'!B592</f>
        <v>0</v>
      </c>
      <c r="B835" s="19">
        <f>'MITRE &amp; Controls Mappings'!K592</f>
        <v>0</v>
      </c>
      <c r="C835" s="19">
        <f>'MITRE &amp; Controls Mappings'!L592</f>
        <v>0</v>
      </c>
      <c r="D835" s="19" t="str">
        <f>IFERROR(VLOOKUP(B835,'IG Def (7.1)'!$A$2:$C$200,3,FALSE),"")</f>
        <v/>
      </c>
      <c r="E835" s="19" t="str">
        <f>IFERROR(VLOOKUP(C835,'IG Def (7.1)'!$A$2:$C$200,3,FALSE),"")</f>
        <v/>
      </c>
      <c r="F835" s="19" t="str">
        <f>IFERROR(VLOOKUP(#REF!,'IG Def (7.1)'!$A$2:$C$200,3,FALSE),"")</f>
        <v/>
      </c>
      <c r="G835" t="str">
        <f t="shared" ref="G835:G898" si="13">IF(MIN(D835:F835)=0,"",MIN(D835:F835))</f>
        <v/>
      </c>
      <c r="I835" s="20" t="str">
        <f>'MITRE &amp; Controls Mappings'!D592</f>
        <v>Internet Communication Management</v>
      </c>
    </row>
    <row r="836" spans="1:9" x14ac:dyDescent="0.35">
      <c r="A836" s="18">
        <f>'MITRE &amp; Controls Mappings'!B593</f>
        <v>0</v>
      </c>
      <c r="B836" s="19">
        <f>'MITRE &amp; Controls Mappings'!K593</f>
        <v>0</v>
      </c>
      <c r="C836" s="19">
        <f>'MITRE &amp; Controls Mappings'!L593</f>
        <v>0</v>
      </c>
      <c r="D836" s="19" t="str">
        <f>IFERROR(VLOOKUP(B836,'IG Def (7.1)'!$A$2:$C$200,3,FALSE),"")</f>
        <v/>
      </c>
      <c r="E836" s="19" t="str">
        <f>IFERROR(VLOOKUP(C836,'IG Def (7.1)'!$A$2:$C$200,3,FALSE),"")</f>
        <v/>
      </c>
      <c r="F836" s="19" t="str">
        <f>IFERROR(VLOOKUP(#REF!,'IG Def (7.1)'!$A$2:$C$200,3,FALSE),"")</f>
        <v/>
      </c>
      <c r="G836" t="str">
        <f t="shared" si="13"/>
        <v/>
      </c>
      <c r="I836" s="20" t="str">
        <f>'MITRE &amp; Controls Mappings'!D593</f>
        <v>Internet Communication settings</v>
      </c>
    </row>
    <row r="837" spans="1:9" x14ac:dyDescent="0.35">
      <c r="A837" s="18" t="e">
        <f>'MITRE &amp; Controls Mappings'!#REF!</f>
        <v>#REF!</v>
      </c>
      <c r="B837" s="19" t="e">
        <f>'MITRE &amp; Controls Mappings'!#REF!</f>
        <v>#REF!</v>
      </c>
      <c r="C837" s="19" t="e">
        <f>'MITRE &amp; Controls Mappings'!#REF!</f>
        <v>#REF!</v>
      </c>
      <c r="D837" s="19" t="str">
        <f>IFERROR(VLOOKUP(B837,'IG Def (7.1)'!$A$2:$C$200,3,FALSE),"")</f>
        <v/>
      </c>
      <c r="E837" s="19" t="str">
        <f>IFERROR(VLOOKUP(C837,'IG Def (7.1)'!$A$2:$C$200,3,FALSE),"")</f>
        <v/>
      </c>
      <c r="F837" s="19" t="str">
        <f>IFERROR(VLOOKUP(#REF!,'IG Def (7.1)'!$A$2:$C$200,3,FALSE),"")</f>
        <v/>
      </c>
      <c r="G837" t="str">
        <f t="shared" si="13"/>
        <v/>
      </c>
      <c r="I837" s="20" t="e">
        <f>'MITRE &amp; Controls Mappings'!#REF!</f>
        <v>#REF!</v>
      </c>
    </row>
    <row r="838" spans="1:9" x14ac:dyDescent="0.35">
      <c r="A838" s="18">
        <f>'MITRE &amp; Controls Mappings'!B594</f>
        <v>0</v>
      </c>
      <c r="B838" s="19">
        <f>'MITRE &amp; Controls Mappings'!K594</f>
        <v>0</v>
      </c>
      <c r="C838" s="19">
        <f>'MITRE &amp; Controls Mappings'!L594</f>
        <v>0</v>
      </c>
      <c r="D838" s="19" t="str">
        <f>IFERROR(VLOOKUP(B838,'IG Def (7.1)'!$A$2:$C$200,3,FALSE),"")</f>
        <v/>
      </c>
      <c r="E838" s="19" t="str">
        <f>IFERROR(VLOOKUP(C838,'IG Def (7.1)'!$A$2:$C$200,3,FALSE),"")</f>
        <v/>
      </c>
      <c r="F838" s="19" t="str">
        <f>IFERROR(VLOOKUP(#REF!,'IG Def (7.1)'!$A$2:$C$200,3,FALSE),"")</f>
        <v/>
      </c>
      <c r="G838" t="str">
        <f t="shared" si="13"/>
        <v/>
      </c>
      <c r="I838" s="20" t="str">
        <f>'MITRE &amp; Controls Mappings'!D594</f>
        <v>Windows Components</v>
      </c>
    </row>
    <row r="839" spans="1:9" x14ac:dyDescent="0.35">
      <c r="A839" s="18">
        <f>'MITRE &amp; Controls Mappings'!B595</f>
        <v>0</v>
      </c>
      <c r="B839" s="19">
        <f>'MITRE &amp; Controls Mappings'!K595</f>
        <v>0</v>
      </c>
      <c r="C839" s="19">
        <f>'MITRE &amp; Controls Mappings'!L595</f>
        <v>0</v>
      </c>
      <c r="D839" s="19" t="str">
        <f>IFERROR(VLOOKUP(B839,'IG Def (7.1)'!$A$2:$C$200,3,FALSE),"")</f>
        <v/>
      </c>
      <c r="E839" s="19" t="str">
        <f>IFERROR(VLOOKUP(C839,'IG Def (7.1)'!$A$2:$C$200,3,FALSE),"")</f>
        <v/>
      </c>
      <c r="F839" s="19" t="str">
        <f>IFERROR(VLOOKUP(#REF!,'IG Def (7.1)'!$A$2:$C$200,3,FALSE),"")</f>
        <v/>
      </c>
      <c r="G839" t="str">
        <f t="shared" si="13"/>
        <v/>
      </c>
      <c r="I839" s="20" t="str">
        <f>'MITRE &amp; Controls Mappings'!D595</f>
        <v>Add features to Windows 8 / 8.1 / 10 (formerly Windows Anytime Upgrade)</v>
      </c>
    </row>
    <row r="840" spans="1:9" x14ac:dyDescent="0.35">
      <c r="A840" s="18">
        <f>'MITRE &amp; Controls Mappings'!B596</f>
        <v>0</v>
      </c>
      <c r="B840" s="19">
        <f>'MITRE &amp; Controls Mappings'!K596</f>
        <v>0</v>
      </c>
      <c r="C840" s="19">
        <f>'MITRE &amp; Controls Mappings'!L596</f>
        <v>0</v>
      </c>
      <c r="D840" s="19" t="str">
        <f>IFERROR(VLOOKUP(B840,'IG Def (7.1)'!$A$2:$C$200,3,FALSE),"")</f>
        <v/>
      </c>
      <c r="E840" s="19" t="str">
        <f>IFERROR(VLOOKUP(C840,'IG Def (7.1)'!$A$2:$C$200,3,FALSE),"")</f>
        <v/>
      </c>
      <c r="F840" s="19" t="str">
        <f>IFERROR(VLOOKUP(#REF!,'IG Def (7.1)'!$A$2:$C$200,3,FALSE),"")</f>
        <v/>
      </c>
      <c r="G840" t="str">
        <f t="shared" si="13"/>
        <v/>
      </c>
      <c r="I840" s="20" t="str">
        <f>'MITRE &amp; Controls Mappings'!D596</f>
        <v>App runtime</v>
      </c>
    </row>
    <row r="841" spans="1:9" x14ac:dyDescent="0.35">
      <c r="A841" s="18">
        <f>'MITRE &amp; Controls Mappings'!B597</f>
        <v>0</v>
      </c>
      <c r="B841" s="19">
        <f>'MITRE &amp; Controls Mappings'!K597</f>
        <v>0</v>
      </c>
      <c r="C841" s="19">
        <f>'MITRE &amp; Controls Mappings'!L597</f>
        <v>0</v>
      </c>
      <c r="D841" s="19" t="str">
        <f>IFERROR(VLOOKUP(B841,'IG Def (7.1)'!$A$2:$C$200,3,FALSE),"")</f>
        <v/>
      </c>
      <c r="E841" s="19" t="str">
        <f>IFERROR(VLOOKUP(C841,'IG Def (7.1)'!$A$2:$C$200,3,FALSE),"")</f>
        <v/>
      </c>
      <c r="F841" s="19" t="str">
        <f>IFERROR(VLOOKUP(#REF!,'IG Def (7.1)'!$A$2:$C$200,3,FALSE),"")</f>
        <v/>
      </c>
      <c r="G841" t="str">
        <f t="shared" si="13"/>
        <v/>
      </c>
      <c r="I841" s="20" t="str">
        <f>'MITRE &amp; Controls Mappings'!D597</f>
        <v>Application Compatibility</v>
      </c>
    </row>
    <row r="842" spans="1:9" x14ac:dyDescent="0.35">
      <c r="A842" s="18">
        <f>'MITRE &amp; Controls Mappings'!B598</f>
        <v>0</v>
      </c>
      <c r="B842" s="19">
        <f>'MITRE &amp; Controls Mappings'!K598</f>
        <v>0</v>
      </c>
      <c r="C842" s="19">
        <f>'MITRE &amp; Controls Mappings'!L598</f>
        <v>0</v>
      </c>
      <c r="D842" s="19" t="str">
        <f>IFERROR(VLOOKUP(B842,'IG Def (7.1)'!$A$2:$C$200,3,FALSE),"")</f>
        <v/>
      </c>
      <c r="E842" s="19" t="str">
        <f>IFERROR(VLOOKUP(C842,'IG Def (7.1)'!$A$2:$C$200,3,FALSE),"")</f>
        <v/>
      </c>
      <c r="F842" s="19" t="str">
        <f>IFERROR(VLOOKUP(#REF!,'IG Def (7.1)'!$A$2:$C$200,3,FALSE),"")</f>
        <v/>
      </c>
      <c r="G842" t="str">
        <f t="shared" si="13"/>
        <v/>
      </c>
      <c r="I842" s="20" t="str">
        <f>'MITRE &amp; Controls Mappings'!D598</f>
        <v>Attachment Manager</v>
      </c>
    </row>
    <row r="843" spans="1:9" x14ac:dyDescent="0.35">
      <c r="A843" s="18" t="str">
        <f>'MITRE &amp; Controls Mappings'!B599</f>
        <v>19.7.4.1</v>
      </c>
      <c r="B843" s="19">
        <f>'MITRE &amp; Controls Mappings'!K599</f>
        <v>5.0999999999999996</v>
      </c>
      <c r="C843" s="19">
        <f>'MITRE &amp; Controls Mappings'!L599</f>
        <v>0</v>
      </c>
      <c r="D843" s="19">
        <f>IFERROR(VLOOKUP(B843,'IG Def (7.1)'!$A$2:$C$200,3,FALSE),"")</f>
        <v>1</v>
      </c>
      <c r="E843" s="19" t="str">
        <f>IFERROR(VLOOKUP(C843,'IG Def (7.1)'!$A$2:$C$200,3,FALSE),"")</f>
        <v/>
      </c>
      <c r="F843" s="19" t="str">
        <f>IFERROR(VLOOKUP(#REF!,'IG Def (7.1)'!$A$2:$C$200,3,FALSE),"")</f>
        <v/>
      </c>
      <c r="G843">
        <f t="shared" si="13"/>
        <v>1</v>
      </c>
      <c r="I843" s="20" t="str">
        <f>'MITRE &amp; Controls Mappings'!D599</f>
        <v>Ensure 'Do not preserve zone information in file attachments' is set to 'Disabled'</v>
      </c>
    </row>
    <row r="844" spans="1:9" x14ac:dyDescent="0.35">
      <c r="A844" s="18" t="str">
        <f>'MITRE &amp; Controls Mappings'!B600</f>
        <v>19.7.4.2</v>
      </c>
      <c r="B844" s="19">
        <f>'MITRE &amp; Controls Mappings'!K600</f>
        <v>8.1</v>
      </c>
      <c r="C844" s="19">
        <f>'MITRE &amp; Controls Mappings'!L600</f>
        <v>0</v>
      </c>
      <c r="D844" s="19">
        <f>IFERROR(VLOOKUP(B844,'IG Def (7.1)'!$A$2:$C$200,3,FALSE),"")</f>
        <v>2</v>
      </c>
      <c r="E844" s="19" t="str">
        <f>IFERROR(VLOOKUP(C844,'IG Def (7.1)'!$A$2:$C$200,3,FALSE),"")</f>
        <v/>
      </c>
      <c r="F844" s="19" t="str">
        <f>IFERROR(VLOOKUP(#REF!,'IG Def (7.1)'!$A$2:$C$200,3,FALSE),"")</f>
        <v/>
      </c>
      <c r="G844">
        <f t="shared" si="13"/>
        <v>2</v>
      </c>
      <c r="I844" s="20" t="str">
        <f>'MITRE &amp; Controls Mappings'!D600</f>
        <v>Ensure 'Notify antivirus programs when opening attachments' is set to 'Enabled'</v>
      </c>
    </row>
    <row r="845" spans="1:9" x14ac:dyDescent="0.35">
      <c r="A845" s="18">
        <f>'MITRE &amp; Controls Mappings'!B601</f>
        <v>0</v>
      </c>
      <c r="B845" s="19">
        <f>'MITRE &amp; Controls Mappings'!K601</f>
        <v>0</v>
      </c>
      <c r="C845" s="19">
        <f>'MITRE &amp; Controls Mappings'!L601</f>
        <v>0</v>
      </c>
      <c r="D845" s="19" t="str">
        <f>IFERROR(VLOOKUP(B845,'IG Def (7.1)'!$A$2:$C$200,3,FALSE),"")</f>
        <v/>
      </c>
      <c r="E845" s="19" t="str">
        <f>IFERROR(VLOOKUP(C845,'IG Def (7.1)'!$A$2:$C$200,3,FALSE),"")</f>
        <v/>
      </c>
      <c r="F845" s="19" t="str">
        <f>IFERROR(VLOOKUP(#REF!,'IG Def (7.1)'!$A$2:$C$200,3,FALSE),"")</f>
        <v/>
      </c>
      <c r="G845" t="str">
        <f t="shared" si="13"/>
        <v/>
      </c>
      <c r="I845" s="20" t="str">
        <f>'MITRE &amp; Controls Mappings'!D601</f>
        <v>AutoPlay Policies</v>
      </c>
    </row>
    <row r="846" spans="1:9" x14ac:dyDescent="0.35">
      <c r="A846" s="18">
        <f>'MITRE &amp; Controls Mappings'!B602</f>
        <v>0</v>
      </c>
      <c r="B846" s="19">
        <f>'MITRE &amp; Controls Mappings'!K602</f>
        <v>0</v>
      </c>
      <c r="C846" s="19">
        <f>'MITRE &amp; Controls Mappings'!L602</f>
        <v>0</v>
      </c>
      <c r="D846" s="19" t="str">
        <f>IFERROR(VLOOKUP(B846,'IG Def (7.1)'!$A$2:$C$200,3,FALSE),"")</f>
        <v/>
      </c>
      <c r="E846" s="19" t="str">
        <f>IFERROR(VLOOKUP(C846,'IG Def (7.1)'!$A$2:$C$200,3,FALSE),"")</f>
        <v/>
      </c>
      <c r="F846" s="19" t="str">
        <f>IFERROR(VLOOKUP(#REF!,'IG Def (7.1)'!$A$2:$C$200,3,FALSE),"")</f>
        <v/>
      </c>
      <c r="G846" t="str">
        <f t="shared" si="13"/>
        <v/>
      </c>
      <c r="I846" s="20" t="str">
        <f>'MITRE &amp; Controls Mappings'!D602</f>
        <v>Backup</v>
      </c>
    </row>
    <row r="847" spans="1:9" x14ac:dyDescent="0.35">
      <c r="A847" s="18">
        <f>'MITRE &amp; Controls Mappings'!B603</f>
        <v>0</v>
      </c>
      <c r="B847" s="19">
        <f>'MITRE &amp; Controls Mappings'!K603</f>
        <v>0</v>
      </c>
      <c r="C847" s="19">
        <f>'MITRE &amp; Controls Mappings'!L603</f>
        <v>0</v>
      </c>
      <c r="D847" s="19" t="str">
        <f>IFERROR(VLOOKUP(B847,'IG Def (7.1)'!$A$2:$C$200,3,FALSE),"")</f>
        <v/>
      </c>
      <c r="E847" s="19" t="str">
        <f>IFERROR(VLOOKUP(C847,'IG Def (7.1)'!$A$2:$C$200,3,FALSE),"")</f>
        <v/>
      </c>
      <c r="F847" s="19" t="str">
        <f>IFERROR(VLOOKUP(#REF!,'IG Def (7.1)'!$A$2:$C$200,3,FALSE),"")</f>
        <v/>
      </c>
      <c r="G847" t="str">
        <f t="shared" si="13"/>
        <v/>
      </c>
      <c r="I847" s="20" t="str">
        <f>'MITRE &amp; Controls Mappings'!D603</f>
        <v>Calculator</v>
      </c>
    </row>
    <row r="848" spans="1:9" x14ac:dyDescent="0.35">
      <c r="A848" s="18">
        <f>'MITRE &amp; Controls Mappings'!B604</f>
        <v>0</v>
      </c>
      <c r="B848" s="19">
        <f>'MITRE &amp; Controls Mappings'!K604</f>
        <v>0</v>
      </c>
      <c r="C848" s="19">
        <f>'MITRE &amp; Controls Mappings'!L604</f>
        <v>0</v>
      </c>
      <c r="D848" s="19" t="str">
        <f>IFERROR(VLOOKUP(B848,'IG Def (7.1)'!$A$2:$C$200,3,FALSE),"")</f>
        <v/>
      </c>
      <c r="E848" s="19" t="str">
        <f>IFERROR(VLOOKUP(C848,'IG Def (7.1)'!$A$2:$C$200,3,FALSE),"")</f>
        <v/>
      </c>
      <c r="F848" s="19" t="str">
        <f>IFERROR(VLOOKUP(#REF!,'IG Def (7.1)'!$A$2:$C$200,3,FALSE),"")</f>
        <v/>
      </c>
      <c r="G848" t="str">
        <f t="shared" si="13"/>
        <v/>
      </c>
      <c r="I848" s="20" t="str">
        <f>'MITRE &amp; Controls Mappings'!D604</f>
        <v>Cloud Content</v>
      </c>
    </row>
    <row r="849" spans="1:9" x14ac:dyDescent="0.35">
      <c r="A849" s="18" t="str">
        <f>'MITRE &amp; Controls Mappings'!B605</f>
        <v>19.7.8.1</v>
      </c>
      <c r="B849" s="19">
        <f>'MITRE &amp; Controls Mappings'!K605</f>
        <v>16.11</v>
      </c>
      <c r="C849" s="19">
        <f>'MITRE &amp; Controls Mappings'!L605</f>
        <v>0</v>
      </c>
      <c r="D849" s="19">
        <f>IFERROR(VLOOKUP(B849,'IG Def (7.1)'!$A$2:$C$200,3,FALSE),"")</f>
        <v>1</v>
      </c>
      <c r="E849" s="19" t="str">
        <f>IFERROR(VLOOKUP(C849,'IG Def (7.1)'!$A$2:$C$200,3,FALSE),"")</f>
        <v/>
      </c>
      <c r="F849" s="19" t="str">
        <f>IFERROR(VLOOKUP(#REF!,'IG Def (7.1)'!$A$2:$C$200,3,FALSE),"")</f>
        <v/>
      </c>
      <c r="G849">
        <f t="shared" si="13"/>
        <v>1</v>
      </c>
      <c r="I849" s="20" t="str">
        <f>'MITRE &amp; Controls Mappings'!D605</f>
        <v>Ensure 'Configure Windows spotlight on lock screen' is set to Disabled'</v>
      </c>
    </row>
    <row r="850" spans="1:9" x14ac:dyDescent="0.35">
      <c r="A850" s="18" t="str">
        <f>'MITRE &amp; Controls Mappings'!B606</f>
        <v>19.7.8.2</v>
      </c>
      <c r="B850" s="19">
        <f>'MITRE &amp; Controls Mappings'!K606</f>
        <v>5.0999999999999996</v>
      </c>
      <c r="C850" s="19">
        <f>'MITRE &amp; Controls Mappings'!L606</f>
        <v>0</v>
      </c>
      <c r="D850" s="19">
        <f>IFERROR(VLOOKUP(B850,'IG Def (7.1)'!$A$2:$C$200,3,FALSE),"")</f>
        <v>1</v>
      </c>
      <c r="E850" s="19" t="str">
        <f>IFERROR(VLOOKUP(C850,'IG Def (7.1)'!$A$2:$C$200,3,FALSE),"")</f>
        <v/>
      </c>
      <c r="F850" s="19" t="str">
        <f>IFERROR(VLOOKUP(#REF!,'IG Def (7.1)'!$A$2:$C$200,3,FALSE),"")</f>
        <v/>
      </c>
      <c r="G850">
        <f t="shared" si="13"/>
        <v>1</v>
      </c>
      <c r="I850" s="20" t="str">
        <f>'MITRE &amp; Controls Mappings'!D606</f>
        <v>Ensure 'Do not suggest third-party content in Windows spotlight' is set to 'Enabled'</v>
      </c>
    </row>
    <row r="851" spans="1:9" x14ac:dyDescent="0.35">
      <c r="A851" s="18" t="e">
        <f>'MITRE &amp; Controls Mappings'!#REF!</f>
        <v>#REF!</v>
      </c>
      <c r="B851" s="19" t="e">
        <f>'MITRE &amp; Controls Mappings'!#REF!</f>
        <v>#REF!</v>
      </c>
      <c r="C851" s="19" t="e">
        <f>'MITRE &amp; Controls Mappings'!#REF!</f>
        <v>#REF!</v>
      </c>
      <c r="D851" s="19" t="str">
        <f>IFERROR(VLOOKUP(B851,'IG Def (7.1)'!$A$2:$C$200,3,FALSE),"")</f>
        <v/>
      </c>
      <c r="E851" s="19" t="str">
        <f>IFERROR(VLOOKUP(C851,'IG Def (7.1)'!$A$2:$C$200,3,FALSE),"")</f>
        <v/>
      </c>
      <c r="F851" s="19" t="str">
        <f>IFERROR(VLOOKUP(#REF!,'IG Def (7.1)'!$A$2:$C$200,3,FALSE),"")</f>
        <v/>
      </c>
      <c r="G851" t="str">
        <f t="shared" si="13"/>
        <v/>
      </c>
      <c r="I851" s="20" t="e">
        <f>'MITRE &amp; Controls Mappings'!#REF!</f>
        <v>#REF!</v>
      </c>
    </row>
    <row r="852" spans="1:9" x14ac:dyDescent="0.35">
      <c r="A852" s="18" t="e">
        <f>'MITRE &amp; Controls Mappings'!#REF!</f>
        <v>#REF!</v>
      </c>
      <c r="B852" s="19" t="e">
        <f>'MITRE &amp; Controls Mappings'!#REF!</f>
        <v>#REF!</v>
      </c>
      <c r="C852" s="19" t="e">
        <f>'MITRE &amp; Controls Mappings'!#REF!</f>
        <v>#REF!</v>
      </c>
      <c r="D852" s="19" t="str">
        <f>IFERROR(VLOOKUP(B852,'IG Def (7.1)'!$A$2:$C$200,3,FALSE),"")</f>
        <v/>
      </c>
      <c r="E852" s="19" t="str">
        <f>IFERROR(VLOOKUP(C852,'IG Def (7.1)'!$A$2:$C$200,3,FALSE),"")</f>
        <v/>
      </c>
      <c r="F852" s="19" t="str">
        <f>IFERROR(VLOOKUP(#REF!,'IG Def (7.1)'!$A$2:$C$200,3,FALSE),"")</f>
        <v/>
      </c>
      <c r="G852" t="str">
        <f t="shared" si="13"/>
        <v/>
      </c>
      <c r="I852" s="20" t="e">
        <f>'MITRE &amp; Controls Mappings'!#REF!</f>
        <v>#REF!</v>
      </c>
    </row>
    <row r="853" spans="1:9" x14ac:dyDescent="0.35">
      <c r="A853" s="18">
        <f>'MITRE &amp; Controls Mappings'!B607</f>
        <v>0</v>
      </c>
      <c r="B853" s="19">
        <f>'MITRE &amp; Controls Mappings'!K607</f>
        <v>0</v>
      </c>
      <c r="C853" s="19">
        <f>'MITRE &amp; Controls Mappings'!L607</f>
        <v>0</v>
      </c>
      <c r="D853" s="19" t="str">
        <f>IFERROR(VLOOKUP(B853,'IG Def (7.1)'!$A$2:$C$200,3,FALSE),"")</f>
        <v/>
      </c>
      <c r="E853" s="19" t="str">
        <f>IFERROR(VLOOKUP(C853,'IG Def (7.1)'!$A$2:$C$200,3,FALSE),"")</f>
        <v/>
      </c>
      <c r="F853" s="19" t="str">
        <f>IFERROR(VLOOKUP(#REF!,'IG Def (7.1)'!$A$2:$C$200,3,FALSE),"")</f>
        <v/>
      </c>
      <c r="G853" t="str">
        <f t="shared" si="13"/>
        <v/>
      </c>
      <c r="I853" s="20" t="str">
        <f>'MITRE &amp; Controls Mappings'!D607</f>
        <v>Credential User Interface</v>
      </c>
    </row>
    <row r="854" spans="1:9" x14ac:dyDescent="0.35">
      <c r="A854" s="18">
        <f>'MITRE &amp; Controls Mappings'!B608</f>
        <v>0</v>
      </c>
      <c r="B854" s="19">
        <f>'MITRE &amp; Controls Mappings'!K608</f>
        <v>0</v>
      </c>
      <c r="C854" s="19">
        <f>'MITRE &amp; Controls Mappings'!L608</f>
        <v>0</v>
      </c>
      <c r="D854" s="19" t="str">
        <f>IFERROR(VLOOKUP(B854,'IG Def (7.1)'!$A$2:$C$200,3,FALSE),"")</f>
        <v/>
      </c>
      <c r="E854" s="19" t="str">
        <f>IFERROR(VLOOKUP(C854,'IG Def (7.1)'!$A$2:$C$200,3,FALSE),"")</f>
        <v/>
      </c>
      <c r="F854" s="19" t="str">
        <f>IFERROR(VLOOKUP(#REF!,'IG Def (7.1)'!$A$2:$C$200,3,FALSE),"")</f>
        <v/>
      </c>
      <c r="G854" t="str">
        <f t="shared" si="13"/>
        <v/>
      </c>
      <c r="I854" s="20" t="str">
        <f>'MITRE &amp; Controls Mappings'!D608</f>
        <v>Data Collection and Preview Builds</v>
      </c>
    </row>
    <row r="855" spans="1:9" x14ac:dyDescent="0.35">
      <c r="A855" s="18">
        <f>'MITRE &amp; Controls Mappings'!B609</f>
        <v>0</v>
      </c>
      <c r="B855" s="19">
        <f>'MITRE &amp; Controls Mappings'!K609</f>
        <v>0</v>
      </c>
      <c r="C855" s="19">
        <f>'MITRE &amp; Controls Mappings'!L609</f>
        <v>0</v>
      </c>
      <c r="D855" s="19" t="str">
        <f>IFERROR(VLOOKUP(B855,'IG Def (7.1)'!$A$2:$C$200,3,FALSE),"")</f>
        <v/>
      </c>
      <c r="E855" s="19" t="str">
        <f>IFERROR(VLOOKUP(C855,'IG Def (7.1)'!$A$2:$C$200,3,FALSE),"")</f>
        <v/>
      </c>
      <c r="F855" s="19" t="str">
        <f>IFERROR(VLOOKUP(#REF!,'IG Def (7.1)'!$A$2:$C$200,3,FALSE),"")</f>
        <v/>
      </c>
      <c r="G855" t="str">
        <f t="shared" si="13"/>
        <v/>
      </c>
      <c r="I855" s="20" t="str">
        <f>'MITRE &amp; Controls Mappings'!D609</f>
        <v>Desktop Gadgets</v>
      </c>
    </row>
    <row r="856" spans="1:9" x14ac:dyDescent="0.35">
      <c r="A856" s="18">
        <f>'MITRE &amp; Controls Mappings'!B610</f>
        <v>0</v>
      </c>
      <c r="B856" s="19">
        <f>'MITRE &amp; Controls Mappings'!K610</f>
        <v>0</v>
      </c>
      <c r="C856" s="19">
        <f>'MITRE &amp; Controls Mappings'!L610</f>
        <v>0</v>
      </c>
      <c r="D856" s="19" t="str">
        <f>IFERROR(VLOOKUP(B856,'IG Def (7.1)'!$A$2:$C$200,3,FALSE),"")</f>
        <v/>
      </c>
      <c r="E856" s="19" t="str">
        <f>IFERROR(VLOOKUP(C856,'IG Def (7.1)'!$A$2:$C$200,3,FALSE),"")</f>
        <v/>
      </c>
      <c r="F856" s="19" t="str">
        <f>IFERROR(VLOOKUP(#REF!,'IG Def (7.1)'!$A$2:$C$200,3,FALSE),"")</f>
        <v/>
      </c>
      <c r="G856" t="str">
        <f t="shared" si="13"/>
        <v/>
      </c>
      <c r="I856" s="20" t="str">
        <f>'MITRE &amp; Controls Mappings'!D610</f>
        <v>Desktop Window Manager</v>
      </c>
    </row>
    <row r="857" spans="1:9" x14ac:dyDescent="0.35">
      <c r="A857" s="18">
        <f>'MITRE &amp; Controls Mappings'!B611</f>
        <v>0</v>
      </c>
      <c r="B857" s="19">
        <f>'MITRE &amp; Controls Mappings'!K611</f>
        <v>0</v>
      </c>
      <c r="C857" s="19">
        <f>'MITRE &amp; Controls Mappings'!L611</f>
        <v>0</v>
      </c>
      <c r="D857" s="19" t="str">
        <f>IFERROR(VLOOKUP(B857,'IG Def (7.1)'!$A$2:$C$200,3,FALSE),"")</f>
        <v/>
      </c>
      <c r="E857" s="19" t="str">
        <f>IFERROR(VLOOKUP(C857,'IG Def (7.1)'!$A$2:$C$200,3,FALSE),"")</f>
        <v/>
      </c>
      <c r="F857" s="19" t="str">
        <f>IFERROR(VLOOKUP(#REF!,'IG Def (7.1)'!$A$2:$C$200,3,FALSE),"")</f>
        <v/>
      </c>
      <c r="G857" t="str">
        <f t="shared" si="13"/>
        <v/>
      </c>
      <c r="I857" s="20" t="str">
        <f>'MITRE &amp; Controls Mappings'!D611</f>
        <v>Digital Locker</v>
      </c>
    </row>
    <row r="858" spans="1:9" x14ac:dyDescent="0.35">
      <c r="A858" s="18">
        <f>'MITRE &amp; Controls Mappings'!B612</f>
        <v>0</v>
      </c>
      <c r="B858" s="19">
        <f>'MITRE &amp; Controls Mappings'!K612</f>
        <v>0</v>
      </c>
      <c r="C858" s="19">
        <f>'MITRE &amp; Controls Mappings'!L612</f>
        <v>0</v>
      </c>
      <c r="D858" s="19" t="str">
        <f>IFERROR(VLOOKUP(B858,'IG Def (7.1)'!$A$2:$C$200,3,FALSE),"")</f>
        <v/>
      </c>
      <c r="E858" s="19" t="str">
        <f>IFERROR(VLOOKUP(C858,'IG Def (7.1)'!$A$2:$C$200,3,FALSE),"")</f>
        <v/>
      </c>
      <c r="F858" s="19" t="str">
        <f>IFERROR(VLOOKUP(#REF!,'IG Def (7.1)'!$A$2:$C$200,3,FALSE),"")</f>
        <v/>
      </c>
      <c r="G858" t="str">
        <f t="shared" si="13"/>
        <v/>
      </c>
      <c r="I858" s="20" t="str">
        <f>'MITRE &amp; Controls Mappings'!D612</f>
        <v>Edge UI</v>
      </c>
    </row>
    <row r="859" spans="1:9" x14ac:dyDescent="0.35">
      <c r="A859" s="18">
        <f>'MITRE &amp; Controls Mappings'!B613</f>
        <v>0</v>
      </c>
      <c r="B859" s="19">
        <f>'MITRE &amp; Controls Mappings'!K613</f>
        <v>0</v>
      </c>
      <c r="C859" s="19">
        <f>'MITRE &amp; Controls Mappings'!L613</f>
        <v>0</v>
      </c>
      <c r="D859" s="19" t="str">
        <f>IFERROR(VLOOKUP(B859,'IG Def (7.1)'!$A$2:$C$200,3,FALSE),"")</f>
        <v/>
      </c>
      <c r="E859" s="19" t="str">
        <f>IFERROR(VLOOKUP(C859,'IG Def (7.1)'!$A$2:$C$200,3,FALSE),"")</f>
        <v/>
      </c>
      <c r="F859" s="19" t="str">
        <f>IFERROR(VLOOKUP(#REF!,'IG Def (7.1)'!$A$2:$C$200,3,FALSE),"")</f>
        <v/>
      </c>
      <c r="G859" t="str">
        <f t="shared" si="13"/>
        <v/>
      </c>
      <c r="I859" s="20" t="str">
        <f>'MITRE &amp; Controls Mappings'!D613</f>
        <v>File Explorer (formerly Windows Explorer)</v>
      </c>
    </row>
    <row r="860" spans="1:9" x14ac:dyDescent="0.35">
      <c r="A860" s="18">
        <f>'MITRE &amp; Controls Mappings'!B614</f>
        <v>0</v>
      </c>
      <c r="B860" s="19">
        <f>'MITRE &amp; Controls Mappings'!K614</f>
        <v>0</v>
      </c>
      <c r="C860" s="19">
        <f>'MITRE &amp; Controls Mappings'!L614</f>
        <v>0</v>
      </c>
      <c r="D860" s="19" t="str">
        <f>IFERROR(VLOOKUP(B860,'IG Def (7.1)'!$A$2:$C$200,3,FALSE),"")</f>
        <v/>
      </c>
      <c r="E860" s="19" t="str">
        <f>IFERROR(VLOOKUP(C860,'IG Def (7.1)'!$A$2:$C$200,3,FALSE),"")</f>
        <v/>
      </c>
      <c r="F860" s="19" t="str">
        <f>IFERROR(VLOOKUP(#REF!,'IG Def (7.1)'!$A$2:$C$200,3,FALSE),"")</f>
        <v/>
      </c>
      <c r="G860" t="str">
        <f t="shared" si="13"/>
        <v/>
      </c>
      <c r="I860" s="20" t="str">
        <f>'MITRE &amp; Controls Mappings'!D614</f>
        <v>File Revocation</v>
      </c>
    </row>
    <row r="861" spans="1:9" x14ac:dyDescent="0.35">
      <c r="A861" s="18">
        <f>'MITRE &amp; Controls Mappings'!B615</f>
        <v>0</v>
      </c>
      <c r="B861" s="19">
        <f>'MITRE &amp; Controls Mappings'!K615</f>
        <v>0</v>
      </c>
      <c r="C861" s="19">
        <f>'MITRE &amp; Controls Mappings'!L615</f>
        <v>0</v>
      </c>
      <c r="D861" s="19" t="str">
        <f>IFERROR(VLOOKUP(B861,'IG Def (7.1)'!$A$2:$C$200,3,FALSE),"")</f>
        <v/>
      </c>
      <c r="E861" s="19" t="str">
        <f>IFERROR(VLOOKUP(C861,'IG Def (7.1)'!$A$2:$C$200,3,FALSE),"")</f>
        <v/>
      </c>
      <c r="F861" s="19" t="str">
        <f>IFERROR(VLOOKUP(#REF!,'IG Def (7.1)'!$A$2:$C$200,3,FALSE),"")</f>
        <v/>
      </c>
      <c r="G861" t="str">
        <f t="shared" si="13"/>
        <v/>
      </c>
      <c r="I861" s="20" t="str">
        <f>'MITRE &amp; Controls Mappings'!D615</f>
        <v>IME</v>
      </c>
    </row>
    <row r="862" spans="1:9" x14ac:dyDescent="0.35">
      <c r="A862" s="18">
        <f>'MITRE &amp; Controls Mappings'!B616</f>
        <v>0</v>
      </c>
      <c r="B862" s="19">
        <f>'MITRE &amp; Controls Mappings'!K616</f>
        <v>0</v>
      </c>
      <c r="C862" s="19">
        <f>'MITRE &amp; Controls Mappings'!L616</f>
        <v>0</v>
      </c>
      <c r="D862" s="19" t="str">
        <f>IFERROR(VLOOKUP(B862,'IG Def (7.1)'!$A$2:$C$200,3,FALSE),"")</f>
        <v/>
      </c>
      <c r="E862" s="19" t="str">
        <f>IFERROR(VLOOKUP(C862,'IG Def (7.1)'!$A$2:$C$200,3,FALSE),"")</f>
        <v/>
      </c>
      <c r="F862" s="19" t="str">
        <f>IFERROR(VLOOKUP(#REF!,'IG Def (7.1)'!$A$2:$C$200,3,FALSE),"")</f>
        <v/>
      </c>
      <c r="G862" t="str">
        <f t="shared" si="13"/>
        <v/>
      </c>
      <c r="I862" s="20" t="str">
        <f>'MITRE &amp; Controls Mappings'!D616</f>
        <v>Import Video</v>
      </c>
    </row>
    <row r="863" spans="1:9" x14ac:dyDescent="0.35">
      <c r="A863" s="18">
        <f>'MITRE &amp; Controls Mappings'!B617</f>
        <v>0</v>
      </c>
      <c r="B863" s="19">
        <f>'MITRE &amp; Controls Mappings'!K617</f>
        <v>0</v>
      </c>
      <c r="C863" s="19">
        <f>'MITRE &amp; Controls Mappings'!L617</f>
        <v>0</v>
      </c>
      <c r="D863" s="19" t="str">
        <f>IFERROR(VLOOKUP(B863,'IG Def (7.1)'!$A$2:$C$200,3,FALSE),"")</f>
        <v/>
      </c>
      <c r="E863" s="19" t="str">
        <f>IFERROR(VLOOKUP(C863,'IG Def (7.1)'!$A$2:$C$200,3,FALSE),"")</f>
        <v/>
      </c>
      <c r="F863" s="19" t="str">
        <f>IFERROR(VLOOKUP(#REF!,'IG Def (7.1)'!$A$2:$C$200,3,FALSE),"")</f>
        <v/>
      </c>
      <c r="G863" t="str">
        <f t="shared" si="13"/>
        <v/>
      </c>
      <c r="I863" s="20" t="str">
        <f>'MITRE &amp; Controls Mappings'!D617</f>
        <v>Instant Search</v>
      </c>
    </row>
    <row r="864" spans="1:9" x14ac:dyDescent="0.35">
      <c r="A864" s="18">
        <f>'MITRE &amp; Controls Mappings'!B618</f>
        <v>0</v>
      </c>
      <c r="B864" s="19">
        <f>'MITRE &amp; Controls Mappings'!K618</f>
        <v>0</v>
      </c>
      <c r="C864" s="19">
        <f>'MITRE &amp; Controls Mappings'!L618</f>
        <v>0</v>
      </c>
      <c r="D864" s="19" t="str">
        <f>IFERROR(VLOOKUP(B864,'IG Def (7.1)'!$A$2:$C$200,3,FALSE),"")</f>
        <v/>
      </c>
      <c r="E864" s="19" t="str">
        <f>IFERROR(VLOOKUP(C864,'IG Def (7.1)'!$A$2:$C$200,3,FALSE),"")</f>
        <v/>
      </c>
      <c r="F864" s="19" t="str">
        <f>IFERROR(VLOOKUP(#REF!,'IG Def (7.1)'!$A$2:$C$200,3,FALSE),"")</f>
        <v/>
      </c>
      <c r="G864" t="str">
        <f t="shared" si="13"/>
        <v/>
      </c>
      <c r="I864" s="20" t="str">
        <f>'MITRE &amp; Controls Mappings'!D618</f>
        <v>Internet Explorer</v>
      </c>
    </row>
    <row r="865" spans="1:9" x14ac:dyDescent="0.35">
      <c r="A865" s="18">
        <f>'MITRE &amp; Controls Mappings'!B619</f>
        <v>0</v>
      </c>
      <c r="B865" s="19">
        <f>'MITRE &amp; Controls Mappings'!K619</f>
        <v>0</v>
      </c>
      <c r="C865" s="19">
        <f>'MITRE &amp; Controls Mappings'!L619</f>
        <v>0</v>
      </c>
      <c r="D865" s="19" t="str">
        <f>IFERROR(VLOOKUP(B865,'IG Def (7.1)'!$A$2:$C$200,3,FALSE),"")</f>
        <v/>
      </c>
      <c r="E865" s="19" t="str">
        <f>IFERROR(VLOOKUP(C865,'IG Def (7.1)'!$A$2:$C$200,3,FALSE),"")</f>
        <v/>
      </c>
      <c r="F865" s="19" t="str">
        <f>IFERROR(VLOOKUP(#REF!,'IG Def (7.1)'!$A$2:$C$200,3,FALSE),"")</f>
        <v/>
      </c>
      <c r="G865" t="str">
        <f t="shared" si="13"/>
        <v/>
      </c>
      <c r="I865" s="20" t="str">
        <f>'MITRE &amp; Controls Mappings'!D619</f>
        <v>Location and Sensors</v>
      </c>
    </row>
    <row r="866" spans="1:9" x14ac:dyDescent="0.35">
      <c r="A866" s="18">
        <f>'MITRE &amp; Controls Mappings'!B620</f>
        <v>0</v>
      </c>
      <c r="B866" s="19">
        <f>'MITRE &amp; Controls Mappings'!K620</f>
        <v>0</v>
      </c>
      <c r="C866" s="19">
        <f>'MITRE &amp; Controls Mappings'!L620</f>
        <v>0</v>
      </c>
      <c r="D866" s="19" t="str">
        <f>IFERROR(VLOOKUP(B866,'IG Def (7.1)'!$A$2:$C$200,3,FALSE),"")</f>
        <v/>
      </c>
      <c r="E866" s="19" t="str">
        <f>IFERROR(VLOOKUP(C866,'IG Def (7.1)'!$A$2:$C$200,3,FALSE),"")</f>
        <v/>
      </c>
      <c r="F866" s="19" t="str">
        <f>IFERROR(VLOOKUP(#REF!,'IG Def (7.1)'!$A$2:$C$200,3,FALSE),"")</f>
        <v/>
      </c>
      <c r="G866" t="str">
        <f t="shared" si="13"/>
        <v/>
      </c>
      <c r="I866" s="20" t="str">
        <f>'MITRE &amp; Controls Mappings'!D620</f>
        <v>Microsoft Edge</v>
      </c>
    </row>
    <row r="867" spans="1:9" x14ac:dyDescent="0.35">
      <c r="A867" s="18">
        <f>'MITRE &amp; Controls Mappings'!B621</f>
        <v>0</v>
      </c>
      <c r="B867" s="19">
        <f>'MITRE &amp; Controls Mappings'!K621</f>
        <v>0</v>
      </c>
      <c r="C867" s="19">
        <f>'MITRE &amp; Controls Mappings'!L621</f>
        <v>0</v>
      </c>
      <c r="D867" s="19" t="str">
        <f>IFERROR(VLOOKUP(B867,'IG Def (7.1)'!$A$2:$C$200,3,FALSE),"")</f>
        <v/>
      </c>
      <c r="E867" s="19" t="str">
        <f>IFERROR(VLOOKUP(C867,'IG Def (7.1)'!$A$2:$C$200,3,FALSE),"")</f>
        <v/>
      </c>
      <c r="F867" s="19" t="str">
        <f>IFERROR(VLOOKUP(#REF!,'IG Def (7.1)'!$A$2:$C$200,3,FALSE),"")</f>
        <v/>
      </c>
      <c r="G867" t="str">
        <f t="shared" si="13"/>
        <v/>
      </c>
      <c r="I867" s="20" t="str">
        <f>'MITRE &amp; Controls Mappings'!D621</f>
        <v>Microsoft Management Console</v>
      </c>
    </row>
    <row r="868" spans="1:9" x14ac:dyDescent="0.35">
      <c r="A868" s="18">
        <f>'MITRE &amp; Controls Mappings'!B622</f>
        <v>0</v>
      </c>
      <c r="B868" s="19">
        <f>'MITRE &amp; Controls Mappings'!K622</f>
        <v>0</v>
      </c>
      <c r="C868" s="19">
        <f>'MITRE &amp; Controls Mappings'!L622</f>
        <v>0</v>
      </c>
      <c r="D868" s="19" t="str">
        <f>IFERROR(VLOOKUP(B868,'IG Def (7.1)'!$A$2:$C$200,3,FALSE),"")</f>
        <v/>
      </c>
      <c r="E868" s="19" t="str">
        <f>IFERROR(VLOOKUP(C868,'IG Def (7.1)'!$A$2:$C$200,3,FALSE),"")</f>
        <v/>
      </c>
      <c r="F868" s="19" t="str">
        <f>IFERROR(VLOOKUP(#REF!,'IG Def (7.1)'!$A$2:$C$200,3,FALSE),"")</f>
        <v/>
      </c>
      <c r="G868" t="str">
        <f t="shared" si="13"/>
        <v/>
      </c>
      <c r="I868" s="20" t="str">
        <f>'MITRE &amp; Controls Mappings'!D622</f>
        <v>Microsoft User Experience Virtualization</v>
      </c>
    </row>
    <row r="869" spans="1:9" x14ac:dyDescent="0.35">
      <c r="A869" s="18">
        <f>'MITRE &amp; Controls Mappings'!B623</f>
        <v>0</v>
      </c>
      <c r="B869" s="19">
        <f>'MITRE &amp; Controls Mappings'!K623</f>
        <v>0</v>
      </c>
      <c r="C869" s="19">
        <f>'MITRE &amp; Controls Mappings'!L623</f>
        <v>0</v>
      </c>
      <c r="D869" s="19" t="str">
        <f>IFERROR(VLOOKUP(B869,'IG Def (7.1)'!$A$2:$C$200,3,FALSE),"")</f>
        <v/>
      </c>
      <c r="E869" s="19" t="str">
        <f>IFERROR(VLOOKUP(C869,'IG Def (7.1)'!$A$2:$C$200,3,FALSE),"")</f>
        <v/>
      </c>
      <c r="F869" s="19" t="str">
        <f>IFERROR(VLOOKUP(#REF!,'IG Def (7.1)'!$A$2:$C$200,3,FALSE),"")</f>
        <v/>
      </c>
      <c r="G869" t="str">
        <f t="shared" si="13"/>
        <v/>
      </c>
      <c r="I869" s="20" t="str">
        <f>'MITRE &amp; Controls Mappings'!D623</f>
        <v>Multitasking</v>
      </c>
    </row>
    <row r="870" spans="1:9" x14ac:dyDescent="0.35">
      <c r="A870" s="18">
        <f>'MITRE &amp; Controls Mappings'!B624</f>
        <v>0</v>
      </c>
      <c r="B870" s="19">
        <f>'MITRE &amp; Controls Mappings'!K624</f>
        <v>0</v>
      </c>
      <c r="C870" s="19">
        <f>'MITRE &amp; Controls Mappings'!L624</f>
        <v>0</v>
      </c>
      <c r="D870" s="19" t="str">
        <f>IFERROR(VLOOKUP(B870,'IG Def (7.1)'!$A$2:$C$200,3,FALSE),"")</f>
        <v/>
      </c>
      <c r="E870" s="19" t="str">
        <f>IFERROR(VLOOKUP(C870,'IG Def (7.1)'!$A$2:$C$200,3,FALSE),"")</f>
        <v/>
      </c>
      <c r="F870" s="19" t="str">
        <f>IFERROR(VLOOKUP(#REF!,'IG Def (7.1)'!$A$2:$C$200,3,FALSE),"")</f>
        <v/>
      </c>
      <c r="G870" t="str">
        <f t="shared" si="13"/>
        <v/>
      </c>
      <c r="I870" s="20" t="str">
        <f>'MITRE &amp; Controls Mappings'!D624</f>
        <v>NetMeeting</v>
      </c>
    </row>
    <row r="871" spans="1:9" x14ac:dyDescent="0.35">
      <c r="A871" s="18">
        <f>'MITRE &amp; Controls Mappings'!B625</f>
        <v>0</v>
      </c>
      <c r="B871" s="19">
        <f>'MITRE &amp; Controls Mappings'!K625</f>
        <v>0</v>
      </c>
      <c r="C871" s="19">
        <f>'MITRE &amp; Controls Mappings'!L625</f>
        <v>0</v>
      </c>
      <c r="D871" s="19" t="str">
        <f>IFERROR(VLOOKUP(B871,'IG Def (7.1)'!$A$2:$C$200,3,FALSE),"")</f>
        <v/>
      </c>
      <c r="E871" s="19" t="str">
        <f>IFERROR(VLOOKUP(C871,'IG Def (7.1)'!$A$2:$C$200,3,FALSE),"")</f>
        <v/>
      </c>
      <c r="F871" s="19" t="str">
        <f>IFERROR(VLOOKUP(#REF!,'IG Def (7.1)'!$A$2:$C$200,3,FALSE),"")</f>
        <v/>
      </c>
      <c r="G871" t="str">
        <f t="shared" si="13"/>
        <v/>
      </c>
      <c r="I871" s="20" t="str">
        <f>'MITRE &amp; Controls Mappings'!D625</f>
        <v>Network Projector</v>
      </c>
    </row>
    <row r="872" spans="1:9" x14ac:dyDescent="0.35">
      <c r="A872" s="18">
        <f>'MITRE &amp; Controls Mappings'!B626</f>
        <v>0</v>
      </c>
      <c r="B872" s="19">
        <f>'MITRE &amp; Controls Mappings'!K626</f>
        <v>0</v>
      </c>
      <c r="C872" s="19">
        <f>'MITRE &amp; Controls Mappings'!L626</f>
        <v>0</v>
      </c>
      <c r="D872" s="19" t="str">
        <f>IFERROR(VLOOKUP(B872,'IG Def (7.1)'!$A$2:$C$200,3,FALSE),"")</f>
        <v/>
      </c>
      <c r="E872" s="19" t="str">
        <f>IFERROR(VLOOKUP(C872,'IG Def (7.1)'!$A$2:$C$200,3,FALSE),"")</f>
        <v/>
      </c>
      <c r="F872" s="19" t="str">
        <f>IFERROR(VLOOKUP(#REF!,'IG Def (7.1)'!$A$2:$C$200,3,FALSE),"")</f>
        <v/>
      </c>
      <c r="G872" t="str">
        <f t="shared" si="13"/>
        <v/>
      </c>
      <c r="I872" s="20" t="str">
        <f>'MITRE &amp; Controls Mappings'!D626</f>
        <v>Network Sharing</v>
      </c>
    </row>
    <row r="873" spans="1:9" x14ac:dyDescent="0.35">
      <c r="A873" s="18" t="e">
        <f>'MITRE &amp; Controls Mappings'!#REF!</f>
        <v>#REF!</v>
      </c>
      <c r="B873" s="19" t="e">
        <f>'MITRE &amp; Controls Mappings'!#REF!</f>
        <v>#REF!</v>
      </c>
      <c r="C873" s="19" t="e">
        <f>'MITRE &amp; Controls Mappings'!#REF!</f>
        <v>#REF!</v>
      </c>
      <c r="D873" s="19" t="str">
        <f>IFERROR(VLOOKUP(B873,'IG Def (7.1)'!$A$2:$C$200,3,FALSE),"")</f>
        <v/>
      </c>
      <c r="E873" s="19" t="str">
        <f>IFERROR(VLOOKUP(C873,'IG Def (7.1)'!$A$2:$C$200,3,FALSE),"")</f>
        <v/>
      </c>
      <c r="F873" s="19" t="str">
        <f>IFERROR(VLOOKUP(#REF!,'IG Def (7.1)'!$A$2:$C$200,3,FALSE),"")</f>
        <v/>
      </c>
      <c r="G873" t="str">
        <f t="shared" si="13"/>
        <v/>
      </c>
      <c r="I873" s="20" t="e">
        <f>'MITRE &amp; Controls Mappings'!#REF!</f>
        <v>#REF!</v>
      </c>
    </row>
    <row r="874" spans="1:9" x14ac:dyDescent="0.35">
      <c r="A874" s="18">
        <f>'MITRE &amp; Controls Mappings'!B627</f>
        <v>0</v>
      </c>
      <c r="B874" s="19">
        <f>'MITRE &amp; Controls Mappings'!K627</f>
        <v>0</v>
      </c>
      <c r="C874" s="19">
        <f>'MITRE &amp; Controls Mappings'!L627</f>
        <v>0</v>
      </c>
      <c r="D874" s="19" t="str">
        <f>IFERROR(VLOOKUP(B874,'IG Def (7.1)'!$A$2:$C$200,3,FALSE),"")</f>
        <v/>
      </c>
      <c r="E874" s="19" t="str">
        <f>IFERROR(VLOOKUP(C874,'IG Def (7.1)'!$A$2:$C$200,3,FALSE),"")</f>
        <v/>
      </c>
      <c r="F874" s="19" t="str">
        <f>IFERROR(VLOOKUP(#REF!,'IG Def (7.1)'!$A$2:$C$200,3,FALSE),"")</f>
        <v/>
      </c>
      <c r="G874" t="str">
        <f t="shared" si="13"/>
        <v/>
      </c>
      <c r="I874" s="20" t="str">
        <f>'MITRE &amp; Controls Mappings'!D627</f>
        <v>OOBE</v>
      </c>
    </row>
    <row r="875" spans="1:9" x14ac:dyDescent="0.35">
      <c r="A875" s="18">
        <f>'MITRE &amp; Controls Mappings'!B628</f>
        <v>0</v>
      </c>
      <c r="B875" s="19">
        <f>'MITRE &amp; Controls Mappings'!K628</f>
        <v>0</v>
      </c>
      <c r="C875" s="19">
        <f>'MITRE &amp; Controls Mappings'!L628</f>
        <v>0</v>
      </c>
      <c r="D875" s="19" t="str">
        <f>IFERROR(VLOOKUP(B875,'IG Def (7.1)'!$A$2:$C$200,3,FALSE),"")</f>
        <v/>
      </c>
      <c r="E875" s="19" t="str">
        <f>IFERROR(VLOOKUP(C875,'IG Def (7.1)'!$A$2:$C$200,3,FALSE),"")</f>
        <v/>
      </c>
      <c r="F875" s="19" t="str">
        <f>IFERROR(VLOOKUP(#REF!,'IG Def (7.1)'!$A$2:$C$200,3,FALSE),"")</f>
        <v/>
      </c>
      <c r="G875" t="str">
        <f t="shared" si="13"/>
        <v/>
      </c>
      <c r="I875" s="20" t="str">
        <f>'MITRE &amp; Controls Mappings'!D628</f>
        <v>Presentation Settings</v>
      </c>
    </row>
    <row r="876" spans="1:9" x14ac:dyDescent="0.35">
      <c r="A876" s="18">
        <f>'MITRE &amp; Controls Mappings'!B629</f>
        <v>0</v>
      </c>
      <c r="B876" s="19">
        <f>'MITRE &amp; Controls Mappings'!K629</f>
        <v>0</v>
      </c>
      <c r="C876" s="19">
        <f>'MITRE &amp; Controls Mappings'!L629</f>
        <v>0</v>
      </c>
      <c r="D876" s="19" t="str">
        <f>IFERROR(VLOOKUP(B876,'IG Def (7.1)'!$A$2:$C$200,3,FALSE),"")</f>
        <v/>
      </c>
      <c r="E876" s="19" t="str">
        <f>IFERROR(VLOOKUP(C876,'IG Def (7.1)'!$A$2:$C$200,3,FALSE),"")</f>
        <v/>
      </c>
      <c r="F876" s="19" t="str">
        <f>IFERROR(VLOOKUP(#REF!,'IG Def (7.1)'!$A$2:$C$200,3,FALSE),"")</f>
        <v/>
      </c>
      <c r="G876" t="str">
        <f t="shared" si="13"/>
        <v/>
      </c>
      <c r="I876" s="20" t="str">
        <f>'MITRE &amp; Controls Mappings'!D629</f>
        <v>Remote Desktop Services (formerly Terminal Services)</v>
      </c>
    </row>
    <row r="877" spans="1:9" x14ac:dyDescent="0.35">
      <c r="A877" s="18">
        <f>'MITRE &amp; Controls Mappings'!B630</f>
        <v>0</v>
      </c>
      <c r="B877" s="19">
        <f>'MITRE &amp; Controls Mappings'!K630</f>
        <v>0</v>
      </c>
      <c r="C877" s="19">
        <f>'MITRE &amp; Controls Mappings'!L630</f>
        <v>0</v>
      </c>
      <c r="D877" s="19" t="str">
        <f>IFERROR(VLOOKUP(B877,'IG Def (7.1)'!$A$2:$C$200,3,FALSE),"")</f>
        <v/>
      </c>
      <c r="E877" s="19" t="str">
        <f>IFERROR(VLOOKUP(C877,'IG Def (7.1)'!$A$2:$C$200,3,FALSE),"")</f>
        <v/>
      </c>
      <c r="F877" s="19" t="str">
        <f>IFERROR(VLOOKUP(#REF!,'IG Def (7.1)'!$A$2:$C$200,3,FALSE),"")</f>
        <v/>
      </c>
      <c r="G877" t="str">
        <f t="shared" si="13"/>
        <v/>
      </c>
      <c r="I877" s="20" t="str">
        <f>'MITRE &amp; Controls Mappings'!D630</f>
        <v>RSS Feeds</v>
      </c>
    </row>
    <row r="878" spans="1:9" x14ac:dyDescent="0.35">
      <c r="A878" s="18">
        <f>'MITRE &amp; Controls Mappings'!B631</f>
        <v>0</v>
      </c>
      <c r="B878" s="19">
        <f>'MITRE &amp; Controls Mappings'!K631</f>
        <v>0</v>
      </c>
      <c r="C878" s="19">
        <f>'MITRE &amp; Controls Mappings'!L631</f>
        <v>0</v>
      </c>
      <c r="D878" s="19" t="str">
        <f>IFERROR(VLOOKUP(B878,'IG Def (7.1)'!$A$2:$C$200,3,FALSE),"")</f>
        <v/>
      </c>
      <c r="E878" s="19" t="str">
        <f>IFERROR(VLOOKUP(C878,'IG Def (7.1)'!$A$2:$C$200,3,FALSE),"")</f>
        <v/>
      </c>
      <c r="F878" s="19" t="str">
        <f>IFERROR(VLOOKUP(#REF!,'IG Def (7.1)'!$A$2:$C$200,3,FALSE),"")</f>
        <v/>
      </c>
      <c r="G878" t="str">
        <f t="shared" si="13"/>
        <v/>
      </c>
      <c r="I878" s="20" t="str">
        <f>'MITRE &amp; Controls Mappings'!D631</f>
        <v>Search</v>
      </c>
    </row>
    <row r="879" spans="1:9" x14ac:dyDescent="0.35">
      <c r="A879" s="18">
        <f>'MITRE &amp; Controls Mappings'!B632</f>
        <v>0</v>
      </c>
      <c r="B879" s="19">
        <f>'MITRE &amp; Controls Mappings'!K632</f>
        <v>0</v>
      </c>
      <c r="C879" s="19">
        <f>'MITRE &amp; Controls Mappings'!L632</f>
        <v>0</v>
      </c>
      <c r="D879" s="19" t="str">
        <f>IFERROR(VLOOKUP(B879,'IG Def (7.1)'!$A$2:$C$200,3,FALSE),"")</f>
        <v/>
      </c>
      <c r="E879" s="19" t="str">
        <f>IFERROR(VLOOKUP(C879,'IG Def (7.1)'!$A$2:$C$200,3,FALSE),"")</f>
        <v/>
      </c>
      <c r="F879" s="19" t="str">
        <f>IFERROR(VLOOKUP(#REF!,'IG Def (7.1)'!$A$2:$C$200,3,FALSE),"")</f>
        <v/>
      </c>
      <c r="G879" t="str">
        <f t="shared" si="13"/>
        <v/>
      </c>
      <c r="I879" s="20" t="str">
        <f>'MITRE &amp; Controls Mappings'!D632</f>
        <v>Sound Recorder</v>
      </c>
    </row>
    <row r="880" spans="1:9" x14ac:dyDescent="0.35">
      <c r="A880" s="18">
        <f>'MITRE &amp; Controls Mappings'!B633</f>
        <v>0</v>
      </c>
      <c r="B880" s="19">
        <f>'MITRE &amp; Controls Mappings'!K633</f>
        <v>0</v>
      </c>
      <c r="C880" s="19">
        <f>'MITRE &amp; Controls Mappings'!L633</f>
        <v>0</v>
      </c>
      <c r="D880" s="19" t="str">
        <f>IFERROR(VLOOKUP(B880,'IG Def (7.1)'!$A$2:$C$200,3,FALSE),"")</f>
        <v/>
      </c>
      <c r="E880" s="19" t="str">
        <f>IFERROR(VLOOKUP(C880,'IG Def (7.1)'!$A$2:$C$200,3,FALSE),"")</f>
        <v/>
      </c>
      <c r="F880" s="19" t="str">
        <f>IFERROR(VLOOKUP(#REF!,'IG Def (7.1)'!$A$2:$C$200,3,FALSE),"")</f>
        <v/>
      </c>
      <c r="G880" t="str">
        <f t="shared" si="13"/>
        <v/>
      </c>
      <c r="I880" s="20" t="str">
        <f>'MITRE &amp; Controls Mappings'!D633</f>
        <v>Store</v>
      </c>
    </row>
    <row r="881" spans="1:9" x14ac:dyDescent="0.35">
      <c r="A881" s="18">
        <f>'MITRE &amp; Controls Mappings'!B634</f>
        <v>0</v>
      </c>
      <c r="B881" s="19">
        <f>'MITRE &amp; Controls Mappings'!K634</f>
        <v>0</v>
      </c>
      <c r="C881" s="19">
        <f>'MITRE &amp; Controls Mappings'!L634</f>
        <v>0</v>
      </c>
      <c r="D881" s="19" t="str">
        <f>IFERROR(VLOOKUP(B881,'IG Def (7.1)'!$A$2:$C$200,3,FALSE),"")</f>
        <v/>
      </c>
      <c r="E881" s="19" t="str">
        <f>IFERROR(VLOOKUP(C881,'IG Def (7.1)'!$A$2:$C$200,3,FALSE),"")</f>
        <v/>
      </c>
      <c r="F881" s="19" t="str">
        <f>IFERROR(VLOOKUP(#REF!,'IG Def (7.1)'!$A$2:$C$200,3,FALSE),"")</f>
        <v/>
      </c>
      <c r="G881" t="str">
        <f t="shared" si="13"/>
        <v/>
      </c>
      <c r="I881" s="20" t="str">
        <f>'MITRE &amp; Controls Mappings'!D634</f>
        <v>Tablet PC</v>
      </c>
    </row>
    <row r="882" spans="1:9" x14ac:dyDescent="0.35">
      <c r="A882" s="18">
        <f>'MITRE &amp; Controls Mappings'!B635</f>
        <v>0</v>
      </c>
      <c r="B882" s="19">
        <f>'MITRE &amp; Controls Mappings'!K635</f>
        <v>0</v>
      </c>
      <c r="C882" s="19">
        <f>'MITRE &amp; Controls Mappings'!L635</f>
        <v>0</v>
      </c>
      <c r="D882" s="19" t="str">
        <f>IFERROR(VLOOKUP(B882,'IG Def (7.1)'!$A$2:$C$200,3,FALSE),"")</f>
        <v/>
      </c>
      <c r="E882" s="19" t="str">
        <f>IFERROR(VLOOKUP(C882,'IG Def (7.1)'!$A$2:$C$200,3,FALSE),"")</f>
        <v/>
      </c>
      <c r="F882" s="19" t="str">
        <f>IFERROR(VLOOKUP(#REF!,'IG Def (7.1)'!$A$2:$C$200,3,FALSE),"")</f>
        <v/>
      </c>
      <c r="G882" t="str">
        <f t="shared" si="13"/>
        <v/>
      </c>
      <c r="I882" s="20" t="str">
        <f>'MITRE &amp; Controls Mappings'!D635</f>
        <v>Task Scheduler</v>
      </c>
    </row>
    <row r="883" spans="1:9" x14ac:dyDescent="0.35">
      <c r="A883" s="18">
        <f>'MITRE &amp; Controls Mappings'!B636</f>
        <v>0</v>
      </c>
      <c r="B883" s="19">
        <f>'MITRE &amp; Controls Mappings'!K636</f>
        <v>0</v>
      </c>
      <c r="C883" s="19">
        <f>'MITRE &amp; Controls Mappings'!L636</f>
        <v>0</v>
      </c>
      <c r="D883" s="19" t="str">
        <f>IFERROR(VLOOKUP(B883,'IG Def (7.1)'!$A$2:$C$200,3,FALSE),"")</f>
        <v/>
      </c>
      <c r="E883" s="19" t="str">
        <f>IFERROR(VLOOKUP(C883,'IG Def (7.1)'!$A$2:$C$200,3,FALSE),"")</f>
        <v/>
      </c>
      <c r="F883" s="19" t="str">
        <f>IFERROR(VLOOKUP(#REF!,'IG Def (7.1)'!$A$2:$C$200,3,FALSE),"")</f>
        <v/>
      </c>
      <c r="G883" t="str">
        <f t="shared" si="13"/>
        <v/>
      </c>
      <c r="I883" s="20" t="str">
        <f>'MITRE &amp; Controls Mappings'!D636</f>
        <v>Windows Calendar</v>
      </c>
    </row>
    <row r="884" spans="1:9" x14ac:dyDescent="0.35">
      <c r="A884" s="18">
        <f>'MITRE &amp; Controls Mappings'!B637</f>
        <v>0</v>
      </c>
      <c r="B884" s="19">
        <f>'MITRE &amp; Controls Mappings'!K637</f>
        <v>0</v>
      </c>
      <c r="C884" s="19">
        <f>'MITRE &amp; Controls Mappings'!L637</f>
        <v>0</v>
      </c>
      <c r="D884" s="19" t="str">
        <f>IFERROR(VLOOKUP(B884,'IG Def (7.1)'!$A$2:$C$200,3,FALSE),"")</f>
        <v/>
      </c>
      <c r="E884" s="19" t="str">
        <f>IFERROR(VLOOKUP(C884,'IG Def (7.1)'!$A$2:$C$200,3,FALSE),"")</f>
        <v/>
      </c>
      <c r="F884" s="19" t="str">
        <f>IFERROR(VLOOKUP(#REF!,'IG Def (7.1)'!$A$2:$C$200,3,FALSE),"")</f>
        <v/>
      </c>
      <c r="G884" t="str">
        <f t="shared" si="13"/>
        <v/>
      </c>
      <c r="I884" s="20" t="str">
        <f>'MITRE &amp; Controls Mappings'!D637</f>
        <v>Windows Color System</v>
      </c>
    </row>
    <row r="885" spans="1:9" x14ac:dyDescent="0.35">
      <c r="A885" s="18">
        <f>'MITRE &amp; Controls Mappings'!B638</f>
        <v>0</v>
      </c>
      <c r="B885" s="19">
        <f>'MITRE &amp; Controls Mappings'!K638</f>
        <v>0</v>
      </c>
      <c r="C885" s="19">
        <f>'MITRE &amp; Controls Mappings'!L638</f>
        <v>0</v>
      </c>
      <c r="D885" s="19" t="str">
        <f>IFERROR(VLOOKUP(B885,'IG Def (7.1)'!$A$2:$C$200,3,FALSE),"")</f>
        <v/>
      </c>
      <c r="E885" s="19" t="str">
        <f>IFERROR(VLOOKUP(C885,'IG Def (7.1)'!$A$2:$C$200,3,FALSE),"")</f>
        <v/>
      </c>
      <c r="F885" s="19" t="str">
        <f>IFERROR(VLOOKUP(#REF!,'IG Def (7.1)'!$A$2:$C$200,3,FALSE),"")</f>
        <v/>
      </c>
      <c r="G885" t="str">
        <f t="shared" si="13"/>
        <v/>
      </c>
      <c r="I885" s="20" t="str">
        <f>'MITRE &amp; Controls Mappings'!D638</f>
        <v>Windows Defender SmartScreen</v>
      </c>
    </row>
    <row r="886" spans="1:9" x14ac:dyDescent="0.35">
      <c r="A886" s="18">
        <f>'MITRE &amp; Controls Mappings'!B639</f>
        <v>0</v>
      </c>
      <c r="B886" s="19">
        <f>'MITRE &amp; Controls Mappings'!K639</f>
        <v>0</v>
      </c>
      <c r="C886" s="19">
        <f>'MITRE &amp; Controls Mappings'!L639</f>
        <v>0</v>
      </c>
      <c r="D886" s="19" t="str">
        <f>IFERROR(VLOOKUP(B886,'IG Def (7.1)'!$A$2:$C$200,3,FALSE),"")</f>
        <v/>
      </c>
      <c r="E886" s="19" t="str">
        <f>IFERROR(VLOOKUP(C886,'IG Def (7.1)'!$A$2:$C$200,3,FALSE),"")</f>
        <v/>
      </c>
      <c r="F886" s="19" t="str">
        <f>IFERROR(VLOOKUP(#REF!,'IG Def (7.1)'!$A$2:$C$200,3,FALSE),"")</f>
        <v/>
      </c>
      <c r="G886" t="str">
        <f t="shared" si="13"/>
        <v/>
      </c>
      <c r="I886" s="20" t="str">
        <f>'MITRE &amp; Controls Mappings'!D639</f>
        <v>Windows Error Reporting</v>
      </c>
    </row>
    <row r="887" spans="1:9" x14ac:dyDescent="0.35">
      <c r="A887" s="18">
        <f>'MITRE &amp; Controls Mappings'!B640</f>
        <v>0</v>
      </c>
      <c r="B887" s="19">
        <f>'MITRE &amp; Controls Mappings'!K640</f>
        <v>0</v>
      </c>
      <c r="C887" s="19">
        <f>'MITRE &amp; Controls Mappings'!L640</f>
        <v>0</v>
      </c>
      <c r="D887" s="19" t="str">
        <f>IFERROR(VLOOKUP(B887,'IG Def (7.1)'!$A$2:$C$200,3,FALSE),"")</f>
        <v/>
      </c>
      <c r="E887" s="19" t="str">
        <f>IFERROR(VLOOKUP(C887,'IG Def (7.1)'!$A$2:$C$200,3,FALSE),"")</f>
        <v/>
      </c>
      <c r="F887" s="19" t="str">
        <f>IFERROR(VLOOKUP(#REF!,'IG Def (7.1)'!$A$2:$C$200,3,FALSE),"")</f>
        <v/>
      </c>
      <c r="G887" t="str">
        <f t="shared" si="13"/>
        <v/>
      </c>
      <c r="I887" s="20" t="str">
        <f>'MITRE &amp; Controls Mappings'!D640</f>
        <v>Windows Hello for Business (formerly Microsoft Passport for Work)</v>
      </c>
    </row>
    <row r="888" spans="1:9" x14ac:dyDescent="0.35">
      <c r="A888" s="18">
        <f>'MITRE &amp; Controls Mappings'!B641</f>
        <v>0</v>
      </c>
      <c r="B888" s="19">
        <f>'MITRE &amp; Controls Mappings'!K641</f>
        <v>0</v>
      </c>
      <c r="C888" s="19">
        <f>'MITRE &amp; Controls Mappings'!L641</f>
        <v>0</v>
      </c>
      <c r="D888" s="19" t="str">
        <f>IFERROR(VLOOKUP(B888,'IG Def (7.1)'!$A$2:$C$200,3,FALSE),"")</f>
        <v/>
      </c>
      <c r="E888" s="19" t="str">
        <f>IFERROR(VLOOKUP(C888,'IG Def (7.1)'!$A$2:$C$200,3,FALSE),"")</f>
        <v/>
      </c>
      <c r="F888" s="19" t="str">
        <f>IFERROR(VLOOKUP(#REF!,'IG Def (7.1)'!$A$2:$C$200,3,FALSE),"")</f>
        <v/>
      </c>
      <c r="G888" t="str">
        <f t="shared" si="13"/>
        <v/>
      </c>
      <c r="I888" s="20" t="str">
        <f>'MITRE &amp; Controls Mappings'!D641</f>
        <v>Windows Installer</v>
      </c>
    </row>
    <row r="889" spans="1:9" x14ac:dyDescent="0.35">
      <c r="A889" s="18" t="str">
        <f>'MITRE &amp; Controls Mappings'!B642</f>
        <v>19.7.43.1</v>
      </c>
      <c r="B889" s="19">
        <f>'MITRE &amp; Controls Mappings'!K642</f>
        <v>4.3</v>
      </c>
      <c r="C889" s="19">
        <f>'MITRE &amp; Controls Mappings'!L642</f>
        <v>0</v>
      </c>
      <c r="D889" s="19">
        <f>IFERROR(VLOOKUP(B889,'IG Def (7.1)'!$A$2:$C$200,3,FALSE),"")</f>
        <v>1</v>
      </c>
      <c r="E889" s="19" t="str">
        <f>IFERROR(VLOOKUP(C889,'IG Def (7.1)'!$A$2:$C$200,3,FALSE),"")</f>
        <v/>
      </c>
      <c r="F889" s="19" t="str">
        <f>IFERROR(VLOOKUP(#REF!,'IG Def (7.1)'!$A$2:$C$200,3,FALSE),"")</f>
        <v/>
      </c>
      <c r="G889">
        <f t="shared" si="13"/>
        <v>1</v>
      </c>
      <c r="I889" s="20" t="str">
        <f>'MITRE &amp; Controls Mappings'!D642</f>
        <v>Ensure 'Always install with elevated privileges' is set to 'Disabled'</v>
      </c>
    </row>
    <row r="890" spans="1:9" x14ac:dyDescent="0.35">
      <c r="A890" s="18">
        <f>'MITRE &amp; Controls Mappings'!B643</f>
        <v>0</v>
      </c>
      <c r="B890" s="19">
        <f>'MITRE &amp; Controls Mappings'!K643</f>
        <v>0</v>
      </c>
      <c r="C890" s="19">
        <f>'MITRE &amp; Controls Mappings'!L643</f>
        <v>0</v>
      </c>
      <c r="D890" s="19" t="str">
        <f>IFERROR(VLOOKUP(B890,'IG Def (7.1)'!$A$2:$C$200,3,FALSE),"")</f>
        <v/>
      </c>
      <c r="E890" s="19" t="str">
        <f>IFERROR(VLOOKUP(C890,'IG Def (7.1)'!$A$2:$C$200,3,FALSE),"")</f>
        <v/>
      </c>
      <c r="F890" s="19" t="str">
        <f>IFERROR(VLOOKUP(#REF!,'IG Def (7.1)'!$A$2:$C$200,3,FALSE),"")</f>
        <v/>
      </c>
      <c r="G890" t="str">
        <f t="shared" si="13"/>
        <v/>
      </c>
      <c r="I890" s="20" t="str">
        <f>'MITRE &amp; Controls Mappings'!D643</f>
        <v>Windows Logon Options</v>
      </c>
    </row>
    <row r="891" spans="1:9" x14ac:dyDescent="0.35">
      <c r="A891" s="18">
        <f>'MITRE &amp; Controls Mappings'!B644</f>
        <v>0</v>
      </c>
      <c r="B891" s="19">
        <f>'MITRE &amp; Controls Mappings'!K644</f>
        <v>0</v>
      </c>
      <c r="C891" s="19">
        <f>'MITRE &amp; Controls Mappings'!L644</f>
        <v>0</v>
      </c>
      <c r="D891" s="19" t="str">
        <f>IFERROR(VLOOKUP(B891,'IG Def (7.1)'!$A$2:$C$200,3,FALSE),"")</f>
        <v/>
      </c>
      <c r="E891" s="19" t="str">
        <f>IFERROR(VLOOKUP(C891,'IG Def (7.1)'!$A$2:$C$200,3,FALSE),"")</f>
        <v/>
      </c>
      <c r="F891" s="19" t="str">
        <f>IFERROR(VLOOKUP(#REF!,'IG Def (7.1)'!$A$2:$C$200,3,FALSE),"")</f>
        <v/>
      </c>
      <c r="G891" t="str">
        <f t="shared" si="13"/>
        <v/>
      </c>
      <c r="I891" s="20" t="str">
        <f>'MITRE &amp; Controls Mappings'!D644</f>
        <v>Windows Mail</v>
      </c>
    </row>
    <row r="892" spans="1:9" x14ac:dyDescent="0.35">
      <c r="A892" s="18">
        <f>'MITRE &amp; Controls Mappings'!B645</f>
        <v>0</v>
      </c>
      <c r="B892" s="19">
        <f>'MITRE &amp; Controls Mappings'!K645</f>
        <v>0</v>
      </c>
      <c r="C892" s="19">
        <f>'MITRE &amp; Controls Mappings'!L645</f>
        <v>0</v>
      </c>
      <c r="D892" s="19" t="str">
        <f>IFERROR(VLOOKUP(B892,'IG Def (7.1)'!$A$2:$C$200,3,FALSE),"")</f>
        <v/>
      </c>
      <c r="E892" s="19" t="str">
        <f>IFERROR(VLOOKUP(C892,'IG Def (7.1)'!$A$2:$C$200,3,FALSE),"")</f>
        <v/>
      </c>
      <c r="F892" s="19" t="str">
        <f>IFERROR(VLOOKUP(#REF!,'IG Def (7.1)'!$A$2:$C$200,3,FALSE),"")</f>
        <v/>
      </c>
      <c r="G892" t="str">
        <f t="shared" si="13"/>
        <v/>
      </c>
      <c r="I892" s="20" t="str">
        <f>'MITRE &amp; Controls Mappings'!D645</f>
        <v>Windows Media Center</v>
      </c>
    </row>
    <row r="893" spans="1:9" x14ac:dyDescent="0.35">
      <c r="A893" s="18">
        <f>'MITRE &amp; Controls Mappings'!B646</f>
        <v>0</v>
      </c>
      <c r="B893" s="19">
        <f>'MITRE &amp; Controls Mappings'!K646</f>
        <v>0</v>
      </c>
      <c r="C893" s="19">
        <f>'MITRE &amp; Controls Mappings'!L646</f>
        <v>0</v>
      </c>
      <c r="D893" s="19" t="str">
        <f>IFERROR(VLOOKUP(B893,'IG Def (7.1)'!$A$2:$C$200,3,FALSE),"")</f>
        <v/>
      </c>
      <c r="E893" s="19" t="str">
        <f>IFERROR(VLOOKUP(C893,'IG Def (7.1)'!$A$2:$C$200,3,FALSE),"")</f>
        <v/>
      </c>
      <c r="F893" s="19" t="str">
        <f>IFERROR(VLOOKUP(#REF!,'IG Def (7.1)'!$A$2:$C$200,3,FALSE),"")</f>
        <v/>
      </c>
      <c r="G893" t="str">
        <f t="shared" si="13"/>
        <v/>
      </c>
      <c r="I893" s="20" t="str">
        <f>'MITRE &amp; Controls Mappings'!D646</f>
        <v>Windows Media Player</v>
      </c>
    </row>
    <row r="894" spans="1:9" x14ac:dyDescent="0.35">
      <c r="A894" s="18">
        <f>'MITRE &amp; Controls Mappings'!B647</f>
        <v>0</v>
      </c>
      <c r="B894" s="19">
        <f>'MITRE &amp; Controls Mappings'!K647</f>
        <v>0</v>
      </c>
      <c r="C894" s="19">
        <f>'MITRE &amp; Controls Mappings'!L647</f>
        <v>0</v>
      </c>
      <c r="D894" s="19" t="str">
        <f>IFERROR(VLOOKUP(B894,'IG Def (7.1)'!$A$2:$C$200,3,FALSE),"")</f>
        <v/>
      </c>
      <c r="E894" s="19" t="str">
        <f>IFERROR(VLOOKUP(C894,'IG Def (7.1)'!$A$2:$C$200,3,FALSE),"")</f>
        <v/>
      </c>
      <c r="F894" s="19" t="str">
        <f>IFERROR(VLOOKUP(#REF!,'IG Def (7.1)'!$A$2:$C$200,3,FALSE),"")</f>
        <v/>
      </c>
      <c r="G894" t="str">
        <f t="shared" si="13"/>
        <v/>
      </c>
      <c r="I894" s="20" t="str">
        <f>'MITRE &amp; Controls Mappings'!D647</f>
        <v>Networking</v>
      </c>
    </row>
    <row r="895" spans="1:9" x14ac:dyDescent="0.35">
      <c r="A895" s="18">
        <f>'MITRE &amp; Controls Mappings'!B648</f>
        <v>0</v>
      </c>
      <c r="B895" s="19">
        <f>'MITRE &amp; Controls Mappings'!K648</f>
        <v>0</v>
      </c>
      <c r="C895" s="19">
        <f>'MITRE &amp; Controls Mappings'!L648</f>
        <v>0</v>
      </c>
      <c r="D895" s="19" t="str">
        <f>IFERROR(VLOOKUP(B895,'IG Def (7.1)'!$A$2:$C$200,3,FALSE),"")</f>
        <v/>
      </c>
      <c r="E895" s="19" t="str">
        <f>IFERROR(VLOOKUP(C895,'IG Def (7.1)'!$A$2:$C$200,3,FALSE),"")</f>
        <v/>
      </c>
      <c r="F895" s="19" t="str">
        <f>IFERROR(VLOOKUP(#REF!,'IG Def (7.1)'!$A$2:$C$200,3,FALSE),"")</f>
        <v/>
      </c>
      <c r="G895" t="str">
        <f t="shared" si="13"/>
        <v/>
      </c>
      <c r="I895" s="20" t="str">
        <f>'MITRE &amp; Controls Mappings'!D648</f>
        <v>Playback</v>
      </c>
    </row>
    <row r="896" spans="1:9" x14ac:dyDescent="0.35">
      <c r="A896" s="18" t="e">
        <f>'MITRE &amp; Controls Mappings'!#REF!</f>
        <v>#REF!</v>
      </c>
      <c r="B896" s="19" t="e">
        <f>'MITRE &amp; Controls Mappings'!#REF!</f>
        <v>#REF!</v>
      </c>
      <c r="C896" s="19" t="e">
        <f>'MITRE &amp; Controls Mappings'!#REF!</f>
        <v>#REF!</v>
      </c>
      <c r="D896" s="19" t="str">
        <f>IFERROR(VLOOKUP(B896,'IG Def (7.1)'!$A$2:$C$200,3,FALSE),"")</f>
        <v/>
      </c>
      <c r="E896" s="19" t="str">
        <f>IFERROR(VLOOKUP(C896,'IG Def (7.1)'!$A$2:$C$200,3,FALSE),"")</f>
        <v/>
      </c>
      <c r="F896" s="19" t="str">
        <f>IFERROR(VLOOKUP(#REF!,'IG Def (7.1)'!$A$2:$C$200,3,FALSE),"")</f>
        <v/>
      </c>
      <c r="G896" t="str">
        <f t="shared" si="13"/>
        <v/>
      </c>
      <c r="I896" s="20" t="e">
        <f>'MITRE &amp; Controls Mappings'!#REF!</f>
        <v>#REF!</v>
      </c>
    </row>
    <row r="897" spans="1:9" x14ac:dyDescent="0.35">
      <c r="A897" s="18">
        <f>'MITRE &amp; Controls Mappings'!B649</f>
        <v>0</v>
      </c>
      <c r="B897" s="19">
        <f>'MITRE &amp; Controls Mappings'!K649</f>
        <v>0</v>
      </c>
      <c r="C897" s="19">
        <f>'MITRE &amp; Controls Mappings'!L649</f>
        <v>0</v>
      </c>
      <c r="D897" s="19" t="str">
        <f>IFERROR(VLOOKUP(B897,'IG Def (7.1)'!$A$2:$C$200,3,FALSE),"")</f>
        <v/>
      </c>
      <c r="E897" s="19" t="str">
        <f>IFERROR(VLOOKUP(C897,'IG Def (7.1)'!$A$2:$C$200,3,FALSE),"")</f>
        <v/>
      </c>
      <c r="F897" s="19" t="str">
        <f>IFERROR(VLOOKUP(#REF!,'IG Def (7.1)'!$A$2:$C$200,3,FALSE),"")</f>
        <v/>
      </c>
      <c r="G897" t="str">
        <f t="shared" si="13"/>
        <v/>
      </c>
      <c r="I897" s="20">
        <f>'MITRE &amp; Controls Mappings'!D649</f>
        <v>0</v>
      </c>
    </row>
    <row r="898" spans="1:9" x14ac:dyDescent="0.35">
      <c r="A898" s="18">
        <f>'MITRE &amp; Controls Mappings'!B650</f>
        <v>0</v>
      </c>
      <c r="B898" s="19">
        <f>'MITRE &amp; Controls Mappings'!K650</f>
        <v>0</v>
      </c>
      <c r="C898" s="19">
        <f>'MITRE &amp; Controls Mappings'!L650</f>
        <v>0</v>
      </c>
      <c r="D898" s="19" t="str">
        <f>IFERROR(VLOOKUP(B898,'IG Def (7.1)'!$A$2:$C$200,3,FALSE),"")</f>
        <v/>
      </c>
      <c r="E898" s="19" t="str">
        <f>IFERROR(VLOOKUP(C898,'IG Def (7.1)'!$A$2:$C$200,3,FALSE),"")</f>
        <v/>
      </c>
      <c r="F898" s="19" t="str">
        <f>IFERROR(VLOOKUP(#REF!,'IG Def (7.1)'!$A$2:$C$200,3,FALSE),"")</f>
        <v/>
      </c>
      <c r="G898" t="str">
        <f t="shared" si="13"/>
        <v/>
      </c>
      <c r="I898" s="20">
        <f>'MITRE &amp; Controls Mappings'!D650</f>
        <v>0</v>
      </c>
    </row>
    <row r="899" spans="1:9" x14ac:dyDescent="0.35">
      <c r="A899" s="18">
        <f>'MITRE &amp; Controls Mappings'!B651</f>
        <v>0</v>
      </c>
      <c r="B899" s="19">
        <f>'MITRE &amp; Controls Mappings'!K651</f>
        <v>0</v>
      </c>
      <c r="C899" s="19">
        <f>'MITRE &amp; Controls Mappings'!L651</f>
        <v>0</v>
      </c>
      <c r="D899" s="19" t="str">
        <f>IFERROR(VLOOKUP(B899,'IG Def (7.1)'!$A$2:$C$200,3,FALSE),"")</f>
        <v/>
      </c>
      <c r="E899" s="19" t="str">
        <f>IFERROR(VLOOKUP(C899,'IG Def (7.1)'!$A$2:$C$200,3,FALSE),"")</f>
        <v/>
      </c>
      <c r="F899" s="19" t="str">
        <f>IFERROR(VLOOKUP(#REF!,'IG Def (7.1)'!$A$2:$C$200,3,FALSE),"")</f>
        <v/>
      </c>
      <c r="G899" t="str">
        <f t="shared" ref="G899:G962" si="14">IF(MIN(D899:F899)=0,"",MIN(D899:F899))</f>
        <v/>
      </c>
      <c r="I899" s="20">
        <f>'MITRE &amp; Controls Mappings'!D651</f>
        <v>0</v>
      </c>
    </row>
    <row r="900" spans="1:9" x14ac:dyDescent="0.35">
      <c r="A900" s="18">
        <f>'MITRE &amp; Controls Mappings'!B652</f>
        <v>0</v>
      </c>
      <c r="B900" s="19">
        <f>'MITRE &amp; Controls Mappings'!K652</f>
        <v>0</v>
      </c>
      <c r="C900" s="19">
        <f>'MITRE &amp; Controls Mappings'!L652</f>
        <v>0</v>
      </c>
      <c r="D900" s="19" t="str">
        <f>IFERROR(VLOOKUP(B900,'IG Def (7.1)'!$A$2:$C$200,3,FALSE),"")</f>
        <v/>
      </c>
      <c r="E900" s="19" t="str">
        <f>IFERROR(VLOOKUP(C900,'IG Def (7.1)'!$A$2:$C$200,3,FALSE),"")</f>
        <v/>
      </c>
      <c r="F900" s="19" t="str">
        <f>IFERROR(VLOOKUP(#REF!,'IG Def (7.1)'!$A$2:$C$200,3,FALSE),"")</f>
        <v/>
      </c>
      <c r="G900" t="str">
        <f t="shared" si="14"/>
        <v/>
      </c>
      <c r="I900" s="20">
        <f>'MITRE &amp; Controls Mappings'!D652</f>
        <v>0</v>
      </c>
    </row>
    <row r="901" spans="1:9" x14ac:dyDescent="0.35">
      <c r="A901" s="18">
        <f>'MITRE &amp; Controls Mappings'!B653</f>
        <v>0</v>
      </c>
      <c r="B901" s="19">
        <f>'MITRE &amp; Controls Mappings'!K653</f>
        <v>0</v>
      </c>
      <c r="C901" s="19">
        <f>'MITRE &amp; Controls Mappings'!L653</f>
        <v>0</v>
      </c>
      <c r="D901" s="19" t="str">
        <f>IFERROR(VLOOKUP(B901,'IG Def (7.1)'!$A$2:$C$200,3,FALSE),"")</f>
        <v/>
      </c>
      <c r="E901" s="19" t="str">
        <f>IFERROR(VLOOKUP(C901,'IG Def (7.1)'!$A$2:$C$200,3,FALSE),"")</f>
        <v/>
      </c>
      <c r="F901" s="19" t="str">
        <f>IFERROR(VLOOKUP(#REF!,'IG Def (7.1)'!$A$2:$C$200,3,FALSE),"")</f>
        <v/>
      </c>
      <c r="G901" t="str">
        <f t="shared" si="14"/>
        <v/>
      </c>
      <c r="I901" s="20">
        <f>'MITRE &amp; Controls Mappings'!D653</f>
        <v>0</v>
      </c>
    </row>
    <row r="902" spans="1:9" x14ac:dyDescent="0.35">
      <c r="A902" s="18">
        <f>'MITRE &amp; Controls Mappings'!B654</f>
        <v>0</v>
      </c>
      <c r="B902" s="19">
        <f>'MITRE &amp; Controls Mappings'!K654</f>
        <v>0</v>
      </c>
      <c r="C902" s="19">
        <f>'MITRE &amp; Controls Mappings'!L654</f>
        <v>0</v>
      </c>
      <c r="D902" s="19" t="str">
        <f>IFERROR(VLOOKUP(B902,'IG Def (7.1)'!$A$2:$C$200,3,FALSE),"")</f>
        <v/>
      </c>
      <c r="E902" s="19" t="str">
        <f>IFERROR(VLOOKUP(C902,'IG Def (7.1)'!$A$2:$C$200,3,FALSE),"")</f>
        <v/>
      </c>
      <c r="F902" s="19" t="str">
        <f>IFERROR(VLOOKUP(#REF!,'IG Def (7.1)'!$A$2:$C$200,3,FALSE),"")</f>
        <v/>
      </c>
      <c r="G902" t="str">
        <f t="shared" si="14"/>
        <v/>
      </c>
      <c r="I902" s="20">
        <f>'MITRE &amp; Controls Mappings'!D654</f>
        <v>0</v>
      </c>
    </row>
    <row r="903" spans="1:9" x14ac:dyDescent="0.35">
      <c r="A903" s="18">
        <f>'MITRE &amp; Controls Mappings'!B655</f>
        <v>0</v>
      </c>
      <c r="B903" s="19">
        <f>'MITRE &amp; Controls Mappings'!K655</f>
        <v>0</v>
      </c>
      <c r="C903" s="19">
        <f>'MITRE &amp; Controls Mappings'!L655</f>
        <v>0</v>
      </c>
      <c r="D903" s="19" t="str">
        <f>IFERROR(VLOOKUP(B903,'IG Def (7.1)'!$A$2:$C$200,3,FALSE),"")</f>
        <v/>
      </c>
      <c r="E903" s="19" t="str">
        <f>IFERROR(VLOOKUP(C903,'IG Def (7.1)'!$A$2:$C$200,3,FALSE),"")</f>
        <v/>
      </c>
      <c r="F903" s="19" t="str">
        <f>IFERROR(VLOOKUP(#REF!,'IG Def (7.1)'!$A$2:$C$200,3,FALSE),"")</f>
        <v/>
      </c>
      <c r="G903" t="str">
        <f t="shared" si="14"/>
        <v/>
      </c>
      <c r="I903" s="20">
        <f>'MITRE &amp; Controls Mappings'!D655</f>
        <v>0</v>
      </c>
    </row>
    <row r="904" spans="1:9" x14ac:dyDescent="0.35">
      <c r="A904" s="18">
        <f>'MITRE &amp; Controls Mappings'!B656</f>
        <v>0</v>
      </c>
      <c r="B904" s="19">
        <f>'MITRE &amp; Controls Mappings'!K656</f>
        <v>0</v>
      </c>
      <c r="C904" s="19">
        <f>'MITRE &amp; Controls Mappings'!L656</f>
        <v>0</v>
      </c>
      <c r="D904" s="19" t="str">
        <f>IFERROR(VLOOKUP(B904,'IG Def (7.1)'!$A$2:$C$200,3,FALSE),"")</f>
        <v/>
      </c>
      <c r="E904" s="19" t="str">
        <f>IFERROR(VLOOKUP(C904,'IG Def (7.1)'!$A$2:$C$200,3,FALSE),"")</f>
        <v/>
      </c>
      <c r="F904" s="19" t="str">
        <f>IFERROR(VLOOKUP(#REF!,'IG Def (7.1)'!$A$2:$C$200,3,FALSE),"")</f>
        <v/>
      </c>
      <c r="G904" t="str">
        <f t="shared" si="14"/>
        <v/>
      </c>
      <c r="I904" s="20">
        <f>'MITRE &amp; Controls Mappings'!D656</f>
        <v>0</v>
      </c>
    </row>
    <row r="905" spans="1:9" x14ac:dyDescent="0.35">
      <c r="A905" s="18">
        <f>'MITRE &amp; Controls Mappings'!B657</f>
        <v>0</v>
      </c>
      <c r="B905" s="19">
        <f>'MITRE &amp; Controls Mappings'!K657</f>
        <v>0</v>
      </c>
      <c r="C905" s="19">
        <f>'MITRE &amp; Controls Mappings'!L657</f>
        <v>0</v>
      </c>
      <c r="D905" s="19" t="str">
        <f>IFERROR(VLOOKUP(B905,'IG Def (7.1)'!$A$2:$C$200,3,FALSE),"")</f>
        <v/>
      </c>
      <c r="E905" s="19" t="str">
        <f>IFERROR(VLOOKUP(C905,'IG Def (7.1)'!$A$2:$C$200,3,FALSE),"")</f>
        <v/>
      </c>
      <c r="F905" s="19" t="str">
        <f>IFERROR(VLOOKUP(#REF!,'IG Def (7.1)'!$A$2:$C$200,3,FALSE),"")</f>
        <v/>
      </c>
      <c r="G905" t="str">
        <f t="shared" si="14"/>
        <v/>
      </c>
      <c r="I905" s="20">
        <f>'MITRE &amp; Controls Mappings'!D657</f>
        <v>0</v>
      </c>
    </row>
    <row r="906" spans="1:9" x14ac:dyDescent="0.35">
      <c r="A906" s="18">
        <f>'MITRE &amp; Controls Mappings'!B658</f>
        <v>0</v>
      </c>
      <c r="B906" s="19">
        <f>'MITRE &amp; Controls Mappings'!K658</f>
        <v>0</v>
      </c>
      <c r="C906" s="19">
        <f>'MITRE &amp; Controls Mappings'!L658</f>
        <v>0</v>
      </c>
      <c r="D906" s="19" t="str">
        <f>IFERROR(VLOOKUP(B906,'IG Def (7.1)'!$A$2:$C$200,3,FALSE),"")</f>
        <v/>
      </c>
      <c r="E906" s="19" t="str">
        <f>IFERROR(VLOOKUP(C906,'IG Def (7.1)'!$A$2:$C$200,3,FALSE),"")</f>
        <v/>
      </c>
      <c r="F906" s="19" t="str">
        <f>IFERROR(VLOOKUP(#REF!,'IG Def (7.1)'!$A$2:$C$200,3,FALSE),"")</f>
        <v/>
      </c>
      <c r="G906" t="str">
        <f t="shared" si="14"/>
        <v/>
      </c>
      <c r="I906" s="20">
        <f>'MITRE &amp; Controls Mappings'!D658</f>
        <v>0</v>
      </c>
    </row>
    <row r="907" spans="1:9" x14ac:dyDescent="0.35">
      <c r="A907" s="18">
        <f>'MITRE &amp; Controls Mappings'!B659</f>
        <v>0</v>
      </c>
      <c r="B907" s="19">
        <f>'MITRE &amp; Controls Mappings'!K659</f>
        <v>0</v>
      </c>
      <c r="C907" s="19">
        <f>'MITRE &amp; Controls Mappings'!L659</f>
        <v>0</v>
      </c>
      <c r="D907" s="19" t="str">
        <f>IFERROR(VLOOKUP(B907,'IG Def (7.1)'!$A$2:$C$200,3,FALSE),"")</f>
        <v/>
      </c>
      <c r="E907" s="19" t="str">
        <f>IFERROR(VLOOKUP(C907,'IG Def (7.1)'!$A$2:$C$200,3,FALSE),"")</f>
        <v/>
      </c>
      <c r="F907" s="19" t="str">
        <f>IFERROR(VLOOKUP(#REF!,'IG Def (7.1)'!$A$2:$C$200,3,FALSE),"")</f>
        <v/>
      </c>
      <c r="G907" t="str">
        <f t="shared" si="14"/>
        <v/>
      </c>
      <c r="I907" s="20">
        <f>'MITRE &amp; Controls Mappings'!D659</f>
        <v>0</v>
      </c>
    </row>
    <row r="908" spans="1:9" x14ac:dyDescent="0.35">
      <c r="A908" s="18">
        <f>'MITRE &amp; Controls Mappings'!B660</f>
        <v>0</v>
      </c>
      <c r="B908" s="19">
        <f>'MITRE &amp; Controls Mappings'!K660</f>
        <v>0</v>
      </c>
      <c r="C908" s="19">
        <f>'MITRE &amp; Controls Mappings'!L660</f>
        <v>0</v>
      </c>
      <c r="D908" s="19" t="str">
        <f>IFERROR(VLOOKUP(B908,'IG Def (7.1)'!$A$2:$C$200,3,FALSE),"")</f>
        <v/>
      </c>
      <c r="E908" s="19" t="str">
        <f>IFERROR(VLOOKUP(C908,'IG Def (7.1)'!$A$2:$C$200,3,FALSE),"")</f>
        <v/>
      </c>
      <c r="F908" s="19" t="str">
        <f>IFERROR(VLOOKUP(#REF!,'IG Def (7.1)'!$A$2:$C$200,3,FALSE),"")</f>
        <v/>
      </c>
      <c r="G908" t="str">
        <f t="shared" si="14"/>
        <v/>
      </c>
      <c r="I908" s="20">
        <f>'MITRE &amp; Controls Mappings'!D660</f>
        <v>0</v>
      </c>
    </row>
    <row r="909" spans="1:9" x14ac:dyDescent="0.35">
      <c r="A909" s="18">
        <f>'MITRE &amp; Controls Mappings'!B661</f>
        <v>0</v>
      </c>
      <c r="B909" s="19">
        <f>'MITRE &amp; Controls Mappings'!K661</f>
        <v>0</v>
      </c>
      <c r="C909" s="19">
        <f>'MITRE &amp; Controls Mappings'!L661</f>
        <v>0</v>
      </c>
      <c r="D909" s="19" t="str">
        <f>IFERROR(VLOOKUP(B909,'IG Def (7.1)'!$A$2:$C$200,3,FALSE),"")</f>
        <v/>
      </c>
      <c r="E909" s="19" t="str">
        <f>IFERROR(VLOOKUP(C909,'IG Def (7.1)'!$A$2:$C$200,3,FALSE),"")</f>
        <v/>
      </c>
      <c r="F909" s="19" t="str">
        <f>IFERROR(VLOOKUP(#REF!,'IG Def (7.1)'!$A$2:$C$200,3,FALSE),"")</f>
        <v/>
      </c>
      <c r="G909" t="str">
        <f t="shared" si="14"/>
        <v/>
      </c>
      <c r="I909" s="20">
        <f>'MITRE &amp; Controls Mappings'!D661</f>
        <v>0</v>
      </c>
    </row>
    <row r="910" spans="1:9" x14ac:dyDescent="0.35">
      <c r="A910" s="18">
        <f>'MITRE &amp; Controls Mappings'!B662</f>
        <v>0</v>
      </c>
      <c r="B910" s="19">
        <f>'MITRE &amp; Controls Mappings'!K662</f>
        <v>0</v>
      </c>
      <c r="C910" s="19">
        <f>'MITRE &amp; Controls Mappings'!L662</f>
        <v>0</v>
      </c>
      <c r="D910" s="19" t="str">
        <f>IFERROR(VLOOKUP(B910,'IG Def (7.1)'!$A$2:$C$200,3,FALSE),"")</f>
        <v/>
      </c>
      <c r="E910" s="19" t="str">
        <f>IFERROR(VLOOKUP(C910,'IG Def (7.1)'!$A$2:$C$200,3,FALSE),"")</f>
        <v/>
      </c>
      <c r="F910" s="19" t="str">
        <f>IFERROR(VLOOKUP(#REF!,'IG Def (7.1)'!$A$2:$C$200,3,FALSE),"")</f>
        <v/>
      </c>
      <c r="G910" t="str">
        <f t="shared" si="14"/>
        <v/>
      </c>
      <c r="I910" s="20">
        <f>'MITRE &amp; Controls Mappings'!D662</f>
        <v>0</v>
      </c>
    </row>
    <row r="911" spans="1:9" x14ac:dyDescent="0.35">
      <c r="A911" s="18">
        <f>'MITRE &amp; Controls Mappings'!B663</f>
        <v>0</v>
      </c>
      <c r="B911" s="19">
        <f>'MITRE &amp; Controls Mappings'!K663</f>
        <v>0</v>
      </c>
      <c r="C911" s="19">
        <f>'MITRE &amp; Controls Mappings'!L663</f>
        <v>0</v>
      </c>
      <c r="D911" s="19" t="str">
        <f>IFERROR(VLOOKUP(B911,'IG Def (7.1)'!$A$2:$C$200,3,FALSE),"")</f>
        <v/>
      </c>
      <c r="E911" s="19" t="str">
        <f>IFERROR(VLOOKUP(C911,'IG Def (7.1)'!$A$2:$C$200,3,FALSE),"")</f>
        <v/>
      </c>
      <c r="F911" s="19" t="str">
        <f>IFERROR(VLOOKUP(#REF!,'IG Def (7.1)'!$A$2:$C$200,3,FALSE),"")</f>
        <v/>
      </c>
      <c r="G911" t="str">
        <f t="shared" si="14"/>
        <v/>
      </c>
      <c r="I911" s="20">
        <f>'MITRE &amp; Controls Mappings'!D663</f>
        <v>0</v>
      </c>
    </row>
    <row r="912" spans="1:9" x14ac:dyDescent="0.35">
      <c r="A912" s="18">
        <f>'MITRE &amp; Controls Mappings'!B664</f>
        <v>0</v>
      </c>
      <c r="B912" s="19">
        <f>'MITRE &amp; Controls Mappings'!K664</f>
        <v>0</v>
      </c>
      <c r="C912" s="19">
        <f>'MITRE &amp; Controls Mappings'!L664</f>
        <v>0</v>
      </c>
      <c r="D912" s="19" t="str">
        <f>IFERROR(VLOOKUP(B912,'IG Def (7.1)'!$A$2:$C$200,3,FALSE),"")</f>
        <v/>
      </c>
      <c r="E912" s="19" t="str">
        <f>IFERROR(VLOOKUP(C912,'IG Def (7.1)'!$A$2:$C$200,3,FALSE),"")</f>
        <v/>
      </c>
      <c r="F912" s="19" t="str">
        <f>IFERROR(VLOOKUP(#REF!,'IG Def (7.1)'!$A$2:$C$200,3,FALSE),"")</f>
        <v/>
      </c>
      <c r="G912" t="str">
        <f t="shared" si="14"/>
        <v/>
      </c>
      <c r="I912" s="20">
        <f>'MITRE &amp; Controls Mappings'!D664</f>
        <v>0</v>
      </c>
    </row>
    <row r="913" spans="1:9" x14ac:dyDescent="0.35">
      <c r="A913" s="18">
        <f>'MITRE &amp; Controls Mappings'!B665</f>
        <v>0</v>
      </c>
      <c r="B913" s="19">
        <f>'MITRE &amp; Controls Mappings'!K665</f>
        <v>0</v>
      </c>
      <c r="C913" s="19">
        <f>'MITRE &amp; Controls Mappings'!L665</f>
        <v>0</v>
      </c>
      <c r="D913" s="19" t="str">
        <f>IFERROR(VLOOKUP(B913,'IG Def (7.1)'!$A$2:$C$200,3,FALSE),"")</f>
        <v/>
      </c>
      <c r="E913" s="19" t="str">
        <f>IFERROR(VLOOKUP(C913,'IG Def (7.1)'!$A$2:$C$200,3,FALSE),"")</f>
        <v/>
      </c>
      <c r="F913" s="19" t="str">
        <f>IFERROR(VLOOKUP(#REF!,'IG Def (7.1)'!$A$2:$C$200,3,FALSE),"")</f>
        <v/>
      </c>
      <c r="G913" t="str">
        <f t="shared" si="14"/>
        <v/>
      </c>
      <c r="I913" s="20">
        <f>'MITRE &amp; Controls Mappings'!D665</f>
        <v>0</v>
      </c>
    </row>
    <row r="914" spans="1:9" x14ac:dyDescent="0.35">
      <c r="A914" s="18">
        <f>'MITRE &amp; Controls Mappings'!B666</f>
        <v>0</v>
      </c>
      <c r="B914" s="19">
        <f>'MITRE &amp; Controls Mappings'!K666</f>
        <v>0</v>
      </c>
      <c r="C914" s="19">
        <f>'MITRE &amp; Controls Mappings'!L666</f>
        <v>0</v>
      </c>
      <c r="D914" s="19" t="str">
        <f>IFERROR(VLOOKUP(B914,'IG Def (7.1)'!$A$2:$C$200,3,FALSE),"")</f>
        <v/>
      </c>
      <c r="E914" s="19" t="str">
        <f>IFERROR(VLOOKUP(C914,'IG Def (7.1)'!$A$2:$C$200,3,FALSE),"")</f>
        <v/>
      </c>
      <c r="F914" s="19" t="str">
        <f>IFERROR(VLOOKUP(#REF!,'IG Def (7.1)'!$A$2:$C$200,3,FALSE),"")</f>
        <v/>
      </c>
      <c r="G914" t="str">
        <f t="shared" si="14"/>
        <v/>
      </c>
      <c r="I914" s="20">
        <f>'MITRE &amp; Controls Mappings'!D666</f>
        <v>0</v>
      </c>
    </row>
    <row r="915" spans="1:9" x14ac:dyDescent="0.35">
      <c r="A915" s="18">
        <f>'MITRE &amp; Controls Mappings'!B667</f>
        <v>0</v>
      </c>
      <c r="B915" s="19">
        <f>'MITRE &amp; Controls Mappings'!K667</f>
        <v>0</v>
      </c>
      <c r="C915" s="19">
        <f>'MITRE &amp; Controls Mappings'!L667</f>
        <v>0</v>
      </c>
      <c r="D915" s="19" t="str">
        <f>IFERROR(VLOOKUP(B915,'IG Def (7.1)'!$A$2:$C$200,3,FALSE),"")</f>
        <v/>
      </c>
      <c r="E915" s="19" t="str">
        <f>IFERROR(VLOOKUP(C915,'IG Def (7.1)'!$A$2:$C$200,3,FALSE),"")</f>
        <v/>
      </c>
      <c r="F915" s="19" t="str">
        <f>IFERROR(VLOOKUP(#REF!,'IG Def (7.1)'!$A$2:$C$200,3,FALSE),"")</f>
        <v/>
      </c>
      <c r="G915" t="str">
        <f t="shared" si="14"/>
        <v/>
      </c>
      <c r="I915" s="20">
        <f>'MITRE &amp; Controls Mappings'!D667</f>
        <v>0</v>
      </c>
    </row>
    <row r="916" spans="1:9" x14ac:dyDescent="0.35">
      <c r="A916" s="18">
        <f>'MITRE &amp; Controls Mappings'!B668</f>
        <v>0</v>
      </c>
      <c r="B916" s="19">
        <f>'MITRE &amp; Controls Mappings'!K668</f>
        <v>0</v>
      </c>
      <c r="C916" s="19">
        <f>'MITRE &amp; Controls Mappings'!L668</f>
        <v>0</v>
      </c>
      <c r="D916" s="19" t="str">
        <f>IFERROR(VLOOKUP(B916,'IG Def (7.1)'!$A$2:$C$200,3,FALSE),"")</f>
        <v/>
      </c>
      <c r="E916" s="19" t="str">
        <f>IFERROR(VLOOKUP(C916,'IG Def (7.1)'!$A$2:$C$200,3,FALSE),"")</f>
        <v/>
      </c>
      <c r="F916" s="19" t="str">
        <f>IFERROR(VLOOKUP(#REF!,'IG Def (7.1)'!$A$2:$C$200,3,FALSE),"")</f>
        <v/>
      </c>
      <c r="G916" t="str">
        <f t="shared" si="14"/>
        <v/>
      </c>
      <c r="I916" s="20">
        <f>'MITRE &amp; Controls Mappings'!D668</f>
        <v>0</v>
      </c>
    </row>
    <row r="917" spans="1:9" x14ac:dyDescent="0.35">
      <c r="A917" s="18">
        <f>'MITRE &amp; Controls Mappings'!B669</f>
        <v>0</v>
      </c>
      <c r="B917" s="19">
        <f>'MITRE &amp; Controls Mappings'!K669</f>
        <v>0</v>
      </c>
      <c r="C917" s="19">
        <f>'MITRE &amp; Controls Mappings'!L669</f>
        <v>0</v>
      </c>
      <c r="D917" s="19" t="str">
        <f>IFERROR(VLOOKUP(B917,'IG Def (7.1)'!$A$2:$C$200,3,FALSE),"")</f>
        <v/>
      </c>
      <c r="E917" s="19" t="str">
        <f>IFERROR(VLOOKUP(C917,'IG Def (7.1)'!$A$2:$C$200,3,FALSE),"")</f>
        <v/>
      </c>
      <c r="F917" s="19" t="str">
        <f>IFERROR(VLOOKUP(#REF!,'IG Def (7.1)'!$A$2:$C$200,3,FALSE),"")</f>
        <v/>
      </c>
      <c r="G917" t="str">
        <f t="shared" si="14"/>
        <v/>
      </c>
      <c r="I917" s="20">
        <f>'MITRE &amp; Controls Mappings'!D669</f>
        <v>0</v>
      </c>
    </row>
    <row r="918" spans="1:9" x14ac:dyDescent="0.35">
      <c r="A918" s="18">
        <f>'MITRE &amp; Controls Mappings'!B670</f>
        <v>0</v>
      </c>
      <c r="B918" s="19">
        <f>'MITRE &amp; Controls Mappings'!K670</f>
        <v>0</v>
      </c>
      <c r="C918" s="19">
        <f>'MITRE &amp; Controls Mappings'!L670</f>
        <v>0</v>
      </c>
      <c r="D918" s="19" t="str">
        <f>IFERROR(VLOOKUP(B918,'IG Def (7.1)'!$A$2:$C$200,3,FALSE),"")</f>
        <v/>
      </c>
      <c r="E918" s="19" t="str">
        <f>IFERROR(VLOOKUP(C918,'IG Def (7.1)'!$A$2:$C$200,3,FALSE),"")</f>
        <v/>
      </c>
      <c r="F918" s="19" t="str">
        <f>IFERROR(VLOOKUP(#REF!,'IG Def (7.1)'!$A$2:$C$200,3,FALSE),"")</f>
        <v/>
      </c>
      <c r="G918" t="str">
        <f t="shared" si="14"/>
        <v/>
      </c>
      <c r="I918" s="20">
        <f>'MITRE &amp; Controls Mappings'!D670</f>
        <v>0</v>
      </c>
    </row>
    <row r="919" spans="1:9" x14ac:dyDescent="0.35">
      <c r="A919" s="18">
        <f>'MITRE &amp; Controls Mappings'!B671</f>
        <v>0</v>
      </c>
      <c r="B919" s="19">
        <f>'MITRE &amp; Controls Mappings'!K671</f>
        <v>0</v>
      </c>
      <c r="C919" s="19">
        <f>'MITRE &amp; Controls Mappings'!L671</f>
        <v>0</v>
      </c>
      <c r="D919" s="19" t="str">
        <f>IFERROR(VLOOKUP(B919,'IG Def (7.1)'!$A$2:$C$200,3,FALSE),"")</f>
        <v/>
      </c>
      <c r="E919" s="19" t="str">
        <f>IFERROR(VLOOKUP(C919,'IG Def (7.1)'!$A$2:$C$200,3,FALSE),"")</f>
        <v/>
      </c>
      <c r="F919" s="19" t="str">
        <f>IFERROR(VLOOKUP(#REF!,'IG Def (7.1)'!$A$2:$C$200,3,FALSE),"")</f>
        <v/>
      </c>
      <c r="G919" t="str">
        <f t="shared" si="14"/>
        <v/>
      </c>
      <c r="I919" s="20">
        <f>'MITRE &amp; Controls Mappings'!D671</f>
        <v>0</v>
      </c>
    </row>
    <row r="920" spans="1:9" x14ac:dyDescent="0.35">
      <c r="A920" s="18">
        <f>'MITRE &amp; Controls Mappings'!B672</f>
        <v>0</v>
      </c>
      <c r="B920" s="19">
        <f>'MITRE &amp; Controls Mappings'!K672</f>
        <v>0</v>
      </c>
      <c r="C920" s="19">
        <f>'MITRE &amp; Controls Mappings'!L672</f>
        <v>0</v>
      </c>
      <c r="D920" s="19" t="str">
        <f>IFERROR(VLOOKUP(B920,'IG Def (7.1)'!$A$2:$C$200,3,FALSE),"")</f>
        <v/>
      </c>
      <c r="E920" s="19" t="str">
        <f>IFERROR(VLOOKUP(C920,'IG Def (7.1)'!$A$2:$C$200,3,FALSE),"")</f>
        <v/>
      </c>
      <c r="F920" s="19" t="str">
        <f>IFERROR(VLOOKUP(#REF!,'IG Def (7.1)'!$A$2:$C$200,3,FALSE),"")</f>
        <v/>
      </c>
      <c r="G920" t="str">
        <f t="shared" si="14"/>
        <v/>
      </c>
      <c r="I920" s="20">
        <f>'MITRE &amp; Controls Mappings'!D672</f>
        <v>0</v>
      </c>
    </row>
    <row r="921" spans="1:9" x14ac:dyDescent="0.35">
      <c r="A921" s="18">
        <f>'MITRE &amp; Controls Mappings'!B673</f>
        <v>0</v>
      </c>
      <c r="B921" s="19">
        <f>'MITRE &amp; Controls Mappings'!K673</f>
        <v>0</v>
      </c>
      <c r="C921" s="19">
        <f>'MITRE &amp; Controls Mappings'!L673</f>
        <v>0</v>
      </c>
      <c r="D921" s="19" t="str">
        <f>IFERROR(VLOOKUP(B921,'IG Def (7.1)'!$A$2:$C$200,3,FALSE),"")</f>
        <v/>
      </c>
      <c r="E921" s="19" t="str">
        <f>IFERROR(VLOOKUP(C921,'IG Def (7.1)'!$A$2:$C$200,3,FALSE),"")</f>
        <v/>
      </c>
      <c r="F921" s="19" t="str">
        <f>IFERROR(VLOOKUP(#REF!,'IG Def (7.1)'!$A$2:$C$200,3,FALSE),"")</f>
        <v/>
      </c>
      <c r="G921" t="str">
        <f t="shared" si="14"/>
        <v/>
      </c>
      <c r="I921" s="20">
        <f>'MITRE &amp; Controls Mappings'!D673</f>
        <v>0</v>
      </c>
    </row>
    <row r="922" spans="1:9" x14ac:dyDescent="0.35">
      <c r="A922" s="18">
        <f>'MITRE &amp; Controls Mappings'!B674</f>
        <v>0</v>
      </c>
      <c r="B922" s="19">
        <f>'MITRE &amp; Controls Mappings'!K674</f>
        <v>0</v>
      </c>
      <c r="C922" s="19">
        <f>'MITRE &amp; Controls Mappings'!L674</f>
        <v>0</v>
      </c>
      <c r="D922" s="19" t="str">
        <f>IFERROR(VLOOKUP(B922,'IG Def (7.1)'!$A$2:$C$200,3,FALSE),"")</f>
        <v/>
      </c>
      <c r="E922" s="19" t="str">
        <f>IFERROR(VLOOKUP(C922,'IG Def (7.1)'!$A$2:$C$200,3,FALSE),"")</f>
        <v/>
      </c>
      <c r="F922" s="19" t="str">
        <f>IFERROR(VLOOKUP(#REF!,'IG Def (7.1)'!$A$2:$C$200,3,FALSE),"")</f>
        <v/>
      </c>
      <c r="G922" t="str">
        <f t="shared" si="14"/>
        <v/>
      </c>
      <c r="I922" s="20">
        <f>'MITRE &amp; Controls Mappings'!D674</f>
        <v>0</v>
      </c>
    </row>
    <row r="923" spans="1:9" x14ac:dyDescent="0.35">
      <c r="A923" s="18">
        <f>'MITRE &amp; Controls Mappings'!B675</f>
        <v>0</v>
      </c>
      <c r="B923" s="19">
        <f>'MITRE &amp; Controls Mappings'!K675</f>
        <v>0</v>
      </c>
      <c r="C923" s="19">
        <f>'MITRE &amp; Controls Mappings'!L675</f>
        <v>0</v>
      </c>
      <c r="D923" s="19" t="str">
        <f>IFERROR(VLOOKUP(B923,'IG Def (7.1)'!$A$2:$C$200,3,FALSE),"")</f>
        <v/>
      </c>
      <c r="E923" s="19" t="str">
        <f>IFERROR(VLOOKUP(C923,'IG Def (7.1)'!$A$2:$C$200,3,FALSE),"")</f>
        <v/>
      </c>
      <c r="F923" s="19" t="str">
        <f>IFERROR(VLOOKUP(#REF!,'IG Def (7.1)'!$A$2:$C$200,3,FALSE),"")</f>
        <v/>
      </c>
      <c r="G923" t="str">
        <f t="shared" si="14"/>
        <v/>
      </c>
      <c r="I923" s="20">
        <f>'MITRE &amp; Controls Mappings'!D675</f>
        <v>0</v>
      </c>
    </row>
    <row r="924" spans="1:9" x14ac:dyDescent="0.35">
      <c r="A924" s="18">
        <f>'MITRE &amp; Controls Mappings'!B676</f>
        <v>0</v>
      </c>
      <c r="B924" s="19">
        <f>'MITRE &amp; Controls Mappings'!K676</f>
        <v>0</v>
      </c>
      <c r="C924" s="19">
        <f>'MITRE &amp; Controls Mappings'!L676</f>
        <v>0</v>
      </c>
      <c r="D924" s="19" t="str">
        <f>IFERROR(VLOOKUP(B924,'IG Def (7.1)'!$A$2:$C$200,3,FALSE),"")</f>
        <v/>
      </c>
      <c r="E924" s="19" t="str">
        <f>IFERROR(VLOOKUP(C924,'IG Def (7.1)'!$A$2:$C$200,3,FALSE),"")</f>
        <v/>
      </c>
      <c r="F924" s="19" t="str">
        <f>IFERROR(VLOOKUP(#REF!,'IG Def (7.1)'!$A$2:$C$200,3,FALSE),"")</f>
        <v/>
      </c>
      <c r="G924" t="str">
        <f t="shared" si="14"/>
        <v/>
      </c>
      <c r="I924" s="20">
        <f>'MITRE &amp; Controls Mappings'!D676</f>
        <v>0</v>
      </c>
    </row>
    <row r="925" spans="1:9" x14ac:dyDescent="0.35">
      <c r="A925" s="18">
        <f>'MITRE &amp; Controls Mappings'!B677</f>
        <v>0</v>
      </c>
      <c r="B925" s="19">
        <f>'MITRE &amp; Controls Mappings'!K677</f>
        <v>0</v>
      </c>
      <c r="C925" s="19">
        <f>'MITRE &amp; Controls Mappings'!L677</f>
        <v>0</v>
      </c>
      <c r="D925" s="19" t="str">
        <f>IFERROR(VLOOKUP(B925,'IG Def (7.1)'!$A$2:$C$200,3,FALSE),"")</f>
        <v/>
      </c>
      <c r="E925" s="19" t="str">
        <f>IFERROR(VLOOKUP(C925,'IG Def (7.1)'!$A$2:$C$200,3,FALSE),"")</f>
        <v/>
      </c>
      <c r="F925" s="19" t="str">
        <f>IFERROR(VLOOKUP(#REF!,'IG Def (7.1)'!$A$2:$C$200,3,FALSE),"")</f>
        <v/>
      </c>
      <c r="G925" t="str">
        <f t="shared" si="14"/>
        <v/>
      </c>
      <c r="I925" s="20">
        <f>'MITRE &amp; Controls Mappings'!D677</f>
        <v>0</v>
      </c>
    </row>
    <row r="926" spans="1:9" x14ac:dyDescent="0.35">
      <c r="A926" s="18">
        <f>'MITRE &amp; Controls Mappings'!B678</f>
        <v>0</v>
      </c>
      <c r="B926" s="19">
        <f>'MITRE &amp; Controls Mappings'!K678</f>
        <v>0</v>
      </c>
      <c r="C926" s="19">
        <f>'MITRE &amp; Controls Mappings'!L678</f>
        <v>0</v>
      </c>
      <c r="D926" s="19" t="str">
        <f>IFERROR(VLOOKUP(B926,'IG Def (7.1)'!$A$2:$C$200,3,FALSE),"")</f>
        <v/>
      </c>
      <c r="E926" s="19" t="str">
        <f>IFERROR(VLOOKUP(C926,'IG Def (7.1)'!$A$2:$C$200,3,FALSE),"")</f>
        <v/>
      </c>
      <c r="F926" s="19" t="str">
        <f>IFERROR(VLOOKUP(#REF!,'IG Def (7.1)'!$A$2:$C$200,3,FALSE),"")</f>
        <v/>
      </c>
      <c r="G926" t="str">
        <f t="shared" si="14"/>
        <v/>
      </c>
      <c r="I926" s="20">
        <f>'MITRE &amp; Controls Mappings'!D678</f>
        <v>0</v>
      </c>
    </row>
    <row r="927" spans="1:9" x14ac:dyDescent="0.35">
      <c r="A927" s="18">
        <f>'MITRE &amp; Controls Mappings'!B679</f>
        <v>0</v>
      </c>
      <c r="B927" s="19">
        <f>'MITRE &amp; Controls Mappings'!K679</f>
        <v>0</v>
      </c>
      <c r="C927" s="19">
        <f>'MITRE &amp; Controls Mappings'!L679</f>
        <v>0</v>
      </c>
      <c r="D927" s="19" t="str">
        <f>IFERROR(VLOOKUP(B927,'IG Def (7.1)'!$A$2:$C$200,3,FALSE),"")</f>
        <v/>
      </c>
      <c r="E927" s="19" t="str">
        <f>IFERROR(VLOOKUP(C927,'IG Def (7.1)'!$A$2:$C$200,3,FALSE),"")</f>
        <v/>
      </c>
      <c r="F927" s="19" t="str">
        <f>IFERROR(VLOOKUP(#REF!,'IG Def (7.1)'!$A$2:$C$200,3,FALSE),"")</f>
        <v/>
      </c>
      <c r="G927" t="str">
        <f t="shared" si="14"/>
        <v/>
      </c>
      <c r="I927" s="20">
        <f>'MITRE &amp; Controls Mappings'!D679</f>
        <v>0</v>
      </c>
    </row>
    <row r="928" spans="1:9" x14ac:dyDescent="0.35">
      <c r="A928" s="18">
        <f>'MITRE &amp; Controls Mappings'!B680</f>
        <v>0</v>
      </c>
      <c r="B928" s="19">
        <f>'MITRE &amp; Controls Mappings'!K680</f>
        <v>0</v>
      </c>
      <c r="C928" s="19">
        <f>'MITRE &amp; Controls Mappings'!L680</f>
        <v>0</v>
      </c>
      <c r="D928" s="19" t="str">
        <f>IFERROR(VLOOKUP(B928,'IG Def (7.1)'!$A$2:$C$200,3,FALSE),"")</f>
        <v/>
      </c>
      <c r="E928" s="19" t="str">
        <f>IFERROR(VLOOKUP(C928,'IG Def (7.1)'!$A$2:$C$200,3,FALSE),"")</f>
        <v/>
      </c>
      <c r="F928" s="19" t="str">
        <f>IFERROR(VLOOKUP(#REF!,'IG Def (7.1)'!$A$2:$C$200,3,FALSE),"")</f>
        <v/>
      </c>
      <c r="G928" t="str">
        <f t="shared" si="14"/>
        <v/>
      </c>
      <c r="I928" s="20">
        <f>'MITRE &amp; Controls Mappings'!D680</f>
        <v>0</v>
      </c>
    </row>
    <row r="929" spans="1:9" x14ac:dyDescent="0.35">
      <c r="A929" s="18">
        <f>'MITRE &amp; Controls Mappings'!B681</f>
        <v>0</v>
      </c>
      <c r="B929" s="19">
        <f>'MITRE &amp; Controls Mappings'!K681</f>
        <v>0</v>
      </c>
      <c r="C929" s="19">
        <f>'MITRE &amp; Controls Mappings'!L681</f>
        <v>0</v>
      </c>
      <c r="D929" s="19" t="str">
        <f>IFERROR(VLOOKUP(B929,'IG Def (7.1)'!$A$2:$C$200,3,FALSE),"")</f>
        <v/>
      </c>
      <c r="E929" s="19" t="str">
        <f>IFERROR(VLOOKUP(C929,'IG Def (7.1)'!$A$2:$C$200,3,FALSE),"")</f>
        <v/>
      </c>
      <c r="F929" s="19" t="str">
        <f>IFERROR(VLOOKUP(#REF!,'IG Def (7.1)'!$A$2:$C$200,3,FALSE),"")</f>
        <v/>
      </c>
      <c r="G929" t="str">
        <f t="shared" si="14"/>
        <v/>
      </c>
      <c r="I929" s="20">
        <f>'MITRE &amp; Controls Mappings'!D681</f>
        <v>0</v>
      </c>
    </row>
    <row r="930" spans="1:9" x14ac:dyDescent="0.35">
      <c r="A930" s="18">
        <f>'MITRE &amp; Controls Mappings'!B682</f>
        <v>0</v>
      </c>
      <c r="B930" s="19">
        <f>'MITRE &amp; Controls Mappings'!K682</f>
        <v>0</v>
      </c>
      <c r="C930" s="19">
        <f>'MITRE &amp; Controls Mappings'!L682</f>
        <v>0</v>
      </c>
      <c r="D930" s="19" t="str">
        <f>IFERROR(VLOOKUP(B930,'IG Def (7.1)'!$A$2:$C$200,3,FALSE),"")</f>
        <v/>
      </c>
      <c r="E930" s="19" t="str">
        <f>IFERROR(VLOOKUP(C930,'IG Def (7.1)'!$A$2:$C$200,3,FALSE),"")</f>
        <v/>
      </c>
      <c r="F930" s="19" t="str">
        <f>IFERROR(VLOOKUP(#REF!,'IG Def (7.1)'!$A$2:$C$200,3,FALSE),"")</f>
        <v/>
      </c>
      <c r="G930" t="str">
        <f t="shared" si="14"/>
        <v/>
      </c>
      <c r="I930" s="20">
        <f>'MITRE &amp; Controls Mappings'!D682</f>
        <v>0</v>
      </c>
    </row>
    <row r="931" spans="1:9" x14ac:dyDescent="0.35">
      <c r="A931" s="18">
        <f>'MITRE &amp; Controls Mappings'!B683</f>
        <v>0</v>
      </c>
      <c r="B931" s="19">
        <f>'MITRE &amp; Controls Mappings'!K683</f>
        <v>0</v>
      </c>
      <c r="C931" s="19">
        <f>'MITRE &amp; Controls Mappings'!L683</f>
        <v>0</v>
      </c>
      <c r="D931" s="19" t="str">
        <f>IFERROR(VLOOKUP(B931,'IG Def (7.1)'!$A$2:$C$200,3,FALSE),"")</f>
        <v/>
      </c>
      <c r="E931" s="19" t="str">
        <f>IFERROR(VLOOKUP(C931,'IG Def (7.1)'!$A$2:$C$200,3,FALSE),"")</f>
        <v/>
      </c>
      <c r="F931" s="19" t="str">
        <f>IFERROR(VLOOKUP(#REF!,'IG Def (7.1)'!$A$2:$C$200,3,FALSE),"")</f>
        <v/>
      </c>
      <c r="G931" t="str">
        <f t="shared" si="14"/>
        <v/>
      </c>
      <c r="I931" s="20">
        <f>'MITRE &amp; Controls Mappings'!D683</f>
        <v>0</v>
      </c>
    </row>
    <row r="932" spans="1:9" x14ac:dyDescent="0.35">
      <c r="A932" s="18">
        <f>'MITRE &amp; Controls Mappings'!B684</f>
        <v>0</v>
      </c>
      <c r="B932" s="19">
        <f>'MITRE &amp; Controls Mappings'!K684</f>
        <v>0</v>
      </c>
      <c r="C932" s="19">
        <f>'MITRE &amp; Controls Mappings'!L684</f>
        <v>0</v>
      </c>
      <c r="D932" s="19" t="str">
        <f>IFERROR(VLOOKUP(B932,'IG Def (7.1)'!$A$2:$C$200,3,FALSE),"")</f>
        <v/>
      </c>
      <c r="E932" s="19" t="str">
        <f>IFERROR(VLOOKUP(C932,'IG Def (7.1)'!$A$2:$C$200,3,FALSE),"")</f>
        <v/>
      </c>
      <c r="F932" s="19" t="str">
        <f>IFERROR(VLOOKUP(#REF!,'IG Def (7.1)'!$A$2:$C$200,3,FALSE),"")</f>
        <v/>
      </c>
      <c r="G932" t="str">
        <f t="shared" si="14"/>
        <v/>
      </c>
      <c r="I932" s="20">
        <f>'MITRE &amp; Controls Mappings'!D684</f>
        <v>0</v>
      </c>
    </row>
    <row r="933" spans="1:9" x14ac:dyDescent="0.35">
      <c r="A933" s="18">
        <f>'MITRE &amp; Controls Mappings'!B685</f>
        <v>0</v>
      </c>
      <c r="B933" s="19">
        <f>'MITRE &amp; Controls Mappings'!K685</f>
        <v>0</v>
      </c>
      <c r="C933" s="19">
        <f>'MITRE &amp; Controls Mappings'!L685</f>
        <v>0</v>
      </c>
      <c r="D933" s="19" t="str">
        <f>IFERROR(VLOOKUP(B933,'IG Def (7.1)'!$A$2:$C$200,3,FALSE),"")</f>
        <v/>
      </c>
      <c r="E933" s="19" t="str">
        <f>IFERROR(VLOOKUP(C933,'IG Def (7.1)'!$A$2:$C$200,3,FALSE),"")</f>
        <v/>
      </c>
      <c r="F933" s="19" t="str">
        <f>IFERROR(VLOOKUP(#REF!,'IG Def (7.1)'!$A$2:$C$200,3,FALSE),"")</f>
        <v/>
      </c>
      <c r="G933" t="str">
        <f t="shared" si="14"/>
        <v/>
      </c>
      <c r="I933" s="20">
        <f>'MITRE &amp; Controls Mappings'!D685</f>
        <v>0</v>
      </c>
    </row>
    <row r="934" spans="1:9" x14ac:dyDescent="0.35">
      <c r="A934" s="18">
        <f>'MITRE &amp; Controls Mappings'!B686</f>
        <v>0</v>
      </c>
      <c r="B934" s="19">
        <f>'MITRE &amp; Controls Mappings'!K686</f>
        <v>0</v>
      </c>
      <c r="C934" s="19">
        <f>'MITRE &amp; Controls Mappings'!L686</f>
        <v>0</v>
      </c>
      <c r="D934" s="19" t="str">
        <f>IFERROR(VLOOKUP(B934,'IG Def (7.1)'!$A$2:$C$200,3,FALSE),"")</f>
        <v/>
      </c>
      <c r="E934" s="19" t="str">
        <f>IFERROR(VLOOKUP(C934,'IG Def (7.1)'!$A$2:$C$200,3,FALSE),"")</f>
        <v/>
      </c>
      <c r="F934" s="19" t="str">
        <f>IFERROR(VLOOKUP(#REF!,'IG Def (7.1)'!$A$2:$C$200,3,FALSE),"")</f>
        <v/>
      </c>
      <c r="G934" t="str">
        <f t="shared" si="14"/>
        <v/>
      </c>
      <c r="I934" s="20">
        <f>'MITRE &amp; Controls Mappings'!D686</f>
        <v>0</v>
      </c>
    </row>
    <row r="935" spans="1:9" x14ac:dyDescent="0.35">
      <c r="A935" s="18">
        <f>'MITRE &amp; Controls Mappings'!B687</f>
        <v>0</v>
      </c>
      <c r="B935" s="19">
        <f>'MITRE &amp; Controls Mappings'!K687</f>
        <v>0</v>
      </c>
      <c r="C935" s="19">
        <f>'MITRE &amp; Controls Mappings'!L687</f>
        <v>0</v>
      </c>
      <c r="D935" s="19" t="str">
        <f>IFERROR(VLOOKUP(B935,'IG Def (7.1)'!$A$2:$C$200,3,FALSE),"")</f>
        <v/>
      </c>
      <c r="E935" s="19" t="str">
        <f>IFERROR(VLOOKUP(C935,'IG Def (7.1)'!$A$2:$C$200,3,FALSE),"")</f>
        <v/>
      </c>
      <c r="F935" s="19" t="str">
        <f>IFERROR(VLOOKUP(#REF!,'IG Def (7.1)'!$A$2:$C$200,3,FALSE),"")</f>
        <v/>
      </c>
      <c r="G935" t="str">
        <f t="shared" si="14"/>
        <v/>
      </c>
      <c r="I935" s="20">
        <f>'MITRE &amp; Controls Mappings'!D687</f>
        <v>0</v>
      </c>
    </row>
    <row r="936" spans="1:9" x14ac:dyDescent="0.35">
      <c r="A936" s="18">
        <f>'MITRE &amp; Controls Mappings'!B688</f>
        <v>0</v>
      </c>
      <c r="B936" s="19">
        <f>'MITRE &amp; Controls Mappings'!K688</f>
        <v>0</v>
      </c>
      <c r="C936" s="19">
        <f>'MITRE &amp; Controls Mappings'!L688</f>
        <v>0</v>
      </c>
      <c r="D936" s="19" t="str">
        <f>IFERROR(VLOOKUP(B936,'IG Def (7.1)'!$A$2:$C$200,3,FALSE),"")</f>
        <v/>
      </c>
      <c r="E936" s="19" t="str">
        <f>IFERROR(VLOOKUP(C936,'IG Def (7.1)'!$A$2:$C$200,3,FALSE),"")</f>
        <v/>
      </c>
      <c r="F936" s="19" t="str">
        <f>IFERROR(VLOOKUP(#REF!,'IG Def (7.1)'!$A$2:$C$200,3,FALSE),"")</f>
        <v/>
      </c>
      <c r="G936" t="str">
        <f t="shared" si="14"/>
        <v/>
      </c>
      <c r="I936" s="20">
        <f>'MITRE &amp; Controls Mappings'!D688</f>
        <v>0</v>
      </c>
    </row>
    <row r="937" spans="1:9" x14ac:dyDescent="0.35">
      <c r="A937" s="18">
        <f>'MITRE &amp; Controls Mappings'!B689</f>
        <v>0</v>
      </c>
      <c r="B937" s="19">
        <f>'MITRE &amp; Controls Mappings'!K689</f>
        <v>0</v>
      </c>
      <c r="C937" s="19">
        <f>'MITRE &amp; Controls Mappings'!L689</f>
        <v>0</v>
      </c>
      <c r="D937" s="19" t="str">
        <f>IFERROR(VLOOKUP(B937,'IG Def (7.1)'!$A$2:$C$200,3,FALSE),"")</f>
        <v/>
      </c>
      <c r="E937" s="19" t="str">
        <f>IFERROR(VLOOKUP(C937,'IG Def (7.1)'!$A$2:$C$200,3,FALSE),"")</f>
        <v/>
      </c>
      <c r="F937" s="19" t="str">
        <f>IFERROR(VLOOKUP(#REF!,'IG Def (7.1)'!$A$2:$C$200,3,FALSE),"")</f>
        <v/>
      </c>
      <c r="G937" t="str">
        <f t="shared" si="14"/>
        <v/>
      </c>
      <c r="I937" s="20">
        <f>'MITRE &amp; Controls Mappings'!D689</f>
        <v>0</v>
      </c>
    </row>
    <row r="938" spans="1:9" x14ac:dyDescent="0.35">
      <c r="A938" s="18">
        <f>'MITRE &amp; Controls Mappings'!B690</f>
        <v>0</v>
      </c>
      <c r="B938" s="19">
        <f>'MITRE &amp; Controls Mappings'!K690</f>
        <v>0</v>
      </c>
      <c r="C938" s="19">
        <f>'MITRE &amp; Controls Mappings'!L690</f>
        <v>0</v>
      </c>
      <c r="D938" s="19" t="str">
        <f>IFERROR(VLOOKUP(B938,'IG Def (7.1)'!$A$2:$C$200,3,FALSE),"")</f>
        <v/>
      </c>
      <c r="E938" s="19" t="str">
        <f>IFERROR(VLOOKUP(C938,'IG Def (7.1)'!$A$2:$C$200,3,FALSE),"")</f>
        <v/>
      </c>
      <c r="F938" s="19" t="str">
        <f>IFERROR(VLOOKUP(#REF!,'IG Def (7.1)'!$A$2:$C$200,3,FALSE),"")</f>
        <v/>
      </c>
      <c r="G938" t="str">
        <f t="shared" si="14"/>
        <v/>
      </c>
      <c r="I938" s="20">
        <f>'MITRE &amp; Controls Mappings'!D690</f>
        <v>0</v>
      </c>
    </row>
    <row r="939" spans="1:9" x14ac:dyDescent="0.35">
      <c r="A939" s="18">
        <f>'MITRE &amp; Controls Mappings'!B691</f>
        <v>0</v>
      </c>
      <c r="B939" s="19">
        <f>'MITRE &amp; Controls Mappings'!K691</f>
        <v>0</v>
      </c>
      <c r="C939" s="19">
        <f>'MITRE &amp; Controls Mappings'!L691</f>
        <v>0</v>
      </c>
      <c r="D939" s="19" t="str">
        <f>IFERROR(VLOOKUP(B939,'IG Def (7.1)'!$A$2:$C$200,3,FALSE),"")</f>
        <v/>
      </c>
      <c r="E939" s="19" t="str">
        <f>IFERROR(VLOOKUP(C939,'IG Def (7.1)'!$A$2:$C$200,3,FALSE),"")</f>
        <v/>
      </c>
      <c r="F939" s="19" t="str">
        <f>IFERROR(VLOOKUP(#REF!,'IG Def (7.1)'!$A$2:$C$200,3,FALSE),"")</f>
        <v/>
      </c>
      <c r="G939" t="str">
        <f t="shared" si="14"/>
        <v/>
      </c>
      <c r="I939" s="20">
        <f>'MITRE &amp; Controls Mappings'!D691</f>
        <v>0</v>
      </c>
    </row>
    <row r="940" spans="1:9" x14ac:dyDescent="0.35">
      <c r="A940" s="18">
        <f>'MITRE &amp; Controls Mappings'!B692</f>
        <v>0</v>
      </c>
      <c r="B940" s="19">
        <f>'MITRE &amp; Controls Mappings'!K692</f>
        <v>0</v>
      </c>
      <c r="C940" s="19">
        <f>'MITRE &amp; Controls Mappings'!L692</f>
        <v>0</v>
      </c>
      <c r="D940" s="19" t="str">
        <f>IFERROR(VLOOKUP(B940,'IG Def (7.1)'!$A$2:$C$200,3,FALSE),"")</f>
        <v/>
      </c>
      <c r="E940" s="19" t="str">
        <f>IFERROR(VLOOKUP(C940,'IG Def (7.1)'!$A$2:$C$200,3,FALSE),"")</f>
        <v/>
      </c>
      <c r="F940" s="19" t="str">
        <f>IFERROR(VLOOKUP(#REF!,'IG Def (7.1)'!$A$2:$C$200,3,FALSE),"")</f>
        <v/>
      </c>
      <c r="G940" t="str">
        <f t="shared" si="14"/>
        <v/>
      </c>
      <c r="I940" s="20">
        <f>'MITRE &amp; Controls Mappings'!D692</f>
        <v>0</v>
      </c>
    </row>
    <row r="941" spans="1:9" x14ac:dyDescent="0.35">
      <c r="A941" s="18">
        <f>'MITRE &amp; Controls Mappings'!B693</f>
        <v>0</v>
      </c>
      <c r="B941" s="19">
        <f>'MITRE &amp; Controls Mappings'!K693</f>
        <v>0</v>
      </c>
      <c r="C941" s="19">
        <f>'MITRE &amp; Controls Mappings'!L693</f>
        <v>0</v>
      </c>
      <c r="D941" s="19" t="str">
        <f>IFERROR(VLOOKUP(B941,'IG Def (7.1)'!$A$2:$C$200,3,FALSE),"")</f>
        <v/>
      </c>
      <c r="E941" s="19" t="str">
        <f>IFERROR(VLOOKUP(C941,'IG Def (7.1)'!$A$2:$C$200,3,FALSE),"")</f>
        <v/>
      </c>
      <c r="F941" s="19" t="str">
        <f>IFERROR(VLOOKUP(#REF!,'IG Def (7.1)'!$A$2:$C$200,3,FALSE),"")</f>
        <v/>
      </c>
      <c r="G941" t="str">
        <f t="shared" si="14"/>
        <v/>
      </c>
      <c r="I941" s="20">
        <f>'MITRE &amp; Controls Mappings'!D693</f>
        <v>0</v>
      </c>
    </row>
    <row r="942" spans="1:9" x14ac:dyDescent="0.35">
      <c r="A942" s="18">
        <f>'MITRE &amp; Controls Mappings'!B694</f>
        <v>0</v>
      </c>
      <c r="B942" s="19">
        <f>'MITRE &amp; Controls Mappings'!K694</f>
        <v>0</v>
      </c>
      <c r="C942" s="19">
        <f>'MITRE &amp; Controls Mappings'!L694</f>
        <v>0</v>
      </c>
      <c r="D942" s="19" t="str">
        <f>IFERROR(VLOOKUP(B942,'IG Def (7.1)'!$A$2:$C$200,3,FALSE),"")</f>
        <v/>
      </c>
      <c r="E942" s="19" t="str">
        <f>IFERROR(VLOOKUP(C942,'IG Def (7.1)'!$A$2:$C$200,3,FALSE),"")</f>
        <v/>
      </c>
      <c r="F942" s="19" t="str">
        <f>IFERROR(VLOOKUP(#REF!,'IG Def (7.1)'!$A$2:$C$200,3,FALSE),"")</f>
        <v/>
      </c>
      <c r="G942" t="str">
        <f t="shared" si="14"/>
        <v/>
      </c>
      <c r="I942" s="20">
        <f>'MITRE &amp; Controls Mappings'!D694</f>
        <v>0</v>
      </c>
    </row>
    <row r="943" spans="1:9" x14ac:dyDescent="0.35">
      <c r="A943" s="18">
        <f>'MITRE &amp; Controls Mappings'!B695</f>
        <v>0</v>
      </c>
      <c r="B943" s="19">
        <f>'MITRE &amp; Controls Mappings'!K695</f>
        <v>0</v>
      </c>
      <c r="C943" s="19">
        <f>'MITRE &amp; Controls Mappings'!L695</f>
        <v>0</v>
      </c>
      <c r="D943" s="19" t="str">
        <f>IFERROR(VLOOKUP(B943,'IG Def (7.1)'!$A$2:$C$200,3,FALSE),"")</f>
        <v/>
      </c>
      <c r="E943" s="19" t="str">
        <f>IFERROR(VLOOKUP(C943,'IG Def (7.1)'!$A$2:$C$200,3,FALSE),"")</f>
        <v/>
      </c>
      <c r="F943" s="19" t="str">
        <f>IFERROR(VLOOKUP(#REF!,'IG Def (7.1)'!$A$2:$C$200,3,FALSE),"")</f>
        <v/>
      </c>
      <c r="G943" t="str">
        <f t="shared" si="14"/>
        <v/>
      </c>
      <c r="I943" s="20">
        <f>'MITRE &amp; Controls Mappings'!D695</f>
        <v>0</v>
      </c>
    </row>
    <row r="944" spans="1:9" x14ac:dyDescent="0.35">
      <c r="A944" s="18">
        <f>'MITRE &amp; Controls Mappings'!B696</f>
        <v>0</v>
      </c>
      <c r="B944" s="19">
        <f>'MITRE &amp; Controls Mappings'!K696</f>
        <v>0</v>
      </c>
      <c r="C944" s="19">
        <f>'MITRE &amp; Controls Mappings'!L696</f>
        <v>0</v>
      </c>
      <c r="D944" s="19" t="str">
        <f>IFERROR(VLOOKUP(B944,'IG Def (7.1)'!$A$2:$C$200,3,FALSE),"")</f>
        <v/>
      </c>
      <c r="E944" s="19" t="str">
        <f>IFERROR(VLOOKUP(C944,'IG Def (7.1)'!$A$2:$C$200,3,FALSE),"")</f>
        <v/>
      </c>
      <c r="F944" s="19" t="str">
        <f>IFERROR(VLOOKUP(#REF!,'IG Def (7.1)'!$A$2:$C$200,3,FALSE),"")</f>
        <v/>
      </c>
      <c r="G944" t="str">
        <f t="shared" si="14"/>
        <v/>
      </c>
      <c r="I944" s="20">
        <f>'MITRE &amp; Controls Mappings'!D696</f>
        <v>0</v>
      </c>
    </row>
    <row r="945" spans="1:9" x14ac:dyDescent="0.35">
      <c r="A945" s="18">
        <f>'MITRE &amp; Controls Mappings'!B697</f>
        <v>0</v>
      </c>
      <c r="B945" s="19">
        <f>'MITRE &amp; Controls Mappings'!K697</f>
        <v>0</v>
      </c>
      <c r="C945" s="19">
        <f>'MITRE &amp; Controls Mappings'!L697</f>
        <v>0</v>
      </c>
      <c r="D945" s="19" t="str">
        <f>IFERROR(VLOOKUP(B945,'IG Def (7.1)'!$A$2:$C$200,3,FALSE),"")</f>
        <v/>
      </c>
      <c r="E945" s="19" t="str">
        <f>IFERROR(VLOOKUP(C945,'IG Def (7.1)'!$A$2:$C$200,3,FALSE),"")</f>
        <v/>
      </c>
      <c r="F945" s="19" t="str">
        <f>IFERROR(VLOOKUP(#REF!,'IG Def (7.1)'!$A$2:$C$200,3,FALSE),"")</f>
        <v/>
      </c>
      <c r="G945" t="str">
        <f t="shared" si="14"/>
        <v/>
      </c>
      <c r="I945" s="20">
        <f>'MITRE &amp; Controls Mappings'!D697</f>
        <v>0</v>
      </c>
    </row>
    <row r="946" spans="1:9" x14ac:dyDescent="0.35">
      <c r="A946" s="18">
        <f>'MITRE &amp; Controls Mappings'!B698</f>
        <v>0</v>
      </c>
      <c r="B946" s="19">
        <f>'MITRE &amp; Controls Mappings'!K698</f>
        <v>0</v>
      </c>
      <c r="C946" s="19">
        <f>'MITRE &amp; Controls Mappings'!L698</f>
        <v>0</v>
      </c>
      <c r="D946" s="19" t="str">
        <f>IFERROR(VLOOKUP(B946,'IG Def (7.1)'!$A$2:$C$200,3,FALSE),"")</f>
        <v/>
      </c>
      <c r="E946" s="19" t="str">
        <f>IFERROR(VLOOKUP(C946,'IG Def (7.1)'!$A$2:$C$200,3,FALSE),"")</f>
        <v/>
      </c>
      <c r="F946" s="19" t="str">
        <f>IFERROR(VLOOKUP(#REF!,'IG Def (7.1)'!$A$2:$C$200,3,FALSE),"")</f>
        <v/>
      </c>
      <c r="G946" t="str">
        <f t="shared" si="14"/>
        <v/>
      </c>
      <c r="I946" s="20">
        <f>'MITRE &amp; Controls Mappings'!D698</f>
        <v>0</v>
      </c>
    </row>
    <row r="947" spans="1:9" x14ac:dyDescent="0.35">
      <c r="A947" s="18">
        <f>'MITRE &amp; Controls Mappings'!B699</f>
        <v>0</v>
      </c>
      <c r="B947" s="19">
        <f>'MITRE &amp; Controls Mappings'!K699</f>
        <v>0</v>
      </c>
      <c r="C947" s="19">
        <f>'MITRE &amp; Controls Mappings'!L699</f>
        <v>0</v>
      </c>
      <c r="D947" s="19" t="str">
        <f>IFERROR(VLOOKUP(B947,'IG Def (7.1)'!$A$2:$C$200,3,FALSE),"")</f>
        <v/>
      </c>
      <c r="E947" s="19" t="str">
        <f>IFERROR(VLOOKUP(C947,'IG Def (7.1)'!$A$2:$C$200,3,FALSE),"")</f>
        <v/>
      </c>
      <c r="F947" s="19" t="str">
        <f>IFERROR(VLOOKUP(#REF!,'IG Def (7.1)'!$A$2:$C$200,3,FALSE),"")</f>
        <v/>
      </c>
      <c r="G947" t="str">
        <f t="shared" si="14"/>
        <v/>
      </c>
      <c r="I947" s="20">
        <f>'MITRE &amp; Controls Mappings'!D699</f>
        <v>0</v>
      </c>
    </row>
    <row r="948" spans="1:9" x14ac:dyDescent="0.35">
      <c r="A948" s="18">
        <f>'MITRE &amp; Controls Mappings'!B700</f>
        <v>0</v>
      </c>
      <c r="B948" s="19">
        <f>'MITRE &amp; Controls Mappings'!K700</f>
        <v>0</v>
      </c>
      <c r="C948" s="19">
        <f>'MITRE &amp; Controls Mappings'!L700</f>
        <v>0</v>
      </c>
      <c r="D948" s="19" t="str">
        <f>IFERROR(VLOOKUP(B948,'IG Def (7.1)'!$A$2:$C$200,3,FALSE),"")</f>
        <v/>
      </c>
      <c r="E948" s="19" t="str">
        <f>IFERROR(VLOOKUP(C948,'IG Def (7.1)'!$A$2:$C$200,3,FALSE),"")</f>
        <v/>
      </c>
      <c r="F948" s="19" t="str">
        <f>IFERROR(VLOOKUP(#REF!,'IG Def (7.1)'!$A$2:$C$200,3,FALSE),"")</f>
        <v/>
      </c>
      <c r="G948" t="str">
        <f t="shared" si="14"/>
        <v/>
      </c>
      <c r="I948" s="20">
        <f>'MITRE &amp; Controls Mappings'!D700</f>
        <v>0</v>
      </c>
    </row>
    <row r="949" spans="1:9" x14ac:dyDescent="0.35">
      <c r="A949" s="18">
        <f>'MITRE &amp; Controls Mappings'!B701</f>
        <v>0</v>
      </c>
      <c r="B949" s="19">
        <f>'MITRE &amp; Controls Mappings'!K701</f>
        <v>0</v>
      </c>
      <c r="C949" s="19">
        <f>'MITRE &amp; Controls Mappings'!L701</f>
        <v>0</v>
      </c>
      <c r="D949" s="19" t="str">
        <f>IFERROR(VLOOKUP(B949,'IG Def (7.1)'!$A$2:$C$200,3,FALSE),"")</f>
        <v/>
      </c>
      <c r="E949" s="19" t="str">
        <f>IFERROR(VLOOKUP(C949,'IG Def (7.1)'!$A$2:$C$200,3,FALSE),"")</f>
        <v/>
      </c>
      <c r="F949" s="19" t="str">
        <f>IFERROR(VLOOKUP(#REF!,'IG Def (7.1)'!$A$2:$C$200,3,FALSE),"")</f>
        <v/>
      </c>
      <c r="G949" t="str">
        <f t="shared" si="14"/>
        <v/>
      </c>
      <c r="I949" s="20">
        <f>'MITRE &amp; Controls Mappings'!D701</f>
        <v>0</v>
      </c>
    </row>
    <row r="950" spans="1:9" x14ac:dyDescent="0.35">
      <c r="A950" s="18">
        <f>'MITRE &amp; Controls Mappings'!B702</f>
        <v>0</v>
      </c>
      <c r="B950" s="19">
        <f>'MITRE &amp; Controls Mappings'!K702</f>
        <v>0</v>
      </c>
      <c r="C950" s="19">
        <f>'MITRE &amp; Controls Mappings'!L702</f>
        <v>0</v>
      </c>
      <c r="D950" s="19" t="str">
        <f>IFERROR(VLOOKUP(B950,'IG Def (7.1)'!$A$2:$C$200,3,FALSE),"")</f>
        <v/>
      </c>
      <c r="E950" s="19" t="str">
        <f>IFERROR(VLOOKUP(C950,'IG Def (7.1)'!$A$2:$C$200,3,FALSE),"")</f>
        <v/>
      </c>
      <c r="F950" s="19" t="str">
        <f>IFERROR(VLOOKUP(#REF!,'IG Def (7.1)'!$A$2:$C$200,3,FALSE),"")</f>
        <v/>
      </c>
      <c r="G950" t="str">
        <f t="shared" si="14"/>
        <v/>
      </c>
      <c r="I950" s="20">
        <f>'MITRE &amp; Controls Mappings'!D702</f>
        <v>0</v>
      </c>
    </row>
    <row r="951" spans="1:9" x14ac:dyDescent="0.35">
      <c r="A951" s="18">
        <f>'MITRE &amp; Controls Mappings'!B703</f>
        <v>0</v>
      </c>
      <c r="B951" s="19">
        <f>'MITRE &amp; Controls Mappings'!K703</f>
        <v>0</v>
      </c>
      <c r="C951" s="19">
        <f>'MITRE &amp; Controls Mappings'!L703</f>
        <v>0</v>
      </c>
      <c r="D951" s="19" t="str">
        <f>IFERROR(VLOOKUP(B951,'IG Def (7.1)'!$A$2:$C$200,3,FALSE),"")</f>
        <v/>
      </c>
      <c r="E951" s="19" t="str">
        <f>IFERROR(VLOOKUP(C951,'IG Def (7.1)'!$A$2:$C$200,3,FALSE),"")</f>
        <v/>
      </c>
      <c r="F951" s="19" t="str">
        <f>IFERROR(VLOOKUP(#REF!,'IG Def (7.1)'!$A$2:$C$200,3,FALSE),"")</f>
        <v/>
      </c>
      <c r="G951" t="str">
        <f t="shared" si="14"/>
        <v/>
      </c>
      <c r="I951" s="20">
        <f>'MITRE &amp; Controls Mappings'!D703</f>
        <v>0</v>
      </c>
    </row>
    <row r="952" spans="1:9" x14ac:dyDescent="0.35">
      <c r="A952" s="18">
        <f>'MITRE &amp; Controls Mappings'!B704</f>
        <v>0</v>
      </c>
      <c r="B952" s="19">
        <f>'MITRE &amp; Controls Mappings'!K704</f>
        <v>0</v>
      </c>
      <c r="C952" s="19">
        <f>'MITRE &amp; Controls Mappings'!L704</f>
        <v>0</v>
      </c>
      <c r="D952" s="19" t="str">
        <f>IFERROR(VLOOKUP(B952,'IG Def (7.1)'!$A$2:$C$200,3,FALSE),"")</f>
        <v/>
      </c>
      <c r="E952" s="19" t="str">
        <f>IFERROR(VLOOKUP(C952,'IG Def (7.1)'!$A$2:$C$200,3,FALSE),"")</f>
        <v/>
      </c>
      <c r="F952" s="19" t="str">
        <f>IFERROR(VLOOKUP(#REF!,'IG Def (7.1)'!$A$2:$C$200,3,FALSE),"")</f>
        <v/>
      </c>
      <c r="G952" t="str">
        <f t="shared" si="14"/>
        <v/>
      </c>
      <c r="I952" s="20">
        <f>'MITRE &amp; Controls Mappings'!D704</f>
        <v>0</v>
      </c>
    </row>
    <row r="953" spans="1:9" x14ac:dyDescent="0.35">
      <c r="A953" s="18">
        <f>'MITRE &amp; Controls Mappings'!B705</f>
        <v>0</v>
      </c>
      <c r="B953" s="19">
        <f>'MITRE &amp; Controls Mappings'!K705</f>
        <v>0</v>
      </c>
      <c r="C953" s="19">
        <f>'MITRE &amp; Controls Mappings'!L705</f>
        <v>0</v>
      </c>
      <c r="D953" s="19" t="str">
        <f>IFERROR(VLOOKUP(B953,'IG Def (7.1)'!$A$2:$C$200,3,FALSE),"")</f>
        <v/>
      </c>
      <c r="E953" s="19" t="str">
        <f>IFERROR(VLOOKUP(C953,'IG Def (7.1)'!$A$2:$C$200,3,FALSE),"")</f>
        <v/>
      </c>
      <c r="F953" s="19" t="str">
        <f>IFERROR(VLOOKUP(#REF!,'IG Def (7.1)'!$A$2:$C$200,3,FALSE),"")</f>
        <v/>
      </c>
      <c r="G953" t="str">
        <f t="shared" si="14"/>
        <v/>
      </c>
      <c r="I953" s="20">
        <f>'MITRE &amp; Controls Mappings'!D705</f>
        <v>0</v>
      </c>
    </row>
    <row r="954" spans="1:9" x14ac:dyDescent="0.35">
      <c r="A954" s="18">
        <f>'MITRE &amp; Controls Mappings'!B706</f>
        <v>0</v>
      </c>
      <c r="B954" s="19">
        <f>'MITRE &amp; Controls Mappings'!K706</f>
        <v>0</v>
      </c>
      <c r="C954" s="19">
        <f>'MITRE &amp; Controls Mappings'!L706</f>
        <v>0</v>
      </c>
      <c r="D954" s="19" t="str">
        <f>IFERROR(VLOOKUP(B954,'IG Def (7.1)'!$A$2:$C$200,3,FALSE),"")</f>
        <v/>
      </c>
      <c r="E954" s="19" t="str">
        <f>IFERROR(VLOOKUP(C954,'IG Def (7.1)'!$A$2:$C$200,3,FALSE),"")</f>
        <v/>
      </c>
      <c r="F954" s="19" t="str">
        <f>IFERROR(VLOOKUP(#REF!,'IG Def (7.1)'!$A$2:$C$200,3,FALSE),"")</f>
        <v/>
      </c>
      <c r="G954" t="str">
        <f t="shared" si="14"/>
        <v/>
      </c>
      <c r="I954" s="20">
        <f>'MITRE &amp; Controls Mappings'!D706</f>
        <v>0</v>
      </c>
    </row>
    <row r="955" spans="1:9" x14ac:dyDescent="0.35">
      <c r="A955" s="18">
        <f>'MITRE &amp; Controls Mappings'!B707</f>
        <v>0</v>
      </c>
      <c r="B955" s="19">
        <f>'MITRE &amp; Controls Mappings'!K707</f>
        <v>0</v>
      </c>
      <c r="C955" s="19">
        <f>'MITRE &amp; Controls Mappings'!L707</f>
        <v>0</v>
      </c>
      <c r="D955" s="19" t="str">
        <f>IFERROR(VLOOKUP(B955,'IG Def (7.1)'!$A$2:$C$200,3,FALSE),"")</f>
        <v/>
      </c>
      <c r="E955" s="19" t="str">
        <f>IFERROR(VLOOKUP(C955,'IG Def (7.1)'!$A$2:$C$200,3,FALSE),"")</f>
        <v/>
      </c>
      <c r="F955" s="19" t="str">
        <f>IFERROR(VLOOKUP(#REF!,'IG Def (7.1)'!$A$2:$C$200,3,FALSE),"")</f>
        <v/>
      </c>
      <c r="G955" t="str">
        <f t="shared" si="14"/>
        <v/>
      </c>
      <c r="I955" s="20">
        <f>'MITRE &amp; Controls Mappings'!D707</f>
        <v>0</v>
      </c>
    </row>
    <row r="956" spans="1:9" x14ac:dyDescent="0.35">
      <c r="A956" s="18">
        <f>'MITRE &amp; Controls Mappings'!B708</f>
        <v>0</v>
      </c>
      <c r="B956" s="19">
        <f>'MITRE &amp; Controls Mappings'!K708</f>
        <v>0</v>
      </c>
      <c r="C956" s="19">
        <f>'MITRE &amp; Controls Mappings'!L708</f>
        <v>0</v>
      </c>
      <c r="D956" s="19" t="str">
        <f>IFERROR(VLOOKUP(B956,'IG Def (7.1)'!$A$2:$C$200,3,FALSE),"")</f>
        <v/>
      </c>
      <c r="E956" s="19" t="str">
        <f>IFERROR(VLOOKUP(C956,'IG Def (7.1)'!$A$2:$C$200,3,FALSE),"")</f>
        <v/>
      </c>
      <c r="F956" s="19" t="str">
        <f>IFERROR(VLOOKUP(#REF!,'IG Def (7.1)'!$A$2:$C$200,3,FALSE),"")</f>
        <v/>
      </c>
      <c r="G956" t="str">
        <f t="shared" si="14"/>
        <v/>
      </c>
      <c r="I956" s="20">
        <f>'MITRE &amp; Controls Mappings'!D708</f>
        <v>0</v>
      </c>
    </row>
    <row r="957" spans="1:9" x14ac:dyDescent="0.35">
      <c r="A957" s="18">
        <f>'MITRE &amp; Controls Mappings'!B709</f>
        <v>0</v>
      </c>
      <c r="B957" s="19">
        <f>'MITRE &amp; Controls Mappings'!K709</f>
        <v>0</v>
      </c>
      <c r="C957" s="19">
        <f>'MITRE &amp; Controls Mappings'!L709</f>
        <v>0</v>
      </c>
      <c r="D957" s="19" t="str">
        <f>IFERROR(VLOOKUP(B957,'IG Def (7.1)'!$A$2:$C$200,3,FALSE),"")</f>
        <v/>
      </c>
      <c r="E957" s="19" t="str">
        <f>IFERROR(VLOOKUP(C957,'IG Def (7.1)'!$A$2:$C$200,3,FALSE),"")</f>
        <v/>
      </c>
      <c r="F957" s="19" t="str">
        <f>IFERROR(VLOOKUP(#REF!,'IG Def (7.1)'!$A$2:$C$200,3,FALSE),"")</f>
        <v/>
      </c>
      <c r="G957" t="str">
        <f t="shared" si="14"/>
        <v/>
      </c>
      <c r="I957" s="20">
        <f>'MITRE &amp; Controls Mappings'!D709</f>
        <v>0</v>
      </c>
    </row>
    <row r="958" spans="1:9" x14ac:dyDescent="0.35">
      <c r="A958" s="18">
        <f>'MITRE &amp; Controls Mappings'!B710</f>
        <v>0</v>
      </c>
      <c r="B958" s="19">
        <f>'MITRE &amp; Controls Mappings'!K710</f>
        <v>0</v>
      </c>
      <c r="C958" s="19">
        <f>'MITRE &amp; Controls Mappings'!L710</f>
        <v>0</v>
      </c>
      <c r="D958" s="19" t="str">
        <f>IFERROR(VLOOKUP(B958,'IG Def (7.1)'!$A$2:$C$200,3,FALSE),"")</f>
        <v/>
      </c>
      <c r="E958" s="19" t="str">
        <f>IFERROR(VLOOKUP(C958,'IG Def (7.1)'!$A$2:$C$200,3,FALSE),"")</f>
        <v/>
      </c>
      <c r="F958" s="19" t="str">
        <f>IFERROR(VLOOKUP(#REF!,'IG Def (7.1)'!$A$2:$C$200,3,FALSE),"")</f>
        <v/>
      </c>
      <c r="G958" t="str">
        <f t="shared" si="14"/>
        <v/>
      </c>
      <c r="I958" s="20">
        <f>'MITRE &amp; Controls Mappings'!D710</f>
        <v>0</v>
      </c>
    </row>
    <row r="959" spans="1:9" x14ac:dyDescent="0.35">
      <c r="A959" s="18">
        <f>'MITRE &amp; Controls Mappings'!B711</f>
        <v>0</v>
      </c>
      <c r="B959" s="19">
        <f>'MITRE &amp; Controls Mappings'!K711</f>
        <v>0</v>
      </c>
      <c r="C959" s="19">
        <f>'MITRE &amp; Controls Mappings'!L711</f>
        <v>0</v>
      </c>
      <c r="D959" s="19" t="str">
        <f>IFERROR(VLOOKUP(B959,'IG Def (7.1)'!$A$2:$C$200,3,FALSE),"")</f>
        <v/>
      </c>
      <c r="E959" s="19" t="str">
        <f>IFERROR(VLOOKUP(C959,'IG Def (7.1)'!$A$2:$C$200,3,FALSE),"")</f>
        <v/>
      </c>
      <c r="F959" s="19" t="str">
        <f>IFERROR(VLOOKUP(#REF!,'IG Def (7.1)'!$A$2:$C$200,3,FALSE),"")</f>
        <v/>
      </c>
      <c r="G959" t="str">
        <f t="shared" si="14"/>
        <v/>
      </c>
      <c r="I959" s="20">
        <f>'MITRE &amp; Controls Mappings'!D711</f>
        <v>0</v>
      </c>
    </row>
    <row r="960" spans="1:9" x14ac:dyDescent="0.35">
      <c r="A960" s="18">
        <f>'MITRE &amp; Controls Mappings'!B712</f>
        <v>0</v>
      </c>
      <c r="B960" s="19">
        <f>'MITRE &amp; Controls Mappings'!K712</f>
        <v>0</v>
      </c>
      <c r="C960" s="19">
        <f>'MITRE &amp; Controls Mappings'!L712</f>
        <v>0</v>
      </c>
      <c r="D960" s="19" t="str">
        <f>IFERROR(VLOOKUP(B960,'IG Def (7.1)'!$A$2:$C$200,3,FALSE),"")</f>
        <v/>
      </c>
      <c r="E960" s="19" t="str">
        <f>IFERROR(VLOOKUP(C960,'IG Def (7.1)'!$A$2:$C$200,3,FALSE),"")</f>
        <v/>
      </c>
      <c r="F960" s="19" t="str">
        <f>IFERROR(VLOOKUP(#REF!,'IG Def (7.1)'!$A$2:$C$200,3,FALSE),"")</f>
        <v/>
      </c>
      <c r="G960" t="str">
        <f t="shared" si="14"/>
        <v/>
      </c>
      <c r="I960" s="20">
        <f>'MITRE &amp; Controls Mappings'!D712</f>
        <v>0</v>
      </c>
    </row>
    <row r="961" spans="1:9" x14ac:dyDescent="0.35">
      <c r="A961" s="18">
        <f>'MITRE &amp; Controls Mappings'!B713</f>
        <v>0</v>
      </c>
      <c r="B961" s="19">
        <f>'MITRE &amp; Controls Mappings'!K713</f>
        <v>0</v>
      </c>
      <c r="C961" s="19">
        <f>'MITRE &amp; Controls Mappings'!L713</f>
        <v>0</v>
      </c>
      <c r="D961" s="19" t="str">
        <f>IFERROR(VLOOKUP(B961,'IG Def (7.1)'!$A$2:$C$200,3,FALSE),"")</f>
        <v/>
      </c>
      <c r="E961" s="19" t="str">
        <f>IFERROR(VLOOKUP(C961,'IG Def (7.1)'!$A$2:$C$200,3,FALSE),"")</f>
        <v/>
      </c>
      <c r="F961" s="19" t="str">
        <f>IFERROR(VLOOKUP(#REF!,'IG Def (7.1)'!$A$2:$C$200,3,FALSE),"")</f>
        <v/>
      </c>
      <c r="G961" t="str">
        <f t="shared" si="14"/>
        <v/>
      </c>
      <c r="I961" s="20">
        <f>'MITRE &amp; Controls Mappings'!D713</f>
        <v>0</v>
      </c>
    </row>
    <row r="962" spans="1:9" x14ac:dyDescent="0.35">
      <c r="A962" s="18">
        <f>'MITRE &amp; Controls Mappings'!B714</f>
        <v>0</v>
      </c>
      <c r="B962" s="19">
        <f>'MITRE &amp; Controls Mappings'!K714</f>
        <v>0</v>
      </c>
      <c r="C962" s="19">
        <f>'MITRE &amp; Controls Mappings'!L714</f>
        <v>0</v>
      </c>
      <c r="D962" s="19" t="str">
        <f>IFERROR(VLOOKUP(B962,'IG Def (7.1)'!$A$2:$C$200,3,FALSE),"")</f>
        <v/>
      </c>
      <c r="E962" s="19" t="str">
        <f>IFERROR(VLOOKUP(C962,'IG Def (7.1)'!$A$2:$C$200,3,FALSE),"")</f>
        <v/>
      </c>
      <c r="F962" s="19" t="str">
        <f>IFERROR(VLOOKUP(#REF!,'IG Def (7.1)'!$A$2:$C$200,3,FALSE),"")</f>
        <v/>
      </c>
      <c r="G962" t="str">
        <f t="shared" si="14"/>
        <v/>
      </c>
      <c r="I962" s="20">
        <f>'MITRE &amp; Controls Mappings'!D714</f>
        <v>0</v>
      </c>
    </row>
    <row r="963" spans="1:9" x14ac:dyDescent="0.35">
      <c r="A963" s="18">
        <f>'MITRE &amp; Controls Mappings'!B715</f>
        <v>0</v>
      </c>
      <c r="B963" s="19">
        <f>'MITRE &amp; Controls Mappings'!K715</f>
        <v>0</v>
      </c>
      <c r="C963" s="19">
        <f>'MITRE &amp; Controls Mappings'!L715</f>
        <v>0</v>
      </c>
      <c r="D963" s="19" t="str">
        <f>IFERROR(VLOOKUP(B963,'IG Def (7.1)'!$A$2:$C$200,3,FALSE),"")</f>
        <v/>
      </c>
      <c r="E963" s="19" t="str">
        <f>IFERROR(VLOOKUP(C963,'IG Def (7.1)'!$A$2:$C$200,3,FALSE),"")</f>
        <v/>
      </c>
      <c r="F963" s="19" t="str">
        <f>IFERROR(VLOOKUP(#REF!,'IG Def (7.1)'!$A$2:$C$200,3,FALSE),"")</f>
        <v/>
      </c>
      <c r="G963" t="str">
        <f t="shared" ref="G963:G1000" si="15">IF(MIN(D963:F963)=0,"",MIN(D963:F963))</f>
        <v/>
      </c>
      <c r="I963" s="20">
        <f>'MITRE &amp; Controls Mappings'!D715</f>
        <v>0</v>
      </c>
    </row>
    <row r="964" spans="1:9" x14ac:dyDescent="0.35">
      <c r="A964" s="18">
        <f>'MITRE &amp; Controls Mappings'!B716</f>
        <v>0</v>
      </c>
      <c r="B964" s="19">
        <f>'MITRE &amp; Controls Mappings'!K716</f>
        <v>0</v>
      </c>
      <c r="C964" s="19">
        <f>'MITRE &amp; Controls Mappings'!L716</f>
        <v>0</v>
      </c>
      <c r="D964" s="19" t="str">
        <f>IFERROR(VLOOKUP(B964,'IG Def (7.1)'!$A$2:$C$200,3,FALSE),"")</f>
        <v/>
      </c>
      <c r="E964" s="19" t="str">
        <f>IFERROR(VLOOKUP(C964,'IG Def (7.1)'!$A$2:$C$200,3,FALSE),"")</f>
        <v/>
      </c>
      <c r="F964" s="19" t="str">
        <f>IFERROR(VLOOKUP(#REF!,'IG Def (7.1)'!$A$2:$C$200,3,FALSE),"")</f>
        <v/>
      </c>
      <c r="G964" t="str">
        <f t="shared" si="15"/>
        <v/>
      </c>
      <c r="I964" s="20">
        <f>'MITRE &amp; Controls Mappings'!D716</f>
        <v>0</v>
      </c>
    </row>
    <row r="965" spans="1:9" x14ac:dyDescent="0.35">
      <c r="A965" s="18">
        <f>'MITRE &amp; Controls Mappings'!B717</f>
        <v>0</v>
      </c>
      <c r="B965" s="19">
        <f>'MITRE &amp; Controls Mappings'!K717</f>
        <v>0</v>
      </c>
      <c r="C965" s="19">
        <f>'MITRE &amp; Controls Mappings'!L717</f>
        <v>0</v>
      </c>
      <c r="D965" s="19" t="str">
        <f>IFERROR(VLOOKUP(B965,'IG Def (7.1)'!$A$2:$C$200,3,FALSE),"")</f>
        <v/>
      </c>
      <c r="E965" s="19" t="str">
        <f>IFERROR(VLOOKUP(C965,'IG Def (7.1)'!$A$2:$C$200,3,FALSE),"")</f>
        <v/>
      </c>
      <c r="F965" s="19" t="str">
        <f>IFERROR(VLOOKUP(#REF!,'IG Def (7.1)'!$A$2:$C$200,3,FALSE),"")</f>
        <v/>
      </c>
      <c r="G965" t="str">
        <f t="shared" si="15"/>
        <v/>
      </c>
      <c r="I965" s="20">
        <f>'MITRE &amp; Controls Mappings'!D717</f>
        <v>0</v>
      </c>
    </row>
    <row r="966" spans="1:9" x14ac:dyDescent="0.35">
      <c r="A966" s="18">
        <f>'MITRE &amp; Controls Mappings'!B718</f>
        <v>0</v>
      </c>
      <c r="B966" s="19">
        <f>'MITRE &amp; Controls Mappings'!K718</f>
        <v>0</v>
      </c>
      <c r="C966" s="19">
        <f>'MITRE &amp; Controls Mappings'!L718</f>
        <v>0</v>
      </c>
      <c r="D966" s="19" t="str">
        <f>IFERROR(VLOOKUP(B966,'IG Def (7.1)'!$A$2:$C$200,3,FALSE),"")</f>
        <v/>
      </c>
      <c r="E966" s="19" t="str">
        <f>IFERROR(VLOOKUP(C966,'IG Def (7.1)'!$A$2:$C$200,3,FALSE),"")</f>
        <v/>
      </c>
      <c r="F966" s="19" t="str">
        <f>IFERROR(VLOOKUP(#REF!,'IG Def (7.1)'!$A$2:$C$200,3,FALSE),"")</f>
        <v/>
      </c>
      <c r="G966" t="str">
        <f t="shared" si="15"/>
        <v/>
      </c>
      <c r="I966" s="20">
        <f>'MITRE &amp; Controls Mappings'!D718</f>
        <v>0</v>
      </c>
    </row>
    <row r="967" spans="1:9" x14ac:dyDescent="0.35">
      <c r="A967" s="18">
        <f>'MITRE &amp; Controls Mappings'!B719</f>
        <v>0</v>
      </c>
      <c r="B967" s="19">
        <f>'MITRE &amp; Controls Mappings'!K719</f>
        <v>0</v>
      </c>
      <c r="C967" s="19">
        <f>'MITRE &amp; Controls Mappings'!L719</f>
        <v>0</v>
      </c>
      <c r="D967" s="19" t="str">
        <f>IFERROR(VLOOKUP(B967,'IG Def (7.1)'!$A$2:$C$200,3,FALSE),"")</f>
        <v/>
      </c>
      <c r="E967" s="19" t="str">
        <f>IFERROR(VLOOKUP(C967,'IG Def (7.1)'!$A$2:$C$200,3,FALSE),"")</f>
        <v/>
      </c>
      <c r="F967" s="19" t="str">
        <f>IFERROR(VLOOKUP(#REF!,'IG Def (7.1)'!$A$2:$C$200,3,FALSE),"")</f>
        <v/>
      </c>
      <c r="G967" t="str">
        <f t="shared" si="15"/>
        <v/>
      </c>
      <c r="I967" s="20">
        <f>'MITRE &amp; Controls Mappings'!D719</f>
        <v>0</v>
      </c>
    </row>
    <row r="968" spans="1:9" x14ac:dyDescent="0.35">
      <c r="A968" s="18">
        <f>'MITRE &amp; Controls Mappings'!B720</f>
        <v>0</v>
      </c>
      <c r="B968" s="19">
        <f>'MITRE &amp; Controls Mappings'!K720</f>
        <v>0</v>
      </c>
      <c r="C968" s="19">
        <f>'MITRE &amp; Controls Mappings'!L720</f>
        <v>0</v>
      </c>
      <c r="D968" s="19" t="str">
        <f>IFERROR(VLOOKUP(B968,'IG Def (7.1)'!$A$2:$C$200,3,FALSE),"")</f>
        <v/>
      </c>
      <c r="E968" s="19" t="str">
        <f>IFERROR(VLOOKUP(C968,'IG Def (7.1)'!$A$2:$C$200,3,FALSE),"")</f>
        <v/>
      </c>
      <c r="F968" s="19" t="str">
        <f>IFERROR(VLOOKUP(#REF!,'IG Def (7.1)'!$A$2:$C$200,3,FALSE),"")</f>
        <v/>
      </c>
      <c r="G968" t="str">
        <f t="shared" si="15"/>
        <v/>
      </c>
      <c r="I968" s="20">
        <f>'MITRE &amp; Controls Mappings'!D720</f>
        <v>0</v>
      </c>
    </row>
    <row r="969" spans="1:9" x14ac:dyDescent="0.35">
      <c r="A969" s="18">
        <f>'MITRE &amp; Controls Mappings'!B721</f>
        <v>0</v>
      </c>
      <c r="B969" s="19">
        <f>'MITRE &amp; Controls Mappings'!K721</f>
        <v>0</v>
      </c>
      <c r="C969" s="19">
        <f>'MITRE &amp; Controls Mappings'!L721</f>
        <v>0</v>
      </c>
      <c r="D969" s="19" t="str">
        <f>IFERROR(VLOOKUP(B969,'IG Def (7.1)'!$A$2:$C$200,3,FALSE),"")</f>
        <v/>
      </c>
      <c r="E969" s="19" t="str">
        <f>IFERROR(VLOOKUP(C969,'IG Def (7.1)'!$A$2:$C$200,3,FALSE),"")</f>
        <v/>
      </c>
      <c r="F969" s="19" t="str">
        <f>IFERROR(VLOOKUP(#REF!,'IG Def (7.1)'!$A$2:$C$200,3,FALSE),"")</f>
        <v/>
      </c>
      <c r="G969" t="str">
        <f t="shared" si="15"/>
        <v/>
      </c>
      <c r="I969" s="20">
        <f>'MITRE &amp; Controls Mappings'!D721</f>
        <v>0</v>
      </c>
    </row>
    <row r="970" spans="1:9" x14ac:dyDescent="0.35">
      <c r="A970" s="18">
        <f>'MITRE &amp; Controls Mappings'!B722</f>
        <v>0</v>
      </c>
      <c r="B970" s="19">
        <f>'MITRE &amp; Controls Mappings'!K722</f>
        <v>0</v>
      </c>
      <c r="C970" s="19">
        <f>'MITRE &amp; Controls Mappings'!L722</f>
        <v>0</v>
      </c>
      <c r="D970" s="19" t="str">
        <f>IFERROR(VLOOKUP(B970,'IG Def (7.1)'!$A$2:$C$200,3,FALSE),"")</f>
        <v/>
      </c>
      <c r="E970" s="19" t="str">
        <f>IFERROR(VLOOKUP(C970,'IG Def (7.1)'!$A$2:$C$200,3,FALSE),"")</f>
        <v/>
      </c>
      <c r="F970" s="19" t="str">
        <f>IFERROR(VLOOKUP(#REF!,'IG Def (7.1)'!$A$2:$C$200,3,FALSE),"")</f>
        <v/>
      </c>
      <c r="G970" t="str">
        <f t="shared" si="15"/>
        <v/>
      </c>
      <c r="I970" s="20">
        <f>'MITRE &amp; Controls Mappings'!D722</f>
        <v>0</v>
      </c>
    </row>
    <row r="971" spans="1:9" x14ac:dyDescent="0.35">
      <c r="A971" s="18">
        <f>'MITRE &amp; Controls Mappings'!B723</f>
        <v>0</v>
      </c>
      <c r="B971" s="19">
        <f>'MITRE &amp; Controls Mappings'!K723</f>
        <v>0</v>
      </c>
      <c r="C971" s="19">
        <f>'MITRE &amp; Controls Mappings'!L723</f>
        <v>0</v>
      </c>
      <c r="D971" s="19" t="str">
        <f>IFERROR(VLOOKUP(B971,'IG Def (7.1)'!$A$2:$C$200,3,FALSE),"")</f>
        <v/>
      </c>
      <c r="E971" s="19" t="str">
        <f>IFERROR(VLOOKUP(C971,'IG Def (7.1)'!$A$2:$C$200,3,FALSE),"")</f>
        <v/>
      </c>
      <c r="F971" s="19" t="str">
        <f>IFERROR(VLOOKUP(#REF!,'IG Def (7.1)'!$A$2:$C$200,3,FALSE),"")</f>
        <v/>
      </c>
      <c r="G971" t="str">
        <f t="shared" si="15"/>
        <v/>
      </c>
      <c r="I971" s="20">
        <f>'MITRE &amp; Controls Mappings'!D723</f>
        <v>0</v>
      </c>
    </row>
    <row r="972" spans="1:9" x14ac:dyDescent="0.35">
      <c r="A972" s="18">
        <f>'MITRE &amp; Controls Mappings'!B724</f>
        <v>0</v>
      </c>
      <c r="B972" s="19">
        <f>'MITRE &amp; Controls Mappings'!K724</f>
        <v>0</v>
      </c>
      <c r="C972" s="19">
        <f>'MITRE &amp; Controls Mappings'!L724</f>
        <v>0</v>
      </c>
      <c r="D972" s="19" t="str">
        <f>IFERROR(VLOOKUP(B972,'IG Def (7.1)'!$A$2:$C$200,3,FALSE),"")</f>
        <v/>
      </c>
      <c r="E972" s="19" t="str">
        <f>IFERROR(VLOOKUP(C972,'IG Def (7.1)'!$A$2:$C$200,3,FALSE),"")</f>
        <v/>
      </c>
      <c r="F972" s="19" t="str">
        <f>IFERROR(VLOOKUP(#REF!,'IG Def (7.1)'!$A$2:$C$200,3,FALSE),"")</f>
        <v/>
      </c>
      <c r="G972" t="str">
        <f t="shared" si="15"/>
        <v/>
      </c>
      <c r="I972" s="20">
        <f>'MITRE &amp; Controls Mappings'!D724</f>
        <v>0</v>
      </c>
    </row>
    <row r="973" spans="1:9" x14ac:dyDescent="0.35">
      <c r="A973" s="18">
        <f>'MITRE &amp; Controls Mappings'!B725</f>
        <v>0</v>
      </c>
      <c r="B973" s="19">
        <f>'MITRE &amp; Controls Mappings'!K725</f>
        <v>0</v>
      </c>
      <c r="C973" s="19">
        <f>'MITRE &amp; Controls Mappings'!L725</f>
        <v>0</v>
      </c>
      <c r="D973" s="19" t="str">
        <f>IFERROR(VLOOKUP(B973,'IG Def (7.1)'!$A$2:$C$200,3,FALSE),"")</f>
        <v/>
      </c>
      <c r="E973" s="19" t="str">
        <f>IFERROR(VLOOKUP(C973,'IG Def (7.1)'!$A$2:$C$200,3,FALSE),"")</f>
        <v/>
      </c>
      <c r="F973" s="19" t="str">
        <f>IFERROR(VLOOKUP(#REF!,'IG Def (7.1)'!$A$2:$C$200,3,FALSE),"")</f>
        <v/>
      </c>
      <c r="G973" t="str">
        <f t="shared" si="15"/>
        <v/>
      </c>
      <c r="I973" s="20">
        <f>'MITRE &amp; Controls Mappings'!D725</f>
        <v>0</v>
      </c>
    </row>
    <row r="974" spans="1:9" x14ac:dyDescent="0.35">
      <c r="A974" s="18">
        <f>'MITRE &amp; Controls Mappings'!B726</f>
        <v>0</v>
      </c>
      <c r="B974" s="19">
        <f>'MITRE &amp; Controls Mappings'!K726</f>
        <v>0</v>
      </c>
      <c r="C974" s="19">
        <f>'MITRE &amp; Controls Mappings'!L726</f>
        <v>0</v>
      </c>
      <c r="D974" s="19" t="str">
        <f>IFERROR(VLOOKUP(B974,'IG Def (7.1)'!$A$2:$C$200,3,FALSE),"")</f>
        <v/>
      </c>
      <c r="E974" s="19" t="str">
        <f>IFERROR(VLOOKUP(C974,'IG Def (7.1)'!$A$2:$C$200,3,FALSE),"")</f>
        <v/>
      </c>
      <c r="F974" s="19" t="str">
        <f>IFERROR(VLOOKUP(#REF!,'IG Def (7.1)'!$A$2:$C$200,3,FALSE),"")</f>
        <v/>
      </c>
      <c r="G974" t="str">
        <f t="shared" si="15"/>
        <v/>
      </c>
      <c r="I974" s="20">
        <f>'MITRE &amp; Controls Mappings'!D726</f>
        <v>0</v>
      </c>
    </row>
    <row r="975" spans="1:9" x14ac:dyDescent="0.35">
      <c r="A975" s="18">
        <f>'MITRE &amp; Controls Mappings'!B727</f>
        <v>0</v>
      </c>
      <c r="B975" s="19">
        <f>'MITRE &amp; Controls Mappings'!K727</f>
        <v>0</v>
      </c>
      <c r="C975" s="19">
        <f>'MITRE &amp; Controls Mappings'!L727</f>
        <v>0</v>
      </c>
      <c r="D975" s="19" t="str">
        <f>IFERROR(VLOOKUP(B975,'IG Def (7.1)'!$A$2:$C$200,3,FALSE),"")</f>
        <v/>
      </c>
      <c r="E975" s="19" t="str">
        <f>IFERROR(VLOOKUP(C975,'IG Def (7.1)'!$A$2:$C$200,3,FALSE),"")</f>
        <v/>
      </c>
      <c r="F975" s="19" t="str">
        <f>IFERROR(VLOOKUP(#REF!,'IG Def (7.1)'!$A$2:$C$200,3,FALSE),"")</f>
        <v/>
      </c>
      <c r="G975" t="str">
        <f t="shared" si="15"/>
        <v/>
      </c>
      <c r="I975" s="20">
        <f>'MITRE &amp; Controls Mappings'!D727</f>
        <v>0</v>
      </c>
    </row>
    <row r="976" spans="1:9" x14ac:dyDescent="0.35">
      <c r="A976" s="18">
        <f>'MITRE &amp; Controls Mappings'!B728</f>
        <v>0</v>
      </c>
      <c r="B976" s="19">
        <f>'MITRE &amp; Controls Mappings'!K728</f>
        <v>0</v>
      </c>
      <c r="C976" s="19">
        <f>'MITRE &amp; Controls Mappings'!L728</f>
        <v>0</v>
      </c>
      <c r="D976" s="19" t="str">
        <f>IFERROR(VLOOKUP(B976,'IG Def (7.1)'!$A$2:$C$200,3,FALSE),"")</f>
        <v/>
      </c>
      <c r="E976" s="19" t="str">
        <f>IFERROR(VLOOKUP(C976,'IG Def (7.1)'!$A$2:$C$200,3,FALSE),"")</f>
        <v/>
      </c>
      <c r="F976" s="19" t="str">
        <f>IFERROR(VLOOKUP(#REF!,'IG Def (7.1)'!$A$2:$C$200,3,FALSE),"")</f>
        <v/>
      </c>
      <c r="G976" t="str">
        <f t="shared" si="15"/>
        <v/>
      </c>
      <c r="I976" s="20">
        <f>'MITRE &amp; Controls Mappings'!D728</f>
        <v>0</v>
      </c>
    </row>
    <row r="977" spans="1:9" x14ac:dyDescent="0.35">
      <c r="A977" s="18">
        <f>'MITRE &amp; Controls Mappings'!B729</f>
        <v>0</v>
      </c>
      <c r="B977" s="19">
        <f>'MITRE &amp; Controls Mappings'!K729</f>
        <v>0</v>
      </c>
      <c r="C977" s="19">
        <f>'MITRE &amp; Controls Mappings'!L729</f>
        <v>0</v>
      </c>
      <c r="D977" s="19" t="str">
        <f>IFERROR(VLOOKUP(B977,'IG Def (7.1)'!$A$2:$C$200,3,FALSE),"")</f>
        <v/>
      </c>
      <c r="E977" s="19" t="str">
        <f>IFERROR(VLOOKUP(C977,'IG Def (7.1)'!$A$2:$C$200,3,FALSE),"")</f>
        <v/>
      </c>
      <c r="F977" s="19" t="str">
        <f>IFERROR(VLOOKUP(#REF!,'IG Def (7.1)'!$A$2:$C$200,3,FALSE),"")</f>
        <v/>
      </c>
      <c r="G977" t="str">
        <f t="shared" si="15"/>
        <v/>
      </c>
      <c r="I977" s="20">
        <f>'MITRE &amp; Controls Mappings'!D729</f>
        <v>0</v>
      </c>
    </row>
    <row r="978" spans="1:9" x14ac:dyDescent="0.35">
      <c r="A978" s="18">
        <f>'MITRE &amp; Controls Mappings'!B730</f>
        <v>0</v>
      </c>
      <c r="B978" s="19">
        <f>'MITRE &amp; Controls Mappings'!K730</f>
        <v>0</v>
      </c>
      <c r="C978" s="19">
        <f>'MITRE &amp; Controls Mappings'!L730</f>
        <v>0</v>
      </c>
      <c r="D978" s="19" t="str">
        <f>IFERROR(VLOOKUP(B978,'IG Def (7.1)'!$A$2:$C$200,3,FALSE),"")</f>
        <v/>
      </c>
      <c r="E978" s="19" t="str">
        <f>IFERROR(VLOOKUP(C978,'IG Def (7.1)'!$A$2:$C$200,3,FALSE),"")</f>
        <v/>
      </c>
      <c r="F978" s="19" t="str">
        <f>IFERROR(VLOOKUP(#REF!,'IG Def (7.1)'!$A$2:$C$200,3,FALSE),"")</f>
        <v/>
      </c>
      <c r="G978" t="str">
        <f t="shared" si="15"/>
        <v/>
      </c>
      <c r="I978" s="20">
        <f>'MITRE &amp; Controls Mappings'!D730</f>
        <v>0</v>
      </c>
    </row>
    <row r="979" spans="1:9" x14ac:dyDescent="0.35">
      <c r="A979" s="18">
        <f>'MITRE &amp; Controls Mappings'!B731</f>
        <v>0</v>
      </c>
      <c r="B979" s="19">
        <f>'MITRE &amp; Controls Mappings'!K731</f>
        <v>0</v>
      </c>
      <c r="C979" s="19">
        <f>'MITRE &amp; Controls Mappings'!L731</f>
        <v>0</v>
      </c>
      <c r="D979" s="19" t="str">
        <f>IFERROR(VLOOKUP(B979,'IG Def (7.1)'!$A$2:$C$200,3,FALSE),"")</f>
        <v/>
      </c>
      <c r="E979" s="19" t="str">
        <f>IFERROR(VLOOKUP(C979,'IG Def (7.1)'!$A$2:$C$200,3,FALSE),"")</f>
        <v/>
      </c>
      <c r="F979" s="19" t="str">
        <f>IFERROR(VLOOKUP(#REF!,'IG Def (7.1)'!$A$2:$C$200,3,FALSE),"")</f>
        <v/>
      </c>
      <c r="G979" t="str">
        <f t="shared" si="15"/>
        <v/>
      </c>
      <c r="I979" s="20">
        <f>'MITRE &amp; Controls Mappings'!D731</f>
        <v>0</v>
      </c>
    </row>
    <row r="980" spans="1:9" x14ac:dyDescent="0.35">
      <c r="A980" s="18">
        <f>'MITRE &amp; Controls Mappings'!B732</f>
        <v>0</v>
      </c>
      <c r="B980" s="19">
        <f>'MITRE &amp; Controls Mappings'!K732</f>
        <v>0</v>
      </c>
      <c r="C980" s="19">
        <f>'MITRE &amp; Controls Mappings'!L732</f>
        <v>0</v>
      </c>
      <c r="D980" s="19" t="str">
        <f>IFERROR(VLOOKUP(B980,'IG Def (7.1)'!$A$2:$C$200,3,FALSE),"")</f>
        <v/>
      </c>
      <c r="E980" s="19" t="str">
        <f>IFERROR(VLOOKUP(C980,'IG Def (7.1)'!$A$2:$C$200,3,FALSE),"")</f>
        <v/>
      </c>
      <c r="F980" s="19" t="str">
        <f>IFERROR(VLOOKUP(#REF!,'IG Def (7.1)'!$A$2:$C$200,3,FALSE),"")</f>
        <v/>
      </c>
      <c r="G980" t="str">
        <f t="shared" si="15"/>
        <v/>
      </c>
      <c r="I980" s="20">
        <f>'MITRE &amp; Controls Mappings'!D732</f>
        <v>0</v>
      </c>
    </row>
    <row r="981" spans="1:9" x14ac:dyDescent="0.35">
      <c r="A981" s="18">
        <f>'MITRE &amp; Controls Mappings'!B733</f>
        <v>0</v>
      </c>
      <c r="B981" s="19">
        <f>'MITRE &amp; Controls Mappings'!K733</f>
        <v>0</v>
      </c>
      <c r="C981" s="19">
        <f>'MITRE &amp; Controls Mappings'!L733</f>
        <v>0</v>
      </c>
      <c r="D981" s="19" t="str">
        <f>IFERROR(VLOOKUP(B981,'IG Def (7.1)'!$A$2:$C$200,3,FALSE),"")</f>
        <v/>
      </c>
      <c r="E981" s="19" t="str">
        <f>IFERROR(VLOOKUP(C981,'IG Def (7.1)'!$A$2:$C$200,3,FALSE),"")</f>
        <v/>
      </c>
      <c r="F981" s="19" t="str">
        <f>IFERROR(VLOOKUP(#REF!,'IG Def (7.1)'!$A$2:$C$200,3,FALSE),"")</f>
        <v/>
      </c>
      <c r="G981" t="str">
        <f t="shared" si="15"/>
        <v/>
      </c>
      <c r="I981" s="20">
        <f>'MITRE &amp; Controls Mappings'!D733</f>
        <v>0</v>
      </c>
    </row>
    <row r="982" spans="1:9" x14ac:dyDescent="0.35">
      <c r="A982" s="18">
        <f>'MITRE &amp; Controls Mappings'!B734</f>
        <v>0</v>
      </c>
      <c r="B982" s="19">
        <f>'MITRE &amp; Controls Mappings'!K734</f>
        <v>0</v>
      </c>
      <c r="C982" s="19">
        <f>'MITRE &amp; Controls Mappings'!L734</f>
        <v>0</v>
      </c>
      <c r="D982" s="19" t="str">
        <f>IFERROR(VLOOKUP(B982,'IG Def (7.1)'!$A$2:$C$200,3,FALSE),"")</f>
        <v/>
      </c>
      <c r="E982" s="19" t="str">
        <f>IFERROR(VLOOKUP(C982,'IG Def (7.1)'!$A$2:$C$200,3,FALSE),"")</f>
        <v/>
      </c>
      <c r="F982" s="19" t="str">
        <f>IFERROR(VLOOKUP(#REF!,'IG Def (7.1)'!$A$2:$C$200,3,FALSE),"")</f>
        <v/>
      </c>
      <c r="G982" t="str">
        <f t="shared" si="15"/>
        <v/>
      </c>
      <c r="I982" s="20">
        <f>'MITRE &amp; Controls Mappings'!D734</f>
        <v>0</v>
      </c>
    </row>
    <row r="983" spans="1:9" x14ac:dyDescent="0.35">
      <c r="A983" s="18">
        <f>'MITRE &amp; Controls Mappings'!B735</f>
        <v>0</v>
      </c>
      <c r="B983" s="19">
        <f>'MITRE &amp; Controls Mappings'!K735</f>
        <v>0</v>
      </c>
      <c r="C983" s="19">
        <f>'MITRE &amp; Controls Mappings'!L735</f>
        <v>0</v>
      </c>
      <c r="D983" s="19" t="str">
        <f>IFERROR(VLOOKUP(B983,'IG Def (7.1)'!$A$2:$C$200,3,FALSE),"")</f>
        <v/>
      </c>
      <c r="E983" s="19" t="str">
        <f>IFERROR(VLOOKUP(C983,'IG Def (7.1)'!$A$2:$C$200,3,FALSE),"")</f>
        <v/>
      </c>
      <c r="F983" s="19" t="str">
        <f>IFERROR(VLOOKUP(#REF!,'IG Def (7.1)'!$A$2:$C$200,3,FALSE),"")</f>
        <v/>
      </c>
      <c r="G983" t="str">
        <f t="shared" si="15"/>
        <v/>
      </c>
      <c r="I983" s="20">
        <f>'MITRE &amp; Controls Mappings'!D735</f>
        <v>0</v>
      </c>
    </row>
    <row r="984" spans="1:9" x14ac:dyDescent="0.35">
      <c r="A984" s="18">
        <f>'MITRE &amp; Controls Mappings'!B736</f>
        <v>0</v>
      </c>
      <c r="B984" s="19">
        <f>'MITRE &amp; Controls Mappings'!K736</f>
        <v>0</v>
      </c>
      <c r="C984" s="19">
        <f>'MITRE &amp; Controls Mappings'!L736</f>
        <v>0</v>
      </c>
      <c r="D984" s="19" t="str">
        <f>IFERROR(VLOOKUP(B984,'IG Def (7.1)'!$A$2:$C$200,3,FALSE),"")</f>
        <v/>
      </c>
      <c r="E984" s="19" t="str">
        <f>IFERROR(VLOOKUP(C984,'IG Def (7.1)'!$A$2:$C$200,3,FALSE),"")</f>
        <v/>
      </c>
      <c r="F984" s="19" t="str">
        <f>IFERROR(VLOOKUP(#REF!,'IG Def (7.1)'!$A$2:$C$200,3,FALSE),"")</f>
        <v/>
      </c>
      <c r="G984" t="str">
        <f t="shared" si="15"/>
        <v/>
      </c>
      <c r="I984" s="20">
        <f>'MITRE &amp; Controls Mappings'!D736</f>
        <v>0</v>
      </c>
    </row>
    <row r="985" spans="1:9" x14ac:dyDescent="0.35">
      <c r="A985" s="18">
        <f>'MITRE &amp; Controls Mappings'!B737</f>
        <v>0</v>
      </c>
      <c r="B985" s="19">
        <f>'MITRE &amp; Controls Mappings'!K737</f>
        <v>0</v>
      </c>
      <c r="C985" s="19">
        <f>'MITRE &amp; Controls Mappings'!L737</f>
        <v>0</v>
      </c>
      <c r="D985" s="19" t="str">
        <f>IFERROR(VLOOKUP(B985,'IG Def (7.1)'!$A$2:$C$200,3,FALSE),"")</f>
        <v/>
      </c>
      <c r="E985" s="19" t="str">
        <f>IFERROR(VLOOKUP(C985,'IG Def (7.1)'!$A$2:$C$200,3,FALSE),"")</f>
        <v/>
      </c>
      <c r="F985" s="19" t="str">
        <f>IFERROR(VLOOKUP(#REF!,'IG Def (7.1)'!$A$2:$C$200,3,FALSE),"")</f>
        <v/>
      </c>
      <c r="G985" t="str">
        <f t="shared" si="15"/>
        <v/>
      </c>
      <c r="I985" s="20">
        <f>'MITRE &amp; Controls Mappings'!D737</f>
        <v>0</v>
      </c>
    </row>
    <row r="986" spans="1:9" x14ac:dyDescent="0.35">
      <c r="A986" s="18">
        <f>'MITRE &amp; Controls Mappings'!B738</f>
        <v>0</v>
      </c>
      <c r="B986" s="19">
        <f>'MITRE &amp; Controls Mappings'!K738</f>
        <v>0</v>
      </c>
      <c r="C986" s="19">
        <f>'MITRE &amp; Controls Mappings'!L738</f>
        <v>0</v>
      </c>
      <c r="D986" s="19" t="str">
        <f>IFERROR(VLOOKUP(B986,'IG Def (7.1)'!$A$2:$C$200,3,FALSE),"")</f>
        <v/>
      </c>
      <c r="E986" s="19" t="str">
        <f>IFERROR(VLOOKUP(C986,'IG Def (7.1)'!$A$2:$C$200,3,FALSE),"")</f>
        <v/>
      </c>
      <c r="F986" s="19" t="str">
        <f>IFERROR(VLOOKUP(#REF!,'IG Def (7.1)'!$A$2:$C$200,3,FALSE),"")</f>
        <v/>
      </c>
      <c r="G986" t="str">
        <f t="shared" si="15"/>
        <v/>
      </c>
      <c r="I986" s="20">
        <f>'MITRE &amp; Controls Mappings'!D738</f>
        <v>0</v>
      </c>
    </row>
    <row r="987" spans="1:9" x14ac:dyDescent="0.35">
      <c r="A987" s="18">
        <f>'MITRE &amp; Controls Mappings'!B739</f>
        <v>0</v>
      </c>
      <c r="B987" s="19">
        <f>'MITRE &amp; Controls Mappings'!K739</f>
        <v>0</v>
      </c>
      <c r="C987" s="19">
        <f>'MITRE &amp; Controls Mappings'!L739</f>
        <v>0</v>
      </c>
      <c r="D987" s="19" t="str">
        <f>IFERROR(VLOOKUP(B987,'IG Def (7.1)'!$A$2:$C$200,3,FALSE),"")</f>
        <v/>
      </c>
      <c r="E987" s="19" t="str">
        <f>IFERROR(VLOOKUP(C987,'IG Def (7.1)'!$A$2:$C$200,3,FALSE),"")</f>
        <v/>
      </c>
      <c r="F987" s="19" t="str">
        <f>IFERROR(VLOOKUP(#REF!,'IG Def (7.1)'!$A$2:$C$200,3,FALSE),"")</f>
        <v/>
      </c>
      <c r="G987" t="str">
        <f t="shared" si="15"/>
        <v/>
      </c>
      <c r="I987" s="20">
        <f>'MITRE &amp; Controls Mappings'!D739</f>
        <v>0</v>
      </c>
    </row>
    <row r="988" spans="1:9" x14ac:dyDescent="0.35">
      <c r="A988" s="18">
        <f>'MITRE &amp; Controls Mappings'!B740</f>
        <v>0</v>
      </c>
      <c r="B988" s="19">
        <f>'MITRE &amp; Controls Mappings'!K740</f>
        <v>0</v>
      </c>
      <c r="C988" s="19">
        <f>'MITRE &amp; Controls Mappings'!L740</f>
        <v>0</v>
      </c>
      <c r="D988" s="19" t="str">
        <f>IFERROR(VLOOKUP(B988,'IG Def (7.1)'!$A$2:$C$200,3,FALSE),"")</f>
        <v/>
      </c>
      <c r="E988" s="19" t="str">
        <f>IFERROR(VLOOKUP(C988,'IG Def (7.1)'!$A$2:$C$200,3,FALSE),"")</f>
        <v/>
      </c>
      <c r="F988" s="19" t="str">
        <f>IFERROR(VLOOKUP(#REF!,'IG Def (7.1)'!$A$2:$C$200,3,FALSE),"")</f>
        <v/>
      </c>
      <c r="G988" t="str">
        <f t="shared" si="15"/>
        <v/>
      </c>
      <c r="I988" s="20">
        <f>'MITRE &amp; Controls Mappings'!D740</f>
        <v>0</v>
      </c>
    </row>
    <row r="989" spans="1:9" x14ac:dyDescent="0.35">
      <c r="A989" s="18">
        <f>'MITRE &amp; Controls Mappings'!B741</f>
        <v>0</v>
      </c>
      <c r="B989" s="19">
        <f>'MITRE &amp; Controls Mappings'!K741</f>
        <v>0</v>
      </c>
      <c r="C989" s="19">
        <f>'MITRE &amp; Controls Mappings'!L741</f>
        <v>0</v>
      </c>
      <c r="D989" s="19" t="str">
        <f>IFERROR(VLOOKUP(B989,'IG Def (7.1)'!$A$2:$C$200,3,FALSE),"")</f>
        <v/>
      </c>
      <c r="E989" s="19" t="str">
        <f>IFERROR(VLOOKUP(C989,'IG Def (7.1)'!$A$2:$C$200,3,FALSE),"")</f>
        <v/>
      </c>
      <c r="F989" s="19" t="str">
        <f>IFERROR(VLOOKUP(#REF!,'IG Def (7.1)'!$A$2:$C$200,3,FALSE),"")</f>
        <v/>
      </c>
      <c r="G989" t="str">
        <f t="shared" si="15"/>
        <v/>
      </c>
      <c r="I989" s="20">
        <f>'MITRE &amp; Controls Mappings'!D741</f>
        <v>0</v>
      </c>
    </row>
    <row r="990" spans="1:9" x14ac:dyDescent="0.35">
      <c r="A990" s="18">
        <f>'MITRE &amp; Controls Mappings'!B742</f>
        <v>0</v>
      </c>
      <c r="B990" s="19">
        <f>'MITRE &amp; Controls Mappings'!K742</f>
        <v>0</v>
      </c>
      <c r="C990" s="19">
        <f>'MITRE &amp; Controls Mappings'!L742</f>
        <v>0</v>
      </c>
      <c r="D990" s="19" t="str">
        <f>IFERROR(VLOOKUP(B990,'IG Def (7.1)'!$A$2:$C$200,3,FALSE),"")</f>
        <v/>
      </c>
      <c r="E990" s="19" t="str">
        <f>IFERROR(VLOOKUP(C990,'IG Def (7.1)'!$A$2:$C$200,3,FALSE),"")</f>
        <v/>
      </c>
      <c r="F990" s="19" t="str">
        <f>IFERROR(VLOOKUP(#REF!,'IG Def (7.1)'!$A$2:$C$200,3,FALSE),"")</f>
        <v/>
      </c>
      <c r="G990" t="str">
        <f t="shared" si="15"/>
        <v/>
      </c>
      <c r="I990" s="20">
        <f>'MITRE &amp; Controls Mappings'!D742</f>
        <v>0</v>
      </c>
    </row>
    <row r="991" spans="1:9" x14ac:dyDescent="0.35">
      <c r="A991" s="18">
        <f>'MITRE &amp; Controls Mappings'!B743</f>
        <v>0</v>
      </c>
      <c r="B991" s="19">
        <f>'MITRE &amp; Controls Mappings'!K743</f>
        <v>0</v>
      </c>
      <c r="C991" s="19">
        <f>'MITRE &amp; Controls Mappings'!L743</f>
        <v>0</v>
      </c>
      <c r="D991" s="19" t="str">
        <f>IFERROR(VLOOKUP(B991,'IG Def (7.1)'!$A$2:$C$200,3,FALSE),"")</f>
        <v/>
      </c>
      <c r="E991" s="19" t="str">
        <f>IFERROR(VLOOKUP(C991,'IG Def (7.1)'!$A$2:$C$200,3,FALSE),"")</f>
        <v/>
      </c>
      <c r="F991" s="19" t="str">
        <f>IFERROR(VLOOKUP(#REF!,'IG Def (7.1)'!$A$2:$C$200,3,FALSE),"")</f>
        <v/>
      </c>
      <c r="G991" t="str">
        <f t="shared" si="15"/>
        <v/>
      </c>
      <c r="I991" s="20">
        <f>'MITRE &amp; Controls Mappings'!D743</f>
        <v>0</v>
      </c>
    </row>
    <row r="992" spans="1:9" x14ac:dyDescent="0.35">
      <c r="A992" s="18">
        <f>'MITRE &amp; Controls Mappings'!B744</f>
        <v>0</v>
      </c>
      <c r="B992" s="19">
        <f>'MITRE &amp; Controls Mappings'!K744</f>
        <v>0</v>
      </c>
      <c r="C992" s="19">
        <f>'MITRE &amp; Controls Mappings'!L744</f>
        <v>0</v>
      </c>
      <c r="D992" s="19" t="str">
        <f>IFERROR(VLOOKUP(B992,'IG Def (7.1)'!$A$2:$C$200,3,FALSE),"")</f>
        <v/>
      </c>
      <c r="E992" s="19" t="str">
        <f>IFERROR(VLOOKUP(C992,'IG Def (7.1)'!$A$2:$C$200,3,FALSE),"")</f>
        <v/>
      </c>
      <c r="F992" s="19" t="str">
        <f>IFERROR(VLOOKUP(#REF!,'IG Def (7.1)'!$A$2:$C$200,3,FALSE),"")</f>
        <v/>
      </c>
      <c r="G992" t="str">
        <f t="shared" si="15"/>
        <v/>
      </c>
      <c r="I992" s="20">
        <f>'MITRE &amp; Controls Mappings'!D744</f>
        <v>0</v>
      </c>
    </row>
    <row r="993" spans="1:9" x14ac:dyDescent="0.35">
      <c r="A993" s="18">
        <f>'MITRE &amp; Controls Mappings'!B745</f>
        <v>0</v>
      </c>
      <c r="B993" s="19">
        <f>'MITRE &amp; Controls Mappings'!K745</f>
        <v>0</v>
      </c>
      <c r="C993" s="19">
        <f>'MITRE &amp; Controls Mappings'!L745</f>
        <v>0</v>
      </c>
      <c r="D993" s="19" t="str">
        <f>IFERROR(VLOOKUP(B993,'IG Def (7.1)'!$A$2:$C$200,3,FALSE),"")</f>
        <v/>
      </c>
      <c r="E993" s="19" t="str">
        <f>IFERROR(VLOOKUP(C993,'IG Def (7.1)'!$A$2:$C$200,3,FALSE),"")</f>
        <v/>
      </c>
      <c r="F993" s="19" t="str">
        <f>IFERROR(VLOOKUP(#REF!,'IG Def (7.1)'!$A$2:$C$200,3,FALSE),"")</f>
        <v/>
      </c>
      <c r="G993" t="str">
        <f t="shared" si="15"/>
        <v/>
      </c>
      <c r="I993" s="20">
        <f>'MITRE &amp; Controls Mappings'!D745</f>
        <v>0</v>
      </c>
    </row>
    <row r="994" spans="1:9" x14ac:dyDescent="0.35">
      <c r="A994" s="18">
        <f>'MITRE &amp; Controls Mappings'!B746</f>
        <v>0</v>
      </c>
      <c r="B994" s="19">
        <f>'MITRE &amp; Controls Mappings'!K746</f>
        <v>0</v>
      </c>
      <c r="C994" s="19">
        <f>'MITRE &amp; Controls Mappings'!L746</f>
        <v>0</v>
      </c>
      <c r="D994" s="19" t="str">
        <f>IFERROR(VLOOKUP(B994,'IG Def (7.1)'!$A$2:$C$200,3,FALSE),"")</f>
        <v/>
      </c>
      <c r="E994" s="19" t="str">
        <f>IFERROR(VLOOKUP(C994,'IG Def (7.1)'!$A$2:$C$200,3,FALSE),"")</f>
        <v/>
      </c>
      <c r="F994" s="19" t="str">
        <f>IFERROR(VLOOKUP(#REF!,'IG Def (7.1)'!$A$2:$C$200,3,FALSE),"")</f>
        <v/>
      </c>
      <c r="G994" t="str">
        <f t="shared" si="15"/>
        <v/>
      </c>
      <c r="I994" s="20">
        <f>'MITRE &amp; Controls Mappings'!D746</f>
        <v>0</v>
      </c>
    </row>
    <row r="995" spans="1:9" x14ac:dyDescent="0.35">
      <c r="A995" s="18">
        <f>'MITRE &amp; Controls Mappings'!B747</f>
        <v>0</v>
      </c>
      <c r="B995" s="19">
        <f>'MITRE &amp; Controls Mappings'!K747</f>
        <v>0</v>
      </c>
      <c r="C995" s="19">
        <f>'MITRE &amp; Controls Mappings'!L747</f>
        <v>0</v>
      </c>
      <c r="D995" s="19" t="str">
        <f>IFERROR(VLOOKUP(B995,'IG Def (7.1)'!$A$2:$C$200,3,FALSE),"")</f>
        <v/>
      </c>
      <c r="E995" s="19" t="str">
        <f>IFERROR(VLOOKUP(C995,'IG Def (7.1)'!$A$2:$C$200,3,FALSE),"")</f>
        <v/>
      </c>
      <c r="F995" s="19" t="str">
        <f>IFERROR(VLOOKUP(#REF!,'IG Def (7.1)'!$A$2:$C$200,3,FALSE),"")</f>
        <v/>
      </c>
      <c r="G995" t="str">
        <f t="shared" si="15"/>
        <v/>
      </c>
      <c r="I995" s="20">
        <f>'MITRE &amp; Controls Mappings'!D747</f>
        <v>0</v>
      </c>
    </row>
    <row r="996" spans="1:9" x14ac:dyDescent="0.35">
      <c r="A996" s="18">
        <f>'MITRE &amp; Controls Mappings'!B748</f>
        <v>0</v>
      </c>
      <c r="B996" s="19">
        <f>'MITRE &amp; Controls Mappings'!K748</f>
        <v>0</v>
      </c>
      <c r="C996" s="19">
        <f>'MITRE &amp; Controls Mappings'!L748</f>
        <v>0</v>
      </c>
      <c r="D996" s="19" t="str">
        <f>IFERROR(VLOOKUP(B996,'IG Def (7.1)'!$A$2:$C$200,3,FALSE),"")</f>
        <v/>
      </c>
      <c r="E996" s="19" t="str">
        <f>IFERROR(VLOOKUP(C996,'IG Def (7.1)'!$A$2:$C$200,3,FALSE),"")</f>
        <v/>
      </c>
      <c r="F996" s="19" t="str">
        <f>IFERROR(VLOOKUP(#REF!,'IG Def (7.1)'!$A$2:$C$200,3,FALSE),"")</f>
        <v/>
      </c>
      <c r="G996" t="str">
        <f t="shared" si="15"/>
        <v/>
      </c>
      <c r="I996" s="20">
        <f>'MITRE &amp; Controls Mappings'!D748</f>
        <v>0</v>
      </c>
    </row>
    <row r="997" spans="1:9" x14ac:dyDescent="0.35">
      <c r="A997" s="18">
        <f>'MITRE &amp; Controls Mappings'!B749</f>
        <v>0</v>
      </c>
      <c r="B997" s="19">
        <f>'MITRE &amp; Controls Mappings'!K749</f>
        <v>0</v>
      </c>
      <c r="C997" s="19">
        <f>'MITRE &amp; Controls Mappings'!L749</f>
        <v>0</v>
      </c>
      <c r="D997" s="19" t="str">
        <f>IFERROR(VLOOKUP(B997,'IG Def (7.1)'!$A$2:$C$200,3,FALSE),"")</f>
        <v/>
      </c>
      <c r="E997" s="19" t="str">
        <f>IFERROR(VLOOKUP(C997,'IG Def (7.1)'!$A$2:$C$200,3,FALSE),"")</f>
        <v/>
      </c>
      <c r="F997" s="19" t="str">
        <f>IFERROR(VLOOKUP(#REF!,'IG Def (7.1)'!$A$2:$C$200,3,FALSE),"")</f>
        <v/>
      </c>
      <c r="G997" t="str">
        <f t="shared" si="15"/>
        <v/>
      </c>
      <c r="I997" s="20">
        <f>'MITRE &amp; Controls Mappings'!D749</f>
        <v>0</v>
      </c>
    </row>
    <row r="998" spans="1:9" x14ac:dyDescent="0.35">
      <c r="A998" s="18">
        <f>'MITRE &amp; Controls Mappings'!B750</f>
        <v>0</v>
      </c>
      <c r="B998" s="19">
        <f>'MITRE &amp; Controls Mappings'!K750</f>
        <v>0</v>
      </c>
      <c r="C998" s="19">
        <f>'MITRE &amp; Controls Mappings'!L750</f>
        <v>0</v>
      </c>
      <c r="D998" s="19" t="str">
        <f>IFERROR(VLOOKUP(B998,'IG Def (7.1)'!$A$2:$C$200,3,FALSE),"")</f>
        <v/>
      </c>
      <c r="E998" s="19" t="str">
        <f>IFERROR(VLOOKUP(C998,'IG Def (7.1)'!$A$2:$C$200,3,FALSE),"")</f>
        <v/>
      </c>
      <c r="F998" s="19" t="str">
        <f>IFERROR(VLOOKUP(#REF!,'IG Def (7.1)'!$A$2:$C$200,3,FALSE),"")</f>
        <v/>
      </c>
      <c r="G998" t="str">
        <f t="shared" si="15"/>
        <v/>
      </c>
      <c r="I998" s="20">
        <f>'MITRE &amp; Controls Mappings'!D750</f>
        <v>0</v>
      </c>
    </row>
    <row r="999" spans="1:9" x14ac:dyDescent="0.35">
      <c r="A999" s="18">
        <f>'MITRE &amp; Controls Mappings'!B751</f>
        <v>0</v>
      </c>
      <c r="B999" s="19">
        <f>'MITRE &amp; Controls Mappings'!K751</f>
        <v>0</v>
      </c>
      <c r="C999" s="19">
        <f>'MITRE &amp; Controls Mappings'!L751</f>
        <v>0</v>
      </c>
      <c r="D999" s="19" t="str">
        <f>IFERROR(VLOOKUP(B999,'IG Def (7.1)'!$A$2:$C$200,3,FALSE),"")</f>
        <v/>
      </c>
      <c r="E999" s="19" t="str">
        <f>IFERROR(VLOOKUP(C999,'IG Def (7.1)'!$A$2:$C$200,3,FALSE),"")</f>
        <v/>
      </c>
      <c r="F999" s="19" t="str">
        <f>IFERROR(VLOOKUP(#REF!,'IG Def (7.1)'!$A$2:$C$200,3,FALSE),"")</f>
        <v/>
      </c>
      <c r="G999" t="str">
        <f t="shared" si="15"/>
        <v/>
      </c>
      <c r="I999" s="20">
        <f>'MITRE &amp; Controls Mappings'!D751</f>
        <v>0</v>
      </c>
    </row>
    <row r="1000" spans="1:9" x14ac:dyDescent="0.35">
      <c r="A1000" s="18">
        <f>'MITRE &amp; Controls Mappings'!B752</f>
        <v>0</v>
      </c>
      <c r="B1000" s="19">
        <f>'MITRE &amp; Controls Mappings'!K752</f>
        <v>0</v>
      </c>
      <c r="C1000" s="19">
        <f>'MITRE &amp; Controls Mappings'!L752</f>
        <v>0</v>
      </c>
      <c r="D1000" s="19" t="str">
        <f>IFERROR(VLOOKUP(B1000,'IG Def (7.1)'!$A$2:$C$200,3,FALSE),"")</f>
        <v/>
      </c>
      <c r="E1000" s="19" t="str">
        <f>IFERROR(VLOOKUP(C1000,'IG Def (7.1)'!$A$2:$C$200,3,FALSE),"")</f>
        <v/>
      </c>
      <c r="F1000" s="19" t="str">
        <f>IFERROR(VLOOKUP(#REF!,'IG Def (7.1)'!$A$2:$C$200,3,FALSE),"")</f>
        <v/>
      </c>
      <c r="G1000" t="str">
        <f t="shared" si="15"/>
        <v/>
      </c>
      <c r="I1000" s="20">
        <f>'MITRE &amp; Controls Mappings'!D752</f>
        <v>0</v>
      </c>
    </row>
  </sheetData>
  <autoFilter ref="A1:G1000"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55"/>
  <sheetViews>
    <sheetView workbookViewId="0">
      <pane ySplit="5" topLeftCell="A6" activePane="bottomLeft" state="frozen"/>
      <selection pane="bottomLeft" activeCell="B2" sqref="B2"/>
    </sheetView>
  </sheetViews>
  <sheetFormatPr defaultRowHeight="14.5" x14ac:dyDescent="0.35"/>
  <cols>
    <col min="1" max="1" width="28" customWidth="1"/>
    <col min="2" max="10" width="9" customWidth="1"/>
    <col min="11" max="11" width="9.7265625" customWidth="1"/>
    <col min="12" max="12" width="111.1796875" style="25" customWidth="1"/>
  </cols>
  <sheetData>
    <row r="1" spans="1:12" x14ac:dyDescent="0.35">
      <c r="A1" s="13" t="s">
        <v>2730</v>
      </c>
      <c r="B1" s="22"/>
      <c r="C1" s="22"/>
      <c r="D1" s="22"/>
      <c r="E1" s="22"/>
      <c r="F1" s="22"/>
      <c r="G1" s="22"/>
      <c r="H1" s="22"/>
      <c r="I1" s="22"/>
      <c r="J1" s="22"/>
      <c r="K1" s="22"/>
      <c r="L1" s="27" t="s">
        <v>2741</v>
      </c>
    </row>
    <row r="2" spans="1:12" x14ac:dyDescent="0.35">
      <c r="A2" s="13" t="s">
        <v>2729</v>
      </c>
      <c r="B2" s="22"/>
      <c r="C2" s="22"/>
      <c r="D2" s="22"/>
      <c r="E2" s="22"/>
      <c r="F2" s="22"/>
      <c r="G2" s="22"/>
      <c r="H2" s="22"/>
      <c r="I2" s="22"/>
      <c r="J2" s="22"/>
      <c r="K2" s="22"/>
      <c r="L2" s="28" t="s">
        <v>2742</v>
      </c>
    </row>
    <row r="3" spans="1:12" s="21" customFormat="1" ht="15" thickBot="1" x14ac:dyDescent="0.4">
      <c r="A3" s="23" t="s">
        <v>2728</v>
      </c>
      <c r="B3" s="22"/>
      <c r="C3" s="22"/>
      <c r="D3" s="22"/>
      <c r="E3" s="22"/>
      <c r="F3" s="22"/>
      <c r="G3" s="22"/>
      <c r="H3" s="22"/>
      <c r="I3" s="22"/>
      <c r="J3" s="22"/>
      <c r="K3" s="22"/>
      <c r="L3" s="29" t="s">
        <v>2743</v>
      </c>
    </row>
    <row r="4" spans="1:12" hidden="1" x14ac:dyDescent="0.35">
      <c r="A4" s="13"/>
      <c r="B4" s="24"/>
      <c r="C4" s="24"/>
      <c r="D4" s="24"/>
      <c r="E4" s="24"/>
      <c r="F4" s="24"/>
      <c r="G4" s="24"/>
      <c r="H4" s="24"/>
      <c r="I4" s="24"/>
      <c r="J4" s="24"/>
      <c r="K4" s="24"/>
    </row>
    <row r="5" spans="1:12" x14ac:dyDescent="0.35">
      <c r="A5" s="13" t="s">
        <v>2727</v>
      </c>
      <c r="B5" s="13" t="s">
        <v>2719</v>
      </c>
      <c r="C5" s="13" t="s">
        <v>2732</v>
      </c>
      <c r="D5" s="13" t="s">
        <v>2733</v>
      </c>
      <c r="E5" s="13" t="s">
        <v>2734</v>
      </c>
      <c r="F5" s="13" t="s">
        <v>2735</v>
      </c>
      <c r="G5" s="13" t="s">
        <v>2736</v>
      </c>
      <c r="H5" s="13" t="s">
        <v>2737</v>
      </c>
      <c r="I5" s="13" t="s">
        <v>2738</v>
      </c>
      <c r="J5" s="13" t="s">
        <v>2739</v>
      </c>
      <c r="K5" s="13" t="s">
        <v>2740</v>
      </c>
      <c r="L5" s="26" t="s">
        <v>2255</v>
      </c>
    </row>
    <row r="6" spans="1:12" x14ac:dyDescent="0.35">
      <c r="A6" t="str">
        <f>IF(COUNTIF(B6:K6,"="&amp;'MITRE &amp; Controls Mappings'!B2)&gt;0,'MITRE &amp; Controls Mappings'!B2,"")</f>
        <v/>
      </c>
      <c r="B6" t="str">
        <f>IF(OR(OR(OR(OR(OR(ISNUMBER(SEARCH(IF(B$1&lt;&gt;"",B$1,"NA"),'MITRE &amp; Controls Mappings'!$E2)),ISNUMBER(SEARCH(IF(B$1&lt;&gt;"",B$1,"NA"),'MITRE &amp; Controls Mappings'!$F2))),ISNUMBER(SEARCH(IF(B$2&lt;&gt;"",B$2,"NA"),'MITRE &amp; Controls Mappings'!$G2))),ISNUMBER(SEARCH(IF(B$2&lt;&gt;"",B$2,"NA"),'MITRE &amp; Controls Mappings'!$H2))),ISNUMBER(SEARCH(IF(B$3&lt;&gt;"",B$3,"NA"),'MITRE &amp; Controls Mappings'!$I2))),ISNUMBER(SEARCH(IF(B$3&lt;&gt;"",B$3,"NA"),'MITRE &amp; Controls Mappings'!$J2))), 'MITRE &amp; Controls Mappings'!$B2,"")</f>
        <v/>
      </c>
      <c r="C6" t="str">
        <f>IF(OR(OR(OR(OR(OR(ISNUMBER(SEARCH(IF(C$1&lt;&gt;"",C$1,"NA"),'MITRE &amp; Controls Mappings'!$E2)),ISNUMBER(SEARCH(IF(C$1&lt;&gt;"",C$1,"NA"),'MITRE &amp; Controls Mappings'!$F2))),ISNUMBER(SEARCH(IF(C$2&lt;&gt;"",C$2,"NA"),'MITRE &amp; Controls Mappings'!$G2))),ISNUMBER(SEARCH(IF(C$2&lt;&gt;"",C$2,"NA"),'MITRE &amp; Controls Mappings'!$H2))),ISNUMBER(SEARCH(IF(C$3&lt;&gt;"",C$3,"NA"),'MITRE &amp; Controls Mappings'!$I2))),ISNUMBER(SEARCH(IF(C$3&lt;&gt;"",C$3,"NA"),'MITRE &amp; Controls Mappings'!$J2))), 'MITRE &amp; Controls Mappings'!$B2,"")</f>
        <v/>
      </c>
      <c r="D6" t="str">
        <f>IF(OR(OR(OR(OR(OR(ISNUMBER(SEARCH(IF(D$1&lt;&gt;"",D$1,"NA"),'MITRE &amp; Controls Mappings'!$E2)),ISNUMBER(SEARCH(IF(D$1&lt;&gt;"",D$1,"NA"),'MITRE &amp; Controls Mappings'!$F2))),ISNUMBER(SEARCH(IF(D$2&lt;&gt;"",D$2,"NA"),'MITRE &amp; Controls Mappings'!$G2))),ISNUMBER(SEARCH(IF(D$2&lt;&gt;"",D$2,"NA"),'MITRE &amp; Controls Mappings'!$H2))),ISNUMBER(SEARCH(IF(D$3&lt;&gt;"",D$3,"NA"),'MITRE &amp; Controls Mappings'!$I2))),ISNUMBER(SEARCH(IF(D$3&lt;&gt;"",D$3,"NA"),'MITRE &amp; Controls Mappings'!$J2))), 'MITRE &amp; Controls Mappings'!$B2,"")</f>
        <v/>
      </c>
      <c r="E6" t="str">
        <f>IF(OR(OR(OR(OR(OR(ISNUMBER(SEARCH(IF(E$1&lt;&gt;"",E$1,"NA"),'MITRE &amp; Controls Mappings'!$E2)),ISNUMBER(SEARCH(IF(E$1&lt;&gt;"",E$1,"NA"),'MITRE &amp; Controls Mappings'!$F2))),ISNUMBER(SEARCH(IF(E$2&lt;&gt;"",E$2,"NA"),'MITRE &amp; Controls Mappings'!$G2))),ISNUMBER(SEARCH(IF(E$2&lt;&gt;"",E$2,"NA"),'MITRE &amp; Controls Mappings'!$H2))),ISNUMBER(SEARCH(IF(E$3&lt;&gt;"",E$3,"NA"),'MITRE &amp; Controls Mappings'!$I2))),ISNUMBER(SEARCH(IF(E$3&lt;&gt;"",E$3,"NA"),'MITRE &amp; Controls Mappings'!$J2))), 'MITRE &amp; Controls Mappings'!$B2,"")</f>
        <v/>
      </c>
      <c r="F6" t="str">
        <f>IF(OR(OR(OR(OR(OR(ISNUMBER(SEARCH(IF(F$1&lt;&gt;"",F$1,"NA"),'MITRE &amp; Controls Mappings'!$E2)),ISNUMBER(SEARCH(IF(F$1&lt;&gt;"",F$1,"NA"),'MITRE &amp; Controls Mappings'!$F2))),ISNUMBER(SEARCH(IF(F$2&lt;&gt;"",F$2,"NA"),'MITRE &amp; Controls Mappings'!$G2))),ISNUMBER(SEARCH(IF(F$2&lt;&gt;"",F$2,"NA"),'MITRE &amp; Controls Mappings'!$H2))),ISNUMBER(SEARCH(IF(F$3&lt;&gt;"",F$3,"NA"),'MITRE &amp; Controls Mappings'!$I2))),ISNUMBER(SEARCH(IF(F$3&lt;&gt;"",F$3,"NA"),'MITRE &amp; Controls Mappings'!$J2))), 'MITRE &amp; Controls Mappings'!$B2,"")</f>
        <v/>
      </c>
      <c r="G6" t="str">
        <f>IF(OR(OR(OR(OR(OR(ISNUMBER(SEARCH(IF(G$1&lt;&gt;"",G$1,"NA"),'MITRE &amp; Controls Mappings'!$E2)),ISNUMBER(SEARCH(IF(G$1&lt;&gt;"",G$1,"NA"),'MITRE &amp; Controls Mappings'!$F2))),ISNUMBER(SEARCH(IF(G$2&lt;&gt;"",G$2,"NA"),'MITRE &amp; Controls Mappings'!$G2))),ISNUMBER(SEARCH(IF(G$2&lt;&gt;"",G$2,"NA"),'MITRE &amp; Controls Mappings'!$H2))),ISNUMBER(SEARCH(IF(G$3&lt;&gt;"",G$3,"NA"),'MITRE &amp; Controls Mappings'!$I2))),ISNUMBER(SEARCH(IF(G$3&lt;&gt;"",G$3,"NA"),'MITRE &amp; Controls Mappings'!$J2))), 'MITRE &amp; Controls Mappings'!$B2,"")</f>
        <v/>
      </c>
      <c r="H6" t="str">
        <f>IF(OR(OR(OR(OR(OR(ISNUMBER(SEARCH(IF(H$1&lt;&gt;"",H$1,"NA"),'MITRE &amp; Controls Mappings'!$E2)),ISNUMBER(SEARCH(IF(H$1&lt;&gt;"",H$1,"NA"),'MITRE &amp; Controls Mappings'!$F2))),ISNUMBER(SEARCH(IF(H$2&lt;&gt;"",H$2,"NA"),'MITRE &amp; Controls Mappings'!$G2))),ISNUMBER(SEARCH(IF(H$2&lt;&gt;"",H$2,"NA"),'MITRE &amp; Controls Mappings'!$H2))),ISNUMBER(SEARCH(IF(H$3&lt;&gt;"",H$3,"NA"),'MITRE &amp; Controls Mappings'!$I2))),ISNUMBER(SEARCH(IF(H$3&lt;&gt;"",H$3,"NA"),'MITRE &amp; Controls Mappings'!$J2))), 'MITRE &amp; Controls Mappings'!$B2,"")</f>
        <v/>
      </c>
      <c r="I6" t="str">
        <f>IF(OR(OR(OR(OR(OR(ISNUMBER(SEARCH(IF(I$1&lt;&gt;"",I$1,"NA"),'MITRE &amp; Controls Mappings'!$E2)),ISNUMBER(SEARCH(IF(I$1&lt;&gt;"",I$1,"NA"),'MITRE &amp; Controls Mappings'!$F2))),ISNUMBER(SEARCH(IF(I$2&lt;&gt;"",I$2,"NA"),'MITRE &amp; Controls Mappings'!$G2))),ISNUMBER(SEARCH(IF(I$2&lt;&gt;"",I$2,"NA"),'MITRE &amp; Controls Mappings'!$H2))),ISNUMBER(SEARCH(IF(I$3&lt;&gt;"",I$3,"NA"),'MITRE &amp; Controls Mappings'!$I2))),ISNUMBER(SEARCH(IF(I$3&lt;&gt;"",I$3,"NA"),'MITRE &amp; Controls Mappings'!$J2))), 'MITRE &amp; Controls Mappings'!$B2,"")</f>
        <v/>
      </c>
      <c r="J6" t="str">
        <f>IF(OR(OR(OR(OR(OR(ISNUMBER(SEARCH(IF(J$1&lt;&gt;"",J$1,"NA"),'MITRE &amp; Controls Mappings'!$E2)),ISNUMBER(SEARCH(IF(J$1&lt;&gt;"",J$1,"NA"),'MITRE &amp; Controls Mappings'!$F2))),ISNUMBER(SEARCH(IF(J$2&lt;&gt;"",J$2,"NA"),'MITRE &amp; Controls Mappings'!$G2))),ISNUMBER(SEARCH(IF(J$2&lt;&gt;"",J$2,"NA"),'MITRE &amp; Controls Mappings'!$H2))),ISNUMBER(SEARCH(IF(J$3&lt;&gt;"",J$3,"NA"),'MITRE &amp; Controls Mappings'!$I2))),ISNUMBER(SEARCH(IF(J$3&lt;&gt;"",J$3,"NA"),'MITRE &amp; Controls Mappings'!$J2))), 'MITRE &amp; Controls Mappings'!$B2,"")</f>
        <v/>
      </c>
      <c r="K6" t="str">
        <f>IF(OR(OR(OR(OR(OR(ISNUMBER(SEARCH(IF(K$1&lt;&gt;"",K$1,"NA"),'MITRE &amp; Controls Mappings'!$E2)),ISNUMBER(SEARCH(IF(K$1&lt;&gt;"",K$1,"NA"),'MITRE &amp; Controls Mappings'!$F2))),ISNUMBER(SEARCH(IF(K$2&lt;&gt;"",K$2,"NA"),'MITRE &amp; Controls Mappings'!$G2))),ISNUMBER(SEARCH(IF(K$2&lt;&gt;"",K$2,"NA"),'MITRE &amp; Controls Mappings'!$H2))),ISNUMBER(SEARCH(IF(K$3&lt;&gt;"",K$3,"NA"),'MITRE &amp; Controls Mappings'!$I2))),ISNUMBER(SEARCH(IF(K$3&lt;&gt;"",K$3,"NA"),'MITRE &amp; Controls Mappings'!$J2))), 'MITRE &amp; Controls Mappings'!$B2,"")</f>
        <v/>
      </c>
      <c r="L6" s="25" t="str">
        <f>'MITRE &amp; Controls Mappings'!D2</f>
        <v>Account Policies</v>
      </c>
    </row>
    <row r="7" spans="1:12" x14ac:dyDescent="0.35">
      <c r="A7" t="str">
        <f>IF(COUNTIF(B7:K7,"="&amp;'MITRE &amp; Controls Mappings'!B3)&gt;0,'MITRE &amp; Controls Mappings'!B3,"")</f>
        <v/>
      </c>
      <c r="B7" t="str">
        <f>IF(OR(OR(OR(OR(OR(ISNUMBER(SEARCH(IF(B$1&lt;&gt;"",B$1,"NA"),'MITRE &amp; Controls Mappings'!$E3)),ISNUMBER(SEARCH(IF(B$1&lt;&gt;"",B$1,"NA"),'MITRE &amp; Controls Mappings'!$F3))),ISNUMBER(SEARCH(IF(B$2&lt;&gt;"",B$2,"NA"),'MITRE &amp; Controls Mappings'!$G3))),ISNUMBER(SEARCH(IF(B$2&lt;&gt;"",B$2,"NA"),'MITRE &amp; Controls Mappings'!$H3))),ISNUMBER(SEARCH(IF(B$3&lt;&gt;"",B$3,"NA"),'MITRE &amp; Controls Mappings'!$I3))),ISNUMBER(SEARCH(IF(B$3&lt;&gt;"",B$3,"NA"),'MITRE &amp; Controls Mappings'!$J3))), 'MITRE &amp; Controls Mappings'!$B3,"")</f>
        <v/>
      </c>
      <c r="C7" t="str">
        <f>IF(OR(OR(OR(OR(OR(ISNUMBER(SEARCH(IF(C$1&lt;&gt;"",C$1,"NA"),'MITRE &amp; Controls Mappings'!$E3)),ISNUMBER(SEARCH(IF(C$1&lt;&gt;"",C$1,"NA"),'MITRE &amp; Controls Mappings'!$F3))),ISNUMBER(SEARCH(IF(C$2&lt;&gt;"",C$2,"NA"),'MITRE &amp; Controls Mappings'!$G3))),ISNUMBER(SEARCH(IF(C$2&lt;&gt;"",C$2,"NA"),'MITRE &amp; Controls Mappings'!$H3))),ISNUMBER(SEARCH(IF(C$3&lt;&gt;"",C$3,"NA"),'MITRE &amp; Controls Mappings'!$I3))),ISNUMBER(SEARCH(IF(C$3&lt;&gt;"",C$3,"NA"),'MITRE &amp; Controls Mappings'!$J3))), 'MITRE &amp; Controls Mappings'!$B3,"")</f>
        <v/>
      </c>
      <c r="D7" t="str">
        <f>IF(OR(OR(OR(OR(OR(ISNUMBER(SEARCH(IF(D$1&lt;&gt;"",D$1,"NA"),'MITRE &amp; Controls Mappings'!$E3)),ISNUMBER(SEARCH(IF(D$1&lt;&gt;"",D$1,"NA"),'MITRE &amp; Controls Mappings'!$F3))),ISNUMBER(SEARCH(IF(D$2&lt;&gt;"",D$2,"NA"),'MITRE &amp; Controls Mappings'!$G3))),ISNUMBER(SEARCH(IF(D$2&lt;&gt;"",D$2,"NA"),'MITRE &amp; Controls Mappings'!$H3))),ISNUMBER(SEARCH(IF(D$3&lt;&gt;"",D$3,"NA"),'MITRE &amp; Controls Mappings'!$I3))),ISNUMBER(SEARCH(IF(D$3&lt;&gt;"",D$3,"NA"),'MITRE &amp; Controls Mappings'!$J3))), 'MITRE &amp; Controls Mappings'!$B3,"")</f>
        <v/>
      </c>
      <c r="E7" t="str">
        <f>IF(OR(OR(OR(OR(OR(ISNUMBER(SEARCH(IF(E$1&lt;&gt;"",E$1,"NA"),'MITRE &amp; Controls Mappings'!$E3)),ISNUMBER(SEARCH(IF(E$1&lt;&gt;"",E$1,"NA"),'MITRE &amp; Controls Mappings'!$F3))),ISNUMBER(SEARCH(IF(E$2&lt;&gt;"",E$2,"NA"),'MITRE &amp; Controls Mappings'!$G3))),ISNUMBER(SEARCH(IF(E$2&lt;&gt;"",E$2,"NA"),'MITRE &amp; Controls Mappings'!$H3))),ISNUMBER(SEARCH(IF(E$3&lt;&gt;"",E$3,"NA"),'MITRE &amp; Controls Mappings'!$I3))),ISNUMBER(SEARCH(IF(E$3&lt;&gt;"",E$3,"NA"),'MITRE &amp; Controls Mappings'!$J3))), 'MITRE &amp; Controls Mappings'!$B3,"")</f>
        <v/>
      </c>
      <c r="F7" t="str">
        <f>IF(OR(OR(OR(OR(OR(ISNUMBER(SEARCH(IF(F$1&lt;&gt;"",F$1,"NA"),'MITRE &amp; Controls Mappings'!$E3)),ISNUMBER(SEARCH(IF(F$1&lt;&gt;"",F$1,"NA"),'MITRE &amp; Controls Mappings'!$F3))),ISNUMBER(SEARCH(IF(F$2&lt;&gt;"",F$2,"NA"),'MITRE &amp; Controls Mappings'!$G3))),ISNUMBER(SEARCH(IF(F$2&lt;&gt;"",F$2,"NA"),'MITRE &amp; Controls Mappings'!$H3))),ISNUMBER(SEARCH(IF(F$3&lt;&gt;"",F$3,"NA"),'MITRE &amp; Controls Mappings'!$I3))),ISNUMBER(SEARCH(IF(F$3&lt;&gt;"",F$3,"NA"),'MITRE &amp; Controls Mappings'!$J3))), 'MITRE &amp; Controls Mappings'!$B3,"")</f>
        <v/>
      </c>
      <c r="G7" t="str">
        <f>IF(OR(OR(OR(OR(OR(ISNUMBER(SEARCH(IF(G$1&lt;&gt;"",G$1,"NA"),'MITRE &amp; Controls Mappings'!$E3)),ISNUMBER(SEARCH(IF(G$1&lt;&gt;"",G$1,"NA"),'MITRE &amp; Controls Mappings'!$F3))),ISNUMBER(SEARCH(IF(G$2&lt;&gt;"",G$2,"NA"),'MITRE &amp; Controls Mappings'!$G3))),ISNUMBER(SEARCH(IF(G$2&lt;&gt;"",G$2,"NA"),'MITRE &amp; Controls Mappings'!$H3))),ISNUMBER(SEARCH(IF(G$3&lt;&gt;"",G$3,"NA"),'MITRE &amp; Controls Mappings'!$I3))),ISNUMBER(SEARCH(IF(G$3&lt;&gt;"",G$3,"NA"),'MITRE &amp; Controls Mappings'!$J3))), 'MITRE &amp; Controls Mappings'!$B3,"")</f>
        <v/>
      </c>
      <c r="H7" t="str">
        <f>IF(OR(OR(OR(OR(OR(ISNUMBER(SEARCH(IF(H$1&lt;&gt;"",H$1,"NA"),'MITRE &amp; Controls Mappings'!$E3)),ISNUMBER(SEARCH(IF(H$1&lt;&gt;"",H$1,"NA"),'MITRE &amp; Controls Mappings'!$F3))),ISNUMBER(SEARCH(IF(H$2&lt;&gt;"",H$2,"NA"),'MITRE &amp; Controls Mappings'!$G3))),ISNUMBER(SEARCH(IF(H$2&lt;&gt;"",H$2,"NA"),'MITRE &amp; Controls Mappings'!$H3))),ISNUMBER(SEARCH(IF(H$3&lt;&gt;"",H$3,"NA"),'MITRE &amp; Controls Mappings'!$I3))),ISNUMBER(SEARCH(IF(H$3&lt;&gt;"",H$3,"NA"),'MITRE &amp; Controls Mappings'!$J3))), 'MITRE &amp; Controls Mappings'!$B3,"")</f>
        <v/>
      </c>
      <c r="I7" t="str">
        <f>IF(OR(OR(OR(OR(OR(ISNUMBER(SEARCH(IF(I$1&lt;&gt;"",I$1,"NA"),'MITRE &amp; Controls Mappings'!$E3)),ISNUMBER(SEARCH(IF(I$1&lt;&gt;"",I$1,"NA"),'MITRE &amp; Controls Mappings'!$F3))),ISNUMBER(SEARCH(IF(I$2&lt;&gt;"",I$2,"NA"),'MITRE &amp; Controls Mappings'!$G3))),ISNUMBER(SEARCH(IF(I$2&lt;&gt;"",I$2,"NA"),'MITRE &amp; Controls Mappings'!$H3))),ISNUMBER(SEARCH(IF(I$3&lt;&gt;"",I$3,"NA"),'MITRE &amp; Controls Mappings'!$I3))),ISNUMBER(SEARCH(IF(I$3&lt;&gt;"",I$3,"NA"),'MITRE &amp; Controls Mappings'!$J3))), 'MITRE &amp; Controls Mappings'!$B3,"")</f>
        <v/>
      </c>
      <c r="J7" t="str">
        <f>IF(OR(OR(OR(OR(OR(ISNUMBER(SEARCH(IF(J$1&lt;&gt;"",J$1,"NA"),'MITRE &amp; Controls Mappings'!$E3)),ISNUMBER(SEARCH(IF(J$1&lt;&gt;"",J$1,"NA"),'MITRE &amp; Controls Mappings'!$F3))),ISNUMBER(SEARCH(IF(J$2&lt;&gt;"",J$2,"NA"),'MITRE &amp; Controls Mappings'!$G3))),ISNUMBER(SEARCH(IF(J$2&lt;&gt;"",J$2,"NA"),'MITRE &amp; Controls Mappings'!$H3))),ISNUMBER(SEARCH(IF(J$3&lt;&gt;"",J$3,"NA"),'MITRE &amp; Controls Mappings'!$I3))),ISNUMBER(SEARCH(IF(J$3&lt;&gt;"",J$3,"NA"),'MITRE &amp; Controls Mappings'!$J3))), 'MITRE &amp; Controls Mappings'!$B3,"")</f>
        <v/>
      </c>
      <c r="K7" t="str">
        <f>IF(OR(OR(OR(OR(OR(ISNUMBER(SEARCH(IF(K$1&lt;&gt;"",K$1,"NA"),'MITRE &amp; Controls Mappings'!$E3)),ISNUMBER(SEARCH(IF(K$1&lt;&gt;"",K$1,"NA"),'MITRE &amp; Controls Mappings'!$F3))),ISNUMBER(SEARCH(IF(K$2&lt;&gt;"",K$2,"NA"),'MITRE &amp; Controls Mappings'!$G3))),ISNUMBER(SEARCH(IF(K$2&lt;&gt;"",K$2,"NA"),'MITRE &amp; Controls Mappings'!$H3))),ISNUMBER(SEARCH(IF(K$3&lt;&gt;"",K$3,"NA"),'MITRE &amp; Controls Mappings'!$I3))),ISNUMBER(SEARCH(IF(K$3&lt;&gt;"",K$3,"NA"),'MITRE &amp; Controls Mappings'!$J3))), 'MITRE &amp; Controls Mappings'!$B3,"")</f>
        <v/>
      </c>
      <c r="L7" s="25" t="str">
        <f>'MITRE &amp; Controls Mappings'!D3</f>
        <v>Password Policy</v>
      </c>
    </row>
    <row r="8" spans="1:12" x14ac:dyDescent="0.35">
      <c r="A8" t="str">
        <f>IF(COUNTIF(B8:K8,"="&amp;'MITRE &amp; Controls Mappings'!B4)&gt;0,'MITRE &amp; Controls Mappings'!B4,"")</f>
        <v/>
      </c>
      <c r="B8" t="str">
        <f>IF(OR(OR(OR(OR(OR(ISNUMBER(SEARCH(IF(B$1&lt;&gt;"",B$1,"NA"),'MITRE &amp; Controls Mappings'!$E4)),ISNUMBER(SEARCH(IF(B$1&lt;&gt;"",B$1,"NA"),'MITRE &amp; Controls Mappings'!$F4))),ISNUMBER(SEARCH(IF(B$2&lt;&gt;"",B$2,"NA"),'MITRE &amp; Controls Mappings'!$G4))),ISNUMBER(SEARCH(IF(B$2&lt;&gt;"",B$2,"NA"),'MITRE &amp; Controls Mappings'!$H4))),ISNUMBER(SEARCH(IF(B$3&lt;&gt;"",B$3,"NA"),'MITRE &amp; Controls Mappings'!$I4))),ISNUMBER(SEARCH(IF(B$3&lt;&gt;"",B$3,"NA"),'MITRE &amp; Controls Mappings'!$J4))), 'MITRE &amp; Controls Mappings'!$B4,"")</f>
        <v/>
      </c>
      <c r="C8" t="str">
        <f>IF(OR(OR(OR(OR(OR(ISNUMBER(SEARCH(IF(C$1&lt;&gt;"",C$1,"NA"),'MITRE &amp; Controls Mappings'!$E4)),ISNUMBER(SEARCH(IF(C$1&lt;&gt;"",C$1,"NA"),'MITRE &amp; Controls Mappings'!$F4))),ISNUMBER(SEARCH(IF(C$2&lt;&gt;"",C$2,"NA"),'MITRE &amp; Controls Mappings'!$G4))),ISNUMBER(SEARCH(IF(C$2&lt;&gt;"",C$2,"NA"),'MITRE &amp; Controls Mappings'!$H4))),ISNUMBER(SEARCH(IF(C$3&lt;&gt;"",C$3,"NA"),'MITRE &amp; Controls Mappings'!$I4))),ISNUMBER(SEARCH(IF(C$3&lt;&gt;"",C$3,"NA"),'MITRE &amp; Controls Mappings'!$J4))), 'MITRE &amp; Controls Mappings'!$B4,"")</f>
        <v/>
      </c>
      <c r="D8" t="str">
        <f>IF(OR(OR(OR(OR(OR(ISNUMBER(SEARCH(IF(D$1&lt;&gt;"",D$1,"NA"),'MITRE &amp; Controls Mappings'!$E4)),ISNUMBER(SEARCH(IF(D$1&lt;&gt;"",D$1,"NA"),'MITRE &amp; Controls Mappings'!$F4))),ISNUMBER(SEARCH(IF(D$2&lt;&gt;"",D$2,"NA"),'MITRE &amp; Controls Mappings'!$G4))),ISNUMBER(SEARCH(IF(D$2&lt;&gt;"",D$2,"NA"),'MITRE &amp; Controls Mappings'!$H4))),ISNUMBER(SEARCH(IF(D$3&lt;&gt;"",D$3,"NA"),'MITRE &amp; Controls Mappings'!$I4))),ISNUMBER(SEARCH(IF(D$3&lt;&gt;"",D$3,"NA"),'MITRE &amp; Controls Mappings'!$J4))), 'MITRE &amp; Controls Mappings'!$B4,"")</f>
        <v/>
      </c>
      <c r="E8" t="str">
        <f>IF(OR(OR(OR(OR(OR(ISNUMBER(SEARCH(IF(E$1&lt;&gt;"",E$1,"NA"),'MITRE &amp; Controls Mappings'!$E4)),ISNUMBER(SEARCH(IF(E$1&lt;&gt;"",E$1,"NA"),'MITRE &amp; Controls Mappings'!$F4))),ISNUMBER(SEARCH(IF(E$2&lt;&gt;"",E$2,"NA"),'MITRE &amp; Controls Mappings'!$G4))),ISNUMBER(SEARCH(IF(E$2&lt;&gt;"",E$2,"NA"),'MITRE &amp; Controls Mappings'!$H4))),ISNUMBER(SEARCH(IF(E$3&lt;&gt;"",E$3,"NA"),'MITRE &amp; Controls Mappings'!$I4))),ISNUMBER(SEARCH(IF(E$3&lt;&gt;"",E$3,"NA"),'MITRE &amp; Controls Mappings'!$J4))), 'MITRE &amp; Controls Mappings'!$B4,"")</f>
        <v/>
      </c>
      <c r="F8" t="str">
        <f>IF(OR(OR(OR(OR(OR(ISNUMBER(SEARCH(IF(F$1&lt;&gt;"",F$1,"NA"),'MITRE &amp; Controls Mappings'!$E4)),ISNUMBER(SEARCH(IF(F$1&lt;&gt;"",F$1,"NA"),'MITRE &amp; Controls Mappings'!$F4))),ISNUMBER(SEARCH(IF(F$2&lt;&gt;"",F$2,"NA"),'MITRE &amp; Controls Mappings'!$G4))),ISNUMBER(SEARCH(IF(F$2&lt;&gt;"",F$2,"NA"),'MITRE &amp; Controls Mappings'!$H4))),ISNUMBER(SEARCH(IF(F$3&lt;&gt;"",F$3,"NA"),'MITRE &amp; Controls Mappings'!$I4))),ISNUMBER(SEARCH(IF(F$3&lt;&gt;"",F$3,"NA"),'MITRE &amp; Controls Mappings'!$J4))), 'MITRE &amp; Controls Mappings'!$B4,"")</f>
        <v/>
      </c>
      <c r="G8" t="str">
        <f>IF(OR(OR(OR(OR(OR(ISNUMBER(SEARCH(IF(G$1&lt;&gt;"",G$1,"NA"),'MITRE &amp; Controls Mappings'!$E4)),ISNUMBER(SEARCH(IF(G$1&lt;&gt;"",G$1,"NA"),'MITRE &amp; Controls Mappings'!$F4))),ISNUMBER(SEARCH(IF(G$2&lt;&gt;"",G$2,"NA"),'MITRE &amp; Controls Mappings'!$G4))),ISNUMBER(SEARCH(IF(G$2&lt;&gt;"",G$2,"NA"),'MITRE &amp; Controls Mappings'!$H4))),ISNUMBER(SEARCH(IF(G$3&lt;&gt;"",G$3,"NA"),'MITRE &amp; Controls Mappings'!$I4))),ISNUMBER(SEARCH(IF(G$3&lt;&gt;"",G$3,"NA"),'MITRE &amp; Controls Mappings'!$J4))), 'MITRE &amp; Controls Mappings'!$B4,"")</f>
        <v/>
      </c>
      <c r="H8" t="str">
        <f>IF(OR(OR(OR(OR(OR(ISNUMBER(SEARCH(IF(H$1&lt;&gt;"",H$1,"NA"),'MITRE &amp; Controls Mappings'!$E4)),ISNUMBER(SEARCH(IF(H$1&lt;&gt;"",H$1,"NA"),'MITRE &amp; Controls Mappings'!$F4))),ISNUMBER(SEARCH(IF(H$2&lt;&gt;"",H$2,"NA"),'MITRE &amp; Controls Mappings'!$G4))),ISNUMBER(SEARCH(IF(H$2&lt;&gt;"",H$2,"NA"),'MITRE &amp; Controls Mappings'!$H4))),ISNUMBER(SEARCH(IF(H$3&lt;&gt;"",H$3,"NA"),'MITRE &amp; Controls Mappings'!$I4))),ISNUMBER(SEARCH(IF(H$3&lt;&gt;"",H$3,"NA"),'MITRE &amp; Controls Mappings'!$J4))), 'MITRE &amp; Controls Mappings'!$B4,"")</f>
        <v/>
      </c>
      <c r="I8" t="str">
        <f>IF(OR(OR(OR(OR(OR(ISNUMBER(SEARCH(IF(I$1&lt;&gt;"",I$1,"NA"),'MITRE &amp; Controls Mappings'!$E4)),ISNUMBER(SEARCH(IF(I$1&lt;&gt;"",I$1,"NA"),'MITRE &amp; Controls Mappings'!$F4))),ISNUMBER(SEARCH(IF(I$2&lt;&gt;"",I$2,"NA"),'MITRE &amp; Controls Mappings'!$G4))),ISNUMBER(SEARCH(IF(I$2&lt;&gt;"",I$2,"NA"),'MITRE &amp; Controls Mappings'!$H4))),ISNUMBER(SEARCH(IF(I$3&lt;&gt;"",I$3,"NA"),'MITRE &amp; Controls Mappings'!$I4))),ISNUMBER(SEARCH(IF(I$3&lt;&gt;"",I$3,"NA"),'MITRE &amp; Controls Mappings'!$J4))), 'MITRE &amp; Controls Mappings'!$B4,"")</f>
        <v/>
      </c>
      <c r="J8" t="str">
        <f>IF(OR(OR(OR(OR(OR(ISNUMBER(SEARCH(IF(J$1&lt;&gt;"",J$1,"NA"),'MITRE &amp; Controls Mappings'!$E4)),ISNUMBER(SEARCH(IF(J$1&lt;&gt;"",J$1,"NA"),'MITRE &amp; Controls Mappings'!$F4))),ISNUMBER(SEARCH(IF(J$2&lt;&gt;"",J$2,"NA"),'MITRE &amp; Controls Mappings'!$G4))),ISNUMBER(SEARCH(IF(J$2&lt;&gt;"",J$2,"NA"),'MITRE &amp; Controls Mappings'!$H4))),ISNUMBER(SEARCH(IF(J$3&lt;&gt;"",J$3,"NA"),'MITRE &amp; Controls Mappings'!$I4))),ISNUMBER(SEARCH(IF(J$3&lt;&gt;"",J$3,"NA"),'MITRE &amp; Controls Mappings'!$J4))), 'MITRE &amp; Controls Mappings'!$B4,"")</f>
        <v/>
      </c>
      <c r="K8" t="str">
        <f>IF(OR(OR(OR(OR(OR(ISNUMBER(SEARCH(IF(K$1&lt;&gt;"",K$1,"NA"),'MITRE &amp; Controls Mappings'!$E4)),ISNUMBER(SEARCH(IF(K$1&lt;&gt;"",K$1,"NA"),'MITRE &amp; Controls Mappings'!$F4))),ISNUMBER(SEARCH(IF(K$2&lt;&gt;"",K$2,"NA"),'MITRE &amp; Controls Mappings'!$G4))),ISNUMBER(SEARCH(IF(K$2&lt;&gt;"",K$2,"NA"),'MITRE &amp; Controls Mappings'!$H4))),ISNUMBER(SEARCH(IF(K$3&lt;&gt;"",K$3,"NA"),'MITRE &amp; Controls Mappings'!$I4))),ISNUMBER(SEARCH(IF(K$3&lt;&gt;"",K$3,"NA"),'MITRE &amp; Controls Mappings'!$J4))), 'MITRE &amp; Controls Mappings'!$B4,"")</f>
        <v/>
      </c>
      <c r="L8" s="25" t="str">
        <f>'MITRE &amp; Controls Mappings'!D4</f>
        <v>Ensure 'Enforce password history' is set to '24 or more password(s)'</v>
      </c>
    </row>
    <row r="9" spans="1:12" x14ac:dyDescent="0.35">
      <c r="A9" t="str">
        <f>IF(COUNTIF(B9:K9,"="&amp;'MITRE &amp; Controls Mappings'!B5)&gt;0,'MITRE &amp; Controls Mappings'!B5,"")</f>
        <v/>
      </c>
      <c r="B9" t="str">
        <f>IF(OR(OR(OR(OR(OR(ISNUMBER(SEARCH(IF(B$1&lt;&gt;"",B$1,"NA"),'MITRE &amp; Controls Mappings'!$E5)),ISNUMBER(SEARCH(IF(B$1&lt;&gt;"",B$1,"NA"),'MITRE &amp; Controls Mappings'!$F5))),ISNUMBER(SEARCH(IF(B$2&lt;&gt;"",B$2,"NA"),'MITRE &amp; Controls Mappings'!$G5))),ISNUMBER(SEARCH(IF(B$2&lt;&gt;"",B$2,"NA"),'MITRE &amp; Controls Mappings'!$H5))),ISNUMBER(SEARCH(IF(B$3&lt;&gt;"",B$3,"NA"),'MITRE &amp; Controls Mappings'!$I5))),ISNUMBER(SEARCH(IF(B$3&lt;&gt;"",B$3,"NA"),'MITRE &amp; Controls Mappings'!$J5))), 'MITRE &amp; Controls Mappings'!$B5,"")</f>
        <v/>
      </c>
      <c r="C9" t="str">
        <f>IF(OR(OR(OR(OR(OR(ISNUMBER(SEARCH(IF(C$1&lt;&gt;"",C$1,"NA"),'MITRE &amp; Controls Mappings'!$E5)),ISNUMBER(SEARCH(IF(C$1&lt;&gt;"",C$1,"NA"),'MITRE &amp; Controls Mappings'!$F5))),ISNUMBER(SEARCH(IF(C$2&lt;&gt;"",C$2,"NA"),'MITRE &amp; Controls Mappings'!$G5))),ISNUMBER(SEARCH(IF(C$2&lt;&gt;"",C$2,"NA"),'MITRE &amp; Controls Mappings'!$H5))),ISNUMBER(SEARCH(IF(C$3&lt;&gt;"",C$3,"NA"),'MITRE &amp; Controls Mappings'!$I5))),ISNUMBER(SEARCH(IF(C$3&lt;&gt;"",C$3,"NA"),'MITRE &amp; Controls Mappings'!$J5))), 'MITRE &amp; Controls Mappings'!$B5,"")</f>
        <v/>
      </c>
      <c r="D9" t="str">
        <f>IF(OR(OR(OR(OR(OR(ISNUMBER(SEARCH(IF(D$1&lt;&gt;"",D$1,"NA"),'MITRE &amp; Controls Mappings'!$E5)),ISNUMBER(SEARCH(IF(D$1&lt;&gt;"",D$1,"NA"),'MITRE &amp; Controls Mappings'!$F5))),ISNUMBER(SEARCH(IF(D$2&lt;&gt;"",D$2,"NA"),'MITRE &amp; Controls Mappings'!$G5))),ISNUMBER(SEARCH(IF(D$2&lt;&gt;"",D$2,"NA"),'MITRE &amp; Controls Mappings'!$H5))),ISNUMBER(SEARCH(IF(D$3&lt;&gt;"",D$3,"NA"),'MITRE &amp; Controls Mappings'!$I5))),ISNUMBER(SEARCH(IF(D$3&lt;&gt;"",D$3,"NA"),'MITRE &amp; Controls Mappings'!$J5))), 'MITRE &amp; Controls Mappings'!$B5,"")</f>
        <v/>
      </c>
      <c r="E9" t="str">
        <f>IF(OR(OR(OR(OR(OR(ISNUMBER(SEARCH(IF(E$1&lt;&gt;"",E$1,"NA"),'MITRE &amp; Controls Mappings'!$E5)),ISNUMBER(SEARCH(IF(E$1&lt;&gt;"",E$1,"NA"),'MITRE &amp; Controls Mappings'!$F5))),ISNUMBER(SEARCH(IF(E$2&lt;&gt;"",E$2,"NA"),'MITRE &amp; Controls Mappings'!$G5))),ISNUMBER(SEARCH(IF(E$2&lt;&gt;"",E$2,"NA"),'MITRE &amp; Controls Mappings'!$H5))),ISNUMBER(SEARCH(IF(E$3&lt;&gt;"",E$3,"NA"),'MITRE &amp; Controls Mappings'!$I5))),ISNUMBER(SEARCH(IF(E$3&lt;&gt;"",E$3,"NA"),'MITRE &amp; Controls Mappings'!$J5))), 'MITRE &amp; Controls Mappings'!$B5,"")</f>
        <v/>
      </c>
      <c r="F9" t="str">
        <f>IF(OR(OR(OR(OR(OR(ISNUMBER(SEARCH(IF(F$1&lt;&gt;"",F$1,"NA"),'MITRE &amp; Controls Mappings'!$E5)),ISNUMBER(SEARCH(IF(F$1&lt;&gt;"",F$1,"NA"),'MITRE &amp; Controls Mappings'!$F5))),ISNUMBER(SEARCH(IF(F$2&lt;&gt;"",F$2,"NA"),'MITRE &amp; Controls Mappings'!$G5))),ISNUMBER(SEARCH(IF(F$2&lt;&gt;"",F$2,"NA"),'MITRE &amp; Controls Mappings'!$H5))),ISNUMBER(SEARCH(IF(F$3&lt;&gt;"",F$3,"NA"),'MITRE &amp; Controls Mappings'!$I5))),ISNUMBER(SEARCH(IF(F$3&lt;&gt;"",F$3,"NA"),'MITRE &amp; Controls Mappings'!$J5))), 'MITRE &amp; Controls Mappings'!$B5,"")</f>
        <v/>
      </c>
      <c r="G9" t="str">
        <f>IF(OR(OR(OR(OR(OR(ISNUMBER(SEARCH(IF(G$1&lt;&gt;"",G$1,"NA"),'MITRE &amp; Controls Mappings'!$E5)),ISNUMBER(SEARCH(IF(G$1&lt;&gt;"",G$1,"NA"),'MITRE &amp; Controls Mappings'!$F5))),ISNUMBER(SEARCH(IF(G$2&lt;&gt;"",G$2,"NA"),'MITRE &amp; Controls Mappings'!$G5))),ISNUMBER(SEARCH(IF(G$2&lt;&gt;"",G$2,"NA"),'MITRE &amp; Controls Mappings'!$H5))),ISNUMBER(SEARCH(IF(G$3&lt;&gt;"",G$3,"NA"),'MITRE &amp; Controls Mappings'!$I5))),ISNUMBER(SEARCH(IF(G$3&lt;&gt;"",G$3,"NA"),'MITRE &amp; Controls Mappings'!$J5))), 'MITRE &amp; Controls Mappings'!$B5,"")</f>
        <v/>
      </c>
      <c r="H9" t="str">
        <f>IF(OR(OR(OR(OR(OR(ISNUMBER(SEARCH(IF(H$1&lt;&gt;"",H$1,"NA"),'MITRE &amp; Controls Mappings'!$E5)),ISNUMBER(SEARCH(IF(H$1&lt;&gt;"",H$1,"NA"),'MITRE &amp; Controls Mappings'!$F5))),ISNUMBER(SEARCH(IF(H$2&lt;&gt;"",H$2,"NA"),'MITRE &amp; Controls Mappings'!$G5))),ISNUMBER(SEARCH(IF(H$2&lt;&gt;"",H$2,"NA"),'MITRE &amp; Controls Mappings'!$H5))),ISNUMBER(SEARCH(IF(H$3&lt;&gt;"",H$3,"NA"),'MITRE &amp; Controls Mappings'!$I5))),ISNUMBER(SEARCH(IF(H$3&lt;&gt;"",H$3,"NA"),'MITRE &amp; Controls Mappings'!$J5))), 'MITRE &amp; Controls Mappings'!$B5,"")</f>
        <v/>
      </c>
      <c r="I9" t="str">
        <f>IF(OR(OR(OR(OR(OR(ISNUMBER(SEARCH(IF(I$1&lt;&gt;"",I$1,"NA"),'MITRE &amp; Controls Mappings'!$E5)),ISNUMBER(SEARCH(IF(I$1&lt;&gt;"",I$1,"NA"),'MITRE &amp; Controls Mappings'!$F5))),ISNUMBER(SEARCH(IF(I$2&lt;&gt;"",I$2,"NA"),'MITRE &amp; Controls Mappings'!$G5))),ISNUMBER(SEARCH(IF(I$2&lt;&gt;"",I$2,"NA"),'MITRE &amp; Controls Mappings'!$H5))),ISNUMBER(SEARCH(IF(I$3&lt;&gt;"",I$3,"NA"),'MITRE &amp; Controls Mappings'!$I5))),ISNUMBER(SEARCH(IF(I$3&lt;&gt;"",I$3,"NA"),'MITRE &amp; Controls Mappings'!$J5))), 'MITRE &amp; Controls Mappings'!$B5,"")</f>
        <v/>
      </c>
      <c r="J9" t="str">
        <f>IF(OR(OR(OR(OR(OR(ISNUMBER(SEARCH(IF(J$1&lt;&gt;"",J$1,"NA"),'MITRE &amp; Controls Mappings'!$E5)),ISNUMBER(SEARCH(IF(J$1&lt;&gt;"",J$1,"NA"),'MITRE &amp; Controls Mappings'!$F5))),ISNUMBER(SEARCH(IF(J$2&lt;&gt;"",J$2,"NA"),'MITRE &amp; Controls Mappings'!$G5))),ISNUMBER(SEARCH(IF(J$2&lt;&gt;"",J$2,"NA"),'MITRE &amp; Controls Mappings'!$H5))),ISNUMBER(SEARCH(IF(J$3&lt;&gt;"",J$3,"NA"),'MITRE &amp; Controls Mappings'!$I5))),ISNUMBER(SEARCH(IF(J$3&lt;&gt;"",J$3,"NA"),'MITRE &amp; Controls Mappings'!$J5))), 'MITRE &amp; Controls Mappings'!$B5,"")</f>
        <v/>
      </c>
      <c r="K9" t="str">
        <f>IF(OR(OR(OR(OR(OR(ISNUMBER(SEARCH(IF(K$1&lt;&gt;"",K$1,"NA"),'MITRE &amp; Controls Mappings'!$E5)),ISNUMBER(SEARCH(IF(K$1&lt;&gt;"",K$1,"NA"),'MITRE &amp; Controls Mappings'!$F5))),ISNUMBER(SEARCH(IF(K$2&lt;&gt;"",K$2,"NA"),'MITRE &amp; Controls Mappings'!$G5))),ISNUMBER(SEARCH(IF(K$2&lt;&gt;"",K$2,"NA"),'MITRE &amp; Controls Mappings'!$H5))),ISNUMBER(SEARCH(IF(K$3&lt;&gt;"",K$3,"NA"),'MITRE &amp; Controls Mappings'!$I5))),ISNUMBER(SEARCH(IF(K$3&lt;&gt;"",K$3,"NA"),'MITRE &amp; Controls Mappings'!$J5))), 'MITRE &amp; Controls Mappings'!$B5,"")</f>
        <v/>
      </c>
      <c r="L9" s="25" t="str">
        <f>'MITRE &amp; Controls Mappings'!D5</f>
        <v>Ensure 'Maximum password age' is set to '60 or fewer days, but not 0'</v>
      </c>
    </row>
    <row r="10" spans="1:12" x14ac:dyDescent="0.35">
      <c r="A10" t="str">
        <f>IF(COUNTIF(B10:K10,"="&amp;'MITRE &amp; Controls Mappings'!B6)&gt;0,'MITRE &amp; Controls Mappings'!B6,"")</f>
        <v/>
      </c>
      <c r="B10" t="str">
        <f>IF(OR(OR(OR(OR(OR(ISNUMBER(SEARCH(IF(B$1&lt;&gt;"",B$1,"NA"),'MITRE &amp; Controls Mappings'!$E6)),ISNUMBER(SEARCH(IF(B$1&lt;&gt;"",B$1,"NA"),'MITRE &amp; Controls Mappings'!$F6))),ISNUMBER(SEARCH(IF(B$2&lt;&gt;"",B$2,"NA"),'MITRE &amp; Controls Mappings'!$G6))),ISNUMBER(SEARCH(IF(B$2&lt;&gt;"",B$2,"NA"),'MITRE &amp; Controls Mappings'!$H6))),ISNUMBER(SEARCH(IF(B$3&lt;&gt;"",B$3,"NA"),'MITRE &amp; Controls Mappings'!$I6))),ISNUMBER(SEARCH(IF(B$3&lt;&gt;"",B$3,"NA"),'MITRE &amp; Controls Mappings'!$J6))), 'MITRE &amp; Controls Mappings'!$B6,"")</f>
        <v/>
      </c>
      <c r="C10" t="str">
        <f>IF(OR(OR(OR(OR(OR(ISNUMBER(SEARCH(IF(C$1&lt;&gt;"",C$1,"NA"),'MITRE &amp; Controls Mappings'!$E6)),ISNUMBER(SEARCH(IF(C$1&lt;&gt;"",C$1,"NA"),'MITRE &amp; Controls Mappings'!$F6))),ISNUMBER(SEARCH(IF(C$2&lt;&gt;"",C$2,"NA"),'MITRE &amp; Controls Mappings'!$G6))),ISNUMBER(SEARCH(IF(C$2&lt;&gt;"",C$2,"NA"),'MITRE &amp; Controls Mappings'!$H6))),ISNUMBER(SEARCH(IF(C$3&lt;&gt;"",C$3,"NA"),'MITRE &amp; Controls Mappings'!$I6))),ISNUMBER(SEARCH(IF(C$3&lt;&gt;"",C$3,"NA"),'MITRE &amp; Controls Mappings'!$J6))), 'MITRE &amp; Controls Mappings'!$B6,"")</f>
        <v/>
      </c>
      <c r="D10" t="str">
        <f>IF(OR(OR(OR(OR(OR(ISNUMBER(SEARCH(IF(D$1&lt;&gt;"",D$1,"NA"),'MITRE &amp; Controls Mappings'!$E6)),ISNUMBER(SEARCH(IF(D$1&lt;&gt;"",D$1,"NA"),'MITRE &amp; Controls Mappings'!$F6))),ISNUMBER(SEARCH(IF(D$2&lt;&gt;"",D$2,"NA"),'MITRE &amp; Controls Mappings'!$G6))),ISNUMBER(SEARCH(IF(D$2&lt;&gt;"",D$2,"NA"),'MITRE &amp; Controls Mappings'!$H6))),ISNUMBER(SEARCH(IF(D$3&lt;&gt;"",D$3,"NA"),'MITRE &amp; Controls Mappings'!$I6))),ISNUMBER(SEARCH(IF(D$3&lt;&gt;"",D$3,"NA"),'MITRE &amp; Controls Mappings'!$J6))), 'MITRE &amp; Controls Mappings'!$B6,"")</f>
        <v/>
      </c>
      <c r="E10" t="str">
        <f>IF(OR(OR(OR(OR(OR(ISNUMBER(SEARCH(IF(E$1&lt;&gt;"",E$1,"NA"),'MITRE &amp; Controls Mappings'!$E6)),ISNUMBER(SEARCH(IF(E$1&lt;&gt;"",E$1,"NA"),'MITRE &amp; Controls Mappings'!$F6))),ISNUMBER(SEARCH(IF(E$2&lt;&gt;"",E$2,"NA"),'MITRE &amp; Controls Mappings'!$G6))),ISNUMBER(SEARCH(IF(E$2&lt;&gt;"",E$2,"NA"),'MITRE &amp; Controls Mappings'!$H6))),ISNUMBER(SEARCH(IF(E$3&lt;&gt;"",E$3,"NA"),'MITRE &amp; Controls Mappings'!$I6))),ISNUMBER(SEARCH(IF(E$3&lt;&gt;"",E$3,"NA"),'MITRE &amp; Controls Mappings'!$J6))), 'MITRE &amp; Controls Mappings'!$B6,"")</f>
        <v/>
      </c>
      <c r="F10" t="str">
        <f>IF(OR(OR(OR(OR(OR(ISNUMBER(SEARCH(IF(F$1&lt;&gt;"",F$1,"NA"),'MITRE &amp; Controls Mappings'!$E6)),ISNUMBER(SEARCH(IF(F$1&lt;&gt;"",F$1,"NA"),'MITRE &amp; Controls Mappings'!$F6))),ISNUMBER(SEARCH(IF(F$2&lt;&gt;"",F$2,"NA"),'MITRE &amp; Controls Mappings'!$G6))),ISNUMBER(SEARCH(IF(F$2&lt;&gt;"",F$2,"NA"),'MITRE &amp; Controls Mappings'!$H6))),ISNUMBER(SEARCH(IF(F$3&lt;&gt;"",F$3,"NA"),'MITRE &amp; Controls Mappings'!$I6))),ISNUMBER(SEARCH(IF(F$3&lt;&gt;"",F$3,"NA"),'MITRE &amp; Controls Mappings'!$J6))), 'MITRE &amp; Controls Mappings'!$B6,"")</f>
        <v/>
      </c>
      <c r="G10" t="str">
        <f>IF(OR(OR(OR(OR(OR(ISNUMBER(SEARCH(IF(G$1&lt;&gt;"",G$1,"NA"),'MITRE &amp; Controls Mappings'!$E6)),ISNUMBER(SEARCH(IF(G$1&lt;&gt;"",G$1,"NA"),'MITRE &amp; Controls Mappings'!$F6))),ISNUMBER(SEARCH(IF(G$2&lt;&gt;"",G$2,"NA"),'MITRE &amp; Controls Mappings'!$G6))),ISNUMBER(SEARCH(IF(G$2&lt;&gt;"",G$2,"NA"),'MITRE &amp; Controls Mappings'!$H6))),ISNUMBER(SEARCH(IF(G$3&lt;&gt;"",G$3,"NA"),'MITRE &amp; Controls Mappings'!$I6))),ISNUMBER(SEARCH(IF(G$3&lt;&gt;"",G$3,"NA"),'MITRE &amp; Controls Mappings'!$J6))), 'MITRE &amp; Controls Mappings'!$B6,"")</f>
        <v/>
      </c>
      <c r="H10" t="str">
        <f>IF(OR(OR(OR(OR(OR(ISNUMBER(SEARCH(IF(H$1&lt;&gt;"",H$1,"NA"),'MITRE &amp; Controls Mappings'!$E6)),ISNUMBER(SEARCH(IF(H$1&lt;&gt;"",H$1,"NA"),'MITRE &amp; Controls Mappings'!$F6))),ISNUMBER(SEARCH(IF(H$2&lt;&gt;"",H$2,"NA"),'MITRE &amp; Controls Mappings'!$G6))),ISNUMBER(SEARCH(IF(H$2&lt;&gt;"",H$2,"NA"),'MITRE &amp; Controls Mappings'!$H6))),ISNUMBER(SEARCH(IF(H$3&lt;&gt;"",H$3,"NA"),'MITRE &amp; Controls Mappings'!$I6))),ISNUMBER(SEARCH(IF(H$3&lt;&gt;"",H$3,"NA"),'MITRE &amp; Controls Mappings'!$J6))), 'MITRE &amp; Controls Mappings'!$B6,"")</f>
        <v/>
      </c>
      <c r="I10" t="str">
        <f>IF(OR(OR(OR(OR(OR(ISNUMBER(SEARCH(IF(I$1&lt;&gt;"",I$1,"NA"),'MITRE &amp; Controls Mappings'!$E6)),ISNUMBER(SEARCH(IF(I$1&lt;&gt;"",I$1,"NA"),'MITRE &amp; Controls Mappings'!$F6))),ISNUMBER(SEARCH(IF(I$2&lt;&gt;"",I$2,"NA"),'MITRE &amp; Controls Mappings'!$G6))),ISNUMBER(SEARCH(IF(I$2&lt;&gt;"",I$2,"NA"),'MITRE &amp; Controls Mappings'!$H6))),ISNUMBER(SEARCH(IF(I$3&lt;&gt;"",I$3,"NA"),'MITRE &amp; Controls Mappings'!$I6))),ISNUMBER(SEARCH(IF(I$3&lt;&gt;"",I$3,"NA"),'MITRE &amp; Controls Mappings'!$J6))), 'MITRE &amp; Controls Mappings'!$B6,"")</f>
        <v/>
      </c>
      <c r="J10" t="str">
        <f>IF(OR(OR(OR(OR(OR(ISNUMBER(SEARCH(IF(J$1&lt;&gt;"",J$1,"NA"),'MITRE &amp; Controls Mappings'!$E6)),ISNUMBER(SEARCH(IF(J$1&lt;&gt;"",J$1,"NA"),'MITRE &amp; Controls Mappings'!$F6))),ISNUMBER(SEARCH(IF(J$2&lt;&gt;"",J$2,"NA"),'MITRE &amp; Controls Mappings'!$G6))),ISNUMBER(SEARCH(IF(J$2&lt;&gt;"",J$2,"NA"),'MITRE &amp; Controls Mappings'!$H6))),ISNUMBER(SEARCH(IF(J$3&lt;&gt;"",J$3,"NA"),'MITRE &amp; Controls Mappings'!$I6))),ISNUMBER(SEARCH(IF(J$3&lt;&gt;"",J$3,"NA"),'MITRE &amp; Controls Mappings'!$J6))), 'MITRE &amp; Controls Mappings'!$B6,"")</f>
        <v/>
      </c>
      <c r="K10" t="str">
        <f>IF(OR(OR(OR(OR(OR(ISNUMBER(SEARCH(IF(K$1&lt;&gt;"",K$1,"NA"),'MITRE &amp; Controls Mappings'!$E6)),ISNUMBER(SEARCH(IF(K$1&lt;&gt;"",K$1,"NA"),'MITRE &amp; Controls Mappings'!$F6))),ISNUMBER(SEARCH(IF(K$2&lt;&gt;"",K$2,"NA"),'MITRE &amp; Controls Mappings'!$G6))),ISNUMBER(SEARCH(IF(K$2&lt;&gt;"",K$2,"NA"),'MITRE &amp; Controls Mappings'!$H6))),ISNUMBER(SEARCH(IF(K$3&lt;&gt;"",K$3,"NA"),'MITRE &amp; Controls Mappings'!$I6))),ISNUMBER(SEARCH(IF(K$3&lt;&gt;"",K$3,"NA"),'MITRE &amp; Controls Mappings'!$J6))), 'MITRE &amp; Controls Mappings'!$B6,"")</f>
        <v/>
      </c>
      <c r="L10" s="25" t="str">
        <f>'MITRE &amp; Controls Mappings'!D6</f>
        <v>Ensure 'Minimum password age' is set to '1 or more day(s)'</v>
      </c>
    </row>
    <row r="11" spans="1:12" x14ac:dyDescent="0.35">
      <c r="A11" t="str">
        <f>IF(COUNTIF(B11:K11,"="&amp;'MITRE &amp; Controls Mappings'!B7)&gt;0,'MITRE &amp; Controls Mappings'!B7,"")</f>
        <v/>
      </c>
      <c r="B11" t="str">
        <f>IF(OR(OR(OR(OR(OR(ISNUMBER(SEARCH(IF(B$1&lt;&gt;"",B$1,"NA"),'MITRE &amp; Controls Mappings'!$E7)),ISNUMBER(SEARCH(IF(B$1&lt;&gt;"",B$1,"NA"),'MITRE &amp; Controls Mappings'!$F7))),ISNUMBER(SEARCH(IF(B$2&lt;&gt;"",B$2,"NA"),'MITRE &amp; Controls Mappings'!$G7))),ISNUMBER(SEARCH(IF(B$2&lt;&gt;"",B$2,"NA"),'MITRE &amp; Controls Mappings'!$H7))),ISNUMBER(SEARCH(IF(B$3&lt;&gt;"",B$3,"NA"),'MITRE &amp; Controls Mappings'!$I7))),ISNUMBER(SEARCH(IF(B$3&lt;&gt;"",B$3,"NA"),'MITRE &amp; Controls Mappings'!$J7))), 'MITRE &amp; Controls Mappings'!$B7,"")</f>
        <v/>
      </c>
      <c r="C11" t="str">
        <f>IF(OR(OR(OR(OR(OR(ISNUMBER(SEARCH(IF(C$1&lt;&gt;"",C$1,"NA"),'MITRE &amp; Controls Mappings'!$E7)),ISNUMBER(SEARCH(IF(C$1&lt;&gt;"",C$1,"NA"),'MITRE &amp; Controls Mappings'!$F7))),ISNUMBER(SEARCH(IF(C$2&lt;&gt;"",C$2,"NA"),'MITRE &amp; Controls Mappings'!$G7))),ISNUMBER(SEARCH(IF(C$2&lt;&gt;"",C$2,"NA"),'MITRE &amp; Controls Mappings'!$H7))),ISNUMBER(SEARCH(IF(C$3&lt;&gt;"",C$3,"NA"),'MITRE &amp; Controls Mappings'!$I7))),ISNUMBER(SEARCH(IF(C$3&lt;&gt;"",C$3,"NA"),'MITRE &amp; Controls Mappings'!$J7))), 'MITRE &amp; Controls Mappings'!$B7,"")</f>
        <v/>
      </c>
      <c r="D11" t="str">
        <f>IF(OR(OR(OR(OR(OR(ISNUMBER(SEARCH(IF(D$1&lt;&gt;"",D$1,"NA"),'MITRE &amp; Controls Mappings'!$E7)),ISNUMBER(SEARCH(IF(D$1&lt;&gt;"",D$1,"NA"),'MITRE &amp; Controls Mappings'!$F7))),ISNUMBER(SEARCH(IF(D$2&lt;&gt;"",D$2,"NA"),'MITRE &amp; Controls Mappings'!$G7))),ISNUMBER(SEARCH(IF(D$2&lt;&gt;"",D$2,"NA"),'MITRE &amp; Controls Mappings'!$H7))),ISNUMBER(SEARCH(IF(D$3&lt;&gt;"",D$3,"NA"),'MITRE &amp; Controls Mappings'!$I7))),ISNUMBER(SEARCH(IF(D$3&lt;&gt;"",D$3,"NA"),'MITRE &amp; Controls Mappings'!$J7))), 'MITRE &amp; Controls Mappings'!$B7,"")</f>
        <v/>
      </c>
      <c r="E11" t="str">
        <f>IF(OR(OR(OR(OR(OR(ISNUMBER(SEARCH(IF(E$1&lt;&gt;"",E$1,"NA"),'MITRE &amp; Controls Mappings'!$E7)),ISNUMBER(SEARCH(IF(E$1&lt;&gt;"",E$1,"NA"),'MITRE &amp; Controls Mappings'!$F7))),ISNUMBER(SEARCH(IF(E$2&lt;&gt;"",E$2,"NA"),'MITRE &amp; Controls Mappings'!$G7))),ISNUMBER(SEARCH(IF(E$2&lt;&gt;"",E$2,"NA"),'MITRE &amp; Controls Mappings'!$H7))),ISNUMBER(SEARCH(IF(E$3&lt;&gt;"",E$3,"NA"),'MITRE &amp; Controls Mappings'!$I7))),ISNUMBER(SEARCH(IF(E$3&lt;&gt;"",E$3,"NA"),'MITRE &amp; Controls Mappings'!$J7))), 'MITRE &amp; Controls Mappings'!$B7,"")</f>
        <v/>
      </c>
      <c r="F11" t="str">
        <f>IF(OR(OR(OR(OR(OR(ISNUMBER(SEARCH(IF(F$1&lt;&gt;"",F$1,"NA"),'MITRE &amp; Controls Mappings'!$E7)),ISNUMBER(SEARCH(IF(F$1&lt;&gt;"",F$1,"NA"),'MITRE &amp; Controls Mappings'!$F7))),ISNUMBER(SEARCH(IF(F$2&lt;&gt;"",F$2,"NA"),'MITRE &amp; Controls Mappings'!$G7))),ISNUMBER(SEARCH(IF(F$2&lt;&gt;"",F$2,"NA"),'MITRE &amp; Controls Mappings'!$H7))),ISNUMBER(SEARCH(IF(F$3&lt;&gt;"",F$3,"NA"),'MITRE &amp; Controls Mappings'!$I7))),ISNUMBER(SEARCH(IF(F$3&lt;&gt;"",F$3,"NA"),'MITRE &amp; Controls Mappings'!$J7))), 'MITRE &amp; Controls Mappings'!$B7,"")</f>
        <v/>
      </c>
      <c r="G11" t="str">
        <f>IF(OR(OR(OR(OR(OR(ISNUMBER(SEARCH(IF(G$1&lt;&gt;"",G$1,"NA"),'MITRE &amp; Controls Mappings'!$E7)),ISNUMBER(SEARCH(IF(G$1&lt;&gt;"",G$1,"NA"),'MITRE &amp; Controls Mappings'!$F7))),ISNUMBER(SEARCH(IF(G$2&lt;&gt;"",G$2,"NA"),'MITRE &amp; Controls Mappings'!$G7))),ISNUMBER(SEARCH(IF(G$2&lt;&gt;"",G$2,"NA"),'MITRE &amp; Controls Mappings'!$H7))),ISNUMBER(SEARCH(IF(G$3&lt;&gt;"",G$3,"NA"),'MITRE &amp; Controls Mappings'!$I7))),ISNUMBER(SEARCH(IF(G$3&lt;&gt;"",G$3,"NA"),'MITRE &amp; Controls Mappings'!$J7))), 'MITRE &amp; Controls Mappings'!$B7,"")</f>
        <v/>
      </c>
      <c r="H11" t="str">
        <f>IF(OR(OR(OR(OR(OR(ISNUMBER(SEARCH(IF(H$1&lt;&gt;"",H$1,"NA"),'MITRE &amp; Controls Mappings'!$E7)),ISNUMBER(SEARCH(IF(H$1&lt;&gt;"",H$1,"NA"),'MITRE &amp; Controls Mappings'!$F7))),ISNUMBER(SEARCH(IF(H$2&lt;&gt;"",H$2,"NA"),'MITRE &amp; Controls Mappings'!$G7))),ISNUMBER(SEARCH(IF(H$2&lt;&gt;"",H$2,"NA"),'MITRE &amp; Controls Mappings'!$H7))),ISNUMBER(SEARCH(IF(H$3&lt;&gt;"",H$3,"NA"),'MITRE &amp; Controls Mappings'!$I7))),ISNUMBER(SEARCH(IF(H$3&lt;&gt;"",H$3,"NA"),'MITRE &amp; Controls Mappings'!$J7))), 'MITRE &amp; Controls Mappings'!$B7,"")</f>
        <v/>
      </c>
      <c r="I11" t="str">
        <f>IF(OR(OR(OR(OR(OR(ISNUMBER(SEARCH(IF(I$1&lt;&gt;"",I$1,"NA"),'MITRE &amp; Controls Mappings'!$E7)),ISNUMBER(SEARCH(IF(I$1&lt;&gt;"",I$1,"NA"),'MITRE &amp; Controls Mappings'!$F7))),ISNUMBER(SEARCH(IF(I$2&lt;&gt;"",I$2,"NA"),'MITRE &amp; Controls Mappings'!$G7))),ISNUMBER(SEARCH(IF(I$2&lt;&gt;"",I$2,"NA"),'MITRE &amp; Controls Mappings'!$H7))),ISNUMBER(SEARCH(IF(I$3&lt;&gt;"",I$3,"NA"),'MITRE &amp; Controls Mappings'!$I7))),ISNUMBER(SEARCH(IF(I$3&lt;&gt;"",I$3,"NA"),'MITRE &amp; Controls Mappings'!$J7))), 'MITRE &amp; Controls Mappings'!$B7,"")</f>
        <v/>
      </c>
      <c r="J11" t="str">
        <f>IF(OR(OR(OR(OR(OR(ISNUMBER(SEARCH(IF(J$1&lt;&gt;"",J$1,"NA"),'MITRE &amp; Controls Mappings'!$E7)),ISNUMBER(SEARCH(IF(J$1&lt;&gt;"",J$1,"NA"),'MITRE &amp; Controls Mappings'!$F7))),ISNUMBER(SEARCH(IF(J$2&lt;&gt;"",J$2,"NA"),'MITRE &amp; Controls Mappings'!$G7))),ISNUMBER(SEARCH(IF(J$2&lt;&gt;"",J$2,"NA"),'MITRE &amp; Controls Mappings'!$H7))),ISNUMBER(SEARCH(IF(J$3&lt;&gt;"",J$3,"NA"),'MITRE &amp; Controls Mappings'!$I7))),ISNUMBER(SEARCH(IF(J$3&lt;&gt;"",J$3,"NA"),'MITRE &amp; Controls Mappings'!$J7))), 'MITRE &amp; Controls Mappings'!$B7,"")</f>
        <v/>
      </c>
      <c r="K11" t="str">
        <f>IF(OR(OR(OR(OR(OR(ISNUMBER(SEARCH(IF(K$1&lt;&gt;"",K$1,"NA"),'MITRE &amp; Controls Mappings'!$E7)),ISNUMBER(SEARCH(IF(K$1&lt;&gt;"",K$1,"NA"),'MITRE &amp; Controls Mappings'!$F7))),ISNUMBER(SEARCH(IF(K$2&lt;&gt;"",K$2,"NA"),'MITRE &amp; Controls Mappings'!$G7))),ISNUMBER(SEARCH(IF(K$2&lt;&gt;"",K$2,"NA"),'MITRE &amp; Controls Mappings'!$H7))),ISNUMBER(SEARCH(IF(K$3&lt;&gt;"",K$3,"NA"),'MITRE &amp; Controls Mappings'!$I7))),ISNUMBER(SEARCH(IF(K$3&lt;&gt;"",K$3,"NA"),'MITRE &amp; Controls Mappings'!$J7))), 'MITRE &amp; Controls Mappings'!$B7,"")</f>
        <v/>
      </c>
      <c r="L11" s="25" t="str">
        <f>'MITRE &amp; Controls Mappings'!D7</f>
        <v>Ensure 'Minimum password length' is set to '14 or more character(s)'</v>
      </c>
    </row>
    <row r="12" spans="1:12" x14ac:dyDescent="0.35">
      <c r="A12" t="str">
        <f>IF(COUNTIF(B12:K12,"="&amp;'MITRE &amp; Controls Mappings'!B8)&gt;0,'MITRE &amp; Controls Mappings'!B8,"")</f>
        <v/>
      </c>
      <c r="B12" t="str">
        <f>IF(OR(OR(OR(OR(OR(ISNUMBER(SEARCH(IF(B$1&lt;&gt;"",B$1,"NA"),'MITRE &amp; Controls Mappings'!$E8)),ISNUMBER(SEARCH(IF(B$1&lt;&gt;"",B$1,"NA"),'MITRE &amp; Controls Mappings'!$F8))),ISNUMBER(SEARCH(IF(B$2&lt;&gt;"",B$2,"NA"),'MITRE &amp; Controls Mappings'!$G8))),ISNUMBER(SEARCH(IF(B$2&lt;&gt;"",B$2,"NA"),'MITRE &amp; Controls Mappings'!$H8))),ISNUMBER(SEARCH(IF(B$3&lt;&gt;"",B$3,"NA"),'MITRE &amp; Controls Mappings'!$I8))),ISNUMBER(SEARCH(IF(B$3&lt;&gt;"",B$3,"NA"),'MITRE &amp; Controls Mappings'!$J8))), 'MITRE &amp; Controls Mappings'!$B8,"")</f>
        <v/>
      </c>
      <c r="C12" t="str">
        <f>IF(OR(OR(OR(OR(OR(ISNUMBER(SEARCH(IF(C$1&lt;&gt;"",C$1,"NA"),'MITRE &amp; Controls Mappings'!$E8)),ISNUMBER(SEARCH(IF(C$1&lt;&gt;"",C$1,"NA"),'MITRE &amp; Controls Mappings'!$F8))),ISNUMBER(SEARCH(IF(C$2&lt;&gt;"",C$2,"NA"),'MITRE &amp; Controls Mappings'!$G8))),ISNUMBER(SEARCH(IF(C$2&lt;&gt;"",C$2,"NA"),'MITRE &amp; Controls Mappings'!$H8))),ISNUMBER(SEARCH(IF(C$3&lt;&gt;"",C$3,"NA"),'MITRE &amp; Controls Mappings'!$I8))),ISNUMBER(SEARCH(IF(C$3&lt;&gt;"",C$3,"NA"),'MITRE &amp; Controls Mappings'!$J8))), 'MITRE &amp; Controls Mappings'!$B8,"")</f>
        <v/>
      </c>
      <c r="D12" t="str">
        <f>IF(OR(OR(OR(OR(OR(ISNUMBER(SEARCH(IF(D$1&lt;&gt;"",D$1,"NA"),'MITRE &amp; Controls Mappings'!$E8)),ISNUMBER(SEARCH(IF(D$1&lt;&gt;"",D$1,"NA"),'MITRE &amp; Controls Mappings'!$F8))),ISNUMBER(SEARCH(IF(D$2&lt;&gt;"",D$2,"NA"),'MITRE &amp; Controls Mappings'!$G8))),ISNUMBER(SEARCH(IF(D$2&lt;&gt;"",D$2,"NA"),'MITRE &amp; Controls Mappings'!$H8))),ISNUMBER(SEARCH(IF(D$3&lt;&gt;"",D$3,"NA"),'MITRE &amp; Controls Mappings'!$I8))),ISNUMBER(SEARCH(IF(D$3&lt;&gt;"",D$3,"NA"),'MITRE &amp; Controls Mappings'!$J8))), 'MITRE &amp; Controls Mappings'!$B8,"")</f>
        <v/>
      </c>
      <c r="E12" t="str">
        <f>IF(OR(OR(OR(OR(OR(ISNUMBER(SEARCH(IF(E$1&lt;&gt;"",E$1,"NA"),'MITRE &amp; Controls Mappings'!$E8)),ISNUMBER(SEARCH(IF(E$1&lt;&gt;"",E$1,"NA"),'MITRE &amp; Controls Mappings'!$F8))),ISNUMBER(SEARCH(IF(E$2&lt;&gt;"",E$2,"NA"),'MITRE &amp; Controls Mappings'!$G8))),ISNUMBER(SEARCH(IF(E$2&lt;&gt;"",E$2,"NA"),'MITRE &amp; Controls Mappings'!$H8))),ISNUMBER(SEARCH(IF(E$3&lt;&gt;"",E$3,"NA"),'MITRE &amp; Controls Mappings'!$I8))),ISNUMBER(SEARCH(IF(E$3&lt;&gt;"",E$3,"NA"),'MITRE &amp; Controls Mappings'!$J8))), 'MITRE &amp; Controls Mappings'!$B8,"")</f>
        <v/>
      </c>
      <c r="F12" t="str">
        <f>IF(OR(OR(OR(OR(OR(ISNUMBER(SEARCH(IF(F$1&lt;&gt;"",F$1,"NA"),'MITRE &amp; Controls Mappings'!$E8)),ISNUMBER(SEARCH(IF(F$1&lt;&gt;"",F$1,"NA"),'MITRE &amp; Controls Mappings'!$F8))),ISNUMBER(SEARCH(IF(F$2&lt;&gt;"",F$2,"NA"),'MITRE &amp; Controls Mappings'!$G8))),ISNUMBER(SEARCH(IF(F$2&lt;&gt;"",F$2,"NA"),'MITRE &amp; Controls Mappings'!$H8))),ISNUMBER(SEARCH(IF(F$3&lt;&gt;"",F$3,"NA"),'MITRE &amp; Controls Mappings'!$I8))),ISNUMBER(SEARCH(IF(F$3&lt;&gt;"",F$3,"NA"),'MITRE &amp; Controls Mappings'!$J8))), 'MITRE &amp; Controls Mappings'!$B8,"")</f>
        <v/>
      </c>
      <c r="G12" t="str">
        <f>IF(OR(OR(OR(OR(OR(ISNUMBER(SEARCH(IF(G$1&lt;&gt;"",G$1,"NA"),'MITRE &amp; Controls Mappings'!$E8)),ISNUMBER(SEARCH(IF(G$1&lt;&gt;"",G$1,"NA"),'MITRE &amp; Controls Mappings'!$F8))),ISNUMBER(SEARCH(IF(G$2&lt;&gt;"",G$2,"NA"),'MITRE &amp; Controls Mappings'!$G8))),ISNUMBER(SEARCH(IF(G$2&lt;&gt;"",G$2,"NA"),'MITRE &amp; Controls Mappings'!$H8))),ISNUMBER(SEARCH(IF(G$3&lt;&gt;"",G$3,"NA"),'MITRE &amp; Controls Mappings'!$I8))),ISNUMBER(SEARCH(IF(G$3&lt;&gt;"",G$3,"NA"),'MITRE &amp; Controls Mappings'!$J8))), 'MITRE &amp; Controls Mappings'!$B8,"")</f>
        <v/>
      </c>
      <c r="H12" t="str">
        <f>IF(OR(OR(OR(OR(OR(ISNUMBER(SEARCH(IF(H$1&lt;&gt;"",H$1,"NA"),'MITRE &amp; Controls Mappings'!$E8)),ISNUMBER(SEARCH(IF(H$1&lt;&gt;"",H$1,"NA"),'MITRE &amp; Controls Mappings'!$F8))),ISNUMBER(SEARCH(IF(H$2&lt;&gt;"",H$2,"NA"),'MITRE &amp; Controls Mappings'!$G8))),ISNUMBER(SEARCH(IF(H$2&lt;&gt;"",H$2,"NA"),'MITRE &amp; Controls Mappings'!$H8))),ISNUMBER(SEARCH(IF(H$3&lt;&gt;"",H$3,"NA"),'MITRE &amp; Controls Mappings'!$I8))),ISNUMBER(SEARCH(IF(H$3&lt;&gt;"",H$3,"NA"),'MITRE &amp; Controls Mappings'!$J8))), 'MITRE &amp; Controls Mappings'!$B8,"")</f>
        <v/>
      </c>
      <c r="I12" t="str">
        <f>IF(OR(OR(OR(OR(OR(ISNUMBER(SEARCH(IF(I$1&lt;&gt;"",I$1,"NA"),'MITRE &amp; Controls Mappings'!$E8)),ISNUMBER(SEARCH(IF(I$1&lt;&gt;"",I$1,"NA"),'MITRE &amp; Controls Mappings'!$F8))),ISNUMBER(SEARCH(IF(I$2&lt;&gt;"",I$2,"NA"),'MITRE &amp; Controls Mappings'!$G8))),ISNUMBER(SEARCH(IF(I$2&lt;&gt;"",I$2,"NA"),'MITRE &amp; Controls Mappings'!$H8))),ISNUMBER(SEARCH(IF(I$3&lt;&gt;"",I$3,"NA"),'MITRE &amp; Controls Mappings'!$I8))),ISNUMBER(SEARCH(IF(I$3&lt;&gt;"",I$3,"NA"),'MITRE &amp; Controls Mappings'!$J8))), 'MITRE &amp; Controls Mappings'!$B8,"")</f>
        <v/>
      </c>
      <c r="J12" t="str">
        <f>IF(OR(OR(OR(OR(OR(ISNUMBER(SEARCH(IF(J$1&lt;&gt;"",J$1,"NA"),'MITRE &amp; Controls Mappings'!$E8)),ISNUMBER(SEARCH(IF(J$1&lt;&gt;"",J$1,"NA"),'MITRE &amp; Controls Mappings'!$F8))),ISNUMBER(SEARCH(IF(J$2&lt;&gt;"",J$2,"NA"),'MITRE &amp; Controls Mappings'!$G8))),ISNUMBER(SEARCH(IF(J$2&lt;&gt;"",J$2,"NA"),'MITRE &amp; Controls Mappings'!$H8))),ISNUMBER(SEARCH(IF(J$3&lt;&gt;"",J$3,"NA"),'MITRE &amp; Controls Mappings'!$I8))),ISNUMBER(SEARCH(IF(J$3&lt;&gt;"",J$3,"NA"),'MITRE &amp; Controls Mappings'!$J8))), 'MITRE &amp; Controls Mappings'!$B8,"")</f>
        <v/>
      </c>
      <c r="K12" t="str">
        <f>IF(OR(OR(OR(OR(OR(ISNUMBER(SEARCH(IF(K$1&lt;&gt;"",K$1,"NA"),'MITRE &amp; Controls Mappings'!$E8)),ISNUMBER(SEARCH(IF(K$1&lt;&gt;"",K$1,"NA"),'MITRE &amp; Controls Mappings'!$F8))),ISNUMBER(SEARCH(IF(K$2&lt;&gt;"",K$2,"NA"),'MITRE &amp; Controls Mappings'!$G8))),ISNUMBER(SEARCH(IF(K$2&lt;&gt;"",K$2,"NA"),'MITRE &amp; Controls Mappings'!$H8))),ISNUMBER(SEARCH(IF(K$3&lt;&gt;"",K$3,"NA"),'MITRE &amp; Controls Mappings'!$I8))),ISNUMBER(SEARCH(IF(K$3&lt;&gt;"",K$3,"NA"),'MITRE &amp; Controls Mappings'!$J8))), 'MITRE &amp; Controls Mappings'!$B8,"")</f>
        <v/>
      </c>
      <c r="L12" s="25" t="str">
        <f>'MITRE &amp; Controls Mappings'!D8</f>
        <v>Ensure 'Password must meet complexity requirements' is set to 'Enabled'</v>
      </c>
    </row>
    <row r="13" spans="1:12" x14ac:dyDescent="0.35">
      <c r="A13" t="str">
        <f>IF(COUNTIF(B13:K13,"="&amp;'MITRE &amp; Controls Mappings'!B9)&gt;0,'MITRE &amp; Controls Mappings'!B9,"")</f>
        <v/>
      </c>
      <c r="B13" t="str">
        <f>IF(OR(OR(OR(OR(OR(ISNUMBER(SEARCH(IF(B$1&lt;&gt;"",B$1,"NA"),'MITRE &amp; Controls Mappings'!$E9)),ISNUMBER(SEARCH(IF(B$1&lt;&gt;"",B$1,"NA"),'MITRE &amp; Controls Mappings'!$F9))),ISNUMBER(SEARCH(IF(B$2&lt;&gt;"",B$2,"NA"),'MITRE &amp; Controls Mappings'!$G9))),ISNUMBER(SEARCH(IF(B$2&lt;&gt;"",B$2,"NA"),'MITRE &amp; Controls Mappings'!$H9))),ISNUMBER(SEARCH(IF(B$3&lt;&gt;"",B$3,"NA"),'MITRE &amp; Controls Mappings'!$I9))),ISNUMBER(SEARCH(IF(B$3&lt;&gt;"",B$3,"NA"),'MITRE &amp; Controls Mappings'!$J9))), 'MITRE &amp; Controls Mappings'!$B9,"")</f>
        <v/>
      </c>
      <c r="C13" t="str">
        <f>IF(OR(OR(OR(OR(OR(ISNUMBER(SEARCH(IF(C$1&lt;&gt;"",C$1,"NA"),'MITRE &amp; Controls Mappings'!$E9)),ISNUMBER(SEARCH(IF(C$1&lt;&gt;"",C$1,"NA"),'MITRE &amp; Controls Mappings'!$F9))),ISNUMBER(SEARCH(IF(C$2&lt;&gt;"",C$2,"NA"),'MITRE &amp; Controls Mappings'!$G9))),ISNUMBER(SEARCH(IF(C$2&lt;&gt;"",C$2,"NA"),'MITRE &amp; Controls Mappings'!$H9))),ISNUMBER(SEARCH(IF(C$3&lt;&gt;"",C$3,"NA"),'MITRE &amp; Controls Mappings'!$I9))),ISNUMBER(SEARCH(IF(C$3&lt;&gt;"",C$3,"NA"),'MITRE &amp; Controls Mappings'!$J9))), 'MITRE &amp; Controls Mappings'!$B9,"")</f>
        <v/>
      </c>
      <c r="D13" t="str">
        <f>IF(OR(OR(OR(OR(OR(ISNUMBER(SEARCH(IF(D$1&lt;&gt;"",D$1,"NA"),'MITRE &amp; Controls Mappings'!$E9)),ISNUMBER(SEARCH(IF(D$1&lt;&gt;"",D$1,"NA"),'MITRE &amp; Controls Mappings'!$F9))),ISNUMBER(SEARCH(IF(D$2&lt;&gt;"",D$2,"NA"),'MITRE &amp; Controls Mappings'!$G9))),ISNUMBER(SEARCH(IF(D$2&lt;&gt;"",D$2,"NA"),'MITRE &amp; Controls Mappings'!$H9))),ISNUMBER(SEARCH(IF(D$3&lt;&gt;"",D$3,"NA"),'MITRE &amp; Controls Mappings'!$I9))),ISNUMBER(SEARCH(IF(D$3&lt;&gt;"",D$3,"NA"),'MITRE &amp; Controls Mappings'!$J9))), 'MITRE &amp; Controls Mappings'!$B9,"")</f>
        <v/>
      </c>
      <c r="E13" t="str">
        <f>IF(OR(OR(OR(OR(OR(ISNUMBER(SEARCH(IF(E$1&lt;&gt;"",E$1,"NA"),'MITRE &amp; Controls Mappings'!$E9)),ISNUMBER(SEARCH(IF(E$1&lt;&gt;"",E$1,"NA"),'MITRE &amp; Controls Mappings'!$F9))),ISNUMBER(SEARCH(IF(E$2&lt;&gt;"",E$2,"NA"),'MITRE &amp; Controls Mappings'!$G9))),ISNUMBER(SEARCH(IF(E$2&lt;&gt;"",E$2,"NA"),'MITRE &amp; Controls Mappings'!$H9))),ISNUMBER(SEARCH(IF(E$3&lt;&gt;"",E$3,"NA"),'MITRE &amp; Controls Mappings'!$I9))),ISNUMBER(SEARCH(IF(E$3&lt;&gt;"",E$3,"NA"),'MITRE &amp; Controls Mappings'!$J9))), 'MITRE &amp; Controls Mappings'!$B9,"")</f>
        <v/>
      </c>
      <c r="F13" t="str">
        <f>IF(OR(OR(OR(OR(OR(ISNUMBER(SEARCH(IF(F$1&lt;&gt;"",F$1,"NA"),'MITRE &amp; Controls Mappings'!$E9)),ISNUMBER(SEARCH(IF(F$1&lt;&gt;"",F$1,"NA"),'MITRE &amp; Controls Mappings'!$F9))),ISNUMBER(SEARCH(IF(F$2&lt;&gt;"",F$2,"NA"),'MITRE &amp; Controls Mappings'!$G9))),ISNUMBER(SEARCH(IF(F$2&lt;&gt;"",F$2,"NA"),'MITRE &amp; Controls Mappings'!$H9))),ISNUMBER(SEARCH(IF(F$3&lt;&gt;"",F$3,"NA"),'MITRE &amp; Controls Mappings'!$I9))),ISNUMBER(SEARCH(IF(F$3&lt;&gt;"",F$3,"NA"),'MITRE &amp; Controls Mappings'!$J9))), 'MITRE &amp; Controls Mappings'!$B9,"")</f>
        <v/>
      </c>
      <c r="G13" t="str">
        <f>IF(OR(OR(OR(OR(OR(ISNUMBER(SEARCH(IF(G$1&lt;&gt;"",G$1,"NA"),'MITRE &amp; Controls Mappings'!$E9)),ISNUMBER(SEARCH(IF(G$1&lt;&gt;"",G$1,"NA"),'MITRE &amp; Controls Mappings'!$F9))),ISNUMBER(SEARCH(IF(G$2&lt;&gt;"",G$2,"NA"),'MITRE &amp; Controls Mappings'!$G9))),ISNUMBER(SEARCH(IF(G$2&lt;&gt;"",G$2,"NA"),'MITRE &amp; Controls Mappings'!$H9))),ISNUMBER(SEARCH(IF(G$3&lt;&gt;"",G$3,"NA"),'MITRE &amp; Controls Mappings'!$I9))),ISNUMBER(SEARCH(IF(G$3&lt;&gt;"",G$3,"NA"),'MITRE &amp; Controls Mappings'!$J9))), 'MITRE &amp; Controls Mappings'!$B9,"")</f>
        <v/>
      </c>
      <c r="H13" t="str">
        <f>IF(OR(OR(OR(OR(OR(ISNUMBER(SEARCH(IF(H$1&lt;&gt;"",H$1,"NA"),'MITRE &amp; Controls Mappings'!$E9)),ISNUMBER(SEARCH(IF(H$1&lt;&gt;"",H$1,"NA"),'MITRE &amp; Controls Mappings'!$F9))),ISNUMBER(SEARCH(IF(H$2&lt;&gt;"",H$2,"NA"),'MITRE &amp; Controls Mappings'!$G9))),ISNUMBER(SEARCH(IF(H$2&lt;&gt;"",H$2,"NA"),'MITRE &amp; Controls Mappings'!$H9))),ISNUMBER(SEARCH(IF(H$3&lt;&gt;"",H$3,"NA"),'MITRE &amp; Controls Mappings'!$I9))),ISNUMBER(SEARCH(IF(H$3&lt;&gt;"",H$3,"NA"),'MITRE &amp; Controls Mappings'!$J9))), 'MITRE &amp; Controls Mappings'!$B9,"")</f>
        <v/>
      </c>
      <c r="I13" t="str">
        <f>IF(OR(OR(OR(OR(OR(ISNUMBER(SEARCH(IF(I$1&lt;&gt;"",I$1,"NA"),'MITRE &amp; Controls Mappings'!$E9)),ISNUMBER(SEARCH(IF(I$1&lt;&gt;"",I$1,"NA"),'MITRE &amp; Controls Mappings'!$F9))),ISNUMBER(SEARCH(IF(I$2&lt;&gt;"",I$2,"NA"),'MITRE &amp; Controls Mappings'!$G9))),ISNUMBER(SEARCH(IF(I$2&lt;&gt;"",I$2,"NA"),'MITRE &amp; Controls Mappings'!$H9))),ISNUMBER(SEARCH(IF(I$3&lt;&gt;"",I$3,"NA"),'MITRE &amp; Controls Mappings'!$I9))),ISNUMBER(SEARCH(IF(I$3&lt;&gt;"",I$3,"NA"),'MITRE &amp; Controls Mappings'!$J9))), 'MITRE &amp; Controls Mappings'!$B9,"")</f>
        <v/>
      </c>
      <c r="J13" t="str">
        <f>IF(OR(OR(OR(OR(OR(ISNUMBER(SEARCH(IF(J$1&lt;&gt;"",J$1,"NA"),'MITRE &amp; Controls Mappings'!$E9)),ISNUMBER(SEARCH(IF(J$1&lt;&gt;"",J$1,"NA"),'MITRE &amp; Controls Mappings'!$F9))),ISNUMBER(SEARCH(IF(J$2&lt;&gt;"",J$2,"NA"),'MITRE &amp; Controls Mappings'!$G9))),ISNUMBER(SEARCH(IF(J$2&lt;&gt;"",J$2,"NA"),'MITRE &amp; Controls Mappings'!$H9))),ISNUMBER(SEARCH(IF(J$3&lt;&gt;"",J$3,"NA"),'MITRE &amp; Controls Mappings'!$I9))),ISNUMBER(SEARCH(IF(J$3&lt;&gt;"",J$3,"NA"),'MITRE &amp; Controls Mappings'!$J9))), 'MITRE &amp; Controls Mappings'!$B9,"")</f>
        <v/>
      </c>
      <c r="K13" t="str">
        <f>IF(OR(OR(OR(OR(OR(ISNUMBER(SEARCH(IF(K$1&lt;&gt;"",K$1,"NA"),'MITRE &amp; Controls Mappings'!$E9)),ISNUMBER(SEARCH(IF(K$1&lt;&gt;"",K$1,"NA"),'MITRE &amp; Controls Mappings'!$F9))),ISNUMBER(SEARCH(IF(K$2&lt;&gt;"",K$2,"NA"),'MITRE &amp; Controls Mappings'!$G9))),ISNUMBER(SEARCH(IF(K$2&lt;&gt;"",K$2,"NA"),'MITRE &amp; Controls Mappings'!$H9))),ISNUMBER(SEARCH(IF(K$3&lt;&gt;"",K$3,"NA"),'MITRE &amp; Controls Mappings'!$I9))),ISNUMBER(SEARCH(IF(K$3&lt;&gt;"",K$3,"NA"),'MITRE &amp; Controls Mappings'!$J9))), 'MITRE &amp; Controls Mappings'!$B9,"")</f>
        <v/>
      </c>
      <c r="L13" s="25" t="str">
        <f>'MITRE &amp; Controls Mappings'!D9</f>
        <v>Account Lockout Policy</v>
      </c>
    </row>
    <row r="14" spans="1:12" x14ac:dyDescent="0.35">
      <c r="A14" t="str">
        <f>IF(COUNTIF(B14:K14,"="&amp;'MITRE &amp; Controls Mappings'!B10)&gt;0,'MITRE &amp; Controls Mappings'!B10,"")</f>
        <v/>
      </c>
      <c r="B14" t="str">
        <f>IF(OR(OR(OR(OR(OR(ISNUMBER(SEARCH(IF(B$1&lt;&gt;"",B$1,"NA"),'MITRE &amp; Controls Mappings'!$E10)),ISNUMBER(SEARCH(IF(B$1&lt;&gt;"",B$1,"NA"),'MITRE &amp; Controls Mappings'!$F10))),ISNUMBER(SEARCH(IF(B$2&lt;&gt;"",B$2,"NA"),'MITRE &amp; Controls Mappings'!$G10))),ISNUMBER(SEARCH(IF(B$2&lt;&gt;"",B$2,"NA"),'MITRE &amp; Controls Mappings'!$H10))),ISNUMBER(SEARCH(IF(B$3&lt;&gt;"",B$3,"NA"),'MITRE &amp; Controls Mappings'!$I10))),ISNUMBER(SEARCH(IF(B$3&lt;&gt;"",B$3,"NA"),'MITRE &amp; Controls Mappings'!$J10))), 'MITRE &amp; Controls Mappings'!$B10,"")</f>
        <v/>
      </c>
      <c r="C14" t="str">
        <f>IF(OR(OR(OR(OR(OR(ISNUMBER(SEARCH(IF(C$1&lt;&gt;"",C$1,"NA"),'MITRE &amp; Controls Mappings'!$E10)),ISNUMBER(SEARCH(IF(C$1&lt;&gt;"",C$1,"NA"),'MITRE &amp; Controls Mappings'!$F10))),ISNUMBER(SEARCH(IF(C$2&lt;&gt;"",C$2,"NA"),'MITRE &amp; Controls Mappings'!$G10))),ISNUMBER(SEARCH(IF(C$2&lt;&gt;"",C$2,"NA"),'MITRE &amp; Controls Mappings'!$H10))),ISNUMBER(SEARCH(IF(C$3&lt;&gt;"",C$3,"NA"),'MITRE &amp; Controls Mappings'!$I10))),ISNUMBER(SEARCH(IF(C$3&lt;&gt;"",C$3,"NA"),'MITRE &amp; Controls Mappings'!$J10))), 'MITRE &amp; Controls Mappings'!$B10,"")</f>
        <v/>
      </c>
      <c r="D14" t="str">
        <f>IF(OR(OR(OR(OR(OR(ISNUMBER(SEARCH(IF(D$1&lt;&gt;"",D$1,"NA"),'MITRE &amp; Controls Mappings'!$E10)),ISNUMBER(SEARCH(IF(D$1&lt;&gt;"",D$1,"NA"),'MITRE &amp; Controls Mappings'!$F10))),ISNUMBER(SEARCH(IF(D$2&lt;&gt;"",D$2,"NA"),'MITRE &amp; Controls Mappings'!$G10))),ISNUMBER(SEARCH(IF(D$2&lt;&gt;"",D$2,"NA"),'MITRE &amp; Controls Mappings'!$H10))),ISNUMBER(SEARCH(IF(D$3&lt;&gt;"",D$3,"NA"),'MITRE &amp; Controls Mappings'!$I10))),ISNUMBER(SEARCH(IF(D$3&lt;&gt;"",D$3,"NA"),'MITRE &amp; Controls Mappings'!$J10))), 'MITRE &amp; Controls Mappings'!$B10,"")</f>
        <v/>
      </c>
      <c r="E14" t="str">
        <f>IF(OR(OR(OR(OR(OR(ISNUMBER(SEARCH(IF(E$1&lt;&gt;"",E$1,"NA"),'MITRE &amp; Controls Mappings'!$E10)),ISNUMBER(SEARCH(IF(E$1&lt;&gt;"",E$1,"NA"),'MITRE &amp; Controls Mappings'!$F10))),ISNUMBER(SEARCH(IF(E$2&lt;&gt;"",E$2,"NA"),'MITRE &amp; Controls Mappings'!$G10))),ISNUMBER(SEARCH(IF(E$2&lt;&gt;"",E$2,"NA"),'MITRE &amp; Controls Mappings'!$H10))),ISNUMBER(SEARCH(IF(E$3&lt;&gt;"",E$3,"NA"),'MITRE &amp; Controls Mappings'!$I10))),ISNUMBER(SEARCH(IF(E$3&lt;&gt;"",E$3,"NA"),'MITRE &amp; Controls Mappings'!$J10))), 'MITRE &amp; Controls Mappings'!$B10,"")</f>
        <v/>
      </c>
      <c r="F14" t="str">
        <f>IF(OR(OR(OR(OR(OR(ISNUMBER(SEARCH(IF(F$1&lt;&gt;"",F$1,"NA"),'MITRE &amp; Controls Mappings'!$E10)),ISNUMBER(SEARCH(IF(F$1&lt;&gt;"",F$1,"NA"),'MITRE &amp; Controls Mappings'!$F10))),ISNUMBER(SEARCH(IF(F$2&lt;&gt;"",F$2,"NA"),'MITRE &amp; Controls Mappings'!$G10))),ISNUMBER(SEARCH(IF(F$2&lt;&gt;"",F$2,"NA"),'MITRE &amp; Controls Mappings'!$H10))),ISNUMBER(SEARCH(IF(F$3&lt;&gt;"",F$3,"NA"),'MITRE &amp; Controls Mappings'!$I10))),ISNUMBER(SEARCH(IF(F$3&lt;&gt;"",F$3,"NA"),'MITRE &amp; Controls Mappings'!$J10))), 'MITRE &amp; Controls Mappings'!$B10,"")</f>
        <v/>
      </c>
      <c r="G14" t="str">
        <f>IF(OR(OR(OR(OR(OR(ISNUMBER(SEARCH(IF(G$1&lt;&gt;"",G$1,"NA"),'MITRE &amp; Controls Mappings'!$E10)),ISNUMBER(SEARCH(IF(G$1&lt;&gt;"",G$1,"NA"),'MITRE &amp; Controls Mappings'!$F10))),ISNUMBER(SEARCH(IF(G$2&lt;&gt;"",G$2,"NA"),'MITRE &amp; Controls Mappings'!$G10))),ISNUMBER(SEARCH(IF(G$2&lt;&gt;"",G$2,"NA"),'MITRE &amp; Controls Mappings'!$H10))),ISNUMBER(SEARCH(IF(G$3&lt;&gt;"",G$3,"NA"),'MITRE &amp; Controls Mappings'!$I10))),ISNUMBER(SEARCH(IF(G$3&lt;&gt;"",G$3,"NA"),'MITRE &amp; Controls Mappings'!$J10))), 'MITRE &amp; Controls Mappings'!$B10,"")</f>
        <v/>
      </c>
      <c r="H14" t="str">
        <f>IF(OR(OR(OR(OR(OR(ISNUMBER(SEARCH(IF(H$1&lt;&gt;"",H$1,"NA"),'MITRE &amp; Controls Mappings'!$E10)),ISNUMBER(SEARCH(IF(H$1&lt;&gt;"",H$1,"NA"),'MITRE &amp; Controls Mappings'!$F10))),ISNUMBER(SEARCH(IF(H$2&lt;&gt;"",H$2,"NA"),'MITRE &amp; Controls Mappings'!$G10))),ISNUMBER(SEARCH(IF(H$2&lt;&gt;"",H$2,"NA"),'MITRE &amp; Controls Mappings'!$H10))),ISNUMBER(SEARCH(IF(H$3&lt;&gt;"",H$3,"NA"),'MITRE &amp; Controls Mappings'!$I10))),ISNUMBER(SEARCH(IF(H$3&lt;&gt;"",H$3,"NA"),'MITRE &amp; Controls Mappings'!$J10))), 'MITRE &amp; Controls Mappings'!$B10,"")</f>
        <v/>
      </c>
      <c r="I14" t="str">
        <f>IF(OR(OR(OR(OR(OR(ISNUMBER(SEARCH(IF(I$1&lt;&gt;"",I$1,"NA"),'MITRE &amp; Controls Mappings'!$E10)),ISNUMBER(SEARCH(IF(I$1&lt;&gt;"",I$1,"NA"),'MITRE &amp; Controls Mappings'!$F10))),ISNUMBER(SEARCH(IF(I$2&lt;&gt;"",I$2,"NA"),'MITRE &amp; Controls Mappings'!$G10))),ISNUMBER(SEARCH(IF(I$2&lt;&gt;"",I$2,"NA"),'MITRE &amp; Controls Mappings'!$H10))),ISNUMBER(SEARCH(IF(I$3&lt;&gt;"",I$3,"NA"),'MITRE &amp; Controls Mappings'!$I10))),ISNUMBER(SEARCH(IF(I$3&lt;&gt;"",I$3,"NA"),'MITRE &amp; Controls Mappings'!$J10))), 'MITRE &amp; Controls Mappings'!$B10,"")</f>
        <v/>
      </c>
      <c r="J14" t="str">
        <f>IF(OR(OR(OR(OR(OR(ISNUMBER(SEARCH(IF(J$1&lt;&gt;"",J$1,"NA"),'MITRE &amp; Controls Mappings'!$E10)),ISNUMBER(SEARCH(IF(J$1&lt;&gt;"",J$1,"NA"),'MITRE &amp; Controls Mappings'!$F10))),ISNUMBER(SEARCH(IF(J$2&lt;&gt;"",J$2,"NA"),'MITRE &amp; Controls Mappings'!$G10))),ISNUMBER(SEARCH(IF(J$2&lt;&gt;"",J$2,"NA"),'MITRE &amp; Controls Mappings'!$H10))),ISNUMBER(SEARCH(IF(J$3&lt;&gt;"",J$3,"NA"),'MITRE &amp; Controls Mappings'!$I10))),ISNUMBER(SEARCH(IF(J$3&lt;&gt;"",J$3,"NA"),'MITRE &amp; Controls Mappings'!$J10))), 'MITRE &amp; Controls Mappings'!$B10,"")</f>
        <v/>
      </c>
      <c r="K14" t="str">
        <f>IF(OR(OR(OR(OR(OR(ISNUMBER(SEARCH(IF(K$1&lt;&gt;"",K$1,"NA"),'MITRE &amp; Controls Mappings'!$E10)),ISNUMBER(SEARCH(IF(K$1&lt;&gt;"",K$1,"NA"),'MITRE &amp; Controls Mappings'!$F10))),ISNUMBER(SEARCH(IF(K$2&lt;&gt;"",K$2,"NA"),'MITRE &amp; Controls Mappings'!$G10))),ISNUMBER(SEARCH(IF(K$2&lt;&gt;"",K$2,"NA"),'MITRE &amp; Controls Mappings'!$H10))),ISNUMBER(SEARCH(IF(K$3&lt;&gt;"",K$3,"NA"),'MITRE &amp; Controls Mappings'!$I10))),ISNUMBER(SEARCH(IF(K$3&lt;&gt;"",K$3,"NA"),'MITRE &amp; Controls Mappings'!$J10))), 'MITRE &amp; Controls Mappings'!$B10,"")</f>
        <v/>
      </c>
      <c r="L14" s="25" t="str">
        <f>'MITRE &amp; Controls Mappings'!D10</f>
        <v>Local Policies</v>
      </c>
    </row>
    <row r="15" spans="1:12" x14ac:dyDescent="0.35">
      <c r="A15" t="str">
        <f>IF(COUNTIF(B15:K15,"="&amp;'MITRE &amp; Controls Mappings'!B11)&gt;0,'MITRE &amp; Controls Mappings'!B11,"")</f>
        <v/>
      </c>
      <c r="B15" t="str">
        <f>IF(OR(OR(OR(OR(OR(ISNUMBER(SEARCH(IF(B$1&lt;&gt;"",B$1,"NA"),'MITRE &amp; Controls Mappings'!$E11)),ISNUMBER(SEARCH(IF(B$1&lt;&gt;"",B$1,"NA"),'MITRE &amp; Controls Mappings'!$F11))),ISNUMBER(SEARCH(IF(B$2&lt;&gt;"",B$2,"NA"),'MITRE &amp; Controls Mappings'!$G11))),ISNUMBER(SEARCH(IF(B$2&lt;&gt;"",B$2,"NA"),'MITRE &amp; Controls Mappings'!$H11))),ISNUMBER(SEARCH(IF(B$3&lt;&gt;"",B$3,"NA"),'MITRE &amp; Controls Mappings'!$I11))),ISNUMBER(SEARCH(IF(B$3&lt;&gt;"",B$3,"NA"),'MITRE &amp; Controls Mappings'!$J11))), 'MITRE &amp; Controls Mappings'!$B11,"")</f>
        <v/>
      </c>
      <c r="C15" t="str">
        <f>IF(OR(OR(OR(OR(OR(ISNUMBER(SEARCH(IF(C$1&lt;&gt;"",C$1,"NA"),'MITRE &amp; Controls Mappings'!$E11)),ISNUMBER(SEARCH(IF(C$1&lt;&gt;"",C$1,"NA"),'MITRE &amp; Controls Mappings'!$F11))),ISNUMBER(SEARCH(IF(C$2&lt;&gt;"",C$2,"NA"),'MITRE &amp; Controls Mappings'!$G11))),ISNUMBER(SEARCH(IF(C$2&lt;&gt;"",C$2,"NA"),'MITRE &amp; Controls Mappings'!$H11))),ISNUMBER(SEARCH(IF(C$3&lt;&gt;"",C$3,"NA"),'MITRE &amp; Controls Mappings'!$I11))),ISNUMBER(SEARCH(IF(C$3&lt;&gt;"",C$3,"NA"),'MITRE &amp; Controls Mappings'!$J11))), 'MITRE &amp; Controls Mappings'!$B11,"")</f>
        <v/>
      </c>
      <c r="D15" t="str">
        <f>IF(OR(OR(OR(OR(OR(ISNUMBER(SEARCH(IF(D$1&lt;&gt;"",D$1,"NA"),'MITRE &amp; Controls Mappings'!$E11)),ISNUMBER(SEARCH(IF(D$1&lt;&gt;"",D$1,"NA"),'MITRE &amp; Controls Mappings'!$F11))),ISNUMBER(SEARCH(IF(D$2&lt;&gt;"",D$2,"NA"),'MITRE &amp; Controls Mappings'!$G11))),ISNUMBER(SEARCH(IF(D$2&lt;&gt;"",D$2,"NA"),'MITRE &amp; Controls Mappings'!$H11))),ISNUMBER(SEARCH(IF(D$3&lt;&gt;"",D$3,"NA"),'MITRE &amp; Controls Mappings'!$I11))),ISNUMBER(SEARCH(IF(D$3&lt;&gt;"",D$3,"NA"),'MITRE &amp; Controls Mappings'!$J11))), 'MITRE &amp; Controls Mappings'!$B11,"")</f>
        <v/>
      </c>
      <c r="E15" t="str">
        <f>IF(OR(OR(OR(OR(OR(ISNUMBER(SEARCH(IF(E$1&lt;&gt;"",E$1,"NA"),'MITRE &amp; Controls Mappings'!$E11)),ISNUMBER(SEARCH(IF(E$1&lt;&gt;"",E$1,"NA"),'MITRE &amp; Controls Mappings'!$F11))),ISNUMBER(SEARCH(IF(E$2&lt;&gt;"",E$2,"NA"),'MITRE &amp; Controls Mappings'!$G11))),ISNUMBER(SEARCH(IF(E$2&lt;&gt;"",E$2,"NA"),'MITRE &amp; Controls Mappings'!$H11))),ISNUMBER(SEARCH(IF(E$3&lt;&gt;"",E$3,"NA"),'MITRE &amp; Controls Mappings'!$I11))),ISNUMBER(SEARCH(IF(E$3&lt;&gt;"",E$3,"NA"),'MITRE &amp; Controls Mappings'!$J11))), 'MITRE &amp; Controls Mappings'!$B11,"")</f>
        <v/>
      </c>
      <c r="F15" t="str">
        <f>IF(OR(OR(OR(OR(OR(ISNUMBER(SEARCH(IF(F$1&lt;&gt;"",F$1,"NA"),'MITRE &amp; Controls Mappings'!$E11)),ISNUMBER(SEARCH(IF(F$1&lt;&gt;"",F$1,"NA"),'MITRE &amp; Controls Mappings'!$F11))),ISNUMBER(SEARCH(IF(F$2&lt;&gt;"",F$2,"NA"),'MITRE &amp; Controls Mappings'!$G11))),ISNUMBER(SEARCH(IF(F$2&lt;&gt;"",F$2,"NA"),'MITRE &amp; Controls Mappings'!$H11))),ISNUMBER(SEARCH(IF(F$3&lt;&gt;"",F$3,"NA"),'MITRE &amp; Controls Mappings'!$I11))),ISNUMBER(SEARCH(IF(F$3&lt;&gt;"",F$3,"NA"),'MITRE &amp; Controls Mappings'!$J11))), 'MITRE &amp; Controls Mappings'!$B11,"")</f>
        <v/>
      </c>
      <c r="G15" t="str">
        <f>IF(OR(OR(OR(OR(OR(ISNUMBER(SEARCH(IF(G$1&lt;&gt;"",G$1,"NA"),'MITRE &amp; Controls Mappings'!$E11)),ISNUMBER(SEARCH(IF(G$1&lt;&gt;"",G$1,"NA"),'MITRE &amp; Controls Mappings'!$F11))),ISNUMBER(SEARCH(IF(G$2&lt;&gt;"",G$2,"NA"),'MITRE &amp; Controls Mappings'!$G11))),ISNUMBER(SEARCH(IF(G$2&lt;&gt;"",G$2,"NA"),'MITRE &amp; Controls Mappings'!$H11))),ISNUMBER(SEARCH(IF(G$3&lt;&gt;"",G$3,"NA"),'MITRE &amp; Controls Mappings'!$I11))),ISNUMBER(SEARCH(IF(G$3&lt;&gt;"",G$3,"NA"),'MITRE &amp; Controls Mappings'!$J11))), 'MITRE &amp; Controls Mappings'!$B11,"")</f>
        <v/>
      </c>
      <c r="H15" t="str">
        <f>IF(OR(OR(OR(OR(OR(ISNUMBER(SEARCH(IF(H$1&lt;&gt;"",H$1,"NA"),'MITRE &amp; Controls Mappings'!$E11)),ISNUMBER(SEARCH(IF(H$1&lt;&gt;"",H$1,"NA"),'MITRE &amp; Controls Mappings'!$F11))),ISNUMBER(SEARCH(IF(H$2&lt;&gt;"",H$2,"NA"),'MITRE &amp; Controls Mappings'!$G11))),ISNUMBER(SEARCH(IF(H$2&lt;&gt;"",H$2,"NA"),'MITRE &amp; Controls Mappings'!$H11))),ISNUMBER(SEARCH(IF(H$3&lt;&gt;"",H$3,"NA"),'MITRE &amp; Controls Mappings'!$I11))),ISNUMBER(SEARCH(IF(H$3&lt;&gt;"",H$3,"NA"),'MITRE &amp; Controls Mappings'!$J11))), 'MITRE &amp; Controls Mappings'!$B11,"")</f>
        <v/>
      </c>
      <c r="I15" t="str">
        <f>IF(OR(OR(OR(OR(OR(ISNUMBER(SEARCH(IF(I$1&lt;&gt;"",I$1,"NA"),'MITRE &amp; Controls Mappings'!$E11)),ISNUMBER(SEARCH(IF(I$1&lt;&gt;"",I$1,"NA"),'MITRE &amp; Controls Mappings'!$F11))),ISNUMBER(SEARCH(IF(I$2&lt;&gt;"",I$2,"NA"),'MITRE &amp; Controls Mappings'!$G11))),ISNUMBER(SEARCH(IF(I$2&lt;&gt;"",I$2,"NA"),'MITRE &amp; Controls Mappings'!$H11))),ISNUMBER(SEARCH(IF(I$3&lt;&gt;"",I$3,"NA"),'MITRE &amp; Controls Mappings'!$I11))),ISNUMBER(SEARCH(IF(I$3&lt;&gt;"",I$3,"NA"),'MITRE &amp; Controls Mappings'!$J11))), 'MITRE &amp; Controls Mappings'!$B11,"")</f>
        <v/>
      </c>
      <c r="J15" t="str">
        <f>IF(OR(OR(OR(OR(OR(ISNUMBER(SEARCH(IF(J$1&lt;&gt;"",J$1,"NA"),'MITRE &amp; Controls Mappings'!$E11)),ISNUMBER(SEARCH(IF(J$1&lt;&gt;"",J$1,"NA"),'MITRE &amp; Controls Mappings'!$F11))),ISNUMBER(SEARCH(IF(J$2&lt;&gt;"",J$2,"NA"),'MITRE &amp; Controls Mappings'!$G11))),ISNUMBER(SEARCH(IF(J$2&lt;&gt;"",J$2,"NA"),'MITRE &amp; Controls Mappings'!$H11))),ISNUMBER(SEARCH(IF(J$3&lt;&gt;"",J$3,"NA"),'MITRE &amp; Controls Mappings'!$I11))),ISNUMBER(SEARCH(IF(J$3&lt;&gt;"",J$3,"NA"),'MITRE &amp; Controls Mappings'!$J11))), 'MITRE &amp; Controls Mappings'!$B11,"")</f>
        <v/>
      </c>
      <c r="K15" t="str">
        <f>IF(OR(OR(OR(OR(OR(ISNUMBER(SEARCH(IF(K$1&lt;&gt;"",K$1,"NA"),'MITRE &amp; Controls Mappings'!$E11)),ISNUMBER(SEARCH(IF(K$1&lt;&gt;"",K$1,"NA"),'MITRE &amp; Controls Mappings'!$F11))),ISNUMBER(SEARCH(IF(K$2&lt;&gt;"",K$2,"NA"),'MITRE &amp; Controls Mappings'!$G11))),ISNUMBER(SEARCH(IF(K$2&lt;&gt;"",K$2,"NA"),'MITRE &amp; Controls Mappings'!$H11))),ISNUMBER(SEARCH(IF(K$3&lt;&gt;"",K$3,"NA"),'MITRE &amp; Controls Mappings'!$I11))),ISNUMBER(SEARCH(IF(K$3&lt;&gt;"",K$3,"NA"),'MITRE &amp; Controls Mappings'!$J11))), 'MITRE &amp; Controls Mappings'!$B11,"")</f>
        <v/>
      </c>
      <c r="L15" s="25" t="str">
        <f>'MITRE &amp; Controls Mappings'!D11</f>
        <v>Audit Policy</v>
      </c>
    </row>
    <row r="16" spans="1:12" x14ac:dyDescent="0.35">
      <c r="A16" t="str">
        <f>IF(COUNTIF(B16:K16,"="&amp;'MITRE &amp; Controls Mappings'!B12)&gt;0,'MITRE &amp; Controls Mappings'!B12,"")</f>
        <v/>
      </c>
      <c r="B16" t="str">
        <f>IF(OR(OR(OR(OR(OR(ISNUMBER(SEARCH(IF(B$1&lt;&gt;"",B$1,"NA"),'MITRE &amp; Controls Mappings'!$E12)),ISNUMBER(SEARCH(IF(B$1&lt;&gt;"",B$1,"NA"),'MITRE &amp; Controls Mappings'!$F12))),ISNUMBER(SEARCH(IF(B$2&lt;&gt;"",B$2,"NA"),'MITRE &amp; Controls Mappings'!$G12))),ISNUMBER(SEARCH(IF(B$2&lt;&gt;"",B$2,"NA"),'MITRE &amp; Controls Mappings'!$H12))),ISNUMBER(SEARCH(IF(B$3&lt;&gt;"",B$3,"NA"),'MITRE &amp; Controls Mappings'!$I12))),ISNUMBER(SEARCH(IF(B$3&lt;&gt;"",B$3,"NA"),'MITRE &amp; Controls Mappings'!$J12))), 'MITRE &amp; Controls Mappings'!$B12,"")</f>
        <v/>
      </c>
      <c r="C16" t="str">
        <f>IF(OR(OR(OR(OR(OR(ISNUMBER(SEARCH(IF(C$1&lt;&gt;"",C$1,"NA"),'MITRE &amp; Controls Mappings'!$E12)),ISNUMBER(SEARCH(IF(C$1&lt;&gt;"",C$1,"NA"),'MITRE &amp; Controls Mappings'!$F12))),ISNUMBER(SEARCH(IF(C$2&lt;&gt;"",C$2,"NA"),'MITRE &amp; Controls Mappings'!$G12))),ISNUMBER(SEARCH(IF(C$2&lt;&gt;"",C$2,"NA"),'MITRE &amp; Controls Mappings'!$H12))),ISNUMBER(SEARCH(IF(C$3&lt;&gt;"",C$3,"NA"),'MITRE &amp; Controls Mappings'!$I12))),ISNUMBER(SEARCH(IF(C$3&lt;&gt;"",C$3,"NA"),'MITRE &amp; Controls Mappings'!$J12))), 'MITRE &amp; Controls Mappings'!$B12,"")</f>
        <v/>
      </c>
      <c r="D16" t="str">
        <f>IF(OR(OR(OR(OR(OR(ISNUMBER(SEARCH(IF(D$1&lt;&gt;"",D$1,"NA"),'MITRE &amp; Controls Mappings'!$E12)),ISNUMBER(SEARCH(IF(D$1&lt;&gt;"",D$1,"NA"),'MITRE &amp; Controls Mappings'!$F12))),ISNUMBER(SEARCH(IF(D$2&lt;&gt;"",D$2,"NA"),'MITRE &amp; Controls Mappings'!$G12))),ISNUMBER(SEARCH(IF(D$2&lt;&gt;"",D$2,"NA"),'MITRE &amp; Controls Mappings'!$H12))),ISNUMBER(SEARCH(IF(D$3&lt;&gt;"",D$3,"NA"),'MITRE &amp; Controls Mappings'!$I12))),ISNUMBER(SEARCH(IF(D$3&lt;&gt;"",D$3,"NA"),'MITRE &amp; Controls Mappings'!$J12))), 'MITRE &amp; Controls Mappings'!$B12,"")</f>
        <v/>
      </c>
      <c r="E16" t="str">
        <f>IF(OR(OR(OR(OR(OR(ISNUMBER(SEARCH(IF(E$1&lt;&gt;"",E$1,"NA"),'MITRE &amp; Controls Mappings'!$E12)),ISNUMBER(SEARCH(IF(E$1&lt;&gt;"",E$1,"NA"),'MITRE &amp; Controls Mappings'!$F12))),ISNUMBER(SEARCH(IF(E$2&lt;&gt;"",E$2,"NA"),'MITRE &amp; Controls Mappings'!$G12))),ISNUMBER(SEARCH(IF(E$2&lt;&gt;"",E$2,"NA"),'MITRE &amp; Controls Mappings'!$H12))),ISNUMBER(SEARCH(IF(E$3&lt;&gt;"",E$3,"NA"),'MITRE &amp; Controls Mappings'!$I12))),ISNUMBER(SEARCH(IF(E$3&lt;&gt;"",E$3,"NA"),'MITRE &amp; Controls Mappings'!$J12))), 'MITRE &amp; Controls Mappings'!$B12,"")</f>
        <v/>
      </c>
      <c r="F16" t="str">
        <f>IF(OR(OR(OR(OR(OR(ISNUMBER(SEARCH(IF(F$1&lt;&gt;"",F$1,"NA"),'MITRE &amp; Controls Mappings'!$E12)),ISNUMBER(SEARCH(IF(F$1&lt;&gt;"",F$1,"NA"),'MITRE &amp; Controls Mappings'!$F12))),ISNUMBER(SEARCH(IF(F$2&lt;&gt;"",F$2,"NA"),'MITRE &amp; Controls Mappings'!$G12))),ISNUMBER(SEARCH(IF(F$2&lt;&gt;"",F$2,"NA"),'MITRE &amp; Controls Mappings'!$H12))),ISNUMBER(SEARCH(IF(F$3&lt;&gt;"",F$3,"NA"),'MITRE &amp; Controls Mappings'!$I12))),ISNUMBER(SEARCH(IF(F$3&lt;&gt;"",F$3,"NA"),'MITRE &amp; Controls Mappings'!$J12))), 'MITRE &amp; Controls Mappings'!$B12,"")</f>
        <v/>
      </c>
      <c r="G16" t="str">
        <f>IF(OR(OR(OR(OR(OR(ISNUMBER(SEARCH(IF(G$1&lt;&gt;"",G$1,"NA"),'MITRE &amp; Controls Mappings'!$E12)),ISNUMBER(SEARCH(IF(G$1&lt;&gt;"",G$1,"NA"),'MITRE &amp; Controls Mappings'!$F12))),ISNUMBER(SEARCH(IF(G$2&lt;&gt;"",G$2,"NA"),'MITRE &amp; Controls Mappings'!$G12))),ISNUMBER(SEARCH(IF(G$2&lt;&gt;"",G$2,"NA"),'MITRE &amp; Controls Mappings'!$H12))),ISNUMBER(SEARCH(IF(G$3&lt;&gt;"",G$3,"NA"),'MITRE &amp; Controls Mappings'!$I12))),ISNUMBER(SEARCH(IF(G$3&lt;&gt;"",G$3,"NA"),'MITRE &amp; Controls Mappings'!$J12))), 'MITRE &amp; Controls Mappings'!$B12,"")</f>
        <v/>
      </c>
      <c r="H16" t="str">
        <f>IF(OR(OR(OR(OR(OR(ISNUMBER(SEARCH(IF(H$1&lt;&gt;"",H$1,"NA"),'MITRE &amp; Controls Mappings'!$E12)),ISNUMBER(SEARCH(IF(H$1&lt;&gt;"",H$1,"NA"),'MITRE &amp; Controls Mappings'!$F12))),ISNUMBER(SEARCH(IF(H$2&lt;&gt;"",H$2,"NA"),'MITRE &amp; Controls Mappings'!$G12))),ISNUMBER(SEARCH(IF(H$2&lt;&gt;"",H$2,"NA"),'MITRE &amp; Controls Mappings'!$H12))),ISNUMBER(SEARCH(IF(H$3&lt;&gt;"",H$3,"NA"),'MITRE &amp; Controls Mappings'!$I12))),ISNUMBER(SEARCH(IF(H$3&lt;&gt;"",H$3,"NA"),'MITRE &amp; Controls Mappings'!$J12))), 'MITRE &amp; Controls Mappings'!$B12,"")</f>
        <v/>
      </c>
      <c r="I16" t="str">
        <f>IF(OR(OR(OR(OR(OR(ISNUMBER(SEARCH(IF(I$1&lt;&gt;"",I$1,"NA"),'MITRE &amp; Controls Mappings'!$E12)),ISNUMBER(SEARCH(IF(I$1&lt;&gt;"",I$1,"NA"),'MITRE &amp; Controls Mappings'!$F12))),ISNUMBER(SEARCH(IF(I$2&lt;&gt;"",I$2,"NA"),'MITRE &amp; Controls Mappings'!$G12))),ISNUMBER(SEARCH(IF(I$2&lt;&gt;"",I$2,"NA"),'MITRE &amp; Controls Mappings'!$H12))),ISNUMBER(SEARCH(IF(I$3&lt;&gt;"",I$3,"NA"),'MITRE &amp; Controls Mappings'!$I12))),ISNUMBER(SEARCH(IF(I$3&lt;&gt;"",I$3,"NA"),'MITRE &amp; Controls Mappings'!$J12))), 'MITRE &amp; Controls Mappings'!$B12,"")</f>
        <v/>
      </c>
      <c r="J16" t="str">
        <f>IF(OR(OR(OR(OR(OR(ISNUMBER(SEARCH(IF(J$1&lt;&gt;"",J$1,"NA"),'MITRE &amp; Controls Mappings'!$E12)),ISNUMBER(SEARCH(IF(J$1&lt;&gt;"",J$1,"NA"),'MITRE &amp; Controls Mappings'!$F12))),ISNUMBER(SEARCH(IF(J$2&lt;&gt;"",J$2,"NA"),'MITRE &amp; Controls Mappings'!$G12))),ISNUMBER(SEARCH(IF(J$2&lt;&gt;"",J$2,"NA"),'MITRE &amp; Controls Mappings'!$H12))),ISNUMBER(SEARCH(IF(J$3&lt;&gt;"",J$3,"NA"),'MITRE &amp; Controls Mappings'!$I12))),ISNUMBER(SEARCH(IF(J$3&lt;&gt;"",J$3,"NA"),'MITRE &amp; Controls Mappings'!$J12))), 'MITRE &amp; Controls Mappings'!$B12,"")</f>
        <v/>
      </c>
      <c r="K16" t="str">
        <f>IF(OR(OR(OR(OR(OR(ISNUMBER(SEARCH(IF(K$1&lt;&gt;"",K$1,"NA"),'MITRE &amp; Controls Mappings'!$E12)),ISNUMBER(SEARCH(IF(K$1&lt;&gt;"",K$1,"NA"),'MITRE &amp; Controls Mappings'!$F12))),ISNUMBER(SEARCH(IF(K$2&lt;&gt;"",K$2,"NA"),'MITRE &amp; Controls Mappings'!$G12))),ISNUMBER(SEARCH(IF(K$2&lt;&gt;"",K$2,"NA"),'MITRE &amp; Controls Mappings'!$H12))),ISNUMBER(SEARCH(IF(K$3&lt;&gt;"",K$3,"NA"),'MITRE &amp; Controls Mappings'!$I12))),ISNUMBER(SEARCH(IF(K$3&lt;&gt;"",K$3,"NA"),'MITRE &amp; Controls Mappings'!$J12))), 'MITRE &amp; Controls Mappings'!$B12,"")</f>
        <v/>
      </c>
      <c r="L16" s="25" t="str">
        <f>'MITRE &amp; Controls Mappings'!D12</f>
        <v>User Rights Assignment</v>
      </c>
    </row>
    <row r="17" spans="1:12" x14ac:dyDescent="0.35">
      <c r="A17" t="str">
        <f>IF(COUNTIF(B17:K17,"="&amp;'MITRE &amp; Controls Mappings'!B13)&gt;0,'MITRE &amp; Controls Mappings'!B13,"")</f>
        <v/>
      </c>
      <c r="B17" t="str">
        <f>IF(OR(OR(OR(OR(OR(ISNUMBER(SEARCH(IF(B$1&lt;&gt;"",B$1,"NA"),'MITRE &amp; Controls Mappings'!$E13)),ISNUMBER(SEARCH(IF(B$1&lt;&gt;"",B$1,"NA"),'MITRE &amp; Controls Mappings'!$F13))),ISNUMBER(SEARCH(IF(B$2&lt;&gt;"",B$2,"NA"),'MITRE &amp; Controls Mappings'!$G13))),ISNUMBER(SEARCH(IF(B$2&lt;&gt;"",B$2,"NA"),'MITRE &amp; Controls Mappings'!$H13))),ISNUMBER(SEARCH(IF(B$3&lt;&gt;"",B$3,"NA"),'MITRE &amp; Controls Mappings'!$I13))),ISNUMBER(SEARCH(IF(B$3&lt;&gt;"",B$3,"NA"),'MITRE &amp; Controls Mappings'!$J13))), 'MITRE &amp; Controls Mappings'!$B13,"")</f>
        <v/>
      </c>
      <c r="C17" t="str">
        <f>IF(OR(OR(OR(OR(OR(ISNUMBER(SEARCH(IF(C$1&lt;&gt;"",C$1,"NA"),'MITRE &amp; Controls Mappings'!$E13)),ISNUMBER(SEARCH(IF(C$1&lt;&gt;"",C$1,"NA"),'MITRE &amp; Controls Mappings'!$F13))),ISNUMBER(SEARCH(IF(C$2&lt;&gt;"",C$2,"NA"),'MITRE &amp; Controls Mappings'!$G13))),ISNUMBER(SEARCH(IF(C$2&lt;&gt;"",C$2,"NA"),'MITRE &amp; Controls Mappings'!$H13))),ISNUMBER(SEARCH(IF(C$3&lt;&gt;"",C$3,"NA"),'MITRE &amp; Controls Mappings'!$I13))),ISNUMBER(SEARCH(IF(C$3&lt;&gt;"",C$3,"NA"),'MITRE &amp; Controls Mappings'!$J13))), 'MITRE &amp; Controls Mappings'!$B13,"")</f>
        <v/>
      </c>
      <c r="D17" t="str">
        <f>IF(OR(OR(OR(OR(OR(ISNUMBER(SEARCH(IF(D$1&lt;&gt;"",D$1,"NA"),'MITRE &amp; Controls Mappings'!$E13)),ISNUMBER(SEARCH(IF(D$1&lt;&gt;"",D$1,"NA"),'MITRE &amp; Controls Mappings'!$F13))),ISNUMBER(SEARCH(IF(D$2&lt;&gt;"",D$2,"NA"),'MITRE &amp; Controls Mappings'!$G13))),ISNUMBER(SEARCH(IF(D$2&lt;&gt;"",D$2,"NA"),'MITRE &amp; Controls Mappings'!$H13))),ISNUMBER(SEARCH(IF(D$3&lt;&gt;"",D$3,"NA"),'MITRE &amp; Controls Mappings'!$I13))),ISNUMBER(SEARCH(IF(D$3&lt;&gt;"",D$3,"NA"),'MITRE &amp; Controls Mappings'!$J13))), 'MITRE &amp; Controls Mappings'!$B13,"")</f>
        <v/>
      </c>
      <c r="E17" t="str">
        <f>IF(OR(OR(OR(OR(OR(ISNUMBER(SEARCH(IF(E$1&lt;&gt;"",E$1,"NA"),'MITRE &amp; Controls Mappings'!$E13)),ISNUMBER(SEARCH(IF(E$1&lt;&gt;"",E$1,"NA"),'MITRE &amp; Controls Mappings'!$F13))),ISNUMBER(SEARCH(IF(E$2&lt;&gt;"",E$2,"NA"),'MITRE &amp; Controls Mappings'!$G13))),ISNUMBER(SEARCH(IF(E$2&lt;&gt;"",E$2,"NA"),'MITRE &amp; Controls Mappings'!$H13))),ISNUMBER(SEARCH(IF(E$3&lt;&gt;"",E$3,"NA"),'MITRE &amp; Controls Mappings'!$I13))),ISNUMBER(SEARCH(IF(E$3&lt;&gt;"",E$3,"NA"),'MITRE &amp; Controls Mappings'!$J13))), 'MITRE &amp; Controls Mappings'!$B13,"")</f>
        <v/>
      </c>
      <c r="F17" t="str">
        <f>IF(OR(OR(OR(OR(OR(ISNUMBER(SEARCH(IF(F$1&lt;&gt;"",F$1,"NA"),'MITRE &amp; Controls Mappings'!$E13)),ISNUMBER(SEARCH(IF(F$1&lt;&gt;"",F$1,"NA"),'MITRE &amp; Controls Mappings'!$F13))),ISNUMBER(SEARCH(IF(F$2&lt;&gt;"",F$2,"NA"),'MITRE &amp; Controls Mappings'!$G13))),ISNUMBER(SEARCH(IF(F$2&lt;&gt;"",F$2,"NA"),'MITRE &amp; Controls Mappings'!$H13))),ISNUMBER(SEARCH(IF(F$3&lt;&gt;"",F$3,"NA"),'MITRE &amp; Controls Mappings'!$I13))),ISNUMBER(SEARCH(IF(F$3&lt;&gt;"",F$3,"NA"),'MITRE &amp; Controls Mappings'!$J13))), 'MITRE &amp; Controls Mappings'!$B13,"")</f>
        <v/>
      </c>
      <c r="G17" t="str">
        <f>IF(OR(OR(OR(OR(OR(ISNUMBER(SEARCH(IF(G$1&lt;&gt;"",G$1,"NA"),'MITRE &amp; Controls Mappings'!$E13)),ISNUMBER(SEARCH(IF(G$1&lt;&gt;"",G$1,"NA"),'MITRE &amp; Controls Mappings'!$F13))),ISNUMBER(SEARCH(IF(G$2&lt;&gt;"",G$2,"NA"),'MITRE &amp; Controls Mappings'!$G13))),ISNUMBER(SEARCH(IF(G$2&lt;&gt;"",G$2,"NA"),'MITRE &amp; Controls Mappings'!$H13))),ISNUMBER(SEARCH(IF(G$3&lt;&gt;"",G$3,"NA"),'MITRE &amp; Controls Mappings'!$I13))),ISNUMBER(SEARCH(IF(G$3&lt;&gt;"",G$3,"NA"),'MITRE &amp; Controls Mappings'!$J13))), 'MITRE &amp; Controls Mappings'!$B13,"")</f>
        <v/>
      </c>
      <c r="H17" t="str">
        <f>IF(OR(OR(OR(OR(OR(ISNUMBER(SEARCH(IF(H$1&lt;&gt;"",H$1,"NA"),'MITRE &amp; Controls Mappings'!$E13)),ISNUMBER(SEARCH(IF(H$1&lt;&gt;"",H$1,"NA"),'MITRE &amp; Controls Mappings'!$F13))),ISNUMBER(SEARCH(IF(H$2&lt;&gt;"",H$2,"NA"),'MITRE &amp; Controls Mappings'!$G13))),ISNUMBER(SEARCH(IF(H$2&lt;&gt;"",H$2,"NA"),'MITRE &amp; Controls Mappings'!$H13))),ISNUMBER(SEARCH(IF(H$3&lt;&gt;"",H$3,"NA"),'MITRE &amp; Controls Mappings'!$I13))),ISNUMBER(SEARCH(IF(H$3&lt;&gt;"",H$3,"NA"),'MITRE &amp; Controls Mappings'!$J13))), 'MITRE &amp; Controls Mappings'!$B13,"")</f>
        <v/>
      </c>
      <c r="I17" t="str">
        <f>IF(OR(OR(OR(OR(OR(ISNUMBER(SEARCH(IF(I$1&lt;&gt;"",I$1,"NA"),'MITRE &amp; Controls Mappings'!$E13)),ISNUMBER(SEARCH(IF(I$1&lt;&gt;"",I$1,"NA"),'MITRE &amp; Controls Mappings'!$F13))),ISNUMBER(SEARCH(IF(I$2&lt;&gt;"",I$2,"NA"),'MITRE &amp; Controls Mappings'!$G13))),ISNUMBER(SEARCH(IF(I$2&lt;&gt;"",I$2,"NA"),'MITRE &amp; Controls Mappings'!$H13))),ISNUMBER(SEARCH(IF(I$3&lt;&gt;"",I$3,"NA"),'MITRE &amp; Controls Mappings'!$I13))),ISNUMBER(SEARCH(IF(I$3&lt;&gt;"",I$3,"NA"),'MITRE &amp; Controls Mappings'!$J13))), 'MITRE &amp; Controls Mappings'!$B13,"")</f>
        <v/>
      </c>
      <c r="J17" t="str">
        <f>IF(OR(OR(OR(OR(OR(ISNUMBER(SEARCH(IF(J$1&lt;&gt;"",J$1,"NA"),'MITRE &amp; Controls Mappings'!$E13)),ISNUMBER(SEARCH(IF(J$1&lt;&gt;"",J$1,"NA"),'MITRE &amp; Controls Mappings'!$F13))),ISNUMBER(SEARCH(IF(J$2&lt;&gt;"",J$2,"NA"),'MITRE &amp; Controls Mappings'!$G13))),ISNUMBER(SEARCH(IF(J$2&lt;&gt;"",J$2,"NA"),'MITRE &amp; Controls Mappings'!$H13))),ISNUMBER(SEARCH(IF(J$3&lt;&gt;"",J$3,"NA"),'MITRE &amp; Controls Mappings'!$I13))),ISNUMBER(SEARCH(IF(J$3&lt;&gt;"",J$3,"NA"),'MITRE &amp; Controls Mappings'!$J13))), 'MITRE &amp; Controls Mappings'!$B13,"")</f>
        <v/>
      </c>
      <c r="K17" t="str">
        <f>IF(OR(OR(OR(OR(OR(ISNUMBER(SEARCH(IF(K$1&lt;&gt;"",K$1,"NA"),'MITRE &amp; Controls Mappings'!$E13)),ISNUMBER(SEARCH(IF(K$1&lt;&gt;"",K$1,"NA"),'MITRE &amp; Controls Mappings'!$F13))),ISNUMBER(SEARCH(IF(K$2&lt;&gt;"",K$2,"NA"),'MITRE &amp; Controls Mappings'!$G13))),ISNUMBER(SEARCH(IF(K$2&lt;&gt;"",K$2,"NA"),'MITRE &amp; Controls Mappings'!$H13))),ISNUMBER(SEARCH(IF(K$3&lt;&gt;"",K$3,"NA"),'MITRE &amp; Controls Mappings'!$I13))),ISNUMBER(SEARCH(IF(K$3&lt;&gt;"",K$3,"NA"),'MITRE &amp; Controls Mappings'!$J13))), 'MITRE &amp; Controls Mappings'!$B13,"")</f>
        <v/>
      </c>
      <c r="L17" s="25" t="str">
        <f>'MITRE &amp; Controls Mappings'!D13</f>
        <v>Ensure 'Access Credential Manager as a trusted caller' is set to 'No One'</v>
      </c>
    </row>
    <row r="18" spans="1:12" x14ac:dyDescent="0.35">
      <c r="A18" t="str">
        <f>IF(COUNTIF(B18:K18,"="&amp;'MITRE &amp; Controls Mappings'!B14)&gt;0,'MITRE &amp; Controls Mappings'!B14,"")</f>
        <v/>
      </c>
      <c r="B18" t="str">
        <f>IF(OR(OR(OR(OR(OR(ISNUMBER(SEARCH(IF(B$1&lt;&gt;"",B$1,"NA"),'MITRE &amp; Controls Mappings'!$E14)),ISNUMBER(SEARCH(IF(B$1&lt;&gt;"",B$1,"NA"),'MITRE &amp; Controls Mappings'!$F14))),ISNUMBER(SEARCH(IF(B$2&lt;&gt;"",B$2,"NA"),'MITRE &amp; Controls Mappings'!$G14))),ISNUMBER(SEARCH(IF(B$2&lt;&gt;"",B$2,"NA"),'MITRE &amp; Controls Mappings'!$H14))),ISNUMBER(SEARCH(IF(B$3&lt;&gt;"",B$3,"NA"),'MITRE &amp; Controls Mappings'!$I14))),ISNUMBER(SEARCH(IF(B$3&lt;&gt;"",B$3,"NA"),'MITRE &amp; Controls Mappings'!$J14))), 'MITRE &amp; Controls Mappings'!$B14,"")</f>
        <v/>
      </c>
      <c r="C18" t="str">
        <f>IF(OR(OR(OR(OR(OR(ISNUMBER(SEARCH(IF(C$1&lt;&gt;"",C$1,"NA"),'MITRE &amp; Controls Mappings'!$E14)),ISNUMBER(SEARCH(IF(C$1&lt;&gt;"",C$1,"NA"),'MITRE &amp; Controls Mappings'!$F14))),ISNUMBER(SEARCH(IF(C$2&lt;&gt;"",C$2,"NA"),'MITRE &amp; Controls Mappings'!$G14))),ISNUMBER(SEARCH(IF(C$2&lt;&gt;"",C$2,"NA"),'MITRE &amp; Controls Mappings'!$H14))),ISNUMBER(SEARCH(IF(C$3&lt;&gt;"",C$3,"NA"),'MITRE &amp; Controls Mappings'!$I14))),ISNUMBER(SEARCH(IF(C$3&lt;&gt;"",C$3,"NA"),'MITRE &amp; Controls Mappings'!$J14))), 'MITRE &amp; Controls Mappings'!$B14,"")</f>
        <v/>
      </c>
      <c r="D18" t="str">
        <f>IF(OR(OR(OR(OR(OR(ISNUMBER(SEARCH(IF(D$1&lt;&gt;"",D$1,"NA"),'MITRE &amp; Controls Mappings'!$E14)),ISNUMBER(SEARCH(IF(D$1&lt;&gt;"",D$1,"NA"),'MITRE &amp; Controls Mappings'!$F14))),ISNUMBER(SEARCH(IF(D$2&lt;&gt;"",D$2,"NA"),'MITRE &amp; Controls Mappings'!$G14))),ISNUMBER(SEARCH(IF(D$2&lt;&gt;"",D$2,"NA"),'MITRE &amp; Controls Mappings'!$H14))),ISNUMBER(SEARCH(IF(D$3&lt;&gt;"",D$3,"NA"),'MITRE &amp; Controls Mappings'!$I14))),ISNUMBER(SEARCH(IF(D$3&lt;&gt;"",D$3,"NA"),'MITRE &amp; Controls Mappings'!$J14))), 'MITRE &amp; Controls Mappings'!$B14,"")</f>
        <v/>
      </c>
      <c r="E18" t="str">
        <f>IF(OR(OR(OR(OR(OR(ISNUMBER(SEARCH(IF(E$1&lt;&gt;"",E$1,"NA"),'MITRE &amp; Controls Mappings'!$E14)),ISNUMBER(SEARCH(IF(E$1&lt;&gt;"",E$1,"NA"),'MITRE &amp; Controls Mappings'!$F14))),ISNUMBER(SEARCH(IF(E$2&lt;&gt;"",E$2,"NA"),'MITRE &amp; Controls Mappings'!$G14))),ISNUMBER(SEARCH(IF(E$2&lt;&gt;"",E$2,"NA"),'MITRE &amp; Controls Mappings'!$H14))),ISNUMBER(SEARCH(IF(E$3&lt;&gt;"",E$3,"NA"),'MITRE &amp; Controls Mappings'!$I14))),ISNUMBER(SEARCH(IF(E$3&lt;&gt;"",E$3,"NA"),'MITRE &amp; Controls Mappings'!$J14))), 'MITRE &amp; Controls Mappings'!$B14,"")</f>
        <v/>
      </c>
      <c r="F18" t="str">
        <f>IF(OR(OR(OR(OR(OR(ISNUMBER(SEARCH(IF(F$1&lt;&gt;"",F$1,"NA"),'MITRE &amp; Controls Mappings'!$E14)),ISNUMBER(SEARCH(IF(F$1&lt;&gt;"",F$1,"NA"),'MITRE &amp; Controls Mappings'!$F14))),ISNUMBER(SEARCH(IF(F$2&lt;&gt;"",F$2,"NA"),'MITRE &amp; Controls Mappings'!$G14))),ISNUMBER(SEARCH(IF(F$2&lt;&gt;"",F$2,"NA"),'MITRE &amp; Controls Mappings'!$H14))),ISNUMBER(SEARCH(IF(F$3&lt;&gt;"",F$3,"NA"),'MITRE &amp; Controls Mappings'!$I14))),ISNUMBER(SEARCH(IF(F$3&lt;&gt;"",F$3,"NA"),'MITRE &amp; Controls Mappings'!$J14))), 'MITRE &amp; Controls Mappings'!$B14,"")</f>
        <v/>
      </c>
      <c r="G18" t="str">
        <f>IF(OR(OR(OR(OR(OR(ISNUMBER(SEARCH(IF(G$1&lt;&gt;"",G$1,"NA"),'MITRE &amp; Controls Mappings'!$E14)),ISNUMBER(SEARCH(IF(G$1&lt;&gt;"",G$1,"NA"),'MITRE &amp; Controls Mappings'!$F14))),ISNUMBER(SEARCH(IF(G$2&lt;&gt;"",G$2,"NA"),'MITRE &amp; Controls Mappings'!$G14))),ISNUMBER(SEARCH(IF(G$2&lt;&gt;"",G$2,"NA"),'MITRE &amp; Controls Mappings'!$H14))),ISNUMBER(SEARCH(IF(G$3&lt;&gt;"",G$3,"NA"),'MITRE &amp; Controls Mappings'!$I14))),ISNUMBER(SEARCH(IF(G$3&lt;&gt;"",G$3,"NA"),'MITRE &amp; Controls Mappings'!$J14))), 'MITRE &amp; Controls Mappings'!$B14,"")</f>
        <v/>
      </c>
      <c r="H18" t="str">
        <f>IF(OR(OR(OR(OR(OR(ISNUMBER(SEARCH(IF(H$1&lt;&gt;"",H$1,"NA"),'MITRE &amp; Controls Mappings'!$E14)),ISNUMBER(SEARCH(IF(H$1&lt;&gt;"",H$1,"NA"),'MITRE &amp; Controls Mappings'!$F14))),ISNUMBER(SEARCH(IF(H$2&lt;&gt;"",H$2,"NA"),'MITRE &amp; Controls Mappings'!$G14))),ISNUMBER(SEARCH(IF(H$2&lt;&gt;"",H$2,"NA"),'MITRE &amp; Controls Mappings'!$H14))),ISNUMBER(SEARCH(IF(H$3&lt;&gt;"",H$3,"NA"),'MITRE &amp; Controls Mappings'!$I14))),ISNUMBER(SEARCH(IF(H$3&lt;&gt;"",H$3,"NA"),'MITRE &amp; Controls Mappings'!$J14))), 'MITRE &amp; Controls Mappings'!$B14,"")</f>
        <v/>
      </c>
      <c r="I18" t="str">
        <f>IF(OR(OR(OR(OR(OR(ISNUMBER(SEARCH(IF(I$1&lt;&gt;"",I$1,"NA"),'MITRE &amp; Controls Mappings'!$E14)),ISNUMBER(SEARCH(IF(I$1&lt;&gt;"",I$1,"NA"),'MITRE &amp; Controls Mappings'!$F14))),ISNUMBER(SEARCH(IF(I$2&lt;&gt;"",I$2,"NA"),'MITRE &amp; Controls Mappings'!$G14))),ISNUMBER(SEARCH(IF(I$2&lt;&gt;"",I$2,"NA"),'MITRE &amp; Controls Mappings'!$H14))),ISNUMBER(SEARCH(IF(I$3&lt;&gt;"",I$3,"NA"),'MITRE &amp; Controls Mappings'!$I14))),ISNUMBER(SEARCH(IF(I$3&lt;&gt;"",I$3,"NA"),'MITRE &amp; Controls Mappings'!$J14))), 'MITRE &amp; Controls Mappings'!$B14,"")</f>
        <v/>
      </c>
      <c r="J18" t="str">
        <f>IF(OR(OR(OR(OR(OR(ISNUMBER(SEARCH(IF(J$1&lt;&gt;"",J$1,"NA"),'MITRE &amp; Controls Mappings'!$E14)),ISNUMBER(SEARCH(IF(J$1&lt;&gt;"",J$1,"NA"),'MITRE &amp; Controls Mappings'!$F14))),ISNUMBER(SEARCH(IF(J$2&lt;&gt;"",J$2,"NA"),'MITRE &amp; Controls Mappings'!$G14))),ISNUMBER(SEARCH(IF(J$2&lt;&gt;"",J$2,"NA"),'MITRE &amp; Controls Mappings'!$H14))),ISNUMBER(SEARCH(IF(J$3&lt;&gt;"",J$3,"NA"),'MITRE &amp; Controls Mappings'!$I14))),ISNUMBER(SEARCH(IF(J$3&lt;&gt;"",J$3,"NA"),'MITRE &amp; Controls Mappings'!$J14))), 'MITRE &amp; Controls Mappings'!$B14,"")</f>
        <v/>
      </c>
      <c r="K18" t="str">
        <f>IF(OR(OR(OR(OR(OR(ISNUMBER(SEARCH(IF(K$1&lt;&gt;"",K$1,"NA"),'MITRE &amp; Controls Mappings'!$E14)),ISNUMBER(SEARCH(IF(K$1&lt;&gt;"",K$1,"NA"),'MITRE &amp; Controls Mappings'!$F14))),ISNUMBER(SEARCH(IF(K$2&lt;&gt;"",K$2,"NA"),'MITRE &amp; Controls Mappings'!$G14))),ISNUMBER(SEARCH(IF(K$2&lt;&gt;"",K$2,"NA"),'MITRE &amp; Controls Mappings'!$H14))),ISNUMBER(SEARCH(IF(K$3&lt;&gt;"",K$3,"NA"),'MITRE &amp; Controls Mappings'!$I14))),ISNUMBER(SEARCH(IF(K$3&lt;&gt;"",K$3,"NA"),'MITRE &amp; Controls Mappings'!$J14))), 'MITRE &amp; Controls Mappings'!$B14,"")</f>
        <v/>
      </c>
      <c r="L18" s="25" t="str">
        <f>'MITRE &amp; Controls Mappings'!D14</f>
        <v>Ensure 'Access this computer from the network' is set to 'Administrators, Remote Desktop Users'</v>
      </c>
    </row>
    <row r="19" spans="1:12" x14ac:dyDescent="0.35">
      <c r="A19" t="str">
        <f>IF(COUNTIF(B19:K19,"="&amp;'MITRE &amp; Controls Mappings'!B15)&gt;0,'MITRE &amp; Controls Mappings'!B15,"")</f>
        <v/>
      </c>
      <c r="B19" t="str">
        <f>IF(OR(OR(OR(OR(OR(ISNUMBER(SEARCH(IF(B$1&lt;&gt;"",B$1,"NA"),'MITRE &amp; Controls Mappings'!$E15)),ISNUMBER(SEARCH(IF(B$1&lt;&gt;"",B$1,"NA"),'MITRE &amp; Controls Mappings'!$F15))),ISNUMBER(SEARCH(IF(B$2&lt;&gt;"",B$2,"NA"),'MITRE &amp; Controls Mappings'!$G15))),ISNUMBER(SEARCH(IF(B$2&lt;&gt;"",B$2,"NA"),'MITRE &amp; Controls Mappings'!$H15))),ISNUMBER(SEARCH(IF(B$3&lt;&gt;"",B$3,"NA"),'MITRE &amp; Controls Mappings'!$I15))),ISNUMBER(SEARCH(IF(B$3&lt;&gt;"",B$3,"NA"),'MITRE &amp; Controls Mappings'!$J15))), 'MITRE &amp; Controls Mappings'!$B15,"")</f>
        <v/>
      </c>
      <c r="C19" t="str">
        <f>IF(OR(OR(OR(OR(OR(ISNUMBER(SEARCH(IF(C$1&lt;&gt;"",C$1,"NA"),'MITRE &amp; Controls Mappings'!$E15)),ISNUMBER(SEARCH(IF(C$1&lt;&gt;"",C$1,"NA"),'MITRE &amp; Controls Mappings'!$F15))),ISNUMBER(SEARCH(IF(C$2&lt;&gt;"",C$2,"NA"),'MITRE &amp; Controls Mappings'!$G15))),ISNUMBER(SEARCH(IF(C$2&lt;&gt;"",C$2,"NA"),'MITRE &amp; Controls Mappings'!$H15))),ISNUMBER(SEARCH(IF(C$3&lt;&gt;"",C$3,"NA"),'MITRE &amp; Controls Mappings'!$I15))),ISNUMBER(SEARCH(IF(C$3&lt;&gt;"",C$3,"NA"),'MITRE &amp; Controls Mappings'!$J15))), 'MITRE &amp; Controls Mappings'!$B15,"")</f>
        <v/>
      </c>
      <c r="D19" t="str">
        <f>IF(OR(OR(OR(OR(OR(ISNUMBER(SEARCH(IF(D$1&lt;&gt;"",D$1,"NA"),'MITRE &amp; Controls Mappings'!$E15)),ISNUMBER(SEARCH(IF(D$1&lt;&gt;"",D$1,"NA"),'MITRE &amp; Controls Mappings'!$F15))),ISNUMBER(SEARCH(IF(D$2&lt;&gt;"",D$2,"NA"),'MITRE &amp; Controls Mappings'!$G15))),ISNUMBER(SEARCH(IF(D$2&lt;&gt;"",D$2,"NA"),'MITRE &amp; Controls Mappings'!$H15))),ISNUMBER(SEARCH(IF(D$3&lt;&gt;"",D$3,"NA"),'MITRE &amp; Controls Mappings'!$I15))),ISNUMBER(SEARCH(IF(D$3&lt;&gt;"",D$3,"NA"),'MITRE &amp; Controls Mappings'!$J15))), 'MITRE &amp; Controls Mappings'!$B15,"")</f>
        <v/>
      </c>
      <c r="E19" t="str">
        <f>IF(OR(OR(OR(OR(OR(ISNUMBER(SEARCH(IF(E$1&lt;&gt;"",E$1,"NA"),'MITRE &amp; Controls Mappings'!$E15)),ISNUMBER(SEARCH(IF(E$1&lt;&gt;"",E$1,"NA"),'MITRE &amp; Controls Mappings'!$F15))),ISNUMBER(SEARCH(IF(E$2&lt;&gt;"",E$2,"NA"),'MITRE &amp; Controls Mappings'!$G15))),ISNUMBER(SEARCH(IF(E$2&lt;&gt;"",E$2,"NA"),'MITRE &amp; Controls Mappings'!$H15))),ISNUMBER(SEARCH(IF(E$3&lt;&gt;"",E$3,"NA"),'MITRE &amp; Controls Mappings'!$I15))),ISNUMBER(SEARCH(IF(E$3&lt;&gt;"",E$3,"NA"),'MITRE &amp; Controls Mappings'!$J15))), 'MITRE &amp; Controls Mappings'!$B15,"")</f>
        <v/>
      </c>
      <c r="F19" t="str">
        <f>IF(OR(OR(OR(OR(OR(ISNUMBER(SEARCH(IF(F$1&lt;&gt;"",F$1,"NA"),'MITRE &amp; Controls Mappings'!$E15)),ISNUMBER(SEARCH(IF(F$1&lt;&gt;"",F$1,"NA"),'MITRE &amp; Controls Mappings'!$F15))),ISNUMBER(SEARCH(IF(F$2&lt;&gt;"",F$2,"NA"),'MITRE &amp; Controls Mappings'!$G15))),ISNUMBER(SEARCH(IF(F$2&lt;&gt;"",F$2,"NA"),'MITRE &amp; Controls Mappings'!$H15))),ISNUMBER(SEARCH(IF(F$3&lt;&gt;"",F$3,"NA"),'MITRE &amp; Controls Mappings'!$I15))),ISNUMBER(SEARCH(IF(F$3&lt;&gt;"",F$3,"NA"),'MITRE &amp; Controls Mappings'!$J15))), 'MITRE &amp; Controls Mappings'!$B15,"")</f>
        <v/>
      </c>
      <c r="G19" t="str">
        <f>IF(OR(OR(OR(OR(OR(ISNUMBER(SEARCH(IF(G$1&lt;&gt;"",G$1,"NA"),'MITRE &amp; Controls Mappings'!$E15)),ISNUMBER(SEARCH(IF(G$1&lt;&gt;"",G$1,"NA"),'MITRE &amp; Controls Mappings'!$F15))),ISNUMBER(SEARCH(IF(G$2&lt;&gt;"",G$2,"NA"),'MITRE &amp; Controls Mappings'!$G15))),ISNUMBER(SEARCH(IF(G$2&lt;&gt;"",G$2,"NA"),'MITRE &amp; Controls Mappings'!$H15))),ISNUMBER(SEARCH(IF(G$3&lt;&gt;"",G$3,"NA"),'MITRE &amp; Controls Mappings'!$I15))),ISNUMBER(SEARCH(IF(G$3&lt;&gt;"",G$3,"NA"),'MITRE &amp; Controls Mappings'!$J15))), 'MITRE &amp; Controls Mappings'!$B15,"")</f>
        <v/>
      </c>
      <c r="H19" t="str">
        <f>IF(OR(OR(OR(OR(OR(ISNUMBER(SEARCH(IF(H$1&lt;&gt;"",H$1,"NA"),'MITRE &amp; Controls Mappings'!$E15)),ISNUMBER(SEARCH(IF(H$1&lt;&gt;"",H$1,"NA"),'MITRE &amp; Controls Mappings'!$F15))),ISNUMBER(SEARCH(IF(H$2&lt;&gt;"",H$2,"NA"),'MITRE &amp; Controls Mappings'!$G15))),ISNUMBER(SEARCH(IF(H$2&lt;&gt;"",H$2,"NA"),'MITRE &amp; Controls Mappings'!$H15))),ISNUMBER(SEARCH(IF(H$3&lt;&gt;"",H$3,"NA"),'MITRE &amp; Controls Mappings'!$I15))),ISNUMBER(SEARCH(IF(H$3&lt;&gt;"",H$3,"NA"),'MITRE &amp; Controls Mappings'!$J15))), 'MITRE &amp; Controls Mappings'!$B15,"")</f>
        <v/>
      </c>
      <c r="I19" t="str">
        <f>IF(OR(OR(OR(OR(OR(ISNUMBER(SEARCH(IF(I$1&lt;&gt;"",I$1,"NA"),'MITRE &amp; Controls Mappings'!$E15)),ISNUMBER(SEARCH(IF(I$1&lt;&gt;"",I$1,"NA"),'MITRE &amp; Controls Mappings'!$F15))),ISNUMBER(SEARCH(IF(I$2&lt;&gt;"",I$2,"NA"),'MITRE &amp; Controls Mappings'!$G15))),ISNUMBER(SEARCH(IF(I$2&lt;&gt;"",I$2,"NA"),'MITRE &amp; Controls Mappings'!$H15))),ISNUMBER(SEARCH(IF(I$3&lt;&gt;"",I$3,"NA"),'MITRE &amp; Controls Mappings'!$I15))),ISNUMBER(SEARCH(IF(I$3&lt;&gt;"",I$3,"NA"),'MITRE &amp; Controls Mappings'!$J15))), 'MITRE &amp; Controls Mappings'!$B15,"")</f>
        <v/>
      </c>
      <c r="J19" t="str">
        <f>IF(OR(OR(OR(OR(OR(ISNUMBER(SEARCH(IF(J$1&lt;&gt;"",J$1,"NA"),'MITRE &amp; Controls Mappings'!$E15)),ISNUMBER(SEARCH(IF(J$1&lt;&gt;"",J$1,"NA"),'MITRE &amp; Controls Mappings'!$F15))),ISNUMBER(SEARCH(IF(J$2&lt;&gt;"",J$2,"NA"),'MITRE &amp; Controls Mappings'!$G15))),ISNUMBER(SEARCH(IF(J$2&lt;&gt;"",J$2,"NA"),'MITRE &amp; Controls Mappings'!$H15))),ISNUMBER(SEARCH(IF(J$3&lt;&gt;"",J$3,"NA"),'MITRE &amp; Controls Mappings'!$I15))),ISNUMBER(SEARCH(IF(J$3&lt;&gt;"",J$3,"NA"),'MITRE &amp; Controls Mappings'!$J15))), 'MITRE &amp; Controls Mappings'!$B15,"")</f>
        <v/>
      </c>
      <c r="K19" t="str">
        <f>IF(OR(OR(OR(OR(OR(ISNUMBER(SEARCH(IF(K$1&lt;&gt;"",K$1,"NA"),'MITRE &amp; Controls Mappings'!$E15)),ISNUMBER(SEARCH(IF(K$1&lt;&gt;"",K$1,"NA"),'MITRE &amp; Controls Mappings'!$F15))),ISNUMBER(SEARCH(IF(K$2&lt;&gt;"",K$2,"NA"),'MITRE &amp; Controls Mappings'!$G15))),ISNUMBER(SEARCH(IF(K$2&lt;&gt;"",K$2,"NA"),'MITRE &amp; Controls Mappings'!$H15))),ISNUMBER(SEARCH(IF(K$3&lt;&gt;"",K$3,"NA"),'MITRE &amp; Controls Mappings'!$I15))),ISNUMBER(SEARCH(IF(K$3&lt;&gt;"",K$3,"NA"),'MITRE &amp; Controls Mappings'!$J15))), 'MITRE &amp; Controls Mappings'!$B15,"")</f>
        <v/>
      </c>
      <c r="L19" s="25" t="str">
        <f>'MITRE &amp; Controls Mappings'!D15</f>
        <v>Ensure 'Act as part of the operating system' is set to 'No One'</v>
      </c>
    </row>
    <row r="20" spans="1:12" x14ac:dyDescent="0.35">
      <c r="A20" t="str">
        <f>IF(COUNTIF(B20:K20,"="&amp;'MITRE &amp; Controls Mappings'!B16)&gt;0,'MITRE &amp; Controls Mappings'!B16,"")</f>
        <v/>
      </c>
      <c r="B20" t="str">
        <f>IF(OR(OR(OR(OR(OR(ISNUMBER(SEARCH(IF(B$1&lt;&gt;"",B$1,"NA"),'MITRE &amp; Controls Mappings'!$E16)),ISNUMBER(SEARCH(IF(B$1&lt;&gt;"",B$1,"NA"),'MITRE &amp; Controls Mappings'!$F16))),ISNUMBER(SEARCH(IF(B$2&lt;&gt;"",B$2,"NA"),'MITRE &amp; Controls Mappings'!$G16))),ISNUMBER(SEARCH(IF(B$2&lt;&gt;"",B$2,"NA"),'MITRE &amp; Controls Mappings'!$H16))),ISNUMBER(SEARCH(IF(B$3&lt;&gt;"",B$3,"NA"),'MITRE &amp; Controls Mappings'!$I16))),ISNUMBER(SEARCH(IF(B$3&lt;&gt;"",B$3,"NA"),'MITRE &amp; Controls Mappings'!$J16))), 'MITRE &amp; Controls Mappings'!$B16,"")</f>
        <v/>
      </c>
      <c r="C20" t="str">
        <f>IF(OR(OR(OR(OR(OR(ISNUMBER(SEARCH(IF(C$1&lt;&gt;"",C$1,"NA"),'MITRE &amp; Controls Mappings'!$E16)),ISNUMBER(SEARCH(IF(C$1&lt;&gt;"",C$1,"NA"),'MITRE &amp; Controls Mappings'!$F16))),ISNUMBER(SEARCH(IF(C$2&lt;&gt;"",C$2,"NA"),'MITRE &amp; Controls Mappings'!$G16))),ISNUMBER(SEARCH(IF(C$2&lt;&gt;"",C$2,"NA"),'MITRE &amp; Controls Mappings'!$H16))),ISNUMBER(SEARCH(IF(C$3&lt;&gt;"",C$3,"NA"),'MITRE &amp; Controls Mappings'!$I16))),ISNUMBER(SEARCH(IF(C$3&lt;&gt;"",C$3,"NA"),'MITRE &amp; Controls Mappings'!$J16))), 'MITRE &amp; Controls Mappings'!$B16,"")</f>
        <v/>
      </c>
      <c r="D20" t="str">
        <f>IF(OR(OR(OR(OR(OR(ISNUMBER(SEARCH(IF(D$1&lt;&gt;"",D$1,"NA"),'MITRE &amp; Controls Mappings'!$E16)),ISNUMBER(SEARCH(IF(D$1&lt;&gt;"",D$1,"NA"),'MITRE &amp; Controls Mappings'!$F16))),ISNUMBER(SEARCH(IF(D$2&lt;&gt;"",D$2,"NA"),'MITRE &amp; Controls Mappings'!$G16))),ISNUMBER(SEARCH(IF(D$2&lt;&gt;"",D$2,"NA"),'MITRE &amp; Controls Mappings'!$H16))),ISNUMBER(SEARCH(IF(D$3&lt;&gt;"",D$3,"NA"),'MITRE &amp; Controls Mappings'!$I16))),ISNUMBER(SEARCH(IF(D$3&lt;&gt;"",D$3,"NA"),'MITRE &amp; Controls Mappings'!$J16))), 'MITRE &amp; Controls Mappings'!$B16,"")</f>
        <v/>
      </c>
      <c r="E20" t="str">
        <f>IF(OR(OR(OR(OR(OR(ISNUMBER(SEARCH(IF(E$1&lt;&gt;"",E$1,"NA"),'MITRE &amp; Controls Mappings'!$E16)),ISNUMBER(SEARCH(IF(E$1&lt;&gt;"",E$1,"NA"),'MITRE &amp; Controls Mappings'!$F16))),ISNUMBER(SEARCH(IF(E$2&lt;&gt;"",E$2,"NA"),'MITRE &amp; Controls Mappings'!$G16))),ISNUMBER(SEARCH(IF(E$2&lt;&gt;"",E$2,"NA"),'MITRE &amp; Controls Mappings'!$H16))),ISNUMBER(SEARCH(IF(E$3&lt;&gt;"",E$3,"NA"),'MITRE &amp; Controls Mappings'!$I16))),ISNUMBER(SEARCH(IF(E$3&lt;&gt;"",E$3,"NA"),'MITRE &amp; Controls Mappings'!$J16))), 'MITRE &amp; Controls Mappings'!$B16,"")</f>
        <v/>
      </c>
      <c r="F20" t="str">
        <f>IF(OR(OR(OR(OR(OR(ISNUMBER(SEARCH(IF(F$1&lt;&gt;"",F$1,"NA"),'MITRE &amp; Controls Mappings'!$E16)),ISNUMBER(SEARCH(IF(F$1&lt;&gt;"",F$1,"NA"),'MITRE &amp; Controls Mappings'!$F16))),ISNUMBER(SEARCH(IF(F$2&lt;&gt;"",F$2,"NA"),'MITRE &amp; Controls Mappings'!$G16))),ISNUMBER(SEARCH(IF(F$2&lt;&gt;"",F$2,"NA"),'MITRE &amp; Controls Mappings'!$H16))),ISNUMBER(SEARCH(IF(F$3&lt;&gt;"",F$3,"NA"),'MITRE &amp; Controls Mappings'!$I16))),ISNUMBER(SEARCH(IF(F$3&lt;&gt;"",F$3,"NA"),'MITRE &amp; Controls Mappings'!$J16))), 'MITRE &amp; Controls Mappings'!$B16,"")</f>
        <v/>
      </c>
      <c r="G20" t="str">
        <f>IF(OR(OR(OR(OR(OR(ISNUMBER(SEARCH(IF(G$1&lt;&gt;"",G$1,"NA"),'MITRE &amp; Controls Mappings'!$E16)),ISNUMBER(SEARCH(IF(G$1&lt;&gt;"",G$1,"NA"),'MITRE &amp; Controls Mappings'!$F16))),ISNUMBER(SEARCH(IF(G$2&lt;&gt;"",G$2,"NA"),'MITRE &amp; Controls Mappings'!$G16))),ISNUMBER(SEARCH(IF(G$2&lt;&gt;"",G$2,"NA"),'MITRE &amp; Controls Mappings'!$H16))),ISNUMBER(SEARCH(IF(G$3&lt;&gt;"",G$3,"NA"),'MITRE &amp; Controls Mappings'!$I16))),ISNUMBER(SEARCH(IF(G$3&lt;&gt;"",G$3,"NA"),'MITRE &amp; Controls Mappings'!$J16))), 'MITRE &amp; Controls Mappings'!$B16,"")</f>
        <v/>
      </c>
      <c r="H20" t="str">
        <f>IF(OR(OR(OR(OR(OR(ISNUMBER(SEARCH(IF(H$1&lt;&gt;"",H$1,"NA"),'MITRE &amp; Controls Mappings'!$E16)),ISNUMBER(SEARCH(IF(H$1&lt;&gt;"",H$1,"NA"),'MITRE &amp; Controls Mappings'!$F16))),ISNUMBER(SEARCH(IF(H$2&lt;&gt;"",H$2,"NA"),'MITRE &amp; Controls Mappings'!$G16))),ISNUMBER(SEARCH(IF(H$2&lt;&gt;"",H$2,"NA"),'MITRE &amp; Controls Mappings'!$H16))),ISNUMBER(SEARCH(IF(H$3&lt;&gt;"",H$3,"NA"),'MITRE &amp; Controls Mappings'!$I16))),ISNUMBER(SEARCH(IF(H$3&lt;&gt;"",H$3,"NA"),'MITRE &amp; Controls Mappings'!$J16))), 'MITRE &amp; Controls Mappings'!$B16,"")</f>
        <v/>
      </c>
      <c r="I20" t="str">
        <f>IF(OR(OR(OR(OR(OR(ISNUMBER(SEARCH(IF(I$1&lt;&gt;"",I$1,"NA"),'MITRE &amp; Controls Mappings'!$E16)),ISNUMBER(SEARCH(IF(I$1&lt;&gt;"",I$1,"NA"),'MITRE &amp; Controls Mappings'!$F16))),ISNUMBER(SEARCH(IF(I$2&lt;&gt;"",I$2,"NA"),'MITRE &amp; Controls Mappings'!$G16))),ISNUMBER(SEARCH(IF(I$2&lt;&gt;"",I$2,"NA"),'MITRE &amp; Controls Mappings'!$H16))),ISNUMBER(SEARCH(IF(I$3&lt;&gt;"",I$3,"NA"),'MITRE &amp; Controls Mappings'!$I16))),ISNUMBER(SEARCH(IF(I$3&lt;&gt;"",I$3,"NA"),'MITRE &amp; Controls Mappings'!$J16))), 'MITRE &amp; Controls Mappings'!$B16,"")</f>
        <v/>
      </c>
      <c r="J20" t="str">
        <f>IF(OR(OR(OR(OR(OR(ISNUMBER(SEARCH(IF(J$1&lt;&gt;"",J$1,"NA"),'MITRE &amp; Controls Mappings'!$E16)),ISNUMBER(SEARCH(IF(J$1&lt;&gt;"",J$1,"NA"),'MITRE &amp; Controls Mappings'!$F16))),ISNUMBER(SEARCH(IF(J$2&lt;&gt;"",J$2,"NA"),'MITRE &amp; Controls Mappings'!$G16))),ISNUMBER(SEARCH(IF(J$2&lt;&gt;"",J$2,"NA"),'MITRE &amp; Controls Mappings'!$H16))),ISNUMBER(SEARCH(IF(J$3&lt;&gt;"",J$3,"NA"),'MITRE &amp; Controls Mappings'!$I16))),ISNUMBER(SEARCH(IF(J$3&lt;&gt;"",J$3,"NA"),'MITRE &amp; Controls Mappings'!$J16))), 'MITRE &amp; Controls Mappings'!$B16,"")</f>
        <v/>
      </c>
      <c r="K20" t="str">
        <f>IF(OR(OR(OR(OR(OR(ISNUMBER(SEARCH(IF(K$1&lt;&gt;"",K$1,"NA"),'MITRE &amp; Controls Mappings'!$E16)),ISNUMBER(SEARCH(IF(K$1&lt;&gt;"",K$1,"NA"),'MITRE &amp; Controls Mappings'!$F16))),ISNUMBER(SEARCH(IF(K$2&lt;&gt;"",K$2,"NA"),'MITRE &amp; Controls Mappings'!$G16))),ISNUMBER(SEARCH(IF(K$2&lt;&gt;"",K$2,"NA"),'MITRE &amp; Controls Mappings'!$H16))),ISNUMBER(SEARCH(IF(K$3&lt;&gt;"",K$3,"NA"),'MITRE &amp; Controls Mappings'!$I16))),ISNUMBER(SEARCH(IF(K$3&lt;&gt;"",K$3,"NA"),'MITRE &amp; Controls Mappings'!$J16))), 'MITRE &amp; Controls Mappings'!$B16,"")</f>
        <v/>
      </c>
      <c r="L20" s="25" t="str">
        <f>'MITRE &amp; Controls Mappings'!D16</f>
        <v>Ensure 'Allow log on locally' is set to 'Administrators, Users'</v>
      </c>
    </row>
    <row r="21" spans="1:12" x14ac:dyDescent="0.35">
      <c r="A21" t="str">
        <f>IF(COUNTIF(B21:K21,"="&amp;'MITRE &amp; Controls Mappings'!B17)&gt;0,'MITRE &amp; Controls Mappings'!B17,"")</f>
        <v/>
      </c>
      <c r="B21" t="str">
        <f>IF(OR(OR(OR(OR(OR(ISNUMBER(SEARCH(IF(B$1&lt;&gt;"",B$1,"NA"),'MITRE &amp; Controls Mappings'!$E17)),ISNUMBER(SEARCH(IF(B$1&lt;&gt;"",B$1,"NA"),'MITRE &amp; Controls Mappings'!$F17))),ISNUMBER(SEARCH(IF(B$2&lt;&gt;"",B$2,"NA"),'MITRE &amp; Controls Mappings'!$G17))),ISNUMBER(SEARCH(IF(B$2&lt;&gt;"",B$2,"NA"),'MITRE &amp; Controls Mappings'!$H17))),ISNUMBER(SEARCH(IF(B$3&lt;&gt;"",B$3,"NA"),'MITRE &amp; Controls Mappings'!$I17))),ISNUMBER(SEARCH(IF(B$3&lt;&gt;"",B$3,"NA"),'MITRE &amp; Controls Mappings'!$J17))), 'MITRE &amp; Controls Mappings'!$B17,"")</f>
        <v/>
      </c>
      <c r="C21" t="str">
        <f>IF(OR(OR(OR(OR(OR(ISNUMBER(SEARCH(IF(C$1&lt;&gt;"",C$1,"NA"),'MITRE &amp; Controls Mappings'!$E17)),ISNUMBER(SEARCH(IF(C$1&lt;&gt;"",C$1,"NA"),'MITRE &amp; Controls Mappings'!$F17))),ISNUMBER(SEARCH(IF(C$2&lt;&gt;"",C$2,"NA"),'MITRE &amp; Controls Mappings'!$G17))),ISNUMBER(SEARCH(IF(C$2&lt;&gt;"",C$2,"NA"),'MITRE &amp; Controls Mappings'!$H17))),ISNUMBER(SEARCH(IF(C$3&lt;&gt;"",C$3,"NA"),'MITRE &amp; Controls Mappings'!$I17))),ISNUMBER(SEARCH(IF(C$3&lt;&gt;"",C$3,"NA"),'MITRE &amp; Controls Mappings'!$J17))), 'MITRE &amp; Controls Mappings'!$B17,"")</f>
        <v/>
      </c>
      <c r="D21" t="str">
        <f>IF(OR(OR(OR(OR(OR(ISNUMBER(SEARCH(IF(D$1&lt;&gt;"",D$1,"NA"),'MITRE &amp; Controls Mappings'!$E17)),ISNUMBER(SEARCH(IF(D$1&lt;&gt;"",D$1,"NA"),'MITRE &amp; Controls Mappings'!$F17))),ISNUMBER(SEARCH(IF(D$2&lt;&gt;"",D$2,"NA"),'MITRE &amp; Controls Mappings'!$G17))),ISNUMBER(SEARCH(IF(D$2&lt;&gt;"",D$2,"NA"),'MITRE &amp; Controls Mappings'!$H17))),ISNUMBER(SEARCH(IF(D$3&lt;&gt;"",D$3,"NA"),'MITRE &amp; Controls Mappings'!$I17))),ISNUMBER(SEARCH(IF(D$3&lt;&gt;"",D$3,"NA"),'MITRE &amp; Controls Mappings'!$J17))), 'MITRE &amp; Controls Mappings'!$B17,"")</f>
        <v/>
      </c>
      <c r="E21" t="str">
        <f>IF(OR(OR(OR(OR(OR(ISNUMBER(SEARCH(IF(E$1&lt;&gt;"",E$1,"NA"),'MITRE &amp; Controls Mappings'!$E17)),ISNUMBER(SEARCH(IF(E$1&lt;&gt;"",E$1,"NA"),'MITRE &amp; Controls Mappings'!$F17))),ISNUMBER(SEARCH(IF(E$2&lt;&gt;"",E$2,"NA"),'MITRE &amp; Controls Mappings'!$G17))),ISNUMBER(SEARCH(IF(E$2&lt;&gt;"",E$2,"NA"),'MITRE &amp; Controls Mappings'!$H17))),ISNUMBER(SEARCH(IF(E$3&lt;&gt;"",E$3,"NA"),'MITRE &amp; Controls Mappings'!$I17))),ISNUMBER(SEARCH(IF(E$3&lt;&gt;"",E$3,"NA"),'MITRE &amp; Controls Mappings'!$J17))), 'MITRE &amp; Controls Mappings'!$B17,"")</f>
        <v/>
      </c>
      <c r="F21" t="str">
        <f>IF(OR(OR(OR(OR(OR(ISNUMBER(SEARCH(IF(F$1&lt;&gt;"",F$1,"NA"),'MITRE &amp; Controls Mappings'!$E17)),ISNUMBER(SEARCH(IF(F$1&lt;&gt;"",F$1,"NA"),'MITRE &amp; Controls Mappings'!$F17))),ISNUMBER(SEARCH(IF(F$2&lt;&gt;"",F$2,"NA"),'MITRE &amp; Controls Mappings'!$G17))),ISNUMBER(SEARCH(IF(F$2&lt;&gt;"",F$2,"NA"),'MITRE &amp; Controls Mappings'!$H17))),ISNUMBER(SEARCH(IF(F$3&lt;&gt;"",F$3,"NA"),'MITRE &amp; Controls Mappings'!$I17))),ISNUMBER(SEARCH(IF(F$3&lt;&gt;"",F$3,"NA"),'MITRE &amp; Controls Mappings'!$J17))), 'MITRE &amp; Controls Mappings'!$B17,"")</f>
        <v/>
      </c>
      <c r="G21" t="str">
        <f>IF(OR(OR(OR(OR(OR(ISNUMBER(SEARCH(IF(G$1&lt;&gt;"",G$1,"NA"),'MITRE &amp; Controls Mappings'!$E17)),ISNUMBER(SEARCH(IF(G$1&lt;&gt;"",G$1,"NA"),'MITRE &amp; Controls Mappings'!$F17))),ISNUMBER(SEARCH(IF(G$2&lt;&gt;"",G$2,"NA"),'MITRE &amp; Controls Mappings'!$G17))),ISNUMBER(SEARCH(IF(G$2&lt;&gt;"",G$2,"NA"),'MITRE &amp; Controls Mappings'!$H17))),ISNUMBER(SEARCH(IF(G$3&lt;&gt;"",G$3,"NA"),'MITRE &amp; Controls Mappings'!$I17))),ISNUMBER(SEARCH(IF(G$3&lt;&gt;"",G$3,"NA"),'MITRE &amp; Controls Mappings'!$J17))), 'MITRE &amp; Controls Mappings'!$B17,"")</f>
        <v/>
      </c>
      <c r="H21" t="str">
        <f>IF(OR(OR(OR(OR(OR(ISNUMBER(SEARCH(IF(H$1&lt;&gt;"",H$1,"NA"),'MITRE &amp; Controls Mappings'!$E17)),ISNUMBER(SEARCH(IF(H$1&lt;&gt;"",H$1,"NA"),'MITRE &amp; Controls Mappings'!$F17))),ISNUMBER(SEARCH(IF(H$2&lt;&gt;"",H$2,"NA"),'MITRE &amp; Controls Mappings'!$G17))),ISNUMBER(SEARCH(IF(H$2&lt;&gt;"",H$2,"NA"),'MITRE &amp; Controls Mappings'!$H17))),ISNUMBER(SEARCH(IF(H$3&lt;&gt;"",H$3,"NA"),'MITRE &amp; Controls Mappings'!$I17))),ISNUMBER(SEARCH(IF(H$3&lt;&gt;"",H$3,"NA"),'MITRE &amp; Controls Mappings'!$J17))), 'MITRE &amp; Controls Mappings'!$B17,"")</f>
        <v/>
      </c>
      <c r="I21" t="str">
        <f>IF(OR(OR(OR(OR(OR(ISNUMBER(SEARCH(IF(I$1&lt;&gt;"",I$1,"NA"),'MITRE &amp; Controls Mappings'!$E17)),ISNUMBER(SEARCH(IF(I$1&lt;&gt;"",I$1,"NA"),'MITRE &amp; Controls Mappings'!$F17))),ISNUMBER(SEARCH(IF(I$2&lt;&gt;"",I$2,"NA"),'MITRE &amp; Controls Mappings'!$G17))),ISNUMBER(SEARCH(IF(I$2&lt;&gt;"",I$2,"NA"),'MITRE &amp; Controls Mappings'!$H17))),ISNUMBER(SEARCH(IF(I$3&lt;&gt;"",I$3,"NA"),'MITRE &amp; Controls Mappings'!$I17))),ISNUMBER(SEARCH(IF(I$3&lt;&gt;"",I$3,"NA"),'MITRE &amp; Controls Mappings'!$J17))), 'MITRE &amp; Controls Mappings'!$B17,"")</f>
        <v/>
      </c>
      <c r="J21" t="str">
        <f>IF(OR(OR(OR(OR(OR(ISNUMBER(SEARCH(IF(J$1&lt;&gt;"",J$1,"NA"),'MITRE &amp; Controls Mappings'!$E17)),ISNUMBER(SEARCH(IF(J$1&lt;&gt;"",J$1,"NA"),'MITRE &amp; Controls Mappings'!$F17))),ISNUMBER(SEARCH(IF(J$2&lt;&gt;"",J$2,"NA"),'MITRE &amp; Controls Mappings'!$G17))),ISNUMBER(SEARCH(IF(J$2&lt;&gt;"",J$2,"NA"),'MITRE &amp; Controls Mappings'!$H17))),ISNUMBER(SEARCH(IF(J$3&lt;&gt;"",J$3,"NA"),'MITRE &amp; Controls Mappings'!$I17))),ISNUMBER(SEARCH(IF(J$3&lt;&gt;"",J$3,"NA"),'MITRE &amp; Controls Mappings'!$J17))), 'MITRE &amp; Controls Mappings'!$B17,"")</f>
        <v/>
      </c>
      <c r="K21" t="str">
        <f>IF(OR(OR(OR(OR(OR(ISNUMBER(SEARCH(IF(K$1&lt;&gt;"",K$1,"NA"),'MITRE &amp; Controls Mappings'!$E17)),ISNUMBER(SEARCH(IF(K$1&lt;&gt;"",K$1,"NA"),'MITRE &amp; Controls Mappings'!$F17))),ISNUMBER(SEARCH(IF(K$2&lt;&gt;"",K$2,"NA"),'MITRE &amp; Controls Mappings'!$G17))),ISNUMBER(SEARCH(IF(K$2&lt;&gt;"",K$2,"NA"),'MITRE &amp; Controls Mappings'!$H17))),ISNUMBER(SEARCH(IF(K$3&lt;&gt;"",K$3,"NA"),'MITRE &amp; Controls Mappings'!$I17))),ISNUMBER(SEARCH(IF(K$3&lt;&gt;"",K$3,"NA"),'MITRE &amp; Controls Mappings'!$J17))), 'MITRE &amp; Controls Mappings'!$B17,"")</f>
        <v/>
      </c>
      <c r="L21" s="25" t="str">
        <f>'MITRE &amp; Controls Mappings'!D17</f>
        <v>Ensure 'Back up files and directories' is set to 'Administrators'</v>
      </c>
    </row>
    <row r="22" spans="1:12" x14ac:dyDescent="0.35">
      <c r="A22" t="str">
        <f>IF(COUNTIF(B22:K22,"="&amp;'MITRE &amp; Controls Mappings'!B18)&gt;0,'MITRE &amp; Controls Mappings'!B18,"")</f>
        <v/>
      </c>
      <c r="B22" t="str">
        <f>IF(OR(OR(OR(OR(OR(ISNUMBER(SEARCH(IF(B$1&lt;&gt;"",B$1,"NA"),'MITRE &amp; Controls Mappings'!$E18)),ISNUMBER(SEARCH(IF(B$1&lt;&gt;"",B$1,"NA"),'MITRE &amp; Controls Mappings'!$F18))),ISNUMBER(SEARCH(IF(B$2&lt;&gt;"",B$2,"NA"),'MITRE &amp; Controls Mappings'!$G18))),ISNUMBER(SEARCH(IF(B$2&lt;&gt;"",B$2,"NA"),'MITRE &amp; Controls Mappings'!$H18))),ISNUMBER(SEARCH(IF(B$3&lt;&gt;"",B$3,"NA"),'MITRE &amp; Controls Mappings'!$I18))),ISNUMBER(SEARCH(IF(B$3&lt;&gt;"",B$3,"NA"),'MITRE &amp; Controls Mappings'!$J18))), 'MITRE &amp; Controls Mappings'!$B18,"")</f>
        <v/>
      </c>
      <c r="C22" t="str">
        <f>IF(OR(OR(OR(OR(OR(ISNUMBER(SEARCH(IF(C$1&lt;&gt;"",C$1,"NA"),'MITRE &amp; Controls Mappings'!$E18)),ISNUMBER(SEARCH(IF(C$1&lt;&gt;"",C$1,"NA"),'MITRE &amp; Controls Mappings'!$F18))),ISNUMBER(SEARCH(IF(C$2&lt;&gt;"",C$2,"NA"),'MITRE &amp; Controls Mappings'!$G18))),ISNUMBER(SEARCH(IF(C$2&lt;&gt;"",C$2,"NA"),'MITRE &amp; Controls Mappings'!$H18))),ISNUMBER(SEARCH(IF(C$3&lt;&gt;"",C$3,"NA"),'MITRE &amp; Controls Mappings'!$I18))),ISNUMBER(SEARCH(IF(C$3&lt;&gt;"",C$3,"NA"),'MITRE &amp; Controls Mappings'!$J18))), 'MITRE &amp; Controls Mappings'!$B18,"")</f>
        <v/>
      </c>
      <c r="D22" t="str">
        <f>IF(OR(OR(OR(OR(OR(ISNUMBER(SEARCH(IF(D$1&lt;&gt;"",D$1,"NA"),'MITRE &amp; Controls Mappings'!$E18)),ISNUMBER(SEARCH(IF(D$1&lt;&gt;"",D$1,"NA"),'MITRE &amp; Controls Mappings'!$F18))),ISNUMBER(SEARCH(IF(D$2&lt;&gt;"",D$2,"NA"),'MITRE &amp; Controls Mappings'!$G18))),ISNUMBER(SEARCH(IF(D$2&lt;&gt;"",D$2,"NA"),'MITRE &amp; Controls Mappings'!$H18))),ISNUMBER(SEARCH(IF(D$3&lt;&gt;"",D$3,"NA"),'MITRE &amp; Controls Mappings'!$I18))),ISNUMBER(SEARCH(IF(D$3&lt;&gt;"",D$3,"NA"),'MITRE &amp; Controls Mappings'!$J18))), 'MITRE &amp; Controls Mappings'!$B18,"")</f>
        <v/>
      </c>
      <c r="E22" t="str">
        <f>IF(OR(OR(OR(OR(OR(ISNUMBER(SEARCH(IF(E$1&lt;&gt;"",E$1,"NA"),'MITRE &amp; Controls Mappings'!$E18)),ISNUMBER(SEARCH(IF(E$1&lt;&gt;"",E$1,"NA"),'MITRE &amp; Controls Mappings'!$F18))),ISNUMBER(SEARCH(IF(E$2&lt;&gt;"",E$2,"NA"),'MITRE &amp; Controls Mappings'!$G18))),ISNUMBER(SEARCH(IF(E$2&lt;&gt;"",E$2,"NA"),'MITRE &amp; Controls Mappings'!$H18))),ISNUMBER(SEARCH(IF(E$3&lt;&gt;"",E$3,"NA"),'MITRE &amp; Controls Mappings'!$I18))),ISNUMBER(SEARCH(IF(E$3&lt;&gt;"",E$3,"NA"),'MITRE &amp; Controls Mappings'!$J18))), 'MITRE &amp; Controls Mappings'!$B18,"")</f>
        <v/>
      </c>
      <c r="F22" t="str">
        <f>IF(OR(OR(OR(OR(OR(ISNUMBER(SEARCH(IF(F$1&lt;&gt;"",F$1,"NA"),'MITRE &amp; Controls Mappings'!$E18)),ISNUMBER(SEARCH(IF(F$1&lt;&gt;"",F$1,"NA"),'MITRE &amp; Controls Mappings'!$F18))),ISNUMBER(SEARCH(IF(F$2&lt;&gt;"",F$2,"NA"),'MITRE &amp; Controls Mappings'!$G18))),ISNUMBER(SEARCH(IF(F$2&lt;&gt;"",F$2,"NA"),'MITRE &amp; Controls Mappings'!$H18))),ISNUMBER(SEARCH(IF(F$3&lt;&gt;"",F$3,"NA"),'MITRE &amp; Controls Mappings'!$I18))),ISNUMBER(SEARCH(IF(F$3&lt;&gt;"",F$3,"NA"),'MITRE &amp; Controls Mappings'!$J18))), 'MITRE &amp; Controls Mappings'!$B18,"")</f>
        <v/>
      </c>
      <c r="G22" t="str">
        <f>IF(OR(OR(OR(OR(OR(ISNUMBER(SEARCH(IF(G$1&lt;&gt;"",G$1,"NA"),'MITRE &amp; Controls Mappings'!$E18)),ISNUMBER(SEARCH(IF(G$1&lt;&gt;"",G$1,"NA"),'MITRE &amp; Controls Mappings'!$F18))),ISNUMBER(SEARCH(IF(G$2&lt;&gt;"",G$2,"NA"),'MITRE &amp; Controls Mappings'!$G18))),ISNUMBER(SEARCH(IF(G$2&lt;&gt;"",G$2,"NA"),'MITRE &amp; Controls Mappings'!$H18))),ISNUMBER(SEARCH(IF(G$3&lt;&gt;"",G$3,"NA"),'MITRE &amp; Controls Mappings'!$I18))),ISNUMBER(SEARCH(IF(G$3&lt;&gt;"",G$3,"NA"),'MITRE &amp; Controls Mappings'!$J18))), 'MITRE &amp; Controls Mappings'!$B18,"")</f>
        <v/>
      </c>
      <c r="H22" t="str">
        <f>IF(OR(OR(OR(OR(OR(ISNUMBER(SEARCH(IF(H$1&lt;&gt;"",H$1,"NA"),'MITRE &amp; Controls Mappings'!$E18)),ISNUMBER(SEARCH(IF(H$1&lt;&gt;"",H$1,"NA"),'MITRE &amp; Controls Mappings'!$F18))),ISNUMBER(SEARCH(IF(H$2&lt;&gt;"",H$2,"NA"),'MITRE &amp; Controls Mappings'!$G18))),ISNUMBER(SEARCH(IF(H$2&lt;&gt;"",H$2,"NA"),'MITRE &amp; Controls Mappings'!$H18))),ISNUMBER(SEARCH(IF(H$3&lt;&gt;"",H$3,"NA"),'MITRE &amp; Controls Mappings'!$I18))),ISNUMBER(SEARCH(IF(H$3&lt;&gt;"",H$3,"NA"),'MITRE &amp; Controls Mappings'!$J18))), 'MITRE &amp; Controls Mappings'!$B18,"")</f>
        <v/>
      </c>
      <c r="I22" t="str">
        <f>IF(OR(OR(OR(OR(OR(ISNUMBER(SEARCH(IF(I$1&lt;&gt;"",I$1,"NA"),'MITRE &amp; Controls Mappings'!$E18)),ISNUMBER(SEARCH(IF(I$1&lt;&gt;"",I$1,"NA"),'MITRE &amp; Controls Mappings'!$F18))),ISNUMBER(SEARCH(IF(I$2&lt;&gt;"",I$2,"NA"),'MITRE &amp; Controls Mappings'!$G18))),ISNUMBER(SEARCH(IF(I$2&lt;&gt;"",I$2,"NA"),'MITRE &amp; Controls Mappings'!$H18))),ISNUMBER(SEARCH(IF(I$3&lt;&gt;"",I$3,"NA"),'MITRE &amp; Controls Mappings'!$I18))),ISNUMBER(SEARCH(IF(I$3&lt;&gt;"",I$3,"NA"),'MITRE &amp; Controls Mappings'!$J18))), 'MITRE &amp; Controls Mappings'!$B18,"")</f>
        <v/>
      </c>
      <c r="J22" t="str">
        <f>IF(OR(OR(OR(OR(OR(ISNUMBER(SEARCH(IF(J$1&lt;&gt;"",J$1,"NA"),'MITRE &amp; Controls Mappings'!$E18)),ISNUMBER(SEARCH(IF(J$1&lt;&gt;"",J$1,"NA"),'MITRE &amp; Controls Mappings'!$F18))),ISNUMBER(SEARCH(IF(J$2&lt;&gt;"",J$2,"NA"),'MITRE &amp; Controls Mappings'!$G18))),ISNUMBER(SEARCH(IF(J$2&lt;&gt;"",J$2,"NA"),'MITRE &amp; Controls Mappings'!$H18))),ISNUMBER(SEARCH(IF(J$3&lt;&gt;"",J$3,"NA"),'MITRE &amp; Controls Mappings'!$I18))),ISNUMBER(SEARCH(IF(J$3&lt;&gt;"",J$3,"NA"),'MITRE &amp; Controls Mappings'!$J18))), 'MITRE &amp; Controls Mappings'!$B18,"")</f>
        <v/>
      </c>
      <c r="K22" t="str">
        <f>IF(OR(OR(OR(OR(OR(ISNUMBER(SEARCH(IF(K$1&lt;&gt;"",K$1,"NA"),'MITRE &amp; Controls Mappings'!$E18)),ISNUMBER(SEARCH(IF(K$1&lt;&gt;"",K$1,"NA"),'MITRE &amp; Controls Mappings'!$F18))),ISNUMBER(SEARCH(IF(K$2&lt;&gt;"",K$2,"NA"),'MITRE &amp; Controls Mappings'!$G18))),ISNUMBER(SEARCH(IF(K$2&lt;&gt;"",K$2,"NA"),'MITRE &amp; Controls Mappings'!$H18))),ISNUMBER(SEARCH(IF(K$3&lt;&gt;"",K$3,"NA"),'MITRE &amp; Controls Mappings'!$I18))),ISNUMBER(SEARCH(IF(K$3&lt;&gt;"",K$3,"NA"),'MITRE &amp; Controls Mappings'!$J18))), 'MITRE &amp; Controls Mappings'!$B18,"")</f>
        <v/>
      </c>
      <c r="L22" s="25" t="str">
        <f>'MITRE &amp; Controls Mappings'!D18</f>
        <v>Ensure 'Change the system time' is set to 'Administrators, LOCAL SERVICE'</v>
      </c>
    </row>
    <row r="23" spans="1:12" x14ac:dyDescent="0.35">
      <c r="A23" t="str">
        <f>IF(COUNTIF(B23:K23,"="&amp;'MITRE &amp; Controls Mappings'!B19)&gt;0,'MITRE &amp; Controls Mappings'!B19,"")</f>
        <v/>
      </c>
      <c r="B23" t="str">
        <f>IF(OR(OR(OR(OR(OR(ISNUMBER(SEARCH(IF(B$1&lt;&gt;"",B$1,"NA"),'MITRE &amp; Controls Mappings'!$E19)),ISNUMBER(SEARCH(IF(B$1&lt;&gt;"",B$1,"NA"),'MITRE &amp; Controls Mappings'!$F19))),ISNUMBER(SEARCH(IF(B$2&lt;&gt;"",B$2,"NA"),'MITRE &amp; Controls Mappings'!$G19))),ISNUMBER(SEARCH(IF(B$2&lt;&gt;"",B$2,"NA"),'MITRE &amp; Controls Mappings'!$H19))),ISNUMBER(SEARCH(IF(B$3&lt;&gt;"",B$3,"NA"),'MITRE &amp; Controls Mappings'!$I19))),ISNUMBER(SEARCH(IF(B$3&lt;&gt;"",B$3,"NA"),'MITRE &amp; Controls Mappings'!$J19))), 'MITRE &amp; Controls Mappings'!$B19,"")</f>
        <v/>
      </c>
      <c r="C23" t="str">
        <f>IF(OR(OR(OR(OR(OR(ISNUMBER(SEARCH(IF(C$1&lt;&gt;"",C$1,"NA"),'MITRE &amp; Controls Mappings'!$E19)),ISNUMBER(SEARCH(IF(C$1&lt;&gt;"",C$1,"NA"),'MITRE &amp; Controls Mappings'!$F19))),ISNUMBER(SEARCH(IF(C$2&lt;&gt;"",C$2,"NA"),'MITRE &amp; Controls Mappings'!$G19))),ISNUMBER(SEARCH(IF(C$2&lt;&gt;"",C$2,"NA"),'MITRE &amp; Controls Mappings'!$H19))),ISNUMBER(SEARCH(IF(C$3&lt;&gt;"",C$3,"NA"),'MITRE &amp; Controls Mappings'!$I19))),ISNUMBER(SEARCH(IF(C$3&lt;&gt;"",C$3,"NA"),'MITRE &amp; Controls Mappings'!$J19))), 'MITRE &amp; Controls Mappings'!$B19,"")</f>
        <v/>
      </c>
      <c r="D23" t="str">
        <f>IF(OR(OR(OR(OR(OR(ISNUMBER(SEARCH(IF(D$1&lt;&gt;"",D$1,"NA"),'MITRE &amp; Controls Mappings'!$E19)),ISNUMBER(SEARCH(IF(D$1&lt;&gt;"",D$1,"NA"),'MITRE &amp; Controls Mappings'!$F19))),ISNUMBER(SEARCH(IF(D$2&lt;&gt;"",D$2,"NA"),'MITRE &amp; Controls Mappings'!$G19))),ISNUMBER(SEARCH(IF(D$2&lt;&gt;"",D$2,"NA"),'MITRE &amp; Controls Mappings'!$H19))),ISNUMBER(SEARCH(IF(D$3&lt;&gt;"",D$3,"NA"),'MITRE &amp; Controls Mappings'!$I19))),ISNUMBER(SEARCH(IF(D$3&lt;&gt;"",D$3,"NA"),'MITRE &amp; Controls Mappings'!$J19))), 'MITRE &amp; Controls Mappings'!$B19,"")</f>
        <v/>
      </c>
      <c r="E23" t="str">
        <f>IF(OR(OR(OR(OR(OR(ISNUMBER(SEARCH(IF(E$1&lt;&gt;"",E$1,"NA"),'MITRE &amp; Controls Mappings'!$E19)),ISNUMBER(SEARCH(IF(E$1&lt;&gt;"",E$1,"NA"),'MITRE &amp; Controls Mappings'!$F19))),ISNUMBER(SEARCH(IF(E$2&lt;&gt;"",E$2,"NA"),'MITRE &amp; Controls Mappings'!$G19))),ISNUMBER(SEARCH(IF(E$2&lt;&gt;"",E$2,"NA"),'MITRE &amp; Controls Mappings'!$H19))),ISNUMBER(SEARCH(IF(E$3&lt;&gt;"",E$3,"NA"),'MITRE &amp; Controls Mappings'!$I19))),ISNUMBER(SEARCH(IF(E$3&lt;&gt;"",E$3,"NA"),'MITRE &amp; Controls Mappings'!$J19))), 'MITRE &amp; Controls Mappings'!$B19,"")</f>
        <v/>
      </c>
      <c r="F23" t="str">
        <f>IF(OR(OR(OR(OR(OR(ISNUMBER(SEARCH(IF(F$1&lt;&gt;"",F$1,"NA"),'MITRE &amp; Controls Mappings'!$E19)),ISNUMBER(SEARCH(IF(F$1&lt;&gt;"",F$1,"NA"),'MITRE &amp; Controls Mappings'!$F19))),ISNUMBER(SEARCH(IF(F$2&lt;&gt;"",F$2,"NA"),'MITRE &amp; Controls Mappings'!$G19))),ISNUMBER(SEARCH(IF(F$2&lt;&gt;"",F$2,"NA"),'MITRE &amp; Controls Mappings'!$H19))),ISNUMBER(SEARCH(IF(F$3&lt;&gt;"",F$3,"NA"),'MITRE &amp; Controls Mappings'!$I19))),ISNUMBER(SEARCH(IF(F$3&lt;&gt;"",F$3,"NA"),'MITRE &amp; Controls Mappings'!$J19))), 'MITRE &amp; Controls Mappings'!$B19,"")</f>
        <v/>
      </c>
      <c r="G23" t="str">
        <f>IF(OR(OR(OR(OR(OR(ISNUMBER(SEARCH(IF(G$1&lt;&gt;"",G$1,"NA"),'MITRE &amp; Controls Mappings'!$E19)),ISNUMBER(SEARCH(IF(G$1&lt;&gt;"",G$1,"NA"),'MITRE &amp; Controls Mappings'!$F19))),ISNUMBER(SEARCH(IF(G$2&lt;&gt;"",G$2,"NA"),'MITRE &amp; Controls Mappings'!$G19))),ISNUMBER(SEARCH(IF(G$2&lt;&gt;"",G$2,"NA"),'MITRE &amp; Controls Mappings'!$H19))),ISNUMBER(SEARCH(IF(G$3&lt;&gt;"",G$3,"NA"),'MITRE &amp; Controls Mappings'!$I19))),ISNUMBER(SEARCH(IF(G$3&lt;&gt;"",G$3,"NA"),'MITRE &amp; Controls Mappings'!$J19))), 'MITRE &amp; Controls Mappings'!$B19,"")</f>
        <v/>
      </c>
      <c r="H23" t="str">
        <f>IF(OR(OR(OR(OR(OR(ISNUMBER(SEARCH(IF(H$1&lt;&gt;"",H$1,"NA"),'MITRE &amp; Controls Mappings'!$E19)),ISNUMBER(SEARCH(IF(H$1&lt;&gt;"",H$1,"NA"),'MITRE &amp; Controls Mappings'!$F19))),ISNUMBER(SEARCH(IF(H$2&lt;&gt;"",H$2,"NA"),'MITRE &amp; Controls Mappings'!$G19))),ISNUMBER(SEARCH(IF(H$2&lt;&gt;"",H$2,"NA"),'MITRE &amp; Controls Mappings'!$H19))),ISNUMBER(SEARCH(IF(H$3&lt;&gt;"",H$3,"NA"),'MITRE &amp; Controls Mappings'!$I19))),ISNUMBER(SEARCH(IF(H$3&lt;&gt;"",H$3,"NA"),'MITRE &amp; Controls Mappings'!$J19))), 'MITRE &amp; Controls Mappings'!$B19,"")</f>
        <v/>
      </c>
      <c r="I23" t="str">
        <f>IF(OR(OR(OR(OR(OR(ISNUMBER(SEARCH(IF(I$1&lt;&gt;"",I$1,"NA"),'MITRE &amp; Controls Mappings'!$E19)),ISNUMBER(SEARCH(IF(I$1&lt;&gt;"",I$1,"NA"),'MITRE &amp; Controls Mappings'!$F19))),ISNUMBER(SEARCH(IF(I$2&lt;&gt;"",I$2,"NA"),'MITRE &amp; Controls Mappings'!$G19))),ISNUMBER(SEARCH(IF(I$2&lt;&gt;"",I$2,"NA"),'MITRE &amp; Controls Mappings'!$H19))),ISNUMBER(SEARCH(IF(I$3&lt;&gt;"",I$3,"NA"),'MITRE &amp; Controls Mappings'!$I19))),ISNUMBER(SEARCH(IF(I$3&lt;&gt;"",I$3,"NA"),'MITRE &amp; Controls Mappings'!$J19))), 'MITRE &amp; Controls Mappings'!$B19,"")</f>
        <v/>
      </c>
      <c r="J23" t="str">
        <f>IF(OR(OR(OR(OR(OR(ISNUMBER(SEARCH(IF(J$1&lt;&gt;"",J$1,"NA"),'MITRE &amp; Controls Mappings'!$E19)),ISNUMBER(SEARCH(IF(J$1&lt;&gt;"",J$1,"NA"),'MITRE &amp; Controls Mappings'!$F19))),ISNUMBER(SEARCH(IF(J$2&lt;&gt;"",J$2,"NA"),'MITRE &amp; Controls Mappings'!$G19))),ISNUMBER(SEARCH(IF(J$2&lt;&gt;"",J$2,"NA"),'MITRE &amp; Controls Mappings'!$H19))),ISNUMBER(SEARCH(IF(J$3&lt;&gt;"",J$3,"NA"),'MITRE &amp; Controls Mappings'!$I19))),ISNUMBER(SEARCH(IF(J$3&lt;&gt;"",J$3,"NA"),'MITRE &amp; Controls Mappings'!$J19))), 'MITRE &amp; Controls Mappings'!$B19,"")</f>
        <v/>
      </c>
      <c r="K23" t="str">
        <f>IF(OR(OR(OR(OR(OR(ISNUMBER(SEARCH(IF(K$1&lt;&gt;"",K$1,"NA"),'MITRE &amp; Controls Mappings'!$E19)),ISNUMBER(SEARCH(IF(K$1&lt;&gt;"",K$1,"NA"),'MITRE &amp; Controls Mappings'!$F19))),ISNUMBER(SEARCH(IF(K$2&lt;&gt;"",K$2,"NA"),'MITRE &amp; Controls Mappings'!$G19))),ISNUMBER(SEARCH(IF(K$2&lt;&gt;"",K$2,"NA"),'MITRE &amp; Controls Mappings'!$H19))),ISNUMBER(SEARCH(IF(K$3&lt;&gt;"",K$3,"NA"),'MITRE &amp; Controls Mappings'!$I19))),ISNUMBER(SEARCH(IF(K$3&lt;&gt;"",K$3,"NA"),'MITRE &amp; Controls Mappings'!$J19))), 'MITRE &amp; Controls Mappings'!$B19,"")</f>
        <v/>
      </c>
      <c r="L23" s="25" t="str">
        <f>'MITRE &amp; Controls Mappings'!D19</f>
        <v>Ensure 'Create a pagefile' is set to 'Administrators'</v>
      </c>
    </row>
    <row r="24" spans="1:12" x14ac:dyDescent="0.35">
      <c r="A24" t="str">
        <f>IF(COUNTIF(B24:K24,"="&amp;'MITRE &amp; Controls Mappings'!B20)&gt;0,'MITRE &amp; Controls Mappings'!B20,"")</f>
        <v/>
      </c>
      <c r="B24" t="str">
        <f>IF(OR(OR(OR(OR(OR(ISNUMBER(SEARCH(IF(B$1&lt;&gt;"",B$1,"NA"),'MITRE &amp; Controls Mappings'!$E20)),ISNUMBER(SEARCH(IF(B$1&lt;&gt;"",B$1,"NA"),'MITRE &amp; Controls Mappings'!$F20))),ISNUMBER(SEARCH(IF(B$2&lt;&gt;"",B$2,"NA"),'MITRE &amp; Controls Mappings'!$G20))),ISNUMBER(SEARCH(IF(B$2&lt;&gt;"",B$2,"NA"),'MITRE &amp; Controls Mappings'!$H20))),ISNUMBER(SEARCH(IF(B$3&lt;&gt;"",B$3,"NA"),'MITRE &amp; Controls Mappings'!$I20))),ISNUMBER(SEARCH(IF(B$3&lt;&gt;"",B$3,"NA"),'MITRE &amp; Controls Mappings'!$J20))), 'MITRE &amp; Controls Mappings'!$B20,"")</f>
        <v/>
      </c>
      <c r="C24" t="str">
        <f>IF(OR(OR(OR(OR(OR(ISNUMBER(SEARCH(IF(C$1&lt;&gt;"",C$1,"NA"),'MITRE &amp; Controls Mappings'!$E20)),ISNUMBER(SEARCH(IF(C$1&lt;&gt;"",C$1,"NA"),'MITRE &amp; Controls Mappings'!$F20))),ISNUMBER(SEARCH(IF(C$2&lt;&gt;"",C$2,"NA"),'MITRE &amp; Controls Mappings'!$G20))),ISNUMBER(SEARCH(IF(C$2&lt;&gt;"",C$2,"NA"),'MITRE &amp; Controls Mappings'!$H20))),ISNUMBER(SEARCH(IF(C$3&lt;&gt;"",C$3,"NA"),'MITRE &amp; Controls Mappings'!$I20))),ISNUMBER(SEARCH(IF(C$3&lt;&gt;"",C$3,"NA"),'MITRE &amp; Controls Mappings'!$J20))), 'MITRE &amp; Controls Mappings'!$B20,"")</f>
        <v/>
      </c>
      <c r="D24" t="str">
        <f>IF(OR(OR(OR(OR(OR(ISNUMBER(SEARCH(IF(D$1&lt;&gt;"",D$1,"NA"),'MITRE &amp; Controls Mappings'!$E20)),ISNUMBER(SEARCH(IF(D$1&lt;&gt;"",D$1,"NA"),'MITRE &amp; Controls Mappings'!$F20))),ISNUMBER(SEARCH(IF(D$2&lt;&gt;"",D$2,"NA"),'MITRE &amp; Controls Mappings'!$G20))),ISNUMBER(SEARCH(IF(D$2&lt;&gt;"",D$2,"NA"),'MITRE &amp; Controls Mappings'!$H20))),ISNUMBER(SEARCH(IF(D$3&lt;&gt;"",D$3,"NA"),'MITRE &amp; Controls Mappings'!$I20))),ISNUMBER(SEARCH(IF(D$3&lt;&gt;"",D$3,"NA"),'MITRE &amp; Controls Mappings'!$J20))), 'MITRE &amp; Controls Mappings'!$B20,"")</f>
        <v/>
      </c>
      <c r="E24" t="str">
        <f>IF(OR(OR(OR(OR(OR(ISNUMBER(SEARCH(IF(E$1&lt;&gt;"",E$1,"NA"),'MITRE &amp; Controls Mappings'!$E20)),ISNUMBER(SEARCH(IF(E$1&lt;&gt;"",E$1,"NA"),'MITRE &amp; Controls Mappings'!$F20))),ISNUMBER(SEARCH(IF(E$2&lt;&gt;"",E$2,"NA"),'MITRE &amp; Controls Mappings'!$G20))),ISNUMBER(SEARCH(IF(E$2&lt;&gt;"",E$2,"NA"),'MITRE &amp; Controls Mappings'!$H20))),ISNUMBER(SEARCH(IF(E$3&lt;&gt;"",E$3,"NA"),'MITRE &amp; Controls Mappings'!$I20))),ISNUMBER(SEARCH(IF(E$3&lt;&gt;"",E$3,"NA"),'MITRE &amp; Controls Mappings'!$J20))), 'MITRE &amp; Controls Mappings'!$B20,"")</f>
        <v/>
      </c>
      <c r="F24" t="str">
        <f>IF(OR(OR(OR(OR(OR(ISNUMBER(SEARCH(IF(F$1&lt;&gt;"",F$1,"NA"),'MITRE &amp; Controls Mappings'!$E20)),ISNUMBER(SEARCH(IF(F$1&lt;&gt;"",F$1,"NA"),'MITRE &amp; Controls Mappings'!$F20))),ISNUMBER(SEARCH(IF(F$2&lt;&gt;"",F$2,"NA"),'MITRE &amp; Controls Mappings'!$G20))),ISNUMBER(SEARCH(IF(F$2&lt;&gt;"",F$2,"NA"),'MITRE &amp; Controls Mappings'!$H20))),ISNUMBER(SEARCH(IF(F$3&lt;&gt;"",F$3,"NA"),'MITRE &amp; Controls Mappings'!$I20))),ISNUMBER(SEARCH(IF(F$3&lt;&gt;"",F$3,"NA"),'MITRE &amp; Controls Mappings'!$J20))), 'MITRE &amp; Controls Mappings'!$B20,"")</f>
        <v/>
      </c>
      <c r="G24" t="str">
        <f>IF(OR(OR(OR(OR(OR(ISNUMBER(SEARCH(IF(G$1&lt;&gt;"",G$1,"NA"),'MITRE &amp; Controls Mappings'!$E20)),ISNUMBER(SEARCH(IF(G$1&lt;&gt;"",G$1,"NA"),'MITRE &amp; Controls Mappings'!$F20))),ISNUMBER(SEARCH(IF(G$2&lt;&gt;"",G$2,"NA"),'MITRE &amp; Controls Mappings'!$G20))),ISNUMBER(SEARCH(IF(G$2&lt;&gt;"",G$2,"NA"),'MITRE &amp; Controls Mappings'!$H20))),ISNUMBER(SEARCH(IF(G$3&lt;&gt;"",G$3,"NA"),'MITRE &amp; Controls Mappings'!$I20))),ISNUMBER(SEARCH(IF(G$3&lt;&gt;"",G$3,"NA"),'MITRE &amp; Controls Mappings'!$J20))), 'MITRE &amp; Controls Mappings'!$B20,"")</f>
        <v/>
      </c>
      <c r="H24" t="str">
        <f>IF(OR(OR(OR(OR(OR(ISNUMBER(SEARCH(IF(H$1&lt;&gt;"",H$1,"NA"),'MITRE &amp; Controls Mappings'!$E20)),ISNUMBER(SEARCH(IF(H$1&lt;&gt;"",H$1,"NA"),'MITRE &amp; Controls Mappings'!$F20))),ISNUMBER(SEARCH(IF(H$2&lt;&gt;"",H$2,"NA"),'MITRE &amp; Controls Mappings'!$G20))),ISNUMBER(SEARCH(IF(H$2&lt;&gt;"",H$2,"NA"),'MITRE &amp; Controls Mappings'!$H20))),ISNUMBER(SEARCH(IF(H$3&lt;&gt;"",H$3,"NA"),'MITRE &amp; Controls Mappings'!$I20))),ISNUMBER(SEARCH(IF(H$3&lt;&gt;"",H$3,"NA"),'MITRE &amp; Controls Mappings'!$J20))), 'MITRE &amp; Controls Mappings'!$B20,"")</f>
        <v/>
      </c>
      <c r="I24" t="str">
        <f>IF(OR(OR(OR(OR(OR(ISNUMBER(SEARCH(IF(I$1&lt;&gt;"",I$1,"NA"),'MITRE &amp; Controls Mappings'!$E20)),ISNUMBER(SEARCH(IF(I$1&lt;&gt;"",I$1,"NA"),'MITRE &amp; Controls Mappings'!$F20))),ISNUMBER(SEARCH(IF(I$2&lt;&gt;"",I$2,"NA"),'MITRE &amp; Controls Mappings'!$G20))),ISNUMBER(SEARCH(IF(I$2&lt;&gt;"",I$2,"NA"),'MITRE &amp; Controls Mappings'!$H20))),ISNUMBER(SEARCH(IF(I$3&lt;&gt;"",I$3,"NA"),'MITRE &amp; Controls Mappings'!$I20))),ISNUMBER(SEARCH(IF(I$3&lt;&gt;"",I$3,"NA"),'MITRE &amp; Controls Mappings'!$J20))), 'MITRE &amp; Controls Mappings'!$B20,"")</f>
        <v/>
      </c>
      <c r="J24" t="str">
        <f>IF(OR(OR(OR(OR(OR(ISNUMBER(SEARCH(IF(J$1&lt;&gt;"",J$1,"NA"),'MITRE &amp; Controls Mappings'!$E20)),ISNUMBER(SEARCH(IF(J$1&lt;&gt;"",J$1,"NA"),'MITRE &amp; Controls Mappings'!$F20))),ISNUMBER(SEARCH(IF(J$2&lt;&gt;"",J$2,"NA"),'MITRE &amp; Controls Mappings'!$G20))),ISNUMBER(SEARCH(IF(J$2&lt;&gt;"",J$2,"NA"),'MITRE &amp; Controls Mappings'!$H20))),ISNUMBER(SEARCH(IF(J$3&lt;&gt;"",J$3,"NA"),'MITRE &amp; Controls Mappings'!$I20))),ISNUMBER(SEARCH(IF(J$3&lt;&gt;"",J$3,"NA"),'MITRE &amp; Controls Mappings'!$J20))), 'MITRE &amp; Controls Mappings'!$B20,"")</f>
        <v/>
      </c>
      <c r="K24" t="str">
        <f>IF(OR(OR(OR(OR(OR(ISNUMBER(SEARCH(IF(K$1&lt;&gt;"",K$1,"NA"),'MITRE &amp; Controls Mappings'!$E20)),ISNUMBER(SEARCH(IF(K$1&lt;&gt;"",K$1,"NA"),'MITRE &amp; Controls Mappings'!$F20))),ISNUMBER(SEARCH(IF(K$2&lt;&gt;"",K$2,"NA"),'MITRE &amp; Controls Mappings'!$G20))),ISNUMBER(SEARCH(IF(K$2&lt;&gt;"",K$2,"NA"),'MITRE &amp; Controls Mappings'!$H20))),ISNUMBER(SEARCH(IF(K$3&lt;&gt;"",K$3,"NA"),'MITRE &amp; Controls Mappings'!$I20))),ISNUMBER(SEARCH(IF(K$3&lt;&gt;"",K$3,"NA"),'MITRE &amp; Controls Mappings'!$J20))), 'MITRE &amp; Controls Mappings'!$B20,"")</f>
        <v/>
      </c>
      <c r="L24" s="25" t="str">
        <f>'MITRE &amp; Controls Mappings'!D20</f>
        <v>Ensure 'Create a token object' is set to 'No One'</v>
      </c>
    </row>
    <row r="25" spans="1:12" x14ac:dyDescent="0.35">
      <c r="A25" t="str">
        <f>IF(COUNTIF(B25:K25,"="&amp;'MITRE &amp; Controls Mappings'!B21)&gt;0,'MITRE &amp; Controls Mappings'!B21,"")</f>
        <v/>
      </c>
      <c r="B25" t="str">
        <f>IF(OR(OR(OR(OR(OR(ISNUMBER(SEARCH(IF(B$1&lt;&gt;"",B$1,"NA"),'MITRE &amp; Controls Mappings'!$E21)),ISNUMBER(SEARCH(IF(B$1&lt;&gt;"",B$1,"NA"),'MITRE &amp; Controls Mappings'!$F21))),ISNUMBER(SEARCH(IF(B$2&lt;&gt;"",B$2,"NA"),'MITRE &amp; Controls Mappings'!$G21))),ISNUMBER(SEARCH(IF(B$2&lt;&gt;"",B$2,"NA"),'MITRE &amp; Controls Mappings'!$H21))),ISNUMBER(SEARCH(IF(B$3&lt;&gt;"",B$3,"NA"),'MITRE &amp; Controls Mappings'!$I21))),ISNUMBER(SEARCH(IF(B$3&lt;&gt;"",B$3,"NA"),'MITRE &amp; Controls Mappings'!$J21))), 'MITRE &amp; Controls Mappings'!$B21,"")</f>
        <v/>
      </c>
      <c r="C25" t="str">
        <f>IF(OR(OR(OR(OR(OR(ISNUMBER(SEARCH(IF(C$1&lt;&gt;"",C$1,"NA"),'MITRE &amp; Controls Mappings'!$E21)),ISNUMBER(SEARCH(IF(C$1&lt;&gt;"",C$1,"NA"),'MITRE &amp; Controls Mappings'!$F21))),ISNUMBER(SEARCH(IF(C$2&lt;&gt;"",C$2,"NA"),'MITRE &amp; Controls Mappings'!$G21))),ISNUMBER(SEARCH(IF(C$2&lt;&gt;"",C$2,"NA"),'MITRE &amp; Controls Mappings'!$H21))),ISNUMBER(SEARCH(IF(C$3&lt;&gt;"",C$3,"NA"),'MITRE &amp; Controls Mappings'!$I21))),ISNUMBER(SEARCH(IF(C$3&lt;&gt;"",C$3,"NA"),'MITRE &amp; Controls Mappings'!$J21))), 'MITRE &amp; Controls Mappings'!$B21,"")</f>
        <v/>
      </c>
      <c r="D25" t="str">
        <f>IF(OR(OR(OR(OR(OR(ISNUMBER(SEARCH(IF(D$1&lt;&gt;"",D$1,"NA"),'MITRE &amp; Controls Mappings'!$E21)),ISNUMBER(SEARCH(IF(D$1&lt;&gt;"",D$1,"NA"),'MITRE &amp; Controls Mappings'!$F21))),ISNUMBER(SEARCH(IF(D$2&lt;&gt;"",D$2,"NA"),'MITRE &amp; Controls Mappings'!$G21))),ISNUMBER(SEARCH(IF(D$2&lt;&gt;"",D$2,"NA"),'MITRE &amp; Controls Mappings'!$H21))),ISNUMBER(SEARCH(IF(D$3&lt;&gt;"",D$3,"NA"),'MITRE &amp; Controls Mappings'!$I21))),ISNUMBER(SEARCH(IF(D$3&lt;&gt;"",D$3,"NA"),'MITRE &amp; Controls Mappings'!$J21))), 'MITRE &amp; Controls Mappings'!$B21,"")</f>
        <v/>
      </c>
      <c r="E25" t="str">
        <f>IF(OR(OR(OR(OR(OR(ISNUMBER(SEARCH(IF(E$1&lt;&gt;"",E$1,"NA"),'MITRE &amp; Controls Mappings'!$E21)),ISNUMBER(SEARCH(IF(E$1&lt;&gt;"",E$1,"NA"),'MITRE &amp; Controls Mappings'!$F21))),ISNUMBER(SEARCH(IF(E$2&lt;&gt;"",E$2,"NA"),'MITRE &amp; Controls Mappings'!$G21))),ISNUMBER(SEARCH(IF(E$2&lt;&gt;"",E$2,"NA"),'MITRE &amp; Controls Mappings'!$H21))),ISNUMBER(SEARCH(IF(E$3&lt;&gt;"",E$3,"NA"),'MITRE &amp; Controls Mappings'!$I21))),ISNUMBER(SEARCH(IF(E$3&lt;&gt;"",E$3,"NA"),'MITRE &amp; Controls Mappings'!$J21))), 'MITRE &amp; Controls Mappings'!$B21,"")</f>
        <v/>
      </c>
      <c r="F25" t="str">
        <f>IF(OR(OR(OR(OR(OR(ISNUMBER(SEARCH(IF(F$1&lt;&gt;"",F$1,"NA"),'MITRE &amp; Controls Mappings'!$E21)),ISNUMBER(SEARCH(IF(F$1&lt;&gt;"",F$1,"NA"),'MITRE &amp; Controls Mappings'!$F21))),ISNUMBER(SEARCH(IF(F$2&lt;&gt;"",F$2,"NA"),'MITRE &amp; Controls Mappings'!$G21))),ISNUMBER(SEARCH(IF(F$2&lt;&gt;"",F$2,"NA"),'MITRE &amp; Controls Mappings'!$H21))),ISNUMBER(SEARCH(IF(F$3&lt;&gt;"",F$3,"NA"),'MITRE &amp; Controls Mappings'!$I21))),ISNUMBER(SEARCH(IF(F$3&lt;&gt;"",F$3,"NA"),'MITRE &amp; Controls Mappings'!$J21))), 'MITRE &amp; Controls Mappings'!$B21,"")</f>
        <v/>
      </c>
      <c r="G25" t="str">
        <f>IF(OR(OR(OR(OR(OR(ISNUMBER(SEARCH(IF(G$1&lt;&gt;"",G$1,"NA"),'MITRE &amp; Controls Mappings'!$E21)),ISNUMBER(SEARCH(IF(G$1&lt;&gt;"",G$1,"NA"),'MITRE &amp; Controls Mappings'!$F21))),ISNUMBER(SEARCH(IF(G$2&lt;&gt;"",G$2,"NA"),'MITRE &amp; Controls Mappings'!$G21))),ISNUMBER(SEARCH(IF(G$2&lt;&gt;"",G$2,"NA"),'MITRE &amp; Controls Mappings'!$H21))),ISNUMBER(SEARCH(IF(G$3&lt;&gt;"",G$3,"NA"),'MITRE &amp; Controls Mappings'!$I21))),ISNUMBER(SEARCH(IF(G$3&lt;&gt;"",G$3,"NA"),'MITRE &amp; Controls Mappings'!$J21))), 'MITRE &amp; Controls Mappings'!$B21,"")</f>
        <v/>
      </c>
      <c r="H25" t="str">
        <f>IF(OR(OR(OR(OR(OR(ISNUMBER(SEARCH(IF(H$1&lt;&gt;"",H$1,"NA"),'MITRE &amp; Controls Mappings'!$E21)),ISNUMBER(SEARCH(IF(H$1&lt;&gt;"",H$1,"NA"),'MITRE &amp; Controls Mappings'!$F21))),ISNUMBER(SEARCH(IF(H$2&lt;&gt;"",H$2,"NA"),'MITRE &amp; Controls Mappings'!$G21))),ISNUMBER(SEARCH(IF(H$2&lt;&gt;"",H$2,"NA"),'MITRE &amp; Controls Mappings'!$H21))),ISNUMBER(SEARCH(IF(H$3&lt;&gt;"",H$3,"NA"),'MITRE &amp; Controls Mappings'!$I21))),ISNUMBER(SEARCH(IF(H$3&lt;&gt;"",H$3,"NA"),'MITRE &amp; Controls Mappings'!$J21))), 'MITRE &amp; Controls Mappings'!$B21,"")</f>
        <v/>
      </c>
      <c r="I25" t="str">
        <f>IF(OR(OR(OR(OR(OR(ISNUMBER(SEARCH(IF(I$1&lt;&gt;"",I$1,"NA"),'MITRE &amp; Controls Mappings'!$E21)),ISNUMBER(SEARCH(IF(I$1&lt;&gt;"",I$1,"NA"),'MITRE &amp; Controls Mappings'!$F21))),ISNUMBER(SEARCH(IF(I$2&lt;&gt;"",I$2,"NA"),'MITRE &amp; Controls Mappings'!$G21))),ISNUMBER(SEARCH(IF(I$2&lt;&gt;"",I$2,"NA"),'MITRE &amp; Controls Mappings'!$H21))),ISNUMBER(SEARCH(IF(I$3&lt;&gt;"",I$3,"NA"),'MITRE &amp; Controls Mappings'!$I21))),ISNUMBER(SEARCH(IF(I$3&lt;&gt;"",I$3,"NA"),'MITRE &amp; Controls Mappings'!$J21))), 'MITRE &amp; Controls Mappings'!$B21,"")</f>
        <v/>
      </c>
      <c r="J25" t="str">
        <f>IF(OR(OR(OR(OR(OR(ISNUMBER(SEARCH(IF(J$1&lt;&gt;"",J$1,"NA"),'MITRE &amp; Controls Mappings'!$E21)),ISNUMBER(SEARCH(IF(J$1&lt;&gt;"",J$1,"NA"),'MITRE &amp; Controls Mappings'!$F21))),ISNUMBER(SEARCH(IF(J$2&lt;&gt;"",J$2,"NA"),'MITRE &amp; Controls Mappings'!$G21))),ISNUMBER(SEARCH(IF(J$2&lt;&gt;"",J$2,"NA"),'MITRE &amp; Controls Mappings'!$H21))),ISNUMBER(SEARCH(IF(J$3&lt;&gt;"",J$3,"NA"),'MITRE &amp; Controls Mappings'!$I21))),ISNUMBER(SEARCH(IF(J$3&lt;&gt;"",J$3,"NA"),'MITRE &amp; Controls Mappings'!$J21))), 'MITRE &amp; Controls Mappings'!$B21,"")</f>
        <v/>
      </c>
      <c r="K25" t="str">
        <f>IF(OR(OR(OR(OR(OR(ISNUMBER(SEARCH(IF(K$1&lt;&gt;"",K$1,"NA"),'MITRE &amp; Controls Mappings'!$E21)),ISNUMBER(SEARCH(IF(K$1&lt;&gt;"",K$1,"NA"),'MITRE &amp; Controls Mappings'!$F21))),ISNUMBER(SEARCH(IF(K$2&lt;&gt;"",K$2,"NA"),'MITRE &amp; Controls Mappings'!$G21))),ISNUMBER(SEARCH(IF(K$2&lt;&gt;"",K$2,"NA"),'MITRE &amp; Controls Mappings'!$H21))),ISNUMBER(SEARCH(IF(K$3&lt;&gt;"",K$3,"NA"),'MITRE &amp; Controls Mappings'!$I21))),ISNUMBER(SEARCH(IF(K$3&lt;&gt;"",K$3,"NA"),'MITRE &amp; Controls Mappings'!$J21))), 'MITRE &amp; Controls Mappings'!$B21,"")</f>
        <v/>
      </c>
      <c r="L25" s="25" t="str">
        <f>'MITRE &amp; Controls Mappings'!D21</f>
        <v>Ensure 'Create global objects' is set to 'Administrators, LOCAL SERVICE, NETWORK SERVICE, SERVICE'</v>
      </c>
    </row>
    <row r="26" spans="1:12" x14ac:dyDescent="0.35">
      <c r="A26" t="str">
        <f>IF(COUNTIF(B26:K26,"="&amp;'MITRE &amp; Controls Mappings'!B22)&gt;0,'MITRE &amp; Controls Mappings'!B22,"")</f>
        <v/>
      </c>
      <c r="B26" t="str">
        <f>IF(OR(OR(OR(OR(OR(ISNUMBER(SEARCH(IF(B$1&lt;&gt;"",B$1,"NA"),'MITRE &amp; Controls Mappings'!$E22)),ISNUMBER(SEARCH(IF(B$1&lt;&gt;"",B$1,"NA"),'MITRE &amp; Controls Mappings'!$F22))),ISNUMBER(SEARCH(IF(B$2&lt;&gt;"",B$2,"NA"),'MITRE &amp; Controls Mappings'!$G22))),ISNUMBER(SEARCH(IF(B$2&lt;&gt;"",B$2,"NA"),'MITRE &amp; Controls Mappings'!$H22))),ISNUMBER(SEARCH(IF(B$3&lt;&gt;"",B$3,"NA"),'MITRE &amp; Controls Mappings'!$I22))),ISNUMBER(SEARCH(IF(B$3&lt;&gt;"",B$3,"NA"),'MITRE &amp; Controls Mappings'!$J22))), 'MITRE &amp; Controls Mappings'!$B22,"")</f>
        <v/>
      </c>
      <c r="C26" t="str">
        <f>IF(OR(OR(OR(OR(OR(ISNUMBER(SEARCH(IF(C$1&lt;&gt;"",C$1,"NA"),'MITRE &amp; Controls Mappings'!$E22)),ISNUMBER(SEARCH(IF(C$1&lt;&gt;"",C$1,"NA"),'MITRE &amp; Controls Mappings'!$F22))),ISNUMBER(SEARCH(IF(C$2&lt;&gt;"",C$2,"NA"),'MITRE &amp; Controls Mappings'!$G22))),ISNUMBER(SEARCH(IF(C$2&lt;&gt;"",C$2,"NA"),'MITRE &amp; Controls Mappings'!$H22))),ISNUMBER(SEARCH(IF(C$3&lt;&gt;"",C$3,"NA"),'MITRE &amp; Controls Mappings'!$I22))),ISNUMBER(SEARCH(IF(C$3&lt;&gt;"",C$3,"NA"),'MITRE &amp; Controls Mappings'!$J22))), 'MITRE &amp; Controls Mappings'!$B22,"")</f>
        <v/>
      </c>
      <c r="D26" t="str">
        <f>IF(OR(OR(OR(OR(OR(ISNUMBER(SEARCH(IF(D$1&lt;&gt;"",D$1,"NA"),'MITRE &amp; Controls Mappings'!$E22)),ISNUMBER(SEARCH(IF(D$1&lt;&gt;"",D$1,"NA"),'MITRE &amp; Controls Mappings'!$F22))),ISNUMBER(SEARCH(IF(D$2&lt;&gt;"",D$2,"NA"),'MITRE &amp; Controls Mappings'!$G22))),ISNUMBER(SEARCH(IF(D$2&lt;&gt;"",D$2,"NA"),'MITRE &amp; Controls Mappings'!$H22))),ISNUMBER(SEARCH(IF(D$3&lt;&gt;"",D$3,"NA"),'MITRE &amp; Controls Mappings'!$I22))),ISNUMBER(SEARCH(IF(D$3&lt;&gt;"",D$3,"NA"),'MITRE &amp; Controls Mappings'!$J22))), 'MITRE &amp; Controls Mappings'!$B22,"")</f>
        <v/>
      </c>
      <c r="E26" t="str">
        <f>IF(OR(OR(OR(OR(OR(ISNUMBER(SEARCH(IF(E$1&lt;&gt;"",E$1,"NA"),'MITRE &amp; Controls Mappings'!$E22)),ISNUMBER(SEARCH(IF(E$1&lt;&gt;"",E$1,"NA"),'MITRE &amp; Controls Mappings'!$F22))),ISNUMBER(SEARCH(IF(E$2&lt;&gt;"",E$2,"NA"),'MITRE &amp; Controls Mappings'!$G22))),ISNUMBER(SEARCH(IF(E$2&lt;&gt;"",E$2,"NA"),'MITRE &amp; Controls Mappings'!$H22))),ISNUMBER(SEARCH(IF(E$3&lt;&gt;"",E$3,"NA"),'MITRE &amp; Controls Mappings'!$I22))),ISNUMBER(SEARCH(IF(E$3&lt;&gt;"",E$3,"NA"),'MITRE &amp; Controls Mappings'!$J22))), 'MITRE &amp; Controls Mappings'!$B22,"")</f>
        <v/>
      </c>
      <c r="F26" t="str">
        <f>IF(OR(OR(OR(OR(OR(ISNUMBER(SEARCH(IF(F$1&lt;&gt;"",F$1,"NA"),'MITRE &amp; Controls Mappings'!$E22)),ISNUMBER(SEARCH(IF(F$1&lt;&gt;"",F$1,"NA"),'MITRE &amp; Controls Mappings'!$F22))),ISNUMBER(SEARCH(IF(F$2&lt;&gt;"",F$2,"NA"),'MITRE &amp; Controls Mappings'!$G22))),ISNUMBER(SEARCH(IF(F$2&lt;&gt;"",F$2,"NA"),'MITRE &amp; Controls Mappings'!$H22))),ISNUMBER(SEARCH(IF(F$3&lt;&gt;"",F$3,"NA"),'MITRE &amp; Controls Mappings'!$I22))),ISNUMBER(SEARCH(IF(F$3&lt;&gt;"",F$3,"NA"),'MITRE &amp; Controls Mappings'!$J22))), 'MITRE &amp; Controls Mappings'!$B22,"")</f>
        <v/>
      </c>
      <c r="G26" t="str">
        <f>IF(OR(OR(OR(OR(OR(ISNUMBER(SEARCH(IF(G$1&lt;&gt;"",G$1,"NA"),'MITRE &amp; Controls Mappings'!$E22)),ISNUMBER(SEARCH(IF(G$1&lt;&gt;"",G$1,"NA"),'MITRE &amp; Controls Mappings'!$F22))),ISNUMBER(SEARCH(IF(G$2&lt;&gt;"",G$2,"NA"),'MITRE &amp; Controls Mappings'!$G22))),ISNUMBER(SEARCH(IF(G$2&lt;&gt;"",G$2,"NA"),'MITRE &amp; Controls Mappings'!$H22))),ISNUMBER(SEARCH(IF(G$3&lt;&gt;"",G$3,"NA"),'MITRE &amp; Controls Mappings'!$I22))),ISNUMBER(SEARCH(IF(G$3&lt;&gt;"",G$3,"NA"),'MITRE &amp; Controls Mappings'!$J22))), 'MITRE &amp; Controls Mappings'!$B22,"")</f>
        <v/>
      </c>
      <c r="H26" t="str">
        <f>IF(OR(OR(OR(OR(OR(ISNUMBER(SEARCH(IF(H$1&lt;&gt;"",H$1,"NA"),'MITRE &amp; Controls Mappings'!$E22)),ISNUMBER(SEARCH(IF(H$1&lt;&gt;"",H$1,"NA"),'MITRE &amp; Controls Mappings'!$F22))),ISNUMBER(SEARCH(IF(H$2&lt;&gt;"",H$2,"NA"),'MITRE &amp; Controls Mappings'!$G22))),ISNUMBER(SEARCH(IF(H$2&lt;&gt;"",H$2,"NA"),'MITRE &amp; Controls Mappings'!$H22))),ISNUMBER(SEARCH(IF(H$3&lt;&gt;"",H$3,"NA"),'MITRE &amp; Controls Mappings'!$I22))),ISNUMBER(SEARCH(IF(H$3&lt;&gt;"",H$3,"NA"),'MITRE &amp; Controls Mappings'!$J22))), 'MITRE &amp; Controls Mappings'!$B22,"")</f>
        <v/>
      </c>
      <c r="I26" t="str">
        <f>IF(OR(OR(OR(OR(OR(ISNUMBER(SEARCH(IF(I$1&lt;&gt;"",I$1,"NA"),'MITRE &amp; Controls Mappings'!$E22)),ISNUMBER(SEARCH(IF(I$1&lt;&gt;"",I$1,"NA"),'MITRE &amp; Controls Mappings'!$F22))),ISNUMBER(SEARCH(IF(I$2&lt;&gt;"",I$2,"NA"),'MITRE &amp; Controls Mappings'!$G22))),ISNUMBER(SEARCH(IF(I$2&lt;&gt;"",I$2,"NA"),'MITRE &amp; Controls Mappings'!$H22))),ISNUMBER(SEARCH(IF(I$3&lt;&gt;"",I$3,"NA"),'MITRE &amp; Controls Mappings'!$I22))),ISNUMBER(SEARCH(IF(I$3&lt;&gt;"",I$3,"NA"),'MITRE &amp; Controls Mappings'!$J22))), 'MITRE &amp; Controls Mappings'!$B22,"")</f>
        <v/>
      </c>
      <c r="J26" t="str">
        <f>IF(OR(OR(OR(OR(OR(ISNUMBER(SEARCH(IF(J$1&lt;&gt;"",J$1,"NA"),'MITRE &amp; Controls Mappings'!$E22)),ISNUMBER(SEARCH(IF(J$1&lt;&gt;"",J$1,"NA"),'MITRE &amp; Controls Mappings'!$F22))),ISNUMBER(SEARCH(IF(J$2&lt;&gt;"",J$2,"NA"),'MITRE &amp; Controls Mappings'!$G22))),ISNUMBER(SEARCH(IF(J$2&lt;&gt;"",J$2,"NA"),'MITRE &amp; Controls Mappings'!$H22))),ISNUMBER(SEARCH(IF(J$3&lt;&gt;"",J$3,"NA"),'MITRE &amp; Controls Mappings'!$I22))),ISNUMBER(SEARCH(IF(J$3&lt;&gt;"",J$3,"NA"),'MITRE &amp; Controls Mappings'!$J22))), 'MITRE &amp; Controls Mappings'!$B22,"")</f>
        <v/>
      </c>
      <c r="K26" t="str">
        <f>IF(OR(OR(OR(OR(OR(ISNUMBER(SEARCH(IF(K$1&lt;&gt;"",K$1,"NA"),'MITRE &amp; Controls Mappings'!$E22)),ISNUMBER(SEARCH(IF(K$1&lt;&gt;"",K$1,"NA"),'MITRE &amp; Controls Mappings'!$F22))),ISNUMBER(SEARCH(IF(K$2&lt;&gt;"",K$2,"NA"),'MITRE &amp; Controls Mappings'!$G22))),ISNUMBER(SEARCH(IF(K$2&lt;&gt;"",K$2,"NA"),'MITRE &amp; Controls Mappings'!$H22))),ISNUMBER(SEARCH(IF(K$3&lt;&gt;"",K$3,"NA"),'MITRE &amp; Controls Mappings'!$I22))),ISNUMBER(SEARCH(IF(K$3&lt;&gt;"",K$3,"NA"),'MITRE &amp; Controls Mappings'!$J22))), 'MITRE &amp; Controls Mappings'!$B22,"")</f>
        <v/>
      </c>
      <c r="L26" s="25" t="str">
        <f>'MITRE &amp; Controls Mappings'!D22</f>
        <v>Ensure 'Create permanent shared objects' is set to 'No One'</v>
      </c>
    </row>
    <row r="27" spans="1:12" x14ac:dyDescent="0.35">
      <c r="A27" t="str">
        <f>IF(COUNTIF(B27:K27,"="&amp;'MITRE &amp; Controls Mappings'!B23)&gt;0,'MITRE &amp; Controls Mappings'!B23,"")</f>
        <v/>
      </c>
      <c r="B27" t="str">
        <f>IF(OR(OR(OR(OR(OR(ISNUMBER(SEARCH(IF(B$1&lt;&gt;"",B$1,"NA"),'MITRE &amp; Controls Mappings'!$E23)),ISNUMBER(SEARCH(IF(B$1&lt;&gt;"",B$1,"NA"),'MITRE &amp; Controls Mappings'!$F23))),ISNUMBER(SEARCH(IF(B$2&lt;&gt;"",B$2,"NA"),'MITRE &amp; Controls Mappings'!$G23))),ISNUMBER(SEARCH(IF(B$2&lt;&gt;"",B$2,"NA"),'MITRE &amp; Controls Mappings'!$H23))),ISNUMBER(SEARCH(IF(B$3&lt;&gt;"",B$3,"NA"),'MITRE &amp; Controls Mappings'!$I23))),ISNUMBER(SEARCH(IF(B$3&lt;&gt;"",B$3,"NA"),'MITRE &amp; Controls Mappings'!$J23))), 'MITRE &amp; Controls Mappings'!$B23,"")</f>
        <v/>
      </c>
      <c r="C27" t="str">
        <f>IF(OR(OR(OR(OR(OR(ISNUMBER(SEARCH(IF(C$1&lt;&gt;"",C$1,"NA"),'MITRE &amp; Controls Mappings'!$E23)),ISNUMBER(SEARCH(IF(C$1&lt;&gt;"",C$1,"NA"),'MITRE &amp; Controls Mappings'!$F23))),ISNUMBER(SEARCH(IF(C$2&lt;&gt;"",C$2,"NA"),'MITRE &amp; Controls Mappings'!$G23))),ISNUMBER(SEARCH(IF(C$2&lt;&gt;"",C$2,"NA"),'MITRE &amp; Controls Mappings'!$H23))),ISNUMBER(SEARCH(IF(C$3&lt;&gt;"",C$3,"NA"),'MITRE &amp; Controls Mappings'!$I23))),ISNUMBER(SEARCH(IF(C$3&lt;&gt;"",C$3,"NA"),'MITRE &amp; Controls Mappings'!$J23))), 'MITRE &amp; Controls Mappings'!$B23,"")</f>
        <v/>
      </c>
      <c r="D27" t="str">
        <f>IF(OR(OR(OR(OR(OR(ISNUMBER(SEARCH(IF(D$1&lt;&gt;"",D$1,"NA"),'MITRE &amp; Controls Mappings'!$E23)),ISNUMBER(SEARCH(IF(D$1&lt;&gt;"",D$1,"NA"),'MITRE &amp; Controls Mappings'!$F23))),ISNUMBER(SEARCH(IF(D$2&lt;&gt;"",D$2,"NA"),'MITRE &amp; Controls Mappings'!$G23))),ISNUMBER(SEARCH(IF(D$2&lt;&gt;"",D$2,"NA"),'MITRE &amp; Controls Mappings'!$H23))),ISNUMBER(SEARCH(IF(D$3&lt;&gt;"",D$3,"NA"),'MITRE &amp; Controls Mappings'!$I23))),ISNUMBER(SEARCH(IF(D$3&lt;&gt;"",D$3,"NA"),'MITRE &amp; Controls Mappings'!$J23))), 'MITRE &amp; Controls Mappings'!$B23,"")</f>
        <v/>
      </c>
      <c r="E27" t="str">
        <f>IF(OR(OR(OR(OR(OR(ISNUMBER(SEARCH(IF(E$1&lt;&gt;"",E$1,"NA"),'MITRE &amp; Controls Mappings'!$E23)),ISNUMBER(SEARCH(IF(E$1&lt;&gt;"",E$1,"NA"),'MITRE &amp; Controls Mappings'!$F23))),ISNUMBER(SEARCH(IF(E$2&lt;&gt;"",E$2,"NA"),'MITRE &amp; Controls Mappings'!$G23))),ISNUMBER(SEARCH(IF(E$2&lt;&gt;"",E$2,"NA"),'MITRE &amp; Controls Mappings'!$H23))),ISNUMBER(SEARCH(IF(E$3&lt;&gt;"",E$3,"NA"),'MITRE &amp; Controls Mappings'!$I23))),ISNUMBER(SEARCH(IF(E$3&lt;&gt;"",E$3,"NA"),'MITRE &amp; Controls Mappings'!$J23))), 'MITRE &amp; Controls Mappings'!$B23,"")</f>
        <v/>
      </c>
      <c r="F27" t="str">
        <f>IF(OR(OR(OR(OR(OR(ISNUMBER(SEARCH(IF(F$1&lt;&gt;"",F$1,"NA"),'MITRE &amp; Controls Mappings'!$E23)),ISNUMBER(SEARCH(IF(F$1&lt;&gt;"",F$1,"NA"),'MITRE &amp; Controls Mappings'!$F23))),ISNUMBER(SEARCH(IF(F$2&lt;&gt;"",F$2,"NA"),'MITRE &amp; Controls Mappings'!$G23))),ISNUMBER(SEARCH(IF(F$2&lt;&gt;"",F$2,"NA"),'MITRE &amp; Controls Mappings'!$H23))),ISNUMBER(SEARCH(IF(F$3&lt;&gt;"",F$3,"NA"),'MITRE &amp; Controls Mappings'!$I23))),ISNUMBER(SEARCH(IF(F$3&lt;&gt;"",F$3,"NA"),'MITRE &amp; Controls Mappings'!$J23))), 'MITRE &amp; Controls Mappings'!$B23,"")</f>
        <v/>
      </c>
      <c r="G27" t="str">
        <f>IF(OR(OR(OR(OR(OR(ISNUMBER(SEARCH(IF(G$1&lt;&gt;"",G$1,"NA"),'MITRE &amp; Controls Mappings'!$E23)),ISNUMBER(SEARCH(IF(G$1&lt;&gt;"",G$1,"NA"),'MITRE &amp; Controls Mappings'!$F23))),ISNUMBER(SEARCH(IF(G$2&lt;&gt;"",G$2,"NA"),'MITRE &amp; Controls Mappings'!$G23))),ISNUMBER(SEARCH(IF(G$2&lt;&gt;"",G$2,"NA"),'MITRE &amp; Controls Mappings'!$H23))),ISNUMBER(SEARCH(IF(G$3&lt;&gt;"",G$3,"NA"),'MITRE &amp; Controls Mappings'!$I23))),ISNUMBER(SEARCH(IF(G$3&lt;&gt;"",G$3,"NA"),'MITRE &amp; Controls Mappings'!$J23))), 'MITRE &amp; Controls Mappings'!$B23,"")</f>
        <v/>
      </c>
      <c r="H27" t="str">
        <f>IF(OR(OR(OR(OR(OR(ISNUMBER(SEARCH(IF(H$1&lt;&gt;"",H$1,"NA"),'MITRE &amp; Controls Mappings'!$E23)),ISNUMBER(SEARCH(IF(H$1&lt;&gt;"",H$1,"NA"),'MITRE &amp; Controls Mappings'!$F23))),ISNUMBER(SEARCH(IF(H$2&lt;&gt;"",H$2,"NA"),'MITRE &amp; Controls Mappings'!$G23))),ISNUMBER(SEARCH(IF(H$2&lt;&gt;"",H$2,"NA"),'MITRE &amp; Controls Mappings'!$H23))),ISNUMBER(SEARCH(IF(H$3&lt;&gt;"",H$3,"NA"),'MITRE &amp; Controls Mappings'!$I23))),ISNUMBER(SEARCH(IF(H$3&lt;&gt;"",H$3,"NA"),'MITRE &amp; Controls Mappings'!$J23))), 'MITRE &amp; Controls Mappings'!$B23,"")</f>
        <v/>
      </c>
      <c r="I27" t="str">
        <f>IF(OR(OR(OR(OR(OR(ISNUMBER(SEARCH(IF(I$1&lt;&gt;"",I$1,"NA"),'MITRE &amp; Controls Mappings'!$E23)),ISNUMBER(SEARCH(IF(I$1&lt;&gt;"",I$1,"NA"),'MITRE &amp; Controls Mappings'!$F23))),ISNUMBER(SEARCH(IF(I$2&lt;&gt;"",I$2,"NA"),'MITRE &amp; Controls Mappings'!$G23))),ISNUMBER(SEARCH(IF(I$2&lt;&gt;"",I$2,"NA"),'MITRE &amp; Controls Mappings'!$H23))),ISNUMBER(SEARCH(IF(I$3&lt;&gt;"",I$3,"NA"),'MITRE &amp; Controls Mappings'!$I23))),ISNUMBER(SEARCH(IF(I$3&lt;&gt;"",I$3,"NA"),'MITRE &amp; Controls Mappings'!$J23))), 'MITRE &amp; Controls Mappings'!$B23,"")</f>
        <v/>
      </c>
      <c r="J27" t="str">
        <f>IF(OR(OR(OR(OR(OR(ISNUMBER(SEARCH(IF(J$1&lt;&gt;"",J$1,"NA"),'MITRE &amp; Controls Mappings'!$E23)),ISNUMBER(SEARCH(IF(J$1&lt;&gt;"",J$1,"NA"),'MITRE &amp; Controls Mappings'!$F23))),ISNUMBER(SEARCH(IF(J$2&lt;&gt;"",J$2,"NA"),'MITRE &amp; Controls Mappings'!$G23))),ISNUMBER(SEARCH(IF(J$2&lt;&gt;"",J$2,"NA"),'MITRE &amp; Controls Mappings'!$H23))),ISNUMBER(SEARCH(IF(J$3&lt;&gt;"",J$3,"NA"),'MITRE &amp; Controls Mappings'!$I23))),ISNUMBER(SEARCH(IF(J$3&lt;&gt;"",J$3,"NA"),'MITRE &amp; Controls Mappings'!$J23))), 'MITRE &amp; Controls Mappings'!$B23,"")</f>
        <v/>
      </c>
      <c r="K27" t="str">
        <f>IF(OR(OR(OR(OR(OR(ISNUMBER(SEARCH(IF(K$1&lt;&gt;"",K$1,"NA"),'MITRE &amp; Controls Mappings'!$E23)),ISNUMBER(SEARCH(IF(K$1&lt;&gt;"",K$1,"NA"),'MITRE &amp; Controls Mappings'!$F23))),ISNUMBER(SEARCH(IF(K$2&lt;&gt;"",K$2,"NA"),'MITRE &amp; Controls Mappings'!$G23))),ISNUMBER(SEARCH(IF(K$2&lt;&gt;"",K$2,"NA"),'MITRE &amp; Controls Mappings'!$H23))),ISNUMBER(SEARCH(IF(K$3&lt;&gt;"",K$3,"NA"),'MITRE &amp; Controls Mappings'!$I23))),ISNUMBER(SEARCH(IF(K$3&lt;&gt;"",K$3,"NA"),'MITRE &amp; Controls Mappings'!$J23))), 'MITRE &amp; Controls Mappings'!$B23,"")</f>
        <v/>
      </c>
      <c r="L27" s="25" t="str">
        <f>'MITRE &amp; Controls Mappings'!D23</f>
        <v>Configure 'Create symbolic links'</v>
      </c>
    </row>
    <row r="28" spans="1:12" x14ac:dyDescent="0.35">
      <c r="A28" t="str">
        <f>IF(COUNTIF(B28:K28,"="&amp;'MITRE &amp; Controls Mappings'!B24)&gt;0,'MITRE &amp; Controls Mappings'!B24,"")</f>
        <v/>
      </c>
      <c r="B28" t="str">
        <f>IF(OR(OR(OR(OR(OR(ISNUMBER(SEARCH(IF(B$1&lt;&gt;"",B$1,"NA"),'MITRE &amp; Controls Mappings'!$E24)),ISNUMBER(SEARCH(IF(B$1&lt;&gt;"",B$1,"NA"),'MITRE &amp; Controls Mappings'!$F24))),ISNUMBER(SEARCH(IF(B$2&lt;&gt;"",B$2,"NA"),'MITRE &amp; Controls Mappings'!$G24))),ISNUMBER(SEARCH(IF(B$2&lt;&gt;"",B$2,"NA"),'MITRE &amp; Controls Mappings'!$H24))),ISNUMBER(SEARCH(IF(B$3&lt;&gt;"",B$3,"NA"),'MITRE &amp; Controls Mappings'!$I24))),ISNUMBER(SEARCH(IF(B$3&lt;&gt;"",B$3,"NA"),'MITRE &amp; Controls Mappings'!$J24))), 'MITRE &amp; Controls Mappings'!$B24,"")</f>
        <v/>
      </c>
      <c r="C28" t="str">
        <f>IF(OR(OR(OR(OR(OR(ISNUMBER(SEARCH(IF(C$1&lt;&gt;"",C$1,"NA"),'MITRE &amp; Controls Mappings'!$E24)),ISNUMBER(SEARCH(IF(C$1&lt;&gt;"",C$1,"NA"),'MITRE &amp; Controls Mappings'!$F24))),ISNUMBER(SEARCH(IF(C$2&lt;&gt;"",C$2,"NA"),'MITRE &amp; Controls Mappings'!$G24))),ISNUMBER(SEARCH(IF(C$2&lt;&gt;"",C$2,"NA"),'MITRE &amp; Controls Mappings'!$H24))),ISNUMBER(SEARCH(IF(C$3&lt;&gt;"",C$3,"NA"),'MITRE &amp; Controls Mappings'!$I24))),ISNUMBER(SEARCH(IF(C$3&lt;&gt;"",C$3,"NA"),'MITRE &amp; Controls Mappings'!$J24))), 'MITRE &amp; Controls Mappings'!$B24,"")</f>
        <v/>
      </c>
      <c r="D28" t="str">
        <f>IF(OR(OR(OR(OR(OR(ISNUMBER(SEARCH(IF(D$1&lt;&gt;"",D$1,"NA"),'MITRE &amp; Controls Mappings'!$E24)),ISNUMBER(SEARCH(IF(D$1&lt;&gt;"",D$1,"NA"),'MITRE &amp; Controls Mappings'!$F24))),ISNUMBER(SEARCH(IF(D$2&lt;&gt;"",D$2,"NA"),'MITRE &amp; Controls Mappings'!$G24))),ISNUMBER(SEARCH(IF(D$2&lt;&gt;"",D$2,"NA"),'MITRE &amp; Controls Mappings'!$H24))),ISNUMBER(SEARCH(IF(D$3&lt;&gt;"",D$3,"NA"),'MITRE &amp; Controls Mappings'!$I24))),ISNUMBER(SEARCH(IF(D$3&lt;&gt;"",D$3,"NA"),'MITRE &amp; Controls Mappings'!$J24))), 'MITRE &amp; Controls Mappings'!$B24,"")</f>
        <v/>
      </c>
      <c r="E28" t="str">
        <f>IF(OR(OR(OR(OR(OR(ISNUMBER(SEARCH(IF(E$1&lt;&gt;"",E$1,"NA"),'MITRE &amp; Controls Mappings'!$E24)),ISNUMBER(SEARCH(IF(E$1&lt;&gt;"",E$1,"NA"),'MITRE &amp; Controls Mappings'!$F24))),ISNUMBER(SEARCH(IF(E$2&lt;&gt;"",E$2,"NA"),'MITRE &amp; Controls Mappings'!$G24))),ISNUMBER(SEARCH(IF(E$2&lt;&gt;"",E$2,"NA"),'MITRE &amp; Controls Mappings'!$H24))),ISNUMBER(SEARCH(IF(E$3&lt;&gt;"",E$3,"NA"),'MITRE &amp; Controls Mappings'!$I24))),ISNUMBER(SEARCH(IF(E$3&lt;&gt;"",E$3,"NA"),'MITRE &amp; Controls Mappings'!$J24))), 'MITRE &amp; Controls Mappings'!$B24,"")</f>
        <v/>
      </c>
      <c r="F28" t="str">
        <f>IF(OR(OR(OR(OR(OR(ISNUMBER(SEARCH(IF(F$1&lt;&gt;"",F$1,"NA"),'MITRE &amp; Controls Mappings'!$E24)),ISNUMBER(SEARCH(IF(F$1&lt;&gt;"",F$1,"NA"),'MITRE &amp; Controls Mappings'!$F24))),ISNUMBER(SEARCH(IF(F$2&lt;&gt;"",F$2,"NA"),'MITRE &amp; Controls Mappings'!$G24))),ISNUMBER(SEARCH(IF(F$2&lt;&gt;"",F$2,"NA"),'MITRE &amp; Controls Mappings'!$H24))),ISNUMBER(SEARCH(IF(F$3&lt;&gt;"",F$3,"NA"),'MITRE &amp; Controls Mappings'!$I24))),ISNUMBER(SEARCH(IF(F$3&lt;&gt;"",F$3,"NA"),'MITRE &amp; Controls Mappings'!$J24))), 'MITRE &amp; Controls Mappings'!$B24,"")</f>
        <v/>
      </c>
      <c r="G28" t="str">
        <f>IF(OR(OR(OR(OR(OR(ISNUMBER(SEARCH(IF(G$1&lt;&gt;"",G$1,"NA"),'MITRE &amp; Controls Mappings'!$E24)),ISNUMBER(SEARCH(IF(G$1&lt;&gt;"",G$1,"NA"),'MITRE &amp; Controls Mappings'!$F24))),ISNUMBER(SEARCH(IF(G$2&lt;&gt;"",G$2,"NA"),'MITRE &amp; Controls Mappings'!$G24))),ISNUMBER(SEARCH(IF(G$2&lt;&gt;"",G$2,"NA"),'MITRE &amp; Controls Mappings'!$H24))),ISNUMBER(SEARCH(IF(G$3&lt;&gt;"",G$3,"NA"),'MITRE &amp; Controls Mappings'!$I24))),ISNUMBER(SEARCH(IF(G$3&lt;&gt;"",G$3,"NA"),'MITRE &amp; Controls Mappings'!$J24))), 'MITRE &amp; Controls Mappings'!$B24,"")</f>
        <v/>
      </c>
      <c r="H28" t="str">
        <f>IF(OR(OR(OR(OR(OR(ISNUMBER(SEARCH(IF(H$1&lt;&gt;"",H$1,"NA"),'MITRE &amp; Controls Mappings'!$E24)),ISNUMBER(SEARCH(IF(H$1&lt;&gt;"",H$1,"NA"),'MITRE &amp; Controls Mappings'!$F24))),ISNUMBER(SEARCH(IF(H$2&lt;&gt;"",H$2,"NA"),'MITRE &amp; Controls Mappings'!$G24))),ISNUMBER(SEARCH(IF(H$2&lt;&gt;"",H$2,"NA"),'MITRE &amp; Controls Mappings'!$H24))),ISNUMBER(SEARCH(IF(H$3&lt;&gt;"",H$3,"NA"),'MITRE &amp; Controls Mappings'!$I24))),ISNUMBER(SEARCH(IF(H$3&lt;&gt;"",H$3,"NA"),'MITRE &amp; Controls Mappings'!$J24))), 'MITRE &amp; Controls Mappings'!$B24,"")</f>
        <v/>
      </c>
      <c r="I28" t="str">
        <f>IF(OR(OR(OR(OR(OR(ISNUMBER(SEARCH(IF(I$1&lt;&gt;"",I$1,"NA"),'MITRE &amp; Controls Mappings'!$E24)),ISNUMBER(SEARCH(IF(I$1&lt;&gt;"",I$1,"NA"),'MITRE &amp; Controls Mappings'!$F24))),ISNUMBER(SEARCH(IF(I$2&lt;&gt;"",I$2,"NA"),'MITRE &amp; Controls Mappings'!$G24))),ISNUMBER(SEARCH(IF(I$2&lt;&gt;"",I$2,"NA"),'MITRE &amp; Controls Mappings'!$H24))),ISNUMBER(SEARCH(IF(I$3&lt;&gt;"",I$3,"NA"),'MITRE &amp; Controls Mappings'!$I24))),ISNUMBER(SEARCH(IF(I$3&lt;&gt;"",I$3,"NA"),'MITRE &amp; Controls Mappings'!$J24))), 'MITRE &amp; Controls Mappings'!$B24,"")</f>
        <v/>
      </c>
      <c r="J28" t="str">
        <f>IF(OR(OR(OR(OR(OR(ISNUMBER(SEARCH(IF(J$1&lt;&gt;"",J$1,"NA"),'MITRE &amp; Controls Mappings'!$E24)),ISNUMBER(SEARCH(IF(J$1&lt;&gt;"",J$1,"NA"),'MITRE &amp; Controls Mappings'!$F24))),ISNUMBER(SEARCH(IF(J$2&lt;&gt;"",J$2,"NA"),'MITRE &amp; Controls Mappings'!$G24))),ISNUMBER(SEARCH(IF(J$2&lt;&gt;"",J$2,"NA"),'MITRE &amp; Controls Mappings'!$H24))),ISNUMBER(SEARCH(IF(J$3&lt;&gt;"",J$3,"NA"),'MITRE &amp; Controls Mappings'!$I24))),ISNUMBER(SEARCH(IF(J$3&lt;&gt;"",J$3,"NA"),'MITRE &amp; Controls Mappings'!$J24))), 'MITRE &amp; Controls Mappings'!$B24,"")</f>
        <v/>
      </c>
      <c r="K28" t="str">
        <f>IF(OR(OR(OR(OR(OR(ISNUMBER(SEARCH(IF(K$1&lt;&gt;"",K$1,"NA"),'MITRE &amp; Controls Mappings'!$E24)),ISNUMBER(SEARCH(IF(K$1&lt;&gt;"",K$1,"NA"),'MITRE &amp; Controls Mappings'!$F24))),ISNUMBER(SEARCH(IF(K$2&lt;&gt;"",K$2,"NA"),'MITRE &amp; Controls Mappings'!$G24))),ISNUMBER(SEARCH(IF(K$2&lt;&gt;"",K$2,"NA"),'MITRE &amp; Controls Mappings'!$H24))),ISNUMBER(SEARCH(IF(K$3&lt;&gt;"",K$3,"NA"),'MITRE &amp; Controls Mappings'!$I24))),ISNUMBER(SEARCH(IF(K$3&lt;&gt;"",K$3,"NA"),'MITRE &amp; Controls Mappings'!$J24))), 'MITRE &amp; Controls Mappings'!$B24,"")</f>
        <v/>
      </c>
      <c r="L28" s="25" t="str">
        <f>'MITRE &amp; Controls Mappings'!D24</f>
        <v>Ensure 'Debug programs' is set to 'Administrators'</v>
      </c>
    </row>
    <row r="29" spans="1:12" x14ac:dyDescent="0.35">
      <c r="A29" t="str">
        <f>IF(COUNTIF(B29:K29,"="&amp;'MITRE &amp; Controls Mappings'!B25)&gt;0,'MITRE &amp; Controls Mappings'!B25,"")</f>
        <v/>
      </c>
      <c r="B29" t="str">
        <f>IF(OR(OR(OR(OR(OR(ISNUMBER(SEARCH(IF(B$1&lt;&gt;"",B$1,"NA"),'MITRE &amp; Controls Mappings'!$E25)),ISNUMBER(SEARCH(IF(B$1&lt;&gt;"",B$1,"NA"),'MITRE &amp; Controls Mappings'!$F25))),ISNUMBER(SEARCH(IF(B$2&lt;&gt;"",B$2,"NA"),'MITRE &amp; Controls Mappings'!$G25))),ISNUMBER(SEARCH(IF(B$2&lt;&gt;"",B$2,"NA"),'MITRE &amp; Controls Mappings'!$H25))),ISNUMBER(SEARCH(IF(B$3&lt;&gt;"",B$3,"NA"),'MITRE &amp; Controls Mappings'!$I25))),ISNUMBER(SEARCH(IF(B$3&lt;&gt;"",B$3,"NA"),'MITRE &amp; Controls Mappings'!$J25))), 'MITRE &amp; Controls Mappings'!$B25,"")</f>
        <v/>
      </c>
      <c r="C29" t="str">
        <f>IF(OR(OR(OR(OR(OR(ISNUMBER(SEARCH(IF(C$1&lt;&gt;"",C$1,"NA"),'MITRE &amp; Controls Mappings'!$E25)),ISNUMBER(SEARCH(IF(C$1&lt;&gt;"",C$1,"NA"),'MITRE &amp; Controls Mappings'!$F25))),ISNUMBER(SEARCH(IF(C$2&lt;&gt;"",C$2,"NA"),'MITRE &amp; Controls Mappings'!$G25))),ISNUMBER(SEARCH(IF(C$2&lt;&gt;"",C$2,"NA"),'MITRE &amp; Controls Mappings'!$H25))),ISNUMBER(SEARCH(IF(C$3&lt;&gt;"",C$3,"NA"),'MITRE &amp; Controls Mappings'!$I25))),ISNUMBER(SEARCH(IF(C$3&lt;&gt;"",C$3,"NA"),'MITRE &amp; Controls Mappings'!$J25))), 'MITRE &amp; Controls Mappings'!$B25,"")</f>
        <v/>
      </c>
      <c r="D29" t="str">
        <f>IF(OR(OR(OR(OR(OR(ISNUMBER(SEARCH(IF(D$1&lt;&gt;"",D$1,"NA"),'MITRE &amp; Controls Mappings'!$E25)),ISNUMBER(SEARCH(IF(D$1&lt;&gt;"",D$1,"NA"),'MITRE &amp; Controls Mappings'!$F25))),ISNUMBER(SEARCH(IF(D$2&lt;&gt;"",D$2,"NA"),'MITRE &amp; Controls Mappings'!$G25))),ISNUMBER(SEARCH(IF(D$2&lt;&gt;"",D$2,"NA"),'MITRE &amp; Controls Mappings'!$H25))),ISNUMBER(SEARCH(IF(D$3&lt;&gt;"",D$3,"NA"),'MITRE &amp; Controls Mappings'!$I25))),ISNUMBER(SEARCH(IF(D$3&lt;&gt;"",D$3,"NA"),'MITRE &amp; Controls Mappings'!$J25))), 'MITRE &amp; Controls Mappings'!$B25,"")</f>
        <v/>
      </c>
      <c r="E29" t="str">
        <f>IF(OR(OR(OR(OR(OR(ISNUMBER(SEARCH(IF(E$1&lt;&gt;"",E$1,"NA"),'MITRE &amp; Controls Mappings'!$E25)),ISNUMBER(SEARCH(IF(E$1&lt;&gt;"",E$1,"NA"),'MITRE &amp; Controls Mappings'!$F25))),ISNUMBER(SEARCH(IF(E$2&lt;&gt;"",E$2,"NA"),'MITRE &amp; Controls Mappings'!$G25))),ISNUMBER(SEARCH(IF(E$2&lt;&gt;"",E$2,"NA"),'MITRE &amp; Controls Mappings'!$H25))),ISNUMBER(SEARCH(IF(E$3&lt;&gt;"",E$3,"NA"),'MITRE &amp; Controls Mappings'!$I25))),ISNUMBER(SEARCH(IF(E$3&lt;&gt;"",E$3,"NA"),'MITRE &amp; Controls Mappings'!$J25))), 'MITRE &amp; Controls Mappings'!$B25,"")</f>
        <v/>
      </c>
      <c r="F29" t="str">
        <f>IF(OR(OR(OR(OR(OR(ISNUMBER(SEARCH(IF(F$1&lt;&gt;"",F$1,"NA"),'MITRE &amp; Controls Mappings'!$E25)),ISNUMBER(SEARCH(IF(F$1&lt;&gt;"",F$1,"NA"),'MITRE &amp; Controls Mappings'!$F25))),ISNUMBER(SEARCH(IF(F$2&lt;&gt;"",F$2,"NA"),'MITRE &amp; Controls Mappings'!$G25))),ISNUMBER(SEARCH(IF(F$2&lt;&gt;"",F$2,"NA"),'MITRE &amp; Controls Mappings'!$H25))),ISNUMBER(SEARCH(IF(F$3&lt;&gt;"",F$3,"NA"),'MITRE &amp; Controls Mappings'!$I25))),ISNUMBER(SEARCH(IF(F$3&lt;&gt;"",F$3,"NA"),'MITRE &amp; Controls Mappings'!$J25))), 'MITRE &amp; Controls Mappings'!$B25,"")</f>
        <v/>
      </c>
      <c r="G29" t="str">
        <f>IF(OR(OR(OR(OR(OR(ISNUMBER(SEARCH(IF(G$1&lt;&gt;"",G$1,"NA"),'MITRE &amp; Controls Mappings'!$E25)),ISNUMBER(SEARCH(IF(G$1&lt;&gt;"",G$1,"NA"),'MITRE &amp; Controls Mappings'!$F25))),ISNUMBER(SEARCH(IF(G$2&lt;&gt;"",G$2,"NA"),'MITRE &amp; Controls Mappings'!$G25))),ISNUMBER(SEARCH(IF(G$2&lt;&gt;"",G$2,"NA"),'MITRE &amp; Controls Mappings'!$H25))),ISNUMBER(SEARCH(IF(G$3&lt;&gt;"",G$3,"NA"),'MITRE &amp; Controls Mappings'!$I25))),ISNUMBER(SEARCH(IF(G$3&lt;&gt;"",G$3,"NA"),'MITRE &amp; Controls Mappings'!$J25))), 'MITRE &amp; Controls Mappings'!$B25,"")</f>
        <v/>
      </c>
      <c r="H29" t="str">
        <f>IF(OR(OR(OR(OR(OR(ISNUMBER(SEARCH(IF(H$1&lt;&gt;"",H$1,"NA"),'MITRE &amp; Controls Mappings'!$E25)),ISNUMBER(SEARCH(IF(H$1&lt;&gt;"",H$1,"NA"),'MITRE &amp; Controls Mappings'!$F25))),ISNUMBER(SEARCH(IF(H$2&lt;&gt;"",H$2,"NA"),'MITRE &amp; Controls Mappings'!$G25))),ISNUMBER(SEARCH(IF(H$2&lt;&gt;"",H$2,"NA"),'MITRE &amp; Controls Mappings'!$H25))),ISNUMBER(SEARCH(IF(H$3&lt;&gt;"",H$3,"NA"),'MITRE &amp; Controls Mappings'!$I25))),ISNUMBER(SEARCH(IF(H$3&lt;&gt;"",H$3,"NA"),'MITRE &amp; Controls Mappings'!$J25))), 'MITRE &amp; Controls Mappings'!$B25,"")</f>
        <v/>
      </c>
      <c r="I29" t="str">
        <f>IF(OR(OR(OR(OR(OR(ISNUMBER(SEARCH(IF(I$1&lt;&gt;"",I$1,"NA"),'MITRE &amp; Controls Mappings'!$E25)),ISNUMBER(SEARCH(IF(I$1&lt;&gt;"",I$1,"NA"),'MITRE &amp; Controls Mappings'!$F25))),ISNUMBER(SEARCH(IF(I$2&lt;&gt;"",I$2,"NA"),'MITRE &amp; Controls Mappings'!$G25))),ISNUMBER(SEARCH(IF(I$2&lt;&gt;"",I$2,"NA"),'MITRE &amp; Controls Mappings'!$H25))),ISNUMBER(SEARCH(IF(I$3&lt;&gt;"",I$3,"NA"),'MITRE &amp; Controls Mappings'!$I25))),ISNUMBER(SEARCH(IF(I$3&lt;&gt;"",I$3,"NA"),'MITRE &amp; Controls Mappings'!$J25))), 'MITRE &amp; Controls Mappings'!$B25,"")</f>
        <v/>
      </c>
      <c r="J29" t="str">
        <f>IF(OR(OR(OR(OR(OR(ISNUMBER(SEARCH(IF(J$1&lt;&gt;"",J$1,"NA"),'MITRE &amp; Controls Mappings'!$E25)),ISNUMBER(SEARCH(IF(J$1&lt;&gt;"",J$1,"NA"),'MITRE &amp; Controls Mappings'!$F25))),ISNUMBER(SEARCH(IF(J$2&lt;&gt;"",J$2,"NA"),'MITRE &amp; Controls Mappings'!$G25))),ISNUMBER(SEARCH(IF(J$2&lt;&gt;"",J$2,"NA"),'MITRE &amp; Controls Mappings'!$H25))),ISNUMBER(SEARCH(IF(J$3&lt;&gt;"",J$3,"NA"),'MITRE &amp; Controls Mappings'!$I25))),ISNUMBER(SEARCH(IF(J$3&lt;&gt;"",J$3,"NA"),'MITRE &amp; Controls Mappings'!$J25))), 'MITRE &amp; Controls Mappings'!$B25,"")</f>
        <v/>
      </c>
      <c r="K29" t="str">
        <f>IF(OR(OR(OR(OR(OR(ISNUMBER(SEARCH(IF(K$1&lt;&gt;"",K$1,"NA"),'MITRE &amp; Controls Mappings'!$E25)),ISNUMBER(SEARCH(IF(K$1&lt;&gt;"",K$1,"NA"),'MITRE &amp; Controls Mappings'!$F25))),ISNUMBER(SEARCH(IF(K$2&lt;&gt;"",K$2,"NA"),'MITRE &amp; Controls Mappings'!$G25))),ISNUMBER(SEARCH(IF(K$2&lt;&gt;"",K$2,"NA"),'MITRE &amp; Controls Mappings'!$H25))),ISNUMBER(SEARCH(IF(K$3&lt;&gt;"",K$3,"NA"),'MITRE &amp; Controls Mappings'!$I25))),ISNUMBER(SEARCH(IF(K$3&lt;&gt;"",K$3,"NA"),'MITRE &amp; Controls Mappings'!$J25))), 'MITRE &amp; Controls Mappings'!$B25,"")</f>
        <v/>
      </c>
      <c r="L29" s="25" t="str">
        <f>'MITRE &amp; Controls Mappings'!D25</f>
        <v>Ensure 'Deny access to this computer from the network' to include 'Guests, Local account'</v>
      </c>
    </row>
    <row r="30" spans="1:12" x14ac:dyDescent="0.35">
      <c r="A30" t="str">
        <f>IF(COUNTIF(B30:K30,"="&amp;'MITRE &amp; Controls Mappings'!B26)&gt;0,'MITRE &amp; Controls Mappings'!B26,"")</f>
        <v/>
      </c>
      <c r="B30" t="str">
        <f>IF(OR(OR(OR(OR(OR(ISNUMBER(SEARCH(IF(B$1&lt;&gt;"",B$1,"NA"),'MITRE &amp; Controls Mappings'!$E26)),ISNUMBER(SEARCH(IF(B$1&lt;&gt;"",B$1,"NA"),'MITRE &amp; Controls Mappings'!$F26))),ISNUMBER(SEARCH(IF(B$2&lt;&gt;"",B$2,"NA"),'MITRE &amp; Controls Mappings'!$G26))),ISNUMBER(SEARCH(IF(B$2&lt;&gt;"",B$2,"NA"),'MITRE &amp; Controls Mappings'!$H26))),ISNUMBER(SEARCH(IF(B$3&lt;&gt;"",B$3,"NA"),'MITRE &amp; Controls Mappings'!$I26))),ISNUMBER(SEARCH(IF(B$3&lt;&gt;"",B$3,"NA"),'MITRE &amp; Controls Mappings'!$J26))), 'MITRE &amp; Controls Mappings'!$B26,"")</f>
        <v/>
      </c>
      <c r="C30" t="str">
        <f>IF(OR(OR(OR(OR(OR(ISNUMBER(SEARCH(IF(C$1&lt;&gt;"",C$1,"NA"),'MITRE &amp; Controls Mappings'!$E26)),ISNUMBER(SEARCH(IF(C$1&lt;&gt;"",C$1,"NA"),'MITRE &amp; Controls Mappings'!$F26))),ISNUMBER(SEARCH(IF(C$2&lt;&gt;"",C$2,"NA"),'MITRE &amp; Controls Mappings'!$G26))),ISNUMBER(SEARCH(IF(C$2&lt;&gt;"",C$2,"NA"),'MITRE &amp; Controls Mappings'!$H26))),ISNUMBER(SEARCH(IF(C$3&lt;&gt;"",C$3,"NA"),'MITRE &amp; Controls Mappings'!$I26))),ISNUMBER(SEARCH(IF(C$3&lt;&gt;"",C$3,"NA"),'MITRE &amp; Controls Mappings'!$J26))), 'MITRE &amp; Controls Mappings'!$B26,"")</f>
        <v/>
      </c>
      <c r="D30" t="str">
        <f>IF(OR(OR(OR(OR(OR(ISNUMBER(SEARCH(IF(D$1&lt;&gt;"",D$1,"NA"),'MITRE &amp; Controls Mappings'!$E26)),ISNUMBER(SEARCH(IF(D$1&lt;&gt;"",D$1,"NA"),'MITRE &amp; Controls Mappings'!$F26))),ISNUMBER(SEARCH(IF(D$2&lt;&gt;"",D$2,"NA"),'MITRE &amp; Controls Mappings'!$G26))),ISNUMBER(SEARCH(IF(D$2&lt;&gt;"",D$2,"NA"),'MITRE &amp; Controls Mappings'!$H26))),ISNUMBER(SEARCH(IF(D$3&lt;&gt;"",D$3,"NA"),'MITRE &amp; Controls Mappings'!$I26))),ISNUMBER(SEARCH(IF(D$3&lt;&gt;"",D$3,"NA"),'MITRE &amp; Controls Mappings'!$J26))), 'MITRE &amp; Controls Mappings'!$B26,"")</f>
        <v/>
      </c>
      <c r="E30" t="str">
        <f>IF(OR(OR(OR(OR(OR(ISNUMBER(SEARCH(IF(E$1&lt;&gt;"",E$1,"NA"),'MITRE &amp; Controls Mappings'!$E26)),ISNUMBER(SEARCH(IF(E$1&lt;&gt;"",E$1,"NA"),'MITRE &amp; Controls Mappings'!$F26))),ISNUMBER(SEARCH(IF(E$2&lt;&gt;"",E$2,"NA"),'MITRE &amp; Controls Mappings'!$G26))),ISNUMBER(SEARCH(IF(E$2&lt;&gt;"",E$2,"NA"),'MITRE &amp; Controls Mappings'!$H26))),ISNUMBER(SEARCH(IF(E$3&lt;&gt;"",E$3,"NA"),'MITRE &amp; Controls Mappings'!$I26))),ISNUMBER(SEARCH(IF(E$3&lt;&gt;"",E$3,"NA"),'MITRE &amp; Controls Mappings'!$J26))), 'MITRE &amp; Controls Mappings'!$B26,"")</f>
        <v/>
      </c>
      <c r="F30" t="str">
        <f>IF(OR(OR(OR(OR(OR(ISNUMBER(SEARCH(IF(F$1&lt;&gt;"",F$1,"NA"),'MITRE &amp; Controls Mappings'!$E26)),ISNUMBER(SEARCH(IF(F$1&lt;&gt;"",F$1,"NA"),'MITRE &amp; Controls Mappings'!$F26))),ISNUMBER(SEARCH(IF(F$2&lt;&gt;"",F$2,"NA"),'MITRE &amp; Controls Mappings'!$G26))),ISNUMBER(SEARCH(IF(F$2&lt;&gt;"",F$2,"NA"),'MITRE &amp; Controls Mappings'!$H26))),ISNUMBER(SEARCH(IF(F$3&lt;&gt;"",F$3,"NA"),'MITRE &amp; Controls Mappings'!$I26))),ISNUMBER(SEARCH(IF(F$3&lt;&gt;"",F$3,"NA"),'MITRE &amp; Controls Mappings'!$J26))), 'MITRE &amp; Controls Mappings'!$B26,"")</f>
        <v/>
      </c>
      <c r="G30" t="str">
        <f>IF(OR(OR(OR(OR(OR(ISNUMBER(SEARCH(IF(G$1&lt;&gt;"",G$1,"NA"),'MITRE &amp; Controls Mappings'!$E26)),ISNUMBER(SEARCH(IF(G$1&lt;&gt;"",G$1,"NA"),'MITRE &amp; Controls Mappings'!$F26))),ISNUMBER(SEARCH(IF(G$2&lt;&gt;"",G$2,"NA"),'MITRE &amp; Controls Mappings'!$G26))),ISNUMBER(SEARCH(IF(G$2&lt;&gt;"",G$2,"NA"),'MITRE &amp; Controls Mappings'!$H26))),ISNUMBER(SEARCH(IF(G$3&lt;&gt;"",G$3,"NA"),'MITRE &amp; Controls Mappings'!$I26))),ISNUMBER(SEARCH(IF(G$3&lt;&gt;"",G$3,"NA"),'MITRE &amp; Controls Mappings'!$J26))), 'MITRE &amp; Controls Mappings'!$B26,"")</f>
        <v/>
      </c>
      <c r="H30" t="str">
        <f>IF(OR(OR(OR(OR(OR(ISNUMBER(SEARCH(IF(H$1&lt;&gt;"",H$1,"NA"),'MITRE &amp; Controls Mappings'!$E26)),ISNUMBER(SEARCH(IF(H$1&lt;&gt;"",H$1,"NA"),'MITRE &amp; Controls Mappings'!$F26))),ISNUMBER(SEARCH(IF(H$2&lt;&gt;"",H$2,"NA"),'MITRE &amp; Controls Mappings'!$G26))),ISNUMBER(SEARCH(IF(H$2&lt;&gt;"",H$2,"NA"),'MITRE &amp; Controls Mappings'!$H26))),ISNUMBER(SEARCH(IF(H$3&lt;&gt;"",H$3,"NA"),'MITRE &amp; Controls Mappings'!$I26))),ISNUMBER(SEARCH(IF(H$3&lt;&gt;"",H$3,"NA"),'MITRE &amp; Controls Mappings'!$J26))), 'MITRE &amp; Controls Mappings'!$B26,"")</f>
        <v/>
      </c>
      <c r="I30" t="str">
        <f>IF(OR(OR(OR(OR(OR(ISNUMBER(SEARCH(IF(I$1&lt;&gt;"",I$1,"NA"),'MITRE &amp; Controls Mappings'!$E26)),ISNUMBER(SEARCH(IF(I$1&lt;&gt;"",I$1,"NA"),'MITRE &amp; Controls Mappings'!$F26))),ISNUMBER(SEARCH(IF(I$2&lt;&gt;"",I$2,"NA"),'MITRE &amp; Controls Mappings'!$G26))),ISNUMBER(SEARCH(IF(I$2&lt;&gt;"",I$2,"NA"),'MITRE &amp; Controls Mappings'!$H26))),ISNUMBER(SEARCH(IF(I$3&lt;&gt;"",I$3,"NA"),'MITRE &amp; Controls Mappings'!$I26))),ISNUMBER(SEARCH(IF(I$3&lt;&gt;"",I$3,"NA"),'MITRE &amp; Controls Mappings'!$J26))), 'MITRE &amp; Controls Mappings'!$B26,"")</f>
        <v/>
      </c>
      <c r="J30" t="str">
        <f>IF(OR(OR(OR(OR(OR(ISNUMBER(SEARCH(IF(J$1&lt;&gt;"",J$1,"NA"),'MITRE &amp; Controls Mappings'!$E26)),ISNUMBER(SEARCH(IF(J$1&lt;&gt;"",J$1,"NA"),'MITRE &amp; Controls Mappings'!$F26))),ISNUMBER(SEARCH(IF(J$2&lt;&gt;"",J$2,"NA"),'MITRE &amp; Controls Mappings'!$G26))),ISNUMBER(SEARCH(IF(J$2&lt;&gt;"",J$2,"NA"),'MITRE &amp; Controls Mappings'!$H26))),ISNUMBER(SEARCH(IF(J$3&lt;&gt;"",J$3,"NA"),'MITRE &amp; Controls Mappings'!$I26))),ISNUMBER(SEARCH(IF(J$3&lt;&gt;"",J$3,"NA"),'MITRE &amp; Controls Mappings'!$J26))), 'MITRE &amp; Controls Mappings'!$B26,"")</f>
        <v/>
      </c>
      <c r="K30" t="str">
        <f>IF(OR(OR(OR(OR(OR(ISNUMBER(SEARCH(IF(K$1&lt;&gt;"",K$1,"NA"),'MITRE &amp; Controls Mappings'!$E26)),ISNUMBER(SEARCH(IF(K$1&lt;&gt;"",K$1,"NA"),'MITRE &amp; Controls Mappings'!$F26))),ISNUMBER(SEARCH(IF(K$2&lt;&gt;"",K$2,"NA"),'MITRE &amp; Controls Mappings'!$G26))),ISNUMBER(SEARCH(IF(K$2&lt;&gt;"",K$2,"NA"),'MITRE &amp; Controls Mappings'!$H26))),ISNUMBER(SEARCH(IF(K$3&lt;&gt;"",K$3,"NA"),'MITRE &amp; Controls Mappings'!$I26))),ISNUMBER(SEARCH(IF(K$3&lt;&gt;"",K$3,"NA"),'MITRE &amp; Controls Mappings'!$J26))), 'MITRE &amp; Controls Mappings'!$B26,"")</f>
        <v/>
      </c>
      <c r="L30" s="25" t="str">
        <f>'MITRE &amp; Controls Mappings'!D26</f>
        <v>Ensure 'Deny log on locally' to include 'Guests'</v>
      </c>
    </row>
    <row r="31" spans="1:12" x14ac:dyDescent="0.35">
      <c r="A31" t="str">
        <f>IF(COUNTIF(B31:K31,"="&amp;'MITRE &amp; Controls Mappings'!B27)&gt;0,'MITRE &amp; Controls Mappings'!B27,"")</f>
        <v/>
      </c>
      <c r="B31" t="str">
        <f>IF(OR(OR(OR(OR(OR(ISNUMBER(SEARCH(IF(B$1&lt;&gt;"",B$1,"NA"),'MITRE &amp; Controls Mappings'!$E27)),ISNUMBER(SEARCH(IF(B$1&lt;&gt;"",B$1,"NA"),'MITRE &amp; Controls Mappings'!$F27))),ISNUMBER(SEARCH(IF(B$2&lt;&gt;"",B$2,"NA"),'MITRE &amp; Controls Mappings'!$G27))),ISNUMBER(SEARCH(IF(B$2&lt;&gt;"",B$2,"NA"),'MITRE &amp; Controls Mappings'!$H27))),ISNUMBER(SEARCH(IF(B$3&lt;&gt;"",B$3,"NA"),'MITRE &amp; Controls Mappings'!$I27))),ISNUMBER(SEARCH(IF(B$3&lt;&gt;"",B$3,"NA"),'MITRE &amp; Controls Mappings'!$J27))), 'MITRE &amp; Controls Mappings'!$B27,"")</f>
        <v/>
      </c>
      <c r="C31" t="str">
        <f>IF(OR(OR(OR(OR(OR(ISNUMBER(SEARCH(IF(C$1&lt;&gt;"",C$1,"NA"),'MITRE &amp; Controls Mappings'!$E27)),ISNUMBER(SEARCH(IF(C$1&lt;&gt;"",C$1,"NA"),'MITRE &amp; Controls Mappings'!$F27))),ISNUMBER(SEARCH(IF(C$2&lt;&gt;"",C$2,"NA"),'MITRE &amp; Controls Mappings'!$G27))),ISNUMBER(SEARCH(IF(C$2&lt;&gt;"",C$2,"NA"),'MITRE &amp; Controls Mappings'!$H27))),ISNUMBER(SEARCH(IF(C$3&lt;&gt;"",C$3,"NA"),'MITRE &amp; Controls Mappings'!$I27))),ISNUMBER(SEARCH(IF(C$3&lt;&gt;"",C$3,"NA"),'MITRE &amp; Controls Mappings'!$J27))), 'MITRE &amp; Controls Mappings'!$B27,"")</f>
        <v/>
      </c>
      <c r="D31" t="str">
        <f>IF(OR(OR(OR(OR(OR(ISNUMBER(SEARCH(IF(D$1&lt;&gt;"",D$1,"NA"),'MITRE &amp; Controls Mappings'!$E27)),ISNUMBER(SEARCH(IF(D$1&lt;&gt;"",D$1,"NA"),'MITRE &amp; Controls Mappings'!$F27))),ISNUMBER(SEARCH(IF(D$2&lt;&gt;"",D$2,"NA"),'MITRE &amp; Controls Mappings'!$G27))),ISNUMBER(SEARCH(IF(D$2&lt;&gt;"",D$2,"NA"),'MITRE &amp; Controls Mappings'!$H27))),ISNUMBER(SEARCH(IF(D$3&lt;&gt;"",D$3,"NA"),'MITRE &amp; Controls Mappings'!$I27))),ISNUMBER(SEARCH(IF(D$3&lt;&gt;"",D$3,"NA"),'MITRE &amp; Controls Mappings'!$J27))), 'MITRE &amp; Controls Mappings'!$B27,"")</f>
        <v/>
      </c>
      <c r="E31" t="str">
        <f>IF(OR(OR(OR(OR(OR(ISNUMBER(SEARCH(IF(E$1&lt;&gt;"",E$1,"NA"),'MITRE &amp; Controls Mappings'!$E27)),ISNUMBER(SEARCH(IF(E$1&lt;&gt;"",E$1,"NA"),'MITRE &amp; Controls Mappings'!$F27))),ISNUMBER(SEARCH(IF(E$2&lt;&gt;"",E$2,"NA"),'MITRE &amp; Controls Mappings'!$G27))),ISNUMBER(SEARCH(IF(E$2&lt;&gt;"",E$2,"NA"),'MITRE &amp; Controls Mappings'!$H27))),ISNUMBER(SEARCH(IF(E$3&lt;&gt;"",E$3,"NA"),'MITRE &amp; Controls Mappings'!$I27))),ISNUMBER(SEARCH(IF(E$3&lt;&gt;"",E$3,"NA"),'MITRE &amp; Controls Mappings'!$J27))), 'MITRE &amp; Controls Mappings'!$B27,"")</f>
        <v/>
      </c>
      <c r="F31" t="str">
        <f>IF(OR(OR(OR(OR(OR(ISNUMBER(SEARCH(IF(F$1&lt;&gt;"",F$1,"NA"),'MITRE &amp; Controls Mappings'!$E27)),ISNUMBER(SEARCH(IF(F$1&lt;&gt;"",F$1,"NA"),'MITRE &amp; Controls Mappings'!$F27))),ISNUMBER(SEARCH(IF(F$2&lt;&gt;"",F$2,"NA"),'MITRE &amp; Controls Mappings'!$G27))),ISNUMBER(SEARCH(IF(F$2&lt;&gt;"",F$2,"NA"),'MITRE &amp; Controls Mappings'!$H27))),ISNUMBER(SEARCH(IF(F$3&lt;&gt;"",F$3,"NA"),'MITRE &amp; Controls Mappings'!$I27))),ISNUMBER(SEARCH(IF(F$3&lt;&gt;"",F$3,"NA"),'MITRE &amp; Controls Mappings'!$J27))), 'MITRE &amp; Controls Mappings'!$B27,"")</f>
        <v/>
      </c>
      <c r="G31" t="str">
        <f>IF(OR(OR(OR(OR(OR(ISNUMBER(SEARCH(IF(G$1&lt;&gt;"",G$1,"NA"),'MITRE &amp; Controls Mappings'!$E27)),ISNUMBER(SEARCH(IF(G$1&lt;&gt;"",G$1,"NA"),'MITRE &amp; Controls Mappings'!$F27))),ISNUMBER(SEARCH(IF(G$2&lt;&gt;"",G$2,"NA"),'MITRE &amp; Controls Mappings'!$G27))),ISNUMBER(SEARCH(IF(G$2&lt;&gt;"",G$2,"NA"),'MITRE &amp; Controls Mappings'!$H27))),ISNUMBER(SEARCH(IF(G$3&lt;&gt;"",G$3,"NA"),'MITRE &amp; Controls Mappings'!$I27))),ISNUMBER(SEARCH(IF(G$3&lt;&gt;"",G$3,"NA"),'MITRE &amp; Controls Mappings'!$J27))), 'MITRE &amp; Controls Mappings'!$B27,"")</f>
        <v/>
      </c>
      <c r="H31" t="str">
        <f>IF(OR(OR(OR(OR(OR(ISNUMBER(SEARCH(IF(H$1&lt;&gt;"",H$1,"NA"),'MITRE &amp; Controls Mappings'!$E27)),ISNUMBER(SEARCH(IF(H$1&lt;&gt;"",H$1,"NA"),'MITRE &amp; Controls Mappings'!$F27))),ISNUMBER(SEARCH(IF(H$2&lt;&gt;"",H$2,"NA"),'MITRE &amp; Controls Mappings'!$G27))),ISNUMBER(SEARCH(IF(H$2&lt;&gt;"",H$2,"NA"),'MITRE &amp; Controls Mappings'!$H27))),ISNUMBER(SEARCH(IF(H$3&lt;&gt;"",H$3,"NA"),'MITRE &amp; Controls Mappings'!$I27))),ISNUMBER(SEARCH(IF(H$3&lt;&gt;"",H$3,"NA"),'MITRE &amp; Controls Mappings'!$J27))), 'MITRE &amp; Controls Mappings'!$B27,"")</f>
        <v/>
      </c>
      <c r="I31" t="str">
        <f>IF(OR(OR(OR(OR(OR(ISNUMBER(SEARCH(IF(I$1&lt;&gt;"",I$1,"NA"),'MITRE &amp; Controls Mappings'!$E27)),ISNUMBER(SEARCH(IF(I$1&lt;&gt;"",I$1,"NA"),'MITRE &amp; Controls Mappings'!$F27))),ISNUMBER(SEARCH(IF(I$2&lt;&gt;"",I$2,"NA"),'MITRE &amp; Controls Mappings'!$G27))),ISNUMBER(SEARCH(IF(I$2&lt;&gt;"",I$2,"NA"),'MITRE &amp; Controls Mappings'!$H27))),ISNUMBER(SEARCH(IF(I$3&lt;&gt;"",I$3,"NA"),'MITRE &amp; Controls Mappings'!$I27))),ISNUMBER(SEARCH(IF(I$3&lt;&gt;"",I$3,"NA"),'MITRE &amp; Controls Mappings'!$J27))), 'MITRE &amp; Controls Mappings'!$B27,"")</f>
        <v/>
      </c>
      <c r="J31" t="str">
        <f>IF(OR(OR(OR(OR(OR(ISNUMBER(SEARCH(IF(J$1&lt;&gt;"",J$1,"NA"),'MITRE &amp; Controls Mappings'!$E27)),ISNUMBER(SEARCH(IF(J$1&lt;&gt;"",J$1,"NA"),'MITRE &amp; Controls Mappings'!$F27))),ISNUMBER(SEARCH(IF(J$2&lt;&gt;"",J$2,"NA"),'MITRE &amp; Controls Mappings'!$G27))),ISNUMBER(SEARCH(IF(J$2&lt;&gt;"",J$2,"NA"),'MITRE &amp; Controls Mappings'!$H27))),ISNUMBER(SEARCH(IF(J$3&lt;&gt;"",J$3,"NA"),'MITRE &amp; Controls Mappings'!$I27))),ISNUMBER(SEARCH(IF(J$3&lt;&gt;"",J$3,"NA"),'MITRE &amp; Controls Mappings'!$J27))), 'MITRE &amp; Controls Mappings'!$B27,"")</f>
        <v/>
      </c>
      <c r="K31" t="str">
        <f>IF(OR(OR(OR(OR(OR(ISNUMBER(SEARCH(IF(K$1&lt;&gt;"",K$1,"NA"),'MITRE &amp; Controls Mappings'!$E27)),ISNUMBER(SEARCH(IF(K$1&lt;&gt;"",K$1,"NA"),'MITRE &amp; Controls Mappings'!$F27))),ISNUMBER(SEARCH(IF(K$2&lt;&gt;"",K$2,"NA"),'MITRE &amp; Controls Mappings'!$G27))),ISNUMBER(SEARCH(IF(K$2&lt;&gt;"",K$2,"NA"),'MITRE &amp; Controls Mappings'!$H27))),ISNUMBER(SEARCH(IF(K$3&lt;&gt;"",K$3,"NA"),'MITRE &amp; Controls Mappings'!$I27))),ISNUMBER(SEARCH(IF(K$3&lt;&gt;"",K$3,"NA"),'MITRE &amp; Controls Mappings'!$J27))), 'MITRE &amp; Controls Mappings'!$B27,"")</f>
        <v/>
      </c>
      <c r="L31" s="25" t="str">
        <f>'MITRE &amp; Controls Mappings'!D27</f>
        <v>Ensure 'Deny log on through Remote Desktop Services' to include 'Guests, Local account'</v>
      </c>
    </row>
    <row r="32" spans="1:12" x14ac:dyDescent="0.35">
      <c r="A32" t="str">
        <f>IF(COUNTIF(B32:K32,"="&amp;'MITRE &amp; Controls Mappings'!B28)&gt;0,'MITRE &amp; Controls Mappings'!B28,"")</f>
        <v/>
      </c>
      <c r="B32" t="str">
        <f>IF(OR(OR(OR(OR(OR(ISNUMBER(SEARCH(IF(B$1&lt;&gt;"",B$1,"NA"),'MITRE &amp; Controls Mappings'!$E28)),ISNUMBER(SEARCH(IF(B$1&lt;&gt;"",B$1,"NA"),'MITRE &amp; Controls Mappings'!$F28))),ISNUMBER(SEARCH(IF(B$2&lt;&gt;"",B$2,"NA"),'MITRE &amp; Controls Mappings'!$G28))),ISNUMBER(SEARCH(IF(B$2&lt;&gt;"",B$2,"NA"),'MITRE &amp; Controls Mappings'!$H28))),ISNUMBER(SEARCH(IF(B$3&lt;&gt;"",B$3,"NA"),'MITRE &amp; Controls Mappings'!$I28))),ISNUMBER(SEARCH(IF(B$3&lt;&gt;"",B$3,"NA"),'MITRE &amp; Controls Mappings'!$J28))), 'MITRE &amp; Controls Mappings'!$B28,"")</f>
        <v/>
      </c>
      <c r="C32" t="str">
        <f>IF(OR(OR(OR(OR(OR(ISNUMBER(SEARCH(IF(C$1&lt;&gt;"",C$1,"NA"),'MITRE &amp; Controls Mappings'!$E28)),ISNUMBER(SEARCH(IF(C$1&lt;&gt;"",C$1,"NA"),'MITRE &amp; Controls Mappings'!$F28))),ISNUMBER(SEARCH(IF(C$2&lt;&gt;"",C$2,"NA"),'MITRE &amp; Controls Mappings'!$G28))),ISNUMBER(SEARCH(IF(C$2&lt;&gt;"",C$2,"NA"),'MITRE &amp; Controls Mappings'!$H28))),ISNUMBER(SEARCH(IF(C$3&lt;&gt;"",C$3,"NA"),'MITRE &amp; Controls Mappings'!$I28))),ISNUMBER(SEARCH(IF(C$3&lt;&gt;"",C$3,"NA"),'MITRE &amp; Controls Mappings'!$J28))), 'MITRE &amp; Controls Mappings'!$B28,"")</f>
        <v/>
      </c>
      <c r="D32" t="str">
        <f>IF(OR(OR(OR(OR(OR(ISNUMBER(SEARCH(IF(D$1&lt;&gt;"",D$1,"NA"),'MITRE &amp; Controls Mappings'!$E28)),ISNUMBER(SEARCH(IF(D$1&lt;&gt;"",D$1,"NA"),'MITRE &amp; Controls Mappings'!$F28))),ISNUMBER(SEARCH(IF(D$2&lt;&gt;"",D$2,"NA"),'MITRE &amp; Controls Mappings'!$G28))),ISNUMBER(SEARCH(IF(D$2&lt;&gt;"",D$2,"NA"),'MITRE &amp; Controls Mappings'!$H28))),ISNUMBER(SEARCH(IF(D$3&lt;&gt;"",D$3,"NA"),'MITRE &amp; Controls Mappings'!$I28))),ISNUMBER(SEARCH(IF(D$3&lt;&gt;"",D$3,"NA"),'MITRE &amp; Controls Mappings'!$J28))), 'MITRE &amp; Controls Mappings'!$B28,"")</f>
        <v/>
      </c>
      <c r="E32" t="str">
        <f>IF(OR(OR(OR(OR(OR(ISNUMBER(SEARCH(IF(E$1&lt;&gt;"",E$1,"NA"),'MITRE &amp; Controls Mappings'!$E28)),ISNUMBER(SEARCH(IF(E$1&lt;&gt;"",E$1,"NA"),'MITRE &amp; Controls Mappings'!$F28))),ISNUMBER(SEARCH(IF(E$2&lt;&gt;"",E$2,"NA"),'MITRE &amp; Controls Mappings'!$G28))),ISNUMBER(SEARCH(IF(E$2&lt;&gt;"",E$2,"NA"),'MITRE &amp; Controls Mappings'!$H28))),ISNUMBER(SEARCH(IF(E$3&lt;&gt;"",E$3,"NA"),'MITRE &amp; Controls Mappings'!$I28))),ISNUMBER(SEARCH(IF(E$3&lt;&gt;"",E$3,"NA"),'MITRE &amp; Controls Mappings'!$J28))), 'MITRE &amp; Controls Mappings'!$B28,"")</f>
        <v/>
      </c>
      <c r="F32" t="str">
        <f>IF(OR(OR(OR(OR(OR(ISNUMBER(SEARCH(IF(F$1&lt;&gt;"",F$1,"NA"),'MITRE &amp; Controls Mappings'!$E28)),ISNUMBER(SEARCH(IF(F$1&lt;&gt;"",F$1,"NA"),'MITRE &amp; Controls Mappings'!$F28))),ISNUMBER(SEARCH(IF(F$2&lt;&gt;"",F$2,"NA"),'MITRE &amp; Controls Mappings'!$G28))),ISNUMBER(SEARCH(IF(F$2&lt;&gt;"",F$2,"NA"),'MITRE &amp; Controls Mappings'!$H28))),ISNUMBER(SEARCH(IF(F$3&lt;&gt;"",F$3,"NA"),'MITRE &amp; Controls Mappings'!$I28))),ISNUMBER(SEARCH(IF(F$3&lt;&gt;"",F$3,"NA"),'MITRE &amp; Controls Mappings'!$J28))), 'MITRE &amp; Controls Mappings'!$B28,"")</f>
        <v/>
      </c>
      <c r="G32" t="str">
        <f>IF(OR(OR(OR(OR(OR(ISNUMBER(SEARCH(IF(G$1&lt;&gt;"",G$1,"NA"),'MITRE &amp; Controls Mappings'!$E28)),ISNUMBER(SEARCH(IF(G$1&lt;&gt;"",G$1,"NA"),'MITRE &amp; Controls Mappings'!$F28))),ISNUMBER(SEARCH(IF(G$2&lt;&gt;"",G$2,"NA"),'MITRE &amp; Controls Mappings'!$G28))),ISNUMBER(SEARCH(IF(G$2&lt;&gt;"",G$2,"NA"),'MITRE &amp; Controls Mappings'!$H28))),ISNUMBER(SEARCH(IF(G$3&lt;&gt;"",G$3,"NA"),'MITRE &amp; Controls Mappings'!$I28))),ISNUMBER(SEARCH(IF(G$3&lt;&gt;"",G$3,"NA"),'MITRE &amp; Controls Mappings'!$J28))), 'MITRE &amp; Controls Mappings'!$B28,"")</f>
        <v/>
      </c>
      <c r="H32" t="str">
        <f>IF(OR(OR(OR(OR(OR(ISNUMBER(SEARCH(IF(H$1&lt;&gt;"",H$1,"NA"),'MITRE &amp; Controls Mappings'!$E28)),ISNUMBER(SEARCH(IF(H$1&lt;&gt;"",H$1,"NA"),'MITRE &amp; Controls Mappings'!$F28))),ISNUMBER(SEARCH(IF(H$2&lt;&gt;"",H$2,"NA"),'MITRE &amp; Controls Mappings'!$G28))),ISNUMBER(SEARCH(IF(H$2&lt;&gt;"",H$2,"NA"),'MITRE &amp; Controls Mappings'!$H28))),ISNUMBER(SEARCH(IF(H$3&lt;&gt;"",H$3,"NA"),'MITRE &amp; Controls Mappings'!$I28))),ISNUMBER(SEARCH(IF(H$3&lt;&gt;"",H$3,"NA"),'MITRE &amp; Controls Mappings'!$J28))), 'MITRE &amp; Controls Mappings'!$B28,"")</f>
        <v/>
      </c>
      <c r="I32" t="str">
        <f>IF(OR(OR(OR(OR(OR(ISNUMBER(SEARCH(IF(I$1&lt;&gt;"",I$1,"NA"),'MITRE &amp; Controls Mappings'!$E28)),ISNUMBER(SEARCH(IF(I$1&lt;&gt;"",I$1,"NA"),'MITRE &amp; Controls Mappings'!$F28))),ISNUMBER(SEARCH(IF(I$2&lt;&gt;"",I$2,"NA"),'MITRE &amp; Controls Mappings'!$G28))),ISNUMBER(SEARCH(IF(I$2&lt;&gt;"",I$2,"NA"),'MITRE &amp; Controls Mappings'!$H28))),ISNUMBER(SEARCH(IF(I$3&lt;&gt;"",I$3,"NA"),'MITRE &amp; Controls Mappings'!$I28))),ISNUMBER(SEARCH(IF(I$3&lt;&gt;"",I$3,"NA"),'MITRE &amp; Controls Mappings'!$J28))), 'MITRE &amp; Controls Mappings'!$B28,"")</f>
        <v/>
      </c>
      <c r="J32" t="str">
        <f>IF(OR(OR(OR(OR(OR(ISNUMBER(SEARCH(IF(J$1&lt;&gt;"",J$1,"NA"),'MITRE &amp; Controls Mappings'!$E28)),ISNUMBER(SEARCH(IF(J$1&lt;&gt;"",J$1,"NA"),'MITRE &amp; Controls Mappings'!$F28))),ISNUMBER(SEARCH(IF(J$2&lt;&gt;"",J$2,"NA"),'MITRE &amp; Controls Mappings'!$G28))),ISNUMBER(SEARCH(IF(J$2&lt;&gt;"",J$2,"NA"),'MITRE &amp; Controls Mappings'!$H28))),ISNUMBER(SEARCH(IF(J$3&lt;&gt;"",J$3,"NA"),'MITRE &amp; Controls Mappings'!$I28))),ISNUMBER(SEARCH(IF(J$3&lt;&gt;"",J$3,"NA"),'MITRE &amp; Controls Mappings'!$J28))), 'MITRE &amp; Controls Mappings'!$B28,"")</f>
        <v/>
      </c>
      <c r="K32" t="str">
        <f>IF(OR(OR(OR(OR(OR(ISNUMBER(SEARCH(IF(K$1&lt;&gt;"",K$1,"NA"),'MITRE &amp; Controls Mappings'!$E28)),ISNUMBER(SEARCH(IF(K$1&lt;&gt;"",K$1,"NA"),'MITRE &amp; Controls Mappings'!$F28))),ISNUMBER(SEARCH(IF(K$2&lt;&gt;"",K$2,"NA"),'MITRE &amp; Controls Mappings'!$G28))),ISNUMBER(SEARCH(IF(K$2&lt;&gt;"",K$2,"NA"),'MITRE &amp; Controls Mappings'!$H28))),ISNUMBER(SEARCH(IF(K$3&lt;&gt;"",K$3,"NA"),'MITRE &amp; Controls Mappings'!$I28))),ISNUMBER(SEARCH(IF(K$3&lt;&gt;"",K$3,"NA"),'MITRE &amp; Controls Mappings'!$J28))), 'MITRE &amp; Controls Mappings'!$B28,"")</f>
        <v/>
      </c>
      <c r="L32" s="25" t="str">
        <f>'MITRE &amp; Controls Mappings'!D28</f>
        <v>Ensure 'Enable computer and user accounts to be trusted for delegation' is set to 'No One'</v>
      </c>
    </row>
    <row r="33" spans="1:12" x14ac:dyDescent="0.35">
      <c r="A33" t="str">
        <f>IF(COUNTIF(B33:K33,"="&amp;'MITRE &amp; Controls Mappings'!B29)&gt;0,'MITRE &amp; Controls Mappings'!B29,"")</f>
        <v/>
      </c>
      <c r="B33" t="str">
        <f>IF(OR(OR(OR(OR(OR(ISNUMBER(SEARCH(IF(B$1&lt;&gt;"",B$1,"NA"),'MITRE &amp; Controls Mappings'!$E29)),ISNUMBER(SEARCH(IF(B$1&lt;&gt;"",B$1,"NA"),'MITRE &amp; Controls Mappings'!$F29))),ISNUMBER(SEARCH(IF(B$2&lt;&gt;"",B$2,"NA"),'MITRE &amp; Controls Mappings'!$G29))),ISNUMBER(SEARCH(IF(B$2&lt;&gt;"",B$2,"NA"),'MITRE &amp; Controls Mappings'!$H29))),ISNUMBER(SEARCH(IF(B$3&lt;&gt;"",B$3,"NA"),'MITRE &amp; Controls Mappings'!$I29))),ISNUMBER(SEARCH(IF(B$3&lt;&gt;"",B$3,"NA"),'MITRE &amp; Controls Mappings'!$J29))), 'MITRE &amp; Controls Mappings'!$B29,"")</f>
        <v/>
      </c>
      <c r="C33" t="str">
        <f>IF(OR(OR(OR(OR(OR(ISNUMBER(SEARCH(IF(C$1&lt;&gt;"",C$1,"NA"),'MITRE &amp; Controls Mappings'!$E29)),ISNUMBER(SEARCH(IF(C$1&lt;&gt;"",C$1,"NA"),'MITRE &amp; Controls Mappings'!$F29))),ISNUMBER(SEARCH(IF(C$2&lt;&gt;"",C$2,"NA"),'MITRE &amp; Controls Mappings'!$G29))),ISNUMBER(SEARCH(IF(C$2&lt;&gt;"",C$2,"NA"),'MITRE &amp; Controls Mappings'!$H29))),ISNUMBER(SEARCH(IF(C$3&lt;&gt;"",C$3,"NA"),'MITRE &amp; Controls Mappings'!$I29))),ISNUMBER(SEARCH(IF(C$3&lt;&gt;"",C$3,"NA"),'MITRE &amp; Controls Mappings'!$J29))), 'MITRE &amp; Controls Mappings'!$B29,"")</f>
        <v/>
      </c>
      <c r="D33" t="str">
        <f>IF(OR(OR(OR(OR(OR(ISNUMBER(SEARCH(IF(D$1&lt;&gt;"",D$1,"NA"),'MITRE &amp; Controls Mappings'!$E29)),ISNUMBER(SEARCH(IF(D$1&lt;&gt;"",D$1,"NA"),'MITRE &amp; Controls Mappings'!$F29))),ISNUMBER(SEARCH(IF(D$2&lt;&gt;"",D$2,"NA"),'MITRE &amp; Controls Mappings'!$G29))),ISNUMBER(SEARCH(IF(D$2&lt;&gt;"",D$2,"NA"),'MITRE &amp; Controls Mappings'!$H29))),ISNUMBER(SEARCH(IF(D$3&lt;&gt;"",D$3,"NA"),'MITRE &amp; Controls Mappings'!$I29))),ISNUMBER(SEARCH(IF(D$3&lt;&gt;"",D$3,"NA"),'MITRE &amp; Controls Mappings'!$J29))), 'MITRE &amp; Controls Mappings'!$B29,"")</f>
        <v/>
      </c>
      <c r="E33" t="str">
        <f>IF(OR(OR(OR(OR(OR(ISNUMBER(SEARCH(IF(E$1&lt;&gt;"",E$1,"NA"),'MITRE &amp; Controls Mappings'!$E29)),ISNUMBER(SEARCH(IF(E$1&lt;&gt;"",E$1,"NA"),'MITRE &amp; Controls Mappings'!$F29))),ISNUMBER(SEARCH(IF(E$2&lt;&gt;"",E$2,"NA"),'MITRE &amp; Controls Mappings'!$G29))),ISNUMBER(SEARCH(IF(E$2&lt;&gt;"",E$2,"NA"),'MITRE &amp; Controls Mappings'!$H29))),ISNUMBER(SEARCH(IF(E$3&lt;&gt;"",E$3,"NA"),'MITRE &amp; Controls Mappings'!$I29))),ISNUMBER(SEARCH(IF(E$3&lt;&gt;"",E$3,"NA"),'MITRE &amp; Controls Mappings'!$J29))), 'MITRE &amp; Controls Mappings'!$B29,"")</f>
        <v/>
      </c>
      <c r="F33" t="str">
        <f>IF(OR(OR(OR(OR(OR(ISNUMBER(SEARCH(IF(F$1&lt;&gt;"",F$1,"NA"),'MITRE &amp; Controls Mappings'!$E29)),ISNUMBER(SEARCH(IF(F$1&lt;&gt;"",F$1,"NA"),'MITRE &amp; Controls Mappings'!$F29))),ISNUMBER(SEARCH(IF(F$2&lt;&gt;"",F$2,"NA"),'MITRE &amp; Controls Mappings'!$G29))),ISNUMBER(SEARCH(IF(F$2&lt;&gt;"",F$2,"NA"),'MITRE &amp; Controls Mappings'!$H29))),ISNUMBER(SEARCH(IF(F$3&lt;&gt;"",F$3,"NA"),'MITRE &amp; Controls Mappings'!$I29))),ISNUMBER(SEARCH(IF(F$3&lt;&gt;"",F$3,"NA"),'MITRE &amp; Controls Mappings'!$J29))), 'MITRE &amp; Controls Mappings'!$B29,"")</f>
        <v/>
      </c>
      <c r="G33" t="str">
        <f>IF(OR(OR(OR(OR(OR(ISNUMBER(SEARCH(IF(G$1&lt;&gt;"",G$1,"NA"),'MITRE &amp; Controls Mappings'!$E29)),ISNUMBER(SEARCH(IF(G$1&lt;&gt;"",G$1,"NA"),'MITRE &amp; Controls Mappings'!$F29))),ISNUMBER(SEARCH(IF(G$2&lt;&gt;"",G$2,"NA"),'MITRE &amp; Controls Mappings'!$G29))),ISNUMBER(SEARCH(IF(G$2&lt;&gt;"",G$2,"NA"),'MITRE &amp; Controls Mappings'!$H29))),ISNUMBER(SEARCH(IF(G$3&lt;&gt;"",G$3,"NA"),'MITRE &amp; Controls Mappings'!$I29))),ISNUMBER(SEARCH(IF(G$3&lt;&gt;"",G$3,"NA"),'MITRE &amp; Controls Mappings'!$J29))), 'MITRE &amp; Controls Mappings'!$B29,"")</f>
        <v/>
      </c>
      <c r="H33" t="str">
        <f>IF(OR(OR(OR(OR(OR(ISNUMBER(SEARCH(IF(H$1&lt;&gt;"",H$1,"NA"),'MITRE &amp; Controls Mappings'!$E29)),ISNUMBER(SEARCH(IF(H$1&lt;&gt;"",H$1,"NA"),'MITRE &amp; Controls Mappings'!$F29))),ISNUMBER(SEARCH(IF(H$2&lt;&gt;"",H$2,"NA"),'MITRE &amp; Controls Mappings'!$G29))),ISNUMBER(SEARCH(IF(H$2&lt;&gt;"",H$2,"NA"),'MITRE &amp; Controls Mappings'!$H29))),ISNUMBER(SEARCH(IF(H$3&lt;&gt;"",H$3,"NA"),'MITRE &amp; Controls Mappings'!$I29))),ISNUMBER(SEARCH(IF(H$3&lt;&gt;"",H$3,"NA"),'MITRE &amp; Controls Mappings'!$J29))), 'MITRE &amp; Controls Mappings'!$B29,"")</f>
        <v/>
      </c>
      <c r="I33" t="str">
        <f>IF(OR(OR(OR(OR(OR(ISNUMBER(SEARCH(IF(I$1&lt;&gt;"",I$1,"NA"),'MITRE &amp; Controls Mappings'!$E29)),ISNUMBER(SEARCH(IF(I$1&lt;&gt;"",I$1,"NA"),'MITRE &amp; Controls Mappings'!$F29))),ISNUMBER(SEARCH(IF(I$2&lt;&gt;"",I$2,"NA"),'MITRE &amp; Controls Mappings'!$G29))),ISNUMBER(SEARCH(IF(I$2&lt;&gt;"",I$2,"NA"),'MITRE &amp; Controls Mappings'!$H29))),ISNUMBER(SEARCH(IF(I$3&lt;&gt;"",I$3,"NA"),'MITRE &amp; Controls Mappings'!$I29))),ISNUMBER(SEARCH(IF(I$3&lt;&gt;"",I$3,"NA"),'MITRE &amp; Controls Mappings'!$J29))), 'MITRE &amp; Controls Mappings'!$B29,"")</f>
        <v/>
      </c>
      <c r="J33" t="str">
        <f>IF(OR(OR(OR(OR(OR(ISNUMBER(SEARCH(IF(J$1&lt;&gt;"",J$1,"NA"),'MITRE &amp; Controls Mappings'!$E29)),ISNUMBER(SEARCH(IF(J$1&lt;&gt;"",J$1,"NA"),'MITRE &amp; Controls Mappings'!$F29))),ISNUMBER(SEARCH(IF(J$2&lt;&gt;"",J$2,"NA"),'MITRE &amp; Controls Mappings'!$G29))),ISNUMBER(SEARCH(IF(J$2&lt;&gt;"",J$2,"NA"),'MITRE &amp; Controls Mappings'!$H29))),ISNUMBER(SEARCH(IF(J$3&lt;&gt;"",J$3,"NA"),'MITRE &amp; Controls Mappings'!$I29))),ISNUMBER(SEARCH(IF(J$3&lt;&gt;"",J$3,"NA"),'MITRE &amp; Controls Mappings'!$J29))), 'MITRE &amp; Controls Mappings'!$B29,"")</f>
        <v/>
      </c>
      <c r="K33" t="str">
        <f>IF(OR(OR(OR(OR(OR(ISNUMBER(SEARCH(IF(K$1&lt;&gt;"",K$1,"NA"),'MITRE &amp; Controls Mappings'!$E29)),ISNUMBER(SEARCH(IF(K$1&lt;&gt;"",K$1,"NA"),'MITRE &amp; Controls Mappings'!$F29))),ISNUMBER(SEARCH(IF(K$2&lt;&gt;"",K$2,"NA"),'MITRE &amp; Controls Mappings'!$G29))),ISNUMBER(SEARCH(IF(K$2&lt;&gt;"",K$2,"NA"),'MITRE &amp; Controls Mappings'!$H29))),ISNUMBER(SEARCH(IF(K$3&lt;&gt;"",K$3,"NA"),'MITRE &amp; Controls Mappings'!$I29))),ISNUMBER(SEARCH(IF(K$3&lt;&gt;"",K$3,"NA"),'MITRE &amp; Controls Mappings'!$J29))), 'MITRE &amp; Controls Mappings'!$B29,"")</f>
        <v/>
      </c>
      <c r="L33" s="25" t="str">
        <f>'MITRE &amp; Controls Mappings'!D29</f>
        <v>Ensure 'Force shutdown from a remote system' is set to 'Administrators'</v>
      </c>
    </row>
    <row r="34" spans="1:12" x14ac:dyDescent="0.35">
      <c r="A34" t="str">
        <f>IF(COUNTIF(B34:K34,"="&amp;'MITRE &amp; Controls Mappings'!B30)&gt;0,'MITRE &amp; Controls Mappings'!B30,"")</f>
        <v/>
      </c>
      <c r="B34" t="str">
        <f>IF(OR(OR(OR(OR(OR(ISNUMBER(SEARCH(IF(B$1&lt;&gt;"",B$1,"NA"),'MITRE &amp; Controls Mappings'!$E30)),ISNUMBER(SEARCH(IF(B$1&lt;&gt;"",B$1,"NA"),'MITRE &amp; Controls Mappings'!$F30))),ISNUMBER(SEARCH(IF(B$2&lt;&gt;"",B$2,"NA"),'MITRE &amp; Controls Mappings'!$G30))),ISNUMBER(SEARCH(IF(B$2&lt;&gt;"",B$2,"NA"),'MITRE &amp; Controls Mappings'!$H30))),ISNUMBER(SEARCH(IF(B$3&lt;&gt;"",B$3,"NA"),'MITRE &amp; Controls Mappings'!$I30))),ISNUMBER(SEARCH(IF(B$3&lt;&gt;"",B$3,"NA"),'MITRE &amp; Controls Mappings'!$J30))), 'MITRE &amp; Controls Mappings'!$B30,"")</f>
        <v/>
      </c>
      <c r="C34" t="str">
        <f>IF(OR(OR(OR(OR(OR(ISNUMBER(SEARCH(IF(C$1&lt;&gt;"",C$1,"NA"),'MITRE &amp; Controls Mappings'!$E30)),ISNUMBER(SEARCH(IF(C$1&lt;&gt;"",C$1,"NA"),'MITRE &amp; Controls Mappings'!$F30))),ISNUMBER(SEARCH(IF(C$2&lt;&gt;"",C$2,"NA"),'MITRE &amp; Controls Mappings'!$G30))),ISNUMBER(SEARCH(IF(C$2&lt;&gt;"",C$2,"NA"),'MITRE &amp; Controls Mappings'!$H30))),ISNUMBER(SEARCH(IF(C$3&lt;&gt;"",C$3,"NA"),'MITRE &amp; Controls Mappings'!$I30))),ISNUMBER(SEARCH(IF(C$3&lt;&gt;"",C$3,"NA"),'MITRE &amp; Controls Mappings'!$J30))), 'MITRE &amp; Controls Mappings'!$B30,"")</f>
        <v/>
      </c>
      <c r="D34" t="str">
        <f>IF(OR(OR(OR(OR(OR(ISNUMBER(SEARCH(IF(D$1&lt;&gt;"",D$1,"NA"),'MITRE &amp; Controls Mappings'!$E30)),ISNUMBER(SEARCH(IF(D$1&lt;&gt;"",D$1,"NA"),'MITRE &amp; Controls Mappings'!$F30))),ISNUMBER(SEARCH(IF(D$2&lt;&gt;"",D$2,"NA"),'MITRE &amp; Controls Mappings'!$G30))),ISNUMBER(SEARCH(IF(D$2&lt;&gt;"",D$2,"NA"),'MITRE &amp; Controls Mappings'!$H30))),ISNUMBER(SEARCH(IF(D$3&lt;&gt;"",D$3,"NA"),'MITRE &amp; Controls Mappings'!$I30))),ISNUMBER(SEARCH(IF(D$3&lt;&gt;"",D$3,"NA"),'MITRE &amp; Controls Mappings'!$J30))), 'MITRE &amp; Controls Mappings'!$B30,"")</f>
        <v/>
      </c>
      <c r="E34" t="str">
        <f>IF(OR(OR(OR(OR(OR(ISNUMBER(SEARCH(IF(E$1&lt;&gt;"",E$1,"NA"),'MITRE &amp; Controls Mappings'!$E30)),ISNUMBER(SEARCH(IF(E$1&lt;&gt;"",E$1,"NA"),'MITRE &amp; Controls Mappings'!$F30))),ISNUMBER(SEARCH(IF(E$2&lt;&gt;"",E$2,"NA"),'MITRE &amp; Controls Mappings'!$G30))),ISNUMBER(SEARCH(IF(E$2&lt;&gt;"",E$2,"NA"),'MITRE &amp; Controls Mappings'!$H30))),ISNUMBER(SEARCH(IF(E$3&lt;&gt;"",E$3,"NA"),'MITRE &amp; Controls Mappings'!$I30))),ISNUMBER(SEARCH(IF(E$3&lt;&gt;"",E$3,"NA"),'MITRE &amp; Controls Mappings'!$J30))), 'MITRE &amp; Controls Mappings'!$B30,"")</f>
        <v/>
      </c>
      <c r="F34" t="str">
        <f>IF(OR(OR(OR(OR(OR(ISNUMBER(SEARCH(IF(F$1&lt;&gt;"",F$1,"NA"),'MITRE &amp; Controls Mappings'!$E30)),ISNUMBER(SEARCH(IF(F$1&lt;&gt;"",F$1,"NA"),'MITRE &amp; Controls Mappings'!$F30))),ISNUMBER(SEARCH(IF(F$2&lt;&gt;"",F$2,"NA"),'MITRE &amp; Controls Mappings'!$G30))),ISNUMBER(SEARCH(IF(F$2&lt;&gt;"",F$2,"NA"),'MITRE &amp; Controls Mappings'!$H30))),ISNUMBER(SEARCH(IF(F$3&lt;&gt;"",F$3,"NA"),'MITRE &amp; Controls Mappings'!$I30))),ISNUMBER(SEARCH(IF(F$3&lt;&gt;"",F$3,"NA"),'MITRE &amp; Controls Mappings'!$J30))), 'MITRE &amp; Controls Mappings'!$B30,"")</f>
        <v/>
      </c>
      <c r="G34" t="str">
        <f>IF(OR(OR(OR(OR(OR(ISNUMBER(SEARCH(IF(G$1&lt;&gt;"",G$1,"NA"),'MITRE &amp; Controls Mappings'!$E30)),ISNUMBER(SEARCH(IF(G$1&lt;&gt;"",G$1,"NA"),'MITRE &amp; Controls Mappings'!$F30))),ISNUMBER(SEARCH(IF(G$2&lt;&gt;"",G$2,"NA"),'MITRE &amp; Controls Mappings'!$G30))),ISNUMBER(SEARCH(IF(G$2&lt;&gt;"",G$2,"NA"),'MITRE &amp; Controls Mappings'!$H30))),ISNUMBER(SEARCH(IF(G$3&lt;&gt;"",G$3,"NA"),'MITRE &amp; Controls Mappings'!$I30))),ISNUMBER(SEARCH(IF(G$3&lt;&gt;"",G$3,"NA"),'MITRE &amp; Controls Mappings'!$J30))), 'MITRE &amp; Controls Mappings'!$B30,"")</f>
        <v/>
      </c>
      <c r="H34" t="str">
        <f>IF(OR(OR(OR(OR(OR(ISNUMBER(SEARCH(IF(H$1&lt;&gt;"",H$1,"NA"),'MITRE &amp; Controls Mappings'!$E30)),ISNUMBER(SEARCH(IF(H$1&lt;&gt;"",H$1,"NA"),'MITRE &amp; Controls Mappings'!$F30))),ISNUMBER(SEARCH(IF(H$2&lt;&gt;"",H$2,"NA"),'MITRE &amp; Controls Mappings'!$G30))),ISNUMBER(SEARCH(IF(H$2&lt;&gt;"",H$2,"NA"),'MITRE &amp; Controls Mappings'!$H30))),ISNUMBER(SEARCH(IF(H$3&lt;&gt;"",H$3,"NA"),'MITRE &amp; Controls Mappings'!$I30))),ISNUMBER(SEARCH(IF(H$3&lt;&gt;"",H$3,"NA"),'MITRE &amp; Controls Mappings'!$J30))), 'MITRE &amp; Controls Mappings'!$B30,"")</f>
        <v/>
      </c>
      <c r="I34" t="str">
        <f>IF(OR(OR(OR(OR(OR(ISNUMBER(SEARCH(IF(I$1&lt;&gt;"",I$1,"NA"),'MITRE &amp; Controls Mappings'!$E30)),ISNUMBER(SEARCH(IF(I$1&lt;&gt;"",I$1,"NA"),'MITRE &amp; Controls Mappings'!$F30))),ISNUMBER(SEARCH(IF(I$2&lt;&gt;"",I$2,"NA"),'MITRE &amp; Controls Mappings'!$G30))),ISNUMBER(SEARCH(IF(I$2&lt;&gt;"",I$2,"NA"),'MITRE &amp; Controls Mappings'!$H30))),ISNUMBER(SEARCH(IF(I$3&lt;&gt;"",I$3,"NA"),'MITRE &amp; Controls Mappings'!$I30))),ISNUMBER(SEARCH(IF(I$3&lt;&gt;"",I$3,"NA"),'MITRE &amp; Controls Mappings'!$J30))), 'MITRE &amp; Controls Mappings'!$B30,"")</f>
        <v/>
      </c>
      <c r="J34" t="str">
        <f>IF(OR(OR(OR(OR(OR(ISNUMBER(SEARCH(IF(J$1&lt;&gt;"",J$1,"NA"),'MITRE &amp; Controls Mappings'!$E30)),ISNUMBER(SEARCH(IF(J$1&lt;&gt;"",J$1,"NA"),'MITRE &amp; Controls Mappings'!$F30))),ISNUMBER(SEARCH(IF(J$2&lt;&gt;"",J$2,"NA"),'MITRE &amp; Controls Mappings'!$G30))),ISNUMBER(SEARCH(IF(J$2&lt;&gt;"",J$2,"NA"),'MITRE &amp; Controls Mappings'!$H30))),ISNUMBER(SEARCH(IF(J$3&lt;&gt;"",J$3,"NA"),'MITRE &amp; Controls Mappings'!$I30))),ISNUMBER(SEARCH(IF(J$3&lt;&gt;"",J$3,"NA"),'MITRE &amp; Controls Mappings'!$J30))), 'MITRE &amp; Controls Mappings'!$B30,"")</f>
        <v/>
      </c>
      <c r="K34" t="str">
        <f>IF(OR(OR(OR(OR(OR(ISNUMBER(SEARCH(IF(K$1&lt;&gt;"",K$1,"NA"),'MITRE &amp; Controls Mappings'!$E30)),ISNUMBER(SEARCH(IF(K$1&lt;&gt;"",K$1,"NA"),'MITRE &amp; Controls Mappings'!$F30))),ISNUMBER(SEARCH(IF(K$2&lt;&gt;"",K$2,"NA"),'MITRE &amp; Controls Mappings'!$G30))),ISNUMBER(SEARCH(IF(K$2&lt;&gt;"",K$2,"NA"),'MITRE &amp; Controls Mappings'!$H30))),ISNUMBER(SEARCH(IF(K$3&lt;&gt;"",K$3,"NA"),'MITRE &amp; Controls Mappings'!$I30))),ISNUMBER(SEARCH(IF(K$3&lt;&gt;"",K$3,"NA"),'MITRE &amp; Controls Mappings'!$J30))), 'MITRE &amp; Controls Mappings'!$B30,"")</f>
        <v/>
      </c>
      <c r="L34" s="25" t="str">
        <f>'MITRE &amp; Controls Mappings'!D30</f>
        <v>Ensure 'Generate security audits' is set to 'LOCAL SERVICE, NETWORK SERVICE'</v>
      </c>
    </row>
    <row r="35" spans="1:12" x14ac:dyDescent="0.35">
      <c r="A35" t="str">
        <f>IF(COUNTIF(B35:K35,"="&amp;'MITRE &amp; Controls Mappings'!B31)&gt;0,'MITRE &amp; Controls Mappings'!B31,"")</f>
        <v/>
      </c>
      <c r="B35" t="str">
        <f>IF(OR(OR(OR(OR(OR(ISNUMBER(SEARCH(IF(B$1&lt;&gt;"",B$1,"NA"),'MITRE &amp; Controls Mappings'!$E31)),ISNUMBER(SEARCH(IF(B$1&lt;&gt;"",B$1,"NA"),'MITRE &amp; Controls Mappings'!$F31))),ISNUMBER(SEARCH(IF(B$2&lt;&gt;"",B$2,"NA"),'MITRE &amp; Controls Mappings'!$G31))),ISNUMBER(SEARCH(IF(B$2&lt;&gt;"",B$2,"NA"),'MITRE &amp; Controls Mappings'!$H31))),ISNUMBER(SEARCH(IF(B$3&lt;&gt;"",B$3,"NA"),'MITRE &amp; Controls Mappings'!$I31))),ISNUMBER(SEARCH(IF(B$3&lt;&gt;"",B$3,"NA"),'MITRE &amp; Controls Mappings'!$J31))), 'MITRE &amp; Controls Mappings'!$B31,"")</f>
        <v/>
      </c>
      <c r="C35" t="str">
        <f>IF(OR(OR(OR(OR(OR(ISNUMBER(SEARCH(IF(C$1&lt;&gt;"",C$1,"NA"),'MITRE &amp; Controls Mappings'!$E31)),ISNUMBER(SEARCH(IF(C$1&lt;&gt;"",C$1,"NA"),'MITRE &amp; Controls Mappings'!$F31))),ISNUMBER(SEARCH(IF(C$2&lt;&gt;"",C$2,"NA"),'MITRE &amp; Controls Mappings'!$G31))),ISNUMBER(SEARCH(IF(C$2&lt;&gt;"",C$2,"NA"),'MITRE &amp; Controls Mappings'!$H31))),ISNUMBER(SEARCH(IF(C$3&lt;&gt;"",C$3,"NA"),'MITRE &amp; Controls Mappings'!$I31))),ISNUMBER(SEARCH(IF(C$3&lt;&gt;"",C$3,"NA"),'MITRE &amp; Controls Mappings'!$J31))), 'MITRE &amp; Controls Mappings'!$B31,"")</f>
        <v/>
      </c>
      <c r="D35" t="str">
        <f>IF(OR(OR(OR(OR(OR(ISNUMBER(SEARCH(IF(D$1&lt;&gt;"",D$1,"NA"),'MITRE &amp; Controls Mappings'!$E31)),ISNUMBER(SEARCH(IF(D$1&lt;&gt;"",D$1,"NA"),'MITRE &amp; Controls Mappings'!$F31))),ISNUMBER(SEARCH(IF(D$2&lt;&gt;"",D$2,"NA"),'MITRE &amp; Controls Mappings'!$G31))),ISNUMBER(SEARCH(IF(D$2&lt;&gt;"",D$2,"NA"),'MITRE &amp; Controls Mappings'!$H31))),ISNUMBER(SEARCH(IF(D$3&lt;&gt;"",D$3,"NA"),'MITRE &amp; Controls Mappings'!$I31))),ISNUMBER(SEARCH(IF(D$3&lt;&gt;"",D$3,"NA"),'MITRE &amp; Controls Mappings'!$J31))), 'MITRE &amp; Controls Mappings'!$B31,"")</f>
        <v/>
      </c>
      <c r="E35" t="str">
        <f>IF(OR(OR(OR(OR(OR(ISNUMBER(SEARCH(IF(E$1&lt;&gt;"",E$1,"NA"),'MITRE &amp; Controls Mappings'!$E31)),ISNUMBER(SEARCH(IF(E$1&lt;&gt;"",E$1,"NA"),'MITRE &amp; Controls Mappings'!$F31))),ISNUMBER(SEARCH(IF(E$2&lt;&gt;"",E$2,"NA"),'MITRE &amp; Controls Mappings'!$G31))),ISNUMBER(SEARCH(IF(E$2&lt;&gt;"",E$2,"NA"),'MITRE &amp; Controls Mappings'!$H31))),ISNUMBER(SEARCH(IF(E$3&lt;&gt;"",E$3,"NA"),'MITRE &amp; Controls Mappings'!$I31))),ISNUMBER(SEARCH(IF(E$3&lt;&gt;"",E$3,"NA"),'MITRE &amp; Controls Mappings'!$J31))), 'MITRE &amp; Controls Mappings'!$B31,"")</f>
        <v/>
      </c>
      <c r="F35" t="str">
        <f>IF(OR(OR(OR(OR(OR(ISNUMBER(SEARCH(IF(F$1&lt;&gt;"",F$1,"NA"),'MITRE &amp; Controls Mappings'!$E31)),ISNUMBER(SEARCH(IF(F$1&lt;&gt;"",F$1,"NA"),'MITRE &amp; Controls Mappings'!$F31))),ISNUMBER(SEARCH(IF(F$2&lt;&gt;"",F$2,"NA"),'MITRE &amp; Controls Mappings'!$G31))),ISNUMBER(SEARCH(IF(F$2&lt;&gt;"",F$2,"NA"),'MITRE &amp; Controls Mappings'!$H31))),ISNUMBER(SEARCH(IF(F$3&lt;&gt;"",F$3,"NA"),'MITRE &amp; Controls Mappings'!$I31))),ISNUMBER(SEARCH(IF(F$3&lt;&gt;"",F$3,"NA"),'MITRE &amp; Controls Mappings'!$J31))), 'MITRE &amp; Controls Mappings'!$B31,"")</f>
        <v/>
      </c>
      <c r="G35" t="str">
        <f>IF(OR(OR(OR(OR(OR(ISNUMBER(SEARCH(IF(G$1&lt;&gt;"",G$1,"NA"),'MITRE &amp; Controls Mappings'!$E31)),ISNUMBER(SEARCH(IF(G$1&lt;&gt;"",G$1,"NA"),'MITRE &amp; Controls Mappings'!$F31))),ISNUMBER(SEARCH(IF(G$2&lt;&gt;"",G$2,"NA"),'MITRE &amp; Controls Mappings'!$G31))),ISNUMBER(SEARCH(IF(G$2&lt;&gt;"",G$2,"NA"),'MITRE &amp; Controls Mappings'!$H31))),ISNUMBER(SEARCH(IF(G$3&lt;&gt;"",G$3,"NA"),'MITRE &amp; Controls Mappings'!$I31))),ISNUMBER(SEARCH(IF(G$3&lt;&gt;"",G$3,"NA"),'MITRE &amp; Controls Mappings'!$J31))), 'MITRE &amp; Controls Mappings'!$B31,"")</f>
        <v/>
      </c>
      <c r="H35" t="str">
        <f>IF(OR(OR(OR(OR(OR(ISNUMBER(SEARCH(IF(H$1&lt;&gt;"",H$1,"NA"),'MITRE &amp; Controls Mappings'!$E31)),ISNUMBER(SEARCH(IF(H$1&lt;&gt;"",H$1,"NA"),'MITRE &amp; Controls Mappings'!$F31))),ISNUMBER(SEARCH(IF(H$2&lt;&gt;"",H$2,"NA"),'MITRE &amp; Controls Mappings'!$G31))),ISNUMBER(SEARCH(IF(H$2&lt;&gt;"",H$2,"NA"),'MITRE &amp; Controls Mappings'!$H31))),ISNUMBER(SEARCH(IF(H$3&lt;&gt;"",H$3,"NA"),'MITRE &amp; Controls Mappings'!$I31))),ISNUMBER(SEARCH(IF(H$3&lt;&gt;"",H$3,"NA"),'MITRE &amp; Controls Mappings'!$J31))), 'MITRE &amp; Controls Mappings'!$B31,"")</f>
        <v/>
      </c>
      <c r="I35" t="str">
        <f>IF(OR(OR(OR(OR(OR(ISNUMBER(SEARCH(IF(I$1&lt;&gt;"",I$1,"NA"),'MITRE &amp; Controls Mappings'!$E31)),ISNUMBER(SEARCH(IF(I$1&lt;&gt;"",I$1,"NA"),'MITRE &amp; Controls Mappings'!$F31))),ISNUMBER(SEARCH(IF(I$2&lt;&gt;"",I$2,"NA"),'MITRE &amp; Controls Mappings'!$G31))),ISNUMBER(SEARCH(IF(I$2&lt;&gt;"",I$2,"NA"),'MITRE &amp; Controls Mappings'!$H31))),ISNUMBER(SEARCH(IF(I$3&lt;&gt;"",I$3,"NA"),'MITRE &amp; Controls Mappings'!$I31))),ISNUMBER(SEARCH(IF(I$3&lt;&gt;"",I$3,"NA"),'MITRE &amp; Controls Mappings'!$J31))), 'MITRE &amp; Controls Mappings'!$B31,"")</f>
        <v/>
      </c>
      <c r="J35" t="str">
        <f>IF(OR(OR(OR(OR(OR(ISNUMBER(SEARCH(IF(J$1&lt;&gt;"",J$1,"NA"),'MITRE &amp; Controls Mappings'!$E31)),ISNUMBER(SEARCH(IF(J$1&lt;&gt;"",J$1,"NA"),'MITRE &amp; Controls Mappings'!$F31))),ISNUMBER(SEARCH(IF(J$2&lt;&gt;"",J$2,"NA"),'MITRE &amp; Controls Mappings'!$G31))),ISNUMBER(SEARCH(IF(J$2&lt;&gt;"",J$2,"NA"),'MITRE &amp; Controls Mappings'!$H31))),ISNUMBER(SEARCH(IF(J$3&lt;&gt;"",J$3,"NA"),'MITRE &amp; Controls Mappings'!$I31))),ISNUMBER(SEARCH(IF(J$3&lt;&gt;"",J$3,"NA"),'MITRE &amp; Controls Mappings'!$J31))), 'MITRE &amp; Controls Mappings'!$B31,"")</f>
        <v/>
      </c>
      <c r="K35" t="str">
        <f>IF(OR(OR(OR(OR(OR(ISNUMBER(SEARCH(IF(K$1&lt;&gt;"",K$1,"NA"),'MITRE &amp; Controls Mappings'!$E31)),ISNUMBER(SEARCH(IF(K$1&lt;&gt;"",K$1,"NA"),'MITRE &amp; Controls Mappings'!$F31))),ISNUMBER(SEARCH(IF(K$2&lt;&gt;"",K$2,"NA"),'MITRE &amp; Controls Mappings'!$G31))),ISNUMBER(SEARCH(IF(K$2&lt;&gt;"",K$2,"NA"),'MITRE &amp; Controls Mappings'!$H31))),ISNUMBER(SEARCH(IF(K$3&lt;&gt;"",K$3,"NA"),'MITRE &amp; Controls Mappings'!$I31))),ISNUMBER(SEARCH(IF(K$3&lt;&gt;"",K$3,"NA"),'MITRE &amp; Controls Mappings'!$J31))), 'MITRE &amp; Controls Mappings'!$B31,"")</f>
        <v/>
      </c>
      <c r="L35" s="25" t="str">
        <f>'MITRE &amp; Controls Mappings'!D31</f>
        <v>Ensure 'Impersonate a client after authentication' is set to 'Administrators, LOCAL SERVICE, NETWORK SERVICE, SERVICE'</v>
      </c>
    </row>
    <row r="36" spans="1:12" x14ac:dyDescent="0.35">
      <c r="A36" t="str">
        <f>IF(COUNTIF(B36:K36,"="&amp;'MITRE &amp; Controls Mappings'!B32)&gt;0,'MITRE &amp; Controls Mappings'!B32,"")</f>
        <v/>
      </c>
      <c r="B36" t="str">
        <f>IF(OR(OR(OR(OR(OR(ISNUMBER(SEARCH(IF(B$1&lt;&gt;"",B$1,"NA"),'MITRE &amp; Controls Mappings'!$E32)),ISNUMBER(SEARCH(IF(B$1&lt;&gt;"",B$1,"NA"),'MITRE &amp; Controls Mappings'!$F32))),ISNUMBER(SEARCH(IF(B$2&lt;&gt;"",B$2,"NA"),'MITRE &amp; Controls Mappings'!$G32))),ISNUMBER(SEARCH(IF(B$2&lt;&gt;"",B$2,"NA"),'MITRE &amp; Controls Mappings'!$H32))),ISNUMBER(SEARCH(IF(B$3&lt;&gt;"",B$3,"NA"),'MITRE &amp; Controls Mappings'!$I32))),ISNUMBER(SEARCH(IF(B$3&lt;&gt;"",B$3,"NA"),'MITRE &amp; Controls Mappings'!$J32))), 'MITRE &amp; Controls Mappings'!$B32,"")</f>
        <v/>
      </c>
      <c r="C36" t="str">
        <f>IF(OR(OR(OR(OR(OR(ISNUMBER(SEARCH(IF(C$1&lt;&gt;"",C$1,"NA"),'MITRE &amp; Controls Mappings'!$E32)),ISNUMBER(SEARCH(IF(C$1&lt;&gt;"",C$1,"NA"),'MITRE &amp; Controls Mappings'!$F32))),ISNUMBER(SEARCH(IF(C$2&lt;&gt;"",C$2,"NA"),'MITRE &amp; Controls Mappings'!$G32))),ISNUMBER(SEARCH(IF(C$2&lt;&gt;"",C$2,"NA"),'MITRE &amp; Controls Mappings'!$H32))),ISNUMBER(SEARCH(IF(C$3&lt;&gt;"",C$3,"NA"),'MITRE &amp; Controls Mappings'!$I32))),ISNUMBER(SEARCH(IF(C$3&lt;&gt;"",C$3,"NA"),'MITRE &amp; Controls Mappings'!$J32))), 'MITRE &amp; Controls Mappings'!$B32,"")</f>
        <v/>
      </c>
      <c r="D36" t="str">
        <f>IF(OR(OR(OR(OR(OR(ISNUMBER(SEARCH(IF(D$1&lt;&gt;"",D$1,"NA"),'MITRE &amp; Controls Mappings'!$E32)),ISNUMBER(SEARCH(IF(D$1&lt;&gt;"",D$1,"NA"),'MITRE &amp; Controls Mappings'!$F32))),ISNUMBER(SEARCH(IF(D$2&lt;&gt;"",D$2,"NA"),'MITRE &amp; Controls Mappings'!$G32))),ISNUMBER(SEARCH(IF(D$2&lt;&gt;"",D$2,"NA"),'MITRE &amp; Controls Mappings'!$H32))),ISNUMBER(SEARCH(IF(D$3&lt;&gt;"",D$3,"NA"),'MITRE &amp; Controls Mappings'!$I32))),ISNUMBER(SEARCH(IF(D$3&lt;&gt;"",D$3,"NA"),'MITRE &amp; Controls Mappings'!$J32))), 'MITRE &amp; Controls Mappings'!$B32,"")</f>
        <v/>
      </c>
      <c r="E36" t="str">
        <f>IF(OR(OR(OR(OR(OR(ISNUMBER(SEARCH(IF(E$1&lt;&gt;"",E$1,"NA"),'MITRE &amp; Controls Mappings'!$E32)),ISNUMBER(SEARCH(IF(E$1&lt;&gt;"",E$1,"NA"),'MITRE &amp; Controls Mappings'!$F32))),ISNUMBER(SEARCH(IF(E$2&lt;&gt;"",E$2,"NA"),'MITRE &amp; Controls Mappings'!$G32))),ISNUMBER(SEARCH(IF(E$2&lt;&gt;"",E$2,"NA"),'MITRE &amp; Controls Mappings'!$H32))),ISNUMBER(SEARCH(IF(E$3&lt;&gt;"",E$3,"NA"),'MITRE &amp; Controls Mappings'!$I32))),ISNUMBER(SEARCH(IF(E$3&lt;&gt;"",E$3,"NA"),'MITRE &amp; Controls Mappings'!$J32))), 'MITRE &amp; Controls Mappings'!$B32,"")</f>
        <v/>
      </c>
      <c r="F36" t="str">
        <f>IF(OR(OR(OR(OR(OR(ISNUMBER(SEARCH(IF(F$1&lt;&gt;"",F$1,"NA"),'MITRE &amp; Controls Mappings'!$E32)),ISNUMBER(SEARCH(IF(F$1&lt;&gt;"",F$1,"NA"),'MITRE &amp; Controls Mappings'!$F32))),ISNUMBER(SEARCH(IF(F$2&lt;&gt;"",F$2,"NA"),'MITRE &amp; Controls Mappings'!$G32))),ISNUMBER(SEARCH(IF(F$2&lt;&gt;"",F$2,"NA"),'MITRE &amp; Controls Mappings'!$H32))),ISNUMBER(SEARCH(IF(F$3&lt;&gt;"",F$3,"NA"),'MITRE &amp; Controls Mappings'!$I32))),ISNUMBER(SEARCH(IF(F$3&lt;&gt;"",F$3,"NA"),'MITRE &amp; Controls Mappings'!$J32))), 'MITRE &amp; Controls Mappings'!$B32,"")</f>
        <v/>
      </c>
      <c r="G36" t="str">
        <f>IF(OR(OR(OR(OR(OR(ISNUMBER(SEARCH(IF(G$1&lt;&gt;"",G$1,"NA"),'MITRE &amp; Controls Mappings'!$E32)),ISNUMBER(SEARCH(IF(G$1&lt;&gt;"",G$1,"NA"),'MITRE &amp; Controls Mappings'!$F32))),ISNUMBER(SEARCH(IF(G$2&lt;&gt;"",G$2,"NA"),'MITRE &amp; Controls Mappings'!$G32))),ISNUMBER(SEARCH(IF(G$2&lt;&gt;"",G$2,"NA"),'MITRE &amp; Controls Mappings'!$H32))),ISNUMBER(SEARCH(IF(G$3&lt;&gt;"",G$3,"NA"),'MITRE &amp; Controls Mappings'!$I32))),ISNUMBER(SEARCH(IF(G$3&lt;&gt;"",G$3,"NA"),'MITRE &amp; Controls Mappings'!$J32))), 'MITRE &amp; Controls Mappings'!$B32,"")</f>
        <v/>
      </c>
      <c r="H36" t="str">
        <f>IF(OR(OR(OR(OR(OR(ISNUMBER(SEARCH(IF(H$1&lt;&gt;"",H$1,"NA"),'MITRE &amp; Controls Mappings'!$E32)),ISNUMBER(SEARCH(IF(H$1&lt;&gt;"",H$1,"NA"),'MITRE &amp; Controls Mappings'!$F32))),ISNUMBER(SEARCH(IF(H$2&lt;&gt;"",H$2,"NA"),'MITRE &amp; Controls Mappings'!$G32))),ISNUMBER(SEARCH(IF(H$2&lt;&gt;"",H$2,"NA"),'MITRE &amp; Controls Mappings'!$H32))),ISNUMBER(SEARCH(IF(H$3&lt;&gt;"",H$3,"NA"),'MITRE &amp; Controls Mappings'!$I32))),ISNUMBER(SEARCH(IF(H$3&lt;&gt;"",H$3,"NA"),'MITRE &amp; Controls Mappings'!$J32))), 'MITRE &amp; Controls Mappings'!$B32,"")</f>
        <v/>
      </c>
      <c r="I36" t="str">
        <f>IF(OR(OR(OR(OR(OR(ISNUMBER(SEARCH(IF(I$1&lt;&gt;"",I$1,"NA"),'MITRE &amp; Controls Mappings'!$E32)),ISNUMBER(SEARCH(IF(I$1&lt;&gt;"",I$1,"NA"),'MITRE &amp; Controls Mappings'!$F32))),ISNUMBER(SEARCH(IF(I$2&lt;&gt;"",I$2,"NA"),'MITRE &amp; Controls Mappings'!$G32))),ISNUMBER(SEARCH(IF(I$2&lt;&gt;"",I$2,"NA"),'MITRE &amp; Controls Mappings'!$H32))),ISNUMBER(SEARCH(IF(I$3&lt;&gt;"",I$3,"NA"),'MITRE &amp; Controls Mappings'!$I32))),ISNUMBER(SEARCH(IF(I$3&lt;&gt;"",I$3,"NA"),'MITRE &amp; Controls Mappings'!$J32))), 'MITRE &amp; Controls Mappings'!$B32,"")</f>
        <v/>
      </c>
      <c r="J36" t="str">
        <f>IF(OR(OR(OR(OR(OR(ISNUMBER(SEARCH(IF(J$1&lt;&gt;"",J$1,"NA"),'MITRE &amp; Controls Mappings'!$E32)),ISNUMBER(SEARCH(IF(J$1&lt;&gt;"",J$1,"NA"),'MITRE &amp; Controls Mappings'!$F32))),ISNUMBER(SEARCH(IF(J$2&lt;&gt;"",J$2,"NA"),'MITRE &amp; Controls Mappings'!$G32))),ISNUMBER(SEARCH(IF(J$2&lt;&gt;"",J$2,"NA"),'MITRE &amp; Controls Mappings'!$H32))),ISNUMBER(SEARCH(IF(J$3&lt;&gt;"",J$3,"NA"),'MITRE &amp; Controls Mappings'!$I32))),ISNUMBER(SEARCH(IF(J$3&lt;&gt;"",J$3,"NA"),'MITRE &amp; Controls Mappings'!$J32))), 'MITRE &amp; Controls Mappings'!$B32,"")</f>
        <v/>
      </c>
      <c r="K36" t="str">
        <f>IF(OR(OR(OR(OR(OR(ISNUMBER(SEARCH(IF(K$1&lt;&gt;"",K$1,"NA"),'MITRE &amp; Controls Mappings'!$E32)),ISNUMBER(SEARCH(IF(K$1&lt;&gt;"",K$1,"NA"),'MITRE &amp; Controls Mappings'!$F32))),ISNUMBER(SEARCH(IF(K$2&lt;&gt;"",K$2,"NA"),'MITRE &amp; Controls Mappings'!$G32))),ISNUMBER(SEARCH(IF(K$2&lt;&gt;"",K$2,"NA"),'MITRE &amp; Controls Mappings'!$H32))),ISNUMBER(SEARCH(IF(K$3&lt;&gt;"",K$3,"NA"),'MITRE &amp; Controls Mappings'!$I32))),ISNUMBER(SEARCH(IF(K$3&lt;&gt;"",K$3,"NA"),'MITRE &amp; Controls Mappings'!$J32))), 'MITRE &amp; Controls Mappings'!$B32,"")</f>
        <v/>
      </c>
      <c r="L36" s="25" t="str">
        <f>'MITRE &amp; Controls Mappings'!D32</f>
        <v>Ensure 'Increase scheduling priority' is set to 'Administrators, Window Manager\Window Manager Group'</v>
      </c>
    </row>
    <row r="37" spans="1:12" x14ac:dyDescent="0.35">
      <c r="A37" t="str">
        <f>IF(COUNTIF(B37:K37,"="&amp;'MITRE &amp; Controls Mappings'!B33)&gt;0,'MITRE &amp; Controls Mappings'!B33,"")</f>
        <v/>
      </c>
      <c r="B37" t="str">
        <f>IF(OR(OR(OR(OR(OR(ISNUMBER(SEARCH(IF(B$1&lt;&gt;"",B$1,"NA"),'MITRE &amp; Controls Mappings'!$E33)),ISNUMBER(SEARCH(IF(B$1&lt;&gt;"",B$1,"NA"),'MITRE &amp; Controls Mappings'!$F33))),ISNUMBER(SEARCH(IF(B$2&lt;&gt;"",B$2,"NA"),'MITRE &amp; Controls Mappings'!$G33))),ISNUMBER(SEARCH(IF(B$2&lt;&gt;"",B$2,"NA"),'MITRE &amp; Controls Mappings'!$H33))),ISNUMBER(SEARCH(IF(B$3&lt;&gt;"",B$3,"NA"),'MITRE &amp; Controls Mappings'!$I33))),ISNUMBER(SEARCH(IF(B$3&lt;&gt;"",B$3,"NA"),'MITRE &amp; Controls Mappings'!$J33))), 'MITRE &amp; Controls Mappings'!$B33,"")</f>
        <v/>
      </c>
      <c r="C37" t="str">
        <f>IF(OR(OR(OR(OR(OR(ISNUMBER(SEARCH(IF(C$1&lt;&gt;"",C$1,"NA"),'MITRE &amp; Controls Mappings'!$E33)),ISNUMBER(SEARCH(IF(C$1&lt;&gt;"",C$1,"NA"),'MITRE &amp; Controls Mappings'!$F33))),ISNUMBER(SEARCH(IF(C$2&lt;&gt;"",C$2,"NA"),'MITRE &amp; Controls Mappings'!$G33))),ISNUMBER(SEARCH(IF(C$2&lt;&gt;"",C$2,"NA"),'MITRE &amp; Controls Mappings'!$H33))),ISNUMBER(SEARCH(IF(C$3&lt;&gt;"",C$3,"NA"),'MITRE &amp; Controls Mappings'!$I33))),ISNUMBER(SEARCH(IF(C$3&lt;&gt;"",C$3,"NA"),'MITRE &amp; Controls Mappings'!$J33))), 'MITRE &amp; Controls Mappings'!$B33,"")</f>
        <v/>
      </c>
      <c r="D37" t="str">
        <f>IF(OR(OR(OR(OR(OR(ISNUMBER(SEARCH(IF(D$1&lt;&gt;"",D$1,"NA"),'MITRE &amp; Controls Mappings'!$E33)),ISNUMBER(SEARCH(IF(D$1&lt;&gt;"",D$1,"NA"),'MITRE &amp; Controls Mappings'!$F33))),ISNUMBER(SEARCH(IF(D$2&lt;&gt;"",D$2,"NA"),'MITRE &amp; Controls Mappings'!$G33))),ISNUMBER(SEARCH(IF(D$2&lt;&gt;"",D$2,"NA"),'MITRE &amp; Controls Mappings'!$H33))),ISNUMBER(SEARCH(IF(D$3&lt;&gt;"",D$3,"NA"),'MITRE &amp; Controls Mappings'!$I33))),ISNUMBER(SEARCH(IF(D$3&lt;&gt;"",D$3,"NA"),'MITRE &amp; Controls Mappings'!$J33))), 'MITRE &amp; Controls Mappings'!$B33,"")</f>
        <v/>
      </c>
      <c r="E37" t="str">
        <f>IF(OR(OR(OR(OR(OR(ISNUMBER(SEARCH(IF(E$1&lt;&gt;"",E$1,"NA"),'MITRE &amp; Controls Mappings'!$E33)),ISNUMBER(SEARCH(IF(E$1&lt;&gt;"",E$1,"NA"),'MITRE &amp; Controls Mappings'!$F33))),ISNUMBER(SEARCH(IF(E$2&lt;&gt;"",E$2,"NA"),'MITRE &amp; Controls Mappings'!$G33))),ISNUMBER(SEARCH(IF(E$2&lt;&gt;"",E$2,"NA"),'MITRE &amp; Controls Mappings'!$H33))),ISNUMBER(SEARCH(IF(E$3&lt;&gt;"",E$3,"NA"),'MITRE &amp; Controls Mappings'!$I33))),ISNUMBER(SEARCH(IF(E$3&lt;&gt;"",E$3,"NA"),'MITRE &amp; Controls Mappings'!$J33))), 'MITRE &amp; Controls Mappings'!$B33,"")</f>
        <v/>
      </c>
      <c r="F37" t="str">
        <f>IF(OR(OR(OR(OR(OR(ISNUMBER(SEARCH(IF(F$1&lt;&gt;"",F$1,"NA"),'MITRE &amp; Controls Mappings'!$E33)),ISNUMBER(SEARCH(IF(F$1&lt;&gt;"",F$1,"NA"),'MITRE &amp; Controls Mappings'!$F33))),ISNUMBER(SEARCH(IF(F$2&lt;&gt;"",F$2,"NA"),'MITRE &amp; Controls Mappings'!$G33))),ISNUMBER(SEARCH(IF(F$2&lt;&gt;"",F$2,"NA"),'MITRE &amp; Controls Mappings'!$H33))),ISNUMBER(SEARCH(IF(F$3&lt;&gt;"",F$3,"NA"),'MITRE &amp; Controls Mappings'!$I33))),ISNUMBER(SEARCH(IF(F$3&lt;&gt;"",F$3,"NA"),'MITRE &amp; Controls Mappings'!$J33))), 'MITRE &amp; Controls Mappings'!$B33,"")</f>
        <v/>
      </c>
      <c r="G37" t="str">
        <f>IF(OR(OR(OR(OR(OR(ISNUMBER(SEARCH(IF(G$1&lt;&gt;"",G$1,"NA"),'MITRE &amp; Controls Mappings'!$E33)),ISNUMBER(SEARCH(IF(G$1&lt;&gt;"",G$1,"NA"),'MITRE &amp; Controls Mappings'!$F33))),ISNUMBER(SEARCH(IF(G$2&lt;&gt;"",G$2,"NA"),'MITRE &amp; Controls Mappings'!$G33))),ISNUMBER(SEARCH(IF(G$2&lt;&gt;"",G$2,"NA"),'MITRE &amp; Controls Mappings'!$H33))),ISNUMBER(SEARCH(IF(G$3&lt;&gt;"",G$3,"NA"),'MITRE &amp; Controls Mappings'!$I33))),ISNUMBER(SEARCH(IF(G$3&lt;&gt;"",G$3,"NA"),'MITRE &amp; Controls Mappings'!$J33))), 'MITRE &amp; Controls Mappings'!$B33,"")</f>
        <v/>
      </c>
      <c r="H37" t="str">
        <f>IF(OR(OR(OR(OR(OR(ISNUMBER(SEARCH(IF(H$1&lt;&gt;"",H$1,"NA"),'MITRE &amp; Controls Mappings'!$E33)),ISNUMBER(SEARCH(IF(H$1&lt;&gt;"",H$1,"NA"),'MITRE &amp; Controls Mappings'!$F33))),ISNUMBER(SEARCH(IF(H$2&lt;&gt;"",H$2,"NA"),'MITRE &amp; Controls Mappings'!$G33))),ISNUMBER(SEARCH(IF(H$2&lt;&gt;"",H$2,"NA"),'MITRE &amp; Controls Mappings'!$H33))),ISNUMBER(SEARCH(IF(H$3&lt;&gt;"",H$3,"NA"),'MITRE &amp; Controls Mappings'!$I33))),ISNUMBER(SEARCH(IF(H$3&lt;&gt;"",H$3,"NA"),'MITRE &amp; Controls Mappings'!$J33))), 'MITRE &amp; Controls Mappings'!$B33,"")</f>
        <v/>
      </c>
      <c r="I37" t="str">
        <f>IF(OR(OR(OR(OR(OR(ISNUMBER(SEARCH(IF(I$1&lt;&gt;"",I$1,"NA"),'MITRE &amp; Controls Mappings'!$E33)),ISNUMBER(SEARCH(IF(I$1&lt;&gt;"",I$1,"NA"),'MITRE &amp; Controls Mappings'!$F33))),ISNUMBER(SEARCH(IF(I$2&lt;&gt;"",I$2,"NA"),'MITRE &amp; Controls Mappings'!$G33))),ISNUMBER(SEARCH(IF(I$2&lt;&gt;"",I$2,"NA"),'MITRE &amp; Controls Mappings'!$H33))),ISNUMBER(SEARCH(IF(I$3&lt;&gt;"",I$3,"NA"),'MITRE &amp; Controls Mappings'!$I33))),ISNUMBER(SEARCH(IF(I$3&lt;&gt;"",I$3,"NA"),'MITRE &amp; Controls Mappings'!$J33))), 'MITRE &amp; Controls Mappings'!$B33,"")</f>
        <v/>
      </c>
      <c r="J37" t="str">
        <f>IF(OR(OR(OR(OR(OR(ISNUMBER(SEARCH(IF(J$1&lt;&gt;"",J$1,"NA"),'MITRE &amp; Controls Mappings'!$E33)),ISNUMBER(SEARCH(IF(J$1&lt;&gt;"",J$1,"NA"),'MITRE &amp; Controls Mappings'!$F33))),ISNUMBER(SEARCH(IF(J$2&lt;&gt;"",J$2,"NA"),'MITRE &amp; Controls Mappings'!$G33))),ISNUMBER(SEARCH(IF(J$2&lt;&gt;"",J$2,"NA"),'MITRE &amp; Controls Mappings'!$H33))),ISNUMBER(SEARCH(IF(J$3&lt;&gt;"",J$3,"NA"),'MITRE &amp; Controls Mappings'!$I33))),ISNUMBER(SEARCH(IF(J$3&lt;&gt;"",J$3,"NA"),'MITRE &amp; Controls Mappings'!$J33))), 'MITRE &amp; Controls Mappings'!$B33,"")</f>
        <v/>
      </c>
      <c r="K37" t="str">
        <f>IF(OR(OR(OR(OR(OR(ISNUMBER(SEARCH(IF(K$1&lt;&gt;"",K$1,"NA"),'MITRE &amp; Controls Mappings'!$E33)),ISNUMBER(SEARCH(IF(K$1&lt;&gt;"",K$1,"NA"),'MITRE &amp; Controls Mappings'!$F33))),ISNUMBER(SEARCH(IF(K$2&lt;&gt;"",K$2,"NA"),'MITRE &amp; Controls Mappings'!$G33))),ISNUMBER(SEARCH(IF(K$2&lt;&gt;"",K$2,"NA"),'MITRE &amp; Controls Mappings'!$H33))),ISNUMBER(SEARCH(IF(K$3&lt;&gt;"",K$3,"NA"),'MITRE &amp; Controls Mappings'!$I33))),ISNUMBER(SEARCH(IF(K$3&lt;&gt;"",K$3,"NA"),'MITRE &amp; Controls Mappings'!$J33))), 'MITRE &amp; Controls Mappings'!$B33,"")</f>
        <v/>
      </c>
      <c r="L37" s="25" t="str">
        <f>'MITRE &amp; Controls Mappings'!D33</f>
        <v>Ensure 'Load and unload device drivers' is set to 'Administrators'</v>
      </c>
    </row>
    <row r="38" spans="1:12" x14ac:dyDescent="0.35">
      <c r="A38" t="str">
        <f>IF(COUNTIF(B38:K38,"="&amp;'MITRE &amp; Controls Mappings'!#REF!)&gt;0,'MITRE &amp; Controls Mappings'!#REF!,"")</f>
        <v/>
      </c>
      <c r="B3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3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3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3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3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3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3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3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3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3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38" s="25" t="str">
        <f>'MITRE &amp; Controls Mappings'!D34</f>
        <v>Ensure 'Lock pages in memory' is set to 'No One'</v>
      </c>
    </row>
    <row r="39" spans="1:12" x14ac:dyDescent="0.35">
      <c r="A39" t="str">
        <f>IF(COUNTIF(B39:K39,"="&amp;'MITRE &amp; Controls Mappings'!B35)&gt;0,'MITRE &amp; Controls Mappings'!B35,"")</f>
        <v/>
      </c>
      <c r="B39" t="str">
        <f>IF(OR(OR(OR(OR(OR(ISNUMBER(SEARCH(IF(B$1&lt;&gt;"",B$1,"NA"),'MITRE &amp; Controls Mappings'!$E35)),ISNUMBER(SEARCH(IF(B$1&lt;&gt;"",B$1,"NA"),'MITRE &amp; Controls Mappings'!$F35))),ISNUMBER(SEARCH(IF(B$2&lt;&gt;"",B$2,"NA"),'MITRE &amp; Controls Mappings'!$G35))),ISNUMBER(SEARCH(IF(B$2&lt;&gt;"",B$2,"NA"),'MITRE &amp; Controls Mappings'!$H35))),ISNUMBER(SEARCH(IF(B$3&lt;&gt;"",B$3,"NA"),'MITRE &amp; Controls Mappings'!$I35))),ISNUMBER(SEARCH(IF(B$3&lt;&gt;"",B$3,"NA"),'MITRE &amp; Controls Mappings'!$J35))), 'MITRE &amp; Controls Mappings'!$B35,"")</f>
        <v/>
      </c>
      <c r="C39" t="str">
        <f>IF(OR(OR(OR(OR(OR(ISNUMBER(SEARCH(IF(C$1&lt;&gt;"",C$1,"NA"),'MITRE &amp; Controls Mappings'!$E35)),ISNUMBER(SEARCH(IF(C$1&lt;&gt;"",C$1,"NA"),'MITRE &amp; Controls Mappings'!$F35))),ISNUMBER(SEARCH(IF(C$2&lt;&gt;"",C$2,"NA"),'MITRE &amp; Controls Mappings'!$G35))),ISNUMBER(SEARCH(IF(C$2&lt;&gt;"",C$2,"NA"),'MITRE &amp; Controls Mappings'!$H35))),ISNUMBER(SEARCH(IF(C$3&lt;&gt;"",C$3,"NA"),'MITRE &amp; Controls Mappings'!$I35))),ISNUMBER(SEARCH(IF(C$3&lt;&gt;"",C$3,"NA"),'MITRE &amp; Controls Mappings'!$J35))), 'MITRE &amp; Controls Mappings'!$B35,"")</f>
        <v/>
      </c>
      <c r="D39" t="str">
        <f>IF(OR(OR(OR(OR(OR(ISNUMBER(SEARCH(IF(D$1&lt;&gt;"",D$1,"NA"),'MITRE &amp; Controls Mappings'!$E35)),ISNUMBER(SEARCH(IF(D$1&lt;&gt;"",D$1,"NA"),'MITRE &amp; Controls Mappings'!$F35))),ISNUMBER(SEARCH(IF(D$2&lt;&gt;"",D$2,"NA"),'MITRE &amp; Controls Mappings'!$G35))),ISNUMBER(SEARCH(IF(D$2&lt;&gt;"",D$2,"NA"),'MITRE &amp; Controls Mappings'!$H35))),ISNUMBER(SEARCH(IF(D$3&lt;&gt;"",D$3,"NA"),'MITRE &amp; Controls Mappings'!$I35))),ISNUMBER(SEARCH(IF(D$3&lt;&gt;"",D$3,"NA"),'MITRE &amp; Controls Mappings'!$J35))), 'MITRE &amp; Controls Mappings'!$B35,"")</f>
        <v/>
      </c>
      <c r="E39" t="str">
        <f>IF(OR(OR(OR(OR(OR(ISNUMBER(SEARCH(IF(E$1&lt;&gt;"",E$1,"NA"),'MITRE &amp; Controls Mappings'!$E35)),ISNUMBER(SEARCH(IF(E$1&lt;&gt;"",E$1,"NA"),'MITRE &amp; Controls Mappings'!$F35))),ISNUMBER(SEARCH(IF(E$2&lt;&gt;"",E$2,"NA"),'MITRE &amp; Controls Mappings'!$G35))),ISNUMBER(SEARCH(IF(E$2&lt;&gt;"",E$2,"NA"),'MITRE &amp; Controls Mappings'!$H35))),ISNUMBER(SEARCH(IF(E$3&lt;&gt;"",E$3,"NA"),'MITRE &amp; Controls Mappings'!$I35))),ISNUMBER(SEARCH(IF(E$3&lt;&gt;"",E$3,"NA"),'MITRE &amp; Controls Mappings'!$J35))), 'MITRE &amp; Controls Mappings'!$B35,"")</f>
        <v/>
      </c>
      <c r="F39" t="str">
        <f>IF(OR(OR(OR(OR(OR(ISNUMBER(SEARCH(IF(F$1&lt;&gt;"",F$1,"NA"),'MITRE &amp; Controls Mappings'!$E35)),ISNUMBER(SEARCH(IF(F$1&lt;&gt;"",F$1,"NA"),'MITRE &amp; Controls Mappings'!$F35))),ISNUMBER(SEARCH(IF(F$2&lt;&gt;"",F$2,"NA"),'MITRE &amp; Controls Mappings'!$G35))),ISNUMBER(SEARCH(IF(F$2&lt;&gt;"",F$2,"NA"),'MITRE &amp; Controls Mappings'!$H35))),ISNUMBER(SEARCH(IF(F$3&lt;&gt;"",F$3,"NA"),'MITRE &amp; Controls Mappings'!$I35))),ISNUMBER(SEARCH(IF(F$3&lt;&gt;"",F$3,"NA"),'MITRE &amp; Controls Mappings'!$J35))), 'MITRE &amp; Controls Mappings'!$B35,"")</f>
        <v/>
      </c>
      <c r="G39" t="str">
        <f>IF(OR(OR(OR(OR(OR(ISNUMBER(SEARCH(IF(G$1&lt;&gt;"",G$1,"NA"),'MITRE &amp; Controls Mappings'!$E35)),ISNUMBER(SEARCH(IF(G$1&lt;&gt;"",G$1,"NA"),'MITRE &amp; Controls Mappings'!$F35))),ISNUMBER(SEARCH(IF(G$2&lt;&gt;"",G$2,"NA"),'MITRE &amp; Controls Mappings'!$G35))),ISNUMBER(SEARCH(IF(G$2&lt;&gt;"",G$2,"NA"),'MITRE &amp; Controls Mappings'!$H35))),ISNUMBER(SEARCH(IF(G$3&lt;&gt;"",G$3,"NA"),'MITRE &amp; Controls Mappings'!$I35))),ISNUMBER(SEARCH(IF(G$3&lt;&gt;"",G$3,"NA"),'MITRE &amp; Controls Mappings'!$J35))), 'MITRE &amp; Controls Mappings'!$B35,"")</f>
        <v/>
      </c>
      <c r="H39" t="str">
        <f>IF(OR(OR(OR(OR(OR(ISNUMBER(SEARCH(IF(H$1&lt;&gt;"",H$1,"NA"),'MITRE &amp; Controls Mappings'!$E35)),ISNUMBER(SEARCH(IF(H$1&lt;&gt;"",H$1,"NA"),'MITRE &amp; Controls Mappings'!$F35))),ISNUMBER(SEARCH(IF(H$2&lt;&gt;"",H$2,"NA"),'MITRE &amp; Controls Mappings'!$G35))),ISNUMBER(SEARCH(IF(H$2&lt;&gt;"",H$2,"NA"),'MITRE &amp; Controls Mappings'!$H35))),ISNUMBER(SEARCH(IF(H$3&lt;&gt;"",H$3,"NA"),'MITRE &amp; Controls Mappings'!$I35))),ISNUMBER(SEARCH(IF(H$3&lt;&gt;"",H$3,"NA"),'MITRE &amp; Controls Mappings'!$J35))), 'MITRE &amp; Controls Mappings'!$B35,"")</f>
        <v/>
      </c>
      <c r="I39" t="str">
        <f>IF(OR(OR(OR(OR(OR(ISNUMBER(SEARCH(IF(I$1&lt;&gt;"",I$1,"NA"),'MITRE &amp; Controls Mappings'!$E35)),ISNUMBER(SEARCH(IF(I$1&lt;&gt;"",I$1,"NA"),'MITRE &amp; Controls Mappings'!$F35))),ISNUMBER(SEARCH(IF(I$2&lt;&gt;"",I$2,"NA"),'MITRE &amp; Controls Mappings'!$G35))),ISNUMBER(SEARCH(IF(I$2&lt;&gt;"",I$2,"NA"),'MITRE &amp; Controls Mappings'!$H35))),ISNUMBER(SEARCH(IF(I$3&lt;&gt;"",I$3,"NA"),'MITRE &amp; Controls Mappings'!$I35))),ISNUMBER(SEARCH(IF(I$3&lt;&gt;"",I$3,"NA"),'MITRE &amp; Controls Mappings'!$J35))), 'MITRE &amp; Controls Mappings'!$B35,"")</f>
        <v/>
      </c>
      <c r="J39" t="str">
        <f>IF(OR(OR(OR(OR(OR(ISNUMBER(SEARCH(IF(J$1&lt;&gt;"",J$1,"NA"),'MITRE &amp; Controls Mappings'!$E35)),ISNUMBER(SEARCH(IF(J$1&lt;&gt;"",J$1,"NA"),'MITRE &amp; Controls Mappings'!$F35))),ISNUMBER(SEARCH(IF(J$2&lt;&gt;"",J$2,"NA"),'MITRE &amp; Controls Mappings'!$G35))),ISNUMBER(SEARCH(IF(J$2&lt;&gt;"",J$2,"NA"),'MITRE &amp; Controls Mappings'!$H35))),ISNUMBER(SEARCH(IF(J$3&lt;&gt;"",J$3,"NA"),'MITRE &amp; Controls Mappings'!$I35))),ISNUMBER(SEARCH(IF(J$3&lt;&gt;"",J$3,"NA"),'MITRE &amp; Controls Mappings'!$J35))), 'MITRE &amp; Controls Mappings'!$B35,"")</f>
        <v/>
      </c>
      <c r="K39" t="str">
        <f>IF(OR(OR(OR(OR(OR(ISNUMBER(SEARCH(IF(K$1&lt;&gt;"",K$1,"NA"),'MITRE &amp; Controls Mappings'!$E35)),ISNUMBER(SEARCH(IF(K$1&lt;&gt;"",K$1,"NA"),'MITRE &amp; Controls Mappings'!$F35))),ISNUMBER(SEARCH(IF(K$2&lt;&gt;"",K$2,"NA"),'MITRE &amp; Controls Mappings'!$G35))),ISNUMBER(SEARCH(IF(K$2&lt;&gt;"",K$2,"NA"),'MITRE &amp; Controls Mappings'!$H35))),ISNUMBER(SEARCH(IF(K$3&lt;&gt;"",K$3,"NA"),'MITRE &amp; Controls Mappings'!$I35))),ISNUMBER(SEARCH(IF(K$3&lt;&gt;"",K$3,"NA"),'MITRE &amp; Controls Mappings'!$J35))), 'MITRE &amp; Controls Mappings'!$B35,"")</f>
        <v/>
      </c>
      <c r="L39" s="25" t="str">
        <f>'MITRE &amp; Controls Mappings'!D35</f>
        <v>Ensure 'Manage auditing and security log' is set to 'Administrators'</v>
      </c>
    </row>
    <row r="40" spans="1:12" x14ac:dyDescent="0.35">
      <c r="A40" t="str">
        <f>IF(COUNTIF(B40:K40,"="&amp;'MITRE &amp; Controls Mappings'!B36)&gt;0,'MITRE &amp; Controls Mappings'!B36,"")</f>
        <v/>
      </c>
      <c r="B40" t="str">
        <f>IF(OR(OR(OR(OR(OR(ISNUMBER(SEARCH(IF(B$1&lt;&gt;"",B$1,"NA"),'MITRE &amp; Controls Mappings'!$E36)),ISNUMBER(SEARCH(IF(B$1&lt;&gt;"",B$1,"NA"),'MITRE &amp; Controls Mappings'!$F36))),ISNUMBER(SEARCH(IF(B$2&lt;&gt;"",B$2,"NA"),'MITRE &amp; Controls Mappings'!$G36))),ISNUMBER(SEARCH(IF(B$2&lt;&gt;"",B$2,"NA"),'MITRE &amp; Controls Mappings'!$H36))),ISNUMBER(SEARCH(IF(B$3&lt;&gt;"",B$3,"NA"),'MITRE &amp; Controls Mappings'!$I36))),ISNUMBER(SEARCH(IF(B$3&lt;&gt;"",B$3,"NA"),'MITRE &amp; Controls Mappings'!$J36))), 'MITRE &amp; Controls Mappings'!$B36,"")</f>
        <v/>
      </c>
      <c r="C40" t="str">
        <f>IF(OR(OR(OR(OR(OR(ISNUMBER(SEARCH(IF(C$1&lt;&gt;"",C$1,"NA"),'MITRE &amp; Controls Mappings'!$E36)),ISNUMBER(SEARCH(IF(C$1&lt;&gt;"",C$1,"NA"),'MITRE &amp; Controls Mappings'!$F36))),ISNUMBER(SEARCH(IF(C$2&lt;&gt;"",C$2,"NA"),'MITRE &amp; Controls Mappings'!$G36))),ISNUMBER(SEARCH(IF(C$2&lt;&gt;"",C$2,"NA"),'MITRE &amp; Controls Mappings'!$H36))),ISNUMBER(SEARCH(IF(C$3&lt;&gt;"",C$3,"NA"),'MITRE &amp; Controls Mappings'!$I36))),ISNUMBER(SEARCH(IF(C$3&lt;&gt;"",C$3,"NA"),'MITRE &amp; Controls Mappings'!$J36))), 'MITRE &amp; Controls Mappings'!$B36,"")</f>
        <v/>
      </c>
      <c r="D40" t="str">
        <f>IF(OR(OR(OR(OR(OR(ISNUMBER(SEARCH(IF(D$1&lt;&gt;"",D$1,"NA"),'MITRE &amp; Controls Mappings'!$E36)),ISNUMBER(SEARCH(IF(D$1&lt;&gt;"",D$1,"NA"),'MITRE &amp; Controls Mappings'!$F36))),ISNUMBER(SEARCH(IF(D$2&lt;&gt;"",D$2,"NA"),'MITRE &amp; Controls Mappings'!$G36))),ISNUMBER(SEARCH(IF(D$2&lt;&gt;"",D$2,"NA"),'MITRE &amp; Controls Mappings'!$H36))),ISNUMBER(SEARCH(IF(D$3&lt;&gt;"",D$3,"NA"),'MITRE &amp; Controls Mappings'!$I36))),ISNUMBER(SEARCH(IF(D$3&lt;&gt;"",D$3,"NA"),'MITRE &amp; Controls Mappings'!$J36))), 'MITRE &amp; Controls Mappings'!$B36,"")</f>
        <v/>
      </c>
      <c r="E40" t="str">
        <f>IF(OR(OR(OR(OR(OR(ISNUMBER(SEARCH(IF(E$1&lt;&gt;"",E$1,"NA"),'MITRE &amp; Controls Mappings'!$E36)),ISNUMBER(SEARCH(IF(E$1&lt;&gt;"",E$1,"NA"),'MITRE &amp; Controls Mappings'!$F36))),ISNUMBER(SEARCH(IF(E$2&lt;&gt;"",E$2,"NA"),'MITRE &amp; Controls Mappings'!$G36))),ISNUMBER(SEARCH(IF(E$2&lt;&gt;"",E$2,"NA"),'MITRE &amp; Controls Mappings'!$H36))),ISNUMBER(SEARCH(IF(E$3&lt;&gt;"",E$3,"NA"),'MITRE &amp; Controls Mappings'!$I36))),ISNUMBER(SEARCH(IF(E$3&lt;&gt;"",E$3,"NA"),'MITRE &amp; Controls Mappings'!$J36))), 'MITRE &amp; Controls Mappings'!$B36,"")</f>
        <v/>
      </c>
      <c r="F40" t="str">
        <f>IF(OR(OR(OR(OR(OR(ISNUMBER(SEARCH(IF(F$1&lt;&gt;"",F$1,"NA"),'MITRE &amp; Controls Mappings'!$E36)),ISNUMBER(SEARCH(IF(F$1&lt;&gt;"",F$1,"NA"),'MITRE &amp; Controls Mappings'!$F36))),ISNUMBER(SEARCH(IF(F$2&lt;&gt;"",F$2,"NA"),'MITRE &amp; Controls Mappings'!$G36))),ISNUMBER(SEARCH(IF(F$2&lt;&gt;"",F$2,"NA"),'MITRE &amp; Controls Mappings'!$H36))),ISNUMBER(SEARCH(IF(F$3&lt;&gt;"",F$3,"NA"),'MITRE &amp; Controls Mappings'!$I36))),ISNUMBER(SEARCH(IF(F$3&lt;&gt;"",F$3,"NA"),'MITRE &amp; Controls Mappings'!$J36))), 'MITRE &amp; Controls Mappings'!$B36,"")</f>
        <v/>
      </c>
      <c r="G40" t="str">
        <f>IF(OR(OR(OR(OR(OR(ISNUMBER(SEARCH(IF(G$1&lt;&gt;"",G$1,"NA"),'MITRE &amp; Controls Mappings'!$E36)),ISNUMBER(SEARCH(IF(G$1&lt;&gt;"",G$1,"NA"),'MITRE &amp; Controls Mappings'!$F36))),ISNUMBER(SEARCH(IF(G$2&lt;&gt;"",G$2,"NA"),'MITRE &amp; Controls Mappings'!$G36))),ISNUMBER(SEARCH(IF(G$2&lt;&gt;"",G$2,"NA"),'MITRE &amp; Controls Mappings'!$H36))),ISNUMBER(SEARCH(IF(G$3&lt;&gt;"",G$3,"NA"),'MITRE &amp; Controls Mappings'!$I36))),ISNUMBER(SEARCH(IF(G$3&lt;&gt;"",G$3,"NA"),'MITRE &amp; Controls Mappings'!$J36))), 'MITRE &amp; Controls Mappings'!$B36,"")</f>
        <v/>
      </c>
      <c r="H40" t="str">
        <f>IF(OR(OR(OR(OR(OR(ISNUMBER(SEARCH(IF(H$1&lt;&gt;"",H$1,"NA"),'MITRE &amp; Controls Mappings'!$E36)),ISNUMBER(SEARCH(IF(H$1&lt;&gt;"",H$1,"NA"),'MITRE &amp; Controls Mappings'!$F36))),ISNUMBER(SEARCH(IF(H$2&lt;&gt;"",H$2,"NA"),'MITRE &amp; Controls Mappings'!$G36))),ISNUMBER(SEARCH(IF(H$2&lt;&gt;"",H$2,"NA"),'MITRE &amp; Controls Mappings'!$H36))),ISNUMBER(SEARCH(IF(H$3&lt;&gt;"",H$3,"NA"),'MITRE &amp; Controls Mappings'!$I36))),ISNUMBER(SEARCH(IF(H$3&lt;&gt;"",H$3,"NA"),'MITRE &amp; Controls Mappings'!$J36))), 'MITRE &amp; Controls Mappings'!$B36,"")</f>
        <v/>
      </c>
      <c r="I40" t="str">
        <f>IF(OR(OR(OR(OR(OR(ISNUMBER(SEARCH(IF(I$1&lt;&gt;"",I$1,"NA"),'MITRE &amp; Controls Mappings'!$E36)),ISNUMBER(SEARCH(IF(I$1&lt;&gt;"",I$1,"NA"),'MITRE &amp; Controls Mappings'!$F36))),ISNUMBER(SEARCH(IF(I$2&lt;&gt;"",I$2,"NA"),'MITRE &amp; Controls Mappings'!$G36))),ISNUMBER(SEARCH(IF(I$2&lt;&gt;"",I$2,"NA"),'MITRE &amp; Controls Mappings'!$H36))),ISNUMBER(SEARCH(IF(I$3&lt;&gt;"",I$3,"NA"),'MITRE &amp; Controls Mappings'!$I36))),ISNUMBER(SEARCH(IF(I$3&lt;&gt;"",I$3,"NA"),'MITRE &amp; Controls Mappings'!$J36))), 'MITRE &amp; Controls Mappings'!$B36,"")</f>
        <v/>
      </c>
      <c r="J40" t="str">
        <f>IF(OR(OR(OR(OR(OR(ISNUMBER(SEARCH(IF(J$1&lt;&gt;"",J$1,"NA"),'MITRE &amp; Controls Mappings'!$E36)),ISNUMBER(SEARCH(IF(J$1&lt;&gt;"",J$1,"NA"),'MITRE &amp; Controls Mappings'!$F36))),ISNUMBER(SEARCH(IF(J$2&lt;&gt;"",J$2,"NA"),'MITRE &amp; Controls Mappings'!$G36))),ISNUMBER(SEARCH(IF(J$2&lt;&gt;"",J$2,"NA"),'MITRE &amp; Controls Mappings'!$H36))),ISNUMBER(SEARCH(IF(J$3&lt;&gt;"",J$3,"NA"),'MITRE &amp; Controls Mappings'!$I36))),ISNUMBER(SEARCH(IF(J$3&lt;&gt;"",J$3,"NA"),'MITRE &amp; Controls Mappings'!$J36))), 'MITRE &amp; Controls Mappings'!$B36,"")</f>
        <v/>
      </c>
      <c r="K40" t="str">
        <f>IF(OR(OR(OR(OR(OR(ISNUMBER(SEARCH(IF(K$1&lt;&gt;"",K$1,"NA"),'MITRE &amp; Controls Mappings'!$E36)),ISNUMBER(SEARCH(IF(K$1&lt;&gt;"",K$1,"NA"),'MITRE &amp; Controls Mappings'!$F36))),ISNUMBER(SEARCH(IF(K$2&lt;&gt;"",K$2,"NA"),'MITRE &amp; Controls Mappings'!$G36))),ISNUMBER(SEARCH(IF(K$2&lt;&gt;"",K$2,"NA"),'MITRE &amp; Controls Mappings'!$H36))),ISNUMBER(SEARCH(IF(K$3&lt;&gt;"",K$3,"NA"),'MITRE &amp; Controls Mappings'!$I36))),ISNUMBER(SEARCH(IF(K$3&lt;&gt;"",K$3,"NA"),'MITRE &amp; Controls Mappings'!$J36))), 'MITRE &amp; Controls Mappings'!$B36,"")</f>
        <v/>
      </c>
      <c r="L40" s="25" t="str">
        <f>'MITRE &amp; Controls Mappings'!D36</f>
        <v>Ensure 'Modify an object label' is set to 'No One'</v>
      </c>
    </row>
    <row r="41" spans="1:12" x14ac:dyDescent="0.35">
      <c r="A41" t="str">
        <f>IF(COUNTIF(B41:K41,"="&amp;'MITRE &amp; Controls Mappings'!B37)&gt;0,'MITRE &amp; Controls Mappings'!B37,"")</f>
        <v/>
      </c>
      <c r="B41" t="str">
        <f>IF(OR(OR(OR(OR(OR(ISNUMBER(SEARCH(IF(B$1&lt;&gt;"",B$1,"NA"),'MITRE &amp; Controls Mappings'!$E37)),ISNUMBER(SEARCH(IF(B$1&lt;&gt;"",B$1,"NA"),'MITRE &amp; Controls Mappings'!$F37))),ISNUMBER(SEARCH(IF(B$2&lt;&gt;"",B$2,"NA"),'MITRE &amp; Controls Mappings'!$G37))),ISNUMBER(SEARCH(IF(B$2&lt;&gt;"",B$2,"NA"),'MITRE &amp; Controls Mappings'!$H37))),ISNUMBER(SEARCH(IF(B$3&lt;&gt;"",B$3,"NA"),'MITRE &amp; Controls Mappings'!$I37))),ISNUMBER(SEARCH(IF(B$3&lt;&gt;"",B$3,"NA"),'MITRE &amp; Controls Mappings'!$J37))), 'MITRE &amp; Controls Mappings'!$B37,"")</f>
        <v/>
      </c>
      <c r="C41" t="str">
        <f>IF(OR(OR(OR(OR(OR(ISNUMBER(SEARCH(IF(C$1&lt;&gt;"",C$1,"NA"),'MITRE &amp; Controls Mappings'!$E37)),ISNUMBER(SEARCH(IF(C$1&lt;&gt;"",C$1,"NA"),'MITRE &amp; Controls Mappings'!$F37))),ISNUMBER(SEARCH(IF(C$2&lt;&gt;"",C$2,"NA"),'MITRE &amp; Controls Mappings'!$G37))),ISNUMBER(SEARCH(IF(C$2&lt;&gt;"",C$2,"NA"),'MITRE &amp; Controls Mappings'!$H37))),ISNUMBER(SEARCH(IF(C$3&lt;&gt;"",C$3,"NA"),'MITRE &amp; Controls Mappings'!$I37))),ISNUMBER(SEARCH(IF(C$3&lt;&gt;"",C$3,"NA"),'MITRE &amp; Controls Mappings'!$J37))), 'MITRE &amp; Controls Mappings'!$B37,"")</f>
        <v/>
      </c>
      <c r="D41" t="str">
        <f>IF(OR(OR(OR(OR(OR(ISNUMBER(SEARCH(IF(D$1&lt;&gt;"",D$1,"NA"),'MITRE &amp; Controls Mappings'!$E37)),ISNUMBER(SEARCH(IF(D$1&lt;&gt;"",D$1,"NA"),'MITRE &amp; Controls Mappings'!$F37))),ISNUMBER(SEARCH(IF(D$2&lt;&gt;"",D$2,"NA"),'MITRE &amp; Controls Mappings'!$G37))),ISNUMBER(SEARCH(IF(D$2&lt;&gt;"",D$2,"NA"),'MITRE &amp; Controls Mappings'!$H37))),ISNUMBER(SEARCH(IF(D$3&lt;&gt;"",D$3,"NA"),'MITRE &amp; Controls Mappings'!$I37))),ISNUMBER(SEARCH(IF(D$3&lt;&gt;"",D$3,"NA"),'MITRE &amp; Controls Mappings'!$J37))), 'MITRE &amp; Controls Mappings'!$B37,"")</f>
        <v/>
      </c>
      <c r="E41" t="str">
        <f>IF(OR(OR(OR(OR(OR(ISNUMBER(SEARCH(IF(E$1&lt;&gt;"",E$1,"NA"),'MITRE &amp; Controls Mappings'!$E37)),ISNUMBER(SEARCH(IF(E$1&lt;&gt;"",E$1,"NA"),'MITRE &amp; Controls Mappings'!$F37))),ISNUMBER(SEARCH(IF(E$2&lt;&gt;"",E$2,"NA"),'MITRE &amp; Controls Mappings'!$G37))),ISNUMBER(SEARCH(IF(E$2&lt;&gt;"",E$2,"NA"),'MITRE &amp; Controls Mappings'!$H37))),ISNUMBER(SEARCH(IF(E$3&lt;&gt;"",E$3,"NA"),'MITRE &amp; Controls Mappings'!$I37))),ISNUMBER(SEARCH(IF(E$3&lt;&gt;"",E$3,"NA"),'MITRE &amp; Controls Mappings'!$J37))), 'MITRE &amp; Controls Mappings'!$B37,"")</f>
        <v/>
      </c>
      <c r="F41" t="str">
        <f>IF(OR(OR(OR(OR(OR(ISNUMBER(SEARCH(IF(F$1&lt;&gt;"",F$1,"NA"),'MITRE &amp; Controls Mappings'!$E37)),ISNUMBER(SEARCH(IF(F$1&lt;&gt;"",F$1,"NA"),'MITRE &amp; Controls Mappings'!$F37))),ISNUMBER(SEARCH(IF(F$2&lt;&gt;"",F$2,"NA"),'MITRE &amp; Controls Mappings'!$G37))),ISNUMBER(SEARCH(IF(F$2&lt;&gt;"",F$2,"NA"),'MITRE &amp; Controls Mappings'!$H37))),ISNUMBER(SEARCH(IF(F$3&lt;&gt;"",F$3,"NA"),'MITRE &amp; Controls Mappings'!$I37))),ISNUMBER(SEARCH(IF(F$3&lt;&gt;"",F$3,"NA"),'MITRE &amp; Controls Mappings'!$J37))), 'MITRE &amp; Controls Mappings'!$B37,"")</f>
        <v/>
      </c>
      <c r="G41" t="str">
        <f>IF(OR(OR(OR(OR(OR(ISNUMBER(SEARCH(IF(G$1&lt;&gt;"",G$1,"NA"),'MITRE &amp; Controls Mappings'!$E37)),ISNUMBER(SEARCH(IF(G$1&lt;&gt;"",G$1,"NA"),'MITRE &amp; Controls Mappings'!$F37))),ISNUMBER(SEARCH(IF(G$2&lt;&gt;"",G$2,"NA"),'MITRE &amp; Controls Mappings'!$G37))),ISNUMBER(SEARCH(IF(G$2&lt;&gt;"",G$2,"NA"),'MITRE &amp; Controls Mappings'!$H37))),ISNUMBER(SEARCH(IF(G$3&lt;&gt;"",G$3,"NA"),'MITRE &amp; Controls Mappings'!$I37))),ISNUMBER(SEARCH(IF(G$3&lt;&gt;"",G$3,"NA"),'MITRE &amp; Controls Mappings'!$J37))), 'MITRE &amp; Controls Mappings'!$B37,"")</f>
        <v/>
      </c>
      <c r="H41" t="str">
        <f>IF(OR(OR(OR(OR(OR(ISNUMBER(SEARCH(IF(H$1&lt;&gt;"",H$1,"NA"),'MITRE &amp; Controls Mappings'!$E37)),ISNUMBER(SEARCH(IF(H$1&lt;&gt;"",H$1,"NA"),'MITRE &amp; Controls Mappings'!$F37))),ISNUMBER(SEARCH(IF(H$2&lt;&gt;"",H$2,"NA"),'MITRE &amp; Controls Mappings'!$G37))),ISNUMBER(SEARCH(IF(H$2&lt;&gt;"",H$2,"NA"),'MITRE &amp; Controls Mappings'!$H37))),ISNUMBER(SEARCH(IF(H$3&lt;&gt;"",H$3,"NA"),'MITRE &amp; Controls Mappings'!$I37))),ISNUMBER(SEARCH(IF(H$3&lt;&gt;"",H$3,"NA"),'MITRE &amp; Controls Mappings'!$J37))), 'MITRE &amp; Controls Mappings'!$B37,"")</f>
        <v/>
      </c>
      <c r="I41" t="str">
        <f>IF(OR(OR(OR(OR(OR(ISNUMBER(SEARCH(IF(I$1&lt;&gt;"",I$1,"NA"),'MITRE &amp; Controls Mappings'!$E37)),ISNUMBER(SEARCH(IF(I$1&lt;&gt;"",I$1,"NA"),'MITRE &amp; Controls Mappings'!$F37))),ISNUMBER(SEARCH(IF(I$2&lt;&gt;"",I$2,"NA"),'MITRE &amp; Controls Mappings'!$G37))),ISNUMBER(SEARCH(IF(I$2&lt;&gt;"",I$2,"NA"),'MITRE &amp; Controls Mappings'!$H37))),ISNUMBER(SEARCH(IF(I$3&lt;&gt;"",I$3,"NA"),'MITRE &amp; Controls Mappings'!$I37))),ISNUMBER(SEARCH(IF(I$3&lt;&gt;"",I$3,"NA"),'MITRE &amp; Controls Mappings'!$J37))), 'MITRE &amp; Controls Mappings'!$B37,"")</f>
        <v/>
      </c>
      <c r="J41" t="str">
        <f>IF(OR(OR(OR(OR(OR(ISNUMBER(SEARCH(IF(J$1&lt;&gt;"",J$1,"NA"),'MITRE &amp; Controls Mappings'!$E37)),ISNUMBER(SEARCH(IF(J$1&lt;&gt;"",J$1,"NA"),'MITRE &amp; Controls Mappings'!$F37))),ISNUMBER(SEARCH(IF(J$2&lt;&gt;"",J$2,"NA"),'MITRE &amp; Controls Mappings'!$G37))),ISNUMBER(SEARCH(IF(J$2&lt;&gt;"",J$2,"NA"),'MITRE &amp; Controls Mappings'!$H37))),ISNUMBER(SEARCH(IF(J$3&lt;&gt;"",J$3,"NA"),'MITRE &amp; Controls Mappings'!$I37))),ISNUMBER(SEARCH(IF(J$3&lt;&gt;"",J$3,"NA"),'MITRE &amp; Controls Mappings'!$J37))), 'MITRE &amp; Controls Mappings'!$B37,"")</f>
        <v/>
      </c>
      <c r="K41" t="str">
        <f>IF(OR(OR(OR(OR(OR(ISNUMBER(SEARCH(IF(K$1&lt;&gt;"",K$1,"NA"),'MITRE &amp; Controls Mappings'!$E37)),ISNUMBER(SEARCH(IF(K$1&lt;&gt;"",K$1,"NA"),'MITRE &amp; Controls Mappings'!$F37))),ISNUMBER(SEARCH(IF(K$2&lt;&gt;"",K$2,"NA"),'MITRE &amp; Controls Mappings'!$G37))),ISNUMBER(SEARCH(IF(K$2&lt;&gt;"",K$2,"NA"),'MITRE &amp; Controls Mappings'!$H37))),ISNUMBER(SEARCH(IF(K$3&lt;&gt;"",K$3,"NA"),'MITRE &amp; Controls Mappings'!$I37))),ISNUMBER(SEARCH(IF(K$3&lt;&gt;"",K$3,"NA"),'MITRE &amp; Controls Mappings'!$J37))), 'MITRE &amp; Controls Mappings'!$B37,"")</f>
        <v/>
      </c>
      <c r="L41" s="25" t="str">
        <f>'MITRE &amp; Controls Mappings'!D37</f>
        <v>Ensure 'Modify firmware environment values' is set to 'Administrators'</v>
      </c>
    </row>
    <row r="42" spans="1:12" x14ac:dyDescent="0.35">
      <c r="A42" t="str">
        <f>IF(COUNTIF(B42:K42,"="&amp;'MITRE &amp; Controls Mappings'!B38)&gt;0,'MITRE &amp; Controls Mappings'!B38,"")</f>
        <v/>
      </c>
      <c r="B42" t="str">
        <f>IF(OR(OR(OR(OR(OR(ISNUMBER(SEARCH(IF(B$1&lt;&gt;"",B$1,"NA"),'MITRE &amp; Controls Mappings'!$E38)),ISNUMBER(SEARCH(IF(B$1&lt;&gt;"",B$1,"NA"),'MITRE &amp; Controls Mappings'!$F38))),ISNUMBER(SEARCH(IF(B$2&lt;&gt;"",B$2,"NA"),'MITRE &amp; Controls Mappings'!$G38))),ISNUMBER(SEARCH(IF(B$2&lt;&gt;"",B$2,"NA"),'MITRE &amp; Controls Mappings'!$H38))),ISNUMBER(SEARCH(IF(B$3&lt;&gt;"",B$3,"NA"),'MITRE &amp; Controls Mappings'!$I38))),ISNUMBER(SEARCH(IF(B$3&lt;&gt;"",B$3,"NA"),'MITRE &amp; Controls Mappings'!$J38))), 'MITRE &amp; Controls Mappings'!$B38,"")</f>
        <v/>
      </c>
      <c r="C42" t="str">
        <f>IF(OR(OR(OR(OR(OR(ISNUMBER(SEARCH(IF(C$1&lt;&gt;"",C$1,"NA"),'MITRE &amp; Controls Mappings'!$E38)),ISNUMBER(SEARCH(IF(C$1&lt;&gt;"",C$1,"NA"),'MITRE &amp; Controls Mappings'!$F38))),ISNUMBER(SEARCH(IF(C$2&lt;&gt;"",C$2,"NA"),'MITRE &amp; Controls Mappings'!$G38))),ISNUMBER(SEARCH(IF(C$2&lt;&gt;"",C$2,"NA"),'MITRE &amp; Controls Mappings'!$H38))),ISNUMBER(SEARCH(IF(C$3&lt;&gt;"",C$3,"NA"),'MITRE &amp; Controls Mappings'!$I38))),ISNUMBER(SEARCH(IF(C$3&lt;&gt;"",C$3,"NA"),'MITRE &amp; Controls Mappings'!$J38))), 'MITRE &amp; Controls Mappings'!$B38,"")</f>
        <v/>
      </c>
      <c r="D42" t="str">
        <f>IF(OR(OR(OR(OR(OR(ISNUMBER(SEARCH(IF(D$1&lt;&gt;"",D$1,"NA"),'MITRE &amp; Controls Mappings'!$E38)),ISNUMBER(SEARCH(IF(D$1&lt;&gt;"",D$1,"NA"),'MITRE &amp; Controls Mappings'!$F38))),ISNUMBER(SEARCH(IF(D$2&lt;&gt;"",D$2,"NA"),'MITRE &amp; Controls Mappings'!$G38))),ISNUMBER(SEARCH(IF(D$2&lt;&gt;"",D$2,"NA"),'MITRE &amp; Controls Mappings'!$H38))),ISNUMBER(SEARCH(IF(D$3&lt;&gt;"",D$3,"NA"),'MITRE &amp; Controls Mappings'!$I38))),ISNUMBER(SEARCH(IF(D$3&lt;&gt;"",D$3,"NA"),'MITRE &amp; Controls Mappings'!$J38))), 'MITRE &amp; Controls Mappings'!$B38,"")</f>
        <v/>
      </c>
      <c r="E42" t="str">
        <f>IF(OR(OR(OR(OR(OR(ISNUMBER(SEARCH(IF(E$1&lt;&gt;"",E$1,"NA"),'MITRE &amp; Controls Mappings'!$E38)),ISNUMBER(SEARCH(IF(E$1&lt;&gt;"",E$1,"NA"),'MITRE &amp; Controls Mappings'!$F38))),ISNUMBER(SEARCH(IF(E$2&lt;&gt;"",E$2,"NA"),'MITRE &amp; Controls Mappings'!$G38))),ISNUMBER(SEARCH(IF(E$2&lt;&gt;"",E$2,"NA"),'MITRE &amp; Controls Mappings'!$H38))),ISNUMBER(SEARCH(IF(E$3&lt;&gt;"",E$3,"NA"),'MITRE &amp; Controls Mappings'!$I38))),ISNUMBER(SEARCH(IF(E$3&lt;&gt;"",E$3,"NA"),'MITRE &amp; Controls Mappings'!$J38))), 'MITRE &amp; Controls Mappings'!$B38,"")</f>
        <v/>
      </c>
      <c r="F42" t="str">
        <f>IF(OR(OR(OR(OR(OR(ISNUMBER(SEARCH(IF(F$1&lt;&gt;"",F$1,"NA"),'MITRE &amp; Controls Mappings'!$E38)),ISNUMBER(SEARCH(IF(F$1&lt;&gt;"",F$1,"NA"),'MITRE &amp; Controls Mappings'!$F38))),ISNUMBER(SEARCH(IF(F$2&lt;&gt;"",F$2,"NA"),'MITRE &amp; Controls Mappings'!$G38))),ISNUMBER(SEARCH(IF(F$2&lt;&gt;"",F$2,"NA"),'MITRE &amp; Controls Mappings'!$H38))),ISNUMBER(SEARCH(IF(F$3&lt;&gt;"",F$3,"NA"),'MITRE &amp; Controls Mappings'!$I38))),ISNUMBER(SEARCH(IF(F$3&lt;&gt;"",F$3,"NA"),'MITRE &amp; Controls Mappings'!$J38))), 'MITRE &amp; Controls Mappings'!$B38,"")</f>
        <v/>
      </c>
      <c r="G42" t="str">
        <f>IF(OR(OR(OR(OR(OR(ISNUMBER(SEARCH(IF(G$1&lt;&gt;"",G$1,"NA"),'MITRE &amp; Controls Mappings'!$E38)),ISNUMBER(SEARCH(IF(G$1&lt;&gt;"",G$1,"NA"),'MITRE &amp; Controls Mappings'!$F38))),ISNUMBER(SEARCH(IF(G$2&lt;&gt;"",G$2,"NA"),'MITRE &amp; Controls Mappings'!$G38))),ISNUMBER(SEARCH(IF(G$2&lt;&gt;"",G$2,"NA"),'MITRE &amp; Controls Mappings'!$H38))),ISNUMBER(SEARCH(IF(G$3&lt;&gt;"",G$3,"NA"),'MITRE &amp; Controls Mappings'!$I38))),ISNUMBER(SEARCH(IF(G$3&lt;&gt;"",G$3,"NA"),'MITRE &amp; Controls Mappings'!$J38))), 'MITRE &amp; Controls Mappings'!$B38,"")</f>
        <v/>
      </c>
      <c r="H42" t="str">
        <f>IF(OR(OR(OR(OR(OR(ISNUMBER(SEARCH(IF(H$1&lt;&gt;"",H$1,"NA"),'MITRE &amp; Controls Mappings'!$E38)),ISNUMBER(SEARCH(IF(H$1&lt;&gt;"",H$1,"NA"),'MITRE &amp; Controls Mappings'!$F38))),ISNUMBER(SEARCH(IF(H$2&lt;&gt;"",H$2,"NA"),'MITRE &amp; Controls Mappings'!$G38))),ISNUMBER(SEARCH(IF(H$2&lt;&gt;"",H$2,"NA"),'MITRE &amp; Controls Mappings'!$H38))),ISNUMBER(SEARCH(IF(H$3&lt;&gt;"",H$3,"NA"),'MITRE &amp; Controls Mappings'!$I38))),ISNUMBER(SEARCH(IF(H$3&lt;&gt;"",H$3,"NA"),'MITRE &amp; Controls Mappings'!$J38))), 'MITRE &amp; Controls Mappings'!$B38,"")</f>
        <v/>
      </c>
      <c r="I42" t="str">
        <f>IF(OR(OR(OR(OR(OR(ISNUMBER(SEARCH(IF(I$1&lt;&gt;"",I$1,"NA"),'MITRE &amp; Controls Mappings'!$E38)),ISNUMBER(SEARCH(IF(I$1&lt;&gt;"",I$1,"NA"),'MITRE &amp; Controls Mappings'!$F38))),ISNUMBER(SEARCH(IF(I$2&lt;&gt;"",I$2,"NA"),'MITRE &amp; Controls Mappings'!$G38))),ISNUMBER(SEARCH(IF(I$2&lt;&gt;"",I$2,"NA"),'MITRE &amp; Controls Mappings'!$H38))),ISNUMBER(SEARCH(IF(I$3&lt;&gt;"",I$3,"NA"),'MITRE &amp; Controls Mappings'!$I38))),ISNUMBER(SEARCH(IF(I$3&lt;&gt;"",I$3,"NA"),'MITRE &amp; Controls Mappings'!$J38))), 'MITRE &amp; Controls Mappings'!$B38,"")</f>
        <v/>
      </c>
      <c r="J42" t="str">
        <f>IF(OR(OR(OR(OR(OR(ISNUMBER(SEARCH(IF(J$1&lt;&gt;"",J$1,"NA"),'MITRE &amp; Controls Mappings'!$E38)),ISNUMBER(SEARCH(IF(J$1&lt;&gt;"",J$1,"NA"),'MITRE &amp; Controls Mappings'!$F38))),ISNUMBER(SEARCH(IF(J$2&lt;&gt;"",J$2,"NA"),'MITRE &amp; Controls Mappings'!$G38))),ISNUMBER(SEARCH(IF(J$2&lt;&gt;"",J$2,"NA"),'MITRE &amp; Controls Mappings'!$H38))),ISNUMBER(SEARCH(IF(J$3&lt;&gt;"",J$3,"NA"),'MITRE &amp; Controls Mappings'!$I38))),ISNUMBER(SEARCH(IF(J$3&lt;&gt;"",J$3,"NA"),'MITRE &amp; Controls Mappings'!$J38))), 'MITRE &amp; Controls Mappings'!$B38,"")</f>
        <v/>
      </c>
      <c r="K42" t="str">
        <f>IF(OR(OR(OR(OR(OR(ISNUMBER(SEARCH(IF(K$1&lt;&gt;"",K$1,"NA"),'MITRE &amp; Controls Mappings'!$E38)),ISNUMBER(SEARCH(IF(K$1&lt;&gt;"",K$1,"NA"),'MITRE &amp; Controls Mappings'!$F38))),ISNUMBER(SEARCH(IF(K$2&lt;&gt;"",K$2,"NA"),'MITRE &amp; Controls Mappings'!$G38))),ISNUMBER(SEARCH(IF(K$2&lt;&gt;"",K$2,"NA"),'MITRE &amp; Controls Mappings'!$H38))),ISNUMBER(SEARCH(IF(K$3&lt;&gt;"",K$3,"NA"),'MITRE &amp; Controls Mappings'!$I38))),ISNUMBER(SEARCH(IF(K$3&lt;&gt;"",K$3,"NA"),'MITRE &amp; Controls Mappings'!$J38))), 'MITRE &amp; Controls Mappings'!$B38,"")</f>
        <v/>
      </c>
      <c r="L42" s="25" t="str">
        <f>'MITRE &amp; Controls Mappings'!D38</f>
        <v>Ensure 'Perform volume maintenance tasks' is set to 'Administrators'</v>
      </c>
    </row>
    <row r="43" spans="1:12" x14ac:dyDescent="0.35">
      <c r="A43" t="str">
        <f>IF(COUNTIF(B43:K43,"="&amp;'MITRE &amp; Controls Mappings'!B39)&gt;0,'MITRE &amp; Controls Mappings'!B39,"")</f>
        <v/>
      </c>
      <c r="B43" t="str">
        <f>IF(OR(OR(OR(OR(OR(ISNUMBER(SEARCH(IF(B$1&lt;&gt;"",B$1,"NA"),'MITRE &amp; Controls Mappings'!$E39)),ISNUMBER(SEARCH(IF(B$1&lt;&gt;"",B$1,"NA"),'MITRE &amp; Controls Mappings'!$F39))),ISNUMBER(SEARCH(IF(B$2&lt;&gt;"",B$2,"NA"),'MITRE &amp; Controls Mappings'!$G39))),ISNUMBER(SEARCH(IF(B$2&lt;&gt;"",B$2,"NA"),'MITRE &amp; Controls Mappings'!$H39))),ISNUMBER(SEARCH(IF(B$3&lt;&gt;"",B$3,"NA"),'MITRE &amp; Controls Mappings'!$I39))),ISNUMBER(SEARCH(IF(B$3&lt;&gt;"",B$3,"NA"),'MITRE &amp; Controls Mappings'!$J39))), 'MITRE &amp; Controls Mappings'!$B39,"")</f>
        <v/>
      </c>
      <c r="C43" t="str">
        <f>IF(OR(OR(OR(OR(OR(ISNUMBER(SEARCH(IF(C$1&lt;&gt;"",C$1,"NA"),'MITRE &amp; Controls Mappings'!$E39)),ISNUMBER(SEARCH(IF(C$1&lt;&gt;"",C$1,"NA"),'MITRE &amp; Controls Mappings'!$F39))),ISNUMBER(SEARCH(IF(C$2&lt;&gt;"",C$2,"NA"),'MITRE &amp; Controls Mappings'!$G39))),ISNUMBER(SEARCH(IF(C$2&lt;&gt;"",C$2,"NA"),'MITRE &amp; Controls Mappings'!$H39))),ISNUMBER(SEARCH(IF(C$3&lt;&gt;"",C$3,"NA"),'MITRE &amp; Controls Mappings'!$I39))),ISNUMBER(SEARCH(IF(C$3&lt;&gt;"",C$3,"NA"),'MITRE &amp; Controls Mappings'!$J39))), 'MITRE &amp; Controls Mappings'!$B39,"")</f>
        <v/>
      </c>
      <c r="D43" t="str">
        <f>IF(OR(OR(OR(OR(OR(ISNUMBER(SEARCH(IF(D$1&lt;&gt;"",D$1,"NA"),'MITRE &amp; Controls Mappings'!$E39)),ISNUMBER(SEARCH(IF(D$1&lt;&gt;"",D$1,"NA"),'MITRE &amp; Controls Mappings'!$F39))),ISNUMBER(SEARCH(IF(D$2&lt;&gt;"",D$2,"NA"),'MITRE &amp; Controls Mappings'!$G39))),ISNUMBER(SEARCH(IF(D$2&lt;&gt;"",D$2,"NA"),'MITRE &amp; Controls Mappings'!$H39))),ISNUMBER(SEARCH(IF(D$3&lt;&gt;"",D$3,"NA"),'MITRE &amp; Controls Mappings'!$I39))),ISNUMBER(SEARCH(IF(D$3&lt;&gt;"",D$3,"NA"),'MITRE &amp; Controls Mappings'!$J39))), 'MITRE &amp; Controls Mappings'!$B39,"")</f>
        <v/>
      </c>
      <c r="E43" t="str">
        <f>IF(OR(OR(OR(OR(OR(ISNUMBER(SEARCH(IF(E$1&lt;&gt;"",E$1,"NA"),'MITRE &amp; Controls Mappings'!$E39)),ISNUMBER(SEARCH(IF(E$1&lt;&gt;"",E$1,"NA"),'MITRE &amp; Controls Mappings'!$F39))),ISNUMBER(SEARCH(IF(E$2&lt;&gt;"",E$2,"NA"),'MITRE &amp; Controls Mappings'!$G39))),ISNUMBER(SEARCH(IF(E$2&lt;&gt;"",E$2,"NA"),'MITRE &amp; Controls Mappings'!$H39))),ISNUMBER(SEARCH(IF(E$3&lt;&gt;"",E$3,"NA"),'MITRE &amp; Controls Mappings'!$I39))),ISNUMBER(SEARCH(IF(E$3&lt;&gt;"",E$3,"NA"),'MITRE &amp; Controls Mappings'!$J39))), 'MITRE &amp; Controls Mappings'!$B39,"")</f>
        <v/>
      </c>
      <c r="F43" t="str">
        <f>IF(OR(OR(OR(OR(OR(ISNUMBER(SEARCH(IF(F$1&lt;&gt;"",F$1,"NA"),'MITRE &amp; Controls Mappings'!$E39)),ISNUMBER(SEARCH(IF(F$1&lt;&gt;"",F$1,"NA"),'MITRE &amp; Controls Mappings'!$F39))),ISNUMBER(SEARCH(IF(F$2&lt;&gt;"",F$2,"NA"),'MITRE &amp; Controls Mappings'!$G39))),ISNUMBER(SEARCH(IF(F$2&lt;&gt;"",F$2,"NA"),'MITRE &amp; Controls Mappings'!$H39))),ISNUMBER(SEARCH(IF(F$3&lt;&gt;"",F$3,"NA"),'MITRE &amp; Controls Mappings'!$I39))),ISNUMBER(SEARCH(IF(F$3&lt;&gt;"",F$3,"NA"),'MITRE &amp; Controls Mappings'!$J39))), 'MITRE &amp; Controls Mappings'!$B39,"")</f>
        <v/>
      </c>
      <c r="G43" t="str">
        <f>IF(OR(OR(OR(OR(OR(ISNUMBER(SEARCH(IF(G$1&lt;&gt;"",G$1,"NA"),'MITRE &amp; Controls Mappings'!$E39)),ISNUMBER(SEARCH(IF(G$1&lt;&gt;"",G$1,"NA"),'MITRE &amp; Controls Mappings'!$F39))),ISNUMBER(SEARCH(IF(G$2&lt;&gt;"",G$2,"NA"),'MITRE &amp; Controls Mappings'!$G39))),ISNUMBER(SEARCH(IF(G$2&lt;&gt;"",G$2,"NA"),'MITRE &amp; Controls Mappings'!$H39))),ISNUMBER(SEARCH(IF(G$3&lt;&gt;"",G$3,"NA"),'MITRE &amp; Controls Mappings'!$I39))),ISNUMBER(SEARCH(IF(G$3&lt;&gt;"",G$3,"NA"),'MITRE &amp; Controls Mappings'!$J39))), 'MITRE &amp; Controls Mappings'!$B39,"")</f>
        <v/>
      </c>
      <c r="H43" t="str">
        <f>IF(OR(OR(OR(OR(OR(ISNUMBER(SEARCH(IF(H$1&lt;&gt;"",H$1,"NA"),'MITRE &amp; Controls Mappings'!$E39)),ISNUMBER(SEARCH(IF(H$1&lt;&gt;"",H$1,"NA"),'MITRE &amp; Controls Mappings'!$F39))),ISNUMBER(SEARCH(IF(H$2&lt;&gt;"",H$2,"NA"),'MITRE &amp; Controls Mappings'!$G39))),ISNUMBER(SEARCH(IF(H$2&lt;&gt;"",H$2,"NA"),'MITRE &amp; Controls Mappings'!$H39))),ISNUMBER(SEARCH(IF(H$3&lt;&gt;"",H$3,"NA"),'MITRE &amp; Controls Mappings'!$I39))),ISNUMBER(SEARCH(IF(H$3&lt;&gt;"",H$3,"NA"),'MITRE &amp; Controls Mappings'!$J39))), 'MITRE &amp; Controls Mappings'!$B39,"")</f>
        <v/>
      </c>
      <c r="I43" t="str">
        <f>IF(OR(OR(OR(OR(OR(ISNUMBER(SEARCH(IF(I$1&lt;&gt;"",I$1,"NA"),'MITRE &amp; Controls Mappings'!$E39)),ISNUMBER(SEARCH(IF(I$1&lt;&gt;"",I$1,"NA"),'MITRE &amp; Controls Mappings'!$F39))),ISNUMBER(SEARCH(IF(I$2&lt;&gt;"",I$2,"NA"),'MITRE &amp; Controls Mappings'!$G39))),ISNUMBER(SEARCH(IF(I$2&lt;&gt;"",I$2,"NA"),'MITRE &amp; Controls Mappings'!$H39))),ISNUMBER(SEARCH(IF(I$3&lt;&gt;"",I$3,"NA"),'MITRE &amp; Controls Mappings'!$I39))),ISNUMBER(SEARCH(IF(I$3&lt;&gt;"",I$3,"NA"),'MITRE &amp; Controls Mappings'!$J39))), 'MITRE &amp; Controls Mappings'!$B39,"")</f>
        <v/>
      </c>
      <c r="J43" t="str">
        <f>IF(OR(OR(OR(OR(OR(ISNUMBER(SEARCH(IF(J$1&lt;&gt;"",J$1,"NA"),'MITRE &amp; Controls Mappings'!$E39)),ISNUMBER(SEARCH(IF(J$1&lt;&gt;"",J$1,"NA"),'MITRE &amp; Controls Mappings'!$F39))),ISNUMBER(SEARCH(IF(J$2&lt;&gt;"",J$2,"NA"),'MITRE &amp; Controls Mappings'!$G39))),ISNUMBER(SEARCH(IF(J$2&lt;&gt;"",J$2,"NA"),'MITRE &amp; Controls Mappings'!$H39))),ISNUMBER(SEARCH(IF(J$3&lt;&gt;"",J$3,"NA"),'MITRE &amp; Controls Mappings'!$I39))),ISNUMBER(SEARCH(IF(J$3&lt;&gt;"",J$3,"NA"),'MITRE &amp; Controls Mappings'!$J39))), 'MITRE &amp; Controls Mappings'!$B39,"")</f>
        <v/>
      </c>
      <c r="K43" t="str">
        <f>IF(OR(OR(OR(OR(OR(ISNUMBER(SEARCH(IF(K$1&lt;&gt;"",K$1,"NA"),'MITRE &amp; Controls Mappings'!$E39)),ISNUMBER(SEARCH(IF(K$1&lt;&gt;"",K$1,"NA"),'MITRE &amp; Controls Mappings'!$F39))),ISNUMBER(SEARCH(IF(K$2&lt;&gt;"",K$2,"NA"),'MITRE &amp; Controls Mappings'!$G39))),ISNUMBER(SEARCH(IF(K$2&lt;&gt;"",K$2,"NA"),'MITRE &amp; Controls Mappings'!$H39))),ISNUMBER(SEARCH(IF(K$3&lt;&gt;"",K$3,"NA"),'MITRE &amp; Controls Mappings'!$I39))),ISNUMBER(SEARCH(IF(K$3&lt;&gt;"",K$3,"NA"),'MITRE &amp; Controls Mappings'!$J39))), 'MITRE &amp; Controls Mappings'!$B39,"")</f>
        <v/>
      </c>
      <c r="L43" s="25" t="str">
        <f>'MITRE &amp; Controls Mappings'!D39</f>
        <v>Ensure 'Profile single process' is set to 'Administrators'</v>
      </c>
    </row>
    <row r="44" spans="1:12" x14ac:dyDescent="0.35">
      <c r="A44" t="str">
        <f>IF(COUNTIF(B44:K44,"="&amp;'MITRE &amp; Controls Mappings'!B40)&gt;0,'MITRE &amp; Controls Mappings'!B40,"")</f>
        <v/>
      </c>
      <c r="B44" t="str">
        <f>IF(OR(OR(OR(OR(OR(ISNUMBER(SEARCH(IF(B$1&lt;&gt;"",B$1,"NA"),'MITRE &amp; Controls Mappings'!$E40)),ISNUMBER(SEARCH(IF(B$1&lt;&gt;"",B$1,"NA"),'MITRE &amp; Controls Mappings'!$F40))),ISNUMBER(SEARCH(IF(B$2&lt;&gt;"",B$2,"NA"),'MITRE &amp; Controls Mappings'!$G40))),ISNUMBER(SEARCH(IF(B$2&lt;&gt;"",B$2,"NA"),'MITRE &amp; Controls Mappings'!$H40))),ISNUMBER(SEARCH(IF(B$3&lt;&gt;"",B$3,"NA"),'MITRE &amp; Controls Mappings'!$I40))),ISNUMBER(SEARCH(IF(B$3&lt;&gt;"",B$3,"NA"),'MITRE &amp; Controls Mappings'!$J40))), 'MITRE &amp; Controls Mappings'!$B40,"")</f>
        <v/>
      </c>
      <c r="C44" t="str">
        <f>IF(OR(OR(OR(OR(OR(ISNUMBER(SEARCH(IF(C$1&lt;&gt;"",C$1,"NA"),'MITRE &amp; Controls Mappings'!$E40)),ISNUMBER(SEARCH(IF(C$1&lt;&gt;"",C$1,"NA"),'MITRE &amp; Controls Mappings'!$F40))),ISNUMBER(SEARCH(IF(C$2&lt;&gt;"",C$2,"NA"),'MITRE &amp; Controls Mappings'!$G40))),ISNUMBER(SEARCH(IF(C$2&lt;&gt;"",C$2,"NA"),'MITRE &amp; Controls Mappings'!$H40))),ISNUMBER(SEARCH(IF(C$3&lt;&gt;"",C$3,"NA"),'MITRE &amp; Controls Mappings'!$I40))),ISNUMBER(SEARCH(IF(C$3&lt;&gt;"",C$3,"NA"),'MITRE &amp; Controls Mappings'!$J40))), 'MITRE &amp; Controls Mappings'!$B40,"")</f>
        <v/>
      </c>
      <c r="D44" t="str">
        <f>IF(OR(OR(OR(OR(OR(ISNUMBER(SEARCH(IF(D$1&lt;&gt;"",D$1,"NA"),'MITRE &amp; Controls Mappings'!$E40)),ISNUMBER(SEARCH(IF(D$1&lt;&gt;"",D$1,"NA"),'MITRE &amp; Controls Mappings'!$F40))),ISNUMBER(SEARCH(IF(D$2&lt;&gt;"",D$2,"NA"),'MITRE &amp; Controls Mappings'!$G40))),ISNUMBER(SEARCH(IF(D$2&lt;&gt;"",D$2,"NA"),'MITRE &amp; Controls Mappings'!$H40))),ISNUMBER(SEARCH(IF(D$3&lt;&gt;"",D$3,"NA"),'MITRE &amp; Controls Mappings'!$I40))),ISNUMBER(SEARCH(IF(D$3&lt;&gt;"",D$3,"NA"),'MITRE &amp; Controls Mappings'!$J40))), 'MITRE &amp; Controls Mappings'!$B40,"")</f>
        <v/>
      </c>
      <c r="E44" t="str">
        <f>IF(OR(OR(OR(OR(OR(ISNUMBER(SEARCH(IF(E$1&lt;&gt;"",E$1,"NA"),'MITRE &amp; Controls Mappings'!$E40)),ISNUMBER(SEARCH(IF(E$1&lt;&gt;"",E$1,"NA"),'MITRE &amp; Controls Mappings'!$F40))),ISNUMBER(SEARCH(IF(E$2&lt;&gt;"",E$2,"NA"),'MITRE &amp; Controls Mappings'!$G40))),ISNUMBER(SEARCH(IF(E$2&lt;&gt;"",E$2,"NA"),'MITRE &amp; Controls Mappings'!$H40))),ISNUMBER(SEARCH(IF(E$3&lt;&gt;"",E$3,"NA"),'MITRE &amp; Controls Mappings'!$I40))),ISNUMBER(SEARCH(IF(E$3&lt;&gt;"",E$3,"NA"),'MITRE &amp; Controls Mappings'!$J40))), 'MITRE &amp; Controls Mappings'!$B40,"")</f>
        <v/>
      </c>
      <c r="F44" t="str">
        <f>IF(OR(OR(OR(OR(OR(ISNUMBER(SEARCH(IF(F$1&lt;&gt;"",F$1,"NA"),'MITRE &amp; Controls Mappings'!$E40)),ISNUMBER(SEARCH(IF(F$1&lt;&gt;"",F$1,"NA"),'MITRE &amp; Controls Mappings'!$F40))),ISNUMBER(SEARCH(IF(F$2&lt;&gt;"",F$2,"NA"),'MITRE &amp; Controls Mappings'!$G40))),ISNUMBER(SEARCH(IF(F$2&lt;&gt;"",F$2,"NA"),'MITRE &amp; Controls Mappings'!$H40))),ISNUMBER(SEARCH(IF(F$3&lt;&gt;"",F$3,"NA"),'MITRE &amp; Controls Mappings'!$I40))),ISNUMBER(SEARCH(IF(F$3&lt;&gt;"",F$3,"NA"),'MITRE &amp; Controls Mappings'!$J40))), 'MITRE &amp; Controls Mappings'!$B40,"")</f>
        <v/>
      </c>
      <c r="G44" t="str">
        <f>IF(OR(OR(OR(OR(OR(ISNUMBER(SEARCH(IF(G$1&lt;&gt;"",G$1,"NA"),'MITRE &amp; Controls Mappings'!$E40)),ISNUMBER(SEARCH(IF(G$1&lt;&gt;"",G$1,"NA"),'MITRE &amp; Controls Mappings'!$F40))),ISNUMBER(SEARCH(IF(G$2&lt;&gt;"",G$2,"NA"),'MITRE &amp; Controls Mappings'!$G40))),ISNUMBER(SEARCH(IF(G$2&lt;&gt;"",G$2,"NA"),'MITRE &amp; Controls Mappings'!$H40))),ISNUMBER(SEARCH(IF(G$3&lt;&gt;"",G$3,"NA"),'MITRE &amp; Controls Mappings'!$I40))),ISNUMBER(SEARCH(IF(G$3&lt;&gt;"",G$3,"NA"),'MITRE &amp; Controls Mappings'!$J40))), 'MITRE &amp; Controls Mappings'!$B40,"")</f>
        <v/>
      </c>
      <c r="H44" t="str">
        <f>IF(OR(OR(OR(OR(OR(ISNUMBER(SEARCH(IF(H$1&lt;&gt;"",H$1,"NA"),'MITRE &amp; Controls Mappings'!$E40)),ISNUMBER(SEARCH(IF(H$1&lt;&gt;"",H$1,"NA"),'MITRE &amp; Controls Mappings'!$F40))),ISNUMBER(SEARCH(IF(H$2&lt;&gt;"",H$2,"NA"),'MITRE &amp; Controls Mappings'!$G40))),ISNUMBER(SEARCH(IF(H$2&lt;&gt;"",H$2,"NA"),'MITRE &amp; Controls Mappings'!$H40))),ISNUMBER(SEARCH(IF(H$3&lt;&gt;"",H$3,"NA"),'MITRE &amp; Controls Mappings'!$I40))),ISNUMBER(SEARCH(IF(H$3&lt;&gt;"",H$3,"NA"),'MITRE &amp; Controls Mappings'!$J40))), 'MITRE &amp; Controls Mappings'!$B40,"")</f>
        <v/>
      </c>
      <c r="I44" t="str">
        <f>IF(OR(OR(OR(OR(OR(ISNUMBER(SEARCH(IF(I$1&lt;&gt;"",I$1,"NA"),'MITRE &amp; Controls Mappings'!$E40)),ISNUMBER(SEARCH(IF(I$1&lt;&gt;"",I$1,"NA"),'MITRE &amp; Controls Mappings'!$F40))),ISNUMBER(SEARCH(IF(I$2&lt;&gt;"",I$2,"NA"),'MITRE &amp; Controls Mappings'!$G40))),ISNUMBER(SEARCH(IF(I$2&lt;&gt;"",I$2,"NA"),'MITRE &amp; Controls Mappings'!$H40))),ISNUMBER(SEARCH(IF(I$3&lt;&gt;"",I$3,"NA"),'MITRE &amp; Controls Mappings'!$I40))),ISNUMBER(SEARCH(IF(I$3&lt;&gt;"",I$3,"NA"),'MITRE &amp; Controls Mappings'!$J40))), 'MITRE &amp; Controls Mappings'!$B40,"")</f>
        <v/>
      </c>
      <c r="J44" t="str">
        <f>IF(OR(OR(OR(OR(OR(ISNUMBER(SEARCH(IF(J$1&lt;&gt;"",J$1,"NA"),'MITRE &amp; Controls Mappings'!$E40)),ISNUMBER(SEARCH(IF(J$1&lt;&gt;"",J$1,"NA"),'MITRE &amp; Controls Mappings'!$F40))),ISNUMBER(SEARCH(IF(J$2&lt;&gt;"",J$2,"NA"),'MITRE &amp; Controls Mappings'!$G40))),ISNUMBER(SEARCH(IF(J$2&lt;&gt;"",J$2,"NA"),'MITRE &amp; Controls Mappings'!$H40))),ISNUMBER(SEARCH(IF(J$3&lt;&gt;"",J$3,"NA"),'MITRE &amp; Controls Mappings'!$I40))),ISNUMBER(SEARCH(IF(J$3&lt;&gt;"",J$3,"NA"),'MITRE &amp; Controls Mappings'!$J40))), 'MITRE &amp; Controls Mappings'!$B40,"")</f>
        <v/>
      </c>
      <c r="K44" t="str">
        <f>IF(OR(OR(OR(OR(OR(ISNUMBER(SEARCH(IF(K$1&lt;&gt;"",K$1,"NA"),'MITRE &amp; Controls Mappings'!$E40)),ISNUMBER(SEARCH(IF(K$1&lt;&gt;"",K$1,"NA"),'MITRE &amp; Controls Mappings'!$F40))),ISNUMBER(SEARCH(IF(K$2&lt;&gt;"",K$2,"NA"),'MITRE &amp; Controls Mappings'!$G40))),ISNUMBER(SEARCH(IF(K$2&lt;&gt;"",K$2,"NA"),'MITRE &amp; Controls Mappings'!$H40))),ISNUMBER(SEARCH(IF(K$3&lt;&gt;"",K$3,"NA"),'MITRE &amp; Controls Mappings'!$I40))),ISNUMBER(SEARCH(IF(K$3&lt;&gt;"",K$3,"NA"),'MITRE &amp; Controls Mappings'!$J40))), 'MITRE &amp; Controls Mappings'!$B40,"")</f>
        <v/>
      </c>
      <c r="L44" s="25" t="str">
        <f>'MITRE &amp; Controls Mappings'!D40</f>
        <v>Ensure 'Restore files and directories' is set to 'Administrators'</v>
      </c>
    </row>
    <row r="45" spans="1:12" x14ac:dyDescent="0.35">
      <c r="A45" t="str">
        <f>IF(COUNTIF(B45:K45,"="&amp;'MITRE &amp; Controls Mappings'!B41)&gt;0,'MITRE &amp; Controls Mappings'!B41,"")</f>
        <v/>
      </c>
      <c r="B45" t="str">
        <f>IF(OR(OR(OR(OR(OR(ISNUMBER(SEARCH(IF(B$1&lt;&gt;"",B$1,"NA"),'MITRE &amp; Controls Mappings'!$E41)),ISNUMBER(SEARCH(IF(B$1&lt;&gt;"",B$1,"NA"),'MITRE &amp; Controls Mappings'!$F41))),ISNUMBER(SEARCH(IF(B$2&lt;&gt;"",B$2,"NA"),'MITRE &amp; Controls Mappings'!$G41))),ISNUMBER(SEARCH(IF(B$2&lt;&gt;"",B$2,"NA"),'MITRE &amp; Controls Mappings'!$H41))),ISNUMBER(SEARCH(IF(B$3&lt;&gt;"",B$3,"NA"),'MITRE &amp; Controls Mappings'!$I41))),ISNUMBER(SEARCH(IF(B$3&lt;&gt;"",B$3,"NA"),'MITRE &amp; Controls Mappings'!$J41))), 'MITRE &amp; Controls Mappings'!$B41,"")</f>
        <v/>
      </c>
      <c r="C45" t="str">
        <f>IF(OR(OR(OR(OR(OR(ISNUMBER(SEARCH(IF(C$1&lt;&gt;"",C$1,"NA"),'MITRE &amp; Controls Mappings'!$E41)),ISNUMBER(SEARCH(IF(C$1&lt;&gt;"",C$1,"NA"),'MITRE &amp; Controls Mappings'!$F41))),ISNUMBER(SEARCH(IF(C$2&lt;&gt;"",C$2,"NA"),'MITRE &amp; Controls Mappings'!$G41))),ISNUMBER(SEARCH(IF(C$2&lt;&gt;"",C$2,"NA"),'MITRE &amp; Controls Mappings'!$H41))),ISNUMBER(SEARCH(IF(C$3&lt;&gt;"",C$3,"NA"),'MITRE &amp; Controls Mappings'!$I41))),ISNUMBER(SEARCH(IF(C$3&lt;&gt;"",C$3,"NA"),'MITRE &amp; Controls Mappings'!$J41))), 'MITRE &amp; Controls Mappings'!$B41,"")</f>
        <v/>
      </c>
      <c r="D45" t="str">
        <f>IF(OR(OR(OR(OR(OR(ISNUMBER(SEARCH(IF(D$1&lt;&gt;"",D$1,"NA"),'MITRE &amp; Controls Mappings'!$E41)),ISNUMBER(SEARCH(IF(D$1&lt;&gt;"",D$1,"NA"),'MITRE &amp; Controls Mappings'!$F41))),ISNUMBER(SEARCH(IF(D$2&lt;&gt;"",D$2,"NA"),'MITRE &amp; Controls Mappings'!$G41))),ISNUMBER(SEARCH(IF(D$2&lt;&gt;"",D$2,"NA"),'MITRE &amp; Controls Mappings'!$H41))),ISNUMBER(SEARCH(IF(D$3&lt;&gt;"",D$3,"NA"),'MITRE &amp; Controls Mappings'!$I41))),ISNUMBER(SEARCH(IF(D$3&lt;&gt;"",D$3,"NA"),'MITRE &amp; Controls Mappings'!$J41))), 'MITRE &amp; Controls Mappings'!$B41,"")</f>
        <v/>
      </c>
      <c r="E45" t="str">
        <f>IF(OR(OR(OR(OR(OR(ISNUMBER(SEARCH(IF(E$1&lt;&gt;"",E$1,"NA"),'MITRE &amp; Controls Mappings'!$E41)),ISNUMBER(SEARCH(IF(E$1&lt;&gt;"",E$1,"NA"),'MITRE &amp; Controls Mappings'!$F41))),ISNUMBER(SEARCH(IF(E$2&lt;&gt;"",E$2,"NA"),'MITRE &amp; Controls Mappings'!$G41))),ISNUMBER(SEARCH(IF(E$2&lt;&gt;"",E$2,"NA"),'MITRE &amp; Controls Mappings'!$H41))),ISNUMBER(SEARCH(IF(E$3&lt;&gt;"",E$3,"NA"),'MITRE &amp; Controls Mappings'!$I41))),ISNUMBER(SEARCH(IF(E$3&lt;&gt;"",E$3,"NA"),'MITRE &amp; Controls Mappings'!$J41))), 'MITRE &amp; Controls Mappings'!$B41,"")</f>
        <v/>
      </c>
      <c r="F45" t="str">
        <f>IF(OR(OR(OR(OR(OR(ISNUMBER(SEARCH(IF(F$1&lt;&gt;"",F$1,"NA"),'MITRE &amp; Controls Mappings'!$E41)),ISNUMBER(SEARCH(IF(F$1&lt;&gt;"",F$1,"NA"),'MITRE &amp; Controls Mappings'!$F41))),ISNUMBER(SEARCH(IF(F$2&lt;&gt;"",F$2,"NA"),'MITRE &amp; Controls Mappings'!$G41))),ISNUMBER(SEARCH(IF(F$2&lt;&gt;"",F$2,"NA"),'MITRE &amp; Controls Mappings'!$H41))),ISNUMBER(SEARCH(IF(F$3&lt;&gt;"",F$3,"NA"),'MITRE &amp; Controls Mappings'!$I41))),ISNUMBER(SEARCH(IF(F$3&lt;&gt;"",F$3,"NA"),'MITRE &amp; Controls Mappings'!$J41))), 'MITRE &amp; Controls Mappings'!$B41,"")</f>
        <v/>
      </c>
      <c r="G45" t="str">
        <f>IF(OR(OR(OR(OR(OR(ISNUMBER(SEARCH(IF(G$1&lt;&gt;"",G$1,"NA"),'MITRE &amp; Controls Mappings'!$E41)),ISNUMBER(SEARCH(IF(G$1&lt;&gt;"",G$1,"NA"),'MITRE &amp; Controls Mappings'!$F41))),ISNUMBER(SEARCH(IF(G$2&lt;&gt;"",G$2,"NA"),'MITRE &amp; Controls Mappings'!$G41))),ISNUMBER(SEARCH(IF(G$2&lt;&gt;"",G$2,"NA"),'MITRE &amp; Controls Mappings'!$H41))),ISNUMBER(SEARCH(IF(G$3&lt;&gt;"",G$3,"NA"),'MITRE &amp; Controls Mappings'!$I41))),ISNUMBER(SEARCH(IF(G$3&lt;&gt;"",G$3,"NA"),'MITRE &amp; Controls Mappings'!$J41))), 'MITRE &amp; Controls Mappings'!$B41,"")</f>
        <v/>
      </c>
      <c r="H45" t="str">
        <f>IF(OR(OR(OR(OR(OR(ISNUMBER(SEARCH(IF(H$1&lt;&gt;"",H$1,"NA"),'MITRE &amp; Controls Mappings'!$E41)),ISNUMBER(SEARCH(IF(H$1&lt;&gt;"",H$1,"NA"),'MITRE &amp; Controls Mappings'!$F41))),ISNUMBER(SEARCH(IF(H$2&lt;&gt;"",H$2,"NA"),'MITRE &amp; Controls Mappings'!$G41))),ISNUMBER(SEARCH(IF(H$2&lt;&gt;"",H$2,"NA"),'MITRE &amp; Controls Mappings'!$H41))),ISNUMBER(SEARCH(IF(H$3&lt;&gt;"",H$3,"NA"),'MITRE &amp; Controls Mappings'!$I41))),ISNUMBER(SEARCH(IF(H$3&lt;&gt;"",H$3,"NA"),'MITRE &amp; Controls Mappings'!$J41))), 'MITRE &amp; Controls Mappings'!$B41,"")</f>
        <v/>
      </c>
      <c r="I45" t="str">
        <f>IF(OR(OR(OR(OR(OR(ISNUMBER(SEARCH(IF(I$1&lt;&gt;"",I$1,"NA"),'MITRE &amp; Controls Mappings'!$E41)),ISNUMBER(SEARCH(IF(I$1&lt;&gt;"",I$1,"NA"),'MITRE &amp; Controls Mappings'!$F41))),ISNUMBER(SEARCH(IF(I$2&lt;&gt;"",I$2,"NA"),'MITRE &amp; Controls Mappings'!$G41))),ISNUMBER(SEARCH(IF(I$2&lt;&gt;"",I$2,"NA"),'MITRE &amp; Controls Mappings'!$H41))),ISNUMBER(SEARCH(IF(I$3&lt;&gt;"",I$3,"NA"),'MITRE &amp; Controls Mappings'!$I41))),ISNUMBER(SEARCH(IF(I$3&lt;&gt;"",I$3,"NA"),'MITRE &amp; Controls Mappings'!$J41))), 'MITRE &amp; Controls Mappings'!$B41,"")</f>
        <v/>
      </c>
      <c r="J45" t="str">
        <f>IF(OR(OR(OR(OR(OR(ISNUMBER(SEARCH(IF(J$1&lt;&gt;"",J$1,"NA"),'MITRE &amp; Controls Mappings'!$E41)),ISNUMBER(SEARCH(IF(J$1&lt;&gt;"",J$1,"NA"),'MITRE &amp; Controls Mappings'!$F41))),ISNUMBER(SEARCH(IF(J$2&lt;&gt;"",J$2,"NA"),'MITRE &amp; Controls Mappings'!$G41))),ISNUMBER(SEARCH(IF(J$2&lt;&gt;"",J$2,"NA"),'MITRE &amp; Controls Mappings'!$H41))),ISNUMBER(SEARCH(IF(J$3&lt;&gt;"",J$3,"NA"),'MITRE &amp; Controls Mappings'!$I41))),ISNUMBER(SEARCH(IF(J$3&lt;&gt;"",J$3,"NA"),'MITRE &amp; Controls Mappings'!$J41))), 'MITRE &amp; Controls Mappings'!$B41,"")</f>
        <v/>
      </c>
      <c r="K45" t="str">
        <f>IF(OR(OR(OR(OR(OR(ISNUMBER(SEARCH(IF(K$1&lt;&gt;"",K$1,"NA"),'MITRE &amp; Controls Mappings'!$E41)),ISNUMBER(SEARCH(IF(K$1&lt;&gt;"",K$1,"NA"),'MITRE &amp; Controls Mappings'!$F41))),ISNUMBER(SEARCH(IF(K$2&lt;&gt;"",K$2,"NA"),'MITRE &amp; Controls Mappings'!$G41))),ISNUMBER(SEARCH(IF(K$2&lt;&gt;"",K$2,"NA"),'MITRE &amp; Controls Mappings'!$H41))),ISNUMBER(SEARCH(IF(K$3&lt;&gt;"",K$3,"NA"),'MITRE &amp; Controls Mappings'!$I41))),ISNUMBER(SEARCH(IF(K$3&lt;&gt;"",K$3,"NA"),'MITRE &amp; Controls Mappings'!$J41))), 'MITRE &amp; Controls Mappings'!$B41,"")</f>
        <v/>
      </c>
      <c r="L45" s="25" t="str">
        <f>'MITRE &amp; Controls Mappings'!D41</f>
        <v>Ensure 'Take ownership of files or other objects' is set to 'Administrators'</v>
      </c>
    </row>
    <row r="46" spans="1:12" x14ac:dyDescent="0.35">
      <c r="A46" t="str">
        <f>IF(COUNTIF(B46:K46,"="&amp;'MITRE &amp; Controls Mappings'!B42)&gt;0,'MITRE &amp; Controls Mappings'!B42,"")</f>
        <v/>
      </c>
      <c r="B46" t="str">
        <f>IF(OR(OR(OR(OR(OR(ISNUMBER(SEARCH(IF(B$1&lt;&gt;"",B$1,"NA"),'MITRE &amp; Controls Mappings'!$E42)),ISNUMBER(SEARCH(IF(B$1&lt;&gt;"",B$1,"NA"),'MITRE &amp; Controls Mappings'!$F42))),ISNUMBER(SEARCH(IF(B$2&lt;&gt;"",B$2,"NA"),'MITRE &amp; Controls Mappings'!$G42))),ISNUMBER(SEARCH(IF(B$2&lt;&gt;"",B$2,"NA"),'MITRE &amp; Controls Mappings'!$H42))),ISNUMBER(SEARCH(IF(B$3&lt;&gt;"",B$3,"NA"),'MITRE &amp; Controls Mappings'!$I42))),ISNUMBER(SEARCH(IF(B$3&lt;&gt;"",B$3,"NA"),'MITRE &amp; Controls Mappings'!$J42))), 'MITRE &amp; Controls Mappings'!$B42,"")</f>
        <v/>
      </c>
      <c r="C46" t="str">
        <f>IF(OR(OR(OR(OR(OR(ISNUMBER(SEARCH(IF(C$1&lt;&gt;"",C$1,"NA"),'MITRE &amp; Controls Mappings'!$E42)),ISNUMBER(SEARCH(IF(C$1&lt;&gt;"",C$1,"NA"),'MITRE &amp; Controls Mappings'!$F42))),ISNUMBER(SEARCH(IF(C$2&lt;&gt;"",C$2,"NA"),'MITRE &amp; Controls Mappings'!$G42))),ISNUMBER(SEARCH(IF(C$2&lt;&gt;"",C$2,"NA"),'MITRE &amp; Controls Mappings'!$H42))),ISNUMBER(SEARCH(IF(C$3&lt;&gt;"",C$3,"NA"),'MITRE &amp; Controls Mappings'!$I42))),ISNUMBER(SEARCH(IF(C$3&lt;&gt;"",C$3,"NA"),'MITRE &amp; Controls Mappings'!$J42))), 'MITRE &amp; Controls Mappings'!$B42,"")</f>
        <v/>
      </c>
      <c r="D46" t="str">
        <f>IF(OR(OR(OR(OR(OR(ISNUMBER(SEARCH(IF(D$1&lt;&gt;"",D$1,"NA"),'MITRE &amp; Controls Mappings'!$E42)),ISNUMBER(SEARCH(IF(D$1&lt;&gt;"",D$1,"NA"),'MITRE &amp; Controls Mappings'!$F42))),ISNUMBER(SEARCH(IF(D$2&lt;&gt;"",D$2,"NA"),'MITRE &amp; Controls Mappings'!$G42))),ISNUMBER(SEARCH(IF(D$2&lt;&gt;"",D$2,"NA"),'MITRE &amp; Controls Mappings'!$H42))),ISNUMBER(SEARCH(IF(D$3&lt;&gt;"",D$3,"NA"),'MITRE &amp; Controls Mappings'!$I42))),ISNUMBER(SEARCH(IF(D$3&lt;&gt;"",D$3,"NA"),'MITRE &amp; Controls Mappings'!$J42))), 'MITRE &amp; Controls Mappings'!$B42,"")</f>
        <v/>
      </c>
      <c r="E46" t="str">
        <f>IF(OR(OR(OR(OR(OR(ISNUMBER(SEARCH(IF(E$1&lt;&gt;"",E$1,"NA"),'MITRE &amp; Controls Mappings'!$E42)),ISNUMBER(SEARCH(IF(E$1&lt;&gt;"",E$1,"NA"),'MITRE &amp; Controls Mappings'!$F42))),ISNUMBER(SEARCH(IF(E$2&lt;&gt;"",E$2,"NA"),'MITRE &amp; Controls Mappings'!$G42))),ISNUMBER(SEARCH(IF(E$2&lt;&gt;"",E$2,"NA"),'MITRE &amp; Controls Mappings'!$H42))),ISNUMBER(SEARCH(IF(E$3&lt;&gt;"",E$3,"NA"),'MITRE &amp; Controls Mappings'!$I42))),ISNUMBER(SEARCH(IF(E$3&lt;&gt;"",E$3,"NA"),'MITRE &amp; Controls Mappings'!$J42))), 'MITRE &amp; Controls Mappings'!$B42,"")</f>
        <v/>
      </c>
      <c r="F46" t="str">
        <f>IF(OR(OR(OR(OR(OR(ISNUMBER(SEARCH(IF(F$1&lt;&gt;"",F$1,"NA"),'MITRE &amp; Controls Mappings'!$E42)),ISNUMBER(SEARCH(IF(F$1&lt;&gt;"",F$1,"NA"),'MITRE &amp; Controls Mappings'!$F42))),ISNUMBER(SEARCH(IF(F$2&lt;&gt;"",F$2,"NA"),'MITRE &amp; Controls Mappings'!$G42))),ISNUMBER(SEARCH(IF(F$2&lt;&gt;"",F$2,"NA"),'MITRE &amp; Controls Mappings'!$H42))),ISNUMBER(SEARCH(IF(F$3&lt;&gt;"",F$3,"NA"),'MITRE &amp; Controls Mappings'!$I42))),ISNUMBER(SEARCH(IF(F$3&lt;&gt;"",F$3,"NA"),'MITRE &amp; Controls Mappings'!$J42))), 'MITRE &amp; Controls Mappings'!$B42,"")</f>
        <v/>
      </c>
      <c r="G46" t="str">
        <f>IF(OR(OR(OR(OR(OR(ISNUMBER(SEARCH(IF(G$1&lt;&gt;"",G$1,"NA"),'MITRE &amp; Controls Mappings'!$E42)),ISNUMBER(SEARCH(IF(G$1&lt;&gt;"",G$1,"NA"),'MITRE &amp; Controls Mappings'!$F42))),ISNUMBER(SEARCH(IF(G$2&lt;&gt;"",G$2,"NA"),'MITRE &amp; Controls Mappings'!$G42))),ISNUMBER(SEARCH(IF(G$2&lt;&gt;"",G$2,"NA"),'MITRE &amp; Controls Mappings'!$H42))),ISNUMBER(SEARCH(IF(G$3&lt;&gt;"",G$3,"NA"),'MITRE &amp; Controls Mappings'!$I42))),ISNUMBER(SEARCH(IF(G$3&lt;&gt;"",G$3,"NA"),'MITRE &amp; Controls Mappings'!$J42))), 'MITRE &amp; Controls Mappings'!$B42,"")</f>
        <v/>
      </c>
      <c r="H46" t="str">
        <f>IF(OR(OR(OR(OR(OR(ISNUMBER(SEARCH(IF(H$1&lt;&gt;"",H$1,"NA"),'MITRE &amp; Controls Mappings'!$E42)),ISNUMBER(SEARCH(IF(H$1&lt;&gt;"",H$1,"NA"),'MITRE &amp; Controls Mappings'!$F42))),ISNUMBER(SEARCH(IF(H$2&lt;&gt;"",H$2,"NA"),'MITRE &amp; Controls Mappings'!$G42))),ISNUMBER(SEARCH(IF(H$2&lt;&gt;"",H$2,"NA"),'MITRE &amp; Controls Mappings'!$H42))),ISNUMBER(SEARCH(IF(H$3&lt;&gt;"",H$3,"NA"),'MITRE &amp; Controls Mappings'!$I42))),ISNUMBER(SEARCH(IF(H$3&lt;&gt;"",H$3,"NA"),'MITRE &amp; Controls Mappings'!$J42))), 'MITRE &amp; Controls Mappings'!$B42,"")</f>
        <v/>
      </c>
      <c r="I46" t="str">
        <f>IF(OR(OR(OR(OR(OR(ISNUMBER(SEARCH(IF(I$1&lt;&gt;"",I$1,"NA"),'MITRE &amp; Controls Mappings'!$E42)),ISNUMBER(SEARCH(IF(I$1&lt;&gt;"",I$1,"NA"),'MITRE &amp; Controls Mappings'!$F42))),ISNUMBER(SEARCH(IF(I$2&lt;&gt;"",I$2,"NA"),'MITRE &amp; Controls Mappings'!$G42))),ISNUMBER(SEARCH(IF(I$2&lt;&gt;"",I$2,"NA"),'MITRE &amp; Controls Mappings'!$H42))),ISNUMBER(SEARCH(IF(I$3&lt;&gt;"",I$3,"NA"),'MITRE &amp; Controls Mappings'!$I42))),ISNUMBER(SEARCH(IF(I$3&lt;&gt;"",I$3,"NA"),'MITRE &amp; Controls Mappings'!$J42))), 'MITRE &amp; Controls Mappings'!$B42,"")</f>
        <v/>
      </c>
      <c r="J46" t="str">
        <f>IF(OR(OR(OR(OR(OR(ISNUMBER(SEARCH(IF(J$1&lt;&gt;"",J$1,"NA"),'MITRE &amp; Controls Mappings'!$E42)),ISNUMBER(SEARCH(IF(J$1&lt;&gt;"",J$1,"NA"),'MITRE &amp; Controls Mappings'!$F42))),ISNUMBER(SEARCH(IF(J$2&lt;&gt;"",J$2,"NA"),'MITRE &amp; Controls Mappings'!$G42))),ISNUMBER(SEARCH(IF(J$2&lt;&gt;"",J$2,"NA"),'MITRE &amp; Controls Mappings'!$H42))),ISNUMBER(SEARCH(IF(J$3&lt;&gt;"",J$3,"NA"),'MITRE &amp; Controls Mappings'!$I42))),ISNUMBER(SEARCH(IF(J$3&lt;&gt;"",J$3,"NA"),'MITRE &amp; Controls Mappings'!$J42))), 'MITRE &amp; Controls Mappings'!$B42,"")</f>
        <v/>
      </c>
      <c r="K46" t="str">
        <f>IF(OR(OR(OR(OR(OR(ISNUMBER(SEARCH(IF(K$1&lt;&gt;"",K$1,"NA"),'MITRE &amp; Controls Mappings'!$E42)),ISNUMBER(SEARCH(IF(K$1&lt;&gt;"",K$1,"NA"),'MITRE &amp; Controls Mappings'!$F42))),ISNUMBER(SEARCH(IF(K$2&lt;&gt;"",K$2,"NA"),'MITRE &amp; Controls Mappings'!$G42))),ISNUMBER(SEARCH(IF(K$2&lt;&gt;"",K$2,"NA"),'MITRE &amp; Controls Mappings'!$H42))),ISNUMBER(SEARCH(IF(K$3&lt;&gt;"",K$3,"NA"),'MITRE &amp; Controls Mappings'!$I42))),ISNUMBER(SEARCH(IF(K$3&lt;&gt;"",K$3,"NA"),'MITRE &amp; Controls Mappings'!$J42))), 'MITRE &amp; Controls Mappings'!$B42,"")</f>
        <v/>
      </c>
      <c r="L46" s="25" t="str">
        <f>'MITRE &amp; Controls Mappings'!D42</f>
        <v>Security Options</v>
      </c>
    </row>
    <row r="47" spans="1:12" x14ac:dyDescent="0.35">
      <c r="A47" t="str">
        <f>IF(COUNTIF(B47:K47,"="&amp;'MITRE &amp; Controls Mappings'!B43)&gt;0,'MITRE &amp; Controls Mappings'!B43,"")</f>
        <v/>
      </c>
      <c r="B47" t="str">
        <f>IF(OR(OR(OR(OR(OR(ISNUMBER(SEARCH(IF(B$1&lt;&gt;"",B$1,"NA"),'MITRE &amp; Controls Mappings'!$E43)),ISNUMBER(SEARCH(IF(B$1&lt;&gt;"",B$1,"NA"),'MITRE &amp; Controls Mappings'!$F43))),ISNUMBER(SEARCH(IF(B$2&lt;&gt;"",B$2,"NA"),'MITRE &amp; Controls Mappings'!$G43))),ISNUMBER(SEARCH(IF(B$2&lt;&gt;"",B$2,"NA"),'MITRE &amp; Controls Mappings'!$H43))),ISNUMBER(SEARCH(IF(B$3&lt;&gt;"",B$3,"NA"),'MITRE &amp; Controls Mappings'!$I43))),ISNUMBER(SEARCH(IF(B$3&lt;&gt;"",B$3,"NA"),'MITRE &amp; Controls Mappings'!$J43))), 'MITRE &amp; Controls Mappings'!$B43,"")</f>
        <v/>
      </c>
      <c r="C47" t="str">
        <f>IF(OR(OR(OR(OR(OR(ISNUMBER(SEARCH(IF(C$1&lt;&gt;"",C$1,"NA"),'MITRE &amp; Controls Mappings'!$E43)),ISNUMBER(SEARCH(IF(C$1&lt;&gt;"",C$1,"NA"),'MITRE &amp; Controls Mappings'!$F43))),ISNUMBER(SEARCH(IF(C$2&lt;&gt;"",C$2,"NA"),'MITRE &amp; Controls Mappings'!$G43))),ISNUMBER(SEARCH(IF(C$2&lt;&gt;"",C$2,"NA"),'MITRE &amp; Controls Mappings'!$H43))),ISNUMBER(SEARCH(IF(C$3&lt;&gt;"",C$3,"NA"),'MITRE &amp; Controls Mappings'!$I43))),ISNUMBER(SEARCH(IF(C$3&lt;&gt;"",C$3,"NA"),'MITRE &amp; Controls Mappings'!$J43))), 'MITRE &amp; Controls Mappings'!$B43,"")</f>
        <v/>
      </c>
      <c r="D47" t="str">
        <f>IF(OR(OR(OR(OR(OR(ISNUMBER(SEARCH(IF(D$1&lt;&gt;"",D$1,"NA"),'MITRE &amp; Controls Mappings'!$E43)),ISNUMBER(SEARCH(IF(D$1&lt;&gt;"",D$1,"NA"),'MITRE &amp; Controls Mappings'!$F43))),ISNUMBER(SEARCH(IF(D$2&lt;&gt;"",D$2,"NA"),'MITRE &amp; Controls Mappings'!$G43))),ISNUMBER(SEARCH(IF(D$2&lt;&gt;"",D$2,"NA"),'MITRE &amp; Controls Mappings'!$H43))),ISNUMBER(SEARCH(IF(D$3&lt;&gt;"",D$3,"NA"),'MITRE &amp; Controls Mappings'!$I43))),ISNUMBER(SEARCH(IF(D$3&lt;&gt;"",D$3,"NA"),'MITRE &amp; Controls Mappings'!$J43))), 'MITRE &amp; Controls Mappings'!$B43,"")</f>
        <v/>
      </c>
      <c r="E47" t="str">
        <f>IF(OR(OR(OR(OR(OR(ISNUMBER(SEARCH(IF(E$1&lt;&gt;"",E$1,"NA"),'MITRE &amp; Controls Mappings'!$E43)),ISNUMBER(SEARCH(IF(E$1&lt;&gt;"",E$1,"NA"),'MITRE &amp; Controls Mappings'!$F43))),ISNUMBER(SEARCH(IF(E$2&lt;&gt;"",E$2,"NA"),'MITRE &amp; Controls Mappings'!$G43))),ISNUMBER(SEARCH(IF(E$2&lt;&gt;"",E$2,"NA"),'MITRE &amp; Controls Mappings'!$H43))),ISNUMBER(SEARCH(IF(E$3&lt;&gt;"",E$3,"NA"),'MITRE &amp; Controls Mappings'!$I43))),ISNUMBER(SEARCH(IF(E$3&lt;&gt;"",E$3,"NA"),'MITRE &amp; Controls Mappings'!$J43))), 'MITRE &amp; Controls Mappings'!$B43,"")</f>
        <v/>
      </c>
      <c r="F47" t="str">
        <f>IF(OR(OR(OR(OR(OR(ISNUMBER(SEARCH(IF(F$1&lt;&gt;"",F$1,"NA"),'MITRE &amp; Controls Mappings'!$E43)),ISNUMBER(SEARCH(IF(F$1&lt;&gt;"",F$1,"NA"),'MITRE &amp; Controls Mappings'!$F43))),ISNUMBER(SEARCH(IF(F$2&lt;&gt;"",F$2,"NA"),'MITRE &amp; Controls Mappings'!$G43))),ISNUMBER(SEARCH(IF(F$2&lt;&gt;"",F$2,"NA"),'MITRE &amp; Controls Mappings'!$H43))),ISNUMBER(SEARCH(IF(F$3&lt;&gt;"",F$3,"NA"),'MITRE &amp; Controls Mappings'!$I43))),ISNUMBER(SEARCH(IF(F$3&lt;&gt;"",F$3,"NA"),'MITRE &amp; Controls Mappings'!$J43))), 'MITRE &amp; Controls Mappings'!$B43,"")</f>
        <v/>
      </c>
      <c r="G47" t="str">
        <f>IF(OR(OR(OR(OR(OR(ISNUMBER(SEARCH(IF(G$1&lt;&gt;"",G$1,"NA"),'MITRE &amp; Controls Mappings'!$E43)),ISNUMBER(SEARCH(IF(G$1&lt;&gt;"",G$1,"NA"),'MITRE &amp; Controls Mappings'!$F43))),ISNUMBER(SEARCH(IF(G$2&lt;&gt;"",G$2,"NA"),'MITRE &amp; Controls Mappings'!$G43))),ISNUMBER(SEARCH(IF(G$2&lt;&gt;"",G$2,"NA"),'MITRE &amp; Controls Mappings'!$H43))),ISNUMBER(SEARCH(IF(G$3&lt;&gt;"",G$3,"NA"),'MITRE &amp; Controls Mappings'!$I43))),ISNUMBER(SEARCH(IF(G$3&lt;&gt;"",G$3,"NA"),'MITRE &amp; Controls Mappings'!$J43))), 'MITRE &amp; Controls Mappings'!$B43,"")</f>
        <v/>
      </c>
      <c r="H47" t="str">
        <f>IF(OR(OR(OR(OR(OR(ISNUMBER(SEARCH(IF(H$1&lt;&gt;"",H$1,"NA"),'MITRE &amp; Controls Mappings'!$E43)),ISNUMBER(SEARCH(IF(H$1&lt;&gt;"",H$1,"NA"),'MITRE &amp; Controls Mappings'!$F43))),ISNUMBER(SEARCH(IF(H$2&lt;&gt;"",H$2,"NA"),'MITRE &amp; Controls Mappings'!$G43))),ISNUMBER(SEARCH(IF(H$2&lt;&gt;"",H$2,"NA"),'MITRE &amp; Controls Mappings'!$H43))),ISNUMBER(SEARCH(IF(H$3&lt;&gt;"",H$3,"NA"),'MITRE &amp; Controls Mappings'!$I43))),ISNUMBER(SEARCH(IF(H$3&lt;&gt;"",H$3,"NA"),'MITRE &amp; Controls Mappings'!$J43))), 'MITRE &amp; Controls Mappings'!$B43,"")</f>
        <v/>
      </c>
      <c r="I47" t="str">
        <f>IF(OR(OR(OR(OR(OR(ISNUMBER(SEARCH(IF(I$1&lt;&gt;"",I$1,"NA"),'MITRE &amp; Controls Mappings'!$E43)),ISNUMBER(SEARCH(IF(I$1&lt;&gt;"",I$1,"NA"),'MITRE &amp; Controls Mappings'!$F43))),ISNUMBER(SEARCH(IF(I$2&lt;&gt;"",I$2,"NA"),'MITRE &amp; Controls Mappings'!$G43))),ISNUMBER(SEARCH(IF(I$2&lt;&gt;"",I$2,"NA"),'MITRE &amp; Controls Mappings'!$H43))),ISNUMBER(SEARCH(IF(I$3&lt;&gt;"",I$3,"NA"),'MITRE &amp; Controls Mappings'!$I43))),ISNUMBER(SEARCH(IF(I$3&lt;&gt;"",I$3,"NA"),'MITRE &amp; Controls Mappings'!$J43))), 'MITRE &amp; Controls Mappings'!$B43,"")</f>
        <v/>
      </c>
      <c r="J47" t="str">
        <f>IF(OR(OR(OR(OR(OR(ISNUMBER(SEARCH(IF(J$1&lt;&gt;"",J$1,"NA"),'MITRE &amp; Controls Mappings'!$E43)),ISNUMBER(SEARCH(IF(J$1&lt;&gt;"",J$1,"NA"),'MITRE &amp; Controls Mappings'!$F43))),ISNUMBER(SEARCH(IF(J$2&lt;&gt;"",J$2,"NA"),'MITRE &amp; Controls Mappings'!$G43))),ISNUMBER(SEARCH(IF(J$2&lt;&gt;"",J$2,"NA"),'MITRE &amp; Controls Mappings'!$H43))),ISNUMBER(SEARCH(IF(J$3&lt;&gt;"",J$3,"NA"),'MITRE &amp; Controls Mappings'!$I43))),ISNUMBER(SEARCH(IF(J$3&lt;&gt;"",J$3,"NA"),'MITRE &amp; Controls Mappings'!$J43))), 'MITRE &amp; Controls Mappings'!$B43,"")</f>
        <v/>
      </c>
      <c r="K47" t="str">
        <f>IF(OR(OR(OR(OR(OR(ISNUMBER(SEARCH(IF(K$1&lt;&gt;"",K$1,"NA"),'MITRE &amp; Controls Mappings'!$E43)),ISNUMBER(SEARCH(IF(K$1&lt;&gt;"",K$1,"NA"),'MITRE &amp; Controls Mappings'!$F43))),ISNUMBER(SEARCH(IF(K$2&lt;&gt;"",K$2,"NA"),'MITRE &amp; Controls Mappings'!$G43))),ISNUMBER(SEARCH(IF(K$2&lt;&gt;"",K$2,"NA"),'MITRE &amp; Controls Mappings'!$H43))),ISNUMBER(SEARCH(IF(K$3&lt;&gt;"",K$3,"NA"),'MITRE &amp; Controls Mappings'!$I43))),ISNUMBER(SEARCH(IF(K$3&lt;&gt;"",K$3,"NA"),'MITRE &amp; Controls Mappings'!$J43))), 'MITRE &amp; Controls Mappings'!$B43,"")</f>
        <v/>
      </c>
      <c r="L47" s="25" t="str">
        <f>'MITRE &amp; Controls Mappings'!D43</f>
        <v>Accounts</v>
      </c>
    </row>
    <row r="48" spans="1:12" x14ac:dyDescent="0.35">
      <c r="A48" t="str">
        <f>IF(COUNTIF(B48:K48,"="&amp;'MITRE &amp; Controls Mappings'!B44)&gt;0,'MITRE &amp; Controls Mappings'!B44,"")</f>
        <v/>
      </c>
      <c r="B48" t="str">
        <f>IF(OR(OR(OR(OR(OR(ISNUMBER(SEARCH(IF(B$1&lt;&gt;"",B$1,"NA"),'MITRE &amp; Controls Mappings'!$E44)),ISNUMBER(SEARCH(IF(B$1&lt;&gt;"",B$1,"NA"),'MITRE &amp; Controls Mappings'!$F44))),ISNUMBER(SEARCH(IF(B$2&lt;&gt;"",B$2,"NA"),'MITRE &amp; Controls Mappings'!$G44))),ISNUMBER(SEARCH(IF(B$2&lt;&gt;"",B$2,"NA"),'MITRE &amp; Controls Mappings'!$H44))),ISNUMBER(SEARCH(IF(B$3&lt;&gt;"",B$3,"NA"),'MITRE &amp; Controls Mappings'!$I44))),ISNUMBER(SEARCH(IF(B$3&lt;&gt;"",B$3,"NA"),'MITRE &amp; Controls Mappings'!$J44))), 'MITRE &amp; Controls Mappings'!$B44,"")</f>
        <v/>
      </c>
      <c r="C48" t="str">
        <f>IF(OR(OR(OR(OR(OR(ISNUMBER(SEARCH(IF(C$1&lt;&gt;"",C$1,"NA"),'MITRE &amp; Controls Mappings'!$E44)),ISNUMBER(SEARCH(IF(C$1&lt;&gt;"",C$1,"NA"),'MITRE &amp; Controls Mappings'!$F44))),ISNUMBER(SEARCH(IF(C$2&lt;&gt;"",C$2,"NA"),'MITRE &amp; Controls Mappings'!$G44))),ISNUMBER(SEARCH(IF(C$2&lt;&gt;"",C$2,"NA"),'MITRE &amp; Controls Mappings'!$H44))),ISNUMBER(SEARCH(IF(C$3&lt;&gt;"",C$3,"NA"),'MITRE &amp; Controls Mappings'!$I44))),ISNUMBER(SEARCH(IF(C$3&lt;&gt;"",C$3,"NA"),'MITRE &amp; Controls Mappings'!$J44))), 'MITRE &amp; Controls Mappings'!$B44,"")</f>
        <v/>
      </c>
      <c r="D48" t="str">
        <f>IF(OR(OR(OR(OR(OR(ISNUMBER(SEARCH(IF(D$1&lt;&gt;"",D$1,"NA"),'MITRE &amp; Controls Mappings'!$E44)),ISNUMBER(SEARCH(IF(D$1&lt;&gt;"",D$1,"NA"),'MITRE &amp; Controls Mappings'!$F44))),ISNUMBER(SEARCH(IF(D$2&lt;&gt;"",D$2,"NA"),'MITRE &amp; Controls Mappings'!$G44))),ISNUMBER(SEARCH(IF(D$2&lt;&gt;"",D$2,"NA"),'MITRE &amp; Controls Mappings'!$H44))),ISNUMBER(SEARCH(IF(D$3&lt;&gt;"",D$3,"NA"),'MITRE &amp; Controls Mappings'!$I44))),ISNUMBER(SEARCH(IF(D$3&lt;&gt;"",D$3,"NA"),'MITRE &amp; Controls Mappings'!$J44))), 'MITRE &amp; Controls Mappings'!$B44,"")</f>
        <v/>
      </c>
      <c r="E48" t="str">
        <f>IF(OR(OR(OR(OR(OR(ISNUMBER(SEARCH(IF(E$1&lt;&gt;"",E$1,"NA"),'MITRE &amp; Controls Mappings'!$E44)),ISNUMBER(SEARCH(IF(E$1&lt;&gt;"",E$1,"NA"),'MITRE &amp; Controls Mappings'!$F44))),ISNUMBER(SEARCH(IF(E$2&lt;&gt;"",E$2,"NA"),'MITRE &amp; Controls Mappings'!$G44))),ISNUMBER(SEARCH(IF(E$2&lt;&gt;"",E$2,"NA"),'MITRE &amp; Controls Mappings'!$H44))),ISNUMBER(SEARCH(IF(E$3&lt;&gt;"",E$3,"NA"),'MITRE &amp; Controls Mappings'!$I44))),ISNUMBER(SEARCH(IF(E$3&lt;&gt;"",E$3,"NA"),'MITRE &amp; Controls Mappings'!$J44))), 'MITRE &amp; Controls Mappings'!$B44,"")</f>
        <v/>
      </c>
      <c r="F48" t="str">
        <f>IF(OR(OR(OR(OR(OR(ISNUMBER(SEARCH(IF(F$1&lt;&gt;"",F$1,"NA"),'MITRE &amp; Controls Mappings'!$E44)),ISNUMBER(SEARCH(IF(F$1&lt;&gt;"",F$1,"NA"),'MITRE &amp; Controls Mappings'!$F44))),ISNUMBER(SEARCH(IF(F$2&lt;&gt;"",F$2,"NA"),'MITRE &amp; Controls Mappings'!$G44))),ISNUMBER(SEARCH(IF(F$2&lt;&gt;"",F$2,"NA"),'MITRE &amp; Controls Mappings'!$H44))),ISNUMBER(SEARCH(IF(F$3&lt;&gt;"",F$3,"NA"),'MITRE &amp; Controls Mappings'!$I44))),ISNUMBER(SEARCH(IF(F$3&lt;&gt;"",F$3,"NA"),'MITRE &amp; Controls Mappings'!$J44))), 'MITRE &amp; Controls Mappings'!$B44,"")</f>
        <v/>
      </c>
      <c r="G48" t="str">
        <f>IF(OR(OR(OR(OR(OR(ISNUMBER(SEARCH(IF(G$1&lt;&gt;"",G$1,"NA"),'MITRE &amp; Controls Mappings'!$E44)),ISNUMBER(SEARCH(IF(G$1&lt;&gt;"",G$1,"NA"),'MITRE &amp; Controls Mappings'!$F44))),ISNUMBER(SEARCH(IF(G$2&lt;&gt;"",G$2,"NA"),'MITRE &amp; Controls Mappings'!$G44))),ISNUMBER(SEARCH(IF(G$2&lt;&gt;"",G$2,"NA"),'MITRE &amp; Controls Mappings'!$H44))),ISNUMBER(SEARCH(IF(G$3&lt;&gt;"",G$3,"NA"),'MITRE &amp; Controls Mappings'!$I44))),ISNUMBER(SEARCH(IF(G$3&lt;&gt;"",G$3,"NA"),'MITRE &amp; Controls Mappings'!$J44))), 'MITRE &amp; Controls Mappings'!$B44,"")</f>
        <v/>
      </c>
      <c r="H48" t="str">
        <f>IF(OR(OR(OR(OR(OR(ISNUMBER(SEARCH(IF(H$1&lt;&gt;"",H$1,"NA"),'MITRE &amp; Controls Mappings'!$E44)),ISNUMBER(SEARCH(IF(H$1&lt;&gt;"",H$1,"NA"),'MITRE &amp; Controls Mappings'!$F44))),ISNUMBER(SEARCH(IF(H$2&lt;&gt;"",H$2,"NA"),'MITRE &amp; Controls Mappings'!$G44))),ISNUMBER(SEARCH(IF(H$2&lt;&gt;"",H$2,"NA"),'MITRE &amp; Controls Mappings'!$H44))),ISNUMBER(SEARCH(IF(H$3&lt;&gt;"",H$3,"NA"),'MITRE &amp; Controls Mappings'!$I44))),ISNUMBER(SEARCH(IF(H$3&lt;&gt;"",H$3,"NA"),'MITRE &amp; Controls Mappings'!$J44))), 'MITRE &amp; Controls Mappings'!$B44,"")</f>
        <v/>
      </c>
      <c r="I48" t="str">
        <f>IF(OR(OR(OR(OR(OR(ISNUMBER(SEARCH(IF(I$1&lt;&gt;"",I$1,"NA"),'MITRE &amp; Controls Mappings'!$E44)),ISNUMBER(SEARCH(IF(I$1&lt;&gt;"",I$1,"NA"),'MITRE &amp; Controls Mappings'!$F44))),ISNUMBER(SEARCH(IF(I$2&lt;&gt;"",I$2,"NA"),'MITRE &amp; Controls Mappings'!$G44))),ISNUMBER(SEARCH(IF(I$2&lt;&gt;"",I$2,"NA"),'MITRE &amp; Controls Mappings'!$H44))),ISNUMBER(SEARCH(IF(I$3&lt;&gt;"",I$3,"NA"),'MITRE &amp; Controls Mappings'!$I44))),ISNUMBER(SEARCH(IF(I$3&lt;&gt;"",I$3,"NA"),'MITRE &amp; Controls Mappings'!$J44))), 'MITRE &amp; Controls Mappings'!$B44,"")</f>
        <v/>
      </c>
      <c r="J48" t="str">
        <f>IF(OR(OR(OR(OR(OR(ISNUMBER(SEARCH(IF(J$1&lt;&gt;"",J$1,"NA"),'MITRE &amp; Controls Mappings'!$E44)),ISNUMBER(SEARCH(IF(J$1&lt;&gt;"",J$1,"NA"),'MITRE &amp; Controls Mappings'!$F44))),ISNUMBER(SEARCH(IF(J$2&lt;&gt;"",J$2,"NA"),'MITRE &amp; Controls Mappings'!$G44))),ISNUMBER(SEARCH(IF(J$2&lt;&gt;"",J$2,"NA"),'MITRE &amp; Controls Mappings'!$H44))),ISNUMBER(SEARCH(IF(J$3&lt;&gt;"",J$3,"NA"),'MITRE &amp; Controls Mappings'!$I44))),ISNUMBER(SEARCH(IF(J$3&lt;&gt;"",J$3,"NA"),'MITRE &amp; Controls Mappings'!$J44))), 'MITRE &amp; Controls Mappings'!$B44,"")</f>
        <v/>
      </c>
      <c r="K48" t="str">
        <f>IF(OR(OR(OR(OR(OR(ISNUMBER(SEARCH(IF(K$1&lt;&gt;"",K$1,"NA"),'MITRE &amp; Controls Mappings'!$E44)),ISNUMBER(SEARCH(IF(K$1&lt;&gt;"",K$1,"NA"),'MITRE &amp; Controls Mappings'!$F44))),ISNUMBER(SEARCH(IF(K$2&lt;&gt;"",K$2,"NA"),'MITRE &amp; Controls Mappings'!$G44))),ISNUMBER(SEARCH(IF(K$2&lt;&gt;"",K$2,"NA"),'MITRE &amp; Controls Mappings'!$H44))),ISNUMBER(SEARCH(IF(K$3&lt;&gt;"",K$3,"NA"),'MITRE &amp; Controls Mappings'!$I44))),ISNUMBER(SEARCH(IF(K$3&lt;&gt;"",K$3,"NA"),'MITRE &amp; Controls Mappings'!$J44))), 'MITRE &amp; Controls Mappings'!$B44,"")</f>
        <v/>
      </c>
      <c r="L48" s="25" t="str">
        <f>'MITRE &amp; Controls Mappings'!D44</f>
        <v>Ensure 'Accounts: Administrator account status' is set to 'Disabled'</v>
      </c>
    </row>
    <row r="49" spans="1:12" x14ac:dyDescent="0.35">
      <c r="A49" t="str">
        <f>IF(COUNTIF(B49:K49,"="&amp;'MITRE &amp; Controls Mappings'!B45)&gt;0,'MITRE &amp; Controls Mappings'!B45,"")</f>
        <v/>
      </c>
      <c r="B49" t="str">
        <f>IF(OR(OR(OR(OR(OR(ISNUMBER(SEARCH(IF(B$1&lt;&gt;"",B$1,"NA"),'MITRE &amp; Controls Mappings'!$E45)),ISNUMBER(SEARCH(IF(B$1&lt;&gt;"",B$1,"NA"),'MITRE &amp; Controls Mappings'!$F45))),ISNUMBER(SEARCH(IF(B$2&lt;&gt;"",B$2,"NA"),'MITRE &amp; Controls Mappings'!$G45))),ISNUMBER(SEARCH(IF(B$2&lt;&gt;"",B$2,"NA"),'MITRE &amp; Controls Mappings'!$H45))),ISNUMBER(SEARCH(IF(B$3&lt;&gt;"",B$3,"NA"),'MITRE &amp; Controls Mappings'!$I45))),ISNUMBER(SEARCH(IF(B$3&lt;&gt;"",B$3,"NA"),'MITRE &amp; Controls Mappings'!$J45))), 'MITRE &amp; Controls Mappings'!$B45,"")</f>
        <v/>
      </c>
      <c r="C49" t="str">
        <f>IF(OR(OR(OR(OR(OR(ISNUMBER(SEARCH(IF(C$1&lt;&gt;"",C$1,"NA"),'MITRE &amp; Controls Mappings'!$E45)),ISNUMBER(SEARCH(IF(C$1&lt;&gt;"",C$1,"NA"),'MITRE &amp; Controls Mappings'!$F45))),ISNUMBER(SEARCH(IF(C$2&lt;&gt;"",C$2,"NA"),'MITRE &amp; Controls Mappings'!$G45))),ISNUMBER(SEARCH(IF(C$2&lt;&gt;"",C$2,"NA"),'MITRE &amp; Controls Mappings'!$H45))),ISNUMBER(SEARCH(IF(C$3&lt;&gt;"",C$3,"NA"),'MITRE &amp; Controls Mappings'!$I45))),ISNUMBER(SEARCH(IF(C$3&lt;&gt;"",C$3,"NA"),'MITRE &amp; Controls Mappings'!$J45))), 'MITRE &amp; Controls Mappings'!$B45,"")</f>
        <v/>
      </c>
      <c r="D49" t="str">
        <f>IF(OR(OR(OR(OR(OR(ISNUMBER(SEARCH(IF(D$1&lt;&gt;"",D$1,"NA"),'MITRE &amp; Controls Mappings'!$E45)),ISNUMBER(SEARCH(IF(D$1&lt;&gt;"",D$1,"NA"),'MITRE &amp; Controls Mappings'!$F45))),ISNUMBER(SEARCH(IF(D$2&lt;&gt;"",D$2,"NA"),'MITRE &amp; Controls Mappings'!$G45))),ISNUMBER(SEARCH(IF(D$2&lt;&gt;"",D$2,"NA"),'MITRE &amp; Controls Mappings'!$H45))),ISNUMBER(SEARCH(IF(D$3&lt;&gt;"",D$3,"NA"),'MITRE &amp; Controls Mappings'!$I45))),ISNUMBER(SEARCH(IF(D$3&lt;&gt;"",D$3,"NA"),'MITRE &amp; Controls Mappings'!$J45))), 'MITRE &amp; Controls Mappings'!$B45,"")</f>
        <v/>
      </c>
      <c r="E49" t="str">
        <f>IF(OR(OR(OR(OR(OR(ISNUMBER(SEARCH(IF(E$1&lt;&gt;"",E$1,"NA"),'MITRE &amp; Controls Mappings'!$E45)),ISNUMBER(SEARCH(IF(E$1&lt;&gt;"",E$1,"NA"),'MITRE &amp; Controls Mappings'!$F45))),ISNUMBER(SEARCH(IF(E$2&lt;&gt;"",E$2,"NA"),'MITRE &amp; Controls Mappings'!$G45))),ISNUMBER(SEARCH(IF(E$2&lt;&gt;"",E$2,"NA"),'MITRE &amp; Controls Mappings'!$H45))),ISNUMBER(SEARCH(IF(E$3&lt;&gt;"",E$3,"NA"),'MITRE &amp; Controls Mappings'!$I45))),ISNUMBER(SEARCH(IF(E$3&lt;&gt;"",E$3,"NA"),'MITRE &amp; Controls Mappings'!$J45))), 'MITRE &amp; Controls Mappings'!$B45,"")</f>
        <v/>
      </c>
      <c r="F49" t="str">
        <f>IF(OR(OR(OR(OR(OR(ISNUMBER(SEARCH(IF(F$1&lt;&gt;"",F$1,"NA"),'MITRE &amp; Controls Mappings'!$E45)),ISNUMBER(SEARCH(IF(F$1&lt;&gt;"",F$1,"NA"),'MITRE &amp; Controls Mappings'!$F45))),ISNUMBER(SEARCH(IF(F$2&lt;&gt;"",F$2,"NA"),'MITRE &amp; Controls Mappings'!$G45))),ISNUMBER(SEARCH(IF(F$2&lt;&gt;"",F$2,"NA"),'MITRE &amp; Controls Mappings'!$H45))),ISNUMBER(SEARCH(IF(F$3&lt;&gt;"",F$3,"NA"),'MITRE &amp; Controls Mappings'!$I45))),ISNUMBER(SEARCH(IF(F$3&lt;&gt;"",F$3,"NA"),'MITRE &amp; Controls Mappings'!$J45))), 'MITRE &amp; Controls Mappings'!$B45,"")</f>
        <v/>
      </c>
      <c r="G49" t="str">
        <f>IF(OR(OR(OR(OR(OR(ISNUMBER(SEARCH(IF(G$1&lt;&gt;"",G$1,"NA"),'MITRE &amp; Controls Mappings'!$E45)),ISNUMBER(SEARCH(IF(G$1&lt;&gt;"",G$1,"NA"),'MITRE &amp; Controls Mappings'!$F45))),ISNUMBER(SEARCH(IF(G$2&lt;&gt;"",G$2,"NA"),'MITRE &amp; Controls Mappings'!$G45))),ISNUMBER(SEARCH(IF(G$2&lt;&gt;"",G$2,"NA"),'MITRE &amp; Controls Mappings'!$H45))),ISNUMBER(SEARCH(IF(G$3&lt;&gt;"",G$3,"NA"),'MITRE &amp; Controls Mappings'!$I45))),ISNUMBER(SEARCH(IF(G$3&lt;&gt;"",G$3,"NA"),'MITRE &amp; Controls Mappings'!$J45))), 'MITRE &amp; Controls Mappings'!$B45,"")</f>
        <v/>
      </c>
      <c r="H49" t="str">
        <f>IF(OR(OR(OR(OR(OR(ISNUMBER(SEARCH(IF(H$1&lt;&gt;"",H$1,"NA"),'MITRE &amp; Controls Mappings'!$E45)),ISNUMBER(SEARCH(IF(H$1&lt;&gt;"",H$1,"NA"),'MITRE &amp; Controls Mappings'!$F45))),ISNUMBER(SEARCH(IF(H$2&lt;&gt;"",H$2,"NA"),'MITRE &amp; Controls Mappings'!$G45))),ISNUMBER(SEARCH(IF(H$2&lt;&gt;"",H$2,"NA"),'MITRE &amp; Controls Mappings'!$H45))),ISNUMBER(SEARCH(IF(H$3&lt;&gt;"",H$3,"NA"),'MITRE &amp; Controls Mappings'!$I45))),ISNUMBER(SEARCH(IF(H$3&lt;&gt;"",H$3,"NA"),'MITRE &amp; Controls Mappings'!$J45))), 'MITRE &amp; Controls Mappings'!$B45,"")</f>
        <v/>
      </c>
      <c r="I49" t="str">
        <f>IF(OR(OR(OR(OR(OR(ISNUMBER(SEARCH(IF(I$1&lt;&gt;"",I$1,"NA"),'MITRE &amp; Controls Mappings'!$E45)),ISNUMBER(SEARCH(IF(I$1&lt;&gt;"",I$1,"NA"),'MITRE &amp; Controls Mappings'!$F45))),ISNUMBER(SEARCH(IF(I$2&lt;&gt;"",I$2,"NA"),'MITRE &amp; Controls Mappings'!$G45))),ISNUMBER(SEARCH(IF(I$2&lt;&gt;"",I$2,"NA"),'MITRE &amp; Controls Mappings'!$H45))),ISNUMBER(SEARCH(IF(I$3&lt;&gt;"",I$3,"NA"),'MITRE &amp; Controls Mappings'!$I45))),ISNUMBER(SEARCH(IF(I$3&lt;&gt;"",I$3,"NA"),'MITRE &amp; Controls Mappings'!$J45))), 'MITRE &amp; Controls Mappings'!$B45,"")</f>
        <v/>
      </c>
      <c r="J49" t="str">
        <f>IF(OR(OR(OR(OR(OR(ISNUMBER(SEARCH(IF(J$1&lt;&gt;"",J$1,"NA"),'MITRE &amp; Controls Mappings'!$E45)),ISNUMBER(SEARCH(IF(J$1&lt;&gt;"",J$1,"NA"),'MITRE &amp; Controls Mappings'!$F45))),ISNUMBER(SEARCH(IF(J$2&lt;&gt;"",J$2,"NA"),'MITRE &amp; Controls Mappings'!$G45))),ISNUMBER(SEARCH(IF(J$2&lt;&gt;"",J$2,"NA"),'MITRE &amp; Controls Mappings'!$H45))),ISNUMBER(SEARCH(IF(J$3&lt;&gt;"",J$3,"NA"),'MITRE &amp; Controls Mappings'!$I45))),ISNUMBER(SEARCH(IF(J$3&lt;&gt;"",J$3,"NA"),'MITRE &amp; Controls Mappings'!$J45))), 'MITRE &amp; Controls Mappings'!$B45,"")</f>
        <v/>
      </c>
      <c r="K49" t="str">
        <f>IF(OR(OR(OR(OR(OR(ISNUMBER(SEARCH(IF(K$1&lt;&gt;"",K$1,"NA"),'MITRE &amp; Controls Mappings'!$E45)),ISNUMBER(SEARCH(IF(K$1&lt;&gt;"",K$1,"NA"),'MITRE &amp; Controls Mappings'!$F45))),ISNUMBER(SEARCH(IF(K$2&lt;&gt;"",K$2,"NA"),'MITRE &amp; Controls Mappings'!$G45))),ISNUMBER(SEARCH(IF(K$2&lt;&gt;"",K$2,"NA"),'MITRE &amp; Controls Mappings'!$H45))),ISNUMBER(SEARCH(IF(K$3&lt;&gt;"",K$3,"NA"),'MITRE &amp; Controls Mappings'!$I45))),ISNUMBER(SEARCH(IF(K$3&lt;&gt;"",K$3,"NA"),'MITRE &amp; Controls Mappings'!$J45))), 'MITRE &amp; Controls Mappings'!$B45,"")</f>
        <v/>
      </c>
      <c r="L49" s="25" t="str">
        <f>'MITRE &amp; Controls Mappings'!D45</f>
        <v>Ensure 'Accounts: Block Microsoft accounts' is set to 'Users can't add or log on with Microsoft accounts'</v>
      </c>
    </row>
    <row r="50" spans="1:12" x14ac:dyDescent="0.35">
      <c r="A50" t="str">
        <f>IF(COUNTIF(B50:K50,"="&amp;'MITRE &amp; Controls Mappings'!B46)&gt;0,'MITRE &amp; Controls Mappings'!B46,"")</f>
        <v/>
      </c>
      <c r="B50" t="str">
        <f>IF(OR(OR(OR(OR(OR(ISNUMBER(SEARCH(IF(B$1&lt;&gt;"",B$1,"NA"),'MITRE &amp; Controls Mappings'!$E46)),ISNUMBER(SEARCH(IF(B$1&lt;&gt;"",B$1,"NA"),'MITRE &amp; Controls Mappings'!$F46))),ISNUMBER(SEARCH(IF(B$2&lt;&gt;"",B$2,"NA"),'MITRE &amp; Controls Mappings'!$G46))),ISNUMBER(SEARCH(IF(B$2&lt;&gt;"",B$2,"NA"),'MITRE &amp; Controls Mappings'!$H46))),ISNUMBER(SEARCH(IF(B$3&lt;&gt;"",B$3,"NA"),'MITRE &amp; Controls Mappings'!$I46))),ISNUMBER(SEARCH(IF(B$3&lt;&gt;"",B$3,"NA"),'MITRE &amp; Controls Mappings'!$J46))), 'MITRE &amp; Controls Mappings'!$B46,"")</f>
        <v/>
      </c>
      <c r="C50" t="str">
        <f>IF(OR(OR(OR(OR(OR(ISNUMBER(SEARCH(IF(C$1&lt;&gt;"",C$1,"NA"),'MITRE &amp; Controls Mappings'!$E46)),ISNUMBER(SEARCH(IF(C$1&lt;&gt;"",C$1,"NA"),'MITRE &amp; Controls Mappings'!$F46))),ISNUMBER(SEARCH(IF(C$2&lt;&gt;"",C$2,"NA"),'MITRE &amp; Controls Mappings'!$G46))),ISNUMBER(SEARCH(IF(C$2&lt;&gt;"",C$2,"NA"),'MITRE &amp; Controls Mappings'!$H46))),ISNUMBER(SEARCH(IF(C$3&lt;&gt;"",C$3,"NA"),'MITRE &amp; Controls Mappings'!$I46))),ISNUMBER(SEARCH(IF(C$3&lt;&gt;"",C$3,"NA"),'MITRE &amp; Controls Mappings'!$J46))), 'MITRE &amp; Controls Mappings'!$B46,"")</f>
        <v/>
      </c>
      <c r="D50" t="str">
        <f>IF(OR(OR(OR(OR(OR(ISNUMBER(SEARCH(IF(D$1&lt;&gt;"",D$1,"NA"),'MITRE &amp; Controls Mappings'!$E46)),ISNUMBER(SEARCH(IF(D$1&lt;&gt;"",D$1,"NA"),'MITRE &amp; Controls Mappings'!$F46))),ISNUMBER(SEARCH(IF(D$2&lt;&gt;"",D$2,"NA"),'MITRE &amp; Controls Mappings'!$G46))),ISNUMBER(SEARCH(IF(D$2&lt;&gt;"",D$2,"NA"),'MITRE &amp; Controls Mappings'!$H46))),ISNUMBER(SEARCH(IF(D$3&lt;&gt;"",D$3,"NA"),'MITRE &amp; Controls Mappings'!$I46))),ISNUMBER(SEARCH(IF(D$3&lt;&gt;"",D$3,"NA"),'MITRE &amp; Controls Mappings'!$J46))), 'MITRE &amp; Controls Mappings'!$B46,"")</f>
        <v/>
      </c>
      <c r="E50" t="str">
        <f>IF(OR(OR(OR(OR(OR(ISNUMBER(SEARCH(IF(E$1&lt;&gt;"",E$1,"NA"),'MITRE &amp; Controls Mappings'!$E46)),ISNUMBER(SEARCH(IF(E$1&lt;&gt;"",E$1,"NA"),'MITRE &amp; Controls Mappings'!$F46))),ISNUMBER(SEARCH(IF(E$2&lt;&gt;"",E$2,"NA"),'MITRE &amp; Controls Mappings'!$G46))),ISNUMBER(SEARCH(IF(E$2&lt;&gt;"",E$2,"NA"),'MITRE &amp; Controls Mappings'!$H46))),ISNUMBER(SEARCH(IF(E$3&lt;&gt;"",E$3,"NA"),'MITRE &amp; Controls Mappings'!$I46))),ISNUMBER(SEARCH(IF(E$3&lt;&gt;"",E$3,"NA"),'MITRE &amp; Controls Mappings'!$J46))), 'MITRE &amp; Controls Mappings'!$B46,"")</f>
        <v/>
      </c>
      <c r="F50" t="str">
        <f>IF(OR(OR(OR(OR(OR(ISNUMBER(SEARCH(IF(F$1&lt;&gt;"",F$1,"NA"),'MITRE &amp; Controls Mappings'!$E46)),ISNUMBER(SEARCH(IF(F$1&lt;&gt;"",F$1,"NA"),'MITRE &amp; Controls Mappings'!$F46))),ISNUMBER(SEARCH(IF(F$2&lt;&gt;"",F$2,"NA"),'MITRE &amp; Controls Mappings'!$G46))),ISNUMBER(SEARCH(IF(F$2&lt;&gt;"",F$2,"NA"),'MITRE &amp; Controls Mappings'!$H46))),ISNUMBER(SEARCH(IF(F$3&lt;&gt;"",F$3,"NA"),'MITRE &amp; Controls Mappings'!$I46))),ISNUMBER(SEARCH(IF(F$3&lt;&gt;"",F$3,"NA"),'MITRE &amp; Controls Mappings'!$J46))), 'MITRE &amp; Controls Mappings'!$B46,"")</f>
        <v/>
      </c>
      <c r="G50" t="str">
        <f>IF(OR(OR(OR(OR(OR(ISNUMBER(SEARCH(IF(G$1&lt;&gt;"",G$1,"NA"),'MITRE &amp; Controls Mappings'!$E46)),ISNUMBER(SEARCH(IF(G$1&lt;&gt;"",G$1,"NA"),'MITRE &amp; Controls Mappings'!$F46))),ISNUMBER(SEARCH(IF(G$2&lt;&gt;"",G$2,"NA"),'MITRE &amp; Controls Mappings'!$G46))),ISNUMBER(SEARCH(IF(G$2&lt;&gt;"",G$2,"NA"),'MITRE &amp; Controls Mappings'!$H46))),ISNUMBER(SEARCH(IF(G$3&lt;&gt;"",G$3,"NA"),'MITRE &amp; Controls Mappings'!$I46))),ISNUMBER(SEARCH(IF(G$3&lt;&gt;"",G$3,"NA"),'MITRE &amp; Controls Mappings'!$J46))), 'MITRE &amp; Controls Mappings'!$B46,"")</f>
        <v/>
      </c>
      <c r="H50" t="str">
        <f>IF(OR(OR(OR(OR(OR(ISNUMBER(SEARCH(IF(H$1&lt;&gt;"",H$1,"NA"),'MITRE &amp; Controls Mappings'!$E46)),ISNUMBER(SEARCH(IF(H$1&lt;&gt;"",H$1,"NA"),'MITRE &amp; Controls Mappings'!$F46))),ISNUMBER(SEARCH(IF(H$2&lt;&gt;"",H$2,"NA"),'MITRE &amp; Controls Mappings'!$G46))),ISNUMBER(SEARCH(IF(H$2&lt;&gt;"",H$2,"NA"),'MITRE &amp; Controls Mappings'!$H46))),ISNUMBER(SEARCH(IF(H$3&lt;&gt;"",H$3,"NA"),'MITRE &amp; Controls Mappings'!$I46))),ISNUMBER(SEARCH(IF(H$3&lt;&gt;"",H$3,"NA"),'MITRE &amp; Controls Mappings'!$J46))), 'MITRE &amp; Controls Mappings'!$B46,"")</f>
        <v/>
      </c>
      <c r="I50" t="str">
        <f>IF(OR(OR(OR(OR(OR(ISNUMBER(SEARCH(IF(I$1&lt;&gt;"",I$1,"NA"),'MITRE &amp; Controls Mappings'!$E46)),ISNUMBER(SEARCH(IF(I$1&lt;&gt;"",I$1,"NA"),'MITRE &amp; Controls Mappings'!$F46))),ISNUMBER(SEARCH(IF(I$2&lt;&gt;"",I$2,"NA"),'MITRE &amp; Controls Mappings'!$G46))),ISNUMBER(SEARCH(IF(I$2&lt;&gt;"",I$2,"NA"),'MITRE &amp; Controls Mappings'!$H46))),ISNUMBER(SEARCH(IF(I$3&lt;&gt;"",I$3,"NA"),'MITRE &amp; Controls Mappings'!$I46))),ISNUMBER(SEARCH(IF(I$3&lt;&gt;"",I$3,"NA"),'MITRE &amp; Controls Mappings'!$J46))), 'MITRE &amp; Controls Mappings'!$B46,"")</f>
        <v/>
      </c>
      <c r="J50" t="str">
        <f>IF(OR(OR(OR(OR(OR(ISNUMBER(SEARCH(IF(J$1&lt;&gt;"",J$1,"NA"),'MITRE &amp; Controls Mappings'!$E46)),ISNUMBER(SEARCH(IF(J$1&lt;&gt;"",J$1,"NA"),'MITRE &amp; Controls Mappings'!$F46))),ISNUMBER(SEARCH(IF(J$2&lt;&gt;"",J$2,"NA"),'MITRE &amp; Controls Mappings'!$G46))),ISNUMBER(SEARCH(IF(J$2&lt;&gt;"",J$2,"NA"),'MITRE &amp; Controls Mappings'!$H46))),ISNUMBER(SEARCH(IF(J$3&lt;&gt;"",J$3,"NA"),'MITRE &amp; Controls Mappings'!$I46))),ISNUMBER(SEARCH(IF(J$3&lt;&gt;"",J$3,"NA"),'MITRE &amp; Controls Mappings'!$J46))), 'MITRE &amp; Controls Mappings'!$B46,"")</f>
        <v/>
      </c>
      <c r="K50" t="str">
        <f>IF(OR(OR(OR(OR(OR(ISNUMBER(SEARCH(IF(K$1&lt;&gt;"",K$1,"NA"),'MITRE &amp; Controls Mappings'!$E46)),ISNUMBER(SEARCH(IF(K$1&lt;&gt;"",K$1,"NA"),'MITRE &amp; Controls Mappings'!$F46))),ISNUMBER(SEARCH(IF(K$2&lt;&gt;"",K$2,"NA"),'MITRE &amp; Controls Mappings'!$G46))),ISNUMBER(SEARCH(IF(K$2&lt;&gt;"",K$2,"NA"),'MITRE &amp; Controls Mappings'!$H46))),ISNUMBER(SEARCH(IF(K$3&lt;&gt;"",K$3,"NA"),'MITRE &amp; Controls Mappings'!$I46))),ISNUMBER(SEARCH(IF(K$3&lt;&gt;"",K$3,"NA"),'MITRE &amp; Controls Mappings'!$J46))), 'MITRE &amp; Controls Mappings'!$B46,"")</f>
        <v/>
      </c>
      <c r="L50" s="25" t="str">
        <f>'MITRE &amp; Controls Mappings'!D46</f>
        <v>Ensure 'Accounts: Guest account status' is set to 'Disabled'</v>
      </c>
    </row>
    <row r="51" spans="1:12" x14ac:dyDescent="0.35">
      <c r="A51" t="str">
        <f>IF(COUNTIF(B51:K51,"="&amp;'MITRE &amp; Controls Mappings'!B47)&gt;0,'MITRE &amp; Controls Mappings'!B47,"")</f>
        <v/>
      </c>
      <c r="B51" t="str">
        <f>IF(OR(OR(OR(OR(OR(ISNUMBER(SEARCH(IF(B$1&lt;&gt;"",B$1,"NA"),'MITRE &amp; Controls Mappings'!$E47)),ISNUMBER(SEARCH(IF(B$1&lt;&gt;"",B$1,"NA"),'MITRE &amp; Controls Mappings'!$F47))),ISNUMBER(SEARCH(IF(B$2&lt;&gt;"",B$2,"NA"),'MITRE &amp; Controls Mappings'!$G47))),ISNUMBER(SEARCH(IF(B$2&lt;&gt;"",B$2,"NA"),'MITRE &amp; Controls Mappings'!$H47))),ISNUMBER(SEARCH(IF(B$3&lt;&gt;"",B$3,"NA"),'MITRE &amp; Controls Mappings'!$I47))),ISNUMBER(SEARCH(IF(B$3&lt;&gt;"",B$3,"NA"),'MITRE &amp; Controls Mappings'!$J47))), 'MITRE &amp; Controls Mappings'!$B47,"")</f>
        <v/>
      </c>
      <c r="C51" t="str">
        <f>IF(OR(OR(OR(OR(OR(ISNUMBER(SEARCH(IF(C$1&lt;&gt;"",C$1,"NA"),'MITRE &amp; Controls Mappings'!$E47)),ISNUMBER(SEARCH(IF(C$1&lt;&gt;"",C$1,"NA"),'MITRE &amp; Controls Mappings'!$F47))),ISNUMBER(SEARCH(IF(C$2&lt;&gt;"",C$2,"NA"),'MITRE &amp; Controls Mappings'!$G47))),ISNUMBER(SEARCH(IF(C$2&lt;&gt;"",C$2,"NA"),'MITRE &amp; Controls Mappings'!$H47))),ISNUMBER(SEARCH(IF(C$3&lt;&gt;"",C$3,"NA"),'MITRE &amp; Controls Mappings'!$I47))),ISNUMBER(SEARCH(IF(C$3&lt;&gt;"",C$3,"NA"),'MITRE &amp; Controls Mappings'!$J47))), 'MITRE &amp; Controls Mappings'!$B47,"")</f>
        <v/>
      </c>
      <c r="D51" t="str">
        <f>IF(OR(OR(OR(OR(OR(ISNUMBER(SEARCH(IF(D$1&lt;&gt;"",D$1,"NA"),'MITRE &amp; Controls Mappings'!$E47)),ISNUMBER(SEARCH(IF(D$1&lt;&gt;"",D$1,"NA"),'MITRE &amp; Controls Mappings'!$F47))),ISNUMBER(SEARCH(IF(D$2&lt;&gt;"",D$2,"NA"),'MITRE &amp; Controls Mappings'!$G47))),ISNUMBER(SEARCH(IF(D$2&lt;&gt;"",D$2,"NA"),'MITRE &amp; Controls Mappings'!$H47))),ISNUMBER(SEARCH(IF(D$3&lt;&gt;"",D$3,"NA"),'MITRE &amp; Controls Mappings'!$I47))),ISNUMBER(SEARCH(IF(D$3&lt;&gt;"",D$3,"NA"),'MITRE &amp; Controls Mappings'!$J47))), 'MITRE &amp; Controls Mappings'!$B47,"")</f>
        <v/>
      </c>
      <c r="E51" t="str">
        <f>IF(OR(OR(OR(OR(OR(ISNUMBER(SEARCH(IF(E$1&lt;&gt;"",E$1,"NA"),'MITRE &amp; Controls Mappings'!$E47)),ISNUMBER(SEARCH(IF(E$1&lt;&gt;"",E$1,"NA"),'MITRE &amp; Controls Mappings'!$F47))),ISNUMBER(SEARCH(IF(E$2&lt;&gt;"",E$2,"NA"),'MITRE &amp; Controls Mappings'!$G47))),ISNUMBER(SEARCH(IF(E$2&lt;&gt;"",E$2,"NA"),'MITRE &amp; Controls Mappings'!$H47))),ISNUMBER(SEARCH(IF(E$3&lt;&gt;"",E$3,"NA"),'MITRE &amp; Controls Mappings'!$I47))),ISNUMBER(SEARCH(IF(E$3&lt;&gt;"",E$3,"NA"),'MITRE &amp; Controls Mappings'!$J47))), 'MITRE &amp; Controls Mappings'!$B47,"")</f>
        <v/>
      </c>
      <c r="F51" t="str">
        <f>IF(OR(OR(OR(OR(OR(ISNUMBER(SEARCH(IF(F$1&lt;&gt;"",F$1,"NA"),'MITRE &amp; Controls Mappings'!$E47)),ISNUMBER(SEARCH(IF(F$1&lt;&gt;"",F$1,"NA"),'MITRE &amp; Controls Mappings'!$F47))),ISNUMBER(SEARCH(IF(F$2&lt;&gt;"",F$2,"NA"),'MITRE &amp; Controls Mappings'!$G47))),ISNUMBER(SEARCH(IF(F$2&lt;&gt;"",F$2,"NA"),'MITRE &amp; Controls Mappings'!$H47))),ISNUMBER(SEARCH(IF(F$3&lt;&gt;"",F$3,"NA"),'MITRE &amp; Controls Mappings'!$I47))),ISNUMBER(SEARCH(IF(F$3&lt;&gt;"",F$3,"NA"),'MITRE &amp; Controls Mappings'!$J47))), 'MITRE &amp; Controls Mappings'!$B47,"")</f>
        <v/>
      </c>
      <c r="G51" t="str">
        <f>IF(OR(OR(OR(OR(OR(ISNUMBER(SEARCH(IF(G$1&lt;&gt;"",G$1,"NA"),'MITRE &amp; Controls Mappings'!$E47)),ISNUMBER(SEARCH(IF(G$1&lt;&gt;"",G$1,"NA"),'MITRE &amp; Controls Mappings'!$F47))),ISNUMBER(SEARCH(IF(G$2&lt;&gt;"",G$2,"NA"),'MITRE &amp; Controls Mappings'!$G47))),ISNUMBER(SEARCH(IF(G$2&lt;&gt;"",G$2,"NA"),'MITRE &amp; Controls Mappings'!$H47))),ISNUMBER(SEARCH(IF(G$3&lt;&gt;"",G$3,"NA"),'MITRE &amp; Controls Mappings'!$I47))),ISNUMBER(SEARCH(IF(G$3&lt;&gt;"",G$3,"NA"),'MITRE &amp; Controls Mappings'!$J47))), 'MITRE &amp; Controls Mappings'!$B47,"")</f>
        <v/>
      </c>
      <c r="H51" t="str">
        <f>IF(OR(OR(OR(OR(OR(ISNUMBER(SEARCH(IF(H$1&lt;&gt;"",H$1,"NA"),'MITRE &amp; Controls Mappings'!$E47)),ISNUMBER(SEARCH(IF(H$1&lt;&gt;"",H$1,"NA"),'MITRE &amp; Controls Mappings'!$F47))),ISNUMBER(SEARCH(IF(H$2&lt;&gt;"",H$2,"NA"),'MITRE &amp; Controls Mappings'!$G47))),ISNUMBER(SEARCH(IF(H$2&lt;&gt;"",H$2,"NA"),'MITRE &amp; Controls Mappings'!$H47))),ISNUMBER(SEARCH(IF(H$3&lt;&gt;"",H$3,"NA"),'MITRE &amp; Controls Mappings'!$I47))),ISNUMBER(SEARCH(IF(H$3&lt;&gt;"",H$3,"NA"),'MITRE &amp; Controls Mappings'!$J47))), 'MITRE &amp; Controls Mappings'!$B47,"")</f>
        <v/>
      </c>
      <c r="I51" t="str">
        <f>IF(OR(OR(OR(OR(OR(ISNUMBER(SEARCH(IF(I$1&lt;&gt;"",I$1,"NA"),'MITRE &amp; Controls Mappings'!$E47)),ISNUMBER(SEARCH(IF(I$1&lt;&gt;"",I$1,"NA"),'MITRE &amp; Controls Mappings'!$F47))),ISNUMBER(SEARCH(IF(I$2&lt;&gt;"",I$2,"NA"),'MITRE &amp; Controls Mappings'!$G47))),ISNUMBER(SEARCH(IF(I$2&lt;&gt;"",I$2,"NA"),'MITRE &amp; Controls Mappings'!$H47))),ISNUMBER(SEARCH(IF(I$3&lt;&gt;"",I$3,"NA"),'MITRE &amp; Controls Mappings'!$I47))),ISNUMBER(SEARCH(IF(I$3&lt;&gt;"",I$3,"NA"),'MITRE &amp; Controls Mappings'!$J47))), 'MITRE &amp; Controls Mappings'!$B47,"")</f>
        <v/>
      </c>
      <c r="J51" t="str">
        <f>IF(OR(OR(OR(OR(OR(ISNUMBER(SEARCH(IF(J$1&lt;&gt;"",J$1,"NA"),'MITRE &amp; Controls Mappings'!$E47)),ISNUMBER(SEARCH(IF(J$1&lt;&gt;"",J$1,"NA"),'MITRE &amp; Controls Mappings'!$F47))),ISNUMBER(SEARCH(IF(J$2&lt;&gt;"",J$2,"NA"),'MITRE &amp; Controls Mappings'!$G47))),ISNUMBER(SEARCH(IF(J$2&lt;&gt;"",J$2,"NA"),'MITRE &amp; Controls Mappings'!$H47))),ISNUMBER(SEARCH(IF(J$3&lt;&gt;"",J$3,"NA"),'MITRE &amp; Controls Mappings'!$I47))),ISNUMBER(SEARCH(IF(J$3&lt;&gt;"",J$3,"NA"),'MITRE &amp; Controls Mappings'!$J47))), 'MITRE &amp; Controls Mappings'!$B47,"")</f>
        <v/>
      </c>
      <c r="K51" t="str">
        <f>IF(OR(OR(OR(OR(OR(ISNUMBER(SEARCH(IF(K$1&lt;&gt;"",K$1,"NA"),'MITRE &amp; Controls Mappings'!$E47)),ISNUMBER(SEARCH(IF(K$1&lt;&gt;"",K$1,"NA"),'MITRE &amp; Controls Mappings'!$F47))),ISNUMBER(SEARCH(IF(K$2&lt;&gt;"",K$2,"NA"),'MITRE &amp; Controls Mappings'!$G47))),ISNUMBER(SEARCH(IF(K$2&lt;&gt;"",K$2,"NA"),'MITRE &amp; Controls Mappings'!$H47))),ISNUMBER(SEARCH(IF(K$3&lt;&gt;"",K$3,"NA"),'MITRE &amp; Controls Mappings'!$I47))),ISNUMBER(SEARCH(IF(K$3&lt;&gt;"",K$3,"NA"),'MITRE &amp; Controls Mappings'!$J47))), 'MITRE &amp; Controls Mappings'!$B47,"")</f>
        <v/>
      </c>
      <c r="L51" s="25" t="str">
        <f>'MITRE &amp; Controls Mappings'!D47</f>
        <v>Ensure 'Accounts: Limit local account use of blank passwords to console logon only' is set to 'Enabled'</v>
      </c>
    </row>
    <row r="52" spans="1:12" x14ac:dyDescent="0.35">
      <c r="A52" t="str">
        <f>IF(COUNTIF(B52:K52,"="&amp;'MITRE &amp; Controls Mappings'!B48)&gt;0,'MITRE &amp; Controls Mappings'!B48,"")</f>
        <v/>
      </c>
      <c r="B52" t="str">
        <f>IF(OR(OR(OR(OR(OR(ISNUMBER(SEARCH(IF(B$1&lt;&gt;"",B$1,"NA"),'MITRE &amp; Controls Mappings'!$E48)),ISNUMBER(SEARCH(IF(B$1&lt;&gt;"",B$1,"NA"),'MITRE &amp; Controls Mappings'!$F48))),ISNUMBER(SEARCH(IF(B$2&lt;&gt;"",B$2,"NA"),'MITRE &amp; Controls Mappings'!$G48))),ISNUMBER(SEARCH(IF(B$2&lt;&gt;"",B$2,"NA"),'MITRE &amp; Controls Mappings'!$H48))),ISNUMBER(SEARCH(IF(B$3&lt;&gt;"",B$3,"NA"),'MITRE &amp; Controls Mappings'!$I48))),ISNUMBER(SEARCH(IF(B$3&lt;&gt;"",B$3,"NA"),'MITRE &amp; Controls Mappings'!$J48))), 'MITRE &amp; Controls Mappings'!$B48,"")</f>
        <v/>
      </c>
      <c r="C52" t="str">
        <f>IF(OR(OR(OR(OR(OR(ISNUMBER(SEARCH(IF(C$1&lt;&gt;"",C$1,"NA"),'MITRE &amp; Controls Mappings'!$E48)),ISNUMBER(SEARCH(IF(C$1&lt;&gt;"",C$1,"NA"),'MITRE &amp; Controls Mappings'!$F48))),ISNUMBER(SEARCH(IF(C$2&lt;&gt;"",C$2,"NA"),'MITRE &amp; Controls Mappings'!$G48))),ISNUMBER(SEARCH(IF(C$2&lt;&gt;"",C$2,"NA"),'MITRE &amp; Controls Mappings'!$H48))),ISNUMBER(SEARCH(IF(C$3&lt;&gt;"",C$3,"NA"),'MITRE &amp; Controls Mappings'!$I48))),ISNUMBER(SEARCH(IF(C$3&lt;&gt;"",C$3,"NA"),'MITRE &amp; Controls Mappings'!$J48))), 'MITRE &amp; Controls Mappings'!$B48,"")</f>
        <v/>
      </c>
      <c r="D52" t="str">
        <f>IF(OR(OR(OR(OR(OR(ISNUMBER(SEARCH(IF(D$1&lt;&gt;"",D$1,"NA"),'MITRE &amp; Controls Mappings'!$E48)),ISNUMBER(SEARCH(IF(D$1&lt;&gt;"",D$1,"NA"),'MITRE &amp; Controls Mappings'!$F48))),ISNUMBER(SEARCH(IF(D$2&lt;&gt;"",D$2,"NA"),'MITRE &amp; Controls Mappings'!$G48))),ISNUMBER(SEARCH(IF(D$2&lt;&gt;"",D$2,"NA"),'MITRE &amp; Controls Mappings'!$H48))),ISNUMBER(SEARCH(IF(D$3&lt;&gt;"",D$3,"NA"),'MITRE &amp; Controls Mappings'!$I48))),ISNUMBER(SEARCH(IF(D$3&lt;&gt;"",D$3,"NA"),'MITRE &amp; Controls Mappings'!$J48))), 'MITRE &amp; Controls Mappings'!$B48,"")</f>
        <v/>
      </c>
      <c r="E52" t="str">
        <f>IF(OR(OR(OR(OR(OR(ISNUMBER(SEARCH(IF(E$1&lt;&gt;"",E$1,"NA"),'MITRE &amp; Controls Mappings'!$E48)),ISNUMBER(SEARCH(IF(E$1&lt;&gt;"",E$1,"NA"),'MITRE &amp; Controls Mappings'!$F48))),ISNUMBER(SEARCH(IF(E$2&lt;&gt;"",E$2,"NA"),'MITRE &amp; Controls Mappings'!$G48))),ISNUMBER(SEARCH(IF(E$2&lt;&gt;"",E$2,"NA"),'MITRE &amp; Controls Mappings'!$H48))),ISNUMBER(SEARCH(IF(E$3&lt;&gt;"",E$3,"NA"),'MITRE &amp; Controls Mappings'!$I48))),ISNUMBER(SEARCH(IF(E$3&lt;&gt;"",E$3,"NA"),'MITRE &amp; Controls Mappings'!$J48))), 'MITRE &amp; Controls Mappings'!$B48,"")</f>
        <v/>
      </c>
      <c r="F52" t="str">
        <f>IF(OR(OR(OR(OR(OR(ISNUMBER(SEARCH(IF(F$1&lt;&gt;"",F$1,"NA"),'MITRE &amp; Controls Mappings'!$E48)),ISNUMBER(SEARCH(IF(F$1&lt;&gt;"",F$1,"NA"),'MITRE &amp; Controls Mappings'!$F48))),ISNUMBER(SEARCH(IF(F$2&lt;&gt;"",F$2,"NA"),'MITRE &amp; Controls Mappings'!$G48))),ISNUMBER(SEARCH(IF(F$2&lt;&gt;"",F$2,"NA"),'MITRE &amp; Controls Mappings'!$H48))),ISNUMBER(SEARCH(IF(F$3&lt;&gt;"",F$3,"NA"),'MITRE &amp; Controls Mappings'!$I48))),ISNUMBER(SEARCH(IF(F$3&lt;&gt;"",F$3,"NA"),'MITRE &amp; Controls Mappings'!$J48))), 'MITRE &amp; Controls Mappings'!$B48,"")</f>
        <v/>
      </c>
      <c r="G52" t="str">
        <f>IF(OR(OR(OR(OR(OR(ISNUMBER(SEARCH(IF(G$1&lt;&gt;"",G$1,"NA"),'MITRE &amp; Controls Mappings'!$E48)),ISNUMBER(SEARCH(IF(G$1&lt;&gt;"",G$1,"NA"),'MITRE &amp; Controls Mappings'!$F48))),ISNUMBER(SEARCH(IF(G$2&lt;&gt;"",G$2,"NA"),'MITRE &amp; Controls Mappings'!$G48))),ISNUMBER(SEARCH(IF(G$2&lt;&gt;"",G$2,"NA"),'MITRE &amp; Controls Mappings'!$H48))),ISNUMBER(SEARCH(IF(G$3&lt;&gt;"",G$3,"NA"),'MITRE &amp; Controls Mappings'!$I48))),ISNUMBER(SEARCH(IF(G$3&lt;&gt;"",G$3,"NA"),'MITRE &amp; Controls Mappings'!$J48))), 'MITRE &amp; Controls Mappings'!$B48,"")</f>
        <v/>
      </c>
      <c r="H52" t="str">
        <f>IF(OR(OR(OR(OR(OR(ISNUMBER(SEARCH(IF(H$1&lt;&gt;"",H$1,"NA"),'MITRE &amp; Controls Mappings'!$E48)),ISNUMBER(SEARCH(IF(H$1&lt;&gt;"",H$1,"NA"),'MITRE &amp; Controls Mappings'!$F48))),ISNUMBER(SEARCH(IF(H$2&lt;&gt;"",H$2,"NA"),'MITRE &amp; Controls Mappings'!$G48))),ISNUMBER(SEARCH(IF(H$2&lt;&gt;"",H$2,"NA"),'MITRE &amp; Controls Mappings'!$H48))),ISNUMBER(SEARCH(IF(H$3&lt;&gt;"",H$3,"NA"),'MITRE &amp; Controls Mappings'!$I48))),ISNUMBER(SEARCH(IF(H$3&lt;&gt;"",H$3,"NA"),'MITRE &amp; Controls Mappings'!$J48))), 'MITRE &amp; Controls Mappings'!$B48,"")</f>
        <v/>
      </c>
      <c r="I52" t="str">
        <f>IF(OR(OR(OR(OR(OR(ISNUMBER(SEARCH(IF(I$1&lt;&gt;"",I$1,"NA"),'MITRE &amp; Controls Mappings'!$E48)),ISNUMBER(SEARCH(IF(I$1&lt;&gt;"",I$1,"NA"),'MITRE &amp; Controls Mappings'!$F48))),ISNUMBER(SEARCH(IF(I$2&lt;&gt;"",I$2,"NA"),'MITRE &amp; Controls Mappings'!$G48))),ISNUMBER(SEARCH(IF(I$2&lt;&gt;"",I$2,"NA"),'MITRE &amp; Controls Mappings'!$H48))),ISNUMBER(SEARCH(IF(I$3&lt;&gt;"",I$3,"NA"),'MITRE &amp; Controls Mappings'!$I48))),ISNUMBER(SEARCH(IF(I$3&lt;&gt;"",I$3,"NA"),'MITRE &amp; Controls Mappings'!$J48))), 'MITRE &amp; Controls Mappings'!$B48,"")</f>
        <v/>
      </c>
      <c r="J52" t="str">
        <f>IF(OR(OR(OR(OR(OR(ISNUMBER(SEARCH(IF(J$1&lt;&gt;"",J$1,"NA"),'MITRE &amp; Controls Mappings'!$E48)),ISNUMBER(SEARCH(IF(J$1&lt;&gt;"",J$1,"NA"),'MITRE &amp; Controls Mappings'!$F48))),ISNUMBER(SEARCH(IF(J$2&lt;&gt;"",J$2,"NA"),'MITRE &amp; Controls Mappings'!$G48))),ISNUMBER(SEARCH(IF(J$2&lt;&gt;"",J$2,"NA"),'MITRE &amp; Controls Mappings'!$H48))),ISNUMBER(SEARCH(IF(J$3&lt;&gt;"",J$3,"NA"),'MITRE &amp; Controls Mappings'!$I48))),ISNUMBER(SEARCH(IF(J$3&lt;&gt;"",J$3,"NA"),'MITRE &amp; Controls Mappings'!$J48))), 'MITRE &amp; Controls Mappings'!$B48,"")</f>
        <v/>
      </c>
      <c r="K52" t="str">
        <f>IF(OR(OR(OR(OR(OR(ISNUMBER(SEARCH(IF(K$1&lt;&gt;"",K$1,"NA"),'MITRE &amp; Controls Mappings'!$E48)),ISNUMBER(SEARCH(IF(K$1&lt;&gt;"",K$1,"NA"),'MITRE &amp; Controls Mappings'!$F48))),ISNUMBER(SEARCH(IF(K$2&lt;&gt;"",K$2,"NA"),'MITRE &amp; Controls Mappings'!$G48))),ISNUMBER(SEARCH(IF(K$2&lt;&gt;"",K$2,"NA"),'MITRE &amp; Controls Mappings'!$H48))),ISNUMBER(SEARCH(IF(K$3&lt;&gt;"",K$3,"NA"),'MITRE &amp; Controls Mappings'!$I48))),ISNUMBER(SEARCH(IF(K$3&lt;&gt;"",K$3,"NA"),'MITRE &amp; Controls Mappings'!$J48))), 'MITRE &amp; Controls Mappings'!$B48,"")</f>
        <v/>
      </c>
      <c r="L52" s="25" t="str">
        <f>'MITRE &amp; Controls Mappings'!D48</f>
        <v>Configure 'Accounts: Rename administrator account'</v>
      </c>
    </row>
    <row r="53" spans="1:12" x14ac:dyDescent="0.35">
      <c r="A53" t="str">
        <f>IF(COUNTIF(B53:K53,"="&amp;'MITRE &amp; Controls Mappings'!B49)&gt;0,'MITRE &amp; Controls Mappings'!B49,"")</f>
        <v/>
      </c>
      <c r="B53" t="str">
        <f>IF(OR(OR(OR(OR(OR(ISNUMBER(SEARCH(IF(B$1&lt;&gt;"",B$1,"NA"),'MITRE &amp; Controls Mappings'!$E49)),ISNUMBER(SEARCH(IF(B$1&lt;&gt;"",B$1,"NA"),'MITRE &amp; Controls Mappings'!$F49))),ISNUMBER(SEARCH(IF(B$2&lt;&gt;"",B$2,"NA"),'MITRE &amp; Controls Mappings'!$G49))),ISNUMBER(SEARCH(IF(B$2&lt;&gt;"",B$2,"NA"),'MITRE &amp; Controls Mappings'!$H49))),ISNUMBER(SEARCH(IF(B$3&lt;&gt;"",B$3,"NA"),'MITRE &amp; Controls Mappings'!$I49))),ISNUMBER(SEARCH(IF(B$3&lt;&gt;"",B$3,"NA"),'MITRE &amp; Controls Mappings'!$J49))), 'MITRE &amp; Controls Mappings'!$B49,"")</f>
        <v/>
      </c>
      <c r="C53" t="str">
        <f>IF(OR(OR(OR(OR(OR(ISNUMBER(SEARCH(IF(C$1&lt;&gt;"",C$1,"NA"),'MITRE &amp; Controls Mappings'!$E49)),ISNUMBER(SEARCH(IF(C$1&lt;&gt;"",C$1,"NA"),'MITRE &amp; Controls Mappings'!$F49))),ISNUMBER(SEARCH(IF(C$2&lt;&gt;"",C$2,"NA"),'MITRE &amp; Controls Mappings'!$G49))),ISNUMBER(SEARCH(IF(C$2&lt;&gt;"",C$2,"NA"),'MITRE &amp; Controls Mappings'!$H49))),ISNUMBER(SEARCH(IF(C$3&lt;&gt;"",C$3,"NA"),'MITRE &amp; Controls Mappings'!$I49))),ISNUMBER(SEARCH(IF(C$3&lt;&gt;"",C$3,"NA"),'MITRE &amp; Controls Mappings'!$J49))), 'MITRE &amp; Controls Mappings'!$B49,"")</f>
        <v/>
      </c>
      <c r="D53" t="str">
        <f>IF(OR(OR(OR(OR(OR(ISNUMBER(SEARCH(IF(D$1&lt;&gt;"",D$1,"NA"),'MITRE &amp; Controls Mappings'!$E49)),ISNUMBER(SEARCH(IF(D$1&lt;&gt;"",D$1,"NA"),'MITRE &amp; Controls Mappings'!$F49))),ISNUMBER(SEARCH(IF(D$2&lt;&gt;"",D$2,"NA"),'MITRE &amp; Controls Mappings'!$G49))),ISNUMBER(SEARCH(IF(D$2&lt;&gt;"",D$2,"NA"),'MITRE &amp; Controls Mappings'!$H49))),ISNUMBER(SEARCH(IF(D$3&lt;&gt;"",D$3,"NA"),'MITRE &amp; Controls Mappings'!$I49))),ISNUMBER(SEARCH(IF(D$3&lt;&gt;"",D$3,"NA"),'MITRE &amp; Controls Mappings'!$J49))), 'MITRE &amp; Controls Mappings'!$B49,"")</f>
        <v/>
      </c>
      <c r="E53" t="str">
        <f>IF(OR(OR(OR(OR(OR(ISNUMBER(SEARCH(IF(E$1&lt;&gt;"",E$1,"NA"),'MITRE &amp; Controls Mappings'!$E49)),ISNUMBER(SEARCH(IF(E$1&lt;&gt;"",E$1,"NA"),'MITRE &amp; Controls Mappings'!$F49))),ISNUMBER(SEARCH(IF(E$2&lt;&gt;"",E$2,"NA"),'MITRE &amp; Controls Mappings'!$G49))),ISNUMBER(SEARCH(IF(E$2&lt;&gt;"",E$2,"NA"),'MITRE &amp; Controls Mappings'!$H49))),ISNUMBER(SEARCH(IF(E$3&lt;&gt;"",E$3,"NA"),'MITRE &amp; Controls Mappings'!$I49))),ISNUMBER(SEARCH(IF(E$3&lt;&gt;"",E$3,"NA"),'MITRE &amp; Controls Mappings'!$J49))), 'MITRE &amp; Controls Mappings'!$B49,"")</f>
        <v/>
      </c>
      <c r="F53" t="str">
        <f>IF(OR(OR(OR(OR(OR(ISNUMBER(SEARCH(IF(F$1&lt;&gt;"",F$1,"NA"),'MITRE &amp; Controls Mappings'!$E49)),ISNUMBER(SEARCH(IF(F$1&lt;&gt;"",F$1,"NA"),'MITRE &amp; Controls Mappings'!$F49))),ISNUMBER(SEARCH(IF(F$2&lt;&gt;"",F$2,"NA"),'MITRE &amp; Controls Mappings'!$G49))),ISNUMBER(SEARCH(IF(F$2&lt;&gt;"",F$2,"NA"),'MITRE &amp; Controls Mappings'!$H49))),ISNUMBER(SEARCH(IF(F$3&lt;&gt;"",F$3,"NA"),'MITRE &amp; Controls Mappings'!$I49))),ISNUMBER(SEARCH(IF(F$3&lt;&gt;"",F$3,"NA"),'MITRE &amp; Controls Mappings'!$J49))), 'MITRE &amp; Controls Mappings'!$B49,"")</f>
        <v/>
      </c>
      <c r="G53" t="str">
        <f>IF(OR(OR(OR(OR(OR(ISNUMBER(SEARCH(IF(G$1&lt;&gt;"",G$1,"NA"),'MITRE &amp; Controls Mappings'!$E49)),ISNUMBER(SEARCH(IF(G$1&lt;&gt;"",G$1,"NA"),'MITRE &amp; Controls Mappings'!$F49))),ISNUMBER(SEARCH(IF(G$2&lt;&gt;"",G$2,"NA"),'MITRE &amp; Controls Mappings'!$G49))),ISNUMBER(SEARCH(IF(G$2&lt;&gt;"",G$2,"NA"),'MITRE &amp; Controls Mappings'!$H49))),ISNUMBER(SEARCH(IF(G$3&lt;&gt;"",G$3,"NA"),'MITRE &amp; Controls Mappings'!$I49))),ISNUMBER(SEARCH(IF(G$3&lt;&gt;"",G$3,"NA"),'MITRE &amp; Controls Mappings'!$J49))), 'MITRE &amp; Controls Mappings'!$B49,"")</f>
        <v/>
      </c>
      <c r="H53" t="str">
        <f>IF(OR(OR(OR(OR(OR(ISNUMBER(SEARCH(IF(H$1&lt;&gt;"",H$1,"NA"),'MITRE &amp; Controls Mappings'!$E49)),ISNUMBER(SEARCH(IF(H$1&lt;&gt;"",H$1,"NA"),'MITRE &amp; Controls Mappings'!$F49))),ISNUMBER(SEARCH(IF(H$2&lt;&gt;"",H$2,"NA"),'MITRE &amp; Controls Mappings'!$G49))),ISNUMBER(SEARCH(IF(H$2&lt;&gt;"",H$2,"NA"),'MITRE &amp; Controls Mappings'!$H49))),ISNUMBER(SEARCH(IF(H$3&lt;&gt;"",H$3,"NA"),'MITRE &amp; Controls Mappings'!$I49))),ISNUMBER(SEARCH(IF(H$3&lt;&gt;"",H$3,"NA"),'MITRE &amp; Controls Mappings'!$J49))), 'MITRE &amp; Controls Mappings'!$B49,"")</f>
        <v/>
      </c>
      <c r="I53" t="str">
        <f>IF(OR(OR(OR(OR(OR(ISNUMBER(SEARCH(IF(I$1&lt;&gt;"",I$1,"NA"),'MITRE &amp; Controls Mappings'!$E49)),ISNUMBER(SEARCH(IF(I$1&lt;&gt;"",I$1,"NA"),'MITRE &amp; Controls Mappings'!$F49))),ISNUMBER(SEARCH(IF(I$2&lt;&gt;"",I$2,"NA"),'MITRE &amp; Controls Mappings'!$G49))),ISNUMBER(SEARCH(IF(I$2&lt;&gt;"",I$2,"NA"),'MITRE &amp; Controls Mappings'!$H49))),ISNUMBER(SEARCH(IF(I$3&lt;&gt;"",I$3,"NA"),'MITRE &amp; Controls Mappings'!$I49))),ISNUMBER(SEARCH(IF(I$3&lt;&gt;"",I$3,"NA"),'MITRE &amp; Controls Mappings'!$J49))), 'MITRE &amp; Controls Mappings'!$B49,"")</f>
        <v/>
      </c>
      <c r="J53" t="str">
        <f>IF(OR(OR(OR(OR(OR(ISNUMBER(SEARCH(IF(J$1&lt;&gt;"",J$1,"NA"),'MITRE &amp; Controls Mappings'!$E49)),ISNUMBER(SEARCH(IF(J$1&lt;&gt;"",J$1,"NA"),'MITRE &amp; Controls Mappings'!$F49))),ISNUMBER(SEARCH(IF(J$2&lt;&gt;"",J$2,"NA"),'MITRE &amp; Controls Mappings'!$G49))),ISNUMBER(SEARCH(IF(J$2&lt;&gt;"",J$2,"NA"),'MITRE &amp; Controls Mappings'!$H49))),ISNUMBER(SEARCH(IF(J$3&lt;&gt;"",J$3,"NA"),'MITRE &amp; Controls Mappings'!$I49))),ISNUMBER(SEARCH(IF(J$3&lt;&gt;"",J$3,"NA"),'MITRE &amp; Controls Mappings'!$J49))), 'MITRE &amp; Controls Mappings'!$B49,"")</f>
        <v/>
      </c>
      <c r="K53" t="str">
        <f>IF(OR(OR(OR(OR(OR(ISNUMBER(SEARCH(IF(K$1&lt;&gt;"",K$1,"NA"),'MITRE &amp; Controls Mappings'!$E49)),ISNUMBER(SEARCH(IF(K$1&lt;&gt;"",K$1,"NA"),'MITRE &amp; Controls Mappings'!$F49))),ISNUMBER(SEARCH(IF(K$2&lt;&gt;"",K$2,"NA"),'MITRE &amp; Controls Mappings'!$G49))),ISNUMBER(SEARCH(IF(K$2&lt;&gt;"",K$2,"NA"),'MITRE &amp; Controls Mappings'!$H49))),ISNUMBER(SEARCH(IF(K$3&lt;&gt;"",K$3,"NA"),'MITRE &amp; Controls Mappings'!$I49))),ISNUMBER(SEARCH(IF(K$3&lt;&gt;"",K$3,"NA"),'MITRE &amp; Controls Mappings'!$J49))), 'MITRE &amp; Controls Mappings'!$B49,"")</f>
        <v/>
      </c>
      <c r="L53" s="25" t="str">
        <f>'MITRE &amp; Controls Mappings'!D49</f>
        <v>Configure 'Accounts: Rename guest account'</v>
      </c>
    </row>
    <row r="54" spans="1:12" x14ac:dyDescent="0.35">
      <c r="A54" t="str">
        <f>IF(COUNTIF(B54:K54,"="&amp;'MITRE &amp; Controls Mappings'!B50)&gt;0,'MITRE &amp; Controls Mappings'!B50,"")</f>
        <v/>
      </c>
      <c r="B54" t="str">
        <f>IF(OR(OR(OR(OR(OR(ISNUMBER(SEARCH(IF(B$1&lt;&gt;"",B$1,"NA"),'MITRE &amp; Controls Mappings'!$E50)),ISNUMBER(SEARCH(IF(B$1&lt;&gt;"",B$1,"NA"),'MITRE &amp; Controls Mappings'!$F50))),ISNUMBER(SEARCH(IF(B$2&lt;&gt;"",B$2,"NA"),'MITRE &amp; Controls Mappings'!$G50))),ISNUMBER(SEARCH(IF(B$2&lt;&gt;"",B$2,"NA"),'MITRE &amp; Controls Mappings'!$H50))),ISNUMBER(SEARCH(IF(B$3&lt;&gt;"",B$3,"NA"),'MITRE &amp; Controls Mappings'!$I50))),ISNUMBER(SEARCH(IF(B$3&lt;&gt;"",B$3,"NA"),'MITRE &amp; Controls Mappings'!$J50))), 'MITRE &amp; Controls Mappings'!$B50,"")</f>
        <v/>
      </c>
      <c r="C54" t="str">
        <f>IF(OR(OR(OR(OR(OR(ISNUMBER(SEARCH(IF(C$1&lt;&gt;"",C$1,"NA"),'MITRE &amp; Controls Mappings'!$E50)),ISNUMBER(SEARCH(IF(C$1&lt;&gt;"",C$1,"NA"),'MITRE &amp; Controls Mappings'!$F50))),ISNUMBER(SEARCH(IF(C$2&lt;&gt;"",C$2,"NA"),'MITRE &amp; Controls Mappings'!$G50))),ISNUMBER(SEARCH(IF(C$2&lt;&gt;"",C$2,"NA"),'MITRE &amp; Controls Mappings'!$H50))),ISNUMBER(SEARCH(IF(C$3&lt;&gt;"",C$3,"NA"),'MITRE &amp; Controls Mappings'!$I50))),ISNUMBER(SEARCH(IF(C$3&lt;&gt;"",C$3,"NA"),'MITRE &amp; Controls Mappings'!$J50))), 'MITRE &amp; Controls Mappings'!$B50,"")</f>
        <v/>
      </c>
      <c r="D54" t="str">
        <f>IF(OR(OR(OR(OR(OR(ISNUMBER(SEARCH(IF(D$1&lt;&gt;"",D$1,"NA"),'MITRE &amp; Controls Mappings'!$E50)),ISNUMBER(SEARCH(IF(D$1&lt;&gt;"",D$1,"NA"),'MITRE &amp; Controls Mappings'!$F50))),ISNUMBER(SEARCH(IF(D$2&lt;&gt;"",D$2,"NA"),'MITRE &amp; Controls Mappings'!$G50))),ISNUMBER(SEARCH(IF(D$2&lt;&gt;"",D$2,"NA"),'MITRE &amp; Controls Mappings'!$H50))),ISNUMBER(SEARCH(IF(D$3&lt;&gt;"",D$3,"NA"),'MITRE &amp; Controls Mappings'!$I50))),ISNUMBER(SEARCH(IF(D$3&lt;&gt;"",D$3,"NA"),'MITRE &amp; Controls Mappings'!$J50))), 'MITRE &amp; Controls Mappings'!$B50,"")</f>
        <v/>
      </c>
      <c r="E54" t="str">
        <f>IF(OR(OR(OR(OR(OR(ISNUMBER(SEARCH(IF(E$1&lt;&gt;"",E$1,"NA"),'MITRE &amp; Controls Mappings'!$E50)),ISNUMBER(SEARCH(IF(E$1&lt;&gt;"",E$1,"NA"),'MITRE &amp; Controls Mappings'!$F50))),ISNUMBER(SEARCH(IF(E$2&lt;&gt;"",E$2,"NA"),'MITRE &amp; Controls Mappings'!$G50))),ISNUMBER(SEARCH(IF(E$2&lt;&gt;"",E$2,"NA"),'MITRE &amp; Controls Mappings'!$H50))),ISNUMBER(SEARCH(IF(E$3&lt;&gt;"",E$3,"NA"),'MITRE &amp; Controls Mappings'!$I50))),ISNUMBER(SEARCH(IF(E$3&lt;&gt;"",E$3,"NA"),'MITRE &amp; Controls Mappings'!$J50))), 'MITRE &amp; Controls Mappings'!$B50,"")</f>
        <v/>
      </c>
      <c r="F54" t="str">
        <f>IF(OR(OR(OR(OR(OR(ISNUMBER(SEARCH(IF(F$1&lt;&gt;"",F$1,"NA"),'MITRE &amp; Controls Mappings'!$E50)),ISNUMBER(SEARCH(IF(F$1&lt;&gt;"",F$1,"NA"),'MITRE &amp; Controls Mappings'!$F50))),ISNUMBER(SEARCH(IF(F$2&lt;&gt;"",F$2,"NA"),'MITRE &amp; Controls Mappings'!$G50))),ISNUMBER(SEARCH(IF(F$2&lt;&gt;"",F$2,"NA"),'MITRE &amp; Controls Mappings'!$H50))),ISNUMBER(SEARCH(IF(F$3&lt;&gt;"",F$3,"NA"),'MITRE &amp; Controls Mappings'!$I50))),ISNUMBER(SEARCH(IF(F$3&lt;&gt;"",F$3,"NA"),'MITRE &amp; Controls Mappings'!$J50))), 'MITRE &amp; Controls Mappings'!$B50,"")</f>
        <v/>
      </c>
      <c r="G54" t="str">
        <f>IF(OR(OR(OR(OR(OR(ISNUMBER(SEARCH(IF(G$1&lt;&gt;"",G$1,"NA"),'MITRE &amp; Controls Mappings'!$E50)),ISNUMBER(SEARCH(IF(G$1&lt;&gt;"",G$1,"NA"),'MITRE &amp; Controls Mappings'!$F50))),ISNUMBER(SEARCH(IF(G$2&lt;&gt;"",G$2,"NA"),'MITRE &amp; Controls Mappings'!$G50))),ISNUMBER(SEARCH(IF(G$2&lt;&gt;"",G$2,"NA"),'MITRE &amp; Controls Mappings'!$H50))),ISNUMBER(SEARCH(IF(G$3&lt;&gt;"",G$3,"NA"),'MITRE &amp; Controls Mappings'!$I50))),ISNUMBER(SEARCH(IF(G$3&lt;&gt;"",G$3,"NA"),'MITRE &amp; Controls Mappings'!$J50))), 'MITRE &amp; Controls Mappings'!$B50,"")</f>
        <v/>
      </c>
      <c r="H54" t="str">
        <f>IF(OR(OR(OR(OR(OR(ISNUMBER(SEARCH(IF(H$1&lt;&gt;"",H$1,"NA"),'MITRE &amp; Controls Mappings'!$E50)),ISNUMBER(SEARCH(IF(H$1&lt;&gt;"",H$1,"NA"),'MITRE &amp; Controls Mappings'!$F50))),ISNUMBER(SEARCH(IF(H$2&lt;&gt;"",H$2,"NA"),'MITRE &amp; Controls Mappings'!$G50))),ISNUMBER(SEARCH(IF(H$2&lt;&gt;"",H$2,"NA"),'MITRE &amp; Controls Mappings'!$H50))),ISNUMBER(SEARCH(IF(H$3&lt;&gt;"",H$3,"NA"),'MITRE &amp; Controls Mappings'!$I50))),ISNUMBER(SEARCH(IF(H$3&lt;&gt;"",H$3,"NA"),'MITRE &amp; Controls Mappings'!$J50))), 'MITRE &amp; Controls Mappings'!$B50,"")</f>
        <v/>
      </c>
      <c r="I54" t="str">
        <f>IF(OR(OR(OR(OR(OR(ISNUMBER(SEARCH(IF(I$1&lt;&gt;"",I$1,"NA"),'MITRE &amp; Controls Mappings'!$E50)),ISNUMBER(SEARCH(IF(I$1&lt;&gt;"",I$1,"NA"),'MITRE &amp; Controls Mappings'!$F50))),ISNUMBER(SEARCH(IF(I$2&lt;&gt;"",I$2,"NA"),'MITRE &amp; Controls Mappings'!$G50))),ISNUMBER(SEARCH(IF(I$2&lt;&gt;"",I$2,"NA"),'MITRE &amp; Controls Mappings'!$H50))),ISNUMBER(SEARCH(IF(I$3&lt;&gt;"",I$3,"NA"),'MITRE &amp; Controls Mappings'!$I50))),ISNUMBER(SEARCH(IF(I$3&lt;&gt;"",I$3,"NA"),'MITRE &amp; Controls Mappings'!$J50))), 'MITRE &amp; Controls Mappings'!$B50,"")</f>
        <v/>
      </c>
      <c r="J54" t="str">
        <f>IF(OR(OR(OR(OR(OR(ISNUMBER(SEARCH(IF(J$1&lt;&gt;"",J$1,"NA"),'MITRE &amp; Controls Mappings'!$E50)),ISNUMBER(SEARCH(IF(J$1&lt;&gt;"",J$1,"NA"),'MITRE &amp; Controls Mappings'!$F50))),ISNUMBER(SEARCH(IF(J$2&lt;&gt;"",J$2,"NA"),'MITRE &amp; Controls Mappings'!$G50))),ISNUMBER(SEARCH(IF(J$2&lt;&gt;"",J$2,"NA"),'MITRE &amp; Controls Mappings'!$H50))),ISNUMBER(SEARCH(IF(J$3&lt;&gt;"",J$3,"NA"),'MITRE &amp; Controls Mappings'!$I50))),ISNUMBER(SEARCH(IF(J$3&lt;&gt;"",J$3,"NA"),'MITRE &amp; Controls Mappings'!$J50))), 'MITRE &amp; Controls Mappings'!$B50,"")</f>
        <v/>
      </c>
      <c r="K54" t="str">
        <f>IF(OR(OR(OR(OR(OR(ISNUMBER(SEARCH(IF(K$1&lt;&gt;"",K$1,"NA"),'MITRE &amp; Controls Mappings'!$E50)),ISNUMBER(SEARCH(IF(K$1&lt;&gt;"",K$1,"NA"),'MITRE &amp; Controls Mappings'!$F50))),ISNUMBER(SEARCH(IF(K$2&lt;&gt;"",K$2,"NA"),'MITRE &amp; Controls Mappings'!$G50))),ISNUMBER(SEARCH(IF(K$2&lt;&gt;"",K$2,"NA"),'MITRE &amp; Controls Mappings'!$H50))),ISNUMBER(SEARCH(IF(K$3&lt;&gt;"",K$3,"NA"),'MITRE &amp; Controls Mappings'!$I50))),ISNUMBER(SEARCH(IF(K$3&lt;&gt;"",K$3,"NA"),'MITRE &amp; Controls Mappings'!$J50))), 'MITRE &amp; Controls Mappings'!$B50,"")</f>
        <v/>
      </c>
      <c r="L54" s="25" t="str">
        <f>'MITRE &amp; Controls Mappings'!D50</f>
        <v>Audit</v>
      </c>
    </row>
    <row r="55" spans="1:12" x14ac:dyDescent="0.35">
      <c r="A55" t="str">
        <f>IF(COUNTIF(B55:K55,"="&amp;'MITRE &amp; Controls Mappings'!B51)&gt;0,'MITRE &amp; Controls Mappings'!B51,"")</f>
        <v/>
      </c>
      <c r="B55" t="str">
        <f>IF(OR(OR(OR(OR(OR(ISNUMBER(SEARCH(IF(B$1&lt;&gt;"",B$1,"NA"),'MITRE &amp; Controls Mappings'!$E51)),ISNUMBER(SEARCH(IF(B$1&lt;&gt;"",B$1,"NA"),'MITRE &amp; Controls Mappings'!$F51))),ISNUMBER(SEARCH(IF(B$2&lt;&gt;"",B$2,"NA"),'MITRE &amp; Controls Mappings'!$G51))),ISNUMBER(SEARCH(IF(B$2&lt;&gt;"",B$2,"NA"),'MITRE &amp; Controls Mappings'!$H51))),ISNUMBER(SEARCH(IF(B$3&lt;&gt;"",B$3,"NA"),'MITRE &amp; Controls Mappings'!$I51))),ISNUMBER(SEARCH(IF(B$3&lt;&gt;"",B$3,"NA"),'MITRE &amp; Controls Mappings'!$J51))), 'MITRE &amp; Controls Mappings'!$B51,"")</f>
        <v/>
      </c>
      <c r="C55" t="str">
        <f>IF(OR(OR(OR(OR(OR(ISNUMBER(SEARCH(IF(C$1&lt;&gt;"",C$1,"NA"),'MITRE &amp; Controls Mappings'!$E51)),ISNUMBER(SEARCH(IF(C$1&lt;&gt;"",C$1,"NA"),'MITRE &amp; Controls Mappings'!$F51))),ISNUMBER(SEARCH(IF(C$2&lt;&gt;"",C$2,"NA"),'MITRE &amp; Controls Mappings'!$G51))),ISNUMBER(SEARCH(IF(C$2&lt;&gt;"",C$2,"NA"),'MITRE &amp; Controls Mappings'!$H51))),ISNUMBER(SEARCH(IF(C$3&lt;&gt;"",C$3,"NA"),'MITRE &amp; Controls Mappings'!$I51))),ISNUMBER(SEARCH(IF(C$3&lt;&gt;"",C$3,"NA"),'MITRE &amp; Controls Mappings'!$J51))), 'MITRE &amp; Controls Mappings'!$B51,"")</f>
        <v/>
      </c>
      <c r="D55" t="str">
        <f>IF(OR(OR(OR(OR(OR(ISNUMBER(SEARCH(IF(D$1&lt;&gt;"",D$1,"NA"),'MITRE &amp; Controls Mappings'!$E51)),ISNUMBER(SEARCH(IF(D$1&lt;&gt;"",D$1,"NA"),'MITRE &amp; Controls Mappings'!$F51))),ISNUMBER(SEARCH(IF(D$2&lt;&gt;"",D$2,"NA"),'MITRE &amp; Controls Mappings'!$G51))),ISNUMBER(SEARCH(IF(D$2&lt;&gt;"",D$2,"NA"),'MITRE &amp; Controls Mappings'!$H51))),ISNUMBER(SEARCH(IF(D$3&lt;&gt;"",D$3,"NA"),'MITRE &amp; Controls Mappings'!$I51))),ISNUMBER(SEARCH(IF(D$3&lt;&gt;"",D$3,"NA"),'MITRE &amp; Controls Mappings'!$J51))), 'MITRE &amp; Controls Mappings'!$B51,"")</f>
        <v/>
      </c>
      <c r="E55" t="str">
        <f>IF(OR(OR(OR(OR(OR(ISNUMBER(SEARCH(IF(E$1&lt;&gt;"",E$1,"NA"),'MITRE &amp; Controls Mappings'!$E51)),ISNUMBER(SEARCH(IF(E$1&lt;&gt;"",E$1,"NA"),'MITRE &amp; Controls Mappings'!$F51))),ISNUMBER(SEARCH(IF(E$2&lt;&gt;"",E$2,"NA"),'MITRE &amp; Controls Mappings'!$G51))),ISNUMBER(SEARCH(IF(E$2&lt;&gt;"",E$2,"NA"),'MITRE &amp; Controls Mappings'!$H51))),ISNUMBER(SEARCH(IF(E$3&lt;&gt;"",E$3,"NA"),'MITRE &amp; Controls Mappings'!$I51))),ISNUMBER(SEARCH(IF(E$3&lt;&gt;"",E$3,"NA"),'MITRE &amp; Controls Mappings'!$J51))), 'MITRE &amp; Controls Mappings'!$B51,"")</f>
        <v/>
      </c>
      <c r="F55" t="str">
        <f>IF(OR(OR(OR(OR(OR(ISNUMBER(SEARCH(IF(F$1&lt;&gt;"",F$1,"NA"),'MITRE &amp; Controls Mappings'!$E51)),ISNUMBER(SEARCH(IF(F$1&lt;&gt;"",F$1,"NA"),'MITRE &amp; Controls Mappings'!$F51))),ISNUMBER(SEARCH(IF(F$2&lt;&gt;"",F$2,"NA"),'MITRE &amp; Controls Mappings'!$G51))),ISNUMBER(SEARCH(IF(F$2&lt;&gt;"",F$2,"NA"),'MITRE &amp; Controls Mappings'!$H51))),ISNUMBER(SEARCH(IF(F$3&lt;&gt;"",F$3,"NA"),'MITRE &amp; Controls Mappings'!$I51))),ISNUMBER(SEARCH(IF(F$3&lt;&gt;"",F$3,"NA"),'MITRE &amp; Controls Mappings'!$J51))), 'MITRE &amp; Controls Mappings'!$B51,"")</f>
        <v/>
      </c>
      <c r="G55" t="str">
        <f>IF(OR(OR(OR(OR(OR(ISNUMBER(SEARCH(IF(G$1&lt;&gt;"",G$1,"NA"),'MITRE &amp; Controls Mappings'!$E51)),ISNUMBER(SEARCH(IF(G$1&lt;&gt;"",G$1,"NA"),'MITRE &amp; Controls Mappings'!$F51))),ISNUMBER(SEARCH(IF(G$2&lt;&gt;"",G$2,"NA"),'MITRE &amp; Controls Mappings'!$G51))),ISNUMBER(SEARCH(IF(G$2&lt;&gt;"",G$2,"NA"),'MITRE &amp; Controls Mappings'!$H51))),ISNUMBER(SEARCH(IF(G$3&lt;&gt;"",G$3,"NA"),'MITRE &amp; Controls Mappings'!$I51))),ISNUMBER(SEARCH(IF(G$3&lt;&gt;"",G$3,"NA"),'MITRE &amp; Controls Mappings'!$J51))), 'MITRE &amp; Controls Mappings'!$B51,"")</f>
        <v/>
      </c>
      <c r="H55" t="str">
        <f>IF(OR(OR(OR(OR(OR(ISNUMBER(SEARCH(IF(H$1&lt;&gt;"",H$1,"NA"),'MITRE &amp; Controls Mappings'!$E51)),ISNUMBER(SEARCH(IF(H$1&lt;&gt;"",H$1,"NA"),'MITRE &amp; Controls Mappings'!$F51))),ISNUMBER(SEARCH(IF(H$2&lt;&gt;"",H$2,"NA"),'MITRE &amp; Controls Mappings'!$G51))),ISNUMBER(SEARCH(IF(H$2&lt;&gt;"",H$2,"NA"),'MITRE &amp; Controls Mappings'!$H51))),ISNUMBER(SEARCH(IF(H$3&lt;&gt;"",H$3,"NA"),'MITRE &amp; Controls Mappings'!$I51))),ISNUMBER(SEARCH(IF(H$3&lt;&gt;"",H$3,"NA"),'MITRE &amp; Controls Mappings'!$J51))), 'MITRE &amp; Controls Mappings'!$B51,"")</f>
        <v/>
      </c>
      <c r="I55" t="str">
        <f>IF(OR(OR(OR(OR(OR(ISNUMBER(SEARCH(IF(I$1&lt;&gt;"",I$1,"NA"),'MITRE &amp; Controls Mappings'!$E51)),ISNUMBER(SEARCH(IF(I$1&lt;&gt;"",I$1,"NA"),'MITRE &amp; Controls Mappings'!$F51))),ISNUMBER(SEARCH(IF(I$2&lt;&gt;"",I$2,"NA"),'MITRE &amp; Controls Mappings'!$G51))),ISNUMBER(SEARCH(IF(I$2&lt;&gt;"",I$2,"NA"),'MITRE &amp; Controls Mappings'!$H51))),ISNUMBER(SEARCH(IF(I$3&lt;&gt;"",I$3,"NA"),'MITRE &amp; Controls Mappings'!$I51))),ISNUMBER(SEARCH(IF(I$3&lt;&gt;"",I$3,"NA"),'MITRE &amp; Controls Mappings'!$J51))), 'MITRE &amp; Controls Mappings'!$B51,"")</f>
        <v/>
      </c>
      <c r="J55" t="str">
        <f>IF(OR(OR(OR(OR(OR(ISNUMBER(SEARCH(IF(J$1&lt;&gt;"",J$1,"NA"),'MITRE &amp; Controls Mappings'!$E51)),ISNUMBER(SEARCH(IF(J$1&lt;&gt;"",J$1,"NA"),'MITRE &amp; Controls Mappings'!$F51))),ISNUMBER(SEARCH(IF(J$2&lt;&gt;"",J$2,"NA"),'MITRE &amp; Controls Mappings'!$G51))),ISNUMBER(SEARCH(IF(J$2&lt;&gt;"",J$2,"NA"),'MITRE &amp; Controls Mappings'!$H51))),ISNUMBER(SEARCH(IF(J$3&lt;&gt;"",J$3,"NA"),'MITRE &amp; Controls Mappings'!$I51))),ISNUMBER(SEARCH(IF(J$3&lt;&gt;"",J$3,"NA"),'MITRE &amp; Controls Mappings'!$J51))), 'MITRE &amp; Controls Mappings'!$B51,"")</f>
        <v/>
      </c>
      <c r="K55" t="str">
        <f>IF(OR(OR(OR(OR(OR(ISNUMBER(SEARCH(IF(K$1&lt;&gt;"",K$1,"NA"),'MITRE &amp; Controls Mappings'!$E51)),ISNUMBER(SEARCH(IF(K$1&lt;&gt;"",K$1,"NA"),'MITRE &amp; Controls Mappings'!$F51))),ISNUMBER(SEARCH(IF(K$2&lt;&gt;"",K$2,"NA"),'MITRE &amp; Controls Mappings'!$G51))),ISNUMBER(SEARCH(IF(K$2&lt;&gt;"",K$2,"NA"),'MITRE &amp; Controls Mappings'!$H51))),ISNUMBER(SEARCH(IF(K$3&lt;&gt;"",K$3,"NA"),'MITRE &amp; Controls Mappings'!$I51))),ISNUMBER(SEARCH(IF(K$3&lt;&gt;"",K$3,"NA"),'MITRE &amp; Controls Mappings'!$J51))), 'MITRE &amp; Controls Mappings'!$B51,"")</f>
        <v/>
      </c>
      <c r="L55" s="25" t="str">
        <f>'MITRE &amp; Controls Mappings'!D51</f>
        <v>DCOM</v>
      </c>
    </row>
    <row r="56" spans="1:12" x14ac:dyDescent="0.35">
      <c r="A56" t="str">
        <f>IF(COUNTIF(B56:K56,"="&amp;'MITRE &amp; Controls Mappings'!B52)&gt;0,'MITRE &amp; Controls Mappings'!B52,"")</f>
        <v/>
      </c>
      <c r="B56" t="str">
        <f>IF(OR(OR(OR(OR(OR(ISNUMBER(SEARCH(IF(B$1&lt;&gt;"",B$1,"NA"),'MITRE &amp; Controls Mappings'!$E52)),ISNUMBER(SEARCH(IF(B$1&lt;&gt;"",B$1,"NA"),'MITRE &amp; Controls Mappings'!$F52))),ISNUMBER(SEARCH(IF(B$2&lt;&gt;"",B$2,"NA"),'MITRE &amp; Controls Mappings'!$G52))),ISNUMBER(SEARCH(IF(B$2&lt;&gt;"",B$2,"NA"),'MITRE &amp; Controls Mappings'!$H52))),ISNUMBER(SEARCH(IF(B$3&lt;&gt;"",B$3,"NA"),'MITRE &amp; Controls Mappings'!$I52))),ISNUMBER(SEARCH(IF(B$3&lt;&gt;"",B$3,"NA"),'MITRE &amp; Controls Mappings'!$J52))), 'MITRE &amp; Controls Mappings'!$B52,"")</f>
        <v/>
      </c>
      <c r="C56" t="str">
        <f>IF(OR(OR(OR(OR(OR(ISNUMBER(SEARCH(IF(C$1&lt;&gt;"",C$1,"NA"),'MITRE &amp; Controls Mappings'!$E52)),ISNUMBER(SEARCH(IF(C$1&lt;&gt;"",C$1,"NA"),'MITRE &amp; Controls Mappings'!$F52))),ISNUMBER(SEARCH(IF(C$2&lt;&gt;"",C$2,"NA"),'MITRE &amp; Controls Mappings'!$G52))),ISNUMBER(SEARCH(IF(C$2&lt;&gt;"",C$2,"NA"),'MITRE &amp; Controls Mappings'!$H52))),ISNUMBER(SEARCH(IF(C$3&lt;&gt;"",C$3,"NA"),'MITRE &amp; Controls Mappings'!$I52))),ISNUMBER(SEARCH(IF(C$3&lt;&gt;"",C$3,"NA"),'MITRE &amp; Controls Mappings'!$J52))), 'MITRE &amp; Controls Mappings'!$B52,"")</f>
        <v/>
      </c>
      <c r="D56" t="str">
        <f>IF(OR(OR(OR(OR(OR(ISNUMBER(SEARCH(IF(D$1&lt;&gt;"",D$1,"NA"),'MITRE &amp; Controls Mappings'!$E52)),ISNUMBER(SEARCH(IF(D$1&lt;&gt;"",D$1,"NA"),'MITRE &amp; Controls Mappings'!$F52))),ISNUMBER(SEARCH(IF(D$2&lt;&gt;"",D$2,"NA"),'MITRE &amp; Controls Mappings'!$G52))),ISNUMBER(SEARCH(IF(D$2&lt;&gt;"",D$2,"NA"),'MITRE &amp; Controls Mappings'!$H52))),ISNUMBER(SEARCH(IF(D$3&lt;&gt;"",D$3,"NA"),'MITRE &amp; Controls Mappings'!$I52))),ISNUMBER(SEARCH(IF(D$3&lt;&gt;"",D$3,"NA"),'MITRE &amp; Controls Mappings'!$J52))), 'MITRE &amp; Controls Mappings'!$B52,"")</f>
        <v/>
      </c>
      <c r="E56" t="str">
        <f>IF(OR(OR(OR(OR(OR(ISNUMBER(SEARCH(IF(E$1&lt;&gt;"",E$1,"NA"),'MITRE &amp; Controls Mappings'!$E52)),ISNUMBER(SEARCH(IF(E$1&lt;&gt;"",E$1,"NA"),'MITRE &amp; Controls Mappings'!$F52))),ISNUMBER(SEARCH(IF(E$2&lt;&gt;"",E$2,"NA"),'MITRE &amp; Controls Mappings'!$G52))),ISNUMBER(SEARCH(IF(E$2&lt;&gt;"",E$2,"NA"),'MITRE &amp; Controls Mappings'!$H52))),ISNUMBER(SEARCH(IF(E$3&lt;&gt;"",E$3,"NA"),'MITRE &amp; Controls Mappings'!$I52))),ISNUMBER(SEARCH(IF(E$3&lt;&gt;"",E$3,"NA"),'MITRE &amp; Controls Mappings'!$J52))), 'MITRE &amp; Controls Mappings'!$B52,"")</f>
        <v/>
      </c>
      <c r="F56" t="str">
        <f>IF(OR(OR(OR(OR(OR(ISNUMBER(SEARCH(IF(F$1&lt;&gt;"",F$1,"NA"),'MITRE &amp; Controls Mappings'!$E52)),ISNUMBER(SEARCH(IF(F$1&lt;&gt;"",F$1,"NA"),'MITRE &amp; Controls Mappings'!$F52))),ISNUMBER(SEARCH(IF(F$2&lt;&gt;"",F$2,"NA"),'MITRE &amp; Controls Mappings'!$G52))),ISNUMBER(SEARCH(IF(F$2&lt;&gt;"",F$2,"NA"),'MITRE &amp; Controls Mappings'!$H52))),ISNUMBER(SEARCH(IF(F$3&lt;&gt;"",F$3,"NA"),'MITRE &amp; Controls Mappings'!$I52))),ISNUMBER(SEARCH(IF(F$3&lt;&gt;"",F$3,"NA"),'MITRE &amp; Controls Mappings'!$J52))), 'MITRE &amp; Controls Mappings'!$B52,"")</f>
        <v/>
      </c>
      <c r="G56" t="str">
        <f>IF(OR(OR(OR(OR(OR(ISNUMBER(SEARCH(IF(G$1&lt;&gt;"",G$1,"NA"),'MITRE &amp; Controls Mappings'!$E52)),ISNUMBER(SEARCH(IF(G$1&lt;&gt;"",G$1,"NA"),'MITRE &amp; Controls Mappings'!$F52))),ISNUMBER(SEARCH(IF(G$2&lt;&gt;"",G$2,"NA"),'MITRE &amp; Controls Mappings'!$G52))),ISNUMBER(SEARCH(IF(G$2&lt;&gt;"",G$2,"NA"),'MITRE &amp; Controls Mappings'!$H52))),ISNUMBER(SEARCH(IF(G$3&lt;&gt;"",G$3,"NA"),'MITRE &amp; Controls Mappings'!$I52))),ISNUMBER(SEARCH(IF(G$3&lt;&gt;"",G$3,"NA"),'MITRE &amp; Controls Mappings'!$J52))), 'MITRE &amp; Controls Mappings'!$B52,"")</f>
        <v/>
      </c>
      <c r="H56" t="str">
        <f>IF(OR(OR(OR(OR(OR(ISNUMBER(SEARCH(IF(H$1&lt;&gt;"",H$1,"NA"),'MITRE &amp; Controls Mappings'!$E52)),ISNUMBER(SEARCH(IF(H$1&lt;&gt;"",H$1,"NA"),'MITRE &amp; Controls Mappings'!$F52))),ISNUMBER(SEARCH(IF(H$2&lt;&gt;"",H$2,"NA"),'MITRE &amp; Controls Mappings'!$G52))),ISNUMBER(SEARCH(IF(H$2&lt;&gt;"",H$2,"NA"),'MITRE &amp; Controls Mappings'!$H52))),ISNUMBER(SEARCH(IF(H$3&lt;&gt;"",H$3,"NA"),'MITRE &amp; Controls Mappings'!$I52))),ISNUMBER(SEARCH(IF(H$3&lt;&gt;"",H$3,"NA"),'MITRE &amp; Controls Mappings'!$J52))), 'MITRE &amp; Controls Mappings'!$B52,"")</f>
        <v/>
      </c>
      <c r="I56" t="str">
        <f>IF(OR(OR(OR(OR(OR(ISNUMBER(SEARCH(IF(I$1&lt;&gt;"",I$1,"NA"),'MITRE &amp; Controls Mappings'!$E52)),ISNUMBER(SEARCH(IF(I$1&lt;&gt;"",I$1,"NA"),'MITRE &amp; Controls Mappings'!$F52))),ISNUMBER(SEARCH(IF(I$2&lt;&gt;"",I$2,"NA"),'MITRE &amp; Controls Mappings'!$G52))),ISNUMBER(SEARCH(IF(I$2&lt;&gt;"",I$2,"NA"),'MITRE &amp; Controls Mappings'!$H52))),ISNUMBER(SEARCH(IF(I$3&lt;&gt;"",I$3,"NA"),'MITRE &amp; Controls Mappings'!$I52))),ISNUMBER(SEARCH(IF(I$3&lt;&gt;"",I$3,"NA"),'MITRE &amp; Controls Mappings'!$J52))), 'MITRE &amp; Controls Mappings'!$B52,"")</f>
        <v/>
      </c>
      <c r="J56" t="str">
        <f>IF(OR(OR(OR(OR(OR(ISNUMBER(SEARCH(IF(J$1&lt;&gt;"",J$1,"NA"),'MITRE &amp; Controls Mappings'!$E52)),ISNUMBER(SEARCH(IF(J$1&lt;&gt;"",J$1,"NA"),'MITRE &amp; Controls Mappings'!$F52))),ISNUMBER(SEARCH(IF(J$2&lt;&gt;"",J$2,"NA"),'MITRE &amp; Controls Mappings'!$G52))),ISNUMBER(SEARCH(IF(J$2&lt;&gt;"",J$2,"NA"),'MITRE &amp; Controls Mappings'!$H52))),ISNUMBER(SEARCH(IF(J$3&lt;&gt;"",J$3,"NA"),'MITRE &amp; Controls Mappings'!$I52))),ISNUMBER(SEARCH(IF(J$3&lt;&gt;"",J$3,"NA"),'MITRE &amp; Controls Mappings'!$J52))), 'MITRE &amp; Controls Mappings'!$B52,"")</f>
        <v/>
      </c>
      <c r="K56" t="str">
        <f>IF(OR(OR(OR(OR(OR(ISNUMBER(SEARCH(IF(K$1&lt;&gt;"",K$1,"NA"),'MITRE &amp; Controls Mappings'!$E52)),ISNUMBER(SEARCH(IF(K$1&lt;&gt;"",K$1,"NA"),'MITRE &amp; Controls Mappings'!$F52))),ISNUMBER(SEARCH(IF(K$2&lt;&gt;"",K$2,"NA"),'MITRE &amp; Controls Mappings'!$G52))),ISNUMBER(SEARCH(IF(K$2&lt;&gt;"",K$2,"NA"),'MITRE &amp; Controls Mappings'!$H52))),ISNUMBER(SEARCH(IF(K$3&lt;&gt;"",K$3,"NA"),'MITRE &amp; Controls Mappings'!$I52))),ISNUMBER(SEARCH(IF(K$3&lt;&gt;"",K$3,"NA"),'MITRE &amp; Controls Mappings'!$J52))), 'MITRE &amp; Controls Mappings'!$B52,"")</f>
        <v/>
      </c>
      <c r="L56" s="25" t="str">
        <f>'MITRE &amp; Controls Mappings'!D52</f>
        <v>Devices</v>
      </c>
    </row>
    <row r="57" spans="1:12" x14ac:dyDescent="0.35">
      <c r="A57" t="str">
        <f>IF(COUNTIF(B57:K57,"="&amp;'MITRE &amp; Controls Mappings'!B53)&gt;0,'MITRE &amp; Controls Mappings'!B53,"")</f>
        <v/>
      </c>
      <c r="B57" t="str">
        <f>IF(OR(OR(OR(OR(OR(ISNUMBER(SEARCH(IF(B$1&lt;&gt;"",B$1,"NA"),'MITRE &amp; Controls Mappings'!$E53)),ISNUMBER(SEARCH(IF(B$1&lt;&gt;"",B$1,"NA"),'MITRE &amp; Controls Mappings'!$F53))),ISNUMBER(SEARCH(IF(B$2&lt;&gt;"",B$2,"NA"),'MITRE &amp; Controls Mappings'!$G53))),ISNUMBER(SEARCH(IF(B$2&lt;&gt;"",B$2,"NA"),'MITRE &amp; Controls Mappings'!$H53))),ISNUMBER(SEARCH(IF(B$3&lt;&gt;"",B$3,"NA"),'MITRE &amp; Controls Mappings'!$I53))),ISNUMBER(SEARCH(IF(B$3&lt;&gt;"",B$3,"NA"),'MITRE &amp; Controls Mappings'!$J53))), 'MITRE &amp; Controls Mappings'!$B53,"")</f>
        <v/>
      </c>
      <c r="C57" t="str">
        <f>IF(OR(OR(OR(OR(OR(ISNUMBER(SEARCH(IF(C$1&lt;&gt;"",C$1,"NA"),'MITRE &amp; Controls Mappings'!$E53)),ISNUMBER(SEARCH(IF(C$1&lt;&gt;"",C$1,"NA"),'MITRE &amp; Controls Mappings'!$F53))),ISNUMBER(SEARCH(IF(C$2&lt;&gt;"",C$2,"NA"),'MITRE &amp; Controls Mappings'!$G53))),ISNUMBER(SEARCH(IF(C$2&lt;&gt;"",C$2,"NA"),'MITRE &amp; Controls Mappings'!$H53))),ISNUMBER(SEARCH(IF(C$3&lt;&gt;"",C$3,"NA"),'MITRE &amp; Controls Mappings'!$I53))),ISNUMBER(SEARCH(IF(C$3&lt;&gt;"",C$3,"NA"),'MITRE &amp; Controls Mappings'!$J53))), 'MITRE &amp; Controls Mappings'!$B53,"")</f>
        <v/>
      </c>
      <c r="D57" t="str">
        <f>IF(OR(OR(OR(OR(OR(ISNUMBER(SEARCH(IF(D$1&lt;&gt;"",D$1,"NA"),'MITRE &amp; Controls Mappings'!$E53)),ISNUMBER(SEARCH(IF(D$1&lt;&gt;"",D$1,"NA"),'MITRE &amp; Controls Mappings'!$F53))),ISNUMBER(SEARCH(IF(D$2&lt;&gt;"",D$2,"NA"),'MITRE &amp; Controls Mappings'!$G53))),ISNUMBER(SEARCH(IF(D$2&lt;&gt;"",D$2,"NA"),'MITRE &amp; Controls Mappings'!$H53))),ISNUMBER(SEARCH(IF(D$3&lt;&gt;"",D$3,"NA"),'MITRE &amp; Controls Mappings'!$I53))),ISNUMBER(SEARCH(IF(D$3&lt;&gt;"",D$3,"NA"),'MITRE &amp; Controls Mappings'!$J53))), 'MITRE &amp; Controls Mappings'!$B53,"")</f>
        <v/>
      </c>
      <c r="E57" t="str">
        <f>IF(OR(OR(OR(OR(OR(ISNUMBER(SEARCH(IF(E$1&lt;&gt;"",E$1,"NA"),'MITRE &amp; Controls Mappings'!$E53)),ISNUMBER(SEARCH(IF(E$1&lt;&gt;"",E$1,"NA"),'MITRE &amp; Controls Mappings'!$F53))),ISNUMBER(SEARCH(IF(E$2&lt;&gt;"",E$2,"NA"),'MITRE &amp; Controls Mappings'!$G53))),ISNUMBER(SEARCH(IF(E$2&lt;&gt;"",E$2,"NA"),'MITRE &amp; Controls Mappings'!$H53))),ISNUMBER(SEARCH(IF(E$3&lt;&gt;"",E$3,"NA"),'MITRE &amp; Controls Mappings'!$I53))),ISNUMBER(SEARCH(IF(E$3&lt;&gt;"",E$3,"NA"),'MITRE &amp; Controls Mappings'!$J53))), 'MITRE &amp; Controls Mappings'!$B53,"")</f>
        <v/>
      </c>
      <c r="F57" t="str">
        <f>IF(OR(OR(OR(OR(OR(ISNUMBER(SEARCH(IF(F$1&lt;&gt;"",F$1,"NA"),'MITRE &amp; Controls Mappings'!$E53)),ISNUMBER(SEARCH(IF(F$1&lt;&gt;"",F$1,"NA"),'MITRE &amp; Controls Mappings'!$F53))),ISNUMBER(SEARCH(IF(F$2&lt;&gt;"",F$2,"NA"),'MITRE &amp; Controls Mappings'!$G53))),ISNUMBER(SEARCH(IF(F$2&lt;&gt;"",F$2,"NA"),'MITRE &amp; Controls Mappings'!$H53))),ISNUMBER(SEARCH(IF(F$3&lt;&gt;"",F$3,"NA"),'MITRE &amp; Controls Mappings'!$I53))),ISNUMBER(SEARCH(IF(F$3&lt;&gt;"",F$3,"NA"),'MITRE &amp; Controls Mappings'!$J53))), 'MITRE &amp; Controls Mappings'!$B53,"")</f>
        <v/>
      </c>
      <c r="G57" t="str">
        <f>IF(OR(OR(OR(OR(OR(ISNUMBER(SEARCH(IF(G$1&lt;&gt;"",G$1,"NA"),'MITRE &amp; Controls Mappings'!$E53)),ISNUMBER(SEARCH(IF(G$1&lt;&gt;"",G$1,"NA"),'MITRE &amp; Controls Mappings'!$F53))),ISNUMBER(SEARCH(IF(G$2&lt;&gt;"",G$2,"NA"),'MITRE &amp; Controls Mappings'!$G53))),ISNUMBER(SEARCH(IF(G$2&lt;&gt;"",G$2,"NA"),'MITRE &amp; Controls Mappings'!$H53))),ISNUMBER(SEARCH(IF(G$3&lt;&gt;"",G$3,"NA"),'MITRE &amp; Controls Mappings'!$I53))),ISNUMBER(SEARCH(IF(G$3&lt;&gt;"",G$3,"NA"),'MITRE &amp; Controls Mappings'!$J53))), 'MITRE &amp; Controls Mappings'!$B53,"")</f>
        <v/>
      </c>
      <c r="H57" t="str">
        <f>IF(OR(OR(OR(OR(OR(ISNUMBER(SEARCH(IF(H$1&lt;&gt;"",H$1,"NA"),'MITRE &amp; Controls Mappings'!$E53)),ISNUMBER(SEARCH(IF(H$1&lt;&gt;"",H$1,"NA"),'MITRE &amp; Controls Mappings'!$F53))),ISNUMBER(SEARCH(IF(H$2&lt;&gt;"",H$2,"NA"),'MITRE &amp; Controls Mappings'!$G53))),ISNUMBER(SEARCH(IF(H$2&lt;&gt;"",H$2,"NA"),'MITRE &amp; Controls Mappings'!$H53))),ISNUMBER(SEARCH(IF(H$3&lt;&gt;"",H$3,"NA"),'MITRE &amp; Controls Mappings'!$I53))),ISNUMBER(SEARCH(IF(H$3&lt;&gt;"",H$3,"NA"),'MITRE &amp; Controls Mappings'!$J53))), 'MITRE &amp; Controls Mappings'!$B53,"")</f>
        <v/>
      </c>
      <c r="I57" t="str">
        <f>IF(OR(OR(OR(OR(OR(ISNUMBER(SEARCH(IF(I$1&lt;&gt;"",I$1,"NA"),'MITRE &amp; Controls Mappings'!$E53)),ISNUMBER(SEARCH(IF(I$1&lt;&gt;"",I$1,"NA"),'MITRE &amp; Controls Mappings'!$F53))),ISNUMBER(SEARCH(IF(I$2&lt;&gt;"",I$2,"NA"),'MITRE &amp; Controls Mappings'!$G53))),ISNUMBER(SEARCH(IF(I$2&lt;&gt;"",I$2,"NA"),'MITRE &amp; Controls Mappings'!$H53))),ISNUMBER(SEARCH(IF(I$3&lt;&gt;"",I$3,"NA"),'MITRE &amp; Controls Mappings'!$I53))),ISNUMBER(SEARCH(IF(I$3&lt;&gt;"",I$3,"NA"),'MITRE &amp; Controls Mappings'!$J53))), 'MITRE &amp; Controls Mappings'!$B53,"")</f>
        <v/>
      </c>
      <c r="J57" t="str">
        <f>IF(OR(OR(OR(OR(OR(ISNUMBER(SEARCH(IF(J$1&lt;&gt;"",J$1,"NA"),'MITRE &amp; Controls Mappings'!$E53)),ISNUMBER(SEARCH(IF(J$1&lt;&gt;"",J$1,"NA"),'MITRE &amp; Controls Mappings'!$F53))),ISNUMBER(SEARCH(IF(J$2&lt;&gt;"",J$2,"NA"),'MITRE &amp; Controls Mappings'!$G53))),ISNUMBER(SEARCH(IF(J$2&lt;&gt;"",J$2,"NA"),'MITRE &amp; Controls Mappings'!$H53))),ISNUMBER(SEARCH(IF(J$3&lt;&gt;"",J$3,"NA"),'MITRE &amp; Controls Mappings'!$I53))),ISNUMBER(SEARCH(IF(J$3&lt;&gt;"",J$3,"NA"),'MITRE &amp; Controls Mappings'!$J53))), 'MITRE &amp; Controls Mappings'!$B53,"")</f>
        <v/>
      </c>
      <c r="K57" t="str">
        <f>IF(OR(OR(OR(OR(OR(ISNUMBER(SEARCH(IF(K$1&lt;&gt;"",K$1,"NA"),'MITRE &amp; Controls Mappings'!$E53)),ISNUMBER(SEARCH(IF(K$1&lt;&gt;"",K$1,"NA"),'MITRE &amp; Controls Mappings'!$F53))),ISNUMBER(SEARCH(IF(K$2&lt;&gt;"",K$2,"NA"),'MITRE &amp; Controls Mappings'!$G53))),ISNUMBER(SEARCH(IF(K$2&lt;&gt;"",K$2,"NA"),'MITRE &amp; Controls Mappings'!$H53))),ISNUMBER(SEARCH(IF(K$3&lt;&gt;"",K$3,"NA"),'MITRE &amp; Controls Mappings'!$I53))),ISNUMBER(SEARCH(IF(K$3&lt;&gt;"",K$3,"NA"),'MITRE &amp; Controls Mappings'!$J53))), 'MITRE &amp; Controls Mappings'!$B53,"")</f>
        <v/>
      </c>
      <c r="L57" s="25" t="str">
        <f>'MITRE &amp; Controls Mappings'!D53</f>
        <v>Ensure 'Devices: Allowed to format and eject removable media' is set to 'Administrators and Interactive Users'</v>
      </c>
    </row>
    <row r="58" spans="1:12" x14ac:dyDescent="0.35">
      <c r="A58" t="str">
        <f>IF(COUNTIF(B58:K58,"="&amp;'MITRE &amp; Controls Mappings'!B54)&gt;0,'MITRE &amp; Controls Mappings'!B54,"")</f>
        <v/>
      </c>
      <c r="B58" t="str">
        <f>IF(OR(OR(OR(OR(OR(ISNUMBER(SEARCH(IF(B$1&lt;&gt;"",B$1,"NA"),'MITRE &amp; Controls Mappings'!$E54)),ISNUMBER(SEARCH(IF(B$1&lt;&gt;"",B$1,"NA"),'MITRE &amp; Controls Mappings'!$F54))),ISNUMBER(SEARCH(IF(B$2&lt;&gt;"",B$2,"NA"),'MITRE &amp; Controls Mappings'!$G54))),ISNUMBER(SEARCH(IF(B$2&lt;&gt;"",B$2,"NA"),'MITRE &amp; Controls Mappings'!$H54))),ISNUMBER(SEARCH(IF(B$3&lt;&gt;"",B$3,"NA"),'MITRE &amp; Controls Mappings'!$I54))),ISNUMBER(SEARCH(IF(B$3&lt;&gt;"",B$3,"NA"),'MITRE &amp; Controls Mappings'!$J54))), 'MITRE &amp; Controls Mappings'!$B54,"")</f>
        <v/>
      </c>
      <c r="C58" t="str">
        <f>IF(OR(OR(OR(OR(OR(ISNUMBER(SEARCH(IF(C$1&lt;&gt;"",C$1,"NA"),'MITRE &amp; Controls Mappings'!$E54)),ISNUMBER(SEARCH(IF(C$1&lt;&gt;"",C$1,"NA"),'MITRE &amp; Controls Mappings'!$F54))),ISNUMBER(SEARCH(IF(C$2&lt;&gt;"",C$2,"NA"),'MITRE &amp; Controls Mappings'!$G54))),ISNUMBER(SEARCH(IF(C$2&lt;&gt;"",C$2,"NA"),'MITRE &amp; Controls Mappings'!$H54))),ISNUMBER(SEARCH(IF(C$3&lt;&gt;"",C$3,"NA"),'MITRE &amp; Controls Mappings'!$I54))),ISNUMBER(SEARCH(IF(C$3&lt;&gt;"",C$3,"NA"),'MITRE &amp; Controls Mappings'!$J54))), 'MITRE &amp; Controls Mappings'!$B54,"")</f>
        <v/>
      </c>
      <c r="D58" t="str">
        <f>IF(OR(OR(OR(OR(OR(ISNUMBER(SEARCH(IF(D$1&lt;&gt;"",D$1,"NA"),'MITRE &amp; Controls Mappings'!$E54)),ISNUMBER(SEARCH(IF(D$1&lt;&gt;"",D$1,"NA"),'MITRE &amp; Controls Mappings'!$F54))),ISNUMBER(SEARCH(IF(D$2&lt;&gt;"",D$2,"NA"),'MITRE &amp; Controls Mappings'!$G54))),ISNUMBER(SEARCH(IF(D$2&lt;&gt;"",D$2,"NA"),'MITRE &amp; Controls Mappings'!$H54))),ISNUMBER(SEARCH(IF(D$3&lt;&gt;"",D$3,"NA"),'MITRE &amp; Controls Mappings'!$I54))),ISNUMBER(SEARCH(IF(D$3&lt;&gt;"",D$3,"NA"),'MITRE &amp; Controls Mappings'!$J54))), 'MITRE &amp; Controls Mappings'!$B54,"")</f>
        <v/>
      </c>
      <c r="E58" t="str">
        <f>IF(OR(OR(OR(OR(OR(ISNUMBER(SEARCH(IF(E$1&lt;&gt;"",E$1,"NA"),'MITRE &amp; Controls Mappings'!$E54)),ISNUMBER(SEARCH(IF(E$1&lt;&gt;"",E$1,"NA"),'MITRE &amp; Controls Mappings'!$F54))),ISNUMBER(SEARCH(IF(E$2&lt;&gt;"",E$2,"NA"),'MITRE &amp; Controls Mappings'!$G54))),ISNUMBER(SEARCH(IF(E$2&lt;&gt;"",E$2,"NA"),'MITRE &amp; Controls Mappings'!$H54))),ISNUMBER(SEARCH(IF(E$3&lt;&gt;"",E$3,"NA"),'MITRE &amp; Controls Mappings'!$I54))),ISNUMBER(SEARCH(IF(E$3&lt;&gt;"",E$3,"NA"),'MITRE &amp; Controls Mappings'!$J54))), 'MITRE &amp; Controls Mappings'!$B54,"")</f>
        <v/>
      </c>
      <c r="F58" t="str">
        <f>IF(OR(OR(OR(OR(OR(ISNUMBER(SEARCH(IF(F$1&lt;&gt;"",F$1,"NA"),'MITRE &amp; Controls Mappings'!$E54)),ISNUMBER(SEARCH(IF(F$1&lt;&gt;"",F$1,"NA"),'MITRE &amp; Controls Mappings'!$F54))),ISNUMBER(SEARCH(IF(F$2&lt;&gt;"",F$2,"NA"),'MITRE &amp; Controls Mappings'!$G54))),ISNUMBER(SEARCH(IF(F$2&lt;&gt;"",F$2,"NA"),'MITRE &amp; Controls Mappings'!$H54))),ISNUMBER(SEARCH(IF(F$3&lt;&gt;"",F$3,"NA"),'MITRE &amp; Controls Mappings'!$I54))),ISNUMBER(SEARCH(IF(F$3&lt;&gt;"",F$3,"NA"),'MITRE &amp; Controls Mappings'!$J54))), 'MITRE &amp; Controls Mappings'!$B54,"")</f>
        <v/>
      </c>
      <c r="G58" t="str">
        <f>IF(OR(OR(OR(OR(OR(ISNUMBER(SEARCH(IF(G$1&lt;&gt;"",G$1,"NA"),'MITRE &amp; Controls Mappings'!$E54)),ISNUMBER(SEARCH(IF(G$1&lt;&gt;"",G$1,"NA"),'MITRE &amp; Controls Mappings'!$F54))),ISNUMBER(SEARCH(IF(G$2&lt;&gt;"",G$2,"NA"),'MITRE &amp; Controls Mappings'!$G54))),ISNUMBER(SEARCH(IF(G$2&lt;&gt;"",G$2,"NA"),'MITRE &amp; Controls Mappings'!$H54))),ISNUMBER(SEARCH(IF(G$3&lt;&gt;"",G$3,"NA"),'MITRE &amp; Controls Mappings'!$I54))),ISNUMBER(SEARCH(IF(G$3&lt;&gt;"",G$3,"NA"),'MITRE &amp; Controls Mappings'!$J54))), 'MITRE &amp; Controls Mappings'!$B54,"")</f>
        <v/>
      </c>
      <c r="H58" t="str">
        <f>IF(OR(OR(OR(OR(OR(ISNUMBER(SEARCH(IF(H$1&lt;&gt;"",H$1,"NA"),'MITRE &amp; Controls Mappings'!$E54)),ISNUMBER(SEARCH(IF(H$1&lt;&gt;"",H$1,"NA"),'MITRE &amp; Controls Mappings'!$F54))),ISNUMBER(SEARCH(IF(H$2&lt;&gt;"",H$2,"NA"),'MITRE &amp; Controls Mappings'!$G54))),ISNUMBER(SEARCH(IF(H$2&lt;&gt;"",H$2,"NA"),'MITRE &amp; Controls Mappings'!$H54))),ISNUMBER(SEARCH(IF(H$3&lt;&gt;"",H$3,"NA"),'MITRE &amp; Controls Mappings'!$I54))),ISNUMBER(SEARCH(IF(H$3&lt;&gt;"",H$3,"NA"),'MITRE &amp; Controls Mappings'!$J54))), 'MITRE &amp; Controls Mappings'!$B54,"")</f>
        <v/>
      </c>
      <c r="I58" t="str">
        <f>IF(OR(OR(OR(OR(OR(ISNUMBER(SEARCH(IF(I$1&lt;&gt;"",I$1,"NA"),'MITRE &amp; Controls Mappings'!$E54)),ISNUMBER(SEARCH(IF(I$1&lt;&gt;"",I$1,"NA"),'MITRE &amp; Controls Mappings'!$F54))),ISNUMBER(SEARCH(IF(I$2&lt;&gt;"",I$2,"NA"),'MITRE &amp; Controls Mappings'!$G54))),ISNUMBER(SEARCH(IF(I$2&lt;&gt;"",I$2,"NA"),'MITRE &amp; Controls Mappings'!$H54))),ISNUMBER(SEARCH(IF(I$3&lt;&gt;"",I$3,"NA"),'MITRE &amp; Controls Mappings'!$I54))),ISNUMBER(SEARCH(IF(I$3&lt;&gt;"",I$3,"NA"),'MITRE &amp; Controls Mappings'!$J54))), 'MITRE &amp; Controls Mappings'!$B54,"")</f>
        <v/>
      </c>
      <c r="J58" t="str">
        <f>IF(OR(OR(OR(OR(OR(ISNUMBER(SEARCH(IF(J$1&lt;&gt;"",J$1,"NA"),'MITRE &amp; Controls Mappings'!$E54)),ISNUMBER(SEARCH(IF(J$1&lt;&gt;"",J$1,"NA"),'MITRE &amp; Controls Mappings'!$F54))),ISNUMBER(SEARCH(IF(J$2&lt;&gt;"",J$2,"NA"),'MITRE &amp; Controls Mappings'!$G54))),ISNUMBER(SEARCH(IF(J$2&lt;&gt;"",J$2,"NA"),'MITRE &amp; Controls Mappings'!$H54))),ISNUMBER(SEARCH(IF(J$3&lt;&gt;"",J$3,"NA"),'MITRE &amp; Controls Mappings'!$I54))),ISNUMBER(SEARCH(IF(J$3&lt;&gt;"",J$3,"NA"),'MITRE &amp; Controls Mappings'!$J54))), 'MITRE &amp; Controls Mappings'!$B54,"")</f>
        <v/>
      </c>
      <c r="K58" t="str">
        <f>IF(OR(OR(OR(OR(OR(ISNUMBER(SEARCH(IF(K$1&lt;&gt;"",K$1,"NA"),'MITRE &amp; Controls Mappings'!$E54)),ISNUMBER(SEARCH(IF(K$1&lt;&gt;"",K$1,"NA"),'MITRE &amp; Controls Mappings'!$F54))),ISNUMBER(SEARCH(IF(K$2&lt;&gt;"",K$2,"NA"),'MITRE &amp; Controls Mappings'!$G54))),ISNUMBER(SEARCH(IF(K$2&lt;&gt;"",K$2,"NA"),'MITRE &amp; Controls Mappings'!$H54))),ISNUMBER(SEARCH(IF(K$3&lt;&gt;"",K$3,"NA"),'MITRE &amp; Controls Mappings'!$I54))),ISNUMBER(SEARCH(IF(K$3&lt;&gt;"",K$3,"NA"),'MITRE &amp; Controls Mappings'!$J54))), 'MITRE &amp; Controls Mappings'!$B54,"")</f>
        <v/>
      </c>
      <c r="L58" s="25" t="str">
        <f>'MITRE &amp; Controls Mappings'!D54</f>
        <v>Ensure 'Devices: Prevent users from installing printer drivers' is set to 'Enabled'</v>
      </c>
    </row>
    <row r="59" spans="1:12" x14ac:dyDescent="0.35">
      <c r="A59" t="str">
        <f>IF(COUNTIF(B59:K59,"="&amp;'MITRE &amp; Controls Mappings'!B55)&gt;0,'MITRE &amp; Controls Mappings'!B55,"")</f>
        <v/>
      </c>
      <c r="B59" t="str">
        <f>IF(OR(OR(OR(OR(OR(ISNUMBER(SEARCH(IF(B$1&lt;&gt;"",B$1,"NA"),'MITRE &amp; Controls Mappings'!$E55)),ISNUMBER(SEARCH(IF(B$1&lt;&gt;"",B$1,"NA"),'MITRE &amp; Controls Mappings'!$F55))),ISNUMBER(SEARCH(IF(B$2&lt;&gt;"",B$2,"NA"),'MITRE &amp; Controls Mappings'!$G55))),ISNUMBER(SEARCH(IF(B$2&lt;&gt;"",B$2,"NA"),'MITRE &amp; Controls Mappings'!$H55))),ISNUMBER(SEARCH(IF(B$3&lt;&gt;"",B$3,"NA"),'MITRE &amp; Controls Mappings'!$I55))),ISNUMBER(SEARCH(IF(B$3&lt;&gt;"",B$3,"NA"),'MITRE &amp; Controls Mappings'!$J55))), 'MITRE &amp; Controls Mappings'!$B55,"")</f>
        <v/>
      </c>
      <c r="C59" t="str">
        <f>IF(OR(OR(OR(OR(OR(ISNUMBER(SEARCH(IF(C$1&lt;&gt;"",C$1,"NA"),'MITRE &amp; Controls Mappings'!$E55)),ISNUMBER(SEARCH(IF(C$1&lt;&gt;"",C$1,"NA"),'MITRE &amp; Controls Mappings'!$F55))),ISNUMBER(SEARCH(IF(C$2&lt;&gt;"",C$2,"NA"),'MITRE &amp; Controls Mappings'!$G55))),ISNUMBER(SEARCH(IF(C$2&lt;&gt;"",C$2,"NA"),'MITRE &amp; Controls Mappings'!$H55))),ISNUMBER(SEARCH(IF(C$3&lt;&gt;"",C$3,"NA"),'MITRE &amp; Controls Mappings'!$I55))),ISNUMBER(SEARCH(IF(C$3&lt;&gt;"",C$3,"NA"),'MITRE &amp; Controls Mappings'!$J55))), 'MITRE &amp; Controls Mappings'!$B55,"")</f>
        <v/>
      </c>
      <c r="D59" t="str">
        <f>IF(OR(OR(OR(OR(OR(ISNUMBER(SEARCH(IF(D$1&lt;&gt;"",D$1,"NA"),'MITRE &amp; Controls Mappings'!$E55)),ISNUMBER(SEARCH(IF(D$1&lt;&gt;"",D$1,"NA"),'MITRE &amp; Controls Mappings'!$F55))),ISNUMBER(SEARCH(IF(D$2&lt;&gt;"",D$2,"NA"),'MITRE &amp; Controls Mappings'!$G55))),ISNUMBER(SEARCH(IF(D$2&lt;&gt;"",D$2,"NA"),'MITRE &amp; Controls Mappings'!$H55))),ISNUMBER(SEARCH(IF(D$3&lt;&gt;"",D$3,"NA"),'MITRE &amp; Controls Mappings'!$I55))),ISNUMBER(SEARCH(IF(D$3&lt;&gt;"",D$3,"NA"),'MITRE &amp; Controls Mappings'!$J55))), 'MITRE &amp; Controls Mappings'!$B55,"")</f>
        <v/>
      </c>
      <c r="E59" t="str">
        <f>IF(OR(OR(OR(OR(OR(ISNUMBER(SEARCH(IF(E$1&lt;&gt;"",E$1,"NA"),'MITRE &amp; Controls Mappings'!$E55)),ISNUMBER(SEARCH(IF(E$1&lt;&gt;"",E$1,"NA"),'MITRE &amp; Controls Mappings'!$F55))),ISNUMBER(SEARCH(IF(E$2&lt;&gt;"",E$2,"NA"),'MITRE &amp; Controls Mappings'!$G55))),ISNUMBER(SEARCH(IF(E$2&lt;&gt;"",E$2,"NA"),'MITRE &amp; Controls Mappings'!$H55))),ISNUMBER(SEARCH(IF(E$3&lt;&gt;"",E$3,"NA"),'MITRE &amp; Controls Mappings'!$I55))),ISNUMBER(SEARCH(IF(E$3&lt;&gt;"",E$3,"NA"),'MITRE &amp; Controls Mappings'!$J55))), 'MITRE &amp; Controls Mappings'!$B55,"")</f>
        <v/>
      </c>
      <c r="F59" t="str">
        <f>IF(OR(OR(OR(OR(OR(ISNUMBER(SEARCH(IF(F$1&lt;&gt;"",F$1,"NA"),'MITRE &amp; Controls Mappings'!$E55)),ISNUMBER(SEARCH(IF(F$1&lt;&gt;"",F$1,"NA"),'MITRE &amp; Controls Mappings'!$F55))),ISNUMBER(SEARCH(IF(F$2&lt;&gt;"",F$2,"NA"),'MITRE &amp; Controls Mappings'!$G55))),ISNUMBER(SEARCH(IF(F$2&lt;&gt;"",F$2,"NA"),'MITRE &amp; Controls Mappings'!$H55))),ISNUMBER(SEARCH(IF(F$3&lt;&gt;"",F$3,"NA"),'MITRE &amp; Controls Mappings'!$I55))),ISNUMBER(SEARCH(IF(F$3&lt;&gt;"",F$3,"NA"),'MITRE &amp; Controls Mappings'!$J55))), 'MITRE &amp; Controls Mappings'!$B55,"")</f>
        <v/>
      </c>
      <c r="G59" t="str">
        <f>IF(OR(OR(OR(OR(OR(ISNUMBER(SEARCH(IF(G$1&lt;&gt;"",G$1,"NA"),'MITRE &amp; Controls Mappings'!$E55)),ISNUMBER(SEARCH(IF(G$1&lt;&gt;"",G$1,"NA"),'MITRE &amp; Controls Mappings'!$F55))),ISNUMBER(SEARCH(IF(G$2&lt;&gt;"",G$2,"NA"),'MITRE &amp; Controls Mappings'!$G55))),ISNUMBER(SEARCH(IF(G$2&lt;&gt;"",G$2,"NA"),'MITRE &amp; Controls Mappings'!$H55))),ISNUMBER(SEARCH(IF(G$3&lt;&gt;"",G$3,"NA"),'MITRE &amp; Controls Mappings'!$I55))),ISNUMBER(SEARCH(IF(G$3&lt;&gt;"",G$3,"NA"),'MITRE &amp; Controls Mappings'!$J55))), 'MITRE &amp; Controls Mappings'!$B55,"")</f>
        <v/>
      </c>
      <c r="H59" t="str">
        <f>IF(OR(OR(OR(OR(OR(ISNUMBER(SEARCH(IF(H$1&lt;&gt;"",H$1,"NA"),'MITRE &amp; Controls Mappings'!$E55)),ISNUMBER(SEARCH(IF(H$1&lt;&gt;"",H$1,"NA"),'MITRE &amp; Controls Mappings'!$F55))),ISNUMBER(SEARCH(IF(H$2&lt;&gt;"",H$2,"NA"),'MITRE &amp; Controls Mappings'!$G55))),ISNUMBER(SEARCH(IF(H$2&lt;&gt;"",H$2,"NA"),'MITRE &amp; Controls Mappings'!$H55))),ISNUMBER(SEARCH(IF(H$3&lt;&gt;"",H$3,"NA"),'MITRE &amp; Controls Mappings'!$I55))),ISNUMBER(SEARCH(IF(H$3&lt;&gt;"",H$3,"NA"),'MITRE &amp; Controls Mappings'!$J55))), 'MITRE &amp; Controls Mappings'!$B55,"")</f>
        <v/>
      </c>
      <c r="I59" t="str">
        <f>IF(OR(OR(OR(OR(OR(ISNUMBER(SEARCH(IF(I$1&lt;&gt;"",I$1,"NA"),'MITRE &amp; Controls Mappings'!$E55)),ISNUMBER(SEARCH(IF(I$1&lt;&gt;"",I$1,"NA"),'MITRE &amp; Controls Mappings'!$F55))),ISNUMBER(SEARCH(IF(I$2&lt;&gt;"",I$2,"NA"),'MITRE &amp; Controls Mappings'!$G55))),ISNUMBER(SEARCH(IF(I$2&lt;&gt;"",I$2,"NA"),'MITRE &amp; Controls Mappings'!$H55))),ISNUMBER(SEARCH(IF(I$3&lt;&gt;"",I$3,"NA"),'MITRE &amp; Controls Mappings'!$I55))),ISNUMBER(SEARCH(IF(I$3&lt;&gt;"",I$3,"NA"),'MITRE &amp; Controls Mappings'!$J55))), 'MITRE &amp; Controls Mappings'!$B55,"")</f>
        <v/>
      </c>
      <c r="J59" t="str">
        <f>IF(OR(OR(OR(OR(OR(ISNUMBER(SEARCH(IF(J$1&lt;&gt;"",J$1,"NA"),'MITRE &amp; Controls Mappings'!$E55)),ISNUMBER(SEARCH(IF(J$1&lt;&gt;"",J$1,"NA"),'MITRE &amp; Controls Mappings'!$F55))),ISNUMBER(SEARCH(IF(J$2&lt;&gt;"",J$2,"NA"),'MITRE &amp; Controls Mappings'!$G55))),ISNUMBER(SEARCH(IF(J$2&lt;&gt;"",J$2,"NA"),'MITRE &amp; Controls Mappings'!$H55))),ISNUMBER(SEARCH(IF(J$3&lt;&gt;"",J$3,"NA"),'MITRE &amp; Controls Mappings'!$I55))),ISNUMBER(SEARCH(IF(J$3&lt;&gt;"",J$3,"NA"),'MITRE &amp; Controls Mappings'!$J55))), 'MITRE &amp; Controls Mappings'!$B55,"")</f>
        <v/>
      </c>
      <c r="K59" t="str">
        <f>IF(OR(OR(OR(OR(OR(ISNUMBER(SEARCH(IF(K$1&lt;&gt;"",K$1,"NA"),'MITRE &amp; Controls Mappings'!$E55)),ISNUMBER(SEARCH(IF(K$1&lt;&gt;"",K$1,"NA"),'MITRE &amp; Controls Mappings'!$F55))),ISNUMBER(SEARCH(IF(K$2&lt;&gt;"",K$2,"NA"),'MITRE &amp; Controls Mappings'!$G55))),ISNUMBER(SEARCH(IF(K$2&lt;&gt;"",K$2,"NA"),'MITRE &amp; Controls Mappings'!$H55))),ISNUMBER(SEARCH(IF(K$3&lt;&gt;"",K$3,"NA"),'MITRE &amp; Controls Mappings'!$I55))),ISNUMBER(SEARCH(IF(K$3&lt;&gt;"",K$3,"NA"),'MITRE &amp; Controls Mappings'!$J55))), 'MITRE &amp; Controls Mappings'!$B55,"")</f>
        <v/>
      </c>
      <c r="L59" s="25" t="str">
        <f>'MITRE &amp; Controls Mappings'!D55</f>
        <v>Domain controller</v>
      </c>
    </row>
    <row r="60" spans="1:12" x14ac:dyDescent="0.35">
      <c r="A60" t="str">
        <f>IF(COUNTIF(B60:K60,"="&amp;'MITRE &amp; Controls Mappings'!B56)&gt;0,'MITRE &amp; Controls Mappings'!B56,"")</f>
        <v/>
      </c>
      <c r="B60" t="str">
        <f>IF(OR(OR(OR(OR(OR(ISNUMBER(SEARCH(IF(B$1&lt;&gt;"",B$1,"NA"),'MITRE &amp; Controls Mappings'!$E56)),ISNUMBER(SEARCH(IF(B$1&lt;&gt;"",B$1,"NA"),'MITRE &amp; Controls Mappings'!$F56))),ISNUMBER(SEARCH(IF(B$2&lt;&gt;"",B$2,"NA"),'MITRE &amp; Controls Mappings'!$G56))),ISNUMBER(SEARCH(IF(B$2&lt;&gt;"",B$2,"NA"),'MITRE &amp; Controls Mappings'!$H56))),ISNUMBER(SEARCH(IF(B$3&lt;&gt;"",B$3,"NA"),'MITRE &amp; Controls Mappings'!$I56))),ISNUMBER(SEARCH(IF(B$3&lt;&gt;"",B$3,"NA"),'MITRE &amp; Controls Mappings'!$J56))), 'MITRE &amp; Controls Mappings'!$B56,"")</f>
        <v/>
      </c>
      <c r="C60" t="str">
        <f>IF(OR(OR(OR(OR(OR(ISNUMBER(SEARCH(IF(C$1&lt;&gt;"",C$1,"NA"),'MITRE &amp; Controls Mappings'!$E56)),ISNUMBER(SEARCH(IF(C$1&lt;&gt;"",C$1,"NA"),'MITRE &amp; Controls Mappings'!$F56))),ISNUMBER(SEARCH(IF(C$2&lt;&gt;"",C$2,"NA"),'MITRE &amp; Controls Mappings'!$G56))),ISNUMBER(SEARCH(IF(C$2&lt;&gt;"",C$2,"NA"),'MITRE &amp; Controls Mappings'!$H56))),ISNUMBER(SEARCH(IF(C$3&lt;&gt;"",C$3,"NA"),'MITRE &amp; Controls Mappings'!$I56))),ISNUMBER(SEARCH(IF(C$3&lt;&gt;"",C$3,"NA"),'MITRE &amp; Controls Mappings'!$J56))), 'MITRE &amp; Controls Mappings'!$B56,"")</f>
        <v/>
      </c>
      <c r="D60" t="str">
        <f>IF(OR(OR(OR(OR(OR(ISNUMBER(SEARCH(IF(D$1&lt;&gt;"",D$1,"NA"),'MITRE &amp; Controls Mappings'!$E56)),ISNUMBER(SEARCH(IF(D$1&lt;&gt;"",D$1,"NA"),'MITRE &amp; Controls Mappings'!$F56))),ISNUMBER(SEARCH(IF(D$2&lt;&gt;"",D$2,"NA"),'MITRE &amp; Controls Mappings'!$G56))),ISNUMBER(SEARCH(IF(D$2&lt;&gt;"",D$2,"NA"),'MITRE &amp; Controls Mappings'!$H56))),ISNUMBER(SEARCH(IF(D$3&lt;&gt;"",D$3,"NA"),'MITRE &amp; Controls Mappings'!$I56))),ISNUMBER(SEARCH(IF(D$3&lt;&gt;"",D$3,"NA"),'MITRE &amp; Controls Mappings'!$J56))), 'MITRE &amp; Controls Mappings'!$B56,"")</f>
        <v/>
      </c>
      <c r="E60" t="str">
        <f>IF(OR(OR(OR(OR(OR(ISNUMBER(SEARCH(IF(E$1&lt;&gt;"",E$1,"NA"),'MITRE &amp; Controls Mappings'!$E56)),ISNUMBER(SEARCH(IF(E$1&lt;&gt;"",E$1,"NA"),'MITRE &amp; Controls Mappings'!$F56))),ISNUMBER(SEARCH(IF(E$2&lt;&gt;"",E$2,"NA"),'MITRE &amp; Controls Mappings'!$G56))),ISNUMBER(SEARCH(IF(E$2&lt;&gt;"",E$2,"NA"),'MITRE &amp; Controls Mappings'!$H56))),ISNUMBER(SEARCH(IF(E$3&lt;&gt;"",E$3,"NA"),'MITRE &amp; Controls Mappings'!$I56))),ISNUMBER(SEARCH(IF(E$3&lt;&gt;"",E$3,"NA"),'MITRE &amp; Controls Mappings'!$J56))), 'MITRE &amp; Controls Mappings'!$B56,"")</f>
        <v/>
      </c>
      <c r="F60" t="str">
        <f>IF(OR(OR(OR(OR(OR(ISNUMBER(SEARCH(IF(F$1&lt;&gt;"",F$1,"NA"),'MITRE &amp; Controls Mappings'!$E56)),ISNUMBER(SEARCH(IF(F$1&lt;&gt;"",F$1,"NA"),'MITRE &amp; Controls Mappings'!$F56))),ISNUMBER(SEARCH(IF(F$2&lt;&gt;"",F$2,"NA"),'MITRE &amp; Controls Mappings'!$G56))),ISNUMBER(SEARCH(IF(F$2&lt;&gt;"",F$2,"NA"),'MITRE &amp; Controls Mappings'!$H56))),ISNUMBER(SEARCH(IF(F$3&lt;&gt;"",F$3,"NA"),'MITRE &amp; Controls Mappings'!$I56))),ISNUMBER(SEARCH(IF(F$3&lt;&gt;"",F$3,"NA"),'MITRE &amp; Controls Mappings'!$J56))), 'MITRE &amp; Controls Mappings'!$B56,"")</f>
        <v/>
      </c>
      <c r="G60" t="str">
        <f>IF(OR(OR(OR(OR(OR(ISNUMBER(SEARCH(IF(G$1&lt;&gt;"",G$1,"NA"),'MITRE &amp; Controls Mappings'!$E56)),ISNUMBER(SEARCH(IF(G$1&lt;&gt;"",G$1,"NA"),'MITRE &amp; Controls Mappings'!$F56))),ISNUMBER(SEARCH(IF(G$2&lt;&gt;"",G$2,"NA"),'MITRE &amp; Controls Mappings'!$G56))),ISNUMBER(SEARCH(IF(G$2&lt;&gt;"",G$2,"NA"),'MITRE &amp; Controls Mappings'!$H56))),ISNUMBER(SEARCH(IF(G$3&lt;&gt;"",G$3,"NA"),'MITRE &amp; Controls Mappings'!$I56))),ISNUMBER(SEARCH(IF(G$3&lt;&gt;"",G$3,"NA"),'MITRE &amp; Controls Mappings'!$J56))), 'MITRE &amp; Controls Mappings'!$B56,"")</f>
        <v/>
      </c>
      <c r="H60" t="str">
        <f>IF(OR(OR(OR(OR(OR(ISNUMBER(SEARCH(IF(H$1&lt;&gt;"",H$1,"NA"),'MITRE &amp; Controls Mappings'!$E56)),ISNUMBER(SEARCH(IF(H$1&lt;&gt;"",H$1,"NA"),'MITRE &amp; Controls Mappings'!$F56))),ISNUMBER(SEARCH(IF(H$2&lt;&gt;"",H$2,"NA"),'MITRE &amp; Controls Mappings'!$G56))),ISNUMBER(SEARCH(IF(H$2&lt;&gt;"",H$2,"NA"),'MITRE &amp; Controls Mappings'!$H56))),ISNUMBER(SEARCH(IF(H$3&lt;&gt;"",H$3,"NA"),'MITRE &amp; Controls Mappings'!$I56))),ISNUMBER(SEARCH(IF(H$3&lt;&gt;"",H$3,"NA"),'MITRE &amp; Controls Mappings'!$J56))), 'MITRE &amp; Controls Mappings'!$B56,"")</f>
        <v/>
      </c>
      <c r="I60" t="str">
        <f>IF(OR(OR(OR(OR(OR(ISNUMBER(SEARCH(IF(I$1&lt;&gt;"",I$1,"NA"),'MITRE &amp; Controls Mappings'!$E56)),ISNUMBER(SEARCH(IF(I$1&lt;&gt;"",I$1,"NA"),'MITRE &amp; Controls Mappings'!$F56))),ISNUMBER(SEARCH(IF(I$2&lt;&gt;"",I$2,"NA"),'MITRE &amp; Controls Mappings'!$G56))),ISNUMBER(SEARCH(IF(I$2&lt;&gt;"",I$2,"NA"),'MITRE &amp; Controls Mappings'!$H56))),ISNUMBER(SEARCH(IF(I$3&lt;&gt;"",I$3,"NA"),'MITRE &amp; Controls Mappings'!$I56))),ISNUMBER(SEARCH(IF(I$3&lt;&gt;"",I$3,"NA"),'MITRE &amp; Controls Mappings'!$J56))), 'MITRE &amp; Controls Mappings'!$B56,"")</f>
        <v/>
      </c>
      <c r="J60" t="str">
        <f>IF(OR(OR(OR(OR(OR(ISNUMBER(SEARCH(IF(J$1&lt;&gt;"",J$1,"NA"),'MITRE &amp; Controls Mappings'!$E56)),ISNUMBER(SEARCH(IF(J$1&lt;&gt;"",J$1,"NA"),'MITRE &amp; Controls Mappings'!$F56))),ISNUMBER(SEARCH(IF(J$2&lt;&gt;"",J$2,"NA"),'MITRE &amp; Controls Mappings'!$G56))),ISNUMBER(SEARCH(IF(J$2&lt;&gt;"",J$2,"NA"),'MITRE &amp; Controls Mappings'!$H56))),ISNUMBER(SEARCH(IF(J$3&lt;&gt;"",J$3,"NA"),'MITRE &amp; Controls Mappings'!$I56))),ISNUMBER(SEARCH(IF(J$3&lt;&gt;"",J$3,"NA"),'MITRE &amp; Controls Mappings'!$J56))), 'MITRE &amp; Controls Mappings'!$B56,"")</f>
        <v/>
      </c>
      <c r="K60" t="str">
        <f>IF(OR(OR(OR(OR(OR(ISNUMBER(SEARCH(IF(K$1&lt;&gt;"",K$1,"NA"),'MITRE &amp; Controls Mappings'!$E56)),ISNUMBER(SEARCH(IF(K$1&lt;&gt;"",K$1,"NA"),'MITRE &amp; Controls Mappings'!$F56))),ISNUMBER(SEARCH(IF(K$2&lt;&gt;"",K$2,"NA"),'MITRE &amp; Controls Mappings'!$G56))),ISNUMBER(SEARCH(IF(K$2&lt;&gt;"",K$2,"NA"),'MITRE &amp; Controls Mappings'!$H56))),ISNUMBER(SEARCH(IF(K$3&lt;&gt;"",K$3,"NA"),'MITRE &amp; Controls Mappings'!$I56))),ISNUMBER(SEARCH(IF(K$3&lt;&gt;"",K$3,"NA"),'MITRE &amp; Controls Mappings'!$J56))), 'MITRE &amp; Controls Mappings'!$B56,"")</f>
        <v/>
      </c>
      <c r="L60" s="25" t="str">
        <f>'MITRE &amp; Controls Mappings'!D56</f>
        <v>Domain member</v>
      </c>
    </row>
    <row r="61" spans="1:12" x14ac:dyDescent="0.35">
      <c r="A61" t="str">
        <f>IF(COUNTIF(B61:K61,"="&amp;'MITRE &amp; Controls Mappings'!B57)&gt;0,'MITRE &amp; Controls Mappings'!B57,"")</f>
        <v/>
      </c>
      <c r="B61" t="str">
        <f>IF(OR(OR(OR(OR(OR(ISNUMBER(SEARCH(IF(B$1&lt;&gt;"",B$1,"NA"),'MITRE &amp; Controls Mappings'!$E57)),ISNUMBER(SEARCH(IF(B$1&lt;&gt;"",B$1,"NA"),'MITRE &amp; Controls Mappings'!$F57))),ISNUMBER(SEARCH(IF(B$2&lt;&gt;"",B$2,"NA"),'MITRE &amp; Controls Mappings'!$G57))),ISNUMBER(SEARCH(IF(B$2&lt;&gt;"",B$2,"NA"),'MITRE &amp; Controls Mappings'!$H57))),ISNUMBER(SEARCH(IF(B$3&lt;&gt;"",B$3,"NA"),'MITRE &amp; Controls Mappings'!$I57))),ISNUMBER(SEARCH(IF(B$3&lt;&gt;"",B$3,"NA"),'MITRE &amp; Controls Mappings'!$J57))), 'MITRE &amp; Controls Mappings'!$B57,"")</f>
        <v/>
      </c>
      <c r="C61" t="str">
        <f>IF(OR(OR(OR(OR(OR(ISNUMBER(SEARCH(IF(C$1&lt;&gt;"",C$1,"NA"),'MITRE &amp; Controls Mappings'!$E57)),ISNUMBER(SEARCH(IF(C$1&lt;&gt;"",C$1,"NA"),'MITRE &amp; Controls Mappings'!$F57))),ISNUMBER(SEARCH(IF(C$2&lt;&gt;"",C$2,"NA"),'MITRE &amp; Controls Mappings'!$G57))),ISNUMBER(SEARCH(IF(C$2&lt;&gt;"",C$2,"NA"),'MITRE &amp; Controls Mappings'!$H57))),ISNUMBER(SEARCH(IF(C$3&lt;&gt;"",C$3,"NA"),'MITRE &amp; Controls Mappings'!$I57))),ISNUMBER(SEARCH(IF(C$3&lt;&gt;"",C$3,"NA"),'MITRE &amp; Controls Mappings'!$J57))), 'MITRE &amp; Controls Mappings'!$B57,"")</f>
        <v/>
      </c>
      <c r="D61" t="str">
        <f>IF(OR(OR(OR(OR(OR(ISNUMBER(SEARCH(IF(D$1&lt;&gt;"",D$1,"NA"),'MITRE &amp; Controls Mappings'!$E57)),ISNUMBER(SEARCH(IF(D$1&lt;&gt;"",D$1,"NA"),'MITRE &amp; Controls Mappings'!$F57))),ISNUMBER(SEARCH(IF(D$2&lt;&gt;"",D$2,"NA"),'MITRE &amp; Controls Mappings'!$G57))),ISNUMBER(SEARCH(IF(D$2&lt;&gt;"",D$2,"NA"),'MITRE &amp; Controls Mappings'!$H57))),ISNUMBER(SEARCH(IF(D$3&lt;&gt;"",D$3,"NA"),'MITRE &amp; Controls Mappings'!$I57))),ISNUMBER(SEARCH(IF(D$3&lt;&gt;"",D$3,"NA"),'MITRE &amp; Controls Mappings'!$J57))), 'MITRE &amp; Controls Mappings'!$B57,"")</f>
        <v/>
      </c>
      <c r="E61" t="str">
        <f>IF(OR(OR(OR(OR(OR(ISNUMBER(SEARCH(IF(E$1&lt;&gt;"",E$1,"NA"),'MITRE &amp; Controls Mappings'!$E57)),ISNUMBER(SEARCH(IF(E$1&lt;&gt;"",E$1,"NA"),'MITRE &amp; Controls Mappings'!$F57))),ISNUMBER(SEARCH(IF(E$2&lt;&gt;"",E$2,"NA"),'MITRE &amp; Controls Mappings'!$G57))),ISNUMBER(SEARCH(IF(E$2&lt;&gt;"",E$2,"NA"),'MITRE &amp; Controls Mappings'!$H57))),ISNUMBER(SEARCH(IF(E$3&lt;&gt;"",E$3,"NA"),'MITRE &amp; Controls Mappings'!$I57))),ISNUMBER(SEARCH(IF(E$3&lt;&gt;"",E$3,"NA"),'MITRE &amp; Controls Mappings'!$J57))), 'MITRE &amp; Controls Mappings'!$B57,"")</f>
        <v/>
      </c>
      <c r="F61" t="str">
        <f>IF(OR(OR(OR(OR(OR(ISNUMBER(SEARCH(IF(F$1&lt;&gt;"",F$1,"NA"),'MITRE &amp; Controls Mappings'!$E57)),ISNUMBER(SEARCH(IF(F$1&lt;&gt;"",F$1,"NA"),'MITRE &amp; Controls Mappings'!$F57))),ISNUMBER(SEARCH(IF(F$2&lt;&gt;"",F$2,"NA"),'MITRE &amp; Controls Mappings'!$G57))),ISNUMBER(SEARCH(IF(F$2&lt;&gt;"",F$2,"NA"),'MITRE &amp; Controls Mappings'!$H57))),ISNUMBER(SEARCH(IF(F$3&lt;&gt;"",F$3,"NA"),'MITRE &amp; Controls Mappings'!$I57))),ISNUMBER(SEARCH(IF(F$3&lt;&gt;"",F$3,"NA"),'MITRE &amp; Controls Mappings'!$J57))), 'MITRE &amp; Controls Mappings'!$B57,"")</f>
        <v/>
      </c>
      <c r="G61" t="str">
        <f>IF(OR(OR(OR(OR(OR(ISNUMBER(SEARCH(IF(G$1&lt;&gt;"",G$1,"NA"),'MITRE &amp; Controls Mappings'!$E57)),ISNUMBER(SEARCH(IF(G$1&lt;&gt;"",G$1,"NA"),'MITRE &amp; Controls Mappings'!$F57))),ISNUMBER(SEARCH(IF(G$2&lt;&gt;"",G$2,"NA"),'MITRE &amp; Controls Mappings'!$G57))),ISNUMBER(SEARCH(IF(G$2&lt;&gt;"",G$2,"NA"),'MITRE &amp; Controls Mappings'!$H57))),ISNUMBER(SEARCH(IF(G$3&lt;&gt;"",G$3,"NA"),'MITRE &amp; Controls Mappings'!$I57))),ISNUMBER(SEARCH(IF(G$3&lt;&gt;"",G$3,"NA"),'MITRE &amp; Controls Mappings'!$J57))), 'MITRE &amp; Controls Mappings'!$B57,"")</f>
        <v/>
      </c>
      <c r="H61" t="str">
        <f>IF(OR(OR(OR(OR(OR(ISNUMBER(SEARCH(IF(H$1&lt;&gt;"",H$1,"NA"),'MITRE &amp; Controls Mappings'!$E57)),ISNUMBER(SEARCH(IF(H$1&lt;&gt;"",H$1,"NA"),'MITRE &amp; Controls Mappings'!$F57))),ISNUMBER(SEARCH(IF(H$2&lt;&gt;"",H$2,"NA"),'MITRE &amp; Controls Mappings'!$G57))),ISNUMBER(SEARCH(IF(H$2&lt;&gt;"",H$2,"NA"),'MITRE &amp; Controls Mappings'!$H57))),ISNUMBER(SEARCH(IF(H$3&lt;&gt;"",H$3,"NA"),'MITRE &amp; Controls Mappings'!$I57))),ISNUMBER(SEARCH(IF(H$3&lt;&gt;"",H$3,"NA"),'MITRE &amp; Controls Mappings'!$J57))), 'MITRE &amp; Controls Mappings'!$B57,"")</f>
        <v/>
      </c>
      <c r="I61" t="str">
        <f>IF(OR(OR(OR(OR(OR(ISNUMBER(SEARCH(IF(I$1&lt;&gt;"",I$1,"NA"),'MITRE &amp; Controls Mappings'!$E57)),ISNUMBER(SEARCH(IF(I$1&lt;&gt;"",I$1,"NA"),'MITRE &amp; Controls Mappings'!$F57))),ISNUMBER(SEARCH(IF(I$2&lt;&gt;"",I$2,"NA"),'MITRE &amp; Controls Mappings'!$G57))),ISNUMBER(SEARCH(IF(I$2&lt;&gt;"",I$2,"NA"),'MITRE &amp; Controls Mappings'!$H57))),ISNUMBER(SEARCH(IF(I$3&lt;&gt;"",I$3,"NA"),'MITRE &amp; Controls Mappings'!$I57))),ISNUMBER(SEARCH(IF(I$3&lt;&gt;"",I$3,"NA"),'MITRE &amp; Controls Mappings'!$J57))), 'MITRE &amp; Controls Mappings'!$B57,"")</f>
        <v/>
      </c>
      <c r="J61" t="str">
        <f>IF(OR(OR(OR(OR(OR(ISNUMBER(SEARCH(IF(J$1&lt;&gt;"",J$1,"NA"),'MITRE &amp; Controls Mappings'!$E57)),ISNUMBER(SEARCH(IF(J$1&lt;&gt;"",J$1,"NA"),'MITRE &amp; Controls Mappings'!$F57))),ISNUMBER(SEARCH(IF(J$2&lt;&gt;"",J$2,"NA"),'MITRE &amp; Controls Mappings'!$G57))),ISNUMBER(SEARCH(IF(J$2&lt;&gt;"",J$2,"NA"),'MITRE &amp; Controls Mappings'!$H57))),ISNUMBER(SEARCH(IF(J$3&lt;&gt;"",J$3,"NA"),'MITRE &amp; Controls Mappings'!$I57))),ISNUMBER(SEARCH(IF(J$3&lt;&gt;"",J$3,"NA"),'MITRE &amp; Controls Mappings'!$J57))), 'MITRE &amp; Controls Mappings'!$B57,"")</f>
        <v/>
      </c>
      <c r="K61" t="str">
        <f>IF(OR(OR(OR(OR(OR(ISNUMBER(SEARCH(IF(K$1&lt;&gt;"",K$1,"NA"),'MITRE &amp; Controls Mappings'!$E57)),ISNUMBER(SEARCH(IF(K$1&lt;&gt;"",K$1,"NA"),'MITRE &amp; Controls Mappings'!$F57))),ISNUMBER(SEARCH(IF(K$2&lt;&gt;"",K$2,"NA"),'MITRE &amp; Controls Mappings'!$G57))),ISNUMBER(SEARCH(IF(K$2&lt;&gt;"",K$2,"NA"),'MITRE &amp; Controls Mappings'!$H57))),ISNUMBER(SEARCH(IF(K$3&lt;&gt;"",K$3,"NA"),'MITRE &amp; Controls Mappings'!$I57))),ISNUMBER(SEARCH(IF(K$3&lt;&gt;"",K$3,"NA"),'MITRE &amp; Controls Mappings'!$J57))), 'MITRE &amp; Controls Mappings'!$B57,"")</f>
        <v/>
      </c>
      <c r="L61" s="25" t="str">
        <f>'MITRE &amp; Controls Mappings'!D57</f>
        <v>Interactive logon</v>
      </c>
    </row>
    <row r="62" spans="1:12" x14ac:dyDescent="0.35">
      <c r="A62" t="str">
        <f>IF(COUNTIF(B62:K62,"="&amp;'MITRE &amp; Controls Mappings'!B58)&gt;0,'MITRE &amp; Controls Mappings'!B58,"")</f>
        <v/>
      </c>
      <c r="B62" t="str">
        <f>IF(OR(OR(OR(OR(OR(ISNUMBER(SEARCH(IF(B$1&lt;&gt;"",B$1,"NA"),'MITRE &amp; Controls Mappings'!$E58)),ISNUMBER(SEARCH(IF(B$1&lt;&gt;"",B$1,"NA"),'MITRE &amp; Controls Mappings'!$F58))),ISNUMBER(SEARCH(IF(B$2&lt;&gt;"",B$2,"NA"),'MITRE &amp; Controls Mappings'!$G58))),ISNUMBER(SEARCH(IF(B$2&lt;&gt;"",B$2,"NA"),'MITRE &amp; Controls Mappings'!$H58))),ISNUMBER(SEARCH(IF(B$3&lt;&gt;"",B$3,"NA"),'MITRE &amp; Controls Mappings'!$I58))),ISNUMBER(SEARCH(IF(B$3&lt;&gt;"",B$3,"NA"),'MITRE &amp; Controls Mappings'!$J58))), 'MITRE &amp; Controls Mappings'!$B58,"")</f>
        <v/>
      </c>
      <c r="C62" t="str">
        <f>IF(OR(OR(OR(OR(OR(ISNUMBER(SEARCH(IF(C$1&lt;&gt;"",C$1,"NA"),'MITRE &amp; Controls Mappings'!$E58)),ISNUMBER(SEARCH(IF(C$1&lt;&gt;"",C$1,"NA"),'MITRE &amp; Controls Mappings'!$F58))),ISNUMBER(SEARCH(IF(C$2&lt;&gt;"",C$2,"NA"),'MITRE &amp; Controls Mappings'!$G58))),ISNUMBER(SEARCH(IF(C$2&lt;&gt;"",C$2,"NA"),'MITRE &amp; Controls Mappings'!$H58))),ISNUMBER(SEARCH(IF(C$3&lt;&gt;"",C$3,"NA"),'MITRE &amp; Controls Mappings'!$I58))),ISNUMBER(SEARCH(IF(C$3&lt;&gt;"",C$3,"NA"),'MITRE &amp; Controls Mappings'!$J58))), 'MITRE &amp; Controls Mappings'!$B58,"")</f>
        <v/>
      </c>
      <c r="D62" t="str">
        <f>IF(OR(OR(OR(OR(OR(ISNUMBER(SEARCH(IF(D$1&lt;&gt;"",D$1,"NA"),'MITRE &amp; Controls Mappings'!$E58)),ISNUMBER(SEARCH(IF(D$1&lt;&gt;"",D$1,"NA"),'MITRE &amp; Controls Mappings'!$F58))),ISNUMBER(SEARCH(IF(D$2&lt;&gt;"",D$2,"NA"),'MITRE &amp; Controls Mappings'!$G58))),ISNUMBER(SEARCH(IF(D$2&lt;&gt;"",D$2,"NA"),'MITRE &amp; Controls Mappings'!$H58))),ISNUMBER(SEARCH(IF(D$3&lt;&gt;"",D$3,"NA"),'MITRE &amp; Controls Mappings'!$I58))),ISNUMBER(SEARCH(IF(D$3&lt;&gt;"",D$3,"NA"),'MITRE &amp; Controls Mappings'!$J58))), 'MITRE &amp; Controls Mappings'!$B58,"")</f>
        <v/>
      </c>
      <c r="E62" t="str">
        <f>IF(OR(OR(OR(OR(OR(ISNUMBER(SEARCH(IF(E$1&lt;&gt;"",E$1,"NA"),'MITRE &amp; Controls Mappings'!$E58)),ISNUMBER(SEARCH(IF(E$1&lt;&gt;"",E$1,"NA"),'MITRE &amp; Controls Mappings'!$F58))),ISNUMBER(SEARCH(IF(E$2&lt;&gt;"",E$2,"NA"),'MITRE &amp; Controls Mappings'!$G58))),ISNUMBER(SEARCH(IF(E$2&lt;&gt;"",E$2,"NA"),'MITRE &amp; Controls Mappings'!$H58))),ISNUMBER(SEARCH(IF(E$3&lt;&gt;"",E$3,"NA"),'MITRE &amp; Controls Mappings'!$I58))),ISNUMBER(SEARCH(IF(E$3&lt;&gt;"",E$3,"NA"),'MITRE &amp; Controls Mappings'!$J58))), 'MITRE &amp; Controls Mappings'!$B58,"")</f>
        <v/>
      </c>
      <c r="F62" t="str">
        <f>IF(OR(OR(OR(OR(OR(ISNUMBER(SEARCH(IF(F$1&lt;&gt;"",F$1,"NA"),'MITRE &amp; Controls Mappings'!$E58)),ISNUMBER(SEARCH(IF(F$1&lt;&gt;"",F$1,"NA"),'MITRE &amp; Controls Mappings'!$F58))),ISNUMBER(SEARCH(IF(F$2&lt;&gt;"",F$2,"NA"),'MITRE &amp; Controls Mappings'!$G58))),ISNUMBER(SEARCH(IF(F$2&lt;&gt;"",F$2,"NA"),'MITRE &amp; Controls Mappings'!$H58))),ISNUMBER(SEARCH(IF(F$3&lt;&gt;"",F$3,"NA"),'MITRE &amp; Controls Mappings'!$I58))),ISNUMBER(SEARCH(IF(F$3&lt;&gt;"",F$3,"NA"),'MITRE &amp; Controls Mappings'!$J58))), 'MITRE &amp; Controls Mappings'!$B58,"")</f>
        <v/>
      </c>
      <c r="G62" t="str">
        <f>IF(OR(OR(OR(OR(OR(ISNUMBER(SEARCH(IF(G$1&lt;&gt;"",G$1,"NA"),'MITRE &amp; Controls Mappings'!$E58)),ISNUMBER(SEARCH(IF(G$1&lt;&gt;"",G$1,"NA"),'MITRE &amp; Controls Mappings'!$F58))),ISNUMBER(SEARCH(IF(G$2&lt;&gt;"",G$2,"NA"),'MITRE &amp; Controls Mappings'!$G58))),ISNUMBER(SEARCH(IF(G$2&lt;&gt;"",G$2,"NA"),'MITRE &amp; Controls Mappings'!$H58))),ISNUMBER(SEARCH(IF(G$3&lt;&gt;"",G$3,"NA"),'MITRE &amp; Controls Mappings'!$I58))),ISNUMBER(SEARCH(IF(G$3&lt;&gt;"",G$3,"NA"),'MITRE &amp; Controls Mappings'!$J58))), 'MITRE &amp; Controls Mappings'!$B58,"")</f>
        <v/>
      </c>
      <c r="H62" t="str">
        <f>IF(OR(OR(OR(OR(OR(ISNUMBER(SEARCH(IF(H$1&lt;&gt;"",H$1,"NA"),'MITRE &amp; Controls Mappings'!$E58)),ISNUMBER(SEARCH(IF(H$1&lt;&gt;"",H$1,"NA"),'MITRE &amp; Controls Mappings'!$F58))),ISNUMBER(SEARCH(IF(H$2&lt;&gt;"",H$2,"NA"),'MITRE &amp; Controls Mappings'!$G58))),ISNUMBER(SEARCH(IF(H$2&lt;&gt;"",H$2,"NA"),'MITRE &amp; Controls Mappings'!$H58))),ISNUMBER(SEARCH(IF(H$3&lt;&gt;"",H$3,"NA"),'MITRE &amp; Controls Mappings'!$I58))),ISNUMBER(SEARCH(IF(H$3&lt;&gt;"",H$3,"NA"),'MITRE &amp; Controls Mappings'!$J58))), 'MITRE &amp; Controls Mappings'!$B58,"")</f>
        <v/>
      </c>
      <c r="I62" t="str">
        <f>IF(OR(OR(OR(OR(OR(ISNUMBER(SEARCH(IF(I$1&lt;&gt;"",I$1,"NA"),'MITRE &amp; Controls Mappings'!$E58)),ISNUMBER(SEARCH(IF(I$1&lt;&gt;"",I$1,"NA"),'MITRE &amp; Controls Mappings'!$F58))),ISNUMBER(SEARCH(IF(I$2&lt;&gt;"",I$2,"NA"),'MITRE &amp; Controls Mappings'!$G58))),ISNUMBER(SEARCH(IF(I$2&lt;&gt;"",I$2,"NA"),'MITRE &amp; Controls Mappings'!$H58))),ISNUMBER(SEARCH(IF(I$3&lt;&gt;"",I$3,"NA"),'MITRE &amp; Controls Mappings'!$I58))),ISNUMBER(SEARCH(IF(I$3&lt;&gt;"",I$3,"NA"),'MITRE &amp; Controls Mappings'!$J58))), 'MITRE &amp; Controls Mappings'!$B58,"")</f>
        <v/>
      </c>
      <c r="J62" t="str">
        <f>IF(OR(OR(OR(OR(OR(ISNUMBER(SEARCH(IF(J$1&lt;&gt;"",J$1,"NA"),'MITRE &amp; Controls Mappings'!$E58)),ISNUMBER(SEARCH(IF(J$1&lt;&gt;"",J$1,"NA"),'MITRE &amp; Controls Mappings'!$F58))),ISNUMBER(SEARCH(IF(J$2&lt;&gt;"",J$2,"NA"),'MITRE &amp; Controls Mappings'!$G58))),ISNUMBER(SEARCH(IF(J$2&lt;&gt;"",J$2,"NA"),'MITRE &amp; Controls Mappings'!$H58))),ISNUMBER(SEARCH(IF(J$3&lt;&gt;"",J$3,"NA"),'MITRE &amp; Controls Mappings'!$I58))),ISNUMBER(SEARCH(IF(J$3&lt;&gt;"",J$3,"NA"),'MITRE &amp; Controls Mappings'!$J58))), 'MITRE &amp; Controls Mappings'!$B58,"")</f>
        <v/>
      </c>
      <c r="K62" t="str">
        <f>IF(OR(OR(OR(OR(OR(ISNUMBER(SEARCH(IF(K$1&lt;&gt;"",K$1,"NA"),'MITRE &amp; Controls Mappings'!$E58)),ISNUMBER(SEARCH(IF(K$1&lt;&gt;"",K$1,"NA"),'MITRE &amp; Controls Mappings'!$F58))),ISNUMBER(SEARCH(IF(K$2&lt;&gt;"",K$2,"NA"),'MITRE &amp; Controls Mappings'!$G58))),ISNUMBER(SEARCH(IF(K$2&lt;&gt;"",K$2,"NA"),'MITRE &amp; Controls Mappings'!$H58))),ISNUMBER(SEARCH(IF(K$3&lt;&gt;"",K$3,"NA"),'MITRE &amp; Controls Mappings'!$I58))),ISNUMBER(SEARCH(IF(K$3&lt;&gt;"",K$3,"NA"),'MITRE &amp; Controls Mappings'!$J58))), 'MITRE &amp; Controls Mappings'!$B58,"")</f>
        <v/>
      </c>
      <c r="L62" s="25" t="str">
        <f>'MITRE &amp; Controls Mappings'!D58</f>
        <v>Ensure 'Interactive logon: Do not require CTRL+ALT+DEL' is set to 'Disabled'</v>
      </c>
    </row>
    <row r="63" spans="1:12" x14ac:dyDescent="0.35">
      <c r="A63" t="str">
        <f>IF(COUNTIF(B63:K63,"="&amp;'MITRE &amp; Controls Mappings'!B59)&gt;0,'MITRE &amp; Controls Mappings'!B59,"")</f>
        <v/>
      </c>
      <c r="B63" t="str">
        <f>IF(OR(OR(OR(OR(OR(ISNUMBER(SEARCH(IF(B$1&lt;&gt;"",B$1,"NA"),'MITRE &amp; Controls Mappings'!$E59)),ISNUMBER(SEARCH(IF(B$1&lt;&gt;"",B$1,"NA"),'MITRE &amp; Controls Mappings'!$F59))),ISNUMBER(SEARCH(IF(B$2&lt;&gt;"",B$2,"NA"),'MITRE &amp; Controls Mappings'!$G59))),ISNUMBER(SEARCH(IF(B$2&lt;&gt;"",B$2,"NA"),'MITRE &amp; Controls Mappings'!$H59))),ISNUMBER(SEARCH(IF(B$3&lt;&gt;"",B$3,"NA"),'MITRE &amp; Controls Mappings'!$I59))),ISNUMBER(SEARCH(IF(B$3&lt;&gt;"",B$3,"NA"),'MITRE &amp; Controls Mappings'!$J59))), 'MITRE &amp; Controls Mappings'!$B59,"")</f>
        <v/>
      </c>
      <c r="C63" t="str">
        <f>IF(OR(OR(OR(OR(OR(ISNUMBER(SEARCH(IF(C$1&lt;&gt;"",C$1,"NA"),'MITRE &amp; Controls Mappings'!$E59)),ISNUMBER(SEARCH(IF(C$1&lt;&gt;"",C$1,"NA"),'MITRE &amp; Controls Mappings'!$F59))),ISNUMBER(SEARCH(IF(C$2&lt;&gt;"",C$2,"NA"),'MITRE &amp; Controls Mappings'!$G59))),ISNUMBER(SEARCH(IF(C$2&lt;&gt;"",C$2,"NA"),'MITRE &amp; Controls Mappings'!$H59))),ISNUMBER(SEARCH(IF(C$3&lt;&gt;"",C$3,"NA"),'MITRE &amp; Controls Mappings'!$I59))),ISNUMBER(SEARCH(IF(C$3&lt;&gt;"",C$3,"NA"),'MITRE &amp; Controls Mappings'!$J59))), 'MITRE &amp; Controls Mappings'!$B59,"")</f>
        <v/>
      </c>
      <c r="D63" t="str">
        <f>IF(OR(OR(OR(OR(OR(ISNUMBER(SEARCH(IF(D$1&lt;&gt;"",D$1,"NA"),'MITRE &amp; Controls Mappings'!$E59)),ISNUMBER(SEARCH(IF(D$1&lt;&gt;"",D$1,"NA"),'MITRE &amp; Controls Mappings'!$F59))),ISNUMBER(SEARCH(IF(D$2&lt;&gt;"",D$2,"NA"),'MITRE &amp; Controls Mappings'!$G59))),ISNUMBER(SEARCH(IF(D$2&lt;&gt;"",D$2,"NA"),'MITRE &amp; Controls Mappings'!$H59))),ISNUMBER(SEARCH(IF(D$3&lt;&gt;"",D$3,"NA"),'MITRE &amp; Controls Mappings'!$I59))),ISNUMBER(SEARCH(IF(D$3&lt;&gt;"",D$3,"NA"),'MITRE &amp; Controls Mappings'!$J59))), 'MITRE &amp; Controls Mappings'!$B59,"")</f>
        <v/>
      </c>
      <c r="E63" t="str">
        <f>IF(OR(OR(OR(OR(OR(ISNUMBER(SEARCH(IF(E$1&lt;&gt;"",E$1,"NA"),'MITRE &amp; Controls Mappings'!$E59)),ISNUMBER(SEARCH(IF(E$1&lt;&gt;"",E$1,"NA"),'MITRE &amp; Controls Mappings'!$F59))),ISNUMBER(SEARCH(IF(E$2&lt;&gt;"",E$2,"NA"),'MITRE &amp; Controls Mappings'!$G59))),ISNUMBER(SEARCH(IF(E$2&lt;&gt;"",E$2,"NA"),'MITRE &amp; Controls Mappings'!$H59))),ISNUMBER(SEARCH(IF(E$3&lt;&gt;"",E$3,"NA"),'MITRE &amp; Controls Mappings'!$I59))),ISNUMBER(SEARCH(IF(E$3&lt;&gt;"",E$3,"NA"),'MITRE &amp; Controls Mappings'!$J59))), 'MITRE &amp; Controls Mappings'!$B59,"")</f>
        <v/>
      </c>
      <c r="F63" t="str">
        <f>IF(OR(OR(OR(OR(OR(ISNUMBER(SEARCH(IF(F$1&lt;&gt;"",F$1,"NA"),'MITRE &amp; Controls Mappings'!$E59)),ISNUMBER(SEARCH(IF(F$1&lt;&gt;"",F$1,"NA"),'MITRE &amp; Controls Mappings'!$F59))),ISNUMBER(SEARCH(IF(F$2&lt;&gt;"",F$2,"NA"),'MITRE &amp; Controls Mappings'!$G59))),ISNUMBER(SEARCH(IF(F$2&lt;&gt;"",F$2,"NA"),'MITRE &amp; Controls Mappings'!$H59))),ISNUMBER(SEARCH(IF(F$3&lt;&gt;"",F$3,"NA"),'MITRE &amp; Controls Mappings'!$I59))),ISNUMBER(SEARCH(IF(F$3&lt;&gt;"",F$3,"NA"),'MITRE &amp; Controls Mappings'!$J59))), 'MITRE &amp; Controls Mappings'!$B59,"")</f>
        <v/>
      </c>
      <c r="G63" t="str">
        <f>IF(OR(OR(OR(OR(OR(ISNUMBER(SEARCH(IF(G$1&lt;&gt;"",G$1,"NA"),'MITRE &amp; Controls Mappings'!$E59)),ISNUMBER(SEARCH(IF(G$1&lt;&gt;"",G$1,"NA"),'MITRE &amp; Controls Mappings'!$F59))),ISNUMBER(SEARCH(IF(G$2&lt;&gt;"",G$2,"NA"),'MITRE &amp; Controls Mappings'!$G59))),ISNUMBER(SEARCH(IF(G$2&lt;&gt;"",G$2,"NA"),'MITRE &amp; Controls Mappings'!$H59))),ISNUMBER(SEARCH(IF(G$3&lt;&gt;"",G$3,"NA"),'MITRE &amp; Controls Mappings'!$I59))),ISNUMBER(SEARCH(IF(G$3&lt;&gt;"",G$3,"NA"),'MITRE &amp; Controls Mappings'!$J59))), 'MITRE &amp; Controls Mappings'!$B59,"")</f>
        <v/>
      </c>
      <c r="H63" t="str">
        <f>IF(OR(OR(OR(OR(OR(ISNUMBER(SEARCH(IF(H$1&lt;&gt;"",H$1,"NA"),'MITRE &amp; Controls Mappings'!$E59)),ISNUMBER(SEARCH(IF(H$1&lt;&gt;"",H$1,"NA"),'MITRE &amp; Controls Mappings'!$F59))),ISNUMBER(SEARCH(IF(H$2&lt;&gt;"",H$2,"NA"),'MITRE &amp; Controls Mappings'!$G59))),ISNUMBER(SEARCH(IF(H$2&lt;&gt;"",H$2,"NA"),'MITRE &amp; Controls Mappings'!$H59))),ISNUMBER(SEARCH(IF(H$3&lt;&gt;"",H$3,"NA"),'MITRE &amp; Controls Mappings'!$I59))),ISNUMBER(SEARCH(IF(H$3&lt;&gt;"",H$3,"NA"),'MITRE &amp; Controls Mappings'!$J59))), 'MITRE &amp; Controls Mappings'!$B59,"")</f>
        <v/>
      </c>
      <c r="I63" t="str">
        <f>IF(OR(OR(OR(OR(OR(ISNUMBER(SEARCH(IF(I$1&lt;&gt;"",I$1,"NA"),'MITRE &amp; Controls Mappings'!$E59)),ISNUMBER(SEARCH(IF(I$1&lt;&gt;"",I$1,"NA"),'MITRE &amp; Controls Mappings'!$F59))),ISNUMBER(SEARCH(IF(I$2&lt;&gt;"",I$2,"NA"),'MITRE &amp; Controls Mappings'!$G59))),ISNUMBER(SEARCH(IF(I$2&lt;&gt;"",I$2,"NA"),'MITRE &amp; Controls Mappings'!$H59))),ISNUMBER(SEARCH(IF(I$3&lt;&gt;"",I$3,"NA"),'MITRE &amp; Controls Mappings'!$I59))),ISNUMBER(SEARCH(IF(I$3&lt;&gt;"",I$3,"NA"),'MITRE &amp; Controls Mappings'!$J59))), 'MITRE &amp; Controls Mappings'!$B59,"")</f>
        <v/>
      </c>
      <c r="J63" t="str">
        <f>IF(OR(OR(OR(OR(OR(ISNUMBER(SEARCH(IF(J$1&lt;&gt;"",J$1,"NA"),'MITRE &amp; Controls Mappings'!$E59)),ISNUMBER(SEARCH(IF(J$1&lt;&gt;"",J$1,"NA"),'MITRE &amp; Controls Mappings'!$F59))),ISNUMBER(SEARCH(IF(J$2&lt;&gt;"",J$2,"NA"),'MITRE &amp; Controls Mappings'!$G59))),ISNUMBER(SEARCH(IF(J$2&lt;&gt;"",J$2,"NA"),'MITRE &amp; Controls Mappings'!$H59))),ISNUMBER(SEARCH(IF(J$3&lt;&gt;"",J$3,"NA"),'MITRE &amp; Controls Mappings'!$I59))),ISNUMBER(SEARCH(IF(J$3&lt;&gt;"",J$3,"NA"),'MITRE &amp; Controls Mappings'!$J59))), 'MITRE &amp; Controls Mappings'!$B59,"")</f>
        <v/>
      </c>
      <c r="K63" t="str">
        <f>IF(OR(OR(OR(OR(OR(ISNUMBER(SEARCH(IF(K$1&lt;&gt;"",K$1,"NA"),'MITRE &amp; Controls Mappings'!$E59)),ISNUMBER(SEARCH(IF(K$1&lt;&gt;"",K$1,"NA"),'MITRE &amp; Controls Mappings'!$F59))),ISNUMBER(SEARCH(IF(K$2&lt;&gt;"",K$2,"NA"),'MITRE &amp; Controls Mappings'!$G59))),ISNUMBER(SEARCH(IF(K$2&lt;&gt;"",K$2,"NA"),'MITRE &amp; Controls Mappings'!$H59))),ISNUMBER(SEARCH(IF(K$3&lt;&gt;"",K$3,"NA"),'MITRE &amp; Controls Mappings'!$I59))),ISNUMBER(SEARCH(IF(K$3&lt;&gt;"",K$3,"NA"),'MITRE &amp; Controls Mappings'!$J59))), 'MITRE &amp; Controls Mappings'!$B59,"")</f>
        <v/>
      </c>
      <c r="L63" s="25" t="str">
        <f>'MITRE &amp; Controls Mappings'!D59</f>
        <v>Ensure 'Interactive logon: Don't display last signed-in' is set to 'Enabled'</v>
      </c>
    </row>
    <row r="64" spans="1:12" x14ac:dyDescent="0.35">
      <c r="A64" t="str">
        <f>IF(COUNTIF(B64:K64,"="&amp;'MITRE &amp; Controls Mappings'!B60)&gt;0,'MITRE &amp; Controls Mappings'!B60,"")</f>
        <v/>
      </c>
      <c r="B64" t="str">
        <f>IF(OR(OR(OR(OR(OR(ISNUMBER(SEARCH(IF(B$1&lt;&gt;"",B$1,"NA"),'MITRE &amp; Controls Mappings'!$E60)),ISNUMBER(SEARCH(IF(B$1&lt;&gt;"",B$1,"NA"),'MITRE &amp; Controls Mappings'!$F60))),ISNUMBER(SEARCH(IF(B$2&lt;&gt;"",B$2,"NA"),'MITRE &amp; Controls Mappings'!$G60))),ISNUMBER(SEARCH(IF(B$2&lt;&gt;"",B$2,"NA"),'MITRE &amp; Controls Mappings'!$H60))),ISNUMBER(SEARCH(IF(B$3&lt;&gt;"",B$3,"NA"),'MITRE &amp; Controls Mappings'!$I60))),ISNUMBER(SEARCH(IF(B$3&lt;&gt;"",B$3,"NA"),'MITRE &amp; Controls Mappings'!$J60))), 'MITRE &amp; Controls Mappings'!$B60,"")</f>
        <v/>
      </c>
      <c r="C64" t="str">
        <f>IF(OR(OR(OR(OR(OR(ISNUMBER(SEARCH(IF(C$1&lt;&gt;"",C$1,"NA"),'MITRE &amp; Controls Mappings'!$E60)),ISNUMBER(SEARCH(IF(C$1&lt;&gt;"",C$1,"NA"),'MITRE &amp; Controls Mappings'!$F60))),ISNUMBER(SEARCH(IF(C$2&lt;&gt;"",C$2,"NA"),'MITRE &amp; Controls Mappings'!$G60))),ISNUMBER(SEARCH(IF(C$2&lt;&gt;"",C$2,"NA"),'MITRE &amp; Controls Mappings'!$H60))),ISNUMBER(SEARCH(IF(C$3&lt;&gt;"",C$3,"NA"),'MITRE &amp; Controls Mappings'!$I60))),ISNUMBER(SEARCH(IF(C$3&lt;&gt;"",C$3,"NA"),'MITRE &amp; Controls Mappings'!$J60))), 'MITRE &amp; Controls Mappings'!$B60,"")</f>
        <v/>
      </c>
      <c r="D64" t="str">
        <f>IF(OR(OR(OR(OR(OR(ISNUMBER(SEARCH(IF(D$1&lt;&gt;"",D$1,"NA"),'MITRE &amp; Controls Mappings'!$E60)),ISNUMBER(SEARCH(IF(D$1&lt;&gt;"",D$1,"NA"),'MITRE &amp; Controls Mappings'!$F60))),ISNUMBER(SEARCH(IF(D$2&lt;&gt;"",D$2,"NA"),'MITRE &amp; Controls Mappings'!$G60))),ISNUMBER(SEARCH(IF(D$2&lt;&gt;"",D$2,"NA"),'MITRE &amp; Controls Mappings'!$H60))),ISNUMBER(SEARCH(IF(D$3&lt;&gt;"",D$3,"NA"),'MITRE &amp; Controls Mappings'!$I60))),ISNUMBER(SEARCH(IF(D$3&lt;&gt;"",D$3,"NA"),'MITRE &amp; Controls Mappings'!$J60))), 'MITRE &amp; Controls Mappings'!$B60,"")</f>
        <v/>
      </c>
      <c r="E64" t="str">
        <f>IF(OR(OR(OR(OR(OR(ISNUMBER(SEARCH(IF(E$1&lt;&gt;"",E$1,"NA"),'MITRE &amp; Controls Mappings'!$E60)),ISNUMBER(SEARCH(IF(E$1&lt;&gt;"",E$1,"NA"),'MITRE &amp; Controls Mappings'!$F60))),ISNUMBER(SEARCH(IF(E$2&lt;&gt;"",E$2,"NA"),'MITRE &amp; Controls Mappings'!$G60))),ISNUMBER(SEARCH(IF(E$2&lt;&gt;"",E$2,"NA"),'MITRE &amp; Controls Mappings'!$H60))),ISNUMBER(SEARCH(IF(E$3&lt;&gt;"",E$3,"NA"),'MITRE &amp; Controls Mappings'!$I60))),ISNUMBER(SEARCH(IF(E$3&lt;&gt;"",E$3,"NA"),'MITRE &amp; Controls Mappings'!$J60))), 'MITRE &amp; Controls Mappings'!$B60,"")</f>
        <v/>
      </c>
      <c r="F64" t="str">
        <f>IF(OR(OR(OR(OR(OR(ISNUMBER(SEARCH(IF(F$1&lt;&gt;"",F$1,"NA"),'MITRE &amp; Controls Mappings'!$E60)),ISNUMBER(SEARCH(IF(F$1&lt;&gt;"",F$1,"NA"),'MITRE &amp; Controls Mappings'!$F60))),ISNUMBER(SEARCH(IF(F$2&lt;&gt;"",F$2,"NA"),'MITRE &amp; Controls Mappings'!$G60))),ISNUMBER(SEARCH(IF(F$2&lt;&gt;"",F$2,"NA"),'MITRE &amp; Controls Mappings'!$H60))),ISNUMBER(SEARCH(IF(F$3&lt;&gt;"",F$3,"NA"),'MITRE &amp; Controls Mappings'!$I60))),ISNUMBER(SEARCH(IF(F$3&lt;&gt;"",F$3,"NA"),'MITRE &amp; Controls Mappings'!$J60))), 'MITRE &amp; Controls Mappings'!$B60,"")</f>
        <v/>
      </c>
      <c r="G64" t="str">
        <f>IF(OR(OR(OR(OR(OR(ISNUMBER(SEARCH(IF(G$1&lt;&gt;"",G$1,"NA"),'MITRE &amp; Controls Mappings'!$E60)),ISNUMBER(SEARCH(IF(G$1&lt;&gt;"",G$1,"NA"),'MITRE &amp; Controls Mappings'!$F60))),ISNUMBER(SEARCH(IF(G$2&lt;&gt;"",G$2,"NA"),'MITRE &amp; Controls Mappings'!$G60))),ISNUMBER(SEARCH(IF(G$2&lt;&gt;"",G$2,"NA"),'MITRE &amp; Controls Mappings'!$H60))),ISNUMBER(SEARCH(IF(G$3&lt;&gt;"",G$3,"NA"),'MITRE &amp; Controls Mappings'!$I60))),ISNUMBER(SEARCH(IF(G$3&lt;&gt;"",G$3,"NA"),'MITRE &amp; Controls Mappings'!$J60))), 'MITRE &amp; Controls Mappings'!$B60,"")</f>
        <v/>
      </c>
      <c r="H64" t="str">
        <f>IF(OR(OR(OR(OR(OR(ISNUMBER(SEARCH(IF(H$1&lt;&gt;"",H$1,"NA"),'MITRE &amp; Controls Mappings'!$E60)),ISNUMBER(SEARCH(IF(H$1&lt;&gt;"",H$1,"NA"),'MITRE &amp; Controls Mappings'!$F60))),ISNUMBER(SEARCH(IF(H$2&lt;&gt;"",H$2,"NA"),'MITRE &amp; Controls Mappings'!$G60))),ISNUMBER(SEARCH(IF(H$2&lt;&gt;"",H$2,"NA"),'MITRE &amp; Controls Mappings'!$H60))),ISNUMBER(SEARCH(IF(H$3&lt;&gt;"",H$3,"NA"),'MITRE &amp; Controls Mappings'!$I60))),ISNUMBER(SEARCH(IF(H$3&lt;&gt;"",H$3,"NA"),'MITRE &amp; Controls Mappings'!$J60))), 'MITRE &amp; Controls Mappings'!$B60,"")</f>
        <v/>
      </c>
      <c r="I64" t="str">
        <f>IF(OR(OR(OR(OR(OR(ISNUMBER(SEARCH(IF(I$1&lt;&gt;"",I$1,"NA"),'MITRE &amp; Controls Mappings'!$E60)),ISNUMBER(SEARCH(IF(I$1&lt;&gt;"",I$1,"NA"),'MITRE &amp; Controls Mappings'!$F60))),ISNUMBER(SEARCH(IF(I$2&lt;&gt;"",I$2,"NA"),'MITRE &amp; Controls Mappings'!$G60))),ISNUMBER(SEARCH(IF(I$2&lt;&gt;"",I$2,"NA"),'MITRE &amp; Controls Mappings'!$H60))),ISNUMBER(SEARCH(IF(I$3&lt;&gt;"",I$3,"NA"),'MITRE &amp; Controls Mappings'!$I60))),ISNUMBER(SEARCH(IF(I$3&lt;&gt;"",I$3,"NA"),'MITRE &amp; Controls Mappings'!$J60))), 'MITRE &amp; Controls Mappings'!$B60,"")</f>
        <v/>
      </c>
      <c r="J64" t="str">
        <f>IF(OR(OR(OR(OR(OR(ISNUMBER(SEARCH(IF(J$1&lt;&gt;"",J$1,"NA"),'MITRE &amp; Controls Mappings'!$E60)),ISNUMBER(SEARCH(IF(J$1&lt;&gt;"",J$1,"NA"),'MITRE &amp; Controls Mappings'!$F60))),ISNUMBER(SEARCH(IF(J$2&lt;&gt;"",J$2,"NA"),'MITRE &amp; Controls Mappings'!$G60))),ISNUMBER(SEARCH(IF(J$2&lt;&gt;"",J$2,"NA"),'MITRE &amp; Controls Mappings'!$H60))),ISNUMBER(SEARCH(IF(J$3&lt;&gt;"",J$3,"NA"),'MITRE &amp; Controls Mappings'!$I60))),ISNUMBER(SEARCH(IF(J$3&lt;&gt;"",J$3,"NA"),'MITRE &amp; Controls Mappings'!$J60))), 'MITRE &amp; Controls Mappings'!$B60,"")</f>
        <v/>
      </c>
      <c r="K64" t="str">
        <f>IF(OR(OR(OR(OR(OR(ISNUMBER(SEARCH(IF(K$1&lt;&gt;"",K$1,"NA"),'MITRE &amp; Controls Mappings'!$E60)),ISNUMBER(SEARCH(IF(K$1&lt;&gt;"",K$1,"NA"),'MITRE &amp; Controls Mappings'!$F60))),ISNUMBER(SEARCH(IF(K$2&lt;&gt;"",K$2,"NA"),'MITRE &amp; Controls Mappings'!$G60))),ISNUMBER(SEARCH(IF(K$2&lt;&gt;"",K$2,"NA"),'MITRE &amp; Controls Mappings'!$H60))),ISNUMBER(SEARCH(IF(K$3&lt;&gt;"",K$3,"NA"),'MITRE &amp; Controls Mappings'!$I60))),ISNUMBER(SEARCH(IF(K$3&lt;&gt;"",K$3,"NA"),'MITRE &amp; Controls Mappings'!$J60))), 'MITRE &amp; Controls Mappings'!$B60,"")</f>
        <v/>
      </c>
      <c r="L64" s="25" t="str">
        <f>'MITRE &amp; Controls Mappings'!D60</f>
        <v>Ensure 'Interactive logon: Machine inactivity limit' is set to '900 or fewer second(s), but not 0'</v>
      </c>
    </row>
    <row r="65" spans="1:12" x14ac:dyDescent="0.35">
      <c r="A65" t="str">
        <f>IF(COUNTIF(B65:K65,"="&amp;'MITRE &amp; Controls Mappings'!B61)&gt;0,'MITRE &amp; Controls Mappings'!B61,"")</f>
        <v/>
      </c>
      <c r="B65" t="str">
        <f>IF(OR(OR(OR(OR(OR(ISNUMBER(SEARCH(IF(B$1&lt;&gt;"",B$1,"NA"),'MITRE &amp; Controls Mappings'!$E61)),ISNUMBER(SEARCH(IF(B$1&lt;&gt;"",B$1,"NA"),'MITRE &amp; Controls Mappings'!$F61))),ISNUMBER(SEARCH(IF(B$2&lt;&gt;"",B$2,"NA"),'MITRE &amp; Controls Mappings'!$G61))),ISNUMBER(SEARCH(IF(B$2&lt;&gt;"",B$2,"NA"),'MITRE &amp; Controls Mappings'!$H61))),ISNUMBER(SEARCH(IF(B$3&lt;&gt;"",B$3,"NA"),'MITRE &amp; Controls Mappings'!$I61))),ISNUMBER(SEARCH(IF(B$3&lt;&gt;"",B$3,"NA"),'MITRE &amp; Controls Mappings'!$J61))), 'MITRE &amp; Controls Mappings'!$B61,"")</f>
        <v/>
      </c>
      <c r="C65" t="str">
        <f>IF(OR(OR(OR(OR(OR(ISNUMBER(SEARCH(IF(C$1&lt;&gt;"",C$1,"NA"),'MITRE &amp; Controls Mappings'!$E61)),ISNUMBER(SEARCH(IF(C$1&lt;&gt;"",C$1,"NA"),'MITRE &amp; Controls Mappings'!$F61))),ISNUMBER(SEARCH(IF(C$2&lt;&gt;"",C$2,"NA"),'MITRE &amp; Controls Mappings'!$G61))),ISNUMBER(SEARCH(IF(C$2&lt;&gt;"",C$2,"NA"),'MITRE &amp; Controls Mappings'!$H61))),ISNUMBER(SEARCH(IF(C$3&lt;&gt;"",C$3,"NA"),'MITRE &amp; Controls Mappings'!$I61))),ISNUMBER(SEARCH(IF(C$3&lt;&gt;"",C$3,"NA"),'MITRE &amp; Controls Mappings'!$J61))), 'MITRE &amp; Controls Mappings'!$B61,"")</f>
        <v/>
      </c>
      <c r="D65" t="str">
        <f>IF(OR(OR(OR(OR(OR(ISNUMBER(SEARCH(IF(D$1&lt;&gt;"",D$1,"NA"),'MITRE &amp; Controls Mappings'!$E61)),ISNUMBER(SEARCH(IF(D$1&lt;&gt;"",D$1,"NA"),'MITRE &amp; Controls Mappings'!$F61))),ISNUMBER(SEARCH(IF(D$2&lt;&gt;"",D$2,"NA"),'MITRE &amp; Controls Mappings'!$G61))),ISNUMBER(SEARCH(IF(D$2&lt;&gt;"",D$2,"NA"),'MITRE &amp; Controls Mappings'!$H61))),ISNUMBER(SEARCH(IF(D$3&lt;&gt;"",D$3,"NA"),'MITRE &amp; Controls Mappings'!$I61))),ISNUMBER(SEARCH(IF(D$3&lt;&gt;"",D$3,"NA"),'MITRE &amp; Controls Mappings'!$J61))), 'MITRE &amp; Controls Mappings'!$B61,"")</f>
        <v/>
      </c>
      <c r="E65" t="str">
        <f>IF(OR(OR(OR(OR(OR(ISNUMBER(SEARCH(IF(E$1&lt;&gt;"",E$1,"NA"),'MITRE &amp; Controls Mappings'!$E61)),ISNUMBER(SEARCH(IF(E$1&lt;&gt;"",E$1,"NA"),'MITRE &amp; Controls Mappings'!$F61))),ISNUMBER(SEARCH(IF(E$2&lt;&gt;"",E$2,"NA"),'MITRE &amp; Controls Mappings'!$G61))),ISNUMBER(SEARCH(IF(E$2&lt;&gt;"",E$2,"NA"),'MITRE &amp; Controls Mappings'!$H61))),ISNUMBER(SEARCH(IF(E$3&lt;&gt;"",E$3,"NA"),'MITRE &amp; Controls Mappings'!$I61))),ISNUMBER(SEARCH(IF(E$3&lt;&gt;"",E$3,"NA"),'MITRE &amp; Controls Mappings'!$J61))), 'MITRE &amp; Controls Mappings'!$B61,"")</f>
        <v/>
      </c>
      <c r="F65" t="str">
        <f>IF(OR(OR(OR(OR(OR(ISNUMBER(SEARCH(IF(F$1&lt;&gt;"",F$1,"NA"),'MITRE &amp; Controls Mappings'!$E61)),ISNUMBER(SEARCH(IF(F$1&lt;&gt;"",F$1,"NA"),'MITRE &amp; Controls Mappings'!$F61))),ISNUMBER(SEARCH(IF(F$2&lt;&gt;"",F$2,"NA"),'MITRE &amp; Controls Mappings'!$G61))),ISNUMBER(SEARCH(IF(F$2&lt;&gt;"",F$2,"NA"),'MITRE &amp; Controls Mappings'!$H61))),ISNUMBER(SEARCH(IF(F$3&lt;&gt;"",F$3,"NA"),'MITRE &amp; Controls Mappings'!$I61))),ISNUMBER(SEARCH(IF(F$3&lt;&gt;"",F$3,"NA"),'MITRE &amp; Controls Mappings'!$J61))), 'MITRE &amp; Controls Mappings'!$B61,"")</f>
        <v/>
      </c>
      <c r="G65" t="str">
        <f>IF(OR(OR(OR(OR(OR(ISNUMBER(SEARCH(IF(G$1&lt;&gt;"",G$1,"NA"),'MITRE &amp; Controls Mappings'!$E61)),ISNUMBER(SEARCH(IF(G$1&lt;&gt;"",G$1,"NA"),'MITRE &amp; Controls Mappings'!$F61))),ISNUMBER(SEARCH(IF(G$2&lt;&gt;"",G$2,"NA"),'MITRE &amp; Controls Mappings'!$G61))),ISNUMBER(SEARCH(IF(G$2&lt;&gt;"",G$2,"NA"),'MITRE &amp; Controls Mappings'!$H61))),ISNUMBER(SEARCH(IF(G$3&lt;&gt;"",G$3,"NA"),'MITRE &amp; Controls Mappings'!$I61))),ISNUMBER(SEARCH(IF(G$3&lt;&gt;"",G$3,"NA"),'MITRE &amp; Controls Mappings'!$J61))), 'MITRE &amp; Controls Mappings'!$B61,"")</f>
        <v/>
      </c>
      <c r="H65" t="str">
        <f>IF(OR(OR(OR(OR(OR(ISNUMBER(SEARCH(IF(H$1&lt;&gt;"",H$1,"NA"),'MITRE &amp; Controls Mappings'!$E61)),ISNUMBER(SEARCH(IF(H$1&lt;&gt;"",H$1,"NA"),'MITRE &amp; Controls Mappings'!$F61))),ISNUMBER(SEARCH(IF(H$2&lt;&gt;"",H$2,"NA"),'MITRE &amp; Controls Mappings'!$G61))),ISNUMBER(SEARCH(IF(H$2&lt;&gt;"",H$2,"NA"),'MITRE &amp; Controls Mappings'!$H61))),ISNUMBER(SEARCH(IF(H$3&lt;&gt;"",H$3,"NA"),'MITRE &amp; Controls Mappings'!$I61))),ISNUMBER(SEARCH(IF(H$3&lt;&gt;"",H$3,"NA"),'MITRE &amp; Controls Mappings'!$J61))), 'MITRE &amp; Controls Mappings'!$B61,"")</f>
        <v/>
      </c>
      <c r="I65" t="str">
        <f>IF(OR(OR(OR(OR(OR(ISNUMBER(SEARCH(IF(I$1&lt;&gt;"",I$1,"NA"),'MITRE &amp; Controls Mappings'!$E61)),ISNUMBER(SEARCH(IF(I$1&lt;&gt;"",I$1,"NA"),'MITRE &amp; Controls Mappings'!$F61))),ISNUMBER(SEARCH(IF(I$2&lt;&gt;"",I$2,"NA"),'MITRE &amp; Controls Mappings'!$G61))),ISNUMBER(SEARCH(IF(I$2&lt;&gt;"",I$2,"NA"),'MITRE &amp; Controls Mappings'!$H61))),ISNUMBER(SEARCH(IF(I$3&lt;&gt;"",I$3,"NA"),'MITRE &amp; Controls Mappings'!$I61))),ISNUMBER(SEARCH(IF(I$3&lt;&gt;"",I$3,"NA"),'MITRE &amp; Controls Mappings'!$J61))), 'MITRE &amp; Controls Mappings'!$B61,"")</f>
        <v/>
      </c>
      <c r="J65" t="str">
        <f>IF(OR(OR(OR(OR(OR(ISNUMBER(SEARCH(IF(J$1&lt;&gt;"",J$1,"NA"),'MITRE &amp; Controls Mappings'!$E61)),ISNUMBER(SEARCH(IF(J$1&lt;&gt;"",J$1,"NA"),'MITRE &amp; Controls Mappings'!$F61))),ISNUMBER(SEARCH(IF(J$2&lt;&gt;"",J$2,"NA"),'MITRE &amp; Controls Mappings'!$G61))),ISNUMBER(SEARCH(IF(J$2&lt;&gt;"",J$2,"NA"),'MITRE &amp; Controls Mappings'!$H61))),ISNUMBER(SEARCH(IF(J$3&lt;&gt;"",J$3,"NA"),'MITRE &amp; Controls Mappings'!$I61))),ISNUMBER(SEARCH(IF(J$3&lt;&gt;"",J$3,"NA"),'MITRE &amp; Controls Mappings'!$J61))), 'MITRE &amp; Controls Mappings'!$B61,"")</f>
        <v/>
      </c>
      <c r="K65" t="str">
        <f>IF(OR(OR(OR(OR(OR(ISNUMBER(SEARCH(IF(K$1&lt;&gt;"",K$1,"NA"),'MITRE &amp; Controls Mappings'!$E61)),ISNUMBER(SEARCH(IF(K$1&lt;&gt;"",K$1,"NA"),'MITRE &amp; Controls Mappings'!$F61))),ISNUMBER(SEARCH(IF(K$2&lt;&gt;"",K$2,"NA"),'MITRE &amp; Controls Mappings'!$G61))),ISNUMBER(SEARCH(IF(K$2&lt;&gt;"",K$2,"NA"),'MITRE &amp; Controls Mappings'!$H61))),ISNUMBER(SEARCH(IF(K$3&lt;&gt;"",K$3,"NA"),'MITRE &amp; Controls Mappings'!$I61))),ISNUMBER(SEARCH(IF(K$3&lt;&gt;"",K$3,"NA"),'MITRE &amp; Controls Mappings'!$J61))), 'MITRE &amp; Controls Mappings'!$B61,"")</f>
        <v/>
      </c>
      <c r="L65" s="25" t="str">
        <f>'MITRE &amp; Controls Mappings'!D61</f>
        <v>Configure 'Interactive logon: Message text for users attempting to log on'</v>
      </c>
    </row>
    <row r="66" spans="1:12" x14ac:dyDescent="0.35">
      <c r="A66" t="str">
        <f>IF(COUNTIF(B66:K66,"="&amp;'MITRE &amp; Controls Mappings'!B62)&gt;0,'MITRE &amp; Controls Mappings'!B62,"")</f>
        <v/>
      </c>
      <c r="B66" t="str">
        <f>IF(OR(OR(OR(OR(OR(ISNUMBER(SEARCH(IF(B$1&lt;&gt;"",B$1,"NA"),'MITRE &amp; Controls Mappings'!$E62)),ISNUMBER(SEARCH(IF(B$1&lt;&gt;"",B$1,"NA"),'MITRE &amp; Controls Mappings'!$F62))),ISNUMBER(SEARCH(IF(B$2&lt;&gt;"",B$2,"NA"),'MITRE &amp; Controls Mappings'!$G62))),ISNUMBER(SEARCH(IF(B$2&lt;&gt;"",B$2,"NA"),'MITRE &amp; Controls Mappings'!$H62))),ISNUMBER(SEARCH(IF(B$3&lt;&gt;"",B$3,"NA"),'MITRE &amp; Controls Mappings'!$I62))),ISNUMBER(SEARCH(IF(B$3&lt;&gt;"",B$3,"NA"),'MITRE &amp; Controls Mappings'!$J62))), 'MITRE &amp; Controls Mappings'!$B62,"")</f>
        <v/>
      </c>
      <c r="C66" t="str">
        <f>IF(OR(OR(OR(OR(OR(ISNUMBER(SEARCH(IF(C$1&lt;&gt;"",C$1,"NA"),'MITRE &amp; Controls Mappings'!$E62)),ISNUMBER(SEARCH(IF(C$1&lt;&gt;"",C$1,"NA"),'MITRE &amp; Controls Mappings'!$F62))),ISNUMBER(SEARCH(IF(C$2&lt;&gt;"",C$2,"NA"),'MITRE &amp; Controls Mappings'!$G62))),ISNUMBER(SEARCH(IF(C$2&lt;&gt;"",C$2,"NA"),'MITRE &amp; Controls Mappings'!$H62))),ISNUMBER(SEARCH(IF(C$3&lt;&gt;"",C$3,"NA"),'MITRE &amp; Controls Mappings'!$I62))),ISNUMBER(SEARCH(IF(C$3&lt;&gt;"",C$3,"NA"),'MITRE &amp; Controls Mappings'!$J62))), 'MITRE &amp; Controls Mappings'!$B62,"")</f>
        <v/>
      </c>
      <c r="D66" t="str">
        <f>IF(OR(OR(OR(OR(OR(ISNUMBER(SEARCH(IF(D$1&lt;&gt;"",D$1,"NA"),'MITRE &amp; Controls Mappings'!$E62)),ISNUMBER(SEARCH(IF(D$1&lt;&gt;"",D$1,"NA"),'MITRE &amp; Controls Mappings'!$F62))),ISNUMBER(SEARCH(IF(D$2&lt;&gt;"",D$2,"NA"),'MITRE &amp; Controls Mappings'!$G62))),ISNUMBER(SEARCH(IF(D$2&lt;&gt;"",D$2,"NA"),'MITRE &amp; Controls Mappings'!$H62))),ISNUMBER(SEARCH(IF(D$3&lt;&gt;"",D$3,"NA"),'MITRE &amp; Controls Mappings'!$I62))),ISNUMBER(SEARCH(IF(D$3&lt;&gt;"",D$3,"NA"),'MITRE &amp; Controls Mappings'!$J62))), 'MITRE &amp; Controls Mappings'!$B62,"")</f>
        <v/>
      </c>
      <c r="E66" t="str">
        <f>IF(OR(OR(OR(OR(OR(ISNUMBER(SEARCH(IF(E$1&lt;&gt;"",E$1,"NA"),'MITRE &amp; Controls Mappings'!$E62)),ISNUMBER(SEARCH(IF(E$1&lt;&gt;"",E$1,"NA"),'MITRE &amp; Controls Mappings'!$F62))),ISNUMBER(SEARCH(IF(E$2&lt;&gt;"",E$2,"NA"),'MITRE &amp; Controls Mappings'!$G62))),ISNUMBER(SEARCH(IF(E$2&lt;&gt;"",E$2,"NA"),'MITRE &amp; Controls Mappings'!$H62))),ISNUMBER(SEARCH(IF(E$3&lt;&gt;"",E$3,"NA"),'MITRE &amp; Controls Mappings'!$I62))),ISNUMBER(SEARCH(IF(E$3&lt;&gt;"",E$3,"NA"),'MITRE &amp; Controls Mappings'!$J62))), 'MITRE &amp; Controls Mappings'!$B62,"")</f>
        <v/>
      </c>
      <c r="F66" t="str">
        <f>IF(OR(OR(OR(OR(OR(ISNUMBER(SEARCH(IF(F$1&lt;&gt;"",F$1,"NA"),'MITRE &amp; Controls Mappings'!$E62)),ISNUMBER(SEARCH(IF(F$1&lt;&gt;"",F$1,"NA"),'MITRE &amp; Controls Mappings'!$F62))),ISNUMBER(SEARCH(IF(F$2&lt;&gt;"",F$2,"NA"),'MITRE &amp; Controls Mappings'!$G62))),ISNUMBER(SEARCH(IF(F$2&lt;&gt;"",F$2,"NA"),'MITRE &amp; Controls Mappings'!$H62))),ISNUMBER(SEARCH(IF(F$3&lt;&gt;"",F$3,"NA"),'MITRE &amp; Controls Mappings'!$I62))),ISNUMBER(SEARCH(IF(F$3&lt;&gt;"",F$3,"NA"),'MITRE &amp; Controls Mappings'!$J62))), 'MITRE &amp; Controls Mappings'!$B62,"")</f>
        <v/>
      </c>
      <c r="G66" t="str">
        <f>IF(OR(OR(OR(OR(OR(ISNUMBER(SEARCH(IF(G$1&lt;&gt;"",G$1,"NA"),'MITRE &amp; Controls Mappings'!$E62)),ISNUMBER(SEARCH(IF(G$1&lt;&gt;"",G$1,"NA"),'MITRE &amp; Controls Mappings'!$F62))),ISNUMBER(SEARCH(IF(G$2&lt;&gt;"",G$2,"NA"),'MITRE &amp; Controls Mappings'!$G62))),ISNUMBER(SEARCH(IF(G$2&lt;&gt;"",G$2,"NA"),'MITRE &amp; Controls Mappings'!$H62))),ISNUMBER(SEARCH(IF(G$3&lt;&gt;"",G$3,"NA"),'MITRE &amp; Controls Mappings'!$I62))),ISNUMBER(SEARCH(IF(G$3&lt;&gt;"",G$3,"NA"),'MITRE &amp; Controls Mappings'!$J62))), 'MITRE &amp; Controls Mappings'!$B62,"")</f>
        <v/>
      </c>
      <c r="H66" t="str">
        <f>IF(OR(OR(OR(OR(OR(ISNUMBER(SEARCH(IF(H$1&lt;&gt;"",H$1,"NA"),'MITRE &amp; Controls Mappings'!$E62)),ISNUMBER(SEARCH(IF(H$1&lt;&gt;"",H$1,"NA"),'MITRE &amp; Controls Mappings'!$F62))),ISNUMBER(SEARCH(IF(H$2&lt;&gt;"",H$2,"NA"),'MITRE &amp; Controls Mappings'!$G62))),ISNUMBER(SEARCH(IF(H$2&lt;&gt;"",H$2,"NA"),'MITRE &amp; Controls Mappings'!$H62))),ISNUMBER(SEARCH(IF(H$3&lt;&gt;"",H$3,"NA"),'MITRE &amp; Controls Mappings'!$I62))),ISNUMBER(SEARCH(IF(H$3&lt;&gt;"",H$3,"NA"),'MITRE &amp; Controls Mappings'!$J62))), 'MITRE &amp; Controls Mappings'!$B62,"")</f>
        <v/>
      </c>
      <c r="I66" t="str">
        <f>IF(OR(OR(OR(OR(OR(ISNUMBER(SEARCH(IF(I$1&lt;&gt;"",I$1,"NA"),'MITRE &amp; Controls Mappings'!$E62)),ISNUMBER(SEARCH(IF(I$1&lt;&gt;"",I$1,"NA"),'MITRE &amp; Controls Mappings'!$F62))),ISNUMBER(SEARCH(IF(I$2&lt;&gt;"",I$2,"NA"),'MITRE &amp; Controls Mappings'!$G62))),ISNUMBER(SEARCH(IF(I$2&lt;&gt;"",I$2,"NA"),'MITRE &amp; Controls Mappings'!$H62))),ISNUMBER(SEARCH(IF(I$3&lt;&gt;"",I$3,"NA"),'MITRE &amp; Controls Mappings'!$I62))),ISNUMBER(SEARCH(IF(I$3&lt;&gt;"",I$3,"NA"),'MITRE &amp; Controls Mappings'!$J62))), 'MITRE &amp; Controls Mappings'!$B62,"")</f>
        <v/>
      </c>
      <c r="J66" t="str">
        <f>IF(OR(OR(OR(OR(OR(ISNUMBER(SEARCH(IF(J$1&lt;&gt;"",J$1,"NA"),'MITRE &amp; Controls Mappings'!$E62)),ISNUMBER(SEARCH(IF(J$1&lt;&gt;"",J$1,"NA"),'MITRE &amp; Controls Mappings'!$F62))),ISNUMBER(SEARCH(IF(J$2&lt;&gt;"",J$2,"NA"),'MITRE &amp; Controls Mappings'!$G62))),ISNUMBER(SEARCH(IF(J$2&lt;&gt;"",J$2,"NA"),'MITRE &amp; Controls Mappings'!$H62))),ISNUMBER(SEARCH(IF(J$3&lt;&gt;"",J$3,"NA"),'MITRE &amp; Controls Mappings'!$I62))),ISNUMBER(SEARCH(IF(J$3&lt;&gt;"",J$3,"NA"),'MITRE &amp; Controls Mappings'!$J62))), 'MITRE &amp; Controls Mappings'!$B62,"")</f>
        <v/>
      </c>
      <c r="K66" t="str">
        <f>IF(OR(OR(OR(OR(OR(ISNUMBER(SEARCH(IF(K$1&lt;&gt;"",K$1,"NA"),'MITRE &amp; Controls Mappings'!$E62)),ISNUMBER(SEARCH(IF(K$1&lt;&gt;"",K$1,"NA"),'MITRE &amp; Controls Mappings'!$F62))),ISNUMBER(SEARCH(IF(K$2&lt;&gt;"",K$2,"NA"),'MITRE &amp; Controls Mappings'!$G62))),ISNUMBER(SEARCH(IF(K$2&lt;&gt;"",K$2,"NA"),'MITRE &amp; Controls Mappings'!$H62))),ISNUMBER(SEARCH(IF(K$3&lt;&gt;"",K$3,"NA"),'MITRE &amp; Controls Mappings'!$I62))),ISNUMBER(SEARCH(IF(K$3&lt;&gt;"",K$3,"NA"),'MITRE &amp; Controls Mappings'!$J62))), 'MITRE &amp; Controls Mappings'!$B62,"")</f>
        <v/>
      </c>
      <c r="L66" s="25" t="str">
        <f>'MITRE &amp; Controls Mappings'!D62</f>
        <v>Configure 'Interactive logon: Message title for users attempting to log on'</v>
      </c>
    </row>
    <row r="67" spans="1:12" x14ac:dyDescent="0.35">
      <c r="A67" t="str">
        <f>IF(COUNTIF(B67:K67,"="&amp;'MITRE &amp; Controls Mappings'!B63)&gt;0,'MITRE &amp; Controls Mappings'!B63,"")</f>
        <v/>
      </c>
      <c r="B67" t="str">
        <f>IF(OR(OR(OR(OR(OR(ISNUMBER(SEARCH(IF(B$1&lt;&gt;"",B$1,"NA"),'MITRE &amp; Controls Mappings'!$E63)),ISNUMBER(SEARCH(IF(B$1&lt;&gt;"",B$1,"NA"),'MITRE &amp; Controls Mappings'!$F63))),ISNUMBER(SEARCH(IF(B$2&lt;&gt;"",B$2,"NA"),'MITRE &amp; Controls Mappings'!$G63))),ISNUMBER(SEARCH(IF(B$2&lt;&gt;"",B$2,"NA"),'MITRE &amp; Controls Mappings'!$H63))),ISNUMBER(SEARCH(IF(B$3&lt;&gt;"",B$3,"NA"),'MITRE &amp; Controls Mappings'!$I63))),ISNUMBER(SEARCH(IF(B$3&lt;&gt;"",B$3,"NA"),'MITRE &amp; Controls Mappings'!$J63))), 'MITRE &amp; Controls Mappings'!$B63,"")</f>
        <v/>
      </c>
      <c r="C67" t="str">
        <f>IF(OR(OR(OR(OR(OR(ISNUMBER(SEARCH(IF(C$1&lt;&gt;"",C$1,"NA"),'MITRE &amp; Controls Mappings'!$E63)),ISNUMBER(SEARCH(IF(C$1&lt;&gt;"",C$1,"NA"),'MITRE &amp; Controls Mappings'!$F63))),ISNUMBER(SEARCH(IF(C$2&lt;&gt;"",C$2,"NA"),'MITRE &amp; Controls Mappings'!$G63))),ISNUMBER(SEARCH(IF(C$2&lt;&gt;"",C$2,"NA"),'MITRE &amp; Controls Mappings'!$H63))),ISNUMBER(SEARCH(IF(C$3&lt;&gt;"",C$3,"NA"),'MITRE &amp; Controls Mappings'!$I63))),ISNUMBER(SEARCH(IF(C$3&lt;&gt;"",C$3,"NA"),'MITRE &amp; Controls Mappings'!$J63))), 'MITRE &amp; Controls Mappings'!$B63,"")</f>
        <v/>
      </c>
      <c r="D67" t="str">
        <f>IF(OR(OR(OR(OR(OR(ISNUMBER(SEARCH(IF(D$1&lt;&gt;"",D$1,"NA"),'MITRE &amp; Controls Mappings'!$E63)),ISNUMBER(SEARCH(IF(D$1&lt;&gt;"",D$1,"NA"),'MITRE &amp; Controls Mappings'!$F63))),ISNUMBER(SEARCH(IF(D$2&lt;&gt;"",D$2,"NA"),'MITRE &amp; Controls Mappings'!$G63))),ISNUMBER(SEARCH(IF(D$2&lt;&gt;"",D$2,"NA"),'MITRE &amp; Controls Mappings'!$H63))),ISNUMBER(SEARCH(IF(D$3&lt;&gt;"",D$3,"NA"),'MITRE &amp; Controls Mappings'!$I63))),ISNUMBER(SEARCH(IF(D$3&lt;&gt;"",D$3,"NA"),'MITRE &amp; Controls Mappings'!$J63))), 'MITRE &amp; Controls Mappings'!$B63,"")</f>
        <v/>
      </c>
      <c r="E67" t="str">
        <f>IF(OR(OR(OR(OR(OR(ISNUMBER(SEARCH(IF(E$1&lt;&gt;"",E$1,"NA"),'MITRE &amp; Controls Mappings'!$E63)),ISNUMBER(SEARCH(IF(E$1&lt;&gt;"",E$1,"NA"),'MITRE &amp; Controls Mappings'!$F63))),ISNUMBER(SEARCH(IF(E$2&lt;&gt;"",E$2,"NA"),'MITRE &amp; Controls Mappings'!$G63))),ISNUMBER(SEARCH(IF(E$2&lt;&gt;"",E$2,"NA"),'MITRE &amp; Controls Mappings'!$H63))),ISNUMBER(SEARCH(IF(E$3&lt;&gt;"",E$3,"NA"),'MITRE &amp; Controls Mappings'!$I63))),ISNUMBER(SEARCH(IF(E$3&lt;&gt;"",E$3,"NA"),'MITRE &amp; Controls Mappings'!$J63))), 'MITRE &amp; Controls Mappings'!$B63,"")</f>
        <v/>
      </c>
      <c r="F67" t="str">
        <f>IF(OR(OR(OR(OR(OR(ISNUMBER(SEARCH(IF(F$1&lt;&gt;"",F$1,"NA"),'MITRE &amp; Controls Mappings'!$E63)),ISNUMBER(SEARCH(IF(F$1&lt;&gt;"",F$1,"NA"),'MITRE &amp; Controls Mappings'!$F63))),ISNUMBER(SEARCH(IF(F$2&lt;&gt;"",F$2,"NA"),'MITRE &amp; Controls Mappings'!$G63))),ISNUMBER(SEARCH(IF(F$2&lt;&gt;"",F$2,"NA"),'MITRE &amp; Controls Mappings'!$H63))),ISNUMBER(SEARCH(IF(F$3&lt;&gt;"",F$3,"NA"),'MITRE &amp; Controls Mappings'!$I63))),ISNUMBER(SEARCH(IF(F$3&lt;&gt;"",F$3,"NA"),'MITRE &amp; Controls Mappings'!$J63))), 'MITRE &amp; Controls Mappings'!$B63,"")</f>
        <v/>
      </c>
      <c r="G67" t="str">
        <f>IF(OR(OR(OR(OR(OR(ISNUMBER(SEARCH(IF(G$1&lt;&gt;"",G$1,"NA"),'MITRE &amp; Controls Mappings'!$E63)),ISNUMBER(SEARCH(IF(G$1&lt;&gt;"",G$1,"NA"),'MITRE &amp; Controls Mappings'!$F63))),ISNUMBER(SEARCH(IF(G$2&lt;&gt;"",G$2,"NA"),'MITRE &amp; Controls Mappings'!$G63))),ISNUMBER(SEARCH(IF(G$2&lt;&gt;"",G$2,"NA"),'MITRE &amp; Controls Mappings'!$H63))),ISNUMBER(SEARCH(IF(G$3&lt;&gt;"",G$3,"NA"),'MITRE &amp; Controls Mappings'!$I63))),ISNUMBER(SEARCH(IF(G$3&lt;&gt;"",G$3,"NA"),'MITRE &amp; Controls Mappings'!$J63))), 'MITRE &amp; Controls Mappings'!$B63,"")</f>
        <v/>
      </c>
      <c r="H67" t="str">
        <f>IF(OR(OR(OR(OR(OR(ISNUMBER(SEARCH(IF(H$1&lt;&gt;"",H$1,"NA"),'MITRE &amp; Controls Mappings'!$E63)),ISNUMBER(SEARCH(IF(H$1&lt;&gt;"",H$1,"NA"),'MITRE &amp; Controls Mappings'!$F63))),ISNUMBER(SEARCH(IF(H$2&lt;&gt;"",H$2,"NA"),'MITRE &amp; Controls Mappings'!$G63))),ISNUMBER(SEARCH(IF(H$2&lt;&gt;"",H$2,"NA"),'MITRE &amp; Controls Mappings'!$H63))),ISNUMBER(SEARCH(IF(H$3&lt;&gt;"",H$3,"NA"),'MITRE &amp; Controls Mappings'!$I63))),ISNUMBER(SEARCH(IF(H$3&lt;&gt;"",H$3,"NA"),'MITRE &amp; Controls Mappings'!$J63))), 'MITRE &amp; Controls Mappings'!$B63,"")</f>
        <v/>
      </c>
      <c r="I67" t="str">
        <f>IF(OR(OR(OR(OR(OR(ISNUMBER(SEARCH(IF(I$1&lt;&gt;"",I$1,"NA"),'MITRE &amp; Controls Mappings'!$E63)),ISNUMBER(SEARCH(IF(I$1&lt;&gt;"",I$1,"NA"),'MITRE &amp; Controls Mappings'!$F63))),ISNUMBER(SEARCH(IF(I$2&lt;&gt;"",I$2,"NA"),'MITRE &amp; Controls Mappings'!$G63))),ISNUMBER(SEARCH(IF(I$2&lt;&gt;"",I$2,"NA"),'MITRE &amp; Controls Mappings'!$H63))),ISNUMBER(SEARCH(IF(I$3&lt;&gt;"",I$3,"NA"),'MITRE &amp; Controls Mappings'!$I63))),ISNUMBER(SEARCH(IF(I$3&lt;&gt;"",I$3,"NA"),'MITRE &amp; Controls Mappings'!$J63))), 'MITRE &amp; Controls Mappings'!$B63,"")</f>
        <v/>
      </c>
      <c r="J67" t="str">
        <f>IF(OR(OR(OR(OR(OR(ISNUMBER(SEARCH(IF(J$1&lt;&gt;"",J$1,"NA"),'MITRE &amp; Controls Mappings'!$E63)),ISNUMBER(SEARCH(IF(J$1&lt;&gt;"",J$1,"NA"),'MITRE &amp; Controls Mappings'!$F63))),ISNUMBER(SEARCH(IF(J$2&lt;&gt;"",J$2,"NA"),'MITRE &amp; Controls Mappings'!$G63))),ISNUMBER(SEARCH(IF(J$2&lt;&gt;"",J$2,"NA"),'MITRE &amp; Controls Mappings'!$H63))),ISNUMBER(SEARCH(IF(J$3&lt;&gt;"",J$3,"NA"),'MITRE &amp; Controls Mappings'!$I63))),ISNUMBER(SEARCH(IF(J$3&lt;&gt;"",J$3,"NA"),'MITRE &amp; Controls Mappings'!$J63))), 'MITRE &amp; Controls Mappings'!$B63,"")</f>
        <v/>
      </c>
      <c r="K67" t="str">
        <f>IF(OR(OR(OR(OR(OR(ISNUMBER(SEARCH(IF(K$1&lt;&gt;"",K$1,"NA"),'MITRE &amp; Controls Mappings'!$E63)),ISNUMBER(SEARCH(IF(K$1&lt;&gt;"",K$1,"NA"),'MITRE &amp; Controls Mappings'!$F63))),ISNUMBER(SEARCH(IF(K$2&lt;&gt;"",K$2,"NA"),'MITRE &amp; Controls Mappings'!$G63))),ISNUMBER(SEARCH(IF(K$2&lt;&gt;"",K$2,"NA"),'MITRE &amp; Controls Mappings'!$H63))),ISNUMBER(SEARCH(IF(K$3&lt;&gt;"",K$3,"NA"),'MITRE &amp; Controls Mappings'!$I63))),ISNUMBER(SEARCH(IF(K$3&lt;&gt;"",K$3,"NA"),'MITRE &amp; Controls Mappings'!$J63))), 'MITRE &amp; Controls Mappings'!$B63,"")</f>
        <v/>
      </c>
      <c r="L67" s="25" t="str">
        <f>'MITRE &amp; Controls Mappings'!D63</f>
        <v>Microsoft network client</v>
      </c>
    </row>
    <row r="68" spans="1:12" x14ac:dyDescent="0.35">
      <c r="A68" t="str">
        <f>IF(COUNTIF(B68:K68,"="&amp;'MITRE &amp; Controls Mappings'!B64)&gt;0,'MITRE &amp; Controls Mappings'!B64,"")</f>
        <v/>
      </c>
      <c r="B68" t="str">
        <f>IF(OR(OR(OR(OR(OR(ISNUMBER(SEARCH(IF(B$1&lt;&gt;"",B$1,"NA"),'MITRE &amp; Controls Mappings'!$E64)),ISNUMBER(SEARCH(IF(B$1&lt;&gt;"",B$1,"NA"),'MITRE &amp; Controls Mappings'!$F64))),ISNUMBER(SEARCH(IF(B$2&lt;&gt;"",B$2,"NA"),'MITRE &amp; Controls Mappings'!$G64))),ISNUMBER(SEARCH(IF(B$2&lt;&gt;"",B$2,"NA"),'MITRE &amp; Controls Mappings'!$H64))),ISNUMBER(SEARCH(IF(B$3&lt;&gt;"",B$3,"NA"),'MITRE &amp; Controls Mappings'!$I64))),ISNUMBER(SEARCH(IF(B$3&lt;&gt;"",B$3,"NA"),'MITRE &amp; Controls Mappings'!$J64))), 'MITRE &amp; Controls Mappings'!$B64,"")</f>
        <v/>
      </c>
      <c r="C68" t="str">
        <f>IF(OR(OR(OR(OR(OR(ISNUMBER(SEARCH(IF(C$1&lt;&gt;"",C$1,"NA"),'MITRE &amp; Controls Mappings'!$E64)),ISNUMBER(SEARCH(IF(C$1&lt;&gt;"",C$1,"NA"),'MITRE &amp; Controls Mappings'!$F64))),ISNUMBER(SEARCH(IF(C$2&lt;&gt;"",C$2,"NA"),'MITRE &amp; Controls Mappings'!$G64))),ISNUMBER(SEARCH(IF(C$2&lt;&gt;"",C$2,"NA"),'MITRE &amp; Controls Mappings'!$H64))),ISNUMBER(SEARCH(IF(C$3&lt;&gt;"",C$3,"NA"),'MITRE &amp; Controls Mappings'!$I64))),ISNUMBER(SEARCH(IF(C$3&lt;&gt;"",C$3,"NA"),'MITRE &amp; Controls Mappings'!$J64))), 'MITRE &amp; Controls Mappings'!$B64,"")</f>
        <v/>
      </c>
      <c r="D68" t="str">
        <f>IF(OR(OR(OR(OR(OR(ISNUMBER(SEARCH(IF(D$1&lt;&gt;"",D$1,"NA"),'MITRE &amp; Controls Mappings'!$E64)),ISNUMBER(SEARCH(IF(D$1&lt;&gt;"",D$1,"NA"),'MITRE &amp; Controls Mappings'!$F64))),ISNUMBER(SEARCH(IF(D$2&lt;&gt;"",D$2,"NA"),'MITRE &amp; Controls Mappings'!$G64))),ISNUMBER(SEARCH(IF(D$2&lt;&gt;"",D$2,"NA"),'MITRE &amp; Controls Mappings'!$H64))),ISNUMBER(SEARCH(IF(D$3&lt;&gt;"",D$3,"NA"),'MITRE &amp; Controls Mappings'!$I64))),ISNUMBER(SEARCH(IF(D$3&lt;&gt;"",D$3,"NA"),'MITRE &amp; Controls Mappings'!$J64))), 'MITRE &amp; Controls Mappings'!$B64,"")</f>
        <v/>
      </c>
      <c r="E68" t="str">
        <f>IF(OR(OR(OR(OR(OR(ISNUMBER(SEARCH(IF(E$1&lt;&gt;"",E$1,"NA"),'MITRE &amp; Controls Mappings'!$E64)),ISNUMBER(SEARCH(IF(E$1&lt;&gt;"",E$1,"NA"),'MITRE &amp; Controls Mappings'!$F64))),ISNUMBER(SEARCH(IF(E$2&lt;&gt;"",E$2,"NA"),'MITRE &amp; Controls Mappings'!$G64))),ISNUMBER(SEARCH(IF(E$2&lt;&gt;"",E$2,"NA"),'MITRE &amp; Controls Mappings'!$H64))),ISNUMBER(SEARCH(IF(E$3&lt;&gt;"",E$3,"NA"),'MITRE &amp; Controls Mappings'!$I64))),ISNUMBER(SEARCH(IF(E$3&lt;&gt;"",E$3,"NA"),'MITRE &amp; Controls Mappings'!$J64))), 'MITRE &amp; Controls Mappings'!$B64,"")</f>
        <v/>
      </c>
      <c r="F68" t="str">
        <f>IF(OR(OR(OR(OR(OR(ISNUMBER(SEARCH(IF(F$1&lt;&gt;"",F$1,"NA"),'MITRE &amp; Controls Mappings'!$E64)),ISNUMBER(SEARCH(IF(F$1&lt;&gt;"",F$1,"NA"),'MITRE &amp; Controls Mappings'!$F64))),ISNUMBER(SEARCH(IF(F$2&lt;&gt;"",F$2,"NA"),'MITRE &amp; Controls Mappings'!$G64))),ISNUMBER(SEARCH(IF(F$2&lt;&gt;"",F$2,"NA"),'MITRE &amp; Controls Mappings'!$H64))),ISNUMBER(SEARCH(IF(F$3&lt;&gt;"",F$3,"NA"),'MITRE &amp; Controls Mappings'!$I64))),ISNUMBER(SEARCH(IF(F$3&lt;&gt;"",F$3,"NA"),'MITRE &amp; Controls Mappings'!$J64))), 'MITRE &amp; Controls Mappings'!$B64,"")</f>
        <v/>
      </c>
      <c r="G68" t="str">
        <f>IF(OR(OR(OR(OR(OR(ISNUMBER(SEARCH(IF(G$1&lt;&gt;"",G$1,"NA"),'MITRE &amp; Controls Mappings'!$E64)),ISNUMBER(SEARCH(IF(G$1&lt;&gt;"",G$1,"NA"),'MITRE &amp; Controls Mappings'!$F64))),ISNUMBER(SEARCH(IF(G$2&lt;&gt;"",G$2,"NA"),'MITRE &amp; Controls Mappings'!$G64))),ISNUMBER(SEARCH(IF(G$2&lt;&gt;"",G$2,"NA"),'MITRE &amp; Controls Mappings'!$H64))),ISNUMBER(SEARCH(IF(G$3&lt;&gt;"",G$3,"NA"),'MITRE &amp; Controls Mappings'!$I64))),ISNUMBER(SEARCH(IF(G$3&lt;&gt;"",G$3,"NA"),'MITRE &amp; Controls Mappings'!$J64))), 'MITRE &amp; Controls Mappings'!$B64,"")</f>
        <v/>
      </c>
      <c r="H68" t="str">
        <f>IF(OR(OR(OR(OR(OR(ISNUMBER(SEARCH(IF(H$1&lt;&gt;"",H$1,"NA"),'MITRE &amp; Controls Mappings'!$E64)),ISNUMBER(SEARCH(IF(H$1&lt;&gt;"",H$1,"NA"),'MITRE &amp; Controls Mappings'!$F64))),ISNUMBER(SEARCH(IF(H$2&lt;&gt;"",H$2,"NA"),'MITRE &amp; Controls Mappings'!$G64))),ISNUMBER(SEARCH(IF(H$2&lt;&gt;"",H$2,"NA"),'MITRE &amp; Controls Mappings'!$H64))),ISNUMBER(SEARCH(IF(H$3&lt;&gt;"",H$3,"NA"),'MITRE &amp; Controls Mappings'!$I64))),ISNUMBER(SEARCH(IF(H$3&lt;&gt;"",H$3,"NA"),'MITRE &amp; Controls Mappings'!$J64))), 'MITRE &amp; Controls Mappings'!$B64,"")</f>
        <v/>
      </c>
      <c r="I68" t="str">
        <f>IF(OR(OR(OR(OR(OR(ISNUMBER(SEARCH(IF(I$1&lt;&gt;"",I$1,"NA"),'MITRE &amp; Controls Mappings'!$E64)),ISNUMBER(SEARCH(IF(I$1&lt;&gt;"",I$1,"NA"),'MITRE &amp; Controls Mappings'!$F64))),ISNUMBER(SEARCH(IF(I$2&lt;&gt;"",I$2,"NA"),'MITRE &amp; Controls Mappings'!$G64))),ISNUMBER(SEARCH(IF(I$2&lt;&gt;"",I$2,"NA"),'MITRE &amp; Controls Mappings'!$H64))),ISNUMBER(SEARCH(IF(I$3&lt;&gt;"",I$3,"NA"),'MITRE &amp; Controls Mappings'!$I64))),ISNUMBER(SEARCH(IF(I$3&lt;&gt;"",I$3,"NA"),'MITRE &amp; Controls Mappings'!$J64))), 'MITRE &amp; Controls Mappings'!$B64,"")</f>
        <v/>
      </c>
      <c r="J68" t="str">
        <f>IF(OR(OR(OR(OR(OR(ISNUMBER(SEARCH(IF(J$1&lt;&gt;"",J$1,"NA"),'MITRE &amp; Controls Mappings'!$E64)),ISNUMBER(SEARCH(IF(J$1&lt;&gt;"",J$1,"NA"),'MITRE &amp; Controls Mappings'!$F64))),ISNUMBER(SEARCH(IF(J$2&lt;&gt;"",J$2,"NA"),'MITRE &amp; Controls Mappings'!$G64))),ISNUMBER(SEARCH(IF(J$2&lt;&gt;"",J$2,"NA"),'MITRE &amp; Controls Mappings'!$H64))),ISNUMBER(SEARCH(IF(J$3&lt;&gt;"",J$3,"NA"),'MITRE &amp; Controls Mappings'!$I64))),ISNUMBER(SEARCH(IF(J$3&lt;&gt;"",J$3,"NA"),'MITRE &amp; Controls Mappings'!$J64))), 'MITRE &amp; Controls Mappings'!$B64,"")</f>
        <v/>
      </c>
      <c r="K68" t="str">
        <f>IF(OR(OR(OR(OR(OR(ISNUMBER(SEARCH(IF(K$1&lt;&gt;"",K$1,"NA"),'MITRE &amp; Controls Mappings'!$E64)),ISNUMBER(SEARCH(IF(K$1&lt;&gt;"",K$1,"NA"),'MITRE &amp; Controls Mappings'!$F64))),ISNUMBER(SEARCH(IF(K$2&lt;&gt;"",K$2,"NA"),'MITRE &amp; Controls Mappings'!$G64))),ISNUMBER(SEARCH(IF(K$2&lt;&gt;"",K$2,"NA"),'MITRE &amp; Controls Mappings'!$H64))),ISNUMBER(SEARCH(IF(K$3&lt;&gt;"",K$3,"NA"),'MITRE &amp; Controls Mappings'!$I64))),ISNUMBER(SEARCH(IF(K$3&lt;&gt;"",K$3,"NA"),'MITRE &amp; Controls Mappings'!$J64))), 'MITRE &amp; Controls Mappings'!$B64,"")</f>
        <v/>
      </c>
      <c r="L68" s="25" t="str">
        <f>'MITRE &amp; Controls Mappings'!D64</f>
        <v>Ensure 'Microsoft network client: Digitally sign communications (always)' is set to 'Enabled'</v>
      </c>
    </row>
    <row r="69" spans="1:12" x14ac:dyDescent="0.35">
      <c r="A69" t="str">
        <f>IF(COUNTIF(B69:K69,"="&amp;'MITRE &amp; Controls Mappings'!B65)&gt;0,'MITRE &amp; Controls Mappings'!B65,"")</f>
        <v/>
      </c>
      <c r="B69" t="str">
        <f>IF(OR(OR(OR(OR(OR(ISNUMBER(SEARCH(IF(B$1&lt;&gt;"",B$1,"NA"),'MITRE &amp; Controls Mappings'!$E65)),ISNUMBER(SEARCH(IF(B$1&lt;&gt;"",B$1,"NA"),'MITRE &amp; Controls Mappings'!$F65))),ISNUMBER(SEARCH(IF(B$2&lt;&gt;"",B$2,"NA"),'MITRE &amp; Controls Mappings'!$G65))),ISNUMBER(SEARCH(IF(B$2&lt;&gt;"",B$2,"NA"),'MITRE &amp; Controls Mappings'!$H65))),ISNUMBER(SEARCH(IF(B$3&lt;&gt;"",B$3,"NA"),'MITRE &amp; Controls Mappings'!$I65))),ISNUMBER(SEARCH(IF(B$3&lt;&gt;"",B$3,"NA"),'MITRE &amp; Controls Mappings'!$J65))), 'MITRE &amp; Controls Mappings'!$B65,"")</f>
        <v/>
      </c>
      <c r="C69" t="str">
        <f>IF(OR(OR(OR(OR(OR(ISNUMBER(SEARCH(IF(C$1&lt;&gt;"",C$1,"NA"),'MITRE &amp; Controls Mappings'!$E65)),ISNUMBER(SEARCH(IF(C$1&lt;&gt;"",C$1,"NA"),'MITRE &amp; Controls Mappings'!$F65))),ISNUMBER(SEARCH(IF(C$2&lt;&gt;"",C$2,"NA"),'MITRE &amp; Controls Mappings'!$G65))),ISNUMBER(SEARCH(IF(C$2&lt;&gt;"",C$2,"NA"),'MITRE &amp; Controls Mappings'!$H65))),ISNUMBER(SEARCH(IF(C$3&lt;&gt;"",C$3,"NA"),'MITRE &amp; Controls Mappings'!$I65))),ISNUMBER(SEARCH(IF(C$3&lt;&gt;"",C$3,"NA"),'MITRE &amp; Controls Mappings'!$J65))), 'MITRE &amp; Controls Mappings'!$B65,"")</f>
        <v/>
      </c>
      <c r="D69" t="str">
        <f>IF(OR(OR(OR(OR(OR(ISNUMBER(SEARCH(IF(D$1&lt;&gt;"",D$1,"NA"),'MITRE &amp; Controls Mappings'!$E65)),ISNUMBER(SEARCH(IF(D$1&lt;&gt;"",D$1,"NA"),'MITRE &amp; Controls Mappings'!$F65))),ISNUMBER(SEARCH(IF(D$2&lt;&gt;"",D$2,"NA"),'MITRE &amp; Controls Mappings'!$G65))),ISNUMBER(SEARCH(IF(D$2&lt;&gt;"",D$2,"NA"),'MITRE &amp; Controls Mappings'!$H65))),ISNUMBER(SEARCH(IF(D$3&lt;&gt;"",D$3,"NA"),'MITRE &amp; Controls Mappings'!$I65))),ISNUMBER(SEARCH(IF(D$3&lt;&gt;"",D$3,"NA"),'MITRE &amp; Controls Mappings'!$J65))), 'MITRE &amp; Controls Mappings'!$B65,"")</f>
        <v/>
      </c>
      <c r="E69" t="str">
        <f>IF(OR(OR(OR(OR(OR(ISNUMBER(SEARCH(IF(E$1&lt;&gt;"",E$1,"NA"),'MITRE &amp; Controls Mappings'!$E65)),ISNUMBER(SEARCH(IF(E$1&lt;&gt;"",E$1,"NA"),'MITRE &amp; Controls Mappings'!$F65))),ISNUMBER(SEARCH(IF(E$2&lt;&gt;"",E$2,"NA"),'MITRE &amp; Controls Mappings'!$G65))),ISNUMBER(SEARCH(IF(E$2&lt;&gt;"",E$2,"NA"),'MITRE &amp; Controls Mappings'!$H65))),ISNUMBER(SEARCH(IF(E$3&lt;&gt;"",E$3,"NA"),'MITRE &amp; Controls Mappings'!$I65))),ISNUMBER(SEARCH(IF(E$3&lt;&gt;"",E$3,"NA"),'MITRE &amp; Controls Mappings'!$J65))), 'MITRE &amp; Controls Mappings'!$B65,"")</f>
        <v/>
      </c>
      <c r="F69" t="str">
        <f>IF(OR(OR(OR(OR(OR(ISNUMBER(SEARCH(IF(F$1&lt;&gt;"",F$1,"NA"),'MITRE &amp; Controls Mappings'!$E65)),ISNUMBER(SEARCH(IF(F$1&lt;&gt;"",F$1,"NA"),'MITRE &amp; Controls Mappings'!$F65))),ISNUMBER(SEARCH(IF(F$2&lt;&gt;"",F$2,"NA"),'MITRE &amp; Controls Mappings'!$G65))),ISNUMBER(SEARCH(IF(F$2&lt;&gt;"",F$2,"NA"),'MITRE &amp; Controls Mappings'!$H65))),ISNUMBER(SEARCH(IF(F$3&lt;&gt;"",F$3,"NA"),'MITRE &amp; Controls Mappings'!$I65))),ISNUMBER(SEARCH(IF(F$3&lt;&gt;"",F$3,"NA"),'MITRE &amp; Controls Mappings'!$J65))), 'MITRE &amp; Controls Mappings'!$B65,"")</f>
        <v/>
      </c>
      <c r="G69" t="str">
        <f>IF(OR(OR(OR(OR(OR(ISNUMBER(SEARCH(IF(G$1&lt;&gt;"",G$1,"NA"),'MITRE &amp; Controls Mappings'!$E65)),ISNUMBER(SEARCH(IF(G$1&lt;&gt;"",G$1,"NA"),'MITRE &amp; Controls Mappings'!$F65))),ISNUMBER(SEARCH(IF(G$2&lt;&gt;"",G$2,"NA"),'MITRE &amp; Controls Mappings'!$G65))),ISNUMBER(SEARCH(IF(G$2&lt;&gt;"",G$2,"NA"),'MITRE &amp; Controls Mappings'!$H65))),ISNUMBER(SEARCH(IF(G$3&lt;&gt;"",G$3,"NA"),'MITRE &amp; Controls Mappings'!$I65))),ISNUMBER(SEARCH(IF(G$3&lt;&gt;"",G$3,"NA"),'MITRE &amp; Controls Mappings'!$J65))), 'MITRE &amp; Controls Mappings'!$B65,"")</f>
        <v/>
      </c>
      <c r="H69" t="str">
        <f>IF(OR(OR(OR(OR(OR(ISNUMBER(SEARCH(IF(H$1&lt;&gt;"",H$1,"NA"),'MITRE &amp; Controls Mappings'!$E65)),ISNUMBER(SEARCH(IF(H$1&lt;&gt;"",H$1,"NA"),'MITRE &amp; Controls Mappings'!$F65))),ISNUMBER(SEARCH(IF(H$2&lt;&gt;"",H$2,"NA"),'MITRE &amp; Controls Mappings'!$G65))),ISNUMBER(SEARCH(IF(H$2&lt;&gt;"",H$2,"NA"),'MITRE &amp; Controls Mappings'!$H65))),ISNUMBER(SEARCH(IF(H$3&lt;&gt;"",H$3,"NA"),'MITRE &amp; Controls Mappings'!$I65))),ISNUMBER(SEARCH(IF(H$3&lt;&gt;"",H$3,"NA"),'MITRE &amp; Controls Mappings'!$J65))), 'MITRE &amp; Controls Mappings'!$B65,"")</f>
        <v/>
      </c>
      <c r="I69" t="str">
        <f>IF(OR(OR(OR(OR(OR(ISNUMBER(SEARCH(IF(I$1&lt;&gt;"",I$1,"NA"),'MITRE &amp; Controls Mappings'!$E65)),ISNUMBER(SEARCH(IF(I$1&lt;&gt;"",I$1,"NA"),'MITRE &amp; Controls Mappings'!$F65))),ISNUMBER(SEARCH(IF(I$2&lt;&gt;"",I$2,"NA"),'MITRE &amp; Controls Mappings'!$G65))),ISNUMBER(SEARCH(IF(I$2&lt;&gt;"",I$2,"NA"),'MITRE &amp; Controls Mappings'!$H65))),ISNUMBER(SEARCH(IF(I$3&lt;&gt;"",I$3,"NA"),'MITRE &amp; Controls Mappings'!$I65))),ISNUMBER(SEARCH(IF(I$3&lt;&gt;"",I$3,"NA"),'MITRE &amp; Controls Mappings'!$J65))), 'MITRE &amp; Controls Mappings'!$B65,"")</f>
        <v/>
      </c>
      <c r="J69" t="str">
        <f>IF(OR(OR(OR(OR(OR(ISNUMBER(SEARCH(IF(J$1&lt;&gt;"",J$1,"NA"),'MITRE &amp; Controls Mappings'!$E65)),ISNUMBER(SEARCH(IF(J$1&lt;&gt;"",J$1,"NA"),'MITRE &amp; Controls Mappings'!$F65))),ISNUMBER(SEARCH(IF(J$2&lt;&gt;"",J$2,"NA"),'MITRE &amp; Controls Mappings'!$G65))),ISNUMBER(SEARCH(IF(J$2&lt;&gt;"",J$2,"NA"),'MITRE &amp; Controls Mappings'!$H65))),ISNUMBER(SEARCH(IF(J$3&lt;&gt;"",J$3,"NA"),'MITRE &amp; Controls Mappings'!$I65))),ISNUMBER(SEARCH(IF(J$3&lt;&gt;"",J$3,"NA"),'MITRE &amp; Controls Mappings'!$J65))), 'MITRE &amp; Controls Mappings'!$B65,"")</f>
        <v/>
      </c>
      <c r="K69" t="str">
        <f>IF(OR(OR(OR(OR(OR(ISNUMBER(SEARCH(IF(K$1&lt;&gt;"",K$1,"NA"),'MITRE &amp; Controls Mappings'!$E65)),ISNUMBER(SEARCH(IF(K$1&lt;&gt;"",K$1,"NA"),'MITRE &amp; Controls Mappings'!$F65))),ISNUMBER(SEARCH(IF(K$2&lt;&gt;"",K$2,"NA"),'MITRE &amp; Controls Mappings'!$G65))),ISNUMBER(SEARCH(IF(K$2&lt;&gt;"",K$2,"NA"),'MITRE &amp; Controls Mappings'!$H65))),ISNUMBER(SEARCH(IF(K$3&lt;&gt;"",K$3,"NA"),'MITRE &amp; Controls Mappings'!$I65))),ISNUMBER(SEARCH(IF(K$3&lt;&gt;"",K$3,"NA"),'MITRE &amp; Controls Mappings'!$J65))), 'MITRE &amp; Controls Mappings'!$B65,"")</f>
        <v/>
      </c>
      <c r="L69" s="25" t="str">
        <f>'MITRE &amp; Controls Mappings'!D65</f>
        <v>Ensure 'Microsoft network client: Digitally sign communications (if server agrees)' is set to 'Enabled'</v>
      </c>
    </row>
    <row r="70" spans="1:12" x14ac:dyDescent="0.35">
      <c r="A70" t="str">
        <f>IF(COUNTIF(B70:K70,"="&amp;'MITRE &amp; Controls Mappings'!B66)&gt;0,'MITRE &amp; Controls Mappings'!B66,"")</f>
        <v/>
      </c>
      <c r="B70" t="str">
        <f>IF(OR(OR(OR(OR(OR(ISNUMBER(SEARCH(IF(B$1&lt;&gt;"",B$1,"NA"),'MITRE &amp; Controls Mappings'!$E66)),ISNUMBER(SEARCH(IF(B$1&lt;&gt;"",B$1,"NA"),'MITRE &amp; Controls Mappings'!$F66))),ISNUMBER(SEARCH(IF(B$2&lt;&gt;"",B$2,"NA"),'MITRE &amp; Controls Mappings'!$G66))),ISNUMBER(SEARCH(IF(B$2&lt;&gt;"",B$2,"NA"),'MITRE &amp; Controls Mappings'!$H66))),ISNUMBER(SEARCH(IF(B$3&lt;&gt;"",B$3,"NA"),'MITRE &amp; Controls Mappings'!$I66))),ISNUMBER(SEARCH(IF(B$3&lt;&gt;"",B$3,"NA"),'MITRE &amp; Controls Mappings'!$J66))), 'MITRE &amp; Controls Mappings'!$B66,"")</f>
        <v/>
      </c>
      <c r="C70" t="str">
        <f>IF(OR(OR(OR(OR(OR(ISNUMBER(SEARCH(IF(C$1&lt;&gt;"",C$1,"NA"),'MITRE &amp; Controls Mappings'!$E66)),ISNUMBER(SEARCH(IF(C$1&lt;&gt;"",C$1,"NA"),'MITRE &amp; Controls Mappings'!$F66))),ISNUMBER(SEARCH(IF(C$2&lt;&gt;"",C$2,"NA"),'MITRE &amp; Controls Mappings'!$G66))),ISNUMBER(SEARCH(IF(C$2&lt;&gt;"",C$2,"NA"),'MITRE &amp; Controls Mappings'!$H66))),ISNUMBER(SEARCH(IF(C$3&lt;&gt;"",C$3,"NA"),'MITRE &amp; Controls Mappings'!$I66))),ISNUMBER(SEARCH(IF(C$3&lt;&gt;"",C$3,"NA"),'MITRE &amp; Controls Mappings'!$J66))), 'MITRE &amp; Controls Mappings'!$B66,"")</f>
        <v/>
      </c>
      <c r="D70" t="str">
        <f>IF(OR(OR(OR(OR(OR(ISNUMBER(SEARCH(IF(D$1&lt;&gt;"",D$1,"NA"),'MITRE &amp; Controls Mappings'!$E66)),ISNUMBER(SEARCH(IF(D$1&lt;&gt;"",D$1,"NA"),'MITRE &amp; Controls Mappings'!$F66))),ISNUMBER(SEARCH(IF(D$2&lt;&gt;"",D$2,"NA"),'MITRE &amp; Controls Mappings'!$G66))),ISNUMBER(SEARCH(IF(D$2&lt;&gt;"",D$2,"NA"),'MITRE &amp; Controls Mappings'!$H66))),ISNUMBER(SEARCH(IF(D$3&lt;&gt;"",D$3,"NA"),'MITRE &amp; Controls Mappings'!$I66))),ISNUMBER(SEARCH(IF(D$3&lt;&gt;"",D$3,"NA"),'MITRE &amp; Controls Mappings'!$J66))), 'MITRE &amp; Controls Mappings'!$B66,"")</f>
        <v/>
      </c>
      <c r="E70" t="str">
        <f>IF(OR(OR(OR(OR(OR(ISNUMBER(SEARCH(IF(E$1&lt;&gt;"",E$1,"NA"),'MITRE &amp; Controls Mappings'!$E66)),ISNUMBER(SEARCH(IF(E$1&lt;&gt;"",E$1,"NA"),'MITRE &amp; Controls Mappings'!$F66))),ISNUMBER(SEARCH(IF(E$2&lt;&gt;"",E$2,"NA"),'MITRE &amp; Controls Mappings'!$G66))),ISNUMBER(SEARCH(IF(E$2&lt;&gt;"",E$2,"NA"),'MITRE &amp; Controls Mappings'!$H66))),ISNUMBER(SEARCH(IF(E$3&lt;&gt;"",E$3,"NA"),'MITRE &amp; Controls Mappings'!$I66))),ISNUMBER(SEARCH(IF(E$3&lt;&gt;"",E$3,"NA"),'MITRE &amp; Controls Mappings'!$J66))), 'MITRE &amp; Controls Mappings'!$B66,"")</f>
        <v/>
      </c>
      <c r="F70" t="str">
        <f>IF(OR(OR(OR(OR(OR(ISNUMBER(SEARCH(IF(F$1&lt;&gt;"",F$1,"NA"),'MITRE &amp; Controls Mappings'!$E66)),ISNUMBER(SEARCH(IF(F$1&lt;&gt;"",F$1,"NA"),'MITRE &amp; Controls Mappings'!$F66))),ISNUMBER(SEARCH(IF(F$2&lt;&gt;"",F$2,"NA"),'MITRE &amp; Controls Mappings'!$G66))),ISNUMBER(SEARCH(IF(F$2&lt;&gt;"",F$2,"NA"),'MITRE &amp; Controls Mappings'!$H66))),ISNUMBER(SEARCH(IF(F$3&lt;&gt;"",F$3,"NA"),'MITRE &amp; Controls Mappings'!$I66))),ISNUMBER(SEARCH(IF(F$3&lt;&gt;"",F$3,"NA"),'MITRE &amp; Controls Mappings'!$J66))), 'MITRE &amp; Controls Mappings'!$B66,"")</f>
        <v/>
      </c>
      <c r="G70" t="str">
        <f>IF(OR(OR(OR(OR(OR(ISNUMBER(SEARCH(IF(G$1&lt;&gt;"",G$1,"NA"),'MITRE &amp; Controls Mappings'!$E66)),ISNUMBER(SEARCH(IF(G$1&lt;&gt;"",G$1,"NA"),'MITRE &amp; Controls Mappings'!$F66))),ISNUMBER(SEARCH(IF(G$2&lt;&gt;"",G$2,"NA"),'MITRE &amp; Controls Mappings'!$G66))),ISNUMBER(SEARCH(IF(G$2&lt;&gt;"",G$2,"NA"),'MITRE &amp; Controls Mappings'!$H66))),ISNUMBER(SEARCH(IF(G$3&lt;&gt;"",G$3,"NA"),'MITRE &amp; Controls Mappings'!$I66))),ISNUMBER(SEARCH(IF(G$3&lt;&gt;"",G$3,"NA"),'MITRE &amp; Controls Mappings'!$J66))), 'MITRE &amp; Controls Mappings'!$B66,"")</f>
        <v/>
      </c>
      <c r="H70" t="str">
        <f>IF(OR(OR(OR(OR(OR(ISNUMBER(SEARCH(IF(H$1&lt;&gt;"",H$1,"NA"),'MITRE &amp; Controls Mappings'!$E66)),ISNUMBER(SEARCH(IF(H$1&lt;&gt;"",H$1,"NA"),'MITRE &amp; Controls Mappings'!$F66))),ISNUMBER(SEARCH(IF(H$2&lt;&gt;"",H$2,"NA"),'MITRE &amp; Controls Mappings'!$G66))),ISNUMBER(SEARCH(IF(H$2&lt;&gt;"",H$2,"NA"),'MITRE &amp; Controls Mappings'!$H66))),ISNUMBER(SEARCH(IF(H$3&lt;&gt;"",H$3,"NA"),'MITRE &amp; Controls Mappings'!$I66))),ISNUMBER(SEARCH(IF(H$3&lt;&gt;"",H$3,"NA"),'MITRE &amp; Controls Mappings'!$J66))), 'MITRE &amp; Controls Mappings'!$B66,"")</f>
        <v/>
      </c>
      <c r="I70" t="str">
        <f>IF(OR(OR(OR(OR(OR(ISNUMBER(SEARCH(IF(I$1&lt;&gt;"",I$1,"NA"),'MITRE &amp; Controls Mappings'!$E66)),ISNUMBER(SEARCH(IF(I$1&lt;&gt;"",I$1,"NA"),'MITRE &amp; Controls Mappings'!$F66))),ISNUMBER(SEARCH(IF(I$2&lt;&gt;"",I$2,"NA"),'MITRE &amp; Controls Mappings'!$G66))),ISNUMBER(SEARCH(IF(I$2&lt;&gt;"",I$2,"NA"),'MITRE &amp; Controls Mappings'!$H66))),ISNUMBER(SEARCH(IF(I$3&lt;&gt;"",I$3,"NA"),'MITRE &amp; Controls Mappings'!$I66))),ISNUMBER(SEARCH(IF(I$3&lt;&gt;"",I$3,"NA"),'MITRE &amp; Controls Mappings'!$J66))), 'MITRE &amp; Controls Mappings'!$B66,"")</f>
        <v/>
      </c>
      <c r="J70" t="str">
        <f>IF(OR(OR(OR(OR(OR(ISNUMBER(SEARCH(IF(J$1&lt;&gt;"",J$1,"NA"),'MITRE &amp; Controls Mappings'!$E66)),ISNUMBER(SEARCH(IF(J$1&lt;&gt;"",J$1,"NA"),'MITRE &amp; Controls Mappings'!$F66))),ISNUMBER(SEARCH(IF(J$2&lt;&gt;"",J$2,"NA"),'MITRE &amp; Controls Mappings'!$G66))),ISNUMBER(SEARCH(IF(J$2&lt;&gt;"",J$2,"NA"),'MITRE &amp; Controls Mappings'!$H66))),ISNUMBER(SEARCH(IF(J$3&lt;&gt;"",J$3,"NA"),'MITRE &amp; Controls Mappings'!$I66))),ISNUMBER(SEARCH(IF(J$3&lt;&gt;"",J$3,"NA"),'MITRE &amp; Controls Mappings'!$J66))), 'MITRE &amp; Controls Mappings'!$B66,"")</f>
        <v/>
      </c>
      <c r="K70" t="str">
        <f>IF(OR(OR(OR(OR(OR(ISNUMBER(SEARCH(IF(K$1&lt;&gt;"",K$1,"NA"),'MITRE &amp; Controls Mappings'!$E66)),ISNUMBER(SEARCH(IF(K$1&lt;&gt;"",K$1,"NA"),'MITRE &amp; Controls Mappings'!$F66))),ISNUMBER(SEARCH(IF(K$2&lt;&gt;"",K$2,"NA"),'MITRE &amp; Controls Mappings'!$G66))),ISNUMBER(SEARCH(IF(K$2&lt;&gt;"",K$2,"NA"),'MITRE &amp; Controls Mappings'!$H66))),ISNUMBER(SEARCH(IF(K$3&lt;&gt;"",K$3,"NA"),'MITRE &amp; Controls Mappings'!$I66))),ISNUMBER(SEARCH(IF(K$3&lt;&gt;"",K$3,"NA"),'MITRE &amp; Controls Mappings'!$J66))), 'MITRE &amp; Controls Mappings'!$B66,"")</f>
        <v/>
      </c>
      <c r="L70" s="25" t="str">
        <f>'MITRE &amp; Controls Mappings'!D66</f>
        <v>Ensure 'Microsoft network client: Send unencrypted password to third-party SMB servers' is set to 'Disabled'</v>
      </c>
    </row>
    <row r="71" spans="1:12" x14ac:dyDescent="0.35">
      <c r="A71" t="str">
        <f>IF(COUNTIF(B71:K71,"="&amp;'MITRE &amp; Controls Mappings'!B67)&gt;0,'MITRE &amp; Controls Mappings'!B67,"")</f>
        <v/>
      </c>
      <c r="B71" t="str">
        <f>IF(OR(OR(OR(OR(OR(ISNUMBER(SEARCH(IF(B$1&lt;&gt;"",B$1,"NA"),'MITRE &amp; Controls Mappings'!$E67)),ISNUMBER(SEARCH(IF(B$1&lt;&gt;"",B$1,"NA"),'MITRE &amp; Controls Mappings'!$F67))),ISNUMBER(SEARCH(IF(B$2&lt;&gt;"",B$2,"NA"),'MITRE &amp; Controls Mappings'!$G67))),ISNUMBER(SEARCH(IF(B$2&lt;&gt;"",B$2,"NA"),'MITRE &amp; Controls Mappings'!$H67))),ISNUMBER(SEARCH(IF(B$3&lt;&gt;"",B$3,"NA"),'MITRE &amp; Controls Mappings'!$I67))),ISNUMBER(SEARCH(IF(B$3&lt;&gt;"",B$3,"NA"),'MITRE &amp; Controls Mappings'!$J67))), 'MITRE &amp; Controls Mappings'!$B67,"")</f>
        <v/>
      </c>
      <c r="C71" t="str">
        <f>IF(OR(OR(OR(OR(OR(ISNUMBER(SEARCH(IF(C$1&lt;&gt;"",C$1,"NA"),'MITRE &amp; Controls Mappings'!$E67)),ISNUMBER(SEARCH(IF(C$1&lt;&gt;"",C$1,"NA"),'MITRE &amp; Controls Mappings'!$F67))),ISNUMBER(SEARCH(IF(C$2&lt;&gt;"",C$2,"NA"),'MITRE &amp; Controls Mappings'!$G67))),ISNUMBER(SEARCH(IF(C$2&lt;&gt;"",C$2,"NA"),'MITRE &amp; Controls Mappings'!$H67))),ISNUMBER(SEARCH(IF(C$3&lt;&gt;"",C$3,"NA"),'MITRE &amp; Controls Mappings'!$I67))),ISNUMBER(SEARCH(IF(C$3&lt;&gt;"",C$3,"NA"),'MITRE &amp; Controls Mappings'!$J67))), 'MITRE &amp; Controls Mappings'!$B67,"")</f>
        <v/>
      </c>
      <c r="D71" t="str">
        <f>IF(OR(OR(OR(OR(OR(ISNUMBER(SEARCH(IF(D$1&lt;&gt;"",D$1,"NA"),'MITRE &amp; Controls Mappings'!$E67)),ISNUMBER(SEARCH(IF(D$1&lt;&gt;"",D$1,"NA"),'MITRE &amp; Controls Mappings'!$F67))),ISNUMBER(SEARCH(IF(D$2&lt;&gt;"",D$2,"NA"),'MITRE &amp; Controls Mappings'!$G67))),ISNUMBER(SEARCH(IF(D$2&lt;&gt;"",D$2,"NA"),'MITRE &amp; Controls Mappings'!$H67))),ISNUMBER(SEARCH(IF(D$3&lt;&gt;"",D$3,"NA"),'MITRE &amp; Controls Mappings'!$I67))),ISNUMBER(SEARCH(IF(D$3&lt;&gt;"",D$3,"NA"),'MITRE &amp; Controls Mappings'!$J67))), 'MITRE &amp; Controls Mappings'!$B67,"")</f>
        <v/>
      </c>
      <c r="E71" t="str">
        <f>IF(OR(OR(OR(OR(OR(ISNUMBER(SEARCH(IF(E$1&lt;&gt;"",E$1,"NA"),'MITRE &amp; Controls Mappings'!$E67)),ISNUMBER(SEARCH(IF(E$1&lt;&gt;"",E$1,"NA"),'MITRE &amp; Controls Mappings'!$F67))),ISNUMBER(SEARCH(IF(E$2&lt;&gt;"",E$2,"NA"),'MITRE &amp; Controls Mappings'!$G67))),ISNUMBER(SEARCH(IF(E$2&lt;&gt;"",E$2,"NA"),'MITRE &amp; Controls Mappings'!$H67))),ISNUMBER(SEARCH(IF(E$3&lt;&gt;"",E$3,"NA"),'MITRE &amp; Controls Mappings'!$I67))),ISNUMBER(SEARCH(IF(E$3&lt;&gt;"",E$3,"NA"),'MITRE &amp; Controls Mappings'!$J67))), 'MITRE &amp; Controls Mappings'!$B67,"")</f>
        <v/>
      </c>
      <c r="F71" t="str">
        <f>IF(OR(OR(OR(OR(OR(ISNUMBER(SEARCH(IF(F$1&lt;&gt;"",F$1,"NA"),'MITRE &amp; Controls Mappings'!$E67)),ISNUMBER(SEARCH(IF(F$1&lt;&gt;"",F$1,"NA"),'MITRE &amp; Controls Mappings'!$F67))),ISNUMBER(SEARCH(IF(F$2&lt;&gt;"",F$2,"NA"),'MITRE &amp; Controls Mappings'!$G67))),ISNUMBER(SEARCH(IF(F$2&lt;&gt;"",F$2,"NA"),'MITRE &amp; Controls Mappings'!$H67))),ISNUMBER(SEARCH(IF(F$3&lt;&gt;"",F$3,"NA"),'MITRE &amp; Controls Mappings'!$I67))),ISNUMBER(SEARCH(IF(F$3&lt;&gt;"",F$3,"NA"),'MITRE &amp; Controls Mappings'!$J67))), 'MITRE &amp; Controls Mappings'!$B67,"")</f>
        <v/>
      </c>
      <c r="G71" t="str">
        <f>IF(OR(OR(OR(OR(OR(ISNUMBER(SEARCH(IF(G$1&lt;&gt;"",G$1,"NA"),'MITRE &amp; Controls Mappings'!$E67)),ISNUMBER(SEARCH(IF(G$1&lt;&gt;"",G$1,"NA"),'MITRE &amp; Controls Mappings'!$F67))),ISNUMBER(SEARCH(IF(G$2&lt;&gt;"",G$2,"NA"),'MITRE &amp; Controls Mappings'!$G67))),ISNUMBER(SEARCH(IF(G$2&lt;&gt;"",G$2,"NA"),'MITRE &amp; Controls Mappings'!$H67))),ISNUMBER(SEARCH(IF(G$3&lt;&gt;"",G$3,"NA"),'MITRE &amp; Controls Mappings'!$I67))),ISNUMBER(SEARCH(IF(G$3&lt;&gt;"",G$3,"NA"),'MITRE &amp; Controls Mappings'!$J67))), 'MITRE &amp; Controls Mappings'!$B67,"")</f>
        <v/>
      </c>
      <c r="H71" t="str">
        <f>IF(OR(OR(OR(OR(OR(ISNUMBER(SEARCH(IF(H$1&lt;&gt;"",H$1,"NA"),'MITRE &amp; Controls Mappings'!$E67)),ISNUMBER(SEARCH(IF(H$1&lt;&gt;"",H$1,"NA"),'MITRE &amp; Controls Mappings'!$F67))),ISNUMBER(SEARCH(IF(H$2&lt;&gt;"",H$2,"NA"),'MITRE &amp; Controls Mappings'!$G67))),ISNUMBER(SEARCH(IF(H$2&lt;&gt;"",H$2,"NA"),'MITRE &amp; Controls Mappings'!$H67))),ISNUMBER(SEARCH(IF(H$3&lt;&gt;"",H$3,"NA"),'MITRE &amp; Controls Mappings'!$I67))),ISNUMBER(SEARCH(IF(H$3&lt;&gt;"",H$3,"NA"),'MITRE &amp; Controls Mappings'!$J67))), 'MITRE &amp; Controls Mappings'!$B67,"")</f>
        <v/>
      </c>
      <c r="I71" t="str">
        <f>IF(OR(OR(OR(OR(OR(ISNUMBER(SEARCH(IF(I$1&lt;&gt;"",I$1,"NA"),'MITRE &amp; Controls Mappings'!$E67)),ISNUMBER(SEARCH(IF(I$1&lt;&gt;"",I$1,"NA"),'MITRE &amp; Controls Mappings'!$F67))),ISNUMBER(SEARCH(IF(I$2&lt;&gt;"",I$2,"NA"),'MITRE &amp; Controls Mappings'!$G67))),ISNUMBER(SEARCH(IF(I$2&lt;&gt;"",I$2,"NA"),'MITRE &amp; Controls Mappings'!$H67))),ISNUMBER(SEARCH(IF(I$3&lt;&gt;"",I$3,"NA"),'MITRE &amp; Controls Mappings'!$I67))),ISNUMBER(SEARCH(IF(I$3&lt;&gt;"",I$3,"NA"),'MITRE &amp; Controls Mappings'!$J67))), 'MITRE &amp; Controls Mappings'!$B67,"")</f>
        <v/>
      </c>
      <c r="J71" t="str">
        <f>IF(OR(OR(OR(OR(OR(ISNUMBER(SEARCH(IF(J$1&lt;&gt;"",J$1,"NA"),'MITRE &amp; Controls Mappings'!$E67)),ISNUMBER(SEARCH(IF(J$1&lt;&gt;"",J$1,"NA"),'MITRE &amp; Controls Mappings'!$F67))),ISNUMBER(SEARCH(IF(J$2&lt;&gt;"",J$2,"NA"),'MITRE &amp; Controls Mappings'!$G67))),ISNUMBER(SEARCH(IF(J$2&lt;&gt;"",J$2,"NA"),'MITRE &amp; Controls Mappings'!$H67))),ISNUMBER(SEARCH(IF(J$3&lt;&gt;"",J$3,"NA"),'MITRE &amp; Controls Mappings'!$I67))),ISNUMBER(SEARCH(IF(J$3&lt;&gt;"",J$3,"NA"),'MITRE &amp; Controls Mappings'!$J67))), 'MITRE &amp; Controls Mappings'!$B67,"")</f>
        <v/>
      </c>
      <c r="K71" t="str">
        <f>IF(OR(OR(OR(OR(OR(ISNUMBER(SEARCH(IF(K$1&lt;&gt;"",K$1,"NA"),'MITRE &amp; Controls Mappings'!$E67)),ISNUMBER(SEARCH(IF(K$1&lt;&gt;"",K$1,"NA"),'MITRE &amp; Controls Mappings'!$F67))),ISNUMBER(SEARCH(IF(K$2&lt;&gt;"",K$2,"NA"),'MITRE &amp; Controls Mappings'!$G67))),ISNUMBER(SEARCH(IF(K$2&lt;&gt;"",K$2,"NA"),'MITRE &amp; Controls Mappings'!$H67))),ISNUMBER(SEARCH(IF(K$3&lt;&gt;"",K$3,"NA"),'MITRE &amp; Controls Mappings'!$I67))),ISNUMBER(SEARCH(IF(K$3&lt;&gt;"",K$3,"NA"),'MITRE &amp; Controls Mappings'!$J67))), 'MITRE &amp; Controls Mappings'!$B67,"")</f>
        <v/>
      </c>
      <c r="L71" s="25" t="str">
        <f>'MITRE &amp; Controls Mappings'!D67</f>
        <v>Microsoft network server</v>
      </c>
    </row>
    <row r="72" spans="1:12" x14ac:dyDescent="0.35">
      <c r="A72" t="str">
        <f>IF(COUNTIF(B72:K72,"="&amp;'MITRE &amp; Controls Mappings'!B68)&gt;0,'MITRE &amp; Controls Mappings'!B68,"")</f>
        <v/>
      </c>
      <c r="B72" t="str">
        <f>IF(OR(OR(OR(OR(OR(ISNUMBER(SEARCH(IF(B$1&lt;&gt;"",B$1,"NA"),'MITRE &amp; Controls Mappings'!$E68)),ISNUMBER(SEARCH(IF(B$1&lt;&gt;"",B$1,"NA"),'MITRE &amp; Controls Mappings'!$F68))),ISNUMBER(SEARCH(IF(B$2&lt;&gt;"",B$2,"NA"),'MITRE &amp; Controls Mappings'!$G68))),ISNUMBER(SEARCH(IF(B$2&lt;&gt;"",B$2,"NA"),'MITRE &amp; Controls Mappings'!$H68))),ISNUMBER(SEARCH(IF(B$3&lt;&gt;"",B$3,"NA"),'MITRE &amp; Controls Mappings'!$I68))),ISNUMBER(SEARCH(IF(B$3&lt;&gt;"",B$3,"NA"),'MITRE &amp; Controls Mappings'!$J68))), 'MITRE &amp; Controls Mappings'!$B68,"")</f>
        <v/>
      </c>
      <c r="C72" t="str">
        <f>IF(OR(OR(OR(OR(OR(ISNUMBER(SEARCH(IF(C$1&lt;&gt;"",C$1,"NA"),'MITRE &amp; Controls Mappings'!$E68)),ISNUMBER(SEARCH(IF(C$1&lt;&gt;"",C$1,"NA"),'MITRE &amp; Controls Mappings'!$F68))),ISNUMBER(SEARCH(IF(C$2&lt;&gt;"",C$2,"NA"),'MITRE &amp; Controls Mappings'!$G68))),ISNUMBER(SEARCH(IF(C$2&lt;&gt;"",C$2,"NA"),'MITRE &amp; Controls Mappings'!$H68))),ISNUMBER(SEARCH(IF(C$3&lt;&gt;"",C$3,"NA"),'MITRE &amp; Controls Mappings'!$I68))),ISNUMBER(SEARCH(IF(C$3&lt;&gt;"",C$3,"NA"),'MITRE &amp; Controls Mappings'!$J68))), 'MITRE &amp; Controls Mappings'!$B68,"")</f>
        <v/>
      </c>
      <c r="D72" t="str">
        <f>IF(OR(OR(OR(OR(OR(ISNUMBER(SEARCH(IF(D$1&lt;&gt;"",D$1,"NA"),'MITRE &amp; Controls Mappings'!$E68)),ISNUMBER(SEARCH(IF(D$1&lt;&gt;"",D$1,"NA"),'MITRE &amp; Controls Mappings'!$F68))),ISNUMBER(SEARCH(IF(D$2&lt;&gt;"",D$2,"NA"),'MITRE &amp; Controls Mappings'!$G68))),ISNUMBER(SEARCH(IF(D$2&lt;&gt;"",D$2,"NA"),'MITRE &amp; Controls Mappings'!$H68))),ISNUMBER(SEARCH(IF(D$3&lt;&gt;"",D$3,"NA"),'MITRE &amp; Controls Mappings'!$I68))),ISNUMBER(SEARCH(IF(D$3&lt;&gt;"",D$3,"NA"),'MITRE &amp; Controls Mappings'!$J68))), 'MITRE &amp; Controls Mappings'!$B68,"")</f>
        <v/>
      </c>
      <c r="E72" t="str">
        <f>IF(OR(OR(OR(OR(OR(ISNUMBER(SEARCH(IF(E$1&lt;&gt;"",E$1,"NA"),'MITRE &amp; Controls Mappings'!$E68)),ISNUMBER(SEARCH(IF(E$1&lt;&gt;"",E$1,"NA"),'MITRE &amp; Controls Mappings'!$F68))),ISNUMBER(SEARCH(IF(E$2&lt;&gt;"",E$2,"NA"),'MITRE &amp; Controls Mappings'!$G68))),ISNUMBER(SEARCH(IF(E$2&lt;&gt;"",E$2,"NA"),'MITRE &amp; Controls Mappings'!$H68))),ISNUMBER(SEARCH(IF(E$3&lt;&gt;"",E$3,"NA"),'MITRE &amp; Controls Mappings'!$I68))),ISNUMBER(SEARCH(IF(E$3&lt;&gt;"",E$3,"NA"),'MITRE &amp; Controls Mappings'!$J68))), 'MITRE &amp; Controls Mappings'!$B68,"")</f>
        <v/>
      </c>
      <c r="F72" t="str">
        <f>IF(OR(OR(OR(OR(OR(ISNUMBER(SEARCH(IF(F$1&lt;&gt;"",F$1,"NA"),'MITRE &amp; Controls Mappings'!$E68)),ISNUMBER(SEARCH(IF(F$1&lt;&gt;"",F$1,"NA"),'MITRE &amp; Controls Mappings'!$F68))),ISNUMBER(SEARCH(IF(F$2&lt;&gt;"",F$2,"NA"),'MITRE &amp; Controls Mappings'!$G68))),ISNUMBER(SEARCH(IF(F$2&lt;&gt;"",F$2,"NA"),'MITRE &amp; Controls Mappings'!$H68))),ISNUMBER(SEARCH(IF(F$3&lt;&gt;"",F$3,"NA"),'MITRE &amp; Controls Mappings'!$I68))),ISNUMBER(SEARCH(IF(F$3&lt;&gt;"",F$3,"NA"),'MITRE &amp; Controls Mappings'!$J68))), 'MITRE &amp; Controls Mappings'!$B68,"")</f>
        <v/>
      </c>
      <c r="G72" t="str">
        <f>IF(OR(OR(OR(OR(OR(ISNUMBER(SEARCH(IF(G$1&lt;&gt;"",G$1,"NA"),'MITRE &amp; Controls Mappings'!$E68)),ISNUMBER(SEARCH(IF(G$1&lt;&gt;"",G$1,"NA"),'MITRE &amp; Controls Mappings'!$F68))),ISNUMBER(SEARCH(IF(G$2&lt;&gt;"",G$2,"NA"),'MITRE &amp; Controls Mappings'!$G68))),ISNUMBER(SEARCH(IF(G$2&lt;&gt;"",G$2,"NA"),'MITRE &amp; Controls Mappings'!$H68))),ISNUMBER(SEARCH(IF(G$3&lt;&gt;"",G$3,"NA"),'MITRE &amp; Controls Mappings'!$I68))),ISNUMBER(SEARCH(IF(G$3&lt;&gt;"",G$3,"NA"),'MITRE &amp; Controls Mappings'!$J68))), 'MITRE &amp; Controls Mappings'!$B68,"")</f>
        <v/>
      </c>
      <c r="H72" t="str">
        <f>IF(OR(OR(OR(OR(OR(ISNUMBER(SEARCH(IF(H$1&lt;&gt;"",H$1,"NA"),'MITRE &amp; Controls Mappings'!$E68)),ISNUMBER(SEARCH(IF(H$1&lt;&gt;"",H$1,"NA"),'MITRE &amp; Controls Mappings'!$F68))),ISNUMBER(SEARCH(IF(H$2&lt;&gt;"",H$2,"NA"),'MITRE &amp; Controls Mappings'!$G68))),ISNUMBER(SEARCH(IF(H$2&lt;&gt;"",H$2,"NA"),'MITRE &amp; Controls Mappings'!$H68))),ISNUMBER(SEARCH(IF(H$3&lt;&gt;"",H$3,"NA"),'MITRE &amp; Controls Mappings'!$I68))),ISNUMBER(SEARCH(IF(H$3&lt;&gt;"",H$3,"NA"),'MITRE &amp; Controls Mappings'!$J68))), 'MITRE &amp; Controls Mappings'!$B68,"")</f>
        <v/>
      </c>
      <c r="I72" t="str">
        <f>IF(OR(OR(OR(OR(OR(ISNUMBER(SEARCH(IF(I$1&lt;&gt;"",I$1,"NA"),'MITRE &amp; Controls Mappings'!$E68)),ISNUMBER(SEARCH(IF(I$1&lt;&gt;"",I$1,"NA"),'MITRE &amp; Controls Mappings'!$F68))),ISNUMBER(SEARCH(IF(I$2&lt;&gt;"",I$2,"NA"),'MITRE &amp; Controls Mappings'!$G68))),ISNUMBER(SEARCH(IF(I$2&lt;&gt;"",I$2,"NA"),'MITRE &amp; Controls Mappings'!$H68))),ISNUMBER(SEARCH(IF(I$3&lt;&gt;"",I$3,"NA"),'MITRE &amp; Controls Mappings'!$I68))),ISNUMBER(SEARCH(IF(I$3&lt;&gt;"",I$3,"NA"),'MITRE &amp; Controls Mappings'!$J68))), 'MITRE &amp; Controls Mappings'!$B68,"")</f>
        <v/>
      </c>
      <c r="J72" t="str">
        <f>IF(OR(OR(OR(OR(OR(ISNUMBER(SEARCH(IF(J$1&lt;&gt;"",J$1,"NA"),'MITRE &amp; Controls Mappings'!$E68)),ISNUMBER(SEARCH(IF(J$1&lt;&gt;"",J$1,"NA"),'MITRE &amp; Controls Mappings'!$F68))),ISNUMBER(SEARCH(IF(J$2&lt;&gt;"",J$2,"NA"),'MITRE &amp; Controls Mappings'!$G68))),ISNUMBER(SEARCH(IF(J$2&lt;&gt;"",J$2,"NA"),'MITRE &amp; Controls Mappings'!$H68))),ISNUMBER(SEARCH(IF(J$3&lt;&gt;"",J$3,"NA"),'MITRE &amp; Controls Mappings'!$I68))),ISNUMBER(SEARCH(IF(J$3&lt;&gt;"",J$3,"NA"),'MITRE &amp; Controls Mappings'!$J68))), 'MITRE &amp; Controls Mappings'!$B68,"")</f>
        <v/>
      </c>
      <c r="K72" t="str">
        <f>IF(OR(OR(OR(OR(OR(ISNUMBER(SEARCH(IF(K$1&lt;&gt;"",K$1,"NA"),'MITRE &amp; Controls Mappings'!$E68)),ISNUMBER(SEARCH(IF(K$1&lt;&gt;"",K$1,"NA"),'MITRE &amp; Controls Mappings'!$F68))),ISNUMBER(SEARCH(IF(K$2&lt;&gt;"",K$2,"NA"),'MITRE &amp; Controls Mappings'!$G68))),ISNUMBER(SEARCH(IF(K$2&lt;&gt;"",K$2,"NA"),'MITRE &amp; Controls Mappings'!$H68))),ISNUMBER(SEARCH(IF(K$3&lt;&gt;"",K$3,"NA"),'MITRE &amp; Controls Mappings'!$I68))),ISNUMBER(SEARCH(IF(K$3&lt;&gt;"",K$3,"NA"),'MITRE &amp; Controls Mappings'!$J68))), 'MITRE &amp; Controls Mappings'!$B68,"")</f>
        <v/>
      </c>
      <c r="L72" s="25" t="str">
        <f>'MITRE &amp; Controls Mappings'!D68</f>
        <v>Ensure 'Microsoft network server: Digitally sign communications (always)' is set to 'Enabled'</v>
      </c>
    </row>
    <row r="73" spans="1:12" x14ac:dyDescent="0.35">
      <c r="A73" t="str">
        <f>IF(COUNTIF(B73:K73,"="&amp;'MITRE &amp; Controls Mappings'!B69)&gt;0,'MITRE &amp; Controls Mappings'!B69,"")</f>
        <v/>
      </c>
      <c r="B73" t="str">
        <f>IF(OR(OR(OR(OR(OR(ISNUMBER(SEARCH(IF(B$1&lt;&gt;"",B$1,"NA"),'MITRE &amp; Controls Mappings'!$E69)),ISNUMBER(SEARCH(IF(B$1&lt;&gt;"",B$1,"NA"),'MITRE &amp; Controls Mappings'!$F69))),ISNUMBER(SEARCH(IF(B$2&lt;&gt;"",B$2,"NA"),'MITRE &amp; Controls Mappings'!$G69))),ISNUMBER(SEARCH(IF(B$2&lt;&gt;"",B$2,"NA"),'MITRE &amp; Controls Mappings'!$H69))),ISNUMBER(SEARCH(IF(B$3&lt;&gt;"",B$3,"NA"),'MITRE &amp; Controls Mappings'!$I69))),ISNUMBER(SEARCH(IF(B$3&lt;&gt;"",B$3,"NA"),'MITRE &amp; Controls Mappings'!$J69))), 'MITRE &amp; Controls Mappings'!$B69,"")</f>
        <v/>
      </c>
      <c r="C73" t="str">
        <f>IF(OR(OR(OR(OR(OR(ISNUMBER(SEARCH(IF(C$1&lt;&gt;"",C$1,"NA"),'MITRE &amp; Controls Mappings'!$E69)),ISNUMBER(SEARCH(IF(C$1&lt;&gt;"",C$1,"NA"),'MITRE &amp; Controls Mappings'!$F69))),ISNUMBER(SEARCH(IF(C$2&lt;&gt;"",C$2,"NA"),'MITRE &amp; Controls Mappings'!$G69))),ISNUMBER(SEARCH(IF(C$2&lt;&gt;"",C$2,"NA"),'MITRE &amp; Controls Mappings'!$H69))),ISNUMBER(SEARCH(IF(C$3&lt;&gt;"",C$3,"NA"),'MITRE &amp; Controls Mappings'!$I69))),ISNUMBER(SEARCH(IF(C$3&lt;&gt;"",C$3,"NA"),'MITRE &amp; Controls Mappings'!$J69))), 'MITRE &amp; Controls Mappings'!$B69,"")</f>
        <v/>
      </c>
      <c r="D73" t="str">
        <f>IF(OR(OR(OR(OR(OR(ISNUMBER(SEARCH(IF(D$1&lt;&gt;"",D$1,"NA"),'MITRE &amp; Controls Mappings'!$E69)),ISNUMBER(SEARCH(IF(D$1&lt;&gt;"",D$1,"NA"),'MITRE &amp; Controls Mappings'!$F69))),ISNUMBER(SEARCH(IF(D$2&lt;&gt;"",D$2,"NA"),'MITRE &amp; Controls Mappings'!$G69))),ISNUMBER(SEARCH(IF(D$2&lt;&gt;"",D$2,"NA"),'MITRE &amp; Controls Mappings'!$H69))),ISNUMBER(SEARCH(IF(D$3&lt;&gt;"",D$3,"NA"),'MITRE &amp; Controls Mappings'!$I69))),ISNUMBER(SEARCH(IF(D$3&lt;&gt;"",D$3,"NA"),'MITRE &amp; Controls Mappings'!$J69))), 'MITRE &amp; Controls Mappings'!$B69,"")</f>
        <v/>
      </c>
      <c r="E73" t="str">
        <f>IF(OR(OR(OR(OR(OR(ISNUMBER(SEARCH(IF(E$1&lt;&gt;"",E$1,"NA"),'MITRE &amp; Controls Mappings'!$E69)),ISNUMBER(SEARCH(IF(E$1&lt;&gt;"",E$1,"NA"),'MITRE &amp; Controls Mappings'!$F69))),ISNUMBER(SEARCH(IF(E$2&lt;&gt;"",E$2,"NA"),'MITRE &amp; Controls Mappings'!$G69))),ISNUMBER(SEARCH(IF(E$2&lt;&gt;"",E$2,"NA"),'MITRE &amp; Controls Mappings'!$H69))),ISNUMBER(SEARCH(IF(E$3&lt;&gt;"",E$3,"NA"),'MITRE &amp; Controls Mappings'!$I69))),ISNUMBER(SEARCH(IF(E$3&lt;&gt;"",E$3,"NA"),'MITRE &amp; Controls Mappings'!$J69))), 'MITRE &amp; Controls Mappings'!$B69,"")</f>
        <v/>
      </c>
      <c r="F73" t="str">
        <f>IF(OR(OR(OR(OR(OR(ISNUMBER(SEARCH(IF(F$1&lt;&gt;"",F$1,"NA"),'MITRE &amp; Controls Mappings'!$E69)),ISNUMBER(SEARCH(IF(F$1&lt;&gt;"",F$1,"NA"),'MITRE &amp; Controls Mappings'!$F69))),ISNUMBER(SEARCH(IF(F$2&lt;&gt;"",F$2,"NA"),'MITRE &amp; Controls Mappings'!$G69))),ISNUMBER(SEARCH(IF(F$2&lt;&gt;"",F$2,"NA"),'MITRE &amp; Controls Mappings'!$H69))),ISNUMBER(SEARCH(IF(F$3&lt;&gt;"",F$3,"NA"),'MITRE &amp; Controls Mappings'!$I69))),ISNUMBER(SEARCH(IF(F$3&lt;&gt;"",F$3,"NA"),'MITRE &amp; Controls Mappings'!$J69))), 'MITRE &amp; Controls Mappings'!$B69,"")</f>
        <v/>
      </c>
      <c r="G73" t="str">
        <f>IF(OR(OR(OR(OR(OR(ISNUMBER(SEARCH(IF(G$1&lt;&gt;"",G$1,"NA"),'MITRE &amp; Controls Mappings'!$E69)),ISNUMBER(SEARCH(IF(G$1&lt;&gt;"",G$1,"NA"),'MITRE &amp; Controls Mappings'!$F69))),ISNUMBER(SEARCH(IF(G$2&lt;&gt;"",G$2,"NA"),'MITRE &amp; Controls Mappings'!$G69))),ISNUMBER(SEARCH(IF(G$2&lt;&gt;"",G$2,"NA"),'MITRE &amp; Controls Mappings'!$H69))),ISNUMBER(SEARCH(IF(G$3&lt;&gt;"",G$3,"NA"),'MITRE &amp; Controls Mappings'!$I69))),ISNUMBER(SEARCH(IF(G$3&lt;&gt;"",G$3,"NA"),'MITRE &amp; Controls Mappings'!$J69))), 'MITRE &amp; Controls Mappings'!$B69,"")</f>
        <v/>
      </c>
      <c r="H73" t="str">
        <f>IF(OR(OR(OR(OR(OR(ISNUMBER(SEARCH(IF(H$1&lt;&gt;"",H$1,"NA"),'MITRE &amp; Controls Mappings'!$E69)),ISNUMBER(SEARCH(IF(H$1&lt;&gt;"",H$1,"NA"),'MITRE &amp; Controls Mappings'!$F69))),ISNUMBER(SEARCH(IF(H$2&lt;&gt;"",H$2,"NA"),'MITRE &amp; Controls Mappings'!$G69))),ISNUMBER(SEARCH(IF(H$2&lt;&gt;"",H$2,"NA"),'MITRE &amp; Controls Mappings'!$H69))),ISNUMBER(SEARCH(IF(H$3&lt;&gt;"",H$3,"NA"),'MITRE &amp; Controls Mappings'!$I69))),ISNUMBER(SEARCH(IF(H$3&lt;&gt;"",H$3,"NA"),'MITRE &amp; Controls Mappings'!$J69))), 'MITRE &amp; Controls Mappings'!$B69,"")</f>
        <v/>
      </c>
      <c r="I73" t="str">
        <f>IF(OR(OR(OR(OR(OR(ISNUMBER(SEARCH(IF(I$1&lt;&gt;"",I$1,"NA"),'MITRE &amp; Controls Mappings'!$E69)),ISNUMBER(SEARCH(IF(I$1&lt;&gt;"",I$1,"NA"),'MITRE &amp; Controls Mappings'!$F69))),ISNUMBER(SEARCH(IF(I$2&lt;&gt;"",I$2,"NA"),'MITRE &amp; Controls Mappings'!$G69))),ISNUMBER(SEARCH(IF(I$2&lt;&gt;"",I$2,"NA"),'MITRE &amp; Controls Mappings'!$H69))),ISNUMBER(SEARCH(IF(I$3&lt;&gt;"",I$3,"NA"),'MITRE &amp; Controls Mappings'!$I69))),ISNUMBER(SEARCH(IF(I$3&lt;&gt;"",I$3,"NA"),'MITRE &amp; Controls Mappings'!$J69))), 'MITRE &amp; Controls Mappings'!$B69,"")</f>
        <v/>
      </c>
      <c r="J73" t="str">
        <f>IF(OR(OR(OR(OR(OR(ISNUMBER(SEARCH(IF(J$1&lt;&gt;"",J$1,"NA"),'MITRE &amp; Controls Mappings'!$E69)),ISNUMBER(SEARCH(IF(J$1&lt;&gt;"",J$1,"NA"),'MITRE &amp; Controls Mappings'!$F69))),ISNUMBER(SEARCH(IF(J$2&lt;&gt;"",J$2,"NA"),'MITRE &amp; Controls Mappings'!$G69))),ISNUMBER(SEARCH(IF(J$2&lt;&gt;"",J$2,"NA"),'MITRE &amp; Controls Mappings'!$H69))),ISNUMBER(SEARCH(IF(J$3&lt;&gt;"",J$3,"NA"),'MITRE &amp; Controls Mappings'!$I69))),ISNUMBER(SEARCH(IF(J$3&lt;&gt;"",J$3,"NA"),'MITRE &amp; Controls Mappings'!$J69))), 'MITRE &amp; Controls Mappings'!$B69,"")</f>
        <v/>
      </c>
      <c r="K73" t="str">
        <f>IF(OR(OR(OR(OR(OR(ISNUMBER(SEARCH(IF(K$1&lt;&gt;"",K$1,"NA"),'MITRE &amp; Controls Mappings'!$E69)),ISNUMBER(SEARCH(IF(K$1&lt;&gt;"",K$1,"NA"),'MITRE &amp; Controls Mappings'!$F69))),ISNUMBER(SEARCH(IF(K$2&lt;&gt;"",K$2,"NA"),'MITRE &amp; Controls Mappings'!$G69))),ISNUMBER(SEARCH(IF(K$2&lt;&gt;"",K$2,"NA"),'MITRE &amp; Controls Mappings'!$H69))),ISNUMBER(SEARCH(IF(K$3&lt;&gt;"",K$3,"NA"),'MITRE &amp; Controls Mappings'!$I69))),ISNUMBER(SEARCH(IF(K$3&lt;&gt;"",K$3,"NA"),'MITRE &amp; Controls Mappings'!$J69))), 'MITRE &amp; Controls Mappings'!$B69,"")</f>
        <v/>
      </c>
      <c r="L73" s="25" t="str">
        <f>'MITRE &amp; Controls Mappings'!D69</f>
        <v>Ensure 'Microsoft network server: Digitally sign communications (if client agrees)' is set to 'Enabled'</v>
      </c>
    </row>
    <row r="74" spans="1:12" x14ac:dyDescent="0.35">
      <c r="A74" t="str">
        <f>IF(COUNTIF(B74:K74,"="&amp;'MITRE &amp; Controls Mappings'!B70)&gt;0,'MITRE &amp; Controls Mappings'!B70,"")</f>
        <v/>
      </c>
      <c r="B74" t="str">
        <f>IF(OR(OR(OR(OR(OR(ISNUMBER(SEARCH(IF(B$1&lt;&gt;"",B$1,"NA"),'MITRE &amp; Controls Mappings'!$E70)),ISNUMBER(SEARCH(IF(B$1&lt;&gt;"",B$1,"NA"),'MITRE &amp; Controls Mappings'!$F70))),ISNUMBER(SEARCH(IF(B$2&lt;&gt;"",B$2,"NA"),'MITRE &amp; Controls Mappings'!$G70))),ISNUMBER(SEARCH(IF(B$2&lt;&gt;"",B$2,"NA"),'MITRE &amp; Controls Mappings'!$H70))),ISNUMBER(SEARCH(IF(B$3&lt;&gt;"",B$3,"NA"),'MITRE &amp; Controls Mappings'!$I70))),ISNUMBER(SEARCH(IF(B$3&lt;&gt;"",B$3,"NA"),'MITRE &amp; Controls Mappings'!$J70))), 'MITRE &amp; Controls Mappings'!$B70,"")</f>
        <v/>
      </c>
      <c r="C74" t="str">
        <f>IF(OR(OR(OR(OR(OR(ISNUMBER(SEARCH(IF(C$1&lt;&gt;"",C$1,"NA"),'MITRE &amp; Controls Mappings'!$E70)),ISNUMBER(SEARCH(IF(C$1&lt;&gt;"",C$1,"NA"),'MITRE &amp; Controls Mappings'!$F70))),ISNUMBER(SEARCH(IF(C$2&lt;&gt;"",C$2,"NA"),'MITRE &amp; Controls Mappings'!$G70))),ISNUMBER(SEARCH(IF(C$2&lt;&gt;"",C$2,"NA"),'MITRE &amp; Controls Mappings'!$H70))),ISNUMBER(SEARCH(IF(C$3&lt;&gt;"",C$3,"NA"),'MITRE &amp; Controls Mappings'!$I70))),ISNUMBER(SEARCH(IF(C$3&lt;&gt;"",C$3,"NA"),'MITRE &amp; Controls Mappings'!$J70))), 'MITRE &amp; Controls Mappings'!$B70,"")</f>
        <v/>
      </c>
      <c r="D74" t="str">
        <f>IF(OR(OR(OR(OR(OR(ISNUMBER(SEARCH(IF(D$1&lt;&gt;"",D$1,"NA"),'MITRE &amp; Controls Mappings'!$E70)),ISNUMBER(SEARCH(IF(D$1&lt;&gt;"",D$1,"NA"),'MITRE &amp; Controls Mappings'!$F70))),ISNUMBER(SEARCH(IF(D$2&lt;&gt;"",D$2,"NA"),'MITRE &amp; Controls Mappings'!$G70))),ISNUMBER(SEARCH(IF(D$2&lt;&gt;"",D$2,"NA"),'MITRE &amp; Controls Mappings'!$H70))),ISNUMBER(SEARCH(IF(D$3&lt;&gt;"",D$3,"NA"),'MITRE &amp; Controls Mappings'!$I70))),ISNUMBER(SEARCH(IF(D$3&lt;&gt;"",D$3,"NA"),'MITRE &amp; Controls Mappings'!$J70))), 'MITRE &amp; Controls Mappings'!$B70,"")</f>
        <v/>
      </c>
      <c r="E74" t="str">
        <f>IF(OR(OR(OR(OR(OR(ISNUMBER(SEARCH(IF(E$1&lt;&gt;"",E$1,"NA"),'MITRE &amp; Controls Mappings'!$E70)),ISNUMBER(SEARCH(IF(E$1&lt;&gt;"",E$1,"NA"),'MITRE &amp; Controls Mappings'!$F70))),ISNUMBER(SEARCH(IF(E$2&lt;&gt;"",E$2,"NA"),'MITRE &amp; Controls Mappings'!$G70))),ISNUMBER(SEARCH(IF(E$2&lt;&gt;"",E$2,"NA"),'MITRE &amp; Controls Mappings'!$H70))),ISNUMBER(SEARCH(IF(E$3&lt;&gt;"",E$3,"NA"),'MITRE &amp; Controls Mappings'!$I70))),ISNUMBER(SEARCH(IF(E$3&lt;&gt;"",E$3,"NA"),'MITRE &amp; Controls Mappings'!$J70))), 'MITRE &amp; Controls Mappings'!$B70,"")</f>
        <v/>
      </c>
      <c r="F74" t="str">
        <f>IF(OR(OR(OR(OR(OR(ISNUMBER(SEARCH(IF(F$1&lt;&gt;"",F$1,"NA"),'MITRE &amp; Controls Mappings'!$E70)),ISNUMBER(SEARCH(IF(F$1&lt;&gt;"",F$1,"NA"),'MITRE &amp; Controls Mappings'!$F70))),ISNUMBER(SEARCH(IF(F$2&lt;&gt;"",F$2,"NA"),'MITRE &amp; Controls Mappings'!$G70))),ISNUMBER(SEARCH(IF(F$2&lt;&gt;"",F$2,"NA"),'MITRE &amp; Controls Mappings'!$H70))),ISNUMBER(SEARCH(IF(F$3&lt;&gt;"",F$3,"NA"),'MITRE &amp; Controls Mappings'!$I70))),ISNUMBER(SEARCH(IF(F$3&lt;&gt;"",F$3,"NA"),'MITRE &amp; Controls Mappings'!$J70))), 'MITRE &amp; Controls Mappings'!$B70,"")</f>
        <v/>
      </c>
      <c r="G74" t="str">
        <f>IF(OR(OR(OR(OR(OR(ISNUMBER(SEARCH(IF(G$1&lt;&gt;"",G$1,"NA"),'MITRE &amp; Controls Mappings'!$E70)),ISNUMBER(SEARCH(IF(G$1&lt;&gt;"",G$1,"NA"),'MITRE &amp; Controls Mappings'!$F70))),ISNUMBER(SEARCH(IF(G$2&lt;&gt;"",G$2,"NA"),'MITRE &amp; Controls Mappings'!$G70))),ISNUMBER(SEARCH(IF(G$2&lt;&gt;"",G$2,"NA"),'MITRE &amp; Controls Mappings'!$H70))),ISNUMBER(SEARCH(IF(G$3&lt;&gt;"",G$3,"NA"),'MITRE &amp; Controls Mappings'!$I70))),ISNUMBER(SEARCH(IF(G$3&lt;&gt;"",G$3,"NA"),'MITRE &amp; Controls Mappings'!$J70))), 'MITRE &amp; Controls Mappings'!$B70,"")</f>
        <v/>
      </c>
      <c r="H74" t="str">
        <f>IF(OR(OR(OR(OR(OR(ISNUMBER(SEARCH(IF(H$1&lt;&gt;"",H$1,"NA"),'MITRE &amp; Controls Mappings'!$E70)),ISNUMBER(SEARCH(IF(H$1&lt;&gt;"",H$1,"NA"),'MITRE &amp; Controls Mappings'!$F70))),ISNUMBER(SEARCH(IF(H$2&lt;&gt;"",H$2,"NA"),'MITRE &amp; Controls Mappings'!$G70))),ISNUMBER(SEARCH(IF(H$2&lt;&gt;"",H$2,"NA"),'MITRE &amp; Controls Mappings'!$H70))),ISNUMBER(SEARCH(IF(H$3&lt;&gt;"",H$3,"NA"),'MITRE &amp; Controls Mappings'!$I70))),ISNUMBER(SEARCH(IF(H$3&lt;&gt;"",H$3,"NA"),'MITRE &amp; Controls Mappings'!$J70))), 'MITRE &amp; Controls Mappings'!$B70,"")</f>
        <v/>
      </c>
      <c r="I74" t="str">
        <f>IF(OR(OR(OR(OR(OR(ISNUMBER(SEARCH(IF(I$1&lt;&gt;"",I$1,"NA"),'MITRE &amp; Controls Mappings'!$E70)),ISNUMBER(SEARCH(IF(I$1&lt;&gt;"",I$1,"NA"),'MITRE &amp; Controls Mappings'!$F70))),ISNUMBER(SEARCH(IF(I$2&lt;&gt;"",I$2,"NA"),'MITRE &amp; Controls Mappings'!$G70))),ISNUMBER(SEARCH(IF(I$2&lt;&gt;"",I$2,"NA"),'MITRE &amp; Controls Mappings'!$H70))),ISNUMBER(SEARCH(IF(I$3&lt;&gt;"",I$3,"NA"),'MITRE &amp; Controls Mappings'!$I70))),ISNUMBER(SEARCH(IF(I$3&lt;&gt;"",I$3,"NA"),'MITRE &amp; Controls Mappings'!$J70))), 'MITRE &amp; Controls Mappings'!$B70,"")</f>
        <v/>
      </c>
      <c r="J74" t="str">
        <f>IF(OR(OR(OR(OR(OR(ISNUMBER(SEARCH(IF(J$1&lt;&gt;"",J$1,"NA"),'MITRE &amp; Controls Mappings'!$E70)),ISNUMBER(SEARCH(IF(J$1&lt;&gt;"",J$1,"NA"),'MITRE &amp; Controls Mappings'!$F70))),ISNUMBER(SEARCH(IF(J$2&lt;&gt;"",J$2,"NA"),'MITRE &amp; Controls Mappings'!$G70))),ISNUMBER(SEARCH(IF(J$2&lt;&gt;"",J$2,"NA"),'MITRE &amp; Controls Mappings'!$H70))),ISNUMBER(SEARCH(IF(J$3&lt;&gt;"",J$3,"NA"),'MITRE &amp; Controls Mappings'!$I70))),ISNUMBER(SEARCH(IF(J$3&lt;&gt;"",J$3,"NA"),'MITRE &amp; Controls Mappings'!$J70))), 'MITRE &amp; Controls Mappings'!$B70,"")</f>
        <v/>
      </c>
      <c r="K74" t="str">
        <f>IF(OR(OR(OR(OR(OR(ISNUMBER(SEARCH(IF(K$1&lt;&gt;"",K$1,"NA"),'MITRE &amp; Controls Mappings'!$E70)),ISNUMBER(SEARCH(IF(K$1&lt;&gt;"",K$1,"NA"),'MITRE &amp; Controls Mappings'!$F70))),ISNUMBER(SEARCH(IF(K$2&lt;&gt;"",K$2,"NA"),'MITRE &amp; Controls Mappings'!$G70))),ISNUMBER(SEARCH(IF(K$2&lt;&gt;"",K$2,"NA"),'MITRE &amp; Controls Mappings'!$H70))),ISNUMBER(SEARCH(IF(K$3&lt;&gt;"",K$3,"NA"),'MITRE &amp; Controls Mappings'!$I70))),ISNUMBER(SEARCH(IF(K$3&lt;&gt;"",K$3,"NA"),'MITRE &amp; Controls Mappings'!$J70))), 'MITRE &amp; Controls Mappings'!$B70,"")</f>
        <v/>
      </c>
      <c r="L74" s="25" t="str">
        <f>'MITRE &amp; Controls Mappings'!D70</f>
        <v>Network access</v>
      </c>
    </row>
    <row r="75" spans="1:12" x14ac:dyDescent="0.35">
      <c r="A75" t="str">
        <f>IF(COUNTIF(B75:K75,"="&amp;'MITRE &amp; Controls Mappings'!B71)&gt;0,'MITRE &amp; Controls Mappings'!B71,"")</f>
        <v/>
      </c>
      <c r="B75" t="str">
        <f>IF(OR(OR(OR(OR(OR(ISNUMBER(SEARCH(IF(B$1&lt;&gt;"",B$1,"NA"),'MITRE &amp; Controls Mappings'!$E71)),ISNUMBER(SEARCH(IF(B$1&lt;&gt;"",B$1,"NA"),'MITRE &amp; Controls Mappings'!$F71))),ISNUMBER(SEARCH(IF(B$2&lt;&gt;"",B$2,"NA"),'MITRE &amp; Controls Mappings'!$G71))),ISNUMBER(SEARCH(IF(B$2&lt;&gt;"",B$2,"NA"),'MITRE &amp; Controls Mappings'!$H71))),ISNUMBER(SEARCH(IF(B$3&lt;&gt;"",B$3,"NA"),'MITRE &amp; Controls Mappings'!$I71))),ISNUMBER(SEARCH(IF(B$3&lt;&gt;"",B$3,"NA"),'MITRE &amp; Controls Mappings'!$J71))), 'MITRE &amp; Controls Mappings'!$B71,"")</f>
        <v/>
      </c>
      <c r="C75" t="str">
        <f>IF(OR(OR(OR(OR(OR(ISNUMBER(SEARCH(IF(C$1&lt;&gt;"",C$1,"NA"),'MITRE &amp; Controls Mappings'!$E71)),ISNUMBER(SEARCH(IF(C$1&lt;&gt;"",C$1,"NA"),'MITRE &amp; Controls Mappings'!$F71))),ISNUMBER(SEARCH(IF(C$2&lt;&gt;"",C$2,"NA"),'MITRE &amp; Controls Mappings'!$G71))),ISNUMBER(SEARCH(IF(C$2&lt;&gt;"",C$2,"NA"),'MITRE &amp; Controls Mappings'!$H71))),ISNUMBER(SEARCH(IF(C$3&lt;&gt;"",C$3,"NA"),'MITRE &amp; Controls Mappings'!$I71))),ISNUMBER(SEARCH(IF(C$3&lt;&gt;"",C$3,"NA"),'MITRE &amp; Controls Mappings'!$J71))), 'MITRE &amp; Controls Mappings'!$B71,"")</f>
        <v/>
      </c>
      <c r="D75" t="str">
        <f>IF(OR(OR(OR(OR(OR(ISNUMBER(SEARCH(IF(D$1&lt;&gt;"",D$1,"NA"),'MITRE &amp; Controls Mappings'!$E71)),ISNUMBER(SEARCH(IF(D$1&lt;&gt;"",D$1,"NA"),'MITRE &amp; Controls Mappings'!$F71))),ISNUMBER(SEARCH(IF(D$2&lt;&gt;"",D$2,"NA"),'MITRE &amp; Controls Mappings'!$G71))),ISNUMBER(SEARCH(IF(D$2&lt;&gt;"",D$2,"NA"),'MITRE &amp; Controls Mappings'!$H71))),ISNUMBER(SEARCH(IF(D$3&lt;&gt;"",D$3,"NA"),'MITRE &amp; Controls Mappings'!$I71))),ISNUMBER(SEARCH(IF(D$3&lt;&gt;"",D$3,"NA"),'MITRE &amp; Controls Mappings'!$J71))), 'MITRE &amp; Controls Mappings'!$B71,"")</f>
        <v/>
      </c>
      <c r="E75" t="str">
        <f>IF(OR(OR(OR(OR(OR(ISNUMBER(SEARCH(IF(E$1&lt;&gt;"",E$1,"NA"),'MITRE &amp; Controls Mappings'!$E71)),ISNUMBER(SEARCH(IF(E$1&lt;&gt;"",E$1,"NA"),'MITRE &amp; Controls Mappings'!$F71))),ISNUMBER(SEARCH(IF(E$2&lt;&gt;"",E$2,"NA"),'MITRE &amp; Controls Mappings'!$G71))),ISNUMBER(SEARCH(IF(E$2&lt;&gt;"",E$2,"NA"),'MITRE &amp; Controls Mappings'!$H71))),ISNUMBER(SEARCH(IF(E$3&lt;&gt;"",E$3,"NA"),'MITRE &amp; Controls Mappings'!$I71))),ISNUMBER(SEARCH(IF(E$3&lt;&gt;"",E$3,"NA"),'MITRE &amp; Controls Mappings'!$J71))), 'MITRE &amp; Controls Mappings'!$B71,"")</f>
        <v/>
      </c>
      <c r="F75" t="str">
        <f>IF(OR(OR(OR(OR(OR(ISNUMBER(SEARCH(IF(F$1&lt;&gt;"",F$1,"NA"),'MITRE &amp; Controls Mappings'!$E71)),ISNUMBER(SEARCH(IF(F$1&lt;&gt;"",F$1,"NA"),'MITRE &amp; Controls Mappings'!$F71))),ISNUMBER(SEARCH(IF(F$2&lt;&gt;"",F$2,"NA"),'MITRE &amp; Controls Mappings'!$G71))),ISNUMBER(SEARCH(IF(F$2&lt;&gt;"",F$2,"NA"),'MITRE &amp; Controls Mappings'!$H71))),ISNUMBER(SEARCH(IF(F$3&lt;&gt;"",F$3,"NA"),'MITRE &amp; Controls Mappings'!$I71))),ISNUMBER(SEARCH(IF(F$3&lt;&gt;"",F$3,"NA"),'MITRE &amp; Controls Mappings'!$J71))), 'MITRE &amp; Controls Mappings'!$B71,"")</f>
        <v/>
      </c>
      <c r="G75" t="str">
        <f>IF(OR(OR(OR(OR(OR(ISNUMBER(SEARCH(IF(G$1&lt;&gt;"",G$1,"NA"),'MITRE &amp; Controls Mappings'!$E71)),ISNUMBER(SEARCH(IF(G$1&lt;&gt;"",G$1,"NA"),'MITRE &amp; Controls Mappings'!$F71))),ISNUMBER(SEARCH(IF(G$2&lt;&gt;"",G$2,"NA"),'MITRE &amp; Controls Mappings'!$G71))),ISNUMBER(SEARCH(IF(G$2&lt;&gt;"",G$2,"NA"),'MITRE &amp; Controls Mappings'!$H71))),ISNUMBER(SEARCH(IF(G$3&lt;&gt;"",G$3,"NA"),'MITRE &amp; Controls Mappings'!$I71))),ISNUMBER(SEARCH(IF(G$3&lt;&gt;"",G$3,"NA"),'MITRE &amp; Controls Mappings'!$J71))), 'MITRE &amp; Controls Mappings'!$B71,"")</f>
        <v/>
      </c>
      <c r="H75" t="str">
        <f>IF(OR(OR(OR(OR(OR(ISNUMBER(SEARCH(IF(H$1&lt;&gt;"",H$1,"NA"),'MITRE &amp; Controls Mappings'!$E71)),ISNUMBER(SEARCH(IF(H$1&lt;&gt;"",H$1,"NA"),'MITRE &amp; Controls Mappings'!$F71))),ISNUMBER(SEARCH(IF(H$2&lt;&gt;"",H$2,"NA"),'MITRE &amp; Controls Mappings'!$G71))),ISNUMBER(SEARCH(IF(H$2&lt;&gt;"",H$2,"NA"),'MITRE &amp; Controls Mappings'!$H71))),ISNUMBER(SEARCH(IF(H$3&lt;&gt;"",H$3,"NA"),'MITRE &amp; Controls Mappings'!$I71))),ISNUMBER(SEARCH(IF(H$3&lt;&gt;"",H$3,"NA"),'MITRE &amp; Controls Mappings'!$J71))), 'MITRE &amp; Controls Mappings'!$B71,"")</f>
        <v/>
      </c>
      <c r="I75" t="str">
        <f>IF(OR(OR(OR(OR(OR(ISNUMBER(SEARCH(IF(I$1&lt;&gt;"",I$1,"NA"),'MITRE &amp; Controls Mappings'!$E71)),ISNUMBER(SEARCH(IF(I$1&lt;&gt;"",I$1,"NA"),'MITRE &amp; Controls Mappings'!$F71))),ISNUMBER(SEARCH(IF(I$2&lt;&gt;"",I$2,"NA"),'MITRE &amp; Controls Mappings'!$G71))),ISNUMBER(SEARCH(IF(I$2&lt;&gt;"",I$2,"NA"),'MITRE &amp; Controls Mappings'!$H71))),ISNUMBER(SEARCH(IF(I$3&lt;&gt;"",I$3,"NA"),'MITRE &amp; Controls Mappings'!$I71))),ISNUMBER(SEARCH(IF(I$3&lt;&gt;"",I$3,"NA"),'MITRE &amp; Controls Mappings'!$J71))), 'MITRE &amp; Controls Mappings'!$B71,"")</f>
        <v/>
      </c>
      <c r="J75" t="str">
        <f>IF(OR(OR(OR(OR(OR(ISNUMBER(SEARCH(IF(J$1&lt;&gt;"",J$1,"NA"),'MITRE &amp; Controls Mappings'!$E71)),ISNUMBER(SEARCH(IF(J$1&lt;&gt;"",J$1,"NA"),'MITRE &amp; Controls Mappings'!$F71))),ISNUMBER(SEARCH(IF(J$2&lt;&gt;"",J$2,"NA"),'MITRE &amp; Controls Mappings'!$G71))),ISNUMBER(SEARCH(IF(J$2&lt;&gt;"",J$2,"NA"),'MITRE &amp; Controls Mappings'!$H71))),ISNUMBER(SEARCH(IF(J$3&lt;&gt;"",J$3,"NA"),'MITRE &amp; Controls Mappings'!$I71))),ISNUMBER(SEARCH(IF(J$3&lt;&gt;"",J$3,"NA"),'MITRE &amp; Controls Mappings'!$J71))), 'MITRE &amp; Controls Mappings'!$B71,"")</f>
        <v/>
      </c>
      <c r="K75" t="str">
        <f>IF(OR(OR(OR(OR(OR(ISNUMBER(SEARCH(IF(K$1&lt;&gt;"",K$1,"NA"),'MITRE &amp; Controls Mappings'!$E71)),ISNUMBER(SEARCH(IF(K$1&lt;&gt;"",K$1,"NA"),'MITRE &amp; Controls Mappings'!$F71))),ISNUMBER(SEARCH(IF(K$2&lt;&gt;"",K$2,"NA"),'MITRE &amp; Controls Mappings'!$G71))),ISNUMBER(SEARCH(IF(K$2&lt;&gt;"",K$2,"NA"),'MITRE &amp; Controls Mappings'!$H71))),ISNUMBER(SEARCH(IF(K$3&lt;&gt;"",K$3,"NA"),'MITRE &amp; Controls Mappings'!$I71))),ISNUMBER(SEARCH(IF(K$3&lt;&gt;"",K$3,"NA"),'MITRE &amp; Controls Mappings'!$J71))), 'MITRE &amp; Controls Mappings'!$B71,"")</f>
        <v/>
      </c>
      <c r="L75" s="25" t="str">
        <f>'MITRE &amp; Controls Mappings'!D71</f>
        <v>Ensure 'Network access: Do not allow anonymous enumeration of SAM accounts' is set to 'Enabled'</v>
      </c>
    </row>
    <row r="76" spans="1:12" x14ac:dyDescent="0.35">
      <c r="A76" t="str">
        <f>IF(COUNTIF(B76:K76,"="&amp;'MITRE &amp; Controls Mappings'!B72)&gt;0,'MITRE &amp; Controls Mappings'!B72,"")</f>
        <v/>
      </c>
      <c r="B76" t="str">
        <f>IF(OR(OR(OR(OR(OR(ISNUMBER(SEARCH(IF(B$1&lt;&gt;"",B$1,"NA"),'MITRE &amp; Controls Mappings'!$E72)),ISNUMBER(SEARCH(IF(B$1&lt;&gt;"",B$1,"NA"),'MITRE &amp; Controls Mappings'!$F72))),ISNUMBER(SEARCH(IF(B$2&lt;&gt;"",B$2,"NA"),'MITRE &amp; Controls Mappings'!$G72))),ISNUMBER(SEARCH(IF(B$2&lt;&gt;"",B$2,"NA"),'MITRE &amp; Controls Mappings'!$H72))),ISNUMBER(SEARCH(IF(B$3&lt;&gt;"",B$3,"NA"),'MITRE &amp; Controls Mappings'!$I72))),ISNUMBER(SEARCH(IF(B$3&lt;&gt;"",B$3,"NA"),'MITRE &amp; Controls Mappings'!$J72))), 'MITRE &amp; Controls Mappings'!$B72,"")</f>
        <v/>
      </c>
      <c r="C76" t="str">
        <f>IF(OR(OR(OR(OR(OR(ISNUMBER(SEARCH(IF(C$1&lt;&gt;"",C$1,"NA"),'MITRE &amp; Controls Mappings'!$E72)),ISNUMBER(SEARCH(IF(C$1&lt;&gt;"",C$1,"NA"),'MITRE &amp; Controls Mappings'!$F72))),ISNUMBER(SEARCH(IF(C$2&lt;&gt;"",C$2,"NA"),'MITRE &amp; Controls Mappings'!$G72))),ISNUMBER(SEARCH(IF(C$2&lt;&gt;"",C$2,"NA"),'MITRE &amp; Controls Mappings'!$H72))),ISNUMBER(SEARCH(IF(C$3&lt;&gt;"",C$3,"NA"),'MITRE &amp; Controls Mappings'!$I72))),ISNUMBER(SEARCH(IF(C$3&lt;&gt;"",C$3,"NA"),'MITRE &amp; Controls Mappings'!$J72))), 'MITRE &amp; Controls Mappings'!$B72,"")</f>
        <v/>
      </c>
      <c r="D76" t="str">
        <f>IF(OR(OR(OR(OR(OR(ISNUMBER(SEARCH(IF(D$1&lt;&gt;"",D$1,"NA"),'MITRE &amp; Controls Mappings'!$E72)),ISNUMBER(SEARCH(IF(D$1&lt;&gt;"",D$1,"NA"),'MITRE &amp; Controls Mappings'!$F72))),ISNUMBER(SEARCH(IF(D$2&lt;&gt;"",D$2,"NA"),'MITRE &amp; Controls Mappings'!$G72))),ISNUMBER(SEARCH(IF(D$2&lt;&gt;"",D$2,"NA"),'MITRE &amp; Controls Mappings'!$H72))),ISNUMBER(SEARCH(IF(D$3&lt;&gt;"",D$3,"NA"),'MITRE &amp; Controls Mappings'!$I72))),ISNUMBER(SEARCH(IF(D$3&lt;&gt;"",D$3,"NA"),'MITRE &amp; Controls Mappings'!$J72))), 'MITRE &amp; Controls Mappings'!$B72,"")</f>
        <v/>
      </c>
      <c r="E76" t="str">
        <f>IF(OR(OR(OR(OR(OR(ISNUMBER(SEARCH(IF(E$1&lt;&gt;"",E$1,"NA"),'MITRE &amp; Controls Mappings'!$E72)),ISNUMBER(SEARCH(IF(E$1&lt;&gt;"",E$1,"NA"),'MITRE &amp; Controls Mappings'!$F72))),ISNUMBER(SEARCH(IF(E$2&lt;&gt;"",E$2,"NA"),'MITRE &amp; Controls Mappings'!$G72))),ISNUMBER(SEARCH(IF(E$2&lt;&gt;"",E$2,"NA"),'MITRE &amp; Controls Mappings'!$H72))),ISNUMBER(SEARCH(IF(E$3&lt;&gt;"",E$3,"NA"),'MITRE &amp; Controls Mappings'!$I72))),ISNUMBER(SEARCH(IF(E$3&lt;&gt;"",E$3,"NA"),'MITRE &amp; Controls Mappings'!$J72))), 'MITRE &amp; Controls Mappings'!$B72,"")</f>
        <v/>
      </c>
      <c r="F76" t="str">
        <f>IF(OR(OR(OR(OR(OR(ISNUMBER(SEARCH(IF(F$1&lt;&gt;"",F$1,"NA"),'MITRE &amp; Controls Mappings'!$E72)),ISNUMBER(SEARCH(IF(F$1&lt;&gt;"",F$1,"NA"),'MITRE &amp; Controls Mappings'!$F72))),ISNUMBER(SEARCH(IF(F$2&lt;&gt;"",F$2,"NA"),'MITRE &amp; Controls Mappings'!$G72))),ISNUMBER(SEARCH(IF(F$2&lt;&gt;"",F$2,"NA"),'MITRE &amp; Controls Mappings'!$H72))),ISNUMBER(SEARCH(IF(F$3&lt;&gt;"",F$3,"NA"),'MITRE &amp; Controls Mappings'!$I72))),ISNUMBER(SEARCH(IF(F$3&lt;&gt;"",F$3,"NA"),'MITRE &amp; Controls Mappings'!$J72))), 'MITRE &amp; Controls Mappings'!$B72,"")</f>
        <v/>
      </c>
      <c r="G76" t="str">
        <f>IF(OR(OR(OR(OR(OR(ISNUMBER(SEARCH(IF(G$1&lt;&gt;"",G$1,"NA"),'MITRE &amp; Controls Mappings'!$E72)),ISNUMBER(SEARCH(IF(G$1&lt;&gt;"",G$1,"NA"),'MITRE &amp; Controls Mappings'!$F72))),ISNUMBER(SEARCH(IF(G$2&lt;&gt;"",G$2,"NA"),'MITRE &amp; Controls Mappings'!$G72))),ISNUMBER(SEARCH(IF(G$2&lt;&gt;"",G$2,"NA"),'MITRE &amp; Controls Mappings'!$H72))),ISNUMBER(SEARCH(IF(G$3&lt;&gt;"",G$3,"NA"),'MITRE &amp; Controls Mappings'!$I72))),ISNUMBER(SEARCH(IF(G$3&lt;&gt;"",G$3,"NA"),'MITRE &amp; Controls Mappings'!$J72))), 'MITRE &amp; Controls Mappings'!$B72,"")</f>
        <v/>
      </c>
      <c r="H76" t="str">
        <f>IF(OR(OR(OR(OR(OR(ISNUMBER(SEARCH(IF(H$1&lt;&gt;"",H$1,"NA"),'MITRE &amp; Controls Mappings'!$E72)),ISNUMBER(SEARCH(IF(H$1&lt;&gt;"",H$1,"NA"),'MITRE &amp; Controls Mappings'!$F72))),ISNUMBER(SEARCH(IF(H$2&lt;&gt;"",H$2,"NA"),'MITRE &amp; Controls Mappings'!$G72))),ISNUMBER(SEARCH(IF(H$2&lt;&gt;"",H$2,"NA"),'MITRE &amp; Controls Mappings'!$H72))),ISNUMBER(SEARCH(IF(H$3&lt;&gt;"",H$3,"NA"),'MITRE &amp; Controls Mappings'!$I72))),ISNUMBER(SEARCH(IF(H$3&lt;&gt;"",H$3,"NA"),'MITRE &amp; Controls Mappings'!$J72))), 'MITRE &amp; Controls Mappings'!$B72,"")</f>
        <v/>
      </c>
      <c r="I76" t="str">
        <f>IF(OR(OR(OR(OR(OR(ISNUMBER(SEARCH(IF(I$1&lt;&gt;"",I$1,"NA"),'MITRE &amp; Controls Mappings'!$E72)),ISNUMBER(SEARCH(IF(I$1&lt;&gt;"",I$1,"NA"),'MITRE &amp; Controls Mappings'!$F72))),ISNUMBER(SEARCH(IF(I$2&lt;&gt;"",I$2,"NA"),'MITRE &amp; Controls Mappings'!$G72))),ISNUMBER(SEARCH(IF(I$2&lt;&gt;"",I$2,"NA"),'MITRE &amp; Controls Mappings'!$H72))),ISNUMBER(SEARCH(IF(I$3&lt;&gt;"",I$3,"NA"),'MITRE &amp; Controls Mappings'!$I72))),ISNUMBER(SEARCH(IF(I$3&lt;&gt;"",I$3,"NA"),'MITRE &amp; Controls Mappings'!$J72))), 'MITRE &amp; Controls Mappings'!$B72,"")</f>
        <v/>
      </c>
      <c r="J76" t="str">
        <f>IF(OR(OR(OR(OR(OR(ISNUMBER(SEARCH(IF(J$1&lt;&gt;"",J$1,"NA"),'MITRE &amp; Controls Mappings'!$E72)),ISNUMBER(SEARCH(IF(J$1&lt;&gt;"",J$1,"NA"),'MITRE &amp; Controls Mappings'!$F72))),ISNUMBER(SEARCH(IF(J$2&lt;&gt;"",J$2,"NA"),'MITRE &amp; Controls Mappings'!$G72))),ISNUMBER(SEARCH(IF(J$2&lt;&gt;"",J$2,"NA"),'MITRE &amp; Controls Mappings'!$H72))),ISNUMBER(SEARCH(IF(J$3&lt;&gt;"",J$3,"NA"),'MITRE &amp; Controls Mappings'!$I72))),ISNUMBER(SEARCH(IF(J$3&lt;&gt;"",J$3,"NA"),'MITRE &amp; Controls Mappings'!$J72))), 'MITRE &amp; Controls Mappings'!$B72,"")</f>
        <v/>
      </c>
      <c r="K76" t="str">
        <f>IF(OR(OR(OR(OR(OR(ISNUMBER(SEARCH(IF(K$1&lt;&gt;"",K$1,"NA"),'MITRE &amp; Controls Mappings'!$E72)),ISNUMBER(SEARCH(IF(K$1&lt;&gt;"",K$1,"NA"),'MITRE &amp; Controls Mappings'!$F72))),ISNUMBER(SEARCH(IF(K$2&lt;&gt;"",K$2,"NA"),'MITRE &amp; Controls Mappings'!$G72))),ISNUMBER(SEARCH(IF(K$2&lt;&gt;"",K$2,"NA"),'MITRE &amp; Controls Mappings'!$H72))),ISNUMBER(SEARCH(IF(K$3&lt;&gt;"",K$3,"NA"),'MITRE &amp; Controls Mappings'!$I72))),ISNUMBER(SEARCH(IF(K$3&lt;&gt;"",K$3,"NA"),'MITRE &amp; Controls Mappings'!$J72))), 'MITRE &amp; Controls Mappings'!$B72,"")</f>
        <v/>
      </c>
      <c r="L76" s="25" t="str">
        <f>'MITRE &amp; Controls Mappings'!D72</f>
        <v>Ensure 'Network access: Do not allow anonymous enumeration of SAM accounts and shares' is set to 'Enabled'</v>
      </c>
    </row>
    <row r="77" spans="1:12" x14ac:dyDescent="0.35">
      <c r="A77" t="str">
        <f>IF(COUNTIF(B77:K77,"="&amp;'MITRE &amp; Controls Mappings'!B73)&gt;0,'MITRE &amp; Controls Mappings'!B73,"")</f>
        <v/>
      </c>
      <c r="B77" t="str">
        <f>IF(OR(OR(OR(OR(OR(ISNUMBER(SEARCH(IF(B$1&lt;&gt;"",B$1,"NA"),'MITRE &amp; Controls Mappings'!$E73)),ISNUMBER(SEARCH(IF(B$1&lt;&gt;"",B$1,"NA"),'MITRE &amp; Controls Mappings'!$F73))),ISNUMBER(SEARCH(IF(B$2&lt;&gt;"",B$2,"NA"),'MITRE &amp; Controls Mappings'!$G73))),ISNUMBER(SEARCH(IF(B$2&lt;&gt;"",B$2,"NA"),'MITRE &amp; Controls Mappings'!$H73))),ISNUMBER(SEARCH(IF(B$3&lt;&gt;"",B$3,"NA"),'MITRE &amp; Controls Mappings'!$I73))),ISNUMBER(SEARCH(IF(B$3&lt;&gt;"",B$3,"NA"),'MITRE &amp; Controls Mappings'!$J73))), 'MITRE &amp; Controls Mappings'!$B73,"")</f>
        <v/>
      </c>
      <c r="C77" t="str">
        <f>IF(OR(OR(OR(OR(OR(ISNUMBER(SEARCH(IF(C$1&lt;&gt;"",C$1,"NA"),'MITRE &amp; Controls Mappings'!$E73)),ISNUMBER(SEARCH(IF(C$1&lt;&gt;"",C$1,"NA"),'MITRE &amp; Controls Mappings'!$F73))),ISNUMBER(SEARCH(IF(C$2&lt;&gt;"",C$2,"NA"),'MITRE &amp; Controls Mappings'!$G73))),ISNUMBER(SEARCH(IF(C$2&lt;&gt;"",C$2,"NA"),'MITRE &amp; Controls Mappings'!$H73))),ISNUMBER(SEARCH(IF(C$3&lt;&gt;"",C$3,"NA"),'MITRE &amp; Controls Mappings'!$I73))),ISNUMBER(SEARCH(IF(C$3&lt;&gt;"",C$3,"NA"),'MITRE &amp; Controls Mappings'!$J73))), 'MITRE &amp; Controls Mappings'!$B73,"")</f>
        <v/>
      </c>
      <c r="D77" t="str">
        <f>IF(OR(OR(OR(OR(OR(ISNUMBER(SEARCH(IF(D$1&lt;&gt;"",D$1,"NA"),'MITRE &amp; Controls Mappings'!$E73)),ISNUMBER(SEARCH(IF(D$1&lt;&gt;"",D$1,"NA"),'MITRE &amp; Controls Mappings'!$F73))),ISNUMBER(SEARCH(IF(D$2&lt;&gt;"",D$2,"NA"),'MITRE &amp; Controls Mappings'!$G73))),ISNUMBER(SEARCH(IF(D$2&lt;&gt;"",D$2,"NA"),'MITRE &amp; Controls Mappings'!$H73))),ISNUMBER(SEARCH(IF(D$3&lt;&gt;"",D$3,"NA"),'MITRE &amp; Controls Mappings'!$I73))),ISNUMBER(SEARCH(IF(D$3&lt;&gt;"",D$3,"NA"),'MITRE &amp; Controls Mappings'!$J73))), 'MITRE &amp; Controls Mappings'!$B73,"")</f>
        <v/>
      </c>
      <c r="E77" t="str">
        <f>IF(OR(OR(OR(OR(OR(ISNUMBER(SEARCH(IF(E$1&lt;&gt;"",E$1,"NA"),'MITRE &amp; Controls Mappings'!$E73)),ISNUMBER(SEARCH(IF(E$1&lt;&gt;"",E$1,"NA"),'MITRE &amp; Controls Mappings'!$F73))),ISNUMBER(SEARCH(IF(E$2&lt;&gt;"",E$2,"NA"),'MITRE &amp; Controls Mappings'!$G73))),ISNUMBER(SEARCH(IF(E$2&lt;&gt;"",E$2,"NA"),'MITRE &amp; Controls Mappings'!$H73))),ISNUMBER(SEARCH(IF(E$3&lt;&gt;"",E$3,"NA"),'MITRE &amp; Controls Mappings'!$I73))),ISNUMBER(SEARCH(IF(E$3&lt;&gt;"",E$3,"NA"),'MITRE &amp; Controls Mappings'!$J73))), 'MITRE &amp; Controls Mappings'!$B73,"")</f>
        <v/>
      </c>
      <c r="F77" t="str">
        <f>IF(OR(OR(OR(OR(OR(ISNUMBER(SEARCH(IF(F$1&lt;&gt;"",F$1,"NA"),'MITRE &amp; Controls Mappings'!$E73)),ISNUMBER(SEARCH(IF(F$1&lt;&gt;"",F$1,"NA"),'MITRE &amp; Controls Mappings'!$F73))),ISNUMBER(SEARCH(IF(F$2&lt;&gt;"",F$2,"NA"),'MITRE &amp; Controls Mappings'!$G73))),ISNUMBER(SEARCH(IF(F$2&lt;&gt;"",F$2,"NA"),'MITRE &amp; Controls Mappings'!$H73))),ISNUMBER(SEARCH(IF(F$3&lt;&gt;"",F$3,"NA"),'MITRE &amp; Controls Mappings'!$I73))),ISNUMBER(SEARCH(IF(F$3&lt;&gt;"",F$3,"NA"),'MITRE &amp; Controls Mappings'!$J73))), 'MITRE &amp; Controls Mappings'!$B73,"")</f>
        <v/>
      </c>
      <c r="G77" t="str">
        <f>IF(OR(OR(OR(OR(OR(ISNUMBER(SEARCH(IF(G$1&lt;&gt;"",G$1,"NA"),'MITRE &amp; Controls Mappings'!$E73)),ISNUMBER(SEARCH(IF(G$1&lt;&gt;"",G$1,"NA"),'MITRE &amp; Controls Mappings'!$F73))),ISNUMBER(SEARCH(IF(G$2&lt;&gt;"",G$2,"NA"),'MITRE &amp; Controls Mappings'!$G73))),ISNUMBER(SEARCH(IF(G$2&lt;&gt;"",G$2,"NA"),'MITRE &amp; Controls Mappings'!$H73))),ISNUMBER(SEARCH(IF(G$3&lt;&gt;"",G$3,"NA"),'MITRE &amp; Controls Mappings'!$I73))),ISNUMBER(SEARCH(IF(G$3&lt;&gt;"",G$3,"NA"),'MITRE &amp; Controls Mappings'!$J73))), 'MITRE &amp; Controls Mappings'!$B73,"")</f>
        <v/>
      </c>
      <c r="H77" t="str">
        <f>IF(OR(OR(OR(OR(OR(ISNUMBER(SEARCH(IF(H$1&lt;&gt;"",H$1,"NA"),'MITRE &amp; Controls Mappings'!$E73)),ISNUMBER(SEARCH(IF(H$1&lt;&gt;"",H$1,"NA"),'MITRE &amp; Controls Mappings'!$F73))),ISNUMBER(SEARCH(IF(H$2&lt;&gt;"",H$2,"NA"),'MITRE &amp; Controls Mappings'!$G73))),ISNUMBER(SEARCH(IF(H$2&lt;&gt;"",H$2,"NA"),'MITRE &amp; Controls Mappings'!$H73))),ISNUMBER(SEARCH(IF(H$3&lt;&gt;"",H$3,"NA"),'MITRE &amp; Controls Mappings'!$I73))),ISNUMBER(SEARCH(IF(H$3&lt;&gt;"",H$3,"NA"),'MITRE &amp; Controls Mappings'!$J73))), 'MITRE &amp; Controls Mappings'!$B73,"")</f>
        <v/>
      </c>
      <c r="I77" t="str">
        <f>IF(OR(OR(OR(OR(OR(ISNUMBER(SEARCH(IF(I$1&lt;&gt;"",I$1,"NA"),'MITRE &amp; Controls Mappings'!$E73)),ISNUMBER(SEARCH(IF(I$1&lt;&gt;"",I$1,"NA"),'MITRE &amp; Controls Mappings'!$F73))),ISNUMBER(SEARCH(IF(I$2&lt;&gt;"",I$2,"NA"),'MITRE &amp; Controls Mappings'!$G73))),ISNUMBER(SEARCH(IF(I$2&lt;&gt;"",I$2,"NA"),'MITRE &amp; Controls Mappings'!$H73))),ISNUMBER(SEARCH(IF(I$3&lt;&gt;"",I$3,"NA"),'MITRE &amp; Controls Mappings'!$I73))),ISNUMBER(SEARCH(IF(I$3&lt;&gt;"",I$3,"NA"),'MITRE &amp; Controls Mappings'!$J73))), 'MITRE &amp; Controls Mappings'!$B73,"")</f>
        <v/>
      </c>
      <c r="J77" t="str">
        <f>IF(OR(OR(OR(OR(OR(ISNUMBER(SEARCH(IF(J$1&lt;&gt;"",J$1,"NA"),'MITRE &amp; Controls Mappings'!$E73)),ISNUMBER(SEARCH(IF(J$1&lt;&gt;"",J$1,"NA"),'MITRE &amp; Controls Mappings'!$F73))),ISNUMBER(SEARCH(IF(J$2&lt;&gt;"",J$2,"NA"),'MITRE &amp; Controls Mappings'!$G73))),ISNUMBER(SEARCH(IF(J$2&lt;&gt;"",J$2,"NA"),'MITRE &amp; Controls Mappings'!$H73))),ISNUMBER(SEARCH(IF(J$3&lt;&gt;"",J$3,"NA"),'MITRE &amp; Controls Mappings'!$I73))),ISNUMBER(SEARCH(IF(J$3&lt;&gt;"",J$3,"NA"),'MITRE &amp; Controls Mappings'!$J73))), 'MITRE &amp; Controls Mappings'!$B73,"")</f>
        <v/>
      </c>
      <c r="K77" t="str">
        <f>IF(OR(OR(OR(OR(OR(ISNUMBER(SEARCH(IF(K$1&lt;&gt;"",K$1,"NA"),'MITRE &amp; Controls Mappings'!$E73)),ISNUMBER(SEARCH(IF(K$1&lt;&gt;"",K$1,"NA"),'MITRE &amp; Controls Mappings'!$F73))),ISNUMBER(SEARCH(IF(K$2&lt;&gt;"",K$2,"NA"),'MITRE &amp; Controls Mappings'!$G73))),ISNUMBER(SEARCH(IF(K$2&lt;&gt;"",K$2,"NA"),'MITRE &amp; Controls Mappings'!$H73))),ISNUMBER(SEARCH(IF(K$3&lt;&gt;"",K$3,"NA"),'MITRE &amp; Controls Mappings'!$I73))),ISNUMBER(SEARCH(IF(K$3&lt;&gt;"",K$3,"NA"),'MITRE &amp; Controls Mappings'!$J73))), 'MITRE &amp; Controls Mappings'!$B73,"")</f>
        <v/>
      </c>
      <c r="L77" s="25" t="str">
        <f>'MITRE &amp; Controls Mappings'!D73</f>
        <v>Ensure 'Network access: Restrict anonymous access to Named Pipes and Shares' is set to 'Enabled'</v>
      </c>
    </row>
    <row r="78" spans="1:12" x14ac:dyDescent="0.35">
      <c r="A78" t="str">
        <f>IF(COUNTIF(B78:K78,"="&amp;'MITRE &amp; Controls Mappings'!B74)&gt;0,'MITRE &amp; Controls Mappings'!B74,"")</f>
        <v/>
      </c>
      <c r="B78" t="str">
        <f>IF(OR(OR(OR(OR(OR(ISNUMBER(SEARCH(IF(B$1&lt;&gt;"",B$1,"NA"),'MITRE &amp; Controls Mappings'!$E74)),ISNUMBER(SEARCH(IF(B$1&lt;&gt;"",B$1,"NA"),'MITRE &amp; Controls Mappings'!$F74))),ISNUMBER(SEARCH(IF(B$2&lt;&gt;"",B$2,"NA"),'MITRE &amp; Controls Mappings'!$G74))),ISNUMBER(SEARCH(IF(B$2&lt;&gt;"",B$2,"NA"),'MITRE &amp; Controls Mappings'!$H74))),ISNUMBER(SEARCH(IF(B$3&lt;&gt;"",B$3,"NA"),'MITRE &amp; Controls Mappings'!$I74))),ISNUMBER(SEARCH(IF(B$3&lt;&gt;"",B$3,"NA"),'MITRE &amp; Controls Mappings'!$J74))), 'MITRE &amp; Controls Mappings'!$B74,"")</f>
        <v/>
      </c>
      <c r="C78" t="str">
        <f>IF(OR(OR(OR(OR(OR(ISNUMBER(SEARCH(IF(C$1&lt;&gt;"",C$1,"NA"),'MITRE &amp; Controls Mappings'!$E74)),ISNUMBER(SEARCH(IF(C$1&lt;&gt;"",C$1,"NA"),'MITRE &amp; Controls Mappings'!$F74))),ISNUMBER(SEARCH(IF(C$2&lt;&gt;"",C$2,"NA"),'MITRE &amp; Controls Mappings'!$G74))),ISNUMBER(SEARCH(IF(C$2&lt;&gt;"",C$2,"NA"),'MITRE &amp; Controls Mappings'!$H74))),ISNUMBER(SEARCH(IF(C$3&lt;&gt;"",C$3,"NA"),'MITRE &amp; Controls Mappings'!$I74))),ISNUMBER(SEARCH(IF(C$3&lt;&gt;"",C$3,"NA"),'MITRE &amp; Controls Mappings'!$J74))), 'MITRE &amp; Controls Mappings'!$B74,"")</f>
        <v/>
      </c>
      <c r="D78" t="str">
        <f>IF(OR(OR(OR(OR(OR(ISNUMBER(SEARCH(IF(D$1&lt;&gt;"",D$1,"NA"),'MITRE &amp; Controls Mappings'!$E74)),ISNUMBER(SEARCH(IF(D$1&lt;&gt;"",D$1,"NA"),'MITRE &amp; Controls Mappings'!$F74))),ISNUMBER(SEARCH(IF(D$2&lt;&gt;"",D$2,"NA"),'MITRE &amp; Controls Mappings'!$G74))),ISNUMBER(SEARCH(IF(D$2&lt;&gt;"",D$2,"NA"),'MITRE &amp; Controls Mappings'!$H74))),ISNUMBER(SEARCH(IF(D$3&lt;&gt;"",D$3,"NA"),'MITRE &amp; Controls Mappings'!$I74))),ISNUMBER(SEARCH(IF(D$3&lt;&gt;"",D$3,"NA"),'MITRE &amp; Controls Mappings'!$J74))), 'MITRE &amp; Controls Mappings'!$B74,"")</f>
        <v/>
      </c>
      <c r="E78" t="str">
        <f>IF(OR(OR(OR(OR(OR(ISNUMBER(SEARCH(IF(E$1&lt;&gt;"",E$1,"NA"),'MITRE &amp; Controls Mappings'!$E74)),ISNUMBER(SEARCH(IF(E$1&lt;&gt;"",E$1,"NA"),'MITRE &amp; Controls Mappings'!$F74))),ISNUMBER(SEARCH(IF(E$2&lt;&gt;"",E$2,"NA"),'MITRE &amp; Controls Mappings'!$G74))),ISNUMBER(SEARCH(IF(E$2&lt;&gt;"",E$2,"NA"),'MITRE &amp; Controls Mappings'!$H74))),ISNUMBER(SEARCH(IF(E$3&lt;&gt;"",E$3,"NA"),'MITRE &amp; Controls Mappings'!$I74))),ISNUMBER(SEARCH(IF(E$3&lt;&gt;"",E$3,"NA"),'MITRE &amp; Controls Mappings'!$J74))), 'MITRE &amp; Controls Mappings'!$B74,"")</f>
        <v/>
      </c>
      <c r="F78" t="str">
        <f>IF(OR(OR(OR(OR(OR(ISNUMBER(SEARCH(IF(F$1&lt;&gt;"",F$1,"NA"),'MITRE &amp; Controls Mappings'!$E74)),ISNUMBER(SEARCH(IF(F$1&lt;&gt;"",F$1,"NA"),'MITRE &amp; Controls Mappings'!$F74))),ISNUMBER(SEARCH(IF(F$2&lt;&gt;"",F$2,"NA"),'MITRE &amp; Controls Mappings'!$G74))),ISNUMBER(SEARCH(IF(F$2&lt;&gt;"",F$2,"NA"),'MITRE &amp; Controls Mappings'!$H74))),ISNUMBER(SEARCH(IF(F$3&lt;&gt;"",F$3,"NA"),'MITRE &amp; Controls Mappings'!$I74))),ISNUMBER(SEARCH(IF(F$3&lt;&gt;"",F$3,"NA"),'MITRE &amp; Controls Mappings'!$J74))), 'MITRE &amp; Controls Mappings'!$B74,"")</f>
        <v/>
      </c>
      <c r="G78" t="str">
        <f>IF(OR(OR(OR(OR(OR(ISNUMBER(SEARCH(IF(G$1&lt;&gt;"",G$1,"NA"),'MITRE &amp; Controls Mappings'!$E74)),ISNUMBER(SEARCH(IF(G$1&lt;&gt;"",G$1,"NA"),'MITRE &amp; Controls Mappings'!$F74))),ISNUMBER(SEARCH(IF(G$2&lt;&gt;"",G$2,"NA"),'MITRE &amp; Controls Mappings'!$G74))),ISNUMBER(SEARCH(IF(G$2&lt;&gt;"",G$2,"NA"),'MITRE &amp; Controls Mappings'!$H74))),ISNUMBER(SEARCH(IF(G$3&lt;&gt;"",G$3,"NA"),'MITRE &amp; Controls Mappings'!$I74))),ISNUMBER(SEARCH(IF(G$3&lt;&gt;"",G$3,"NA"),'MITRE &amp; Controls Mappings'!$J74))), 'MITRE &amp; Controls Mappings'!$B74,"")</f>
        <v/>
      </c>
      <c r="H78" t="str">
        <f>IF(OR(OR(OR(OR(OR(ISNUMBER(SEARCH(IF(H$1&lt;&gt;"",H$1,"NA"),'MITRE &amp; Controls Mappings'!$E74)),ISNUMBER(SEARCH(IF(H$1&lt;&gt;"",H$1,"NA"),'MITRE &amp; Controls Mappings'!$F74))),ISNUMBER(SEARCH(IF(H$2&lt;&gt;"",H$2,"NA"),'MITRE &amp; Controls Mappings'!$G74))),ISNUMBER(SEARCH(IF(H$2&lt;&gt;"",H$2,"NA"),'MITRE &amp; Controls Mappings'!$H74))),ISNUMBER(SEARCH(IF(H$3&lt;&gt;"",H$3,"NA"),'MITRE &amp; Controls Mappings'!$I74))),ISNUMBER(SEARCH(IF(H$3&lt;&gt;"",H$3,"NA"),'MITRE &amp; Controls Mappings'!$J74))), 'MITRE &amp; Controls Mappings'!$B74,"")</f>
        <v/>
      </c>
      <c r="I78" t="str">
        <f>IF(OR(OR(OR(OR(OR(ISNUMBER(SEARCH(IF(I$1&lt;&gt;"",I$1,"NA"),'MITRE &amp; Controls Mappings'!$E74)),ISNUMBER(SEARCH(IF(I$1&lt;&gt;"",I$1,"NA"),'MITRE &amp; Controls Mappings'!$F74))),ISNUMBER(SEARCH(IF(I$2&lt;&gt;"",I$2,"NA"),'MITRE &amp; Controls Mappings'!$G74))),ISNUMBER(SEARCH(IF(I$2&lt;&gt;"",I$2,"NA"),'MITRE &amp; Controls Mappings'!$H74))),ISNUMBER(SEARCH(IF(I$3&lt;&gt;"",I$3,"NA"),'MITRE &amp; Controls Mappings'!$I74))),ISNUMBER(SEARCH(IF(I$3&lt;&gt;"",I$3,"NA"),'MITRE &amp; Controls Mappings'!$J74))), 'MITRE &amp; Controls Mappings'!$B74,"")</f>
        <v/>
      </c>
      <c r="J78" t="str">
        <f>IF(OR(OR(OR(OR(OR(ISNUMBER(SEARCH(IF(J$1&lt;&gt;"",J$1,"NA"),'MITRE &amp; Controls Mappings'!$E74)),ISNUMBER(SEARCH(IF(J$1&lt;&gt;"",J$1,"NA"),'MITRE &amp; Controls Mappings'!$F74))),ISNUMBER(SEARCH(IF(J$2&lt;&gt;"",J$2,"NA"),'MITRE &amp; Controls Mappings'!$G74))),ISNUMBER(SEARCH(IF(J$2&lt;&gt;"",J$2,"NA"),'MITRE &amp; Controls Mappings'!$H74))),ISNUMBER(SEARCH(IF(J$3&lt;&gt;"",J$3,"NA"),'MITRE &amp; Controls Mappings'!$I74))),ISNUMBER(SEARCH(IF(J$3&lt;&gt;"",J$3,"NA"),'MITRE &amp; Controls Mappings'!$J74))), 'MITRE &amp; Controls Mappings'!$B74,"")</f>
        <v/>
      </c>
      <c r="K78" t="str">
        <f>IF(OR(OR(OR(OR(OR(ISNUMBER(SEARCH(IF(K$1&lt;&gt;"",K$1,"NA"),'MITRE &amp; Controls Mappings'!$E74)),ISNUMBER(SEARCH(IF(K$1&lt;&gt;"",K$1,"NA"),'MITRE &amp; Controls Mappings'!$F74))),ISNUMBER(SEARCH(IF(K$2&lt;&gt;"",K$2,"NA"),'MITRE &amp; Controls Mappings'!$G74))),ISNUMBER(SEARCH(IF(K$2&lt;&gt;"",K$2,"NA"),'MITRE &amp; Controls Mappings'!$H74))),ISNUMBER(SEARCH(IF(K$3&lt;&gt;"",K$3,"NA"),'MITRE &amp; Controls Mappings'!$I74))),ISNUMBER(SEARCH(IF(K$3&lt;&gt;"",K$3,"NA"),'MITRE &amp; Controls Mappings'!$J74))), 'MITRE &amp; Controls Mappings'!$B74,"")</f>
        <v/>
      </c>
      <c r="L78" s="25" t="str">
        <f>'MITRE &amp; Controls Mappings'!D74</f>
        <v>Ensure 'Network access: Restrict clients allowed to make remote calls to SAM' is set to 'Administrators: Remote Access: Allow'</v>
      </c>
    </row>
    <row r="79" spans="1:12" x14ac:dyDescent="0.35">
      <c r="A79" t="str">
        <f>IF(COUNTIF(B79:K79,"="&amp;'MITRE &amp; Controls Mappings'!B75)&gt;0,'MITRE &amp; Controls Mappings'!B75,"")</f>
        <v/>
      </c>
      <c r="B79" t="str">
        <f>IF(OR(OR(OR(OR(OR(ISNUMBER(SEARCH(IF(B$1&lt;&gt;"",B$1,"NA"),'MITRE &amp; Controls Mappings'!$E75)),ISNUMBER(SEARCH(IF(B$1&lt;&gt;"",B$1,"NA"),'MITRE &amp; Controls Mappings'!$F75))),ISNUMBER(SEARCH(IF(B$2&lt;&gt;"",B$2,"NA"),'MITRE &amp; Controls Mappings'!$G75))),ISNUMBER(SEARCH(IF(B$2&lt;&gt;"",B$2,"NA"),'MITRE &amp; Controls Mappings'!$H75))),ISNUMBER(SEARCH(IF(B$3&lt;&gt;"",B$3,"NA"),'MITRE &amp; Controls Mappings'!$I75))),ISNUMBER(SEARCH(IF(B$3&lt;&gt;"",B$3,"NA"),'MITRE &amp; Controls Mappings'!$J75))), 'MITRE &amp; Controls Mappings'!$B75,"")</f>
        <v/>
      </c>
      <c r="C79" t="str">
        <f>IF(OR(OR(OR(OR(OR(ISNUMBER(SEARCH(IF(C$1&lt;&gt;"",C$1,"NA"),'MITRE &amp; Controls Mappings'!$E75)),ISNUMBER(SEARCH(IF(C$1&lt;&gt;"",C$1,"NA"),'MITRE &amp; Controls Mappings'!$F75))),ISNUMBER(SEARCH(IF(C$2&lt;&gt;"",C$2,"NA"),'MITRE &amp; Controls Mappings'!$G75))),ISNUMBER(SEARCH(IF(C$2&lt;&gt;"",C$2,"NA"),'MITRE &amp; Controls Mappings'!$H75))),ISNUMBER(SEARCH(IF(C$3&lt;&gt;"",C$3,"NA"),'MITRE &amp; Controls Mappings'!$I75))),ISNUMBER(SEARCH(IF(C$3&lt;&gt;"",C$3,"NA"),'MITRE &amp; Controls Mappings'!$J75))), 'MITRE &amp; Controls Mappings'!$B75,"")</f>
        <v/>
      </c>
      <c r="D79" t="str">
        <f>IF(OR(OR(OR(OR(OR(ISNUMBER(SEARCH(IF(D$1&lt;&gt;"",D$1,"NA"),'MITRE &amp; Controls Mappings'!$E75)),ISNUMBER(SEARCH(IF(D$1&lt;&gt;"",D$1,"NA"),'MITRE &amp; Controls Mappings'!$F75))),ISNUMBER(SEARCH(IF(D$2&lt;&gt;"",D$2,"NA"),'MITRE &amp; Controls Mappings'!$G75))),ISNUMBER(SEARCH(IF(D$2&lt;&gt;"",D$2,"NA"),'MITRE &amp; Controls Mappings'!$H75))),ISNUMBER(SEARCH(IF(D$3&lt;&gt;"",D$3,"NA"),'MITRE &amp; Controls Mappings'!$I75))),ISNUMBER(SEARCH(IF(D$3&lt;&gt;"",D$3,"NA"),'MITRE &amp; Controls Mappings'!$J75))), 'MITRE &amp; Controls Mappings'!$B75,"")</f>
        <v/>
      </c>
      <c r="E79" t="str">
        <f>IF(OR(OR(OR(OR(OR(ISNUMBER(SEARCH(IF(E$1&lt;&gt;"",E$1,"NA"),'MITRE &amp; Controls Mappings'!$E75)),ISNUMBER(SEARCH(IF(E$1&lt;&gt;"",E$1,"NA"),'MITRE &amp; Controls Mappings'!$F75))),ISNUMBER(SEARCH(IF(E$2&lt;&gt;"",E$2,"NA"),'MITRE &amp; Controls Mappings'!$G75))),ISNUMBER(SEARCH(IF(E$2&lt;&gt;"",E$2,"NA"),'MITRE &amp; Controls Mappings'!$H75))),ISNUMBER(SEARCH(IF(E$3&lt;&gt;"",E$3,"NA"),'MITRE &amp; Controls Mappings'!$I75))),ISNUMBER(SEARCH(IF(E$3&lt;&gt;"",E$3,"NA"),'MITRE &amp; Controls Mappings'!$J75))), 'MITRE &amp; Controls Mappings'!$B75,"")</f>
        <v/>
      </c>
      <c r="F79" t="str">
        <f>IF(OR(OR(OR(OR(OR(ISNUMBER(SEARCH(IF(F$1&lt;&gt;"",F$1,"NA"),'MITRE &amp; Controls Mappings'!$E75)),ISNUMBER(SEARCH(IF(F$1&lt;&gt;"",F$1,"NA"),'MITRE &amp; Controls Mappings'!$F75))),ISNUMBER(SEARCH(IF(F$2&lt;&gt;"",F$2,"NA"),'MITRE &amp; Controls Mappings'!$G75))),ISNUMBER(SEARCH(IF(F$2&lt;&gt;"",F$2,"NA"),'MITRE &amp; Controls Mappings'!$H75))),ISNUMBER(SEARCH(IF(F$3&lt;&gt;"",F$3,"NA"),'MITRE &amp; Controls Mappings'!$I75))),ISNUMBER(SEARCH(IF(F$3&lt;&gt;"",F$3,"NA"),'MITRE &amp; Controls Mappings'!$J75))), 'MITRE &amp; Controls Mappings'!$B75,"")</f>
        <v/>
      </c>
      <c r="G79" t="str">
        <f>IF(OR(OR(OR(OR(OR(ISNUMBER(SEARCH(IF(G$1&lt;&gt;"",G$1,"NA"),'MITRE &amp; Controls Mappings'!$E75)),ISNUMBER(SEARCH(IF(G$1&lt;&gt;"",G$1,"NA"),'MITRE &amp; Controls Mappings'!$F75))),ISNUMBER(SEARCH(IF(G$2&lt;&gt;"",G$2,"NA"),'MITRE &amp; Controls Mappings'!$G75))),ISNUMBER(SEARCH(IF(G$2&lt;&gt;"",G$2,"NA"),'MITRE &amp; Controls Mappings'!$H75))),ISNUMBER(SEARCH(IF(G$3&lt;&gt;"",G$3,"NA"),'MITRE &amp; Controls Mappings'!$I75))),ISNUMBER(SEARCH(IF(G$3&lt;&gt;"",G$3,"NA"),'MITRE &amp; Controls Mappings'!$J75))), 'MITRE &amp; Controls Mappings'!$B75,"")</f>
        <v/>
      </c>
      <c r="H79" t="str">
        <f>IF(OR(OR(OR(OR(OR(ISNUMBER(SEARCH(IF(H$1&lt;&gt;"",H$1,"NA"),'MITRE &amp; Controls Mappings'!$E75)),ISNUMBER(SEARCH(IF(H$1&lt;&gt;"",H$1,"NA"),'MITRE &amp; Controls Mappings'!$F75))),ISNUMBER(SEARCH(IF(H$2&lt;&gt;"",H$2,"NA"),'MITRE &amp; Controls Mappings'!$G75))),ISNUMBER(SEARCH(IF(H$2&lt;&gt;"",H$2,"NA"),'MITRE &amp; Controls Mappings'!$H75))),ISNUMBER(SEARCH(IF(H$3&lt;&gt;"",H$3,"NA"),'MITRE &amp; Controls Mappings'!$I75))),ISNUMBER(SEARCH(IF(H$3&lt;&gt;"",H$3,"NA"),'MITRE &amp; Controls Mappings'!$J75))), 'MITRE &amp; Controls Mappings'!$B75,"")</f>
        <v/>
      </c>
      <c r="I79" t="str">
        <f>IF(OR(OR(OR(OR(OR(ISNUMBER(SEARCH(IF(I$1&lt;&gt;"",I$1,"NA"),'MITRE &amp; Controls Mappings'!$E75)),ISNUMBER(SEARCH(IF(I$1&lt;&gt;"",I$1,"NA"),'MITRE &amp; Controls Mappings'!$F75))),ISNUMBER(SEARCH(IF(I$2&lt;&gt;"",I$2,"NA"),'MITRE &amp; Controls Mappings'!$G75))),ISNUMBER(SEARCH(IF(I$2&lt;&gt;"",I$2,"NA"),'MITRE &amp; Controls Mappings'!$H75))),ISNUMBER(SEARCH(IF(I$3&lt;&gt;"",I$3,"NA"),'MITRE &amp; Controls Mappings'!$I75))),ISNUMBER(SEARCH(IF(I$3&lt;&gt;"",I$3,"NA"),'MITRE &amp; Controls Mappings'!$J75))), 'MITRE &amp; Controls Mappings'!$B75,"")</f>
        <v/>
      </c>
      <c r="J79" t="str">
        <f>IF(OR(OR(OR(OR(OR(ISNUMBER(SEARCH(IF(J$1&lt;&gt;"",J$1,"NA"),'MITRE &amp; Controls Mappings'!$E75)),ISNUMBER(SEARCH(IF(J$1&lt;&gt;"",J$1,"NA"),'MITRE &amp; Controls Mappings'!$F75))),ISNUMBER(SEARCH(IF(J$2&lt;&gt;"",J$2,"NA"),'MITRE &amp; Controls Mappings'!$G75))),ISNUMBER(SEARCH(IF(J$2&lt;&gt;"",J$2,"NA"),'MITRE &amp; Controls Mappings'!$H75))),ISNUMBER(SEARCH(IF(J$3&lt;&gt;"",J$3,"NA"),'MITRE &amp; Controls Mappings'!$I75))),ISNUMBER(SEARCH(IF(J$3&lt;&gt;"",J$3,"NA"),'MITRE &amp; Controls Mappings'!$J75))), 'MITRE &amp; Controls Mappings'!$B75,"")</f>
        <v/>
      </c>
      <c r="K79" t="str">
        <f>IF(OR(OR(OR(OR(OR(ISNUMBER(SEARCH(IF(K$1&lt;&gt;"",K$1,"NA"),'MITRE &amp; Controls Mappings'!$E75)),ISNUMBER(SEARCH(IF(K$1&lt;&gt;"",K$1,"NA"),'MITRE &amp; Controls Mappings'!$F75))),ISNUMBER(SEARCH(IF(K$2&lt;&gt;"",K$2,"NA"),'MITRE &amp; Controls Mappings'!$G75))),ISNUMBER(SEARCH(IF(K$2&lt;&gt;"",K$2,"NA"),'MITRE &amp; Controls Mappings'!$H75))),ISNUMBER(SEARCH(IF(K$3&lt;&gt;"",K$3,"NA"),'MITRE &amp; Controls Mappings'!$I75))),ISNUMBER(SEARCH(IF(K$3&lt;&gt;"",K$3,"NA"),'MITRE &amp; Controls Mappings'!$J75))), 'MITRE &amp; Controls Mappings'!$B75,"")</f>
        <v/>
      </c>
      <c r="L79" s="25" t="str">
        <f>'MITRE &amp; Controls Mappings'!D75</f>
        <v>Ensure 'Network access: Shares that can be accessed anonymously' is set to 'None'</v>
      </c>
    </row>
    <row r="80" spans="1:12" x14ac:dyDescent="0.35">
      <c r="A80" t="str">
        <f>IF(COUNTIF(B80:K80,"="&amp;'MITRE &amp; Controls Mappings'!B76)&gt;0,'MITRE &amp; Controls Mappings'!B76,"")</f>
        <v/>
      </c>
      <c r="B80" t="str">
        <f>IF(OR(OR(OR(OR(OR(ISNUMBER(SEARCH(IF(B$1&lt;&gt;"",B$1,"NA"),'MITRE &amp; Controls Mappings'!$E76)),ISNUMBER(SEARCH(IF(B$1&lt;&gt;"",B$1,"NA"),'MITRE &amp; Controls Mappings'!$F76))),ISNUMBER(SEARCH(IF(B$2&lt;&gt;"",B$2,"NA"),'MITRE &amp; Controls Mappings'!$G76))),ISNUMBER(SEARCH(IF(B$2&lt;&gt;"",B$2,"NA"),'MITRE &amp; Controls Mappings'!$H76))),ISNUMBER(SEARCH(IF(B$3&lt;&gt;"",B$3,"NA"),'MITRE &amp; Controls Mappings'!$I76))),ISNUMBER(SEARCH(IF(B$3&lt;&gt;"",B$3,"NA"),'MITRE &amp; Controls Mappings'!$J76))), 'MITRE &amp; Controls Mappings'!$B76,"")</f>
        <v/>
      </c>
      <c r="C80" t="str">
        <f>IF(OR(OR(OR(OR(OR(ISNUMBER(SEARCH(IF(C$1&lt;&gt;"",C$1,"NA"),'MITRE &amp; Controls Mappings'!$E76)),ISNUMBER(SEARCH(IF(C$1&lt;&gt;"",C$1,"NA"),'MITRE &amp; Controls Mappings'!$F76))),ISNUMBER(SEARCH(IF(C$2&lt;&gt;"",C$2,"NA"),'MITRE &amp; Controls Mappings'!$G76))),ISNUMBER(SEARCH(IF(C$2&lt;&gt;"",C$2,"NA"),'MITRE &amp; Controls Mappings'!$H76))),ISNUMBER(SEARCH(IF(C$3&lt;&gt;"",C$3,"NA"),'MITRE &amp; Controls Mappings'!$I76))),ISNUMBER(SEARCH(IF(C$3&lt;&gt;"",C$3,"NA"),'MITRE &amp; Controls Mappings'!$J76))), 'MITRE &amp; Controls Mappings'!$B76,"")</f>
        <v/>
      </c>
      <c r="D80" t="str">
        <f>IF(OR(OR(OR(OR(OR(ISNUMBER(SEARCH(IF(D$1&lt;&gt;"",D$1,"NA"),'MITRE &amp; Controls Mappings'!$E76)),ISNUMBER(SEARCH(IF(D$1&lt;&gt;"",D$1,"NA"),'MITRE &amp; Controls Mappings'!$F76))),ISNUMBER(SEARCH(IF(D$2&lt;&gt;"",D$2,"NA"),'MITRE &amp; Controls Mappings'!$G76))),ISNUMBER(SEARCH(IF(D$2&lt;&gt;"",D$2,"NA"),'MITRE &amp; Controls Mappings'!$H76))),ISNUMBER(SEARCH(IF(D$3&lt;&gt;"",D$3,"NA"),'MITRE &amp; Controls Mappings'!$I76))),ISNUMBER(SEARCH(IF(D$3&lt;&gt;"",D$3,"NA"),'MITRE &amp; Controls Mappings'!$J76))), 'MITRE &amp; Controls Mappings'!$B76,"")</f>
        <v/>
      </c>
      <c r="E80" t="str">
        <f>IF(OR(OR(OR(OR(OR(ISNUMBER(SEARCH(IF(E$1&lt;&gt;"",E$1,"NA"),'MITRE &amp; Controls Mappings'!$E76)),ISNUMBER(SEARCH(IF(E$1&lt;&gt;"",E$1,"NA"),'MITRE &amp; Controls Mappings'!$F76))),ISNUMBER(SEARCH(IF(E$2&lt;&gt;"",E$2,"NA"),'MITRE &amp; Controls Mappings'!$G76))),ISNUMBER(SEARCH(IF(E$2&lt;&gt;"",E$2,"NA"),'MITRE &amp; Controls Mappings'!$H76))),ISNUMBER(SEARCH(IF(E$3&lt;&gt;"",E$3,"NA"),'MITRE &amp; Controls Mappings'!$I76))),ISNUMBER(SEARCH(IF(E$3&lt;&gt;"",E$3,"NA"),'MITRE &amp; Controls Mappings'!$J76))), 'MITRE &amp; Controls Mappings'!$B76,"")</f>
        <v/>
      </c>
      <c r="F80" t="str">
        <f>IF(OR(OR(OR(OR(OR(ISNUMBER(SEARCH(IF(F$1&lt;&gt;"",F$1,"NA"),'MITRE &amp; Controls Mappings'!$E76)),ISNUMBER(SEARCH(IF(F$1&lt;&gt;"",F$1,"NA"),'MITRE &amp; Controls Mappings'!$F76))),ISNUMBER(SEARCH(IF(F$2&lt;&gt;"",F$2,"NA"),'MITRE &amp; Controls Mappings'!$G76))),ISNUMBER(SEARCH(IF(F$2&lt;&gt;"",F$2,"NA"),'MITRE &amp; Controls Mappings'!$H76))),ISNUMBER(SEARCH(IF(F$3&lt;&gt;"",F$3,"NA"),'MITRE &amp; Controls Mappings'!$I76))),ISNUMBER(SEARCH(IF(F$3&lt;&gt;"",F$3,"NA"),'MITRE &amp; Controls Mappings'!$J76))), 'MITRE &amp; Controls Mappings'!$B76,"")</f>
        <v/>
      </c>
      <c r="G80" t="str">
        <f>IF(OR(OR(OR(OR(OR(ISNUMBER(SEARCH(IF(G$1&lt;&gt;"",G$1,"NA"),'MITRE &amp; Controls Mappings'!$E76)),ISNUMBER(SEARCH(IF(G$1&lt;&gt;"",G$1,"NA"),'MITRE &amp; Controls Mappings'!$F76))),ISNUMBER(SEARCH(IF(G$2&lt;&gt;"",G$2,"NA"),'MITRE &amp; Controls Mappings'!$G76))),ISNUMBER(SEARCH(IF(G$2&lt;&gt;"",G$2,"NA"),'MITRE &amp; Controls Mappings'!$H76))),ISNUMBER(SEARCH(IF(G$3&lt;&gt;"",G$3,"NA"),'MITRE &amp; Controls Mappings'!$I76))),ISNUMBER(SEARCH(IF(G$3&lt;&gt;"",G$3,"NA"),'MITRE &amp; Controls Mappings'!$J76))), 'MITRE &amp; Controls Mappings'!$B76,"")</f>
        <v/>
      </c>
      <c r="H80" t="str">
        <f>IF(OR(OR(OR(OR(OR(ISNUMBER(SEARCH(IF(H$1&lt;&gt;"",H$1,"NA"),'MITRE &amp; Controls Mappings'!$E76)),ISNUMBER(SEARCH(IF(H$1&lt;&gt;"",H$1,"NA"),'MITRE &amp; Controls Mappings'!$F76))),ISNUMBER(SEARCH(IF(H$2&lt;&gt;"",H$2,"NA"),'MITRE &amp; Controls Mappings'!$G76))),ISNUMBER(SEARCH(IF(H$2&lt;&gt;"",H$2,"NA"),'MITRE &amp; Controls Mappings'!$H76))),ISNUMBER(SEARCH(IF(H$3&lt;&gt;"",H$3,"NA"),'MITRE &amp; Controls Mappings'!$I76))),ISNUMBER(SEARCH(IF(H$3&lt;&gt;"",H$3,"NA"),'MITRE &amp; Controls Mappings'!$J76))), 'MITRE &amp; Controls Mappings'!$B76,"")</f>
        <v/>
      </c>
      <c r="I80" t="str">
        <f>IF(OR(OR(OR(OR(OR(ISNUMBER(SEARCH(IF(I$1&lt;&gt;"",I$1,"NA"),'MITRE &amp; Controls Mappings'!$E76)),ISNUMBER(SEARCH(IF(I$1&lt;&gt;"",I$1,"NA"),'MITRE &amp; Controls Mappings'!$F76))),ISNUMBER(SEARCH(IF(I$2&lt;&gt;"",I$2,"NA"),'MITRE &amp; Controls Mappings'!$G76))),ISNUMBER(SEARCH(IF(I$2&lt;&gt;"",I$2,"NA"),'MITRE &amp; Controls Mappings'!$H76))),ISNUMBER(SEARCH(IF(I$3&lt;&gt;"",I$3,"NA"),'MITRE &amp; Controls Mappings'!$I76))),ISNUMBER(SEARCH(IF(I$3&lt;&gt;"",I$3,"NA"),'MITRE &amp; Controls Mappings'!$J76))), 'MITRE &amp; Controls Mappings'!$B76,"")</f>
        <v/>
      </c>
      <c r="J80" t="str">
        <f>IF(OR(OR(OR(OR(OR(ISNUMBER(SEARCH(IF(J$1&lt;&gt;"",J$1,"NA"),'MITRE &amp; Controls Mappings'!$E76)),ISNUMBER(SEARCH(IF(J$1&lt;&gt;"",J$1,"NA"),'MITRE &amp; Controls Mappings'!$F76))),ISNUMBER(SEARCH(IF(J$2&lt;&gt;"",J$2,"NA"),'MITRE &amp; Controls Mappings'!$G76))),ISNUMBER(SEARCH(IF(J$2&lt;&gt;"",J$2,"NA"),'MITRE &amp; Controls Mappings'!$H76))),ISNUMBER(SEARCH(IF(J$3&lt;&gt;"",J$3,"NA"),'MITRE &amp; Controls Mappings'!$I76))),ISNUMBER(SEARCH(IF(J$3&lt;&gt;"",J$3,"NA"),'MITRE &amp; Controls Mappings'!$J76))), 'MITRE &amp; Controls Mappings'!$B76,"")</f>
        <v/>
      </c>
      <c r="K80" t="str">
        <f>IF(OR(OR(OR(OR(OR(ISNUMBER(SEARCH(IF(K$1&lt;&gt;"",K$1,"NA"),'MITRE &amp; Controls Mappings'!$E76)),ISNUMBER(SEARCH(IF(K$1&lt;&gt;"",K$1,"NA"),'MITRE &amp; Controls Mappings'!$F76))),ISNUMBER(SEARCH(IF(K$2&lt;&gt;"",K$2,"NA"),'MITRE &amp; Controls Mappings'!$G76))),ISNUMBER(SEARCH(IF(K$2&lt;&gt;"",K$2,"NA"),'MITRE &amp; Controls Mappings'!$H76))),ISNUMBER(SEARCH(IF(K$3&lt;&gt;"",K$3,"NA"),'MITRE &amp; Controls Mappings'!$I76))),ISNUMBER(SEARCH(IF(K$3&lt;&gt;"",K$3,"NA"),'MITRE &amp; Controls Mappings'!$J76))), 'MITRE &amp; Controls Mappings'!$B76,"")</f>
        <v/>
      </c>
      <c r="L80" s="25" t="str">
        <f>'MITRE &amp; Controls Mappings'!D76</f>
        <v>Network security</v>
      </c>
    </row>
    <row r="81" spans="1:12" x14ac:dyDescent="0.35">
      <c r="A81" t="str">
        <f>IF(COUNTIF(B81:K81,"="&amp;'MITRE &amp; Controls Mappings'!B77)&gt;0,'MITRE &amp; Controls Mappings'!B77,"")</f>
        <v/>
      </c>
      <c r="B81" t="str">
        <f>IF(OR(OR(OR(OR(OR(ISNUMBER(SEARCH(IF(B$1&lt;&gt;"",B$1,"NA"),'MITRE &amp; Controls Mappings'!$E77)),ISNUMBER(SEARCH(IF(B$1&lt;&gt;"",B$1,"NA"),'MITRE &amp; Controls Mappings'!$F77))),ISNUMBER(SEARCH(IF(B$2&lt;&gt;"",B$2,"NA"),'MITRE &amp; Controls Mappings'!$G77))),ISNUMBER(SEARCH(IF(B$2&lt;&gt;"",B$2,"NA"),'MITRE &amp; Controls Mappings'!$H77))),ISNUMBER(SEARCH(IF(B$3&lt;&gt;"",B$3,"NA"),'MITRE &amp; Controls Mappings'!$I77))),ISNUMBER(SEARCH(IF(B$3&lt;&gt;"",B$3,"NA"),'MITRE &amp; Controls Mappings'!$J77))), 'MITRE &amp; Controls Mappings'!$B77,"")</f>
        <v/>
      </c>
      <c r="C81" t="str">
        <f>IF(OR(OR(OR(OR(OR(ISNUMBER(SEARCH(IF(C$1&lt;&gt;"",C$1,"NA"),'MITRE &amp; Controls Mappings'!$E77)),ISNUMBER(SEARCH(IF(C$1&lt;&gt;"",C$1,"NA"),'MITRE &amp; Controls Mappings'!$F77))),ISNUMBER(SEARCH(IF(C$2&lt;&gt;"",C$2,"NA"),'MITRE &amp; Controls Mappings'!$G77))),ISNUMBER(SEARCH(IF(C$2&lt;&gt;"",C$2,"NA"),'MITRE &amp; Controls Mappings'!$H77))),ISNUMBER(SEARCH(IF(C$3&lt;&gt;"",C$3,"NA"),'MITRE &amp; Controls Mappings'!$I77))),ISNUMBER(SEARCH(IF(C$3&lt;&gt;"",C$3,"NA"),'MITRE &amp; Controls Mappings'!$J77))), 'MITRE &amp; Controls Mappings'!$B77,"")</f>
        <v/>
      </c>
      <c r="D81" t="str">
        <f>IF(OR(OR(OR(OR(OR(ISNUMBER(SEARCH(IF(D$1&lt;&gt;"",D$1,"NA"),'MITRE &amp; Controls Mappings'!$E77)),ISNUMBER(SEARCH(IF(D$1&lt;&gt;"",D$1,"NA"),'MITRE &amp; Controls Mappings'!$F77))),ISNUMBER(SEARCH(IF(D$2&lt;&gt;"",D$2,"NA"),'MITRE &amp; Controls Mappings'!$G77))),ISNUMBER(SEARCH(IF(D$2&lt;&gt;"",D$2,"NA"),'MITRE &amp; Controls Mappings'!$H77))),ISNUMBER(SEARCH(IF(D$3&lt;&gt;"",D$3,"NA"),'MITRE &amp; Controls Mappings'!$I77))),ISNUMBER(SEARCH(IF(D$3&lt;&gt;"",D$3,"NA"),'MITRE &amp; Controls Mappings'!$J77))), 'MITRE &amp; Controls Mappings'!$B77,"")</f>
        <v/>
      </c>
      <c r="E81" t="str">
        <f>IF(OR(OR(OR(OR(OR(ISNUMBER(SEARCH(IF(E$1&lt;&gt;"",E$1,"NA"),'MITRE &amp; Controls Mappings'!$E77)),ISNUMBER(SEARCH(IF(E$1&lt;&gt;"",E$1,"NA"),'MITRE &amp; Controls Mappings'!$F77))),ISNUMBER(SEARCH(IF(E$2&lt;&gt;"",E$2,"NA"),'MITRE &amp; Controls Mappings'!$G77))),ISNUMBER(SEARCH(IF(E$2&lt;&gt;"",E$2,"NA"),'MITRE &amp; Controls Mappings'!$H77))),ISNUMBER(SEARCH(IF(E$3&lt;&gt;"",E$3,"NA"),'MITRE &amp; Controls Mappings'!$I77))),ISNUMBER(SEARCH(IF(E$3&lt;&gt;"",E$3,"NA"),'MITRE &amp; Controls Mappings'!$J77))), 'MITRE &amp; Controls Mappings'!$B77,"")</f>
        <v/>
      </c>
      <c r="F81" t="str">
        <f>IF(OR(OR(OR(OR(OR(ISNUMBER(SEARCH(IF(F$1&lt;&gt;"",F$1,"NA"),'MITRE &amp; Controls Mappings'!$E77)),ISNUMBER(SEARCH(IF(F$1&lt;&gt;"",F$1,"NA"),'MITRE &amp; Controls Mappings'!$F77))),ISNUMBER(SEARCH(IF(F$2&lt;&gt;"",F$2,"NA"),'MITRE &amp; Controls Mappings'!$G77))),ISNUMBER(SEARCH(IF(F$2&lt;&gt;"",F$2,"NA"),'MITRE &amp; Controls Mappings'!$H77))),ISNUMBER(SEARCH(IF(F$3&lt;&gt;"",F$3,"NA"),'MITRE &amp; Controls Mappings'!$I77))),ISNUMBER(SEARCH(IF(F$3&lt;&gt;"",F$3,"NA"),'MITRE &amp; Controls Mappings'!$J77))), 'MITRE &amp; Controls Mappings'!$B77,"")</f>
        <v/>
      </c>
      <c r="G81" t="str">
        <f>IF(OR(OR(OR(OR(OR(ISNUMBER(SEARCH(IF(G$1&lt;&gt;"",G$1,"NA"),'MITRE &amp; Controls Mappings'!$E77)),ISNUMBER(SEARCH(IF(G$1&lt;&gt;"",G$1,"NA"),'MITRE &amp; Controls Mappings'!$F77))),ISNUMBER(SEARCH(IF(G$2&lt;&gt;"",G$2,"NA"),'MITRE &amp; Controls Mappings'!$G77))),ISNUMBER(SEARCH(IF(G$2&lt;&gt;"",G$2,"NA"),'MITRE &amp; Controls Mappings'!$H77))),ISNUMBER(SEARCH(IF(G$3&lt;&gt;"",G$3,"NA"),'MITRE &amp; Controls Mappings'!$I77))),ISNUMBER(SEARCH(IF(G$3&lt;&gt;"",G$3,"NA"),'MITRE &amp; Controls Mappings'!$J77))), 'MITRE &amp; Controls Mappings'!$B77,"")</f>
        <v/>
      </c>
      <c r="H81" t="str">
        <f>IF(OR(OR(OR(OR(OR(ISNUMBER(SEARCH(IF(H$1&lt;&gt;"",H$1,"NA"),'MITRE &amp; Controls Mappings'!$E77)),ISNUMBER(SEARCH(IF(H$1&lt;&gt;"",H$1,"NA"),'MITRE &amp; Controls Mappings'!$F77))),ISNUMBER(SEARCH(IF(H$2&lt;&gt;"",H$2,"NA"),'MITRE &amp; Controls Mappings'!$G77))),ISNUMBER(SEARCH(IF(H$2&lt;&gt;"",H$2,"NA"),'MITRE &amp; Controls Mappings'!$H77))),ISNUMBER(SEARCH(IF(H$3&lt;&gt;"",H$3,"NA"),'MITRE &amp; Controls Mappings'!$I77))),ISNUMBER(SEARCH(IF(H$3&lt;&gt;"",H$3,"NA"),'MITRE &amp; Controls Mappings'!$J77))), 'MITRE &amp; Controls Mappings'!$B77,"")</f>
        <v/>
      </c>
      <c r="I81" t="str">
        <f>IF(OR(OR(OR(OR(OR(ISNUMBER(SEARCH(IF(I$1&lt;&gt;"",I$1,"NA"),'MITRE &amp; Controls Mappings'!$E77)),ISNUMBER(SEARCH(IF(I$1&lt;&gt;"",I$1,"NA"),'MITRE &amp; Controls Mappings'!$F77))),ISNUMBER(SEARCH(IF(I$2&lt;&gt;"",I$2,"NA"),'MITRE &amp; Controls Mappings'!$G77))),ISNUMBER(SEARCH(IF(I$2&lt;&gt;"",I$2,"NA"),'MITRE &amp; Controls Mappings'!$H77))),ISNUMBER(SEARCH(IF(I$3&lt;&gt;"",I$3,"NA"),'MITRE &amp; Controls Mappings'!$I77))),ISNUMBER(SEARCH(IF(I$3&lt;&gt;"",I$3,"NA"),'MITRE &amp; Controls Mappings'!$J77))), 'MITRE &amp; Controls Mappings'!$B77,"")</f>
        <v/>
      </c>
      <c r="J81" t="str">
        <f>IF(OR(OR(OR(OR(OR(ISNUMBER(SEARCH(IF(J$1&lt;&gt;"",J$1,"NA"),'MITRE &amp; Controls Mappings'!$E77)),ISNUMBER(SEARCH(IF(J$1&lt;&gt;"",J$1,"NA"),'MITRE &amp; Controls Mappings'!$F77))),ISNUMBER(SEARCH(IF(J$2&lt;&gt;"",J$2,"NA"),'MITRE &amp; Controls Mappings'!$G77))),ISNUMBER(SEARCH(IF(J$2&lt;&gt;"",J$2,"NA"),'MITRE &amp; Controls Mappings'!$H77))),ISNUMBER(SEARCH(IF(J$3&lt;&gt;"",J$3,"NA"),'MITRE &amp; Controls Mappings'!$I77))),ISNUMBER(SEARCH(IF(J$3&lt;&gt;"",J$3,"NA"),'MITRE &amp; Controls Mappings'!$J77))), 'MITRE &amp; Controls Mappings'!$B77,"")</f>
        <v/>
      </c>
      <c r="K81" t="str">
        <f>IF(OR(OR(OR(OR(OR(ISNUMBER(SEARCH(IF(K$1&lt;&gt;"",K$1,"NA"),'MITRE &amp; Controls Mappings'!$E77)),ISNUMBER(SEARCH(IF(K$1&lt;&gt;"",K$1,"NA"),'MITRE &amp; Controls Mappings'!$F77))),ISNUMBER(SEARCH(IF(K$2&lt;&gt;"",K$2,"NA"),'MITRE &amp; Controls Mappings'!$G77))),ISNUMBER(SEARCH(IF(K$2&lt;&gt;"",K$2,"NA"),'MITRE &amp; Controls Mappings'!$H77))),ISNUMBER(SEARCH(IF(K$3&lt;&gt;"",K$3,"NA"),'MITRE &amp; Controls Mappings'!$I77))),ISNUMBER(SEARCH(IF(K$3&lt;&gt;"",K$3,"NA"),'MITRE &amp; Controls Mappings'!$J77))), 'MITRE &amp; Controls Mappings'!$B77,"")</f>
        <v/>
      </c>
      <c r="L81" s="25" t="str">
        <f>'MITRE &amp; Controls Mappings'!D77</f>
        <v>Ensure 'Network security: Allow Local System to use computer identity for NTLM' is set to 'Enabled'</v>
      </c>
    </row>
    <row r="82" spans="1:12" x14ac:dyDescent="0.35">
      <c r="A82" t="str">
        <f>IF(COUNTIF(B82:K82,"="&amp;'MITRE &amp; Controls Mappings'!B78)&gt;0,'MITRE &amp; Controls Mappings'!B78,"")</f>
        <v/>
      </c>
      <c r="B82" t="str">
        <f>IF(OR(OR(OR(OR(OR(ISNUMBER(SEARCH(IF(B$1&lt;&gt;"",B$1,"NA"),'MITRE &amp; Controls Mappings'!$E78)),ISNUMBER(SEARCH(IF(B$1&lt;&gt;"",B$1,"NA"),'MITRE &amp; Controls Mappings'!$F78))),ISNUMBER(SEARCH(IF(B$2&lt;&gt;"",B$2,"NA"),'MITRE &amp; Controls Mappings'!$G78))),ISNUMBER(SEARCH(IF(B$2&lt;&gt;"",B$2,"NA"),'MITRE &amp; Controls Mappings'!$H78))),ISNUMBER(SEARCH(IF(B$3&lt;&gt;"",B$3,"NA"),'MITRE &amp; Controls Mappings'!$I78))),ISNUMBER(SEARCH(IF(B$3&lt;&gt;"",B$3,"NA"),'MITRE &amp; Controls Mappings'!$J78))), 'MITRE &amp; Controls Mappings'!$B78,"")</f>
        <v/>
      </c>
      <c r="C82" t="str">
        <f>IF(OR(OR(OR(OR(OR(ISNUMBER(SEARCH(IF(C$1&lt;&gt;"",C$1,"NA"),'MITRE &amp; Controls Mappings'!$E78)),ISNUMBER(SEARCH(IF(C$1&lt;&gt;"",C$1,"NA"),'MITRE &amp; Controls Mappings'!$F78))),ISNUMBER(SEARCH(IF(C$2&lt;&gt;"",C$2,"NA"),'MITRE &amp; Controls Mappings'!$G78))),ISNUMBER(SEARCH(IF(C$2&lt;&gt;"",C$2,"NA"),'MITRE &amp; Controls Mappings'!$H78))),ISNUMBER(SEARCH(IF(C$3&lt;&gt;"",C$3,"NA"),'MITRE &amp; Controls Mappings'!$I78))),ISNUMBER(SEARCH(IF(C$3&lt;&gt;"",C$3,"NA"),'MITRE &amp; Controls Mappings'!$J78))), 'MITRE &amp; Controls Mappings'!$B78,"")</f>
        <v/>
      </c>
      <c r="D82" t="str">
        <f>IF(OR(OR(OR(OR(OR(ISNUMBER(SEARCH(IF(D$1&lt;&gt;"",D$1,"NA"),'MITRE &amp; Controls Mappings'!$E78)),ISNUMBER(SEARCH(IF(D$1&lt;&gt;"",D$1,"NA"),'MITRE &amp; Controls Mappings'!$F78))),ISNUMBER(SEARCH(IF(D$2&lt;&gt;"",D$2,"NA"),'MITRE &amp; Controls Mappings'!$G78))),ISNUMBER(SEARCH(IF(D$2&lt;&gt;"",D$2,"NA"),'MITRE &amp; Controls Mappings'!$H78))),ISNUMBER(SEARCH(IF(D$3&lt;&gt;"",D$3,"NA"),'MITRE &amp; Controls Mappings'!$I78))),ISNUMBER(SEARCH(IF(D$3&lt;&gt;"",D$3,"NA"),'MITRE &amp; Controls Mappings'!$J78))), 'MITRE &amp; Controls Mappings'!$B78,"")</f>
        <v/>
      </c>
      <c r="E82" t="str">
        <f>IF(OR(OR(OR(OR(OR(ISNUMBER(SEARCH(IF(E$1&lt;&gt;"",E$1,"NA"),'MITRE &amp; Controls Mappings'!$E78)),ISNUMBER(SEARCH(IF(E$1&lt;&gt;"",E$1,"NA"),'MITRE &amp; Controls Mappings'!$F78))),ISNUMBER(SEARCH(IF(E$2&lt;&gt;"",E$2,"NA"),'MITRE &amp; Controls Mappings'!$G78))),ISNUMBER(SEARCH(IF(E$2&lt;&gt;"",E$2,"NA"),'MITRE &amp; Controls Mappings'!$H78))),ISNUMBER(SEARCH(IF(E$3&lt;&gt;"",E$3,"NA"),'MITRE &amp; Controls Mappings'!$I78))),ISNUMBER(SEARCH(IF(E$3&lt;&gt;"",E$3,"NA"),'MITRE &amp; Controls Mappings'!$J78))), 'MITRE &amp; Controls Mappings'!$B78,"")</f>
        <v/>
      </c>
      <c r="F82" t="str">
        <f>IF(OR(OR(OR(OR(OR(ISNUMBER(SEARCH(IF(F$1&lt;&gt;"",F$1,"NA"),'MITRE &amp; Controls Mappings'!$E78)),ISNUMBER(SEARCH(IF(F$1&lt;&gt;"",F$1,"NA"),'MITRE &amp; Controls Mappings'!$F78))),ISNUMBER(SEARCH(IF(F$2&lt;&gt;"",F$2,"NA"),'MITRE &amp; Controls Mappings'!$G78))),ISNUMBER(SEARCH(IF(F$2&lt;&gt;"",F$2,"NA"),'MITRE &amp; Controls Mappings'!$H78))),ISNUMBER(SEARCH(IF(F$3&lt;&gt;"",F$3,"NA"),'MITRE &amp; Controls Mappings'!$I78))),ISNUMBER(SEARCH(IF(F$3&lt;&gt;"",F$3,"NA"),'MITRE &amp; Controls Mappings'!$J78))), 'MITRE &amp; Controls Mappings'!$B78,"")</f>
        <v/>
      </c>
      <c r="G82" t="str">
        <f>IF(OR(OR(OR(OR(OR(ISNUMBER(SEARCH(IF(G$1&lt;&gt;"",G$1,"NA"),'MITRE &amp; Controls Mappings'!$E78)),ISNUMBER(SEARCH(IF(G$1&lt;&gt;"",G$1,"NA"),'MITRE &amp; Controls Mappings'!$F78))),ISNUMBER(SEARCH(IF(G$2&lt;&gt;"",G$2,"NA"),'MITRE &amp; Controls Mappings'!$G78))),ISNUMBER(SEARCH(IF(G$2&lt;&gt;"",G$2,"NA"),'MITRE &amp; Controls Mappings'!$H78))),ISNUMBER(SEARCH(IF(G$3&lt;&gt;"",G$3,"NA"),'MITRE &amp; Controls Mappings'!$I78))),ISNUMBER(SEARCH(IF(G$3&lt;&gt;"",G$3,"NA"),'MITRE &amp; Controls Mappings'!$J78))), 'MITRE &amp; Controls Mappings'!$B78,"")</f>
        <v/>
      </c>
      <c r="H82" t="str">
        <f>IF(OR(OR(OR(OR(OR(ISNUMBER(SEARCH(IF(H$1&lt;&gt;"",H$1,"NA"),'MITRE &amp; Controls Mappings'!$E78)),ISNUMBER(SEARCH(IF(H$1&lt;&gt;"",H$1,"NA"),'MITRE &amp; Controls Mappings'!$F78))),ISNUMBER(SEARCH(IF(H$2&lt;&gt;"",H$2,"NA"),'MITRE &amp; Controls Mappings'!$G78))),ISNUMBER(SEARCH(IF(H$2&lt;&gt;"",H$2,"NA"),'MITRE &amp; Controls Mappings'!$H78))),ISNUMBER(SEARCH(IF(H$3&lt;&gt;"",H$3,"NA"),'MITRE &amp; Controls Mappings'!$I78))),ISNUMBER(SEARCH(IF(H$3&lt;&gt;"",H$3,"NA"),'MITRE &amp; Controls Mappings'!$J78))), 'MITRE &amp; Controls Mappings'!$B78,"")</f>
        <v/>
      </c>
      <c r="I82" t="str">
        <f>IF(OR(OR(OR(OR(OR(ISNUMBER(SEARCH(IF(I$1&lt;&gt;"",I$1,"NA"),'MITRE &amp; Controls Mappings'!$E78)),ISNUMBER(SEARCH(IF(I$1&lt;&gt;"",I$1,"NA"),'MITRE &amp; Controls Mappings'!$F78))),ISNUMBER(SEARCH(IF(I$2&lt;&gt;"",I$2,"NA"),'MITRE &amp; Controls Mappings'!$G78))),ISNUMBER(SEARCH(IF(I$2&lt;&gt;"",I$2,"NA"),'MITRE &amp; Controls Mappings'!$H78))),ISNUMBER(SEARCH(IF(I$3&lt;&gt;"",I$3,"NA"),'MITRE &amp; Controls Mappings'!$I78))),ISNUMBER(SEARCH(IF(I$3&lt;&gt;"",I$3,"NA"),'MITRE &amp; Controls Mappings'!$J78))), 'MITRE &amp; Controls Mappings'!$B78,"")</f>
        <v/>
      </c>
      <c r="J82" t="str">
        <f>IF(OR(OR(OR(OR(OR(ISNUMBER(SEARCH(IF(J$1&lt;&gt;"",J$1,"NA"),'MITRE &amp; Controls Mappings'!$E78)),ISNUMBER(SEARCH(IF(J$1&lt;&gt;"",J$1,"NA"),'MITRE &amp; Controls Mappings'!$F78))),ISNUMBER(SEARCH(IF(J$2&lt;&gt;"",J$2,"NA"),'MITRE &amp; Controls Mappings'!$G78))),ISNUMBER(SEARCH(IF(J$2&lt;&gt;"",J$2,"NA"),'MITRE &amp; Controls Mappings'!$H78))),ISNUMBER(SEARCH(IF(J$3&lt;&gt;"",J$3,"NA"),'MITRE &amp; Controls Mappings'!$I78))),ISNUMBER(SEARCH(IF(J$3&lt;&gt;"",J$3,"NA"),'MITRE &amp; Controls Mappings'!$J78))), 'MITRE &amp; Controls Mappings'!$B78,"")</f>
        <v/>
      </c>
      <c r="K82" t="str">
        <f>IF(OR(OR(OR(OR(OR(ISNUMBER(SEARCH(IF(K$1&lt;&gt;"",K$1,"NA"),'MITRE &amp; Controls Mappings'!$E78)),ISNUMBER(SEARCH(IF(K$1&lt;&gt;"",K$1,"NA"),'MITRE &amp; Controls Mappings'!$F78))),ISNUMBER(SEARCH(IF(K$2&lt;&gt;"",K$2,"NA"),'MITRE &amp; Controls Mappings'!$G78))),ISNUMBER(SEARCH(IF(K$2&lt;&gt;"",K$2,"NA"),'MITRE &amp; Controls Mappings'!$H78))),ISNUMBER(SEARCH(IF(K$3&lt;&gt;"",K$3,"NA"),'MITRE &amp; Controls Mappings'!$I78))),ISNUMBER(SEARCH(IF(K$3&lt;&gt;"",K$3,"NA"),'MITRE &amp; Controls Mappings'!$J78))), 'MITRE &amp; Controls Mappings'!$B78,"")</f>
        <v/>
      </c>
      <c r="L82" s="25" t="str">
        <f>'MITRE &amp; Controls Mappings'!D78</f>
        <v>Ensure 'Network Security: Allow PKU2U authentication requests to this computer to use online identities' is set to 'Disabled'</v>
      </c>
    </row>
    <row r="83" spans="1:12" x14ac:dyDescent="0.35">
      <c r="A83" t="str">
        <f>IF(COUNTIF(B83:K83,"="&amp;'MITRE &amp; Controls Mappings'!B79)&gt;0,'MITRE &amp; Controls Mappings'!B79,"")</f>
        <v/>
      </c>
      <c r="B83" t="str">
        <f>IF(OR(OR(OR(OR(OR(ISNUMBER(SEARCH(IF(B$1&lt;&gt;"",B$1,"NA"),'MITRE &amp; Controls Mappings'!$E79)),ISNUMBER(SEARCH(IF(B$1&lt;&gt;"",B$1,"NA"),'MITRE &amp; Controls Mappings'!$F79))),ISNUMBER(SEARCH(IF(B$2&lt;&gt;"",B$2,"NA"),'MITRE &amp; Controls Mappings'!$G79))),ISNUMBER(SEARCH(IF(B$2&lt;&gt;"",B$2,"NA"),'MITRE &amp; Controls Mappings'!$H79))),ISNUMBER(SEARCH(IF(B$3&lt;&gt;"",B$3,"NA"),'MITRE &amp; Controls Mappings'!$I79))),ISNUMBER(SEARCH(IF(B$3&lt;&gt;"",B$3,"NA"),'MITRE &amp; Controls Mappings'!$J79))), 'MITRE &amp; Controls Mappings'!$B79,"")</f>
        <v/>
      </c>
      <c r="C83" t="str">
        <f>IF(OR(OR(OR(OR(OR(ISNUMBER(SEARCH(IF(C$1&lt;&gt;"",C$1,"NA"),'MITRE &amp; Controls Mappings'!$E79)),ISNUMBER(SEARCH(IF(C$1&lt;&gt;"",C$1,"NA"),'MITRE &amp; Controls Mappings'!$F79))),ISNUMBER(SEARCH(IF(C$2&lt;&gt;"",C$2,"NA"),'MITRE &amp; Controls Mappings'!$G79))),ISNUMBER(SEARCH(IF(C$2&lt;&gt;"",C$2,"NA"),'MITRE &amp; Controls Mappings'!$H79))),ISNUMBER(SEARCH(IF(C$3&lt;&gt;"",C$3,"NA"),'MITRE &amp; Controls Mappings'!$I79))),ISNUMBER(SEARCH(IF(C$3&lt;&gt;"",C$3,"NA"),'MITRE &amp; Controls Mappings'!$J79))), 'MITRE &amp; Controls Mappings'!$B79,"")</f>
        <v/>
      </c>
      <c r="D83" t="str">
        <f>IF(OR(OR(OR(OR(OR(ISNUMBER(SEARCH(IF(D$1&lt;&gt;"",D$1,"NA"),'MITRE &amp; Controls Mappings'!$E79)),ISNUMBER(SEARCH(IF(D$1&lt;&gt;"",D$1,"NA"),'MITRE &amp; Controls Mappings'!$F79))),ISNUMBER(SEARCH(IF(D$2&lt;&gt;"",D$2,"NA"),'MITRE &amp; Controls Mappings'!$G79))),ISNUMBER(SEARCH(IF(D$2&lt;&gt;"",D$2,"NA"),'MITRE &amp; Controls Mappings'!$H79))),ISNUMBER(SEARCH(IF(D$3&lt;&gt;"",D$3,"NA"),'MITRE &amp; Controls Mappings'!$I79))),ISNUMBER(SEARCH(IF(D$3&lt;&gt;"",D$3,"NA"),'MITRE &amp; Controls Mappings'!$J79))), 'MITRE &amp; Controls Mappings'!$B79,"")</f>
        <v/>
      </c>
      <c r="E83" t="str">
        <f>IF(OR(OR(OR(OR(OR(ISNUMBER(SEARCH(IF(E$1&lt;&gt;"",E$1,"NA"),'MITRE &amp; Controls Mappings'!$E79)),ISNUMBER(SEARCH(IF(E$1&lt;&gt;"",E$1,"NA"),'MITRE &amp; Controls Mappings'!$F79))),ISNUMBER(SEARCH(IF(E$2&lt;&gt;"",E$2,"NA"),'MITRE &amp; Controls Mappings'!$G79))),ISNUMBER(SEARCH(IF(E$2&lt;&gt;"",E$2,"NA"),'MITRE &amp; Controls Mappings'!$H79))),ISNUMBER(SEARCH(IF(E$3&lt;&gt;"",E$3,"NA"),'MITRE &amp; Controls Mappings'!$I79))),ISNUMBER(SEARCH(IF(E$3&lt;&gt;"",E$3,"NA"),'MITRE &amp; Controls Mappings'!$J79))), 'MITRE &amp; Controls Mappings'!$B79,"")</f>
        <v/>
      </c>
      <c r="F83" t="str">
        <f>IF(OR(OR(OR(OR(OR(ISNUMBER(SEARCH(IF(F$1&lt;&gt;"",F$1,"NA"),'MITRE &amp; Controls Mappings'!$E79)),ISNUMBER(SEARCH(IF(F$1&lt;&gt;"",F$1,"NA"),'MITRE &amp; Controls Mappings'!$F79))),ISNUMBER(SEARCH(IF(F$2&lt;&gt;"",F$2,"NA"),'MITRE &amp; Controls Mappings'!$G79))),ISNUMBER(SEARCH(IF(F$2&lt;&gt;"",F$2,"NA"),'MITRE &amp; Controls Mappings'!$H79))),ISNUMBER(SEARCH(IF(F$3&lt;&gt;"",F$3,"NA"),'MITRE &amp; Controls Mappings'!$I79))),ISNUMBER(SEARCH(IF(F$3&lt;&gt;"",F$3,"NA"),'MITRE &amp; Controls Mappings'!$J79))), 'MITRE &amp; Controls Mappings'!$B79,"")</f>
        <v/>
      </c>
      <c r="G83" t="str">
        <f>IF(OR(OR(OR(OR(OR(ISNUMBER(SEARCH(IF(G$1&lt;&gt;"",G$1,"NA"),'MITRE &amp; Controls Mappings'!$E79)),ISNUMBER(SEARCH(IF(G$1&lt;&gt;"",G$1,"NA"),'MITRE &amp; Controls Mappings'!$F79))),ISNUMBER(SEARCH(IF(G$2&lt;&gt;"",G$2,"NA"),'MITRE &amp; Controls Mappings'!$G79))),ISNUMBER(SEARCH(IF(G$2&lt;&gt;"",G$2,"NA"),'MITRE &amp; Controls Mappings'!$H79))),ISNUMBER(SEARCH(IF(G$3&lt;&gt;"",G$3,"NA"),'MITRE &amp; Controls Mappings'!$I79))),ISNUMBER(SEARCH(IF(G$3&lt;&gt;"",G$3,"NA"),'MITRE &amp; Controls Mappings'!$J79))), 'MITRE &amp; Controls Mappings'!$B79,"")</f>
        <v/>
      </c>
      <c r="H83" t="str">
        <f>IF(OR(OR(OR(OR(OR(ISNUMBER(SEARCH(IF(H$1&lt;&gt;"",H$1,"NA"),'MITRE &amp; Controls Mappings'!$E79)),ISNUMBER(SEARCH(IF(H$1&lt;&gt;"",H$1,"NA"),'MITRE &amp; Controls Mappings'!$F79))),ISNUMBER(SEARCH(IF(H$2&lt;&gt;"",H$2,"NA"),'MITRE &amp; Controls Mappings'!$G79))),ISNUMBER(SEARCH(IF(H$2&lt;&gt;"",H$2,"NA"),'MITRE &amp; Controls Mappings'!$H79))),ISNUMBER(SEARCH(IF(H$3&lt;&gt;"",H$3,"NA"),'MITRE &amp; Controls Mappings'!$I79))),ISNUMBER(SEARCH(IF(H$3&lt;&gt;"",H$3,"NA"),'MITRE &amp; Controls Mappings'!$J79))), 'MITRE &amp; Controls Mappings'!$B79,"")</f>
        <v/>
      </c>
      <c r="I83" t="str">
        <f>IF(OR(OR(OR(OR(OR(ISNUMBER(SEARCH(IF(I$1&lt;&gt;"",I$1,"NA"),'MITRE &amp; Controls Mappings'!$E79)),ISNUMBER(SEARCH(IF(I$1&lt;&gt;"",I$1,"NA"),'MITRE &amp; Controls Mappings'!$F79))),ISNUMBER(SEARCH(IF(I$2&lt;&gt;"",I$2,"NA"),'MITRE &amp; Controls Mappings'!$G79))),ISNUMBER(SEARCH(IF(I$2&lt;&gt;"",I$2,"NA"),'MITRE &amp; Controls Mappings'!$H79))),ISNUMBER(SEARCH(IF(I$3&lt;&gt;"",I$3,"NA"),'MITRE &amp; Controls Mappings'!$I79))),ISNUMBER(SEARCH(IF(I$3&lt;&gt;"",I$3,"NA"),'MITRE &amp; Controls Mappings'!$J79))), 'MITRE &amp; Controls Mappings'!$B79,"")</f>
        <v/>
      </c>
      <c r="J83" t="str">
        <f>IF(OR(OR(OR(OR(OR(ISNUMBER(SEARCH(IF(J$1&lt;&gt;"",J$1,"NA"),'MITRE &amp; Controls Mappings'!$E79)),ISNUMBER(SEARCH(IF(J$1&lt;&gt;"",J$1,"NA"),'MITRE &amp; Controls Mappings'!$F79))),ISNUMBER(SEARCH(IF(J$2&lt;&gt;"",J$2,"NA"),'MITRE &amp; Controls Mappings'!$G79))),ISNUMBER(SEARCH(IF(J$2&lt;&gt;"",J$2,"NA"),'MITRE &amp; Controls Mappings'!$H79))),ISNUMBER(SEARCH(IF(J$3&lt;&gt;"",J$3,"NA"),'MITRE &amp; Controls Mappings'!$I79))),ISNUMBER(SEARCH(IF(J$3&lt;&gt;"",J$3,"NA"),'MITRE &amp; Controls Mappings'!$J79))), 'MITRE &amp; Controls Mappings'!$B79,"")</f>
        <v/>
      </c>
      <c r="K83" t="str">
        <f>IF(OR(OR(OR(OR(OR(ISNUMBER(SEARCH(IF(K$1&lt;&gt;"",K$1,"NA"),'MITRE &amp; Controls Mappings'!$E79)),ISNUMBER(SEARCH(IF(K$1&lt;&gt;"",K$1,"NA"),'MITRE &amp; Controls Mappings'!$F79))),ISNUMBER(SEARCH(IF(K$2&lt;&gt;"",K$2,"NA"),'MITRE &amp; Controls Mappings'!$G79))),ISNUMBER(SEARCH(IF(K$2&lt;&gt;"",K$2,"NA"),'MITRE &amp; Controls Mappings'!$H79))),ISNUMBER(SEARCH(IF(K$3&lt;&gt;"",K$3,"NA"),'MITRE &amp; Controls Mappings'!$I79))),ISNUMBER(SEARCH(IF(K$3&lt;&gt;"",K$3,"NA"),'MITRE &amp; Controls Mappings'!$J79))), 'MITRE &amp; Controls Mappings'!$B79,"")</f>
        <v/>
      </c>
      <c r="L83" s="25" t="str">
        <f>'MITRE &amp; Controls Mappings'!D79</f>
        <v>Ensure 'Network security: Do not store LAN Manager hash value on next password change' is set to 'Enabled'</v>
      </c>
    </row>
    <row r="84" spans="1:12" x14ac:dyDescent="0.35">
      <c r="A84" t="str">
        <f>IF(COUNTIF(B84:K84,"="&amp;'MITRE &amp; Controls Mappings'!B80)&gt;0,'MITRE &amp; Controls Mappings'!B80,"")</f>
        <v/>
      </c>
      <c r="B84" t="str">
        <f>IF(OR(OR(OR(OR(OR(ISNUMBER(SEARCH(IF(B$1&lt;&gt;"",B$1,"NA"),'MITRE &amp; Controls Mappings'!$E80)),ISNUMBER(SEARCH(IF(B$1&lt;&gt;"",B$1,"NA"),'MITRE &amp; Controls Mappings'!$F80))),ISNUMBER(SEARCH(IF(B$2&lt;&gt;"",B$2,"NA"),'MITRE &amp; Controls Mappings'!$G80))),ISNUMBER(SEARCH(IF(B$2&lt;&gt;"",B$2,"NA"),'MITRE &amp; Controls Mappings'!$H80))),ISNUMBER(SEARCH(IF(B$3&lt;&gt;"",B$3,"NA"),'MITRE &amp; Controls Mappings'!$I80))),ISNUMBER(SEARCH(IF(B$3&lt;&gt;"",B$3,"NA"),'MITRE &amp; Controls Mappings'!$J80))), 'MITRE &amp; Controls Mappings'!$B80,"")</f>
        <v/>
      </c>
      <c r="C84" t="str">
        <f>IF(OR(OR(OR(OR(OR(ISNUMBER(SEARCH(IF(C$1&lt;&gt;"",C$1,"NA"),'MITRE &amp; Controls Mappings'!$E80)),ISNUMBER(SEARCH(IF(C$1&lt;&gt;"",C$1,"NA"),'MITRE &amp; Controls Mappings'!$F80))),ISNUMBER(SEARCH(IF(C$2&lt;&gt;"",C$2,"NA"),'MITRE &amp; Controls Mappings'!$G80))),ISNUMBER(SEARCH(IF(C$2&lt;&gt;"",C$2,"NA"),'MITRE &amp; Controls Mappings'!$H80))),ISNUMBER(SEARCH(IF(C$3&lt;&gt;"",C$3,"NA"),'MITRE &amp; Controls Mappings'!$I80))),ISNUMBER(SEARCH(IF(C$3&lt;&gt;"",C$3,"NA"),'MITRE &amp; Controls Mappings'!$J80))), 'MITRE &amp; Controls Mappings'!$B80,"")</f>
        <v/>
      </c>
      <c r="D84" t="str">
        <f>IF(OR(OR(OR(OR(OR(ISNUMBER(SEARCH(IF(D$1&lt;&gt;"",D$1,"NA"),'MITRE &amp; Controls Mappings'!$E80)),ISNUMBER(SEARCH(IF(D$1&lt;&gt;"",D$1,"NA"),'MITRE &amp; Controls Mappings'!$F80))),ISNUMBER(SEARCH(IF(D$2&lt;&gt;"",D$2,"NA"),'MITRE &amp; Controls Mappings'!$G80))),ISNUMBER(SEARCH(IF(D$2&lt;&gt;"",D$2,"NA"),'MITRE &amp; Controls Mappings'!$H80))),ISNUMBER(SEARCH(IF(D$3&lt;&gt;"",D$3,"NA"),'MITRE &amp; Controls Mappings'!$I80))),ISNUMBER(SEARCH(IF(D$3&lt;&gt;"",D$3,"NA"),'MITRE &amp; Controls Mappings'!$J80))), 'MITRE &amp; Controls Mappings'!$B80,"")</f>
        <v/>
      </c>
      <c r="E84" t="str">
        <f>IF(OR(OR(OR(OR(OR(ISNUMBER(SEARCH(IF(E$1&lt;&gt;"",E$1,"NA"),'MITRE &amp; Controls Mappings'!$E80)),ISNUMBER(SEARCH(IF(E$1&lt;&gt;"",E$1,"NA"),'MITRE &amp; Controls Mappings'!$F80))),ISNUMBER(SEARCH(IF(E$2&lt;&gt;"",E$2,"NA"),'MITRE &amp; Controls Mappings'!$G80))),ISNUMBER(SEARCH(IF(E$2&lt;&gt;"",E$2,"NA"),'MITRE &amp; Controls Mappings'!$H80))),ISNUMBER(SEARCH(IF(E$3&lt;&gt;"",E$3,"NA"),'MITRE &amp; Controls Mappings'!$I80))),ISNUMBER(SEARCH(IF(E$3&lt;&gt;"",E$3,"NA"),'MITRE &amp; Controls Mappings'!$J80))), 'MITRE &amp; Controls Mappings'!$B80,"")</f>
        <v/>
      </c>
      <c r="F84" t="str">
        <f>IF(OR(OR(OR(OR(OR(ISNUMBER(SEARCH(IF(F$1&lt;&gt;"",F$1,"NA"),'MITRE &amp; Controls Mappings'!$E80)),ISNUMBER(SEARCH(IF(F$1&lt;&gt;"",F$1,"NA"),'MITRE &amp; Controls Mappings'!$F80))),ISNUMBER(SEARCH(IF(F$2&lt;&gt;"",F$2,"NA"),'MITRE &amp; Controls Mappings'!$G80))),ISNUMBER(SEARCH(IF(F$2&lt;&gt;"",F$2,"NA"),'MITRE &amp; Controls Mappings'!$H80))),ISNUMBER(SEARCH(IF(F$3&lt;&gt;"",F$3,"NA"),'MITRE &amp; Controls Mappings'!$I80))),ISNUMBER(SEARCH(IF(F$3&lt;&gt;"",F$3,"NA"),'MITRE &amp; Controls Mappings'!$J80))), 'MITRE &amp; Controls Mappings'!$B80,"")</f>
        <v/>
      </c>
      <c r="G84" t="str">
        <f>IF(OR(OR(OR(OR(OR(ISNUMBER(SEARCH(IF(G$1&lt;&gt;"",G$1,"NA"),'MITRE &amp; Controls Mappings'!$E80)),ISNUMBER(SEARCH(IF(G$1&lt;&gt;"",G$1,"NA"),'MITRE &amp; Controls Mappings'!$F80))),ISNUMBER(SEARCH(IF(G$2&lt;&gt;"",G$2,"NA"),'MITRE &amp; Controls Mappings'!$G80))),ISNUMBER(SEARCH(IF(G$2&lt;&gt;"",G$2,"NA"),'MITRE &amp; Controls Mappings'!$H80))),ISNUMBER(SEARCH(IF(G$3&lt;&gt;"",G$3,"NA"),'MITRE &amp; Controls Mappings'!$I80))),ISNUMBER(SEARCH(IF(G$3&lt;&gt;"",G$3,"NA"),'MITRE &amp; Controls Mappings'!$J80))), 'MITRE &amp; Controls Mappings'!$B80,"")</f>
        <v/>
      </c>
      <c r="H84" t="str">
        <f>IF(OR(OR(OR(OR(OR(ISNUMBER(SEARCH(IF(H$1&lt;&gt;"",H$1,"NA"),'MITRE &amp; Controls Mappings'!$E80)),ISNUMBER(SEARCH(IF(H$1&lt;&gt;"",H$1,"NA"),'MITRE &amp; Controls Mappings'!$F80))),ISNUMBER(SEARCH(IF(H$2&lt;&gt;"",H$2,"NA"),'MITRE &amp; Controls Mappings'!$G80))),ISNUMBER(SEARCH(IF(H$2&lt;&gt;"",H$2,"NA"),'MITRE &amp; Controls Mappings'!$H80))),ISNUMBER(SEARCH(IF(H$3&lt;&gt;"",H$3,"NA"),'MITRE &amp; Controls Mappings'!$I80))),ISNUMBER(SEARCH(IF(H$3&lt;&gt;"",H$3,"NA"),'MITRE &amp; Controls Mappings'!$J80))), 'MITRE &amp; Controls Mappings'!$B80,"")</f>
        <v/>
      </c>
      <c r="I84" t="str">
        <f>IF(OR(OR(OR(OR(OR(ISNUMBER(SEARCH(IF(I$1&lt;&gt;"",I$1,"NA"),'MITRE &amp; Controls Mappings'!$E80)),ISNUMBER(SEARCH(IF(I$1&lt;&gt;"",I$1,"NA"),'MITRE &amp; Controls Mappings'!$F80))),ISNUMBER(SEARCH(IF(I$2&lt;&gt;"",I$2,"NA"),'MITRE &amp; Controls Mappings'!$G80))),ISNUMBER(SEARCH(IF(I$2&lt;&gt;"",I$2,"NA"),'MITRE &amp; Controls Mappings'!$H80))),ISNUMBER(SEARCH(IF(I$3&lt;&gt;"",I$3,"NA"),'MITRE &amp; Controls Mappings'!$I80))),ISNUMBER(SEARCH(IF(I$3&lt;&gt;"",I$3,"NA"),'MITRE &amp; Controls Mappings'!$J80))), 'MITRE &amp; Controls Mappings'!$B80,"")</f>
        <v/>
      </c>
      <c r="J84" t="str">
        <f>IF(OR(OR(OR(OR(OR(ISNUMBER(SEARCH(IF(J$1&lt;&gt;"",J$1,"NA"),'MITRE &amp; Controls Mappings'!$E80)),ISNUMBER(SEARCH(IF(J$1&lt;&gt;"",J$1,"NA"),'MITRE &amp; Controls Mappings'!$F80))),ISNUMBER(SEARCH(IF(J$2&lt;&gt;"",J$2,"NA"),'MITRE &amp; Controls Mappings'!$G80))),ISNUMBER(SEARCH(IF(J$2&lt;&gt;"",J$2,"NA"),'MITRE &amp; Controls Mappings'!$H80))),ISNUMBER(SEARCH(IF(J$3&lt;&gt;"",J$3,"NA"),'MITRE &amp; Controls Mappings'!$I80))),ISNUMBER(SEARCH(IF(J$3&lt;&gt;"",J$3,"NA"),'MITRE &amp; Controls Mappings'!$J80))), 'MITRE &amp; Controls Mappings'!$B80,"")</f>
        <v/>
      </c>
      <c r="K84" t="str">
        <f>IF(OR(OR(OR(OR(OR(ISNUMBER(SEARCH(IF(K$1&lt;&gt;"",K$1,"NA"),'MITRE &amp; Controls Mappings'!$E80)),ISNUMBER(SEARCH(IF(K$1&lt;&gt;"",K$1,"NA"),'MITRE &amp; Controls Mappings'!$F80))),ISNUMBER(SEARCH(IF(K$2&lt;&gt;"",K$2,"NA"),'MITRE &amp; Controls Mappings'!$G80))),ISNUMBER(SEARCH(IF(K$2&lt;&gt;"",K$2,"NA"),'MITRE &amp; Controls Mappings'!$H80))),ISNUMBER(SEARCH(IF(K$3&lt;&gt;"",K$3,"NA"),'MITRE &amp; Controls Mappings'!$I80))),ISNUMBER(SEARCH(IF(K$3&lt;&gt;"",K$3,"NA"),'MITRE &amp; Controls Mappings'!$J80))), 'MITRE &amp; Controls Mappings'!$B80,"")</f>
        <v/>
      </c>
      <c r="L84" s="25" t="str">
        <f>'MITRE &amp; Controls Mappings'!D80</f>
        <v>Ensure 'Network security: LAN Manager authentication level' is set to 'Send NTLMv2 response only. Refuse LM &amp; NTLM'</v>
      </c>
    </row>
    <row r="85" spans="1:12" ht="29" x14ac:dyDescent="0.35">
      <c r="A85" t="str">
        <f>IF(COUNTIF(B85:K85,"="&amp;'MITRE &amp; Controls Mappings'!B81)&gt;0,'MITRE &amp; Controls Mappings'!B81,"")</f>
        <v/>
      </c>
      <c r="B85" t="str">
        <f>IF(OR(OR(OR(OR(OR(ISNUMBER(SEARCH(IF(B$1&lt;&gt;"",B$1,"NA"),'MITRE &amp; Controls Mappings'!$E81)),ISNUMBER(SEARCH(IF(B$1&lt;&gt;"",B$1,"NA"),'MITRE &amp; Controls Mappings'!$F81))),ISNUMBER(SEARCH(IF(B$2&lt;&gt;"",B$2,"NA"),'MITRE &amp; Controls Mappings'!$G81))),ISNUMBER(SEARCH(IF(B$2&lt;&gt;"",B$2,"NA"),'MITRE &amp; Controls Mappings'!$H81))),ISNUMBER(SEARCH(IF(B$3&lt;&gt;"",B$3,"NA"),'MITRE &amp; Controls Mappings'!$I81))),ISNUMBER(SEARCH(IF(B$3&lt;&gt;"",B$3,"NA"),'MITRE &amp; Controls Mappings'!$J81))), 'MITRE &amp; Controls Mappings'!$B81,"")</f>
        <v/>
      </c>
      <c r="C85" t="str">
        <f>IF(OR(OR(OR(OR(OR(ISNUMBER(SEARCH(IF(C$1&lt;&gt;"",C$1,"NA"),'MITRE &amp; Controls Mappings'!$E81)),ISNUMBER(SEARCH(IF(C$1&lt;&gt;"",C$1,"NA"),'MITRE &amp; Controls Mappings'!$F81))),ISNUMBER(SEARCH(IF(C$2&lt;&gt;"",C$2,"NA"),'MITRE &amp; Controls Mappings'!$G81))),ISNUMBER(SEARCH(IF(C$2&lt;&gt;"",C$2,"NA"),'MITRE &amp; Controls Mappings'!$H81))),ISNUMBER(SEARCH(IF(C$3&lt;&gt;"",C$3,"NA"),'MITRE &amp; Controls Mappings'!$I81))),ISNUMBER(SEARCH(IF(C$3&lt;&gt;"",C$3,"NA"),'MITRE &amp; Controls Mappings'!$J81))), 'MITRE &amp; Controls Mappings'!$B81,"")</f>
        <v/>
      </c>
      <c r="D85" t="str">
        <f>IF(OR(OR(OR(OR(OR(ISNUMBER(SEARCH(IF(D$1&lt;&gt;"",D$1,"NA"),'MITRE &amp; Controls Mappings'!$E81)),ISNUMBER(SEARCH(IF(D$1&lt;&gt;"",D$1,"NA"),'MITRE &amp; Controls Mappings'!$F81))),ISNUMBER(SEARCH(IF(D$2&lt;&gt;"",D$2,"NA"),'MITRE &amp; Controls Mappings'!$G81))),ISNUMBER(SEARCH(IF(D$2&lt;&gt;"",D$2,"NA"),'MITRE &amp; Controls Mappings'!$H81))),ISNUMBER(SEARCH(IF(D$3&lt;&gt;"",D$3,"NA"),'MITRE &amp; Controls Mappings'!$I81))),ISNUMBER(SEARCH(IF(D$3&lt;&gt;"",D$3,"NA"),'MITRE &amp; Controls Mappings'!$J81))), 'MITRE &amp; Controls Mappings'!$B81,"")</f>
        <v/>
      </c>
      <c r="E85" t="str">
        <f>IF(OR(OR(OR(OR(OR(ISNUMBER(SEARCH(IF(E$1&lt;&gt;"",E$1,"NA"),'MITRE &amp; Controls Mappings'!$E81)),ISNUMBER(SEARCH(IF(E$1&lt;&gt;"",E$1,"NA"),'MITRE &amp; Controls Mappings'!$F81))),ISNUMBER(SEARCH(IF(E$2&lt;&gt;"",E$2,"NA"),'MITRE &amp; Controls Mappings'!$G81))),ISNUMBER(SEARCH(IF(E$2&lt;&gt;"",E$2,"NA"),'MITRE &amp; Controls Mappings'!$H81))),ISNUMBER(SEARCH(IF(E$3&lt;&gt;"",E$3,"NA"),'MITRE &amp; Controls Mappings'!$I81))),ISNUMBER(SEARCH(IF(E$3&lt;&gt;"",E$3,"NA"),'MITRE &amp; Controls Mappings'!$J81))), 'MITRE &amp; Controls Mappings'!$B81,"")</f>
        <v/>
      </c>
      <c r="F85" t="str">
        <f>IF(OR(OR(OR(OR(OR(ISNUMBER(SEARCH(IF(F$1&lt;&gt;"",F$1,"NA"),'MITRE &amp; Controls Mappings'!$E81)),ISNUMBER(SEARCH(IF(F$1&lt;&gt;"",F$1,"NA"),'MITRE &amp; Controls Mappings'!$F81))),ISNUMBER(SEARCH(IF(F$2&lt;&gt;"",F$2,"NA"),'MITRE &amp; Controls Mappings'!$G81))),ISNUMBER(SEARCH(IF(F$2&lt;&gt;"",F$2,"NA"),'MITRE &amp; Controls Mappings'!$H81))),ISNUMBER(SEARCH(IF(F$3&lt;&gt;"",F$3,"NA"),'MITRE &amp; Controls Mappings'!$I81))),ISNUMBER(SEARCH(IF(F$3&lt;&gt;"",F$3,"NA"),'MITRE &amp; Controls Mappings'!$J81))), 'MITRE &amp; Controls Mappings'!$B81,"")</f>
        <v/>
      </c>
      <c r="G85" t="str">
        <f>IF(OR(OR(OR(OR(OR(ISNUMBER(SEARCH(IF(G$1&lt;&gt;"",G$1,"NA"),'MITRE &amp; Controls Mappings'!$E81)),ISNUMBER(SEARCH(IF(G$1&lt;&gt;"",G$1,"NA"),'MITRE &amp; Controls Mappings'!$F81))),ISNUMBER(SEARCH(IF(G$2&lt;&gt;"",G$2,"NA"),'MITRE &amp; Controls Mappings'!$G81))),ISNUMBER(SEARCH(IF(G$2&lt;&gt;"",G$2,"NA"),'MITRE &amp; Controls Mappings'!$H81))),ISNUMBER(SEARCH(IF(G$3&lt;&gt;"",G$3,"NA"),'MITRE &amp; Controls Mappings'!$I81))),ISNUMBER(SEARCH(IF(G$3&lt;&gt;"",G$3,"NA"),'MITRE &amp; Controls Mappings'!$J81))), 'MITRE &amp; Controls Mappings'!$B81,"")</f>
        <v/>
      </c>
      <c r="H85" t="str">
        <f>IF(OR(OR(OR(OR(OR(ISNUMBER(SEARCH(IF(H$1&lt;&gt;"",H$1,"NA"),'MITRE &amp; Controls Mappings'!$E81)),ISNUMBER(SEARCH(IF(H$1&lt;&gt;"",H$1,"NA"),'MITRE &amp; Controls Mappings'!$F81))),ISNUMBER(SEARCH(IF(H$2&lt;&gt;"",H$2,"NA"),'MITRE &amp; Controls Mappings'!$G81))),ISNUMBER(SEARCH(IF(H$2&lt;&gt;"",H$2,"NA"),'MITRE &amp; Controls Mappings'!$H81))),ISNUMBER(SEARCH(IF(H$3&lt;&gt;"",H$3,"NA"),'MITRE &amp; Controls Mappings'!$I81))),ISNUMBER(SEARCH(IF(H$3&lt;&gt;"",H$3,"NA"),'MITRE &amp; Controls Mappings'!$J81))), 'MITRE &amp; Controls Mappings'!$B81,"")</f>
        <v/>
      </c>
      <c r="I85" t="str">
        <f>IF(OR(OR(OR(OR(OR(ISNUMBER(SEARCH(IF(I$1&lt;&gt;"",I$1,"NA"),'MITRE &amp; Controls Mappings'!$E81)),ISNUMBER(SEARCH(IF(I$1&lt;&gt;"",I$1,"NA"),'MITRE &amp; Controls Mappings'!$F81))),ISNUMBER(SEARCH(IF(I$2&lt;&gt;"",I$2,"NA"),'MITRE &amp; Controls Mappings'!$G81))),ISNUMBER(SEARCH(IF(I$2&lt;&gt;"",I$2,"NA"),'MITRE &amp; Controls Mappings'!$H81))),ISNUMBER(SEARCH(IF(I$3&lt;&gt;"",I$3,"NA"),'MITRE &amp; Controls Mappings'!$I81))),ISNUMBER(SEARCH(IF(I$3&lt;&gt;"",I$3,"NA"),'MITRE &amp; Controls Mappings'!$J81))), 'MITRE &amp; Controls Mappings'!$B81,"")</f>
        <v/>
      </c>
      <c r="J85" t="str">
        <f>IF(OR(OR(OR(OR(OR(ISNUMBER(SEARCH(IF(J$1&lt;&gt;"",J$1,"NA"),'MITRE &amp; Controls Mappings'!$E81)),ISNUMBER(SEARCH(IF(J$1&lt;&gt;"",J$1,"NA"),'MITRE &amp; Controls Mappings'!$F81))),ISNUMBER(SEARCH(IF(J$2&lt;&gt;"",J$2,"NA"),'MITRE &amp; Controls Mappings'!$G81))),ISNUMBER(SEARCH(IF(J$2&lt;&gt;"",J$2,"NA"),'MITRE &amp; Controls Mappings'!$H81))),ISNUMBER(SEARCH(IF(J$3&lt;&gt;"",J$3,"NA"),'MITRE &amp; Controls Mappings'!$I81))),ISNUMBER(SEARCH(IF(J$3&lt;&gt;"",J$3,"NA"),'MITRE &amp; Controls Mappings'!$J81))), 'MITRE &amp; Controls Mappings'!$B81,"")</f>
        <v/>
      </c>
      <c r="K85" t="str">
        <f>IF(OR(OR(OR(OR(OR(ISNUMBER(SEARCH(IF(K$1&lt;&gt;"",K$1,"NA"),'MITRE &amp; Controls Mappings'!$E81)),ISNUMBER(SEARCH(IF(K$1&lt;&gt;"",K$1,"NA"),'MITRE &amp; Controls Mappings'!$F81))),ISNUMBER(SEARCH(IF(K$2&lt;&gt;"",K$2,"NA"),'MITRE &amp; Controls Mappings'!$G81))),ISNUMBER(SEARCH(IF(K$2&lt;&gt;"",K$2,"NA"),'MITRE &amp; Controls Mappings'!$H81))),ISNUMBER(SEARCH(IF(K$3&lt;&gt;"",K$3,"NA"),'MITRE &amp; Controls Mappings'!$I81))),ISNUMBER(SEARCH(IF(K$3&lt;&gt;"",K$3,"NA"),'MITRE &amp; Controls Mappings'!$J81))), 'MITRE &amp; Controls Mappings'!$B81,"")</f>
        <v/>
      </c>
      <c r="L85" s="25" t="str">
        <f>'MITRE &amp; Controls Mappings'!D81</f>
        <v>Ensure 'Network security: Minimum session security for NTLM SSP based (including secure RPC) clients' is set to 'Require NTLMv2 session security, Require 128-bit encryption'</v>
      </c>
    </row>
    <row r="86" spans="1:12" x14ac:dyDescent="0.35">
      <c r="A86" t="str">
        <f>IF(COUNTIF(B86:K86,"="&amp;'MITRE &amp; Controls Mappings'!B82)&gt;0,'MITRE &amp; Controls Mappings'!B82,"")</f>
        <v/>
      </c>
      <c r="B86" t="str">
        <f>IF(OR(OR(OR(OR(OR(ISNUMBER(SEARCH(IF(B$1&lt;&gt;"",B$1,"NA"),'MITRE &amp; Controls Mappings'!$E82)),ISNUMBER(SEARCH(IF(B$1&lt;&gt;"",B$1,"NA"),'MITRE &amp; Controls Mappings'!$F82))),ISNUMBER(SEARCH(IF(B$2&lt;&gt;"",B$2,"NA"),'MITRE &amp; Controls Mappings'!$G82))),ISNUMBER(SEARCH(IF(B$2&lt;&gt;"",B$2,"NA"),'MITRE &amp; Controls Mappings'!$H82))),ISNUMBER(SEARCH(IF(B$3&lt;&gt;"",B$3,"NA"),'MITRE &amp; Controls Mappings'!$I82))),ISNUMBER(SEARCH(IF(B$3&lt;&gt;"",B$3,"NA"),'MITRE &amp; Controls Mappings'!$J82))), 'MITRE &amp; Controls Mappings'!$B82,"")</f>
        <v/>
      </c>
      <c r="C86" t="str">
        <f>IF(OR(OR(OR(OR(OR(ISNUMBER(SEARCH(IF(C$1&lt;&gt;"",C$1,"NA"),'MITRE &amp; Controls Mappings'!$E82)),ISNUMBER(SEARCH(IF(C$1&lt;&gt;"",C$1,"NA"),'MITRE &amp; Controls Mappings'!$F82))),ISNUMBER(SEARCH(IF(C$2&lt;&gt;"",C$2,"NA"),'MITRE &amp; Controls Mappings'!$G82))),ISNUMBER(SEARCH(IF(C$2&lt;&gt;"",C$2,"NA"),'MITRE &amp; Controls Mappings'!$H82))),ISNUMBER(SEARCH(IF(C$3&lt;&gt;"",C$3,"NA"),'MITRE &amp; Controls Mappings'!$I82))),ISNUMBER(SEARCH(IF(C$3&lt;&gt;"",C$3,"NA"),'MITRE &amp; Controls Mappings'!$J82))), 'MITRE &amp; Controls Mappings'!$B82,"")</f>
        <v/>
      </c>
      <c r="D86" t="str">
        <f>IF(OR(OR(OR(OR(OR(ISNUMBER(SEARCH(IF(D$1&lt;&gt;"",D$1,"NA"),'MITRE &amp; Controls Mappings'!$E82)),ISNUMBER(SEARCH(IF(D$1&lt;&gt;"",D$1,"NA"),'MITRE &amp; Controls Mappings'!$F82))),ISNUMBER(SEARCH(IF(D$2&lt;&gt;"",D$2,"NA"),'MITRE &amp; Controls Mappings'!$G82))),ISNUMBER(SEARCH(IF(D$2&lt;&gt;"",D$2,"NA"),'MITRE &amp; Controls Mappings'!$H82))),ISNUMBER(SEARCH(IF(D$3&lt;&gt;"",D$3,"NA"),'MITRE &amp; Controls Mappings'!$I82))),ISNUMBER(SEARCH(IF(D$3&lt;&gt;"",D$3,"NA"),'MITRE &amp; Controls Mappings'!$J82))), 'MITRE &amp; Controls Mappings'!$B82,"")</f>
        <v/>
      </c>
      <c r="E86" t="str">
        <f>IF(OR(OR(OR(OR(OR(ISNUMBER(SEARCH(IF(E$1&lt;&gt;"",E$1,"NA"),'MITRE &amp; Controls Mappings'!$E82)),ISNUMBER(SEARCH(IF(E$1&lt;&gt;"",E$1,"NA"),'MITRE &amp; Controls Mappings'!$F82))),ISNUMBER(SEARCH(IF(E$2&lt;&gt;"",E$2,"NA"),'MITRE &amp; Controls Mappings'!$G82))),ISNUMBER(SEARCH(IF(E$2&lt;&gt;"",E$2,"NA"),'MITRE &amp; Controls Mappings'!$H82))),ISNUMBER(SEARCH(IF(E$3&lt;&gt;"",E$3,"NA"),'MITRE &amp; Controls Mappings'!$I82))),ISNUMBER(SEARCH(IF(E$3&lt;&gt;"",E$3,"NA"),'MITRE &amp; Controls Mappings'!$J82))), 'MITRE &amp; Controls Mappings'!$B82,"")</f>
        <v/>
      </c>
      <c r="F86" t="str">
        <f>IF(OR(OR(OR(OR(OR(ISNUMBER(SEARCH(IF(F$1&lt;&gt;"",F$1,"NA"),'MITRE &amp; Controls Mappings'!$E82)),ISNUMBER(SEARCH(IF(F$1&lt;&gt;"",F$1,"NA"),'MITRE &amp; Controls Mappings'!$F82))),ISNUMBER(SEARCH(IF(F$2&lt;&gt;"",F$2,"NA"),'MITRE &amp; Controls Mappings'!$G82))),ISNUMBER(SEARCH(IF(F$2&lt;&gt;"",F$2,"NA"),'MITRE &amp; Controls Mappings'!$H82))),ISNUMBER(SEARCH(IF(F$3&lt;&gt;"",F$3,"NA"),'MITRE &amp; Controls Mappings'!$I82))),ISNUMBER(SEARCH(IF(F$3&lt;&gt;"",F$3,"NA"),'MITRE &amp; Controls Mappings'!$J82))), 'MITRE &amp; Controls Mappings'!$B82,"")</f>
        <v/>
      </c>
      <c r="G86" t="str">
        <f>IF(OR(OR(OR(OR(OR(ISNUMBER(SEARCH(IF(G$1&lt;&gt;"",G$1,"NA"),'MITRE &amp; Controls Mappings'!$E82)),ISNUMBER(SEARCH(IF(G$1&lt;&gt;"",G$1,"NA"),'MITRE &amp; Controls Mappings'!$F82))),ISNUMBER(SEARCH(IF(G$2&lt;&gt;"",G$2,"NA"),'MITRE &amp; Controls Mappings'!$G82))),ISNUMBER(SEARCH(IF(G$2&lt;&gt;"",G$2,"NA"),'MITRE &amp; Controls Mappings'!$H82))),ISNUMBER(SEARCH(IF(G$3&lt;&gt;"",G$3,"NA"),'MITRE &amp; Controls Mappings'!$I82))),ISNUMBER(SEARCH(IF(G$3&lt;&gt;"",G$3,"NA"),'MITRE &amp; Controls Mappings'!$J82))), 'MITRE &amp; Controls Mappings'!$B82,"")</f>
        <v/>
      </c>
      <c r="H86" t="str">
        <f>IF(OR(OR(OR(OR(OR(ISNUMBER(SEARCH(IF(H$1&lt;&gt;"",H$1,"NA"),'MITRE &amp; Controls Mappings'!$E82)),ISNUMBER(SEARCH(IF(H$1&lt;&gt;"",H$1,"NA"),'MITRE &amp; Controls Mappings'!$F82))),ISNUMBER(SEARCH(IF(H$2&lt;&gt;"",H$2,"NA"),'MITRE &amp; Controls Mappings'!$G82))),ISNUMBER(SEARCH(IF(H$2&lt;&gt;"",H$2,"NA"),'MITRE &amp; Controls Mappings'!$H82))),ISNUMBER(SEARCH(IF(H$3&lt;&gt;"",H$3,"NA"),'MITRE &amp; Controls Mappings'!$I82))),ISNUMBER(SEARCH(IF(H$3&lt;&gt;"",H$3,"NA"),'MITRE &amp; Controls Mappings'!$J82))), 'MITRE &amp; Controls Mappings'!$B82,"")</f>
        <v/>
      </c>
      <c r="I86" t="str">
        <f>IF(OR(OR(OR(OR(OR(ISNUMBER(SEARCH(IF(I$1&lt;&gt;"",I$1,"NA"),'MITRE &amp; Controls Mappings'!$E82)),ISNUMBER(SEARCH(IF(I$1&lt;&gt;"",I$1,"NA"),'MITRE &amp; Controls Mappings'!$F82))),ISNUMBER(SEARCH(IF(I$2&lt;&gt;"",I$2,"NA"),'MITRE &amp; Controls Mappings'!$G82))),ISNUMBER(SEARCH(IF(I$2&lt;&gt;"",I$2,"NA"),'MITRE &amp; Controls Mappings'!$H82))),ISNUMBER(SEARCH(IF(I$3&lt;&gt;"",I$3,"NA"),'MITRE &amp; Controls Mappings'!$I82))),ISNUMBER(SEARCH(IF(I$3&lt;&gt;"",I$3,"NA"),'MITRE &amp; Controls Mappings'!$J82))), 'MITRE &amp; Controls Mappings'!$B82,"")</f>
        <v/>
      </c>
      <c r="J86" t="str">
        <f>IF(OR(OR(OR(OR(OR(ISNUMBER(SEARCH(IF(J$1&lt;&gt;"",J$1,"NA"),'MITRE &amp; Controls Mappings'!$E82)),ISNUMBER(SEARCH(IF(J$1&lt;&gt;"",J$1,"NA"),'MITRE &amp; Controls Mappings'!$F82))),ISNUMBER(SEARCH(IF(J$2&lt;&gt;"",J$2,"NA"),'MITRE &amp; Controls Mappings'!$G82))),ISNUMBER(SEARCH(IF(J$2&lt;&gt;"",J$2,"NA"),'MITRE &amp; Controls Mappings'!$H82))),ISNUMBER(SEARCH(IF(J$3&lt;&gt;"",J$3,"NA"),'MITRE &amp; Controls Mappings'!$I82))),ISNUMBER(SEARCH(IF(J$3&lt;&gt;"",J$3,"NA"),'MITRE &amp; Controls Mappings'!$J82))), 'MITRE &amp; Controls Mappings'!$B82,"")</f>
        <v/>
      </c>
      <c r="K86" t="str">
        <f>IF(OR(OR(OR(OR(OR(ISNUMBER(SEARCH(IF(K$1&lt;&gt;"",K$1,"NA"),'MITRE &amp; Controls Mappings'!$E82)),ISNUMBER(SEARCH(IF(K$1&lt;&gt;"",K$1,"NA"),'MITRE &amp; Controls Mappings'!$F82))),ISNUMBER(SEARCH(IF(K$2&lt;&gt;"",K$2,"NA"),'MITRE &amp; Controls Mappings'!$G82))),ISNUMBER(SEARCH(IF(K$2&lt;&gt;"",K$2,"NA"),'MITRE &amp; Controls Mappings'!$H82))),ISNUMBER(SEARCH(IF(K$3&lt;&gt;"",K$3,"NA"),'MITRE &amp; Controls Mappings'!$I82))),ISNUMBER(SEARCH(IF(K$3&lt;&gt;"",K$3,"NA"),'MITRE &amp; Controls Mappings'!$J82))), 'MITRE &amp; Controls Mappings'!$B82,"")</f>
        <v/>
      </c>
      <c r="L86" s="25" t="str">
        <f>'MITRE &amp; Controls Mappings'!D82</f>
        <v>Recovery console</v>
      </c>
    </row>
    <row r="87" spans="1:12" x14ac:dyDescent="0.35">
      <c r="A87" t="str">
        <f>IF(COUNTIF(B87:K87,"="&amp;'MITRE &amp; Controls Mappings'!B83)&gt;0,'MITRE &amp; Controls Mappings'!B83,"")</f>
        <v/>
      </c>
      <c r="B87" t="str">
        <f>IF(OR(OR(OR(OR(OR(ISNUMBER(SEARCH(IF(B$1&lt;&gt;"",B$1,"NA"),'MITRE &amp; Controls Mappings'!$E83)),ISNUMBER(SEARCH(IF(B$1&lt;&gt;"",B$1,"NA"),'MITRE &amp; Controls Mappings'!$F83))),ISNUMBER(SEARCH(IF(B$2&lt;&gt;"",B$2,"NA"),'MITRE &amp; Controls Mappings'!$G83))),ISNUMBER(SEARCH(IF(B$2&lt;&gt;"",B$2,"NA"),'MITRE &amp; Controls Mappings'!$H83))),ISNUMBER(SEARCH(IF(B$3&lt;&gt;"",B$3,"NA"),'MITRE &amp; Controls Mappings'!$I83))),ISNUMBER(SEARCH(IF(B$3&lt;&gt;"",B$3,"NA"),'MITRE &amp; Controls Mappings'!$J83))), 'MITRE &amp; Controls Mappings'!$B83,"")</f>
        <v/>
      </c>
      <c r="C87" t="str">
        <f>IF(OR(OR(OR(OR(OR(ISNUMBER(SEARCH(IF(C$1&lt;&gt;"",C$1,"NA"),'MITRE &amp; Controls Mappings'!$E83)),ISNUMBER(SEARCH(IF(C$1&lt;&gt;"",C$1,"NA"),'MITRE &amp; Controls Mappings'!$F83))),ISNUMBER(SEARCH(IF(C$2&lt;&gt;"",C$2,"NA"),'MITRE &amp; Controls Mappings'!$G83))),ISNUMBER(SEARCH(IF(C$2&lt;&gt;"",C$2,"NA"),'MITRE &amp; Controls Mappings'!$H83))),ISNUMBER(SEARCH(IF(C$3&lt;&gt;"",C$3,"NA"),'MITRE &amp; Controls Mappings'!$I83))),ISNUMBER(SEARCH(IF(C$3&lt;&gt;"",C$3,"NA"),'MITRE &amp; Controls Mappings'!$J83))), 'MITRE &amp; Controls Mappings'!$B83,"")</f>
        <v/>
      </c>
      <c r="D87" t="str">
        <f>IF(OR(OR(OR(OR(OR(ISNUMBER(SEARCH(IF(D$1&lt;&gt;"",D$1,"NA"),'MITRE &amp; Controls Mappings'!$E83)),ISNUMBER(SEARCH(IF(D$1&lt;&gt;"",D$1,"NA"),'MITRE &amp; Controls Mappings'!$F83))),ISNUMBER(SEARCH(IF(D$2&lt;&gt;"",D$2,"NA"),'MITRE &amp; Controls Mappings'!$G83))),ISNUMBER(SEARCH(IF(D$2&lt;&gt;"",D$2,"NA"),'MITRE &amp; Controls Mappings'!$H83))),ISNUMBER(SEARCH(IF(D$3&lt;&gt;"",D$3,"NA"),'MITRE &amp; Controls Mappings'!$I83))),ISNUMBER(SEARCH(IF(D$3&lt;&gt;"",D$3,"NA"),'MITRE &amp; Controls Mappings'!$J83))), 'MITRE &amp; Controls Mappings'!$B83,"")</f>
        <v/>
      </c>
      <c r="E87" t="str">
        <f>IF(OR(OR(OR(OR(OR(ISNUMBER(SEARCH(IF(E$1&lt;&gt;"",E$1,"NA"),'MITRE &amp; Controls Mappings'!$E83)),ISNUMBER(SEARCH(IF(E$1&lt;&gt;"",E$1,"NA"),'MITRE &amp; Controls Mappings'!$F83))),ISNUMBER(SEARCH(IF(E$2&lt;&gt;"",E$2,"NA"),'MITRE &amp; Controls Mappings'!$G83))),ISNUMBER(SEARCH(IF(E$2&lt;&gt;"",E$2,"NA"),'MITRE &amp; Controls Mappings'!$H83))),ISNUMBER(SEARCH(IF(E$3&lt;&gt;"",E$3,"NA"),'MITRE &amp; Controls Mappings'!$I83))),ISNUMBER(SEARCH(IF(E$3&lt;&gt;"",E$3,"NA"),'MITRE &amp; Controls Mappings'!$J83))), 'MITRE &amp; Controls Mappings'!$B83,"")</f>
        <v/>
      </c>
      <c r="F87" t="str">
        <f>IF(OR(OR(OR(OR(OR(ISNUMBER(SEARCH(IF(F$1&lt;&gt;"",F$1,"NA"),'MITRE &amp; Controls Mappings'!$E83)),ISNUMBER(SEARCH(IF(F$1&lt;&gt;"",F$1,"NA"),'MITRE &amp; Controls Mappings'!$F83))),ISNUMBER(SEARCH(IF(F$2&lt;&gt;"",F$2,"NA"),'MITRE &amp; Controls Mappings'!$G83))),ISNUMBER(SEARCH(IF(F$2&lt;&gt;"",F$2,"NA"),'MITRE &amp; Controls Mappings'!$H83))),ISNUMBER(SEARCH(IF(F$3&lt;&gt;"",F$3,"NA"),'MITRE &amp; Controls Mappings'!$I83))),ISNUMBER(SEARCH(IF(F$3&lt;&gt;"",F$3,"NA"),'MITRE &amp; Controls Mappings'!$J83))), 'MITRE &amp; Controls Mappings'!$B83,"")</f>
        <v/>
      </c>
      <c r="G87" t="str">
        <f>IF(OR(OR(OR(OR(OR(ISNUMBER(SEARCH(IF(G$1&lt;&gt;"",G$1,"NA"),'MITRE &amp; Controls Mappings'!$E83)),ISNUMBER(SEARCH(IF(G$1&lt;&gt;"",G$1,"NA"),'MITRE &amp; Controls Mappings'!$F83))),ISNUMBER(SEARCH(IF(G$2&lt;&gt;"",G$2,"NA"),'MITRE &amp; Controls Mappings'!$G83))),ISNUMBER(SEARCH(IF(G$2&lt;&gt;"",G$2,"NA"),'MITRE &amp; Controls Mappings'!$H83))),ISNUMBER(SEARCH(IF(G$3&lt;&gt;"",G$3,"NA"),'MITRE &amp; Controls Mappings'!$I83))),ISNUMBER(SEARCH(IF(G$3&lt;&gt;"",G$3,"NA"),'MITRE &amp; Controls Mappings'!$J83))), 'MITRE &amp; Controls Mappings'!$B83,"")</f>
        <v/>
      </c>
      <c r="H87" t="str">
        <f>IF(OR(OR(OR(OR(OR(ISNUMBER(SEARCH(IF(H$1&lt;&gt;"",H$1,"NA"),'MITRE &amp; Controls Mappings'!$E83)),ISNUMBER(SEARCH(IF(H$1&lt;&gt;"",H$1,"NA"),'MITRE &amp; Controls Mappings'!$F83))),ISNUMBER(SEARCH(IF(H$2&lt;&gt;"",H$2,"NA"),'MITRE &amp; Controls Mappings'!$G83))),ISNUMBER(SEARCH(IF(H$2&lt;&gt;"",H$2,"NA"),'MITRE &amp; Controls Mappings'!$H83))),ISNUMBER(SEARCH(IF(H$3&lt;&gt;"",H$3,"NA"),'MITRE &amp; Controls Mappings'!$I83))),ISNUMBER(SEARCH(IF(H$3&lt;&gt;"",H$3,"NA"),'MITRE &amp; Controls Mappings'!$J83))), 'MITRE &amp; Controls Mappings'!$B83,"")</f>
        <v/>
      </c>
      <c r="I87" t="str">
        <f>IF(OR(OR(OR(OR(OR(ISNUMBER(SEARCH(IF(I$1&lt;&gt;"",I$1,"NA"),'MITRE &amp; Controls Mappings'!$E83)),ISNUMBER(SEARCH(IF(I$1&lt;&gt;"",I$1,"NA"),'MITRE &amp; Controls Mappings'!$F83))),ISNUMBER(SEARCH(IF(I$2&lt;&gt;"",I$2,"NA"),'MITRE &amp; Controls Mappings'!$G83))),ISNUMBER(SEARCH(IF(I$2&lt;&gt;"",I$2,"NA"),'MITRE &amp; Controls Mappings'!$H83))),ISNUMBER(SEARCH(IF(I$3&lt;&gt;"",I$3,"NA"),'MITRE &amp; Controls Mappings'!$I83))),ISNUMBER(SEARCH(IF(I$3&lt;&gt;"",I$3,"NA"),'MITRE &amp; Controls Mappings'!$J83))), 'MITRE &amp; Controls Mappings'!$B83,"")</f>
        <v/>
      </c>
      <c r="J87" t="str">
        <f>IF(OR(OR(OR(OR(OR(ISNUMBER(SEARCH(IF(J$1&lt;&gt;"",J$1,"NA"),'MITRE &amp; Controls Mappings'!$E83)),ISNUMBER(SEARCH(IF(J$1&lt;&gt;"",J$1,"NA"),'MITRE &amp; Controls Mappings'!$F83))),ISNUMBER(SEARCH(IF(J$2&lt;&gt;"",J$2,"NA"),'MITRE &amp; Controls Mappings'!$G83))),ISNUMBER(SEARCH(IF(J$2&lt;&gt;"",J$2,"NA"),'MITRE &amp; Controls Mappings'!$H83))),ISNUMBER(SEARCH(IF(J$3&lt;&gt;"",J$3,"NA"),'MITRE &amp; Controls Mappings'!$I83))),ISNUMBER(SEARCH(IF(J$3&lt;&gt;"",J$3,"NA"),'MITRE &amp; Controls Mappings'!$J83))), 'MITRE &amp; Controls Mappings'!$B83,"")</f>
        <v/>
      </c>
      <c r="K87" t="str">
        <f>IF(OR(OR(OR(OR(OR(ISNUMBER(SEARCH(IF(K$1&lt;&gt;"",K$1,"NA"),'MITRE &amp; Controls Mappings'!$E83)),ISNUMBER(SEARCH(IF(K$1&lt;&gt;"",K$1,"NA"),'MITRE &amp; Controls Mappings'!$F83))),ISNUMBER(SEARCH(IF(K$2&lt;&gt;"",K$2,"NA"),'MITRE &amp; Controls Mappings'!$G83))),ISNUMBER(SEARCH(IF(K$2&lt;&gt;"",K$2,"NA"),'MITRE &amp; Controls Mappings'!$H83))),ISNUMBER(SEARCH(IF(K$3&lt;&gt;"",K$3,"NA"),'MITRE &amp; Controls Mappings'!$I83))),ISNUMBER(SEARCH(IF(K$3&lt;&gt;"",K$3,"NA"),'MITRE &amp; Controls Mappings'!$J83))), 'MITRE &amp; Controls Mappings'!$B83,"")</f>
        <v/>
      </c>
      <c r="L87" s="25" t="str">
        <f>'MITRE &amp; Controls Mappings'!D83</f>
        <v>Shutdown</v>
      </c>
    </row>
    <row r="88" spans="1:12" x14ac:dyDescent="0.35">
      <c r="A88" t="str">
        <f>IF(COUNTIF(B88:K88,"="&amp;'MITRE &amp; Controls Mappings'!B84)&gt;0,'MITRE &amp; Controls Mappings'!B84,"")</f>
        <v/>
      </c>
      <c r="B88" t="str">
        <f>IF(OR(OR(OR(OR(OR(ISNUMBER(SEARCH(IF(B$1&lt;&gt;"",B$1,"NA"),'MITRE &amp; Controls Mappings'!$E84)),ISNUMBER(SEARCH(IF(B$1&lt;&gt;"",B$1,"NA"),'MITRE &amp; Controls Mappings'!$F84))),ISNUMBER(SEARCH(IF(B$2&lt;&gt;"",B$2,"NA"),'MITRE &amp; Controls Mappings'!$G84))),ISNUMBER(SEARCH(IF(B$2&lt;&gt;"",B$2,"NA"),'MITRE &amp; Controls Mappings'!$H84))),ISNUMBER(SEARCH(IF(B$3&lt;&gt;"",B$3,"NA"),'MITRE &amp; Controls Mappings'!$I84))),ISNUMBER(SEARCH(IF(B$3&lt;&gt;"",B$3,"NA"),'MITRE &amp; Controls Mappings'!$J84))), 'MITRE &amp; Controls Mappings'!$B84,"")</f>
        <v/>
      </c>
      <c r="C88" t="str">
        <f>IF(OR(OR(OR(OR(OR(ISNUMBER(SEARCH(IF(C$1&lt;&gt;"",C$1,"NA"),'MITRE &amp; Controls Mappings'!$E84)),ISNUMBER(SEARCH(IF(C$1&lt;&gt;"",C$1,"NA"),'MITRE &amp; Controls Mappings'!$F84))),ISNUMBER(SEARCH(IF(C$2&lt;&gt;"",C$2,"NA"),'MITRE &amp; Controls Mappings'!$G84))),ISNUMBER(SEARCH(IF(C$2&lt;&gt;"",C$2,"NA"),'MITRE &amp; Controls Mappings'!$H84))),ISNUMBER(SEARCH(IF(C$3&lt;&gt;"",C$3,"NA"),'MITRE &amp; Controls Mappings'!$I84))),ISNUMBER(SEARCH(IF(C$3&lt;&gt;"",C$3,"NA"),'MITRE &amp; Controls Mappings'!$J84))), 'MITRE &amp; Controls Mappings'!$B84,"")</f>
        <v/>
      </c>
      <c r="D88" t="str">
        <f>IF(OR(OR(OR(OR(OR(ISNUMBER(SEARCH(IF(D$1&lt;&gt;"",D$1,"NA"),'MITRE &amp; Controls Mappings'!$E84)),ISNUMBER(SEARCH(IF(D$1&lt;&gt;"",D$1,"NA"),'MITRE &amp; Controls Mappings'!$F84))),ISNUMBER(SEARCH(IF(D$2&lt;&gt;"",D$2,"NA"),'MITRE &amp; Controls Mappings'!$G84))),ISNUMBER(SEARCH(IF(D$2&lt;&gt;"",D$2,"NA"),'MITRE &amp; Controls Mappings'!$H84))),ISNUMBER(SEARCH(IF(D$3&lt;&gt;"",D$3,"NA"),'MITRE &amp; Controls Mappings'!$I84))),ISNUMBER(SEARCH(IF(D$3&lt;&gt;"",D$3,"NA"),'MITRE &amp; Controls Mappings'!$J84))), 'MITRE &amp; Controls Mappings'!$B84,"")</f>
        <v/>
      </c>
      <c r="E88" t="str">
        <f>IF(OR(OR(OR(OR(OR(ISNUMBER(SEARCH(IF(E$1&lt;&gt;"",E$1,"NA"),'MITRE &amp; Controls Mappings'!$E84)),ISNUMBER(SEARCH(IF(E$1&lt;&gt;"",E$1,"NA"),'MITRE &amp; Controls Mappings'!$F84))),ISNUMBER(SEARCH(IF(E$2&lt;&gt;"",E$2,"NA"),'MITRE &amp; Controls Mappings'!$G84))),ISNUMBER(SEARCH(IF(E$2&lt;&gt;"",E$2,"NA"),'MITRE &amp; Controls Mappings'!$H84))),ISNUMBER(SEARCH(IF(E$3&lt;&gt;"",E$3,"NA"),'MITRE &amp; Controls Mappings'!$I84))),ISNUMBER(SEARCH(IF(E$3&lt;&gt;"",E$3,"NA"),'MITRE &amp; Controls Mappings'!$J84))), 'MITRE &amp; Controls Mappings'!$B84,"")</f>
        <v/>
      </c>
      <c r="F88" t="str">
        <f>IF(OR(OR(OR(OR(OR(ISNUMBER(SEARCH(IF(F$1&lt;&gt;"",F$1,"NA"),'MITRE &amp; Controls Mappings'!$E84)),ISNUMBER(SEARCH(IF(F$1&lt;&gt;"",F$1,"NA"),'MITRE &amp; Controls Mappings'!$F84))),ISNUMBER(SEARCH(IF(F$2&lt;&gt;"",F$2,"NA"),'MITRE &amp; Controls Mappings'!$G84))),ISNUMBER(SEARCH(IF(F$2&lt;&gt;"",F$2,"NA"),'MITRE &amp; Controls Mappings'!$H84))),ISNUMBER(SEARCH(IF(F$3&lt;&gt;"",F$3,"NA"),'MITRE &amp; Controls Mappings'!$I84))),ISNUMBER(SEARCH(IF(F$3&lt;&gt;"",F$3,"NA"),'MITRE &amp; Controls Mappings'!$J84))), 'MITRE &amp; Controls Mappings'!$B84,"")</f>
        <v/>
      </c>
      <c r="G88" t="str">
        <f>IF(OR(OR(OR(OR(OR(ISNUMBER(SEARCH(IF(G$1&lt;&gt;"",G$1,"NA"),'MITRE &amp; Controls Mappings'!$E84)),ISNUMBER(SEARCH(IF(G$1&lt;&gt;"",G$1,"NA"),'MITRE &amp; Controls Mappings'!$F84))),ISNUMBER(SEARCH(IF(G$2&lt;&gt;"",G$2,"NA"),'MITRE &amp; Controls Mappings'!$G84))),ISNUMBER(SEARCH(IF(G$2&lt;&gt;"",G$2,"NA"),'MITRE &amp; Controls Mappings'!$H84))),ISNUMBER(SEARCH(IF(G$3&lt;&gt;"",G$3,"NA"),'MITRE &amp; Controls Mappings'!$I84))),ISNUMBER(SEARCH(IF(G$3&lt;&gt;"",G$3,"NA"),'MITRE &amp; Controls Mappings'!$J84))), 'MITRE &amp; Controls Mappings'!$B84,"")</f>
        <v/>
      </c>
      <c r="H88" t="str">
        <f>IF(OR(OR(OR(OR(OR(ISNUMBER(SEARCH(IF(H$1&lt;&gt;"",H$1,"NA"),'MITRE &amp; Controls Mappings'!$E84)),ISNUMBER(SEARCH(IF(H$1&lt;&gt;"",H$1,"NA"),'MITRE &amp; Controls Mappings'!$F84))),ISNUMBER(SEARCH(IF(H$2&lt;&gt;"",H$2,"NA"),'MITRE &amp; Controls Mappings'!$G84))),ISNUMBER(SEARCH(IF(H$2&lt;&gt;"",H$2,"NA"),'MITRE &amp; Controls Mappings'!$H84))),ISNUMBER(SEARCH(IF(H$3&lt;&gt;"",H$3,"NA"),'MITRE &amp; Controls Mappings'!$I84))),ISNUMBER(SEARCH(IF(H$3&lt;&gt;"",H$3,"NA"),'MITRE &amp; Controls Mappings'!$J84))), 'MITRE &amp; Controls Mappings'!$B84,"")</f>
        <v/>
      </c>
      <c r="I88" t="str">
        <f>IF(OR(OR(OR(OR(OR(ISNUMBER(SEARCH(IF(I$1&lt;&gt;"",I$1,"NA"),'MITRE &amp; Controls Mappings'!$E84)),ISNUMBER(SEARCH(IF(I$1&lt;&gt;"",I$1,"NA"),'MITRE &amp; Controls Mappings'!$F84))),ISNUMBER(SEARCH(IF(I$2&lt;&gt;"",I$2,"NA"),'MITRE &amp; Controls Mappings'!$G84))),ISNUMBER(SEARCH(IF(I$2&lt;&gt;"",I$2,"NA"),'MITRE &amp; Controls Mappings'!$H84))),ISNUMBER(SEARCH(IF(I$3&lt;&gt;"",I$3,"NA"),'MITRE &amp; Controls Mappings'!$I84))),ISNUMBER(SEARCH(IF(I$3&lt;&gt;"",I$3,"NA"),'MITRE &amp; Controls Mappings'!$J84))), 'MITRE &amp; Controls Mappings'!$B84,"")</f>
        <v/>
      </c>
      <c r="J88" t="str">
        <f>IF(OR(OR(OR(OR(OR(ISNUMBER(SEARCH(IF(J$1&lt;&gt;"",J$1,"NA"),'MITRE &amp; Controls Mappings'!$E84)),ISNUMBER(SEARCH(IF(J$1&lt;&gt;"",J$1,"NA"),'MITRE &amp; Controls Mappings'!$F84))),ISNUMBER(SEARCH(IF(J$2&lt;&gt;"",J$2,"NA"),'MITRE &amp; Controls Mappings'!$G84))),ISNUMBER(SEARCH(IF(J$2&lt;&gt;"",J$2,"NA"),'MITRE &amp; Controls Mappings'!$H84))),ISNUMBER(SEARCH(IF(J$3&lt;&gt;"",J$3,"NA"),'MITRE &amp; Controls Mappings'!$I84))),ISNUMBER(SEARCH(IF(J$3&lt;&gt;"",J$3,"NA"),'MITRE &amp; Controls Mappings'!$J84))), 'MITRE &amp; Controls Mappings'!$B84,"")</f>
        <v/>
      </c>
      <c r="K88" t="str">
        <f>IF(OR(OR(OR(OR(OR(ISNUMBER(SEARCH(IF(K$1&lt;&gt;"",K$1,"NA"),'MITRE &amp; Controls Mappings'!$E84)),ISNUMBER(SEARCH(IF(K$1&lt;&gt;"",K$1,"NA"),'MITRE &amp; Controls Mappings'!$F84))),ISNUMBER(SEARCH(IF(K$2&lt;&gt;"",K$2,"NA"),'MITRE &amp; Controls Mappings'!$G84))),ISNUMBER(SEARCH(IF(K$2&lt;&gt;"",K$2,"NA"),'MITRE &amp; Controls Mappings'!$H84))),ISNUMBER(SEARCH(IF(K$3&lt;&gt;"",K$3,"NA"),'MITRE &amp; Controls Mappings'!$I84))),ISNUMBER(SEARCH(IF(K$3&lt;&gt;"",K$3,"NA"),'MITRE &amp; Controls Mappings'!$J84))), 'MITRE &amp; Controls Mappings'!$B84,"")</f>
        <v/>
      </c>
      <c r="L88" s="25" t="str">
        <f>'MITRE &amp; Controls Mappings'!D84</f>
        <v>System cryptography</v>
      </c>
    </row>
    <row r="89" spans="1:12" x14ac:dyDescent="0.35">
      <c r="A89" t="str">
        <f>IF(COUNTIF(B89:K89,"="&amp;'MITRE &amp; Controls Mappings'!B85)&gt;0,'MITRE &amp; Controls Mappings'!B85,"")</f>
        <v/>
      </c>
      <c r="B89" t="str">
        <f>IF(OR(OR(OR(OR(OR(ISNUMBER(SEARCH(IF(B$1&lt;&gt;"",B$1,"NA"),'MITRE &amp; Controls Mappings'!$E85)),ISNUMBER(SEARCH(IF(B$1&lt;&gt;"",B$1,"NA"),'MITRE &amp; Controls Mappings'!$F85))),ISNUMBER(SEARCH(IF(B$2&lt;&gt;"",B$2,"NA"),'MITRE &amp; Controls Mappings'!$G85))),ISNUMBER(SEARCH(IF(B$2&lt;&gt;"",B$2,"NA"),'MITRE &amp; Controls Mappings'!$H85))),ISNUMBER(SEARCH(IF(B$3&lt;&gt;"",B$3,"NA"),'MITRE &amp; Controls Mappings'!$I85))),ISNUMBER(SEARCH(IF(B$3&lt;&gt;"",B$3,"NA"),'MITRE &amp; Controls Mappings'!$J85))), 'MITRE &amp; Controls Mappings'!$B85,"")</f>
        <v/>
      </c>
      <c r="C89" t="str">
        <f>IF(OR(OR(OR(OR(OR(ISNUMBER(SEARCH(IF(C$1&lt;&gt;"",C$1,"NA"),'MITRE &amp; Controls Mappings'!$E85)),ISNUMBER(SEARCH(IF(C$1&lt;&gt;"",C$1,"NA"),'MITRE &amp; Controls Mappings'!$F85))),ISNUMBER(SEARCH(IF(C$2&lt;&gt;"",C$2,"NA"),'MITRE &amp; Controls Mappings'!$G85))),ISNUMBER(SEARCH(IF(C$2&lt;&gt;"",C$2,"NA"),'MITRE &amp; Controls Mappings'!$H85))),ISNUMBER(SEARCH(IF(C$3&lt;&gt;"",C$3,"NA"),'MITRE &amp; Controls Mappings'!$I85))),ISNUMBER(SEARCH(IF(C$3&lt;&gt;"",C$3,"NA"),'MITRE &amp; Controls Mappings'!$J85))), 'MITRE &amp; Controls Mappings'!$B85,"")</f>
        <v/>
      </c>
      <c r="D89" t="str">
        <f>IF(OR(OR(OR(OR(OR(ISNUMBER(SEARCH(IF(D$1&lt;&gt;"",D$1,"NA"),'MITRE &amp; Controls Mappings'!$E85)),ISNUMBER(SEARCH(IF(D$1&lt;&gt;"",D$1,"NA"),'MITRE &amp; Controls Mappings'!$F85))),ISNUMBER(SEARCH(IF(D$2&lt;&gt;"",D$2,"NA"),'MITRE &amp; Controls Mappings'!$G85))),ISNUMBER(SEARCH(IF(D$2&lt;&gt;"",D$2,"NA"),'MITRE &amp; Controls Mappings'!$H85))),ISNUMBER(SEARCH(IF(D$3&lt;&gt;"",D$3,"NA"),'MITRE &amp; Controls Mappings'!$I85))),ISNUMBER(SEARCH(IF(D$3&lt;&gt;"",D$3,"NA"),'MITRE &amp; Controls Mappings'!$J85))), 'MITRE &amp; Controls Mappings'!$B85,"")</f>
        <v/>
      </c>
      <c r="E89" t="str">
        <f>IF(OR(OR(OR(OR(OR(ISNUMBER(SEARCH(IF(E$1&lt;&gt;"",E$1,"NA"),'MITRE &amp; Controls Mappings'!$E85)),ISNUMBER(SEARCH(IF(E$1&lt;&gt;"",E$1,"NA"),'MITRE &amp; Controls Mappings'!$F85))),ISNUMBER(SEARCH(IF(E$2&lt;&gt;"",E$2,"NA"),'MITRE &amp; Controls Mappings'!$G85))),ISNUMBER(SEARCH(IF(E$2&lt;&gt;"",E$2,"NA"),'MITRE &amp; Controls Mappings'!$H85))),ISNUMBER(SEARCH(IF(E$3&lt;&gt;"",E$3,"NA"),'MITRE &amp; Controls Mappings'!$I85))),ISNUMBER(SEARCH(IF(E$3&lt;&gt;"",E$3,"NA"),'MITRE &amp; Controls Mappings'!$J85))), 'MITRE &amp; Controls Mappings'!$B85,"")</f>
        <v/>
      </c>
      <c r="F89" t="str">
        <f>IF(OR(OR(OR(OR(OR(ISNUMBER(SEARCH(IF(F$1&lt;&gt;"",F$1,"NA"),'MITRE &amp; Controls Mappings'!$E85)),ISNUMBER(SEARCH(IF(F$1&lt;&gt;"",F$1,"NA"),'MITRE &amp; Controls Mappings'!$F85))),ISNUMBER(SEARCH(IF(F$2&lt;&gt;"",F$2,"NA"),'MITRE &amp; Controls Mappings'!$G85))),ISNUMBER(SEARCH(IF(F$2&lt;&gt;"",F$2,"NA"),'MITRE &amp; Controls Mappings'!$H85))),ISNUMBER(SEARCH(IF(F$3&lt;&gt;"",F$3,"NA"),'MITRE &amp; Controls Mappings'!$I85))),ISNUMBER(SEARCH(IF(F$3&lt;&gt;"",F$3,"NA"),'MITRE &amp; Controls Mappings'!$J85))), 'MITRE &amp; Controls Mappings'!$B85,"")</f>
        <v/>
      </c>
      <c r="G89" t="str">
        <f>IF(OR(OR(OR(OR(OR(ISNUMBER(SEARCH(IF(G$1&lt;&gt;"",G$1,"NA"),'MITRE &amp; Controls Mappings'!$E85)),ISNUMBER(SEARCH(IF(G$1&lt;&gt;"",G$1,"NA"),'MITRE &amp; Controls Mappings'!$F85))),ISNUMBER(SEARCH(IF(G$2&lt;&gt;"",G$2,"NA"),'MITRE &amp; Controls Mappings'!$G85))),ISNUMBER(SEARCH(IF(G$2&lt;&gt;"",G$2,"NA"),'MITRE &amp; Controls Mappings'!$H85))),ISNUMBER(SEARCH(IF(G$3&lt;&gt;"",G$3,"NA"),'MITRE &amp; Controls Mappings'!$I85))),ISNUMBER(SEARCH(IF(G$3&lt;&gt;"",G$3,"NA"),'MITRE &amp; Controls Mappings'!$J85))), 'MITRE &amp; Controls Mappings'!$B85,"")</f>
        <v/>
      </c>
      <c r="H89" t="str">
        <f>IF(OR(OR(OR(OR(OR(ISNUMBER(SEARCH(IF(H$1&lt;&gt;"",H$1,"NA"),'MITRE &amp; Controls Mappings'!$E85)),ISNUMBER(SEARCH(IF(H$1&lt;&gt;"",H$1,"NA"),'MITRE &amp; Controls Mappings'!$F85))),ISNUMBER(SEARCH(IF(H$2&lt;&gt;"",H$2,"NA"),'MITRE &amp; Controls Mappings'!$G85))),ISNUMBER(SEARCH(IF(H$2&lt;&gt;"",H$2,"NA"),'MITRE &amp; Controls Mappings'!$H85))),ISNUMBER(SEARCH(IF(H$3&lt;&gt;"",H$3,"NA"),'MITRE &amp; Controls Mappings'!$I85))),ISNUMBER(SEARCH(IF(H$3&lt;&gt;"",H$3,"NA"),'MITRE &amp; Controls Mappings'!$J85))), 'MITRE &amp; Controls Mappings'!$B85,"")</f>
        <v/>
      </c>
      <c r="I89" t="str">
        <f>IF(OR(OR(OR(OR(OR(ISNUMBER(SEARCH(IF(I$1&lt;&gt;"",I$1,"NA"),'MITRE &amp; Controls Mappings'!$E85)),ISNUMBER(SEARCH(IF(I$1&lt;&gt;"",I$1,"NA"),'MITRE &amp; Controls Mappings'!$F85))),ISNUMBER(SEARCH(IF(I$2&lt;&gt;"",I$2,"NA"),'MITRE &amp; Controls Mappings'!$G85))),ISNUMBER(SEARCH(IF(I$2&lt;&gt;"",I$2,"NA"),'MITRE &amp; Controls Mappings'!$H85))),ISNUMBER(SEARCH(IF(I$3&lt;&gt;"",I$3,"NA"),'MITRE &amp; Controls Mappings'!$I85))),ISNUMBER(SEARCH(IF(I$3&lt;&gt;"",I$3,"NA"),'MITRE &amp; Controls Mappings'!$J85))), 'MITRE &amp; Controls Mappings'!$B85,"")</f>
        <v/>
      </c>
      <c r="J89" t="str">
        <f>IF(OR(OR(OR(OR(OR(ISNUMBER(SEARCH(IF(J$1&lt;&gt;"",J$1,"NA"),'MITRE &amp; Controls Mappings'!$E85)),ISNUMBER(SEARCH(IF(J$1&lt;&gt;"",J$1,"NA"),'MITRE &amp; Controls Mappings'!$F85))),ISNUMBER(SEARCH(IF(J$2&lt;&gt;"",J$2,"NA"),'MITRE &amp; Controls Mappings'!$G85))),ISNUMBER(SEARCH(IF(J$2&lt;&gt;"",J$2,"NA"),'MITRE &amp; Controls Mappings'!$H85))),ISNUMBER(SEARCH(IF(J$3&lt;&gt;"",J$3,"NA"),'MITRE &amp; Controls Mappings'!$I85))),ISNUMBER(SEARCH(IF(J$3&lt;&gt;"",J$3,"NA"),'MITRE &amp; Controls Mappings'!$J85))), 'MITRE &amp; Controls Mappings'!$B85,"")</f>
        <v/>
      </c>
      <c r="K89" t="str">
        <f>IF(OR(OR(OR(OR(OR(ISNUMBER(SEARCH(IF(K$1&lt;&gt;"",K$1,"NA"),'MITRE &amp; Controls Mappings'!$E85)),ISNUMBER(SEARCH(IF(K$1&lt;&gt;"",K$1,"NA"),'MITRE &amp; Controls Mappings'!$F85))),ISNUMBER(SEARCH(IF(K$2&lt;&gt;"",K$2,"NA"),'MITRE &amp; Controls Mappings'!$G85))),ISNUMBER(SEARCH(IF(K$2&lt;&gt;"",K$2,"NA"),'MITRE &amp; Controls Mappings'!$H85))),ISNUMBER(SEARCH(IF(K$3&lt;&gt;"",K$3,"NA"),'MITRE &amp; Controls Mappings'!$I85))),ISNUMBER(SEARCH(IF(K$3&lt;&gt;"",K$3,"NA"),'MITRE &amp; Controls Mappings'!$J85))), 'MITRE &amp; Controls Mappings'!$B85,"")</f>
        <v/>
      </c>
      <c r="L89" s="25" t="str">
        <f>'MITRE &amp; Controls Mappings'!D85</f>
        <v>System objects</v>
      </c>
    </row>
    <row r="90" spans="1:12" x14ac:dyDescent="0.35">
      <c r="A90" t="str">
        <f>IF(COUNTIF(B90:K90,"="&amp;'MITRE &amp; Controls Mappings'!B86)&gt;0,'MITRE &amp; Controls Mappings'!B86,"")</f>
        <v/>
      </c>
      <c r="B90" t="str">
        <f>IF(OR(OR(OR(OR(OR(ISNUMBER(SEARCH(IF(B$1&lt;&gt;"",B$1,"NA"),'MITRE &amp; Controls Mappings'!$E86)),ISNUMBER(SEARCH(IF(B$1&lt;&gt;"",B$1,"NA"),'MITRE &amp; Controls Mappings'!$F86))),ISNUMBER(SEARCH(IF(B$2&lt;&gt;"",B$2,"NA"),'MITRE &amp; Controls Mappings'!$G86))),ISNUMBER(SEARCH(IF(B$2&lt;&gt;"",B$2,"NA"),'MITRE &amp; Controls Mappings'!$H86))),ISNUMBER(SEARCH(IF(B$3&lt;&gt;"",B$3,"NA"),'MITRE &amp; Controls Mappings'!$I86))),ISNUMBER(SEARCH(IF(B$3&lt;&gt;"",B$3,"NA"),'MITRE &amp; Controls Mappings'!$J86))), 'MITRE &amp; Controls Mappings'!$B86,"")</f>
        <v/>
      </c>
      <c r="C90" t="str">
        <f>IF(OR(OR(OR(OR(OR(ISNUMBER(SEARCH(IF(C$1&lt;&gt;"",C$1,"NA"),'MITRE &amp; Controls Mappings'!$E86)),ISNUMBER(SEARCH(IF(C$1&lt;&gt;"",C$1,"NA"),'MITRE &amp; Controls Mappings'!$F86))),ISNUMBER(SEARCH(IF(C$2&lt;&gt;"",C$2,"NA"),'MITRE &amp; Controls Mappings'!$G86))),ISNUMBER(SEARCH(IF(C$2&lt;&gt;"",C$2,"NA"),'MITRE &amp; Controls Mappings'!$H86))),ISNUMBER(SEARCH(IF(C$3&lt;&gt;"",C$3,"NA"),'MITRE &amp; Controls Mappings'!$I86))),ISNUMBER(SEARCH(IF(C$3&lt;&gt;"",C$3,"NA"),'MITRE &amp; Controls Mappings'!$J86))), 'MITRE &amp; Controls Mappings'!$B86,"")</f>
        <v/>
      </c>
      <c r="D90" t="str">
        <f>IF(OR(OR(OR(OR(OR(ISNUMBER(SEARCH(IF(D$1&lt;&gt;"",D$1,"NA"),'MITRE &amp; Controls Mappings'!$E86)),ISNUMBER(SEARCH(IF(D$1&lt;&gt;"",D$1,"NA"),'MITRE &amp; Controls Mappings'!$F86))),ISNUMBER(SEARCH(IF(D$2&lt;&gt;"",D$2,"NA"),'MITRE &amp; Controls Mappings'!$G86))),ISNUMBER(SEARCH(IF(D$2&lt;&gt;"",D$2,"NA"),'MITRE &amp; Controls Mappings'!$H86))),ISNUMBER(SEARCH(IF(D$3&lt;&gt;"",D$3,"NA"),'MITRE &amp; Controls Mappings'!$I86))),ISNUMBER(SEARCH(IF(D$3&lt;&gt;"",D$3,"NA"),'MITRE &amp; Controls Mappings'!$J86))), 'MITRE &amp; Controls Mappings'!$B86,"")</f>
        <v/>
      </c>
      <c r="E90" t="str">
        <f>IF(OR(OR(OR(OR(OR(ISNUMBER(SEARCH(IF(E$1&lt;&gt;"",E$1,"NA"),'MITRE &amp; Controls Mappings'!$E86)),ISNUMBER(SEARCH(IF(E$1&lt;&gt;"",E$1,"NA"),'MITRE &amp; Controls Mappings'!$F86))),ISNUMBER(SEARCH(IF(E$2&lt;&gt;"",E$2,"NA"),'MITRE &amp; Controls Mappings'!$G86))),ISNUMBER(SEARCH(IF(E$2&lt;&gt;"",E$2,"NA"),'MITRE &amp; Controls Mappings'!$H86))),ISNUMBER(SEARCH(IF(E$3&lt;&gt;"",E$3,"NA"),'MITRE &amp; Controls Mappings'!$I86))),ISNUMBER(SEARCH(IF(E$3&lt;&gt;"",E$3,"NA"),'MITRE &amp; Controls Mappings'!$J86))), 'MITRE &amp; Controls Mappings'!$B86,"")</f>
        <v/>
      </c>
      <c r="F90" t="str">
        <f>IF(OR(OR(OR(OR(OR(ISNUMBER(SEARCH(IF(F$1&lt;&gt;"",F$1,"NA"),'MITRE &amp; Controls Mappings'!$E86)),ISNUMBER(SEARCH(IF(F$1&lt;&gt;"",F$1,"NA"),'MITRE &amp; Controls Mappings'!$F86))),ISNUMBER(SEARCH(IF(F$2&lt;&gt;"",F$2,"NA"),'MITRE &amp; Controls Mappings'!$G86))),ISNUMBER(SEARCH(IF(F$2&lt;&gt;"",F$2,"NA"),'MITRE &amp; Controls Mappings'!$H86))),ISNUMBER(SEARCH(IF(F$3&lt;&gt;"",F$3,"NA"),'MITRE &amp; Controls Mappings'!$I86))),ISNUMBER(SEARCH(IF(F$3&lt;&gt;"",F$3,"NA"),'MITRE &amp; Controls Mappings'!$J86))), 'MITRE &amp; Controls Mappings'!$B86,"")</f>
        <v/>
      </c>
      <c r="G90" t="str">
        <f>IF(OR(OR(OR(OR(OR(ISNUMBER(SEARCH(IF(G$1&lt;&gt;"",G$1,"NA"),'MITRE &amp; Controls Mappings'!$E86)),ISNUMBER(SEARCH(IF(G$1&lt;&gt;"",G$1,"NA"),'MITRE &amp; Controls Mappings'!$F86))),ISNUMBER(SEARCH(IF(G$2&lt;&gt;"",G$2,"NA"),'MITRE &amp; Controls Mappings'!$G86))),ISNUMBER(SEARCH(IF(G$2&lt;&gt;"",G$2,"NA"),'MITRE &amp; Controls Mappings'!$H86))),ISNUMBER(SEARCH(IF(G$3&lt;&gt;"",G$3,"NA"),'MITRE &amp; Controls Mappings'!$I86))),ISNUMBER(SEARCH(IF(G$3&lt;&gt;"",G$3,"NA"),'MITRE &amp; Controls Mappings'!$J86))), 'MITRE &amp; Controls Mappings'!$B86,"")</f>
        <v/>
      </c>
      <c r="H90" t="str">
        <f>IF(OR(OR(OR(OR(OR(ISNUMBER(SEARCH(IF(H$1&lt;&gt;"",H$1,"NA"),'MITRE &amp; Controls Mappings'!$E86)),ISNUMBER(SEARCH(IF(H$1&lt;&gt;"",H$1,"NA"),'MITRE &amp; Controls Mappings'!$F86))),ISNUMBER(SEARCH(IF(H$2&lt;&gt;"",H$2,"NA"),'MITRE &amp; Controls Mappings'!$G86))),ISNUMBER(SEARCH(IF(H$2&lt;&gt;"",H$2,"NA"),'MITRE &amp; Controls Mappings'!$H86))),ISNUMBER(SEARCH(IF(H$3&lt;&gt;"",H$3,"NA"),'MITRE &amp; Controls Mappings'!$I86))),ISNUMBER(SEARCH(IF(H$3&lt;&gt;"",H$3,"NA"),'MITRE &amp; Controls Mappings'!$J86))), 'MITRE &amp; Controls Mappings'!$B86,"")</f>
        <v/>
      </c>
      <c r="I90" t="str">
        <f>IF(OR(OR(OR(OR(OR(ISNUMBER(SEARCH(IF(I$1&lt;&gt;"",I$1,"NA"),'MITRE &amp; Controls Mappings'!$E86)),ISNUMBER(SEARCH(IF(I$1&lt;&gt;"",I$1,"NA"),'MITRE &amp; Controls Mappings'!$F86))),ISNUMBER(SEARCH(IF(I$2&lt;&gt;"",I$2,"NA"),'MITRE &amp; Controls Mappings'!$G86))),ISNUMBER(SEARCH(IF(I$2&lt;&gt;"",I$2,"NA"),'MITRE &amp; Controls Mappings'!$H86))),ISNUMBER(SEARCH(IF(I$3&lt;&gt;"",I$3,"NA"),'MITRE &amp; Controls Mappings'!$I86))),ISNUMBER(SEARCH(IF(I$3&lt;&gt;"",I$3,"NA"),'MITRE &amp; Controls Mappings'!$J86))), 'MITRE &amp; Controls Mappings'!$B86,"")</f>
        <v/>
      </c>
      <c r="J90" t="str">
        <f>IF(OR(OR(OR(OR(OR(ISNUMBER(SEARCH(IF(J$1&lt;&gt;"",J$1,"NA"),'MITRE &amp; Controls Mappings'!$E86)),ISNUMBER(SEARCH(IF(J$1&lt;&gt;"",J$1,"NA"),'MITRE &amp; Controls Mappings'!$F86))),ISNUMBER(SEARCH(IF(J$2&lt;&gt;"",J$2,"NA"),'MITRE &amp; Controls Mappings'!$G86))),ISNUMBER(SEARCH(IF(J$2&lt;&gt;"",J$2,"NA"),'MITRE &amp; Controls Mappings'!$H86))),ISNUMBER(SEARCH(IF(J$3&lt;&gt;"",J$3,"NA"),'MITRE &amp; Controls Mappings'!$I86))),ISNUMBER(SEARCH(IF(J$3&lt;&gt;"",J$3,"NA"),'MITRE &amp; Controls Mappings'!$J86))), 'MITRE &amp; Controls Mappings'!$B86,"")</f>
        <v/>
      </c>
      <c r="K90" t="str">
        <f>IF(OR(OR(OR(OR(OR(ISNUMBER(SEARCH(IF(K$1&lt;&gt;"",K$1,"NA"),'MITRE &amp; Controls Mappings'!$E86)),ISNUMBER(SEARCH(IF(K$1&lt;&gt;"",K$1,"NA"),'MITRE &amp; Controls Mappings'!$F86))),ISNUMBER(SEARCH(IF(K$2&lt;&gt;"",K$2,"NA"),'MITRE &amp; Controls Mappings'!$G86))),ISNUMBER(SEARCH(IF(K$2&lt;&gt;"",K$2,"NA"),'MITRE &amp; Controls Mappings'!$H86))),ISNUMBER(SEARCH(IF(K$3&lt;&gt;"",K$3,"NA"),'MITRE &amp; Controls Mappings'!$I86))),ISNUMBER(SEARCH(IF(K$3&lt;&gt;"",K$3,"NA"),'MITRE &amp; Controls Mappings'!$J86))), 'MITRE &amp; Controls Mappings'!$B86,"")</f>
        <v/>
      </c>
      <c r="L90" s="25" t="str">
        <f>'MITRE &amp; Controls Mappings'!D86</f>
        <v>System settings</v>
      </c>
    </row>
    <row r="91" spans="1:12" x14ac:dyDescent="0.35">
      <c r="A91" t="str">
        <f>IF(COUNTIF(B91:K91,"="&amp;'MITRE &amp; Controls Mappings'!B87)&gt;0,'MITRE &amp; Controls Mappings'!B87,"")</f>
        <v/>
      </c>
      <c r="B91" t="str">
        <f>IF(OR(OR(OR(OR(OR(ISNUMBER(SEARCH(IF(B$1&lt;&gt;"",B$1,"NA"),'MITRE &amp; Controls Mappings'!$E87)),ISNUMBER(SEARCH(IF(B$1&lt;&gt;"",B$1,"NA"),'MITRE &amp; Controls Mappings'!$F87))),ISNUMBER(SEARCH(IF(B$2&lt;&gt;"",B$2,"NA"),'MITRE &amp; Controls Mappings'!$G87))),ISNUMBER(SEARCH(IF(B$2&lt;&gt;"",B$2,"NA"),'MITRE &amp; Controls Mappings'!$H87))),ISNUMBER(SEARCH(IF(B$3&lt;&gt;"",B$3,"NA"),'MITRE &amp; Controls Mappings'!$I87))),ISNUMBER(SEARCH(IF(B$3&lt;&gt;"",B$3,"NA"),'MITRE &amp; Controls Mappings'!$J87))), 'MITRE &amp; Controls Mappings'!$B87,"")</f>
        <v/>
      </c>
      <c r="C91" t="str">
        <f>IF(OR(OR(OR(OR(OR(ISNUMBER(SEARCH(IF(C$1&lt;&gt;"",C$1,"NA"),'MITRE &amp; Controls Mappings'!$E87)),ISNUMBER(SEARCH(IF(C$1&lt;&gt;"",C$1,"NA"),'MITRE &amp; Controls Mappings'!$F87))),ISNUMBER(SEARCH(IF(C$2&lt;&gt;"",C$2,"NA"),'MITRE &amp; Controls Mappings'!$G87))),ISNUMBER(SEARCH(IF(C$2&lt;&gt;"",C$2,"NA"),'MITRE &amp; Controls Mappings'!$H87))),ISNUMBER(SEARCH(IF(C$3&lt;&gt;"",C$3,"NA"),'MITRE &amp; Controls Mappings'!$I87))),ISNUMBER(SEARCH(IF(C$3&lt;&gt;"",C$3,"NA"),'MITRE &amp; Controls Mappings'!$J87))), 'MITRE &amp; Controls Mappings'!$B87,"")</f>
        <v/>
      </c>
      <c r="D91" t="str">
        <f>IF(OR(OR(OR(OR(OR(ISNUMBER(SEARCH(IF(D$1&lt;&gt;"",D$1,"NA"),'MITRE &amp; Controls Mappings'!$E87)),ISNUMBER(SEARCH(IF(D$1&lt;&gt;"",D$1,"NA"),'MITRE &amp; Controls Mappings'!$F87))),ISNUMBER(SEARCH(IF(D$2&lt;&gt;"",D$2,"NA"),'MITRE &amp; Controls Mappings'!$G87))),ISNUMBER(SEARCH(IF(D$2&lt;&gt;"",D$2,"NA"),'MITRE &amp; Controls Mappings'!$H87))),ISNUMBER(SEARCH(IF(D$3&lt;&gt;"",D$3,"NA"),'MITRE &amp; Controls Mappings'!$I87))),ISNUMBER(SEARCH(IF(D$3&lt;&gt;"",D$3,"NA"),'MITRE &amp; Controls Mappings'!$J87))), 'MITRE &amp; Controls Mappings'!$B87,"")</f>
        <v/>
      </c>
      <c r="E91" t="str">
        <f>IF(OR(OR(OR(OR(OR(ISNUMBER(SEARCH(IF(E$1&lt;&gt;"",E$1,"NA"),'MITRE &amp; Controls Mappings'!$E87)),ISNUMBER(SEARCH(IF(E$1&lt;&gt;"",E$1,"NA"),'MITRE &amp; Controls Mappings'!$F87))),ISNUMBER(SEARCH(IF(E$2&lt;&gt;"",E$2,"NA"),'MITRE &amp; Controls Mappings'!$G87))),ISNUMBER(SEARCH(IF(E$2&lt;&gt;"",E$2,"NA"),'MITRE &amp; Controls Mappings'!$H87))),ISNUMBER(SEARCH(IF(E$3&lt;&gt;"",E$3,"NA"),'MITRE &amp; Controls Mappings'!$I87))),ISNUMBER(SEARCH(IF(E$3&lt;&gt;"",E$3,"NA"),'MITRE &amp; Controls Mappings'!$J87))), 'MITRE &amp; Controls Mappings'!$B87,"")</f>
        <v/>
      </c>
      <c r="F91" t="str">
        <f>IF(OR(OR(OR(OR(OR(ISNUMBER(SEARCH(IF(F$1&lt;&gt;"",F$1,"NA"),'MITRE &amp; Controls Mappings'!$E87)),ISNUMBER(SEARCH(IF(F$1&lt;&gt;"",F$1,"NA"),'MITRE &amp; Controls Mappings'!$F87))),ISNUMBER(SEARCH(IF(F$2&lt;&gt;"",F$2,"NA"),'MITRE &amp; Controls Mappings'!$G87))),ISNUMBER(SEARCH(IF(F$2&lt;&gt;"",F$2,"NA"),'MITRE &amp; Controls Mappings'!$H87))),ISNUMBER(SEARCH(IF(F$3&lt;&gt;"",F$3,"NA"),'MITRE &amp; Controls Mappings'!$I87))),ISNUMBER(SEARCH(IF(F$3&lt;&gt;"",F$3,"NA"),'MITRE &amp; Controls Mappings'!$J87))), 'MITRE &amp; Controls Mappings'!$B87,"")</f>
        <v/>
      </c>
      <c r="G91" t="str">
        <f>IF(OR(OR(OR(OR(OR(ISNUMBER(SEARCH(IF(G$1&lt;&gt;"",G$1,"NA"),'MITRE &amp; Controls Mappings'!$E87)),ISNUMBER(SEARCH(IF(G$1&lt;&gt;"",G$1,"NA"),'MITRE &amp; Controls Mappings'!$F87))),ISNUMBER(SEARCH(IF(G$2&lt;&gt;"",G$2,"NA"),'MITRE &amp; Controls Mappings'!$G87))),ISNUMBER(SEARCH(IF(G$2&lt;&gt;"",G$2,"NA"),'MITRE &amp; Controls Mappings'!$H87))),ISNUMBER(SEARCH(IF(G$3&lt;&gt;"",G$3,"NA"),'MITRE &amp; Controls Mappings'!$I87))),ISNUMBER(SEARCH(IF(G$3&lt;&gt;"",G$3,"NA"),'MITRE &amp; Controls Mappings'!$J87))), 'MITRE &amp; Controls Mappings'!$B87,"")</f>
        <v/>
      </c>
      <c r="H91" t="str">
        <f>IF(OR(OR(OR(OR(OR(ISNUMBER(SEARCH(IF(H$1&lt;&gt;"",H$1,"NA"),'MITRE &amp; Controls Mappings'!$E87)),ISNUMBER(SEARCH(IF(H$1&lt;&gt;"",H$1,"NA"),'MITRE &amp; Controls Mappings'!$F87))),ISNUMBER(SEARCH(IF(H$2&lt;&gt;"",H$2,"NA"),'MITRE &amp; Controls Mappings'!$G87))),ISNUMBER(SEARCH(IF(H$2&lt;&gt;"",H$2,"NA"),'MITRE &amp; Controls Mappings'!$H87))),ISNUMBER(SEARCH(IF(H$3&lt;&gt;"",H$3,"NA"),'MITRE &amp; Controls Mappings'!$I87))),ISNUMBER(SEARCH(IF(H$3&lt;&gt;"",H$3,"NA"),'MITRE &amp; Controls Mappings'!$J87))), 'MITRE &amp; Controls Mappings'!$B87,"")</f>
        <v/>
      </c>
      <c r="I91" t="str">
        <f>IF(OR(OR(OR(OR(OR(ISNUMBER(SEARCH(IF(I$1&lt;&gt;"",I$1,"NA"),'MITRE &amp; Controls Mappings'!$E87)),ISNUMBER(SEARCH(IF(I$1&lt;&gt;"",I$1,"NA"),'MITRE &amp; Controls Mappings'!$F87))),ISNUMBER(SEARCH(IF(I$2&lt;&gt;"",I$2,"NA"),'MITRE &amp; Controls Mappings'!$G87))),ISNUMBER(SEARCH(IF(I$2&lt;&gt;"",I$2,"NA"),'MITRE &amp; Controls Mappings'!$H87))),ISNUMBER(SEARCH(IF(I$3&lt;&gt;"",I$3,"NA"),'MITRE &amp; Controls Mappings'!$I87))),ISNUMBER(SEARCH(IF(I$3&lt;&gt;"",I$3,"NA"),'MITRE &amp; Controls Mappings'!$J87))), 'MITRE &amp; Controls Mappings'!$B87,"")</f>
        <v/>
      </c>
      <c r="J91" t="str">
        <f>IF(OR(OR(OR(OR(OR(ISNUMBER(SEARCH(IF(J$1&lt;&gt;"",J$1,"NA"),'MITRE &amp; Controls Mappings'!$E87)),ISNUMBER(SEARCH(IF(J$1&lt;&gt;"",J$1,"NA"),'MITRE &amp; Controls Mappings'!$F87))),ISNUMBER(SEARCH(IF(J$2&lt;&gt;"",J$2,"NA"),'MITRE &amp; Controls Mappings'!$G87))),ISNUMBER(SEARCH(IF(J$2&lt;&gt;"",J$2,"NA"),'MITRE &amp; Controls Mappings'!$H87))),ISNUMBER(SEARCH(IF(J$3&lt;&gt;"",J$3,"NA"),'MITRE &amp; Controls Mappings'!$I87))),ISNUMBER(SEARCH(IF(J$3&lt;&gt;"",J$3,"NA"),'MITRE &amp; Controls Mappings'!$J87))), 'MITRE &amp; Controls Mappings'!$B87,"")</f>
        <v/>
      </c>
      <c r="K91" t="str">
        <f>IF(OR(OR(OR(OR(OR(ISNUMBER(SEARCH(IF(K$1&lt;&gt;"",K$1,"NA"),'MITRE &amp; Controls Mappings'!$E87)),ISNUMBER(SEARCH(IF(K$1&lt;&gt;"",K$1,"NA"),'MITRE &amp; Controls Mappings'!$F87))),ISNUMBER(SEARCH(IF(K$2&lt;&gt;"",K$2,"NA"),'MITRE &amp; Controls Mappings'!$G87))),ISNUMBER(SEARCH(IF(K$2&lt;&gt;"",K$2,"NA"),'MITRE &amp; Controls Mappings'!$H87))),ISNUMBER(SEARCH(IF(K$3&lt;&gt;"",K$3,"NA"),'MITRE &amp; Controls Mappings'!$I87))),ISNUMBER(SEARCH(IF(K$3&lt;&gt;"",K$3,"NA"),'MITRE &amp; Controls Mappings'!$J87))), 'MITRE &amp; Controls Mappings'!$B87,"")</f>
        <v/>
      </c>
      <c r="L91" s="25" t="str">
        <f>'MITRE &amp; Controls Mappings'!D87</f>
        <v>User Account Control</v>
      </c>
    </row>
    <row r="92" spans="1:12" x14ac:dyDescent="0.35">
      <c r="A92" t="str">
        <f>IF(COUNTIF(B92:K92,"="&amp;'MITRE &amp; Controls Mappings'!B88)&gt;0,'MITRE &amp; Controls Mappings'!B88,"")</f>
        <v/>
      </c>
      <c r="B92" t="str">
        <f>IF(OR(OR(OR(OR(OR(ISNUMBER(SEARCH(IF(B$1&lt;&gt;"",B$1,"NA"),'MITRE &amp; Controls Mappings'!$E88)),ISNUMBER(SEARCH(IF(B$1&lt;&gt;"",B$1,"NA"),'MITRE &amp; Controls Mappings'!$F88))),ISNUMBER(SEARCH(IF(B$2&lt;&gt;"",B$2,"NA"),'MITRE &amp; Controls Mappings'!$G88))),ISNUMBER(SEARCH(IF(B$2&lt;&gt;"",B$2,"NA"),'MITRE &amp; Controls Mappings'!$H88))),ISNUMBER(SEARCH(IF(B$3&lt;&gt;"",B$3,"NA"),'MITRE &amp; Controls Mappings'!$I88))),ISNUMBER(SEARCH(IF(B$3&lt;&gt;"",B$3,"NA"),'MITRE &amp; Controls Mappings'!$J88))), 'MITRE &amp; Controls Mappings'!$B88,"")</f>
        <v/>
      </c>
      <c r="C92" t="str">
        <f>IF(OR(OR(OR(OR(OR(ISNUMBER(SEARCH(IF(C$1&lt;&gt;"",C$1,"NA"),'MITRE &amp; Controls Mappings'!$E88)),ISNUMBER(SEARCH(IF(C$1&lt;&gt;"",C$1,"NA"),'MITRE &amp; Controls Mappings'!$F88))),ISNUMBER(SEARCH(IF(C$2&lt;&gt;"",C$2,"NA"),'MITRE &amp; Controls Mappings'!$G88))),ISNUMBER(SEARCH(IF(C$2&lt;&gt;"",C$2,"NA"),'MITRE &amp; Controls Mappings'!$H88))),ISNUMBER(SEARCH(IF(C$3&lt;&gt;"",C$3,"NA"),'MITRE &amp; Controls Mappings'!$I88))),ISNUMBER(SEARCH(IF(C$3&lt;&gt;"",C$3,"NA"),'MITRE &amp; Controls Mappings'!$J88))), 'MITRE &amp; Controls Mappings'!$B88,"")</f>
        <v/>
      </c>
      <c r="D92" t="str">
        <f>IF(OR(OR(OR(OR(OR(ISNUMBER(SEARCH(IF(D$1&lt;&gt;"",D$1,"NA"),'MITRE &amp; Controls Mappings'!$E88)),ISNUMBER(SEARCH(IF(D$1&lt;&gt;"",D$1,"NA"),'MITRE &amp; Controls Mappings'!$F88))),ISNUMBER(SEARCH(IF(D$2&lt;&gt;"",D$2,"NA"),'MITRE &amp; Controls Mappings'!$G88))),ISNUMBER(SEARCH(IF(D$2&lt;&gt;"",D$2,"NA"),'MITRE &amp; Controls Mappings'!$H88))),ISNUMBER(SEARCH(IF(D$3&lt;&gt;"",D$3,"NA"),'MITRE &amp; Controls Mappings'!$I88))),ISNUMBER(SEARCH(IF(D$3&lt;&gt;"",D$3,"NA"),'MITRE &amp; Controls Mappings'!$J88))), 'MITRE &amp; Controls Mappings'!$B88,"")</f>
        <v/>
      </c>
      <c r="E92" t="str">
        <f>IF(OR(OR(OR(OR(OR(ISNUMBER(SEARCH(IF(E$1&lt;&gt;"",E$1,"NA"),'MITRE &amp; Controls Mappings'!$E88)),ISNUMBER(SEARCH(IF(E$1&lt;&gt;"",E$1,"NA"),'MITRE &amp; Controls Mappings'!$F88))),ISNUMBER(SEARCH(IF(E$2&lt;&gt;"",E$2,"NA"),'MITRE &amp; Controls Mappings'!$G88))),ISNUMBER(SEARCH(IF(E$2&lt;&gt;"",E$2,"NA"),'MITRE &amp; Controls Mappings'!$H88))),ISNUMBER(SEARCH(IF(E$3&lt;&gt;"",E$3,"NA"),'MITRE &amp; Controls Mappings'!$I88))),ISNUMBER(SEARCH(IF(E$3&lt;&gt;"",E$3,"NA"),'MITRE &amp; Controls Mappings'!$J88))), 'MITRE &amp; Controls Mappings'!$B88,"")</f>
        <v/>
      </c>
      <c r="F92" t="str">
        <f>IF(OR(OR(OR(OR(OR(ISNUMBER(SEARCH(IF(F$1&lt;&gt;"",F$1,"NA"),'MITRE &amp; Controls Mappings'!$E88)),ISNUMBER(SEARCH(IF(F$1&lt;&gt;"",F$1,"NA"),'MITRE &amp; Controls Mappings'!$F88))),ISNUMBER(SEARCH(IF(F$2&lt;&gt;"",F$2,"NA"),'MITRE &amp; Controls Mappings'!$G88))),ISNUMBER(SEARCH(IF(F$2&lt;&gt;"",F$2,"NA"),'MITRE &amp; Controls Mappings'!$H88))),ISNUMBER(SEARCH(IF(F$3&lt;&gt;"",F$3,"NA"),'MITRE &amp; Controls Mappings'!$I88))),ISNUMBER(SEARCH(IF(F$3&lt;&gt;"",F$3,"NA"),'MITRE &amp; Controls Mappings'!$J88))), 'MITRE &amp; Controls Mappings'!$B88,"")</f>
        <v/>
      </c>
      <c r="G92" t="str">
        <f>IF(OR(OR(OR(OR(OR(ISNUMBER(SEARCH(IF(G$1&lt;&gt;"",G$1,"NA"),'MITRE &amp; Controls Mappings'!$E88)),ISNUMBER(SEARCH(IF(G$1&lt;&gt;"",G$1,"NA"),'MITRE &amp; Controls Mappings'!$F88))),ISNUMBER(SEARCH(IF(G$2&lt;&gt;"",G$2,"NA"),'MITRE &amp; Controls Mappings'!$G88))),ISNUMBER(SEARCH(IF(G$2&lt;&gt;"",G$2,"NA"),'MITRE &amp; Controls Mappings'!$H88))),ISNUMBER(SEARCH(IF(G$3&lt;&gt;"",G$3,"NA"),'MITRE &amp; Controls Mappings'!$I88))),ISNUMBER(SEARCH(IF(G$3&lt;&gt;"",G$3,"NA"),'MITRE &amp; Controls Mappings'!$J88))), 'MITRE &amp; Controls Mappings'!$B88,"")</f>
        <v/>
      </c>
      <c r="H92" t="str">
        <f>IF(OR(OR(OR(OR(OR(ISNUMBER(SEARCH(IF(H$1&lt;&gt;"",H$1,"NA"),'MITRE &amp; Controls Mappings'!$E88)),ISNUMBER(SEARCH(IF(H$1&lt;&gt;"",H$1,"NA"),'MITRE &amp; Controls Mappings'!$F88))),ISNUMBER(SEARCH(IF(H$2&lt;&gt;"",H$2,"NA"),'MITRE &amp; Controls Mappings'!$G88))),ISNUMBER(SEARCH(IF(H$2&lt;&gt;"",H$2,"NA"),'MITRE &amp; Controls Mappings'!$H88))),ISNUMBER(SEARCH(IF(H$3&lt;&gt;"",H$3,"NA"),'MITRE &amp; Controls Mappings'!$I88))),ISNUMBER(SEARCH(IF(H$3&lt;&gt;"",H$3,"NA"),'MITRE &amp; Controls Mappings'!$J88))), 'MITRE &amp; Controls Mappings'!$B88,"")</f>
        <v/>
      </c>
      <c r="I92" t="str">
        <f>IF(OR(OR(OR(OR(OR(ISNUMBER(SEARCH(IF(I$1&lt;&gt;"",I$1,"NA"),'MITRE &amp; Controls Mappings'!$E88)),ISNUMBER(SEARCH(IF(I$1&lt;&gt;"",I$1,"NA"),'MITRE &amp; Controls Mappings'!$F88))),ISNUMBER(SEARCH(IF(I$2&lt;&gt;"",I$2,"NA"),'MITRE &amp; Controls Mappings'!$G88))),ISNUMBER(SEARCH(IF(I$2&lt;&gt;"",I$2,"NA"),'MITRE &amp; Controls Mappings'!$H88))),ISNUMBER(SEARCH(IF(I$3&lt;&gt;"",I$3,"NA"),'MITRE &amp; Controls Mappings'!$I88))),ISNUMBER(SEARCH(IF(I$3&lt;&gt;"",I$3,"NA"),'MITRE &amp; Controls Mappings'!$J88))), 'MITRE &amp; Controls Mappings'!$B88,"")</f>
        <v/>
      </c>
      <c r="J92" t="str">
        <f>IF(OR(OR(OR(OR(OR(ISNUMBER(SEARCH(IF(J$1&lt;&gt;"",J$1,"NA"),'MITRE &amp; Controls Mappings'!$E88)),ISNUMBER(SEARCH(IF(J$1&lt;&gt;"",J$1,"NA"),'MITRE &amp; Controls Mappings'!$F88))),ISNUMBER(SEARCH(IF(J$2&lt;&gt;"",J$2,"NA"),'MITRE &amp; Controls Mappings'!$G88))),ISNUMBER(SEARCH(IF(J$2&lt;&gt;"",J$2,"NA"),'MITRE &amp; Controls Mappings'!$H88))),ISNUMBER(SEARCH(IF(J$3&lt;&gt;"",J$3,"NA"),'MITRE &amp; Controls Mappings'!$I88))),ISNUMBER(SEARCH(IF(J$3&lt;&gt;"",J$3,"NA"),'MITRE &amp; Controls Mappings'!$J88))), 'MITRE &amp; Controls Mappings'!$B88,"")</f>
        <v/>
      </c>
      <c r="K92" t="str">
        <f>IF(OR(OR(OR(OR(OR(ISNUMBER(SEARCH(IF(K$1&lt;&gt;"",K$1,"NA"),'MITRE &amp; Controls Mappings'!$E88)),ISNUMBER(SEARCH(IF(K$1&lt;&gt;"",K$1,"NA"),'MITRE &amp; Controls Mappings'!$F88))),ISNUMBER(SEARCH(IF(K$2&lt;&gt;"",K$2,"NA"),'MITRE &amp; Controls Mappings'!$G88))),ISNUMBER(SEARCH(IF(K$2&lt;&gt;"",K$2,"NA"),'MITRE &amp; Controls Mappings'!$H88))),ISNUMBER(SEARCH(IF(K$3&lt;&gt;"",K$3,"NA"),'MITRE &amp; Controls Mappings'!$I88))),ISNUMBER(SEARCH(IF(K$3&lt;&gt;"",K$3,"NA"),'MITRE &amp; Controls Mappings'!$J88))), 'MITRE &amp; Controls Mappings'!$B88,"")</f>
        <v/>
      </c>
      <c r="L92" s="25" t="str">
        <f>'MITRE &amp; Controls Mappings'!D88</f>
        <v>Ensure 'User Account Control: Admin Approval Mode for the Built-in Administrator account' is set to 'Enabled'</v>
      </c>
    </row>
    <row r="93" spans="1:12" ht="29" x14ac:dyDescent="0.35">
      <c r="A93" t="str">
        <f>IF(COUNTIF(B93:K93,"="&amp;'MITRE &amp; Controls Mappings'!B89)&gt;0,'MITRE &amp; Controls Mappings'!B89,"")</f>
        <v/>
      </c>
      <c r="B93" t="str">
        <f>IF(OR(OR(OR(OR(OR(ISNUMBER(SEARCH(IF(B$1&lt;&gt;"",B$1,"NA"),'MITRE &amp; Controls Mappings'!$E89)),ISNUMBER(SEARCH(IF(B$1&lt;&gt;"",B$1,"NA"),'MITRE &amp; Controls Mappings'!$F89))),ISNUMBER(SEARCH(IF(B$2&lt;&gt;"",B$2,"NA"),'MITRE &amp; Controls Mappings'!$G89))),ISNUMBER(SEARCH(IF(B$2&lt;&gt;"",B$2,"NA"),'MITRE &amp; Controls Mappings'!$H89))),ISNUMBER(SEARCH(IF(B$3&lt;&gt;"",B$3,"NA"),'MITRE &amp; Controls Mappings'!$I89))),ISNUMBER(SEARCH(IF(B$3&lt;&gt;"",B$3,"NA"),'MITRE &amp; Controls Mappings'!$J89))), 'MITRE &amp; Controls Mappings'!$B89,"")</f>
        <v/>
      </c>
      <c r="C93" t="str">
        <f>IF(OR(OR(OR(OR(OR(ISNUMBER(SEARCH(IF(C$1&lt;&gt;"",C$1,"NA"),'MITRE &amp; Controls Mappings'!$E89)),ISNUMBER(SEARCH(IF(C$1&lt;&gt;"",C$1,"NA"),'MITRE &amp; Controls Mappings'!$F89))),ISNUMBER(SEARCH(IF(C$2&lt;&gt;"",C$2,"NA"),'MITRE &amp; Controls Mappings'!$G89))),ISNUMBER(SEARCH(IF(C$2&lt;&gt;"",C$2,"NA"),'MITRE &amp; Controls Mappings'!$H89))),ISNUMBER(SEARCH(IF(C$3&lt;&gt;"",C$3,"NA"),'MITRE &amp; Controls Mappings'!$I89))),ISNUMBER(SEARCH(IF(C$3&lt;&gt;"",C$3,"NA"),'MITRE &amp; Controls Mappings'!$J89))), 'MITRE &amp; Controls Mappings'!$B89,"")</f>
        <v/>
      </c>
      <c r="D93" t="str">
        <f>IF(OR(OR(OR(OR(OR(ISNUMBER(SEARCH(IF(D$1&lt;&gt;"",D$1,"NA"),'MITRE &amp; Controls Mappings'!$E89)),ISNUMBER(SEARCH(IF(D$1&lt;&gt;"",D$1,"NA"),'MITRE &amp; Controls Mappings'!$F89))),ISNUMBER(SEARCH(IF(D$2&lt;&gt;"",D$2,"NA"),'MITRE &amp; Controls Mappings'!$G89))),ISNUMBER(SEARCH(IF(D$2&lt;&gt;"",D$2,"NA"),'MITRE &amp; Controls Mappings'!$H89))),ISNUMBER(SEARCH(IF(D$3&lt;&gt;"",D$3,"NA"),'MITRE &amp; Controls Mappings'!$I89))),ISNUMBER(SEARCH(IF(D$3&lt;&gt;"",D$3,"NA"),'MITRE &amp; Controls Mappings'!$J89))), 'MITRE &amp; Controls Mappings'!$B89,"")</f>
        <v/>
      </c>
      <c r="E93" t="str">
        <f>IF(OR(OR(OR(OR(OR(ISNUMBER(SEARCH(IF(E$1&lt;&gt;"",E$1,"NA"),'MITRE &amp; Controls Mappings'!$E89)),ISNUMBER(SEARCH(IF(E$1&lt;&gt;"",E$1,"NA"),'MITRE &amp; Controls Mappings'!$F89))),ISNUMBER(SEARCH(IF(E$2&lt;&gt;"",E$2,"NA"),'MITRE &amp; Controls Mappings'!$G89))),ISNUMBER(SEARCH(IF(E$2&lt;&gt;"",E$2,"NA"),'MITRE &amp; Controls Mappings'!$H89))),ISNUMBER(SEARCH(IF(E$3&lt;&gt;"",E$3,"NA"),'MITRE &amp; Controls Mappings'!$I89))),ISNUMBER(SEARCH(IF(E$3&lt;&gt;"",E$3,"NA"),'MITRE &amp; Controls Mappings'!$J89))), 'MITRE &amp; Controls Mappings'!$B89,"")</f>
        <v/>
      </c>
      <c r="F93" t="str">
        <f>IF(OR(OR(OR(OR(OR(ISNUMBER(SEARCH(IF(F$1&lt;&gt;"",F$1,"NA"),'MITRE &amp; Controls Mappings'!$E89)),ISNUMBER(SEARCH(IF(F$1&lt;&gt;"",F$1,"NA"),'MITRE &amp; Controls Mappings'!$F89))),ISNUMBER(SEARCH(IF(F$2&lt;&gt;"",F$2,"NA"),'MITRE &amp; Controls Mappings'!$G89))),ISNUMBER(SEARCH(IF(F$2&lt;&gt;"",F$2,"NA"),'MITRE &amp; Controls Mappings'!$H89))),ISNUMBER(SEARCH(IF(F$3&lt;&gt;"",F$3,"NA"),'MITRE &amp; Controls Mappings'!$I89))),ISNUMBER(SEARCH(IF(F$3&lt;&gt;"",F$3,"NA"),'MITRE &amp; Controls Mappings'!$J89))), 'MITRE &amp; Controls Mappings'!$B89,"")</f>
        <v/>
      </c>
      <c r="G93" t="str">
        <f>IF(OR(OR(OR(OR(OR(ISNUMBER(SEARCH(IF(G$1&lt;&gt;"",G$1,"NA"),'MITRE &amp; Controls Mappings'!$E89)),ISNUMBER(SEARCH(IF(G$1&lt;&gt;"",G$1,"NA"),'MITRE &amp; Controls Mappings'!$F89))),ISNUMBER(SEARCH(IF(G$2&lt;&gt;"",G$2,"NA"),'MITRE &amp; Controls Mappings'!$G89))),ISNUMBER(SEARCH(IF(G$2&lt;&gt;"",G$2,"NA"),'MITRE &amp; Controls Mappings'!$H89))),ISNUMBER(SEARCH(IF(G$3&lt;&gt;"",G$3,"NA"),'MITRE &amp; Controls Mappings'!$I89))),ISNUMBER(SEARCH(IF(G$3&lt;&gt;"",G$3,"NA"),'MITRE &amp; Controls Mappings'!$J89))), 'MITRE &amp; Controls Mappings'!$B89,"")</f>
        <v/>
      </c>
      <c r="H93" t="str">
        <f>IF(OR(OR(OR(OR(OR(ISNUMBER(SEARCH(IF(H$1&lt;&gt;"",H$1,"NA"),'MITRE &amp; Controls Mappings'!$E89)),ISNUMBER(SEARCH(IF(H$1&lt;&gt;"",H$1,"NA"),'MITRE &amp; Controls Mappings'!$F89))),ISNUMBER(SEARCH(IF(H$2&lt;&gt;"",H$2,"NA"),'MITRE &amp; Controls Mappings'!$G89))),ISNUMBER(SEARCH(IF(H$2&lt;&gt;"",H$2,"NA"),'MITRE &amp; Controls Mappings'!$H89))),ISNUMBER(SEARCH(IF(H$3&lt;&gt;"",H$3,"NA"),'MITRE &amp; Controls Mappings'!$I89))),ISNUMBER(SEARCH(IF(H$3&lt;&gt;"",H$3,"NA"),'MITRE &amp; Controls Mappings'!$J89))), 'MITRE &amp; Controls Mappings'!$B89,"")</f>
        <v/>
      </c>
      <c r="I93" t="str">
        <f>IF(OR(OR(OR(OR(OR(ISNUMBER(SEARCH(IF(I$1&lt;&gt;"",I$1,"NA"),'MITRE &amp; Controls Mappings'!$E89)),ISNUMBER(SEARCH(IF(I$1&lt;&gt;"",I$1,"NA"),'MITRE &amp; Controls Mappings'!$F89))),ISNUMBER(SEARCH(IF(I$2&lt;&gt;"",I$2,"NA"),'MITRE &amp; Controls Mappings'!$G89))),ISNUMBER(SEARCH(IF(I$2&lt;&gt;"",I$2,"NA"),'MITRE &amp; Controls Mappings'!$H89))),ISNUMBER(SEARCH(IF(I$3&lt;&gt;"",I$3,"NA"),'MITRE &amp; Controls Mappings'!$I89))),ISNUMBER(SEARCH(IF(I$3&lt;&gt;"",I$3,"NA"),'MITRE &amp; Controls Mappings'!$J89))), 'MITRE &amp; Controls Mappings'!$B89,"")</f>
        <v/>
      </c>
      <c r="J93" t="str">
        <f>IF(OR(OR(OR(OR(OR(ISNUMBER(SEARCH(IF(J$1&lt;&gt;"",J$1,"NA"),'MITRE &amp; Controls Mappings'!$E89)),ISNUMBER(SEARCH(IF(J$1&lt;&gt;"",J$1,"NA"),'MITRE &amp; Controls Mappings'!$F89))),ISNUMBER(SEARCH(IF(J$2&lt;&gt;"",J$2,"NA"),'MITRE &amp; Controls Mappings'!$G89))),ISNUMBER(SEARCH(IF(J$2&lt;&gt;"",J$2,"NA"),'MITRE &amp; Controls Mappings'!$H89))),ISNUMBER(SEARCH(IF(J$3&lt;&gt;"",J$3,"NA"),'MITRE &amp; Controls Mappings'!$I89))),ISNUMBER(SEARCH(IF(J$3&lt;&gt;"",J$3,"NA"),'MITRE &amp; Controls Mappings'!$J89))), 'MITRE &amp; Controls Mappings'!$B89,"")</f>
        <v/>
      </c>
      <c r="K93" t="str">
        <f>IF(OR(OR(OR(OR(OR(ISNUMBER(SEARCH(IF(K$1&lt;&gt;"",K$1,"NA"),'MITRE &amp; Controls Mappings'!$E89)),ISNUMBER(SEARCH(IF(K$1&lt;&gt;"",K$1,"NA"),'MITRE &amp; Controls Mappings'!$F89))),ISNUMBER(SEARCH(IF(K$2&lt;&gt;"",K$2,"NA"),'MITRE &amp; Controls Mappings'!$G89))),ISNUMBER(SEARCH(IF(K$2&lt;&gt;"",K$2,"NA"),'MITRE &amp; Controls Mappings'!$H89))),ISNUMBER(SEARCH(IF(K$3&lt;&gt;"",K$3,"NA"),'MITRE &amp; Controls Mappings'!$I89))),ISNUMBER(SEARCH(IF(K$3&lt;&gt;"",K$3,"NA"),'MITRE &amp; Controls Mappings'!$J89))), 'MITRE &amp; Controls Mappings'!$B89,"")</f>
        <v/>
      </c>
      <c r="L93" s="25" t="str">
        <f>'MITRE &amp; Controls Mappings'!D89</f>
        <v>Ensure 'User Account Control: Behavior of the elevation prompt for administrators in Admin Approval Mode' is set to 'Prompt for consent on the secure desktop'</v>
      </c>
    </row>
    <row r="94" spans="1:12" ht="29" x14ac:dyDescent="0.35">
      <c r="A94" t="str">
        <f>IF(COUNTIF(B94:K94,"="&amp;'MITRE &amp; Controls Mappings'!B90)&gt;0,'MITRE &amp; Controls Mappings'!B90,"")</f>
        <v/>
      </c>
      <c r="B94" t="str">
        <f>IF(OR(OR(OR(OR(OR(ISNUMBER(SEARCH(IF(B$1&lt;&gt;"",B$1,"NA"),'MITRE &amp; Controls Mappings'!$E90)),ISNUMBER(SEARCH(IF(B$1&lt;&gt;"",B$1,"NA"),'MITRE &amp; Controls Mappings'!$F90))),ISNUMBER(SEARCH(IF(B$2&lt;&gt;"",B$2,"NA"),'MITRE &amp; Controls Mappings'!$G90))),ISNUMBER(SEARCH(IF(B$2&lt;&gt;"",B$2,"NA"),'MITRE &amp; Controls Mappings'!$H90))),ISNUMBER(SEARCH(IF(B$3&lt;&gt;"",B$3,"NA"),'MITRE &amp; Controls Mappings'!$I90))),ISNUMBER(SEARCH(IF(B$3&lt;&gt;"",B$3,"NA"),'MITRE &amp; Controls Mappings'!$J90))), 'MITRE &amp; Controls Mappings'!$B90,"")</f>
        <v/>
      </c>
      <c r="C94" t="str">
        <f>IF(OR(OR(OR(OR(OR(ISNUMBER(SEARCH(IF(C$1&lt;&gt;"",C$1,"NA"),'MITRE &amp; Controls Mappings'!$E90)),ISNUMBER(SEARCH(IF(C$1&lt;&gt;"",C$1,"NA"),'MITRE &amp; Controls Mappings'!$F90))),ISNUMBER(SEARCH(IF(C$2&lt;&gt;"",C$2,"NA"),'MITRE &amp; Controls Mappings'!$G90))),ISNUMBER(SEARCH(IF(C$2&lt;&gt;"",C$2,"NA"),'MITRE &amp; Controls Mappings'!$H90))),ISNUMBER(SEARCH(IF(C$3&lt;&gt;"",C$3,"NA"),'MITRE &amp; Controls Mappings'!$I90))),ISNUMBER(SEARCH(IF(C$3&lt;&gt;"",C$3,"NA"),'MITRE &amp; Controls Mappings'!$J90))), 'MITRE &amp; Controls Mappings'!$B90,"")</f>
        <v/>
      </c>
      <c r="D94" t="str">
        <f>IF(OR(OR(OR(OR(OR(ISNUMBER(SEARCH(IF(D$1&lt;&gt;"",D$1,"NA"),'MITRE &amp; Controls Mappings'!$E90)),ISNUMBER(SEARCH(IF(D$1&lt;&gt;"",D$1,"NA"),'MITRE &amp; Controls Mappings'!$F90))),ISNUMBER(SEARCH(IF(D$2&lt;&gt;"",D$2,"NA"),'MITRE &amp; Controls Mappings'!$G90))),ISNUMBER(SEARCH(IF(D$2&lt;&gt;"",D$2,"NA"),'MITRE &amp; Controls Mappings'!$H90))),ISNUMBER(SEARCH(IF(D$3&lt;&gt;"",D$3,"NA"),'MITRE &amp; Controls Mappings'!$I90))),ISNUMBER(SEARCH(IF(D$3&lt;&gt;"",D$3,"NA"),'MITRE &amp; Controls Mappings'!$J90))), 'MITRE &amp; Controls Mappings'!$B90,"")</f>
        <v/>
      </c>
      <c r="E94" t="str">
        <f>IF(OR(OR(OR(OR(OR(ISNUMBER(SEARCH(IF(E$1&lt;&gt;"",E$1,"NA"),'MITRE &amp; Controls Mappings'!$E90)),ISNUMBER(SEARCH(IF(E$1&lt;&gt;"",E$1,"NA"),'MITRE &amp; Controls Mappings'!$F90))),ISNUMBER(SEARCH(IF(E$2&lt;&gt;"",E$2,"NA"),'MITRE &amp; Controls Mappings'!$G90))),ISNUMBER(SEARCH(IF(E$2&lt;&gt;"",E$2,"NA"),'MITRE &amp; Controls Mappings'!$H90))),ISNUMBER(SEARCH(IF(E$3&lt;&gt;"",E$3,"NA"),'MITRE &amp; Controls Mappings'!$I90))),ISNUMBER(SEARCH(IF(E$3&lt;&gt;"",E$3,"NA"),'MITRE &amp; Controls Mappings'!$J90))), 'MITRE &amp; Controls Mappings'!$B90,"")</f>
        <v/>
      </c>
      <c r="F94" t="str">
        <f>IF(OR(OR(OR(OR(OR(ISNUMBER(SEARCH(IF(F$1&lt;&gt;"",F$1,"NA"),'MITRE &amp; Controls Mappings'!$E90)),ISNUMBER(SEARCH(IF(F$1&lt;&gt;"",F$1,"NA"),'MITRE &amp; Controls Mappings'!$F90))),ISNUMBER(SEARCH(IF(F$2&lt;&gt;"",F$2,"NA"),'MITRE &amp; Controls Mappings'!$G90))),ISNUMBER(SEARCH(IF(F$2&lt;&gt;"",F$2,"NA"),'MITRE &amp; Controls Mappings'!$H90))),ISNUMBER(SEARCH(IF(F$3&lt;&gt;"",F$3,"NA"),'MITRE &amp; Controls Mappings'!$I90))),ISNUMBER(SEARCH(IF(F$3&lt;&gt;"",F$3,"NA"),'MITRE &amp; Controls Mappings'!$J90))), 'MITRE &amp; Controls Mappings'!$B90,"")</f>
        <v/>
      </c>
      <c r="G94" t="str">
        <f>IF(OR(OR(OR(OR(OR(ISNUMBER(SEARCH(IF(G$1&lt;&gt;"",G$1,"NA"),'MITRE &amp; Controls Mappings'!$E90)),ISNUMBER(SEARCH(IF(G$1&lt;&gt;"",G$1,"NA"),'MITRE &amp; Controls Mappings'!$F90))),ISNUMBER(SEARCH(IF(G$2&lt;&gt;"",G$2,"NA"),'MITRE &amp; Controls Mappings'!$G90))),ISNUMBER(SEARCH(IF(G$2&lt;&gt;"",G$2,"NA"),'MITRE &amp; Controls Mappings'!$H90))),ISNUMBER(SEARCH(IF(G$3&lt;&gt;"",G$3,"NA"),'MITRE &amp; Controls Mappings'!$I90))),ISNUMBER(SEARCH(IF(G$3&lt;&gt;"",G$3,"NA"),'MITRE &amp; Controls Mappings'!$J90))), 'MITRE &amp; Controls Mappings'!$B90,"")</f>
        <v/>
      </c>
      <c r="H94" t="str">
        <f>IF(OR(OR(OR(OR(OR(ISNUMBER(SEARCH(IF(H$1&lt;&gt;"",H$1,"NA"),'MITRE &amp; Controls Mappings'!$E90)),ISNUMBER(SEARCH(IF(H$1&lt;&gt;"",H$1,"NA"),'MITRE &amp; Controls Mappings'!$F90))),ISNUMBER(SEARCH(IF(H$2&lt;&gt;"",H$2,"NA"),'MITRE &amp; Controls Mappings'!$G90))),ISNUMBER(SEARCH(IF(H$2&lt;&gt;"",H$2,"NA"),'MITRE &amp; Controls Mappings'!$H90))),ISNUMBER(SEARCH(IF(H$3&lt;&gt;"",H$3,"NA"),'MITRE &amp; Controls Mappings'!$I90))),ISNUMBER(SEARCH(IF(H$3&lt;&gt;"",H$3,"NA"),'MITRE &amp; Controls Mappings'!$J90))), 'MITRE &amp; Controls Mappings'!$B90,"")</f>
        <v/>
      </c>
      <c r="I94" t="str">
        <f>IF(OR(OR(OR(OR(OR(ISNUMBER(SEARCH(IF(I$1&lt;&gt;"",I$1,"NA"),'MITRE &amp; Controls Mappings'!$E90)),ISNUMBER(SEARCH(IF(I$1&lt;&gt;"",I$1,"NA"),'MITRE &amp; Controls Mappings'!$F90))),ISNUMBER(SEARCH(IF(I$2&lt;&gt;"",I$2,"NA"),'MITRE &amp; Controls Mappings'!$G90))),ISNUMBER(SEARCH(IF(I$2&lt;&gt;"",I$2,"NA"),'MITRE &amp; Controls Mappings'!$H90))),ISNUMBER(SEARCH(IF(I$3&lt;&gt;"",I$3,"NA"),'MITRE &amp; Controls Mappings'!$I90))),ISNUMBER(SEARCH(IF(I$3&lt;&gt;"",I$3,"NA"),'MITRE &amp; Controls Mappings'!$J90))), 'MITRE &amp; Controls Mappings'!$B90,"")</f>
        <v/>
      </c>
      <c r="J94" t="str">
        <f>IF(OR(OR(OR(OR(OR(ISNUMBER(SEARCH(IF(J$1&lt;&gt;"",J$1,"NA"),'MITRE &amp; Controls Mappings'!$E90)),ISNUMBER(SEARCH(IF(J$1&lt;&gt;"",J$1,"NA"),'MITRE &amp; Controls Mappings'!$F90))),ISNUMBER(SEARCH(IF(J$2&lt;&gt;"",J$2,"NA"),'MITRE &amp; Controls Mappings'!$G90))),ISNUMBER(SEARCH(IF(J$2&lt;&gt;"",J$2,"NA"),'MITRE &amp; Controls Mappings'!$H90))),ISNUMBER(SEARCH(IF(J$3&lt;&gt;"",J$3,"NA"),'MITRE &amp; Controls Mappings'!$I90))),ISNUMBER(SEARCH(IF(J$3&lt;&gt;"",J$3,"NA"),'MITRE &amp; Controls Mappings'!$J90))), 'MITRE &amp; Controls Mappings'!$B90,"")</f>
        <v/>
      </c>
      <c r="K94" t="str">
        <f>IF(OR(OR(OR(OR(OR(ISNUMBER(SEARCH(IF(K$1&lt;&gt;"",K$1,"NA"),'MITRE &amp; Controls Mappings'!$E90)),ISNUMBER(SEARCH(IF(K$1&lt;&gt;"",K$1,"NA"),'MITRE &amp; Controls Mappings'!$F90))),ISNUMBER(SEARCH(IF(K$2&lt;&gt;"",K$2,"NA"),'MITRE &amp; Controls Mappings'!$G90))),ISNUMBER(SEARCH(IF(K$2&lt;&gt;"",K$2,"NA"),'MITRE &amp; Controls Mappings'!$H90))),ISNUMBER(SEARCH(IF(K$3&lt;&gt;"",K$3,"NA"),'MITRE &amp; Controls Mappings'!$I90))),ISNUMBER(SEARCH(IF(K$3&lt;&gt;"",K$3,"NA"),'MITRE &amp; Controls Mappings'!$J90))), 'MITRE &amp; Controls Mappings'!$B90,"")</f>
        <v/>
      </c>
      <c r="L94" s="25" t="str">
        <f>'MITRE &amp; Controls Mappings'!D90</f>
        <v>Ensure 'User Account Control: Behavior of the elevation prompt for standard users' is set to 'Automatically deny elevation requests'</v>
      </c>
    </row>
    <row r="95" spans="1:12" x14ac:dyDescent="0.35">
      <c r="A95" t="str">
        <f>IF(COUNTIF(B95:K95,"="&amp;'MITRE &amp; Controls Mappings'!B91)&gt;0,'MITRE &amp; Controls Mappings'!B91,"")</f>
        <v/>
      </c>
      <c r="B95" t="str">
        <f>IF(OR(OR(OR(OR(OR(ISNUMBER(SEARCH(IF(B$1&lt;&gt;"",B$1,"NA"),'MITRE &amp; Controls Mappings'!$E91)),ISNUMBER(SEARCH(IF(B$1&lt;&gt;"",B$1,"NA"),'MITRE &amp; Controls Mappings'!$F91))),ISNUMBER(SEARCH(IF(B$2&lt;&gt;"",B$2,"NA"),'MITRE &amp; Controls Mappings'!$G91))),ISNUMBER(SEARCH(IF(B$2&lt;&gt;"",B$2,"NA"),'MITRE &amp; Controls Mappings'!$H91))),ISNUMBER(SEARCH(IF(B$3&lt;&gt;"",B$3,"NA"),'MITRE &amp; Controls Mappings'!$I91))),ISNUMBER(SEARCH(IF(B$3&lt;&gt;"",B$3,"NA"),'MITRE &amp; Controls Mappings'!$J91))), 'MITRE &amp; Controls Mappings'!$B91,"")</f>
        <v/>
      </c>
      <c r="C95" t="str">
        <f>IF(OR(OR(OR(OR(OR(ISNUMBER(SEARCH(IF(C$1&lt;&gt;"",C$1,"NA"),'MITRE &amp; Controls Mappings'!$E91)),ISNUMBER(SEARCH(IF(C$1&lt;&gt;"",C$1,"NA"),'MITRE &amp; Controls Mappings'!$F91))),ISNUMBER(SEARCH(IF(C$2&lt;&gt;"",C$2,"NA"),'MITRE &amp; Controls Mappings'!$G91))),ISNUMBER(SEARCH(IF(C$2&lt;&gt;"",C$2,"NA"),'MITRE &amp; Controls Mappings'!$H91))),ISNUMBER(SEARCH(IF(C$3&lt;&gt;"",C$3,"NA"),'MITRE &amp; Controls Mappings'!$I91))),ISNUMBER(SEARCH(IF(C$3&lt;&gt;"",C$3,"NA"),'MITRE &amp; Controls Mappings'!$J91))), 'MITRE &amp; Controls Mappings'!$B91,"")</f>
        <v/>
      </c>
      <c r="D95" t="str">
        <f>IF(OR(OR(OR(OR(OR(ISNUMBER(SEARCH(IF(D$1&lt;&gt;"",D$1,"NA"),'MITRE &amp; Controls Mappings'!$E91)),ISNUMBER(SEARCH(IF(D$1&lt;&gt;"",D$1,"NA"),'MITRE &amp; Controls Mappings'!$F91))),ISNUMBER(SEARCH(IF(D$2&lt;&gt;"",D$2,"NA"),'MITRE &amp; Controls Mappings'!$G91))),ISNUMBER(SEARCH(IF(D$2&lt;&gt;"",D$2,"NA"),'MITRE &amp; Controls Mappings'!$H91))),ISNUMBER(SEARCH(IF(D$3&lt;&gt;"",D$3,"NA"),'MITRE &amp; Controls Mappings'!$I91))),ISNUMBER(SEARCH(IF(D$3&lt;&gt;"",D$3,"NA"),'MITRE &amp; Controls Mappings'!$J91))), 'MITRE &amp; Controls Mappings'!$B91,"")</f>
        <v/>
      </c>
      <c r="E95" t="str">
        <f>IF(OR(OR(OR(OR(OR(ISNUMBER(SEARCH(IF(E$1&lt;&gt;"",E$1,"NA"),'MITRE &amp; Controls Mappings'!$E91)),ISNUMBER(SEARCH(IF(E$1&lt;&gt;"",E$1,"NA"),'MITRE &amp; Controls Mappings'!$F91))),ISNUMBER(SEARCH(IF(E$2&lt;&gt;"",E$2,"NA"),'MITRE &amp; Controls Mappings'!$G91))),ISNUMBER(SEARCH(IF(E$2&lt;&gt;"",E$2,"NA"),'MITRE &amp; Controls Mappings'!$H91))),ISNUMBER(SEARCH(IF(E$3&lt;&gt;"",E$3,"NA"),'MITRE &amp; Controls Mappings'!$I91))),ISNUMBER(SEARCH(IF(E$3&lt;&gt;"",E$3,"NA"),'MITRE &amp; Controls Mappings'!$J91))), 'MITRE &amp; Controls Mappings'!$B91,"")</f>
        <v/>
      </c>
      <c r="F95" t="str">
        <f>IF(OR(OR(OR(OR(OR(ISNUMBER(SEARCH(IF(F$1&lt;&gt;"",F$1,"NA"),'MITRE &amp; Controls Mappings'!$E91)),ISNUMBER(SEARCH(IF(F$1&lt;&gt;"",F$1,"NA"),'MITRE &amp; Controls Mappings'!$F91))),ISNUMBER(SEARCH(IF(F$2&lt;&gt;"",F$2,"NA"),'MITRE &amp; Controls Mappings'!$G91))),ISNUMBER(SEARCH(IF(F$2&lt;&gt;"",F$2,"NA"),'MITRE &amp; Controls Mappings'!$H91))),ISNUMBER(SEARCH(IF(F$3&lt;&gt;"",F$3,"NA"),'MITRE &amp; Controls Mappings'!$I91))),ISNUMBER(SEARCH(IF(F$3&lt;&gt;"",F$3,"NA"),'MITRE &amp; Controls Mappings'!$J91))), 'MITRE &amp; Controls Mappings'!$B91,"")</f>
        <v/>
      </c>
      <c r="G95" t="str">
        <f>IF(OR(OR(OR(OR(OR(ISNUMBER(SEARCH(IF(G$1&lt;&gt;"",G$1,"NA"),'MITRE &amp; Controls Mappings'!$E91)),ISNUMBER(SEARCH(IF(G$1&lt;&gt;"",G$1,"NA"),'MITRE &amp; Controls Mappings'!$F91))),ISNUMBER(SEARCH(IF(G$2&lt;&gt;"",G$2,"NA"),'MITRE &amp; Controls Mappings'!$G91))),ISNUMBER(SEARCH(IF(G$2&lt;&gt;"",G$2,"NA"),'MITRE &amp; Controls Mappings'!$H91))),ISNUMBER(SEARCH(IF(G$3&lt;&gt;"",G$3,"NA"),'MITRE &amp; Controls Mappings'!$I91))),ISNUMBER(SEARCH(IF(G$3&lt;&gt;"",G$3,"NA"),'MITRE &amp; Controls Mappings'!$J91))), 'MITRE &amp; Controls Mappings'!$B91,"")</f>
        <v/>
      </c>
      <c r="H95" t="str">
        <f>IF(OR(OR(OR(OR(OR(ISNUMBER(SEARCH(IF(H$1&lt;&gt;"",H$1,"NA"),'MITRE &amp; Controls Mappings'!$E91)),ISNUMBER(SEARCH(IF(H$1&lt;&gt;"",H$1,"NA"),'MITRE &amp; Controls Mappings'!$F91))),ISNUMBER(SEARCH(IF(H$2&lt;&gt;"",H$2,"NA"),'MITRE &amp; Controls Mappings'!$G91))),ISNUMBER(SEARCH(IF(H$2&lt;&gt;"",H$2,"NA"),'MITRE &amp; Controls Mappings'!$H91))),ISNUMBER(SEARCH(IF(H$3&lt;&gt;"",H$3,"NA"),'MITRE &amp; Controls Mappings'!$I91))),ISNUMBER(SEARCH(IF(H$3&lt;&gt;"",H$3,"NA"),'MITRE &amp; Controls Mappings'!$J91))), 'MITRE &amp; Controls Mappings'!$B91,"")</f>
        <v/>
      </c>
      <c r="I95" t="str">
        <f>IF(OR(OR(OR(OR(OR(ISNUMBER(SEARCH(IF(I$1&lt;&gt;"",I$1,"NA"),'MITRE &amp; Controls Mappings'!$E91)),ISNUMBER(SEARCH(IF(I$1&lt;&gt;"",I$1,"NA"),'MITRE &amp; Controls Mappings'!$F91))),ISNUMBER(SEARCH(IF(I$2&lt;&gt;"",I$2,"NA"),'MITRE &amp; Controls Mappings'!$G91))),ISNUMBER(SEARCH(IF(I$2&lt;&gt;"",I$2,"NA"),'MITRE &amp; Controls Mappings'!$H91))),ISNUMBER(SEARCH(IF(I$3&lt;&gt;"",I$3,"NA"),'MITRE &amp; Controls Mappings'!$I91))),ISNUMBER(SEARCH(IF(I$3&lt;&gt;"",I$3,"NA"),'MITRE &amp; Controls Mappings'!$J91))), 'MITRE &amp; Controls Mappings'!$B91,"")</f>
        <v/>
      </c>
      <c r="J95" t="str">
        <f>IF(OR(OR(OR(OR(OR(ISNUMBER(SEARCH(IF(J$1&lt;&gt;"",J$1,"NA"),'MITRE &amp; Controls Mappings'!$E91)),ISNUMBER(SEARCH(IF(J$1&lt;&gt;"",J$1,"NA"),'MITRE &amp; Controls Mappings'!$F91))),ISNUMBER(SEARCH(IF(J$2&lt;&gt;"",J$2,"NA"),'MITRE &amp; Controls Mappings'!$G91))),ISNUMBER(SEARCH(IF(J$2&lt;&gt;"",J$2,"NA"),'MITRE &amp; Controls Mappings'!$H91))),ISNUMBER(SEARCH(IF(J$3&lt;&gt;"",J$3,"NA"),'MITRE &amp; Controls Mappings'!$I91))),ISNUMBER(SEARCH(IF(J$3&lt;&gt;"",J$3,"NA"),'MITRE &amp; Controls Mappings'!$J91))), 'MITRE &amp; Controls Mappings'!$B91,"")</f>
        <v/>
      </c>
      <c r="K95" t="str">
        <f>IF(OR(OR(OR(OR(OR(ISNUMBER(SEARCH(IF(K$1&lt;&gt;"",K$1,"NA"),'MITRE &amp; Controls Mappings'!$E91)),ISNUMBER(SEARCH(IF(K$1&lt;&gt;"",K$1,"NA"),'MITRE &amp; Controls Mappings'!$F91))),ISNUMBER(SEARCH(IF(K$2&lt;&gt;"",K$2,"NA"),'MITRE &amp; Controls Mappings'!$G91))),ISNUMBER(SEARCH(IF(K$2&lt;&gt;"",K$2,"NA"),'MITRE &amp; Controls Mappings'!$H91))),ISNUMBER(SEARCH(IF(K$3&lt;&gt;"",K$3,"NA"),'MITRE &amp; Controls Mappings'!$I91))),ISNUMBER(SEARCH(IF(K$3&lt;&gt;"",K$3,"NA"),'MITRE &amp; Controls Mappings'!$J91))), 'MITRE &amp; Controls Mappings'!$B91,"")</f>
        <v/>
      </c>
      <c r="L95" s="25" t="str">
        <f>'MITRE &amp; Controls Mappings'!D91</f>
        <v>Ensure 'User Account Control: Detect application installations and prompt for elevation' is set to 'Enabled'</v>
      </c>
    </row>
    <row r="96" spans="1:12" x14ac:dyDescent="0.35">
      <c r="A96" t="str">
        <f>IF(COUNTIF(B96:K96,"="&amp;'MITRE &amp; Controls Mappings'!B92)&gt;0,'MITRE &amp; Controls Mappings'!B92,"")</f>
        <v/>
      </c>
      <c r="B96" t="str">
        <f>IF(OR(OR(OR(OR(OR(ISNUMBER(SEARCH(IF(B$1&lt;&gt;"",B$1,"NA"),'MITRE &amp; Controls Mappings'!$E92)),ISNUMBER(SEARCH(IF(B$1&lt;&gt;"",B$1,"NA"),'MITRE &amp; Controls Mappings'!$F92))),ISNUMBER(SEARCH(IF(B$2&lt;&gt;"",B$2,"NA"),'MITRE &amp; Controls Mappings'!$G92))),ISNUMBER(SEARCH(IF(B$2&lt;&gt;"",B$2,"NA"),'MITRE &amp; Controls Mappings'!$H92))),ISNUMBER(SEARCH(IF(B$3&lt;&gt;"",B$3,"NA"),'MITRE &amp; Controls Mappings'!$I92))),ISNUMBER(SEARCH(IF(B$3&lt;&gt;"",B$3,"NA"),'MITRE &amp; Controls Mappings'!$J92))), 'MITRE &amp; Controls Mappings'!$B92,"")</f>
        <v/>
      </c>
      <c r="C96" t="str">
        <f>IF(OR(OR(OR(OR(OR(ISNUMBER(SEARCH(IF(C$1&lt;&gt;"",C$1,"NA"),'MITRE &amp; Controls Mappings'!$E92)),ISNUMBER(SEARCH(IF(C$1&lt;&gt;"",C$1,"NA"),'MITRE &amp; Controls Mappings'!$F92))),ISNUMBER(SEARCH(IF(C$2&lt;&gt;"",C$2,"NA"),'MITRE &amp; Controls Mappings'!$G92))),ISNUMBER(SEARCH(IF(C$2&lt;&gt;"",C$2,"NA"),'MITRE &amp; Controls Mappings'!$H92))),ISNUMBER(SEARCH(IF(C$3&lt;&gt;"",C$3,"NA"),'MITRE &amp; Controls Mappings'!$I92))),ISNUMBER(SEARCH(IF(C$3&lt;&gt;"",C$3,"NA"),'MITRE &amp; Controls Mappings'!$J92))), 'MITRE &amp; Controls Mappings'!$B92,"")</f>
        <v/>
      </c>
      <c r="D96" t="str">
        <f>IF(OR(OR(OR(OR(OR(ISNUMBER(SEARCH(IF(D$1&lt;&gt;"",D$1,"NA"),'MITRE &amp; Controls Mappings'!$E92)),ISNUMBER(SEARCH(IF(D$1&lt;&gt;"",D$1,"NA"),'MITRE &amp; Controls Mappings'!$F92))),ISNUMBER(SEARCH(IF(D$2&lt;&gt;"",D$2,"NA"),'MITRE &amp; Controls Mappings'!$G92))),ISNUMBER(SEARCH(IF(D$2&lt;&gt;"",D$2,"NA"),'MITRE &amp; Controls Mappings'!$H92))),ISNUMBER(SEARCH(IF(D$3&lt;&gt;"",D$3,"NA"),'MITRE &amp; Controls Mappings'!$I92))),ISNUMBER(SEARCH(IF(D$3&lt;&gt;"",D$3,"NA"),'MITRE &amp; Controls Mappings'!$J92))), 'MITRE &amp; Controls Mappings'!$B92,"")</f>
        <v/>
      </c>
      <c r="E96" t="str">
        <f>IF(OR(OR(OR(OR(OR(ISNUMBER(SEARCH(IF(E$1&lt;&gt;"",E$1,"NA"),'MITRE &amp; Controls Mappings'!$E92)),ISNUMBER(SEARCH(IF(E$1&lt;&gt;"",E$1,"NA"),'MITRE &amp; Controls Mappings'!$F92))),ISNUMBER(SEARCH(IF(E$2&lt;&gt;"",E$2,"NA"),'MITRE &amp; Controls Mappings'!$G92))),ISNUMBER(SEARCH(IF(E$2&lt;&gt;"",E$2,"NA"),'MITRE &amp; Controls Mappings'!$H92))),ISNUMBER(SEARCH(IF(E$3&lt;&gt;"",E$3,"NA"),'MITRE &amp; Controls Mappings'!$I92))),ISNUMBER(SEARCH(IF(E$3&lt;&gt;"",E$3,"NA"),'MITRE &amp; Controls Mappings'!$J92))), 'MITRE &amp; Controls Mappings'!$B92,"")</f>
        <v/>
      </c>
      <c r="F96" t="str">
        <f>IF(OR(OR(OR(OR(OR(ISNUMBER(SEARCH(IF(F$1&lt;&gt;"",F$1,"NA"),'MITRE &amp; Controls Mappings'!$E92)),ISNUMBER(SEARCH(IF(F$1&lt;&gt;"",F$1,"NA"),'MITRE &amp; Controls Mappings'!$F92))),ISNUMBER(SEARCH(IF(F$2&lt;&gt;"",F$2,"NA"),'MITRE &amp; Controls Mappings'!$G92))),ISNUMBER(SEARCH(IF(F$2&lt;&gt;"",F$2,"NA"),'MITRE &amp; Controls Mappings'!$H92))),ISNUMBER(SEARCH(IF(F$3&lt;&gt;"",F$3,"NA"),'MITRE &amp; Controls Mappings'!$I92))),ISNUMBER(SEARCH(IF(F$3&lt;&gt;"",F$3,"NA"),'MITRE &amp; Controls Mappings'!$J92))), 'MITRE &amp; Controls Mappings'!$B92,"")</f>
        <v/>
      </c>
      <c r="G96" t="str">
        <f>IF(OR(OR(OR(OR(OR(ISNUMBER(SEARCH(IF(G$1&lt;&gt;"",G$1,"NA"),'MITRE &amp; Controls Mappings'!$E92)),ISNUMBER(SEARCH(IF(G$1&lt;&gt;"",G$1,"NA"),'MITRE &amp; Controls Mappings'!$F92))),ISNUMBER(SEARCH(IF(G$2&lt;&gt;"",G$2,"NA"),'MITRE &amp; Controls Mappings'!$G92))),ISNUMBER(SEARCH(IF(G$2&lt;&gt;"",G$2,"NA"),'MITRE &amp; Controls Mappings'!$H92))),ISNUMBER(SEARCH(IF(G$3&lt;&gt;"",G$3,"NA"),'MITRE &amp; Controls Mappings'!$I92))),ISNUMBER(SEARCH(IF(G$3&lt;&gt;"",G$3,"NA"),'MITRE &amp; Controls Mappings'!$J92))), 'MITRE &amp; Controls Mappings'!$B92,"")</f>
        <v/>
      </c>
      <c r="H96" t="str">
        <f>IF(OR(OR(OR(OR(OR(ISNUMBER(SEARCH(IF(H$1&lt;&gt;"",H$1,"NA"),'MITRE &amp; Controls Mappings'!$E92)),ISNUMBER(SEARCH(IF(H$1&lt;&gt;"",H$1,"NA"),'MITRE &amp; Controls Mappings'!$F92))),ISNUMBER(SEARCH(IF(H$2&lt;&gt;"",H$2,"NA"),'MITRE &amp; Controls Mappings'!$G92))),ISNUMBER(SEARCH(IF(H$2&lt;&gt;"",H$2,"NA"),'MITRE &amp; Controls Mappings'!$H92))),ISNUMBER(SEARCH(IF(H$3&lt;&gt;"",H$3,"NA"),'MITRE &amp; Controls Mappings'!$I92))),ISNUMBER(SEARCH(IF(H$3&lt;&gt;"",H$3,"NA"),'MITRE &amp; Controls Mappings'!$J92))), 'MITRE &amp; Controls Mappings'!$B92,"")</f>
        <v/>
      </c>
      <c r="I96" t="str">
        <f>IF(OR(OR(OR(OR(OR(ISNUMBER(SEARCH(IF(I$1&lt;&gt;"",I$1,"NA"),'MITRE &amp; Controls Mappings'!$E92)),ISNUMBER(SEARCH(IF(I$1&lt;&gt;"",I$1,"NA"),'MITRE &amp; Controls Mappings'!$F92))),ISNUMBER(SEARCH(IF(I$2&lt;&gt;"",I$2,"NA"),'MITRE &amp; Controls Mappings'!$G92))),ISNUMBER(SEARCH(IF(I$2&lt;&gt;"",I$2,"NA"),'MITRE &amp; Controls Mappings'!$H92))),ISNUMBER(SEARCH(IF(I$3&lt;&gt;"",I$3,"NA"),'MITRE &amp; Controls Mappings'!$I92))),ISNUMBER(SEARCH(IF(I$3&lt;&gt;"",I$3,"NA"),'MITRE &amp; Controls Mappings'!$J92))), 'MITRE &amp; Controls Mappings'!$B92,"")</f>
        <v/>
      </c>
      <c r="J96" t="str">
        <f>IF(OR(OR(OR(OR(OR(ISNUMBER(SEARCH(IF(J$1&lt;&gt;"",J$1,"NA"),'MITRE &amp; Controls Mappings'!$E92)),ISNUMBER(SEARCH(IF(J$1&lt;&gt;"",J$1,"NA"),'MITRE &amp; Controls Mappings'!$F92))),ISNUMBER(SEARCH(IF(J$2&lt;&gt;"",J$2,"NA"),'MITRE &amp; Controls Mappings'!$G92))),ISNUMBER(SEARCH(IF(J$2&lt;&gt;"",J$2,"NA"),'MITRE &amp; Controls Mappings'!$H92))),ISNUMBER(SEARCH(IF(J$3&lt;&gt;"",J$3,"NA"),'MITRE &amp; Controls Mappings'!$I92))),ISNUMBER(SEARCH(IF(J$3&lt;&gt;"",J$3,"NA"),'MITRE &amp; Controls Mappings'!$J92))), 'MITRE &amp; Controls Mappings'!$B92,"")</f>
        <v/>
      </c>
      <c r="K96" t="str">
        <f>IF(OR(OR(OR(OR(OR(ISNUMBER(SEARCH(IF(K$1&lt;&gt;"",K$1,"NA"),'MITRE &amp; Controls Mappings'!$E92)),ISNUMBER(SEARCH(IF(K$1&lt;&gt;"",K$1,"NA"),'MITRE &amp; Controls Mappings'!$F92))),ISNUMBER(SEARCH(IF(K$2&lt;&gt;"",K$2,"NA"),'MITRE &amp; Controls Mappings'!$G92))),ISNUMBER(SEARCH(IF(K$2&lt;&gt;"",K$2,"NA"),'MITRE &amp; Controls Mappings'!$H92))),ISNUMBER(SEARCH(IF(K$3&lt;&gt;"",K$3,"NA"),'MITRE &amp; Controls Mappings'!$I92))),ISNUMBER(SEARCH(IF(K$3&lt;&gt;"",K$3,"NA"),'MITRE &amp; Controls Mappings'!$J92))), 'MITRE &amp; Controls Mappings'!$B92,"")</f>
        <v/>
      </c>
      <c r="L96" s="25" t="str">
        <f>'MITRE &amp; Controls Mappings'!D92</f>
        <v>Ensure 'User Account Control: Only elevate UIAccess applications that are installed in secure locations' is set to 'Enabled'</v>
      </c>
    </row>
    <row r="97" spans="1:12" x14ac:dyDescent="0.35">
      <c r="A97" t="str">
        <f>IF(COUNTIF(B97:K97,"="&amp;'MITRE &amp; Controls Mappings'!B93)&gt;0,'MITRE &amp; Controls Mappings'!B93,"")</f>
        <v/>
      </c>
      <c r="B97" t="str">
        <f>IF(OR(OR(OR(OR(OR(ISNUMBER(SEARCH(IF(B$1&lt;&gt;"",B$1,"NA"),'MITRE &amp; Controls Mappings'!$E93)),ISNUMBER(SEARCH(IF(B$1&lt;&gt;"",B$1,"NA"),'MITRE &amp; Controls Mappings'!$F93))),ISNUMBER(SEARCH(IF(B$2&lt;&gt;"",B$2,"NA"),'MITRE &amp; Controls Mappings'!$G93))),ISNUMBER(SEARCH(IF(B$2&lt;&gt;"",B$2,"NA"),'MITRE &amp; Controls Mappings'!$H93))),ISNUMBER(SEARCH(IF(B$3&lt;&gt;"",B$3,"NA"),'MITRE &amp; Controls Mappings'!$I93))),ISNUMBER(SEARCH(IF(B$3&lt;&gt;"",B$3,"NA"),'MITRE &amp; Controls Mappings'!$J93))), 'MITRE &amp; Controls Mappings'!$B93,"")</f>
        <v/>
      </c>
      <c r="C97" t="str">
        <f>IF(OR(OR(OR(OR(OR(ISNUMBER(SEARCH(IF(C$1&lt;&gt;"",C$1,"NA"),'MITRE &amp; Controls Mappings'!$E93)),ISNUMBER(SEARCH(IF(C$1&lt;&gt;"",C$1,"NA"),'MITRE &amp; Controls Mappings'!$F93))),ISNUMBER(SEARCH(IF(C$2&lt;&gt;"",C$2,"NA"),'MITRE &amp; Controls Mappings'!$G93))),ISNUMBER(SEARCH(IF(C$2&lt;&gt;"",C$2,"NA"),'MITRE &amp; Controls Mappings'!$H93))),ISNUMBER(SEARCH(IF(C$3&lt;&gt;"",C$3,"NA"),'MITRE &amp; Controls Mappings'!$I93))),ISNUMBER(SEARCH(IF(C$3&lt;&gt;"",C$3,"NA"),'MITRE &amp; Controls Mappings'!$J93))), 'MITRE &amp; Controls Mappings'!$B93,"")</f>
        <v/>
      </c>
      <c r="D97" t="str">
        <f>IF(OR(OR(OR(OR(OR(ISNUMBER(SEARCH(IF(D$1&lt;&gt;"",D$1,"NA"),'MITRE &amp; Controls Mappings'!$E93)),ISNUMBER(SEARCH(IF(D$1&lt;&gt;"",D$1,"NA"),'MITRE &amp; Controls Mappings'!$F93))),ISNUMBER(SEARCH(IF(D$2&lt;&gt;"",D$2,"NA"),'MITRE &amp; Controls Mappings'!$G93))),ISNUMBER(SEARCH(IF(D$2&lt;&gt;"",D$2,"NA"),'MITRE &amp; Controls Mappings'!$H93))),ISNUMBER(SEARCH(IF(D$3&lt;&gt;"",D$3,"NA"),'MITRE &amp; Controls Mappings'!$I93))),ISNUMBER(SEARCH(IF(D$3&lt;&gt;"",D$3,"NA"),'MITRE &amp; Controls Mappings'!$J93))), 'MITRE &amp; Controls Mappings'!$B93,"")</f>
        <v/>
      </c>
      <c r="E97" t="str">
        <f>IF(OR(OR(OR(OR(OR(ISNUMBER(SEARCH(IF(E$1&lt;&gt;"",E$1,"NA"),'MITRE &amp; Controls Mappings'!$E93)),ISNUMBER(SEARCH(IF(E$1&lt;&gt;"",E$1,"NA"),'MITRE &amp; Controls Mappings'!$F93))),ISNUMBER(SEARCH(IF(E$2&lt;&gt;"",E$2,"NA"),'MITRE &amp; Controls Mappings'!$G93))),ISNUMBER(SEARCH(IF(E$2&lt;&gt;"",E$2,"NA"),'MITRE &amp; Controls Mappings'!$H93))),ISNUMBER(SEARCH(IF(E$3&lt;&gt;"",E$3,"NA"),'MITRE &amp; Controls Mappings'!$I93))),ISNUMBER(SEARCH(IF(E$3&lt;&gt;"",E$3,"NA"),'MITRE &amp; Controls Mappings'!$J93))), 'MITRE &amp; Controls Mappings'!$B93,"")</f>
        <v/>
      </c>
      <c r="F97" t="str">
        <f>IF(OR(OR(OR(OR(OR(ISNUMBER(SEARCH(IF(F$1&lt;&gt;"",F$1,"NA"),'MITRE &amp; Controls Mappings'!$E93)),ISNUMBER(SEARCH(IF(F$1&lt;&gt;"",F$1,"NA"),'MITRE &amp; Controls Mappings'!$F93))),ISNUMBER(SEARCH(IF(F$2&lt;&gt;"",F$2,"NA"),'MITRE &amp; Controls Mappings'!$G93))),ISNUMBER(SEARCH(IF(F$2&lt;&gt;"",F$2,"NA"),'MITRE &amp; Controls Mappings'!$H93))),ISNUMBER(SEARCH(IF(F$3&lt;&gt;"",F$3,"NA"),'MITRE &amp; Controls Mappings'!$I93))),ISNUMBER(SEARCH(IF(F$3&lt;&gt;"",F$3,"NA"),'MITRE &amp; Controls Mappings'!$J93))), 'MITRE &amp; Controls Mappings'!$B93,"")</f>
        <v/>
      </c>
      <c r="G97" t="str">
        <f>IF(OR(OR(OR(OR(OR(ISNUMBER(SEARCH(IF(G$1&lt;&gt;"",G$1,"NA"),'MITRE &amp; Controls Mappings'!$E93)),ISNUMBER(SEARCH(IF(G$1&lt;&gt;"",G$1,"NA"),'MITRE &amp; Controls Mappings'!$F93))),ISNUMBER(SEARCH(IF(G$2&lt;&gt;"",G$2,"NA"),'MITRE &amp; Controls Mappings'!$G93))),ISNUMBER(SEARCH(IF(G$2&lt;&gt;"",G$2,"NA"),'MITRE &amp; Controls Mappings'!$H93))),ISNUMBER(SEARCH(IF(G$3&lt;&gt;"",G$3,"NA"),'MITRE &amp; Controls Mappings'!$I93))),ISNUMBER(SEARCH(IF(G$3&lt;&gt;"",G$3,"NA"),'MITRE &amp; Controls Mappings'!$J93))), 'MITRE &amp; Controls Mappings'!$B93,"")</f>
        <v/>
      </c>
      <c r="H97" t="str">
        <f>IF(OR(OR(OR(OR(OR(ISNUMBER(SEARCH(IF(H$1&lt;&gt;"",H$1,"NA"),'MITRE &amp; Controls Mappings'!$E93)),ISNUMBER(SEARCH(IF(H$1&lt;&gt;"",H$1,"NA"),'MITRE &amp; Controls Mappings'!$F93))),ISNUMBER(SEARCH(IF(H$2&lt;&gt;"",H$2,"NA"),'MITRE &amp; Controls Mappings'!$G93))),ISNUMBER(SEARCH(IF(H$2&lt;&gt;"",H$2,"NA"),'MITRE &amp; Controls Mappings'!$H93))),ISNUMBER(SEARCH(IF(H$3&lt;&gt;"",H$3,"NA"),'MITRE &amp; Controls Mappings'!$I93))),ISNUMBER(SEARCH(IF(H$3&lt;&gt;"",H$3,"NA"),'MITRE &amp; Controls Mappings'!$J93))), 'MITRE &amp; Controls Mappings'!$B93,"")</f>
        <v/>
      </c>
      <c r="I97" t="str">
        <f>IF(OR(OR(OR(OR(OR(ISNUMBER(SEARCH(IF(I$1&lt;&gt;"",I$1,"NA"),'MITRE &amp; Controls Mappings'!$E93)),ISNUMBER(SEARCH(IF(I$1&lt;&gt;"",I$1,"NA"),'MITRE &amp; Controls Mappings'!$F93))),ISNUMBER(SEARCH(IF(I$2&lt;&gt;"",I$2,"NA"),'MITRE &amp; Controls Mappings'!$G93))),ISNUMBER(SEARCH(IF(I$2&lt;&gt;"",I$2,"NA"),'MITRE &amp; Controls Mappings'!$H93))),ISNUMBER(SEARCH(IF(I$3&lt;&gt;"",I$3,"NA"),'MITRE &amp; Controls Mappings'!$I93))),ISNUMBER(SEARCH(IF(I$3&lt;&gt;"",I$3,"NA"),'MITRE &amp; Controls Mappings'!$J93))), 'MITRE &amp; Controls Mappings'!$B93,"")</f>
        <v/>
      </c>
      <c r="J97" t="str">
        <f>IF(OR(OR(OR(OR(OR(ISNUMBER(SEARCH(IF(J$1&lt;&gt;"",J$1,"NA"),'MITRE &amp; Controls Mappings'!$E93)),ISNUMBER(SEARCH(IF(J$1&lt;&gt;"",J$1,"NA"),'MITRE &amp; Controls Mappings'!$F93))),ISNUMBER(SEARCH(IF(J$2&lt;&gt;"",J$2,"NA"),'MITRE &amp; Controls Mappings'!$G93))),ISNUMBER(SEARCH(IF(J$2&lt;&gt;"",J$2,"NA"),'MITRE &amp; Controls Mappings'!$H93))),ISNUMBER(SEARCH(IF(J$3&lt;&gt;"",J$3,"NA"),'MITRE &amp; Controls Mappings'!$I93))),ISNUMBER(SEARCH(IF(J$3&lt;&gt;"",J$3,"NA"),'MITRE &amp; Controls Mappings'!$J93))), 'MITRE &amp; Controls Mappings'!$B93,"")</f>
        <v/>
      </c>
      <c r="K97" t="str">
        <f>IF(OR(OR(OR(OR(OR(ISNUMBER(SEARCH(IF(K$1&lt;&gt;"",K$1,"NA"),'MITRE &amp; Controls Mappings'!$E93)),ISNUMBER(SEARCH(IF(K$1&lt;&gt;"",K$1,"NA"),'MITRE &amp; Controls Mappings'!$F93))),ISNUMBER(SEARCH(IF(K$2&lt;&gt;"",K$2,"NA"),'MITRE &amp; Controls Mappings'!$G93))),ISNUMBER(SEARCH(IF(K$2&lt;&gt;"",K$2,"NA"),'MITRE &amp; Controls Mappings'!$H93))),ISNUMBER(SEARCH(IF(K$3&lt;&gt;"",K$3,"NA"),'MITRE &amp; Controls Mappings'!$I93))),ISNUMBER(SEARCH(IF(K$3&lt;&gt;"",K$3,"NA"),'MITRE &amp; Controls Mappings'!$J93))), 'MITRE &amp; Controls Mappings'!$B93,"")</f>
        <v/>
      </c>
      <c r="L97" s="25" t="str">
        <f>'MITRE &amp; Controls Mappings'!D93</f>
        <v>Ensure 'User Account Control: Run all administrators in Admin Approval Mode' is set to 'Enabled'</v>
      </c>
    </row>
    <row r="98" spans="1:12" x14ac:dyDescent="0.35">
      <c r="A98" t="str">
        <f>IF(COUNTIF(B98:K98,"="&amp;'MITRE &amp; Controls Mappings'!B94)&gt;0,'MITRE &amp; Controls Mappings'!B94,"")</f>
        <v/>
      </c>
      <c r="B98" t="str">
        <f>IF(OR(OR(OR(OR(OR(ISNUMBER(SEARCH(IF(B$1&lt;&gt;"",B$1,"NA"),'MITRE &amp; Controls Mappings'!$E94)),ISNUMBER(SEARCH(IF(B$1&lt;&gt;"",B$1,"NA"),'MITRE &amp; Controls Mappings'!$F94))),ISNUMBER(SEARCH(IF(B$2&lt;&gt;"",B$2,"NA"),'MITRE &amp; Controls Mappings'!$G94))),ISNUMBER(SEARCH(IF(B$2&lt;&gt;"",B$2,"NA"),'MITRE &amp; Controls Mappings'!$H94))),ISNUMBER(SEARCH(IF(B$3&lt;&gt;"",B$3,"NA"),'MITRE &amp; Controls Mappings'!$I94))),ISNUMBER(SEARCH(IF(B$3&lt;&gt;"",B$3,"NA"),'MITRE &amp; Controls Mappings'!$J94))), 'MITRE &amp; Controls Mappings'!$B94,"")</f>
        <v/>
      </c>
      <c r="C98" t="str">
        <f>IF(OR(OR(OR(OR(OR(ISNUMBER(SEARCH(IF(C$1&lt;&gt;"",C$1,"NA"),'MITRE &amp; Controls Mappings'!$E94)),ISNUMBER(SEARCH(IF(C$1&lt;&gt;"",C$1,"NA"),'MITRE &amp; Controls Mappings'!$F94))),ISNUMBER(SEARCH(IF(C$2&lt;&gt;"",C$2,"NA"),'MITRE &amp; Controls Mappings'!$G94))),ISNUMBER(SEARCH(IF(C$2&lt;&gt;"",C$2,"NA"),'MITRE &amp; Controls Mappings'!$H94))),ISNUMBER(SEARCH(IF(C$3&lt;&gt;"",C$3,"NA"),'MITRE &amp; Controls Mappings'!$I94))),ISNUMBER(SEARCH(IF(C$3&lt;&gt;"",C$3,"NA"),'MITRE &amp; Controls Mappings'!$J94))), 'MITRE &amp; Controls Mappings'!$B94,"")</f>
        <v/>
      </c>
      <c r="D98" t="str">
        <f>IF(OR(OR(OR(OR(OR(ISNUMBER(SEARCH(IF(D$1&lt;&gt;"",D$1,"NA"),'MITRE &amp; Controls Mappings'!$E94)),ISNUMBER(SEARCH(IF(D$1&lt;&gt;"",D$1,"NA"),'MITRE &amp; Controls Mappings'!$F94))),ISNUMBER(SEARCH(IF(D$2&lt;&gt;"",D$2,"NA"),'MITRE &amp; Controls Mappings'!$G94))),ISNUMBER(SEARCH(IF(D$2&lt;&gt;"",D$2,"NA"),'MITRE &amp; Controls Mappings'!$H94))),ISNUMBER(SEARCH(IF(D$3&lt;&gt;"",D$3,"NA"),'MITRE &amp; Controls Mappings'!$I94))),ISNUMBER(SEARCH(IF(D$3&lt;&gt;"",D$3,"NA"),'MITRE &amp; Controls Mappings'!$J94))), 'MITRE &amp; Controls Mappings'!$B94,"")</f>
        <v/>
      </c>
      <c r="E98" t="str">
        <f>IF(OR(OR(OR(OR(OR(ISNUMBER(SEARCH(IF(E$1&lt;&gt;"",E$1,"NA"),'MITRE &amp; Controls Mappings'!$E94)),ISNUMBER(SEARCH(IF(E$1&lt;&gt;"",E$1,"NA"),'MITRE &amp; Controls Mappings'!$F94))),ISNUMBER(SEARCH(IF(E$2&lt;&gt;"",E$2,"NA"),'MITRE &amp; Controls Mappings'!$G94))),ISNUMBER(SEARCH(IF(E$2&lt;&gt;"",E$2,"NA"),'MITRE &amp; Controls Mappings'!$H94))),ISNUMBER(SEARCH(IF(E$3&lt;&gt;"",E$3,"NA"),'MITRE &amp; Controls Mappings'!$I94))),ISNUMBER(SEARCH(IF(E$3&lt;&gt;"",E$3,"NA"),'MITRE &amp; Controls Mappings'!$J94))), 'MITRE &amp; Controls Mappings'!$B94,"")</f>
        <v/>
      </c>
      <c r="F98" t="str">
        <f>IF(OR(OR(OR(OR(OR(ISNUMBER(SEARCH(IF(F$1&lt;&gt;"",F$1,"NA"),'MITRE &amp; Controls Mappings'!$E94)),ISNUMBER(SEARCH(IF(F$1&lt;&gt;"",F$1,"NA"),'MITRE &amp; Controls Mappings'!$F94))),ISNUMBER(SEARCH(IF(F$2&lt;&gt;"",F$2,"NA"),'MITRE &amp; Controls Mappings'!$G94))),ISNUMBER(SEARCH(IF(F$2&lt;&gt;"",F$2,"NA"),'MITRE &amp; Controls Mappings'!$H94))),ISNUMBER(SEARCH(IF(F$3&lt;&gt;"",F$3,"NA"),'MITRE &amp; Controls Mappings'!$I94))),ISNUMBER(SEARCH(IF(F$3&lt;&gt;"",F$3,"NA"),'MITRE &amp; Controls Mappings'!$J94))), 'MITRE &amp; Controls Mappings'!$B94,"")</f>
        <v/>
      </c>
      <c r="G98" t="str">
        <f>IF(OR(OR(OR(OR(OR(ISNUMBER(SEARCH(IF(G$1&lt;&gt;"",G$1,"NA"),'MITRE &amp; Controls Mappings'!$E94)),ISNUMBER(SEARCH(IF(G$1&lt;&gt;"",G$1,"NA"),'MITRE &amp; Controls Mappings'!$F94))),ISNUMBER(SEARCH(IF(G$2&lt;&gt;"",G$2,"NA"),'MITRE &amp; Controls Mappings'!$G94))),ISNUMBER(SEARCH(IF(G$2&lt;&gt;"",G$2,"NA"),'MITRE &amp; Controls Mappings'!$H94))),ISNUMBER(SEARCH(IF(G$3&lt;&gt;"",G$3,"NA"),'MITRE &amp; Controls Mappings'!$I94))),ISNUMBER(SEARCH(IF(G$3&lt;&gt;"",G$3,"NA"),'MITRE &amp; Controls Mappings'!$J94))), 'MITRE &amp; Controls Mappings'!$B94,"")</f>
        <v/>
      </c>
      <c r="H98" t="str">
        <f>IF(OR(OR(OR(OR(OR(ISNUMBER(SEARCH(IF(H$1&lt;&gt;"",H$1,"NA"),'MITRE &amp; Controls Mappings'!$E94)),ISNUMBER(SEARCH(IF(H$1&lt;&gt;"",H$1,"NA"),'MITRE &amp; Controls Mappings'!$F94))),ISNUMBER(SEARCH(IF(H$2&lt;&gt;"",H$2,"NA"),'MITRE &amp; Controls Mappings'!$G94))),ISNUMBER(SEARCH(IF(H$2&lt;&gt;"",H$2,"NA"),'MITRE &amp; Controls Mappings'!$H94))),ISNUMBER(SEARCH(IF(H$3&lt;&gt;"",H$3,"NA"),'MITRE &amp; Controls Mappings'!$I94))),ISNUMBER(SEARCH(IF(H$3&lt;&gt;"",H$3,"NA"),'MITRE &amp; Controls Mappings'!$J94))), 'MITRE &amp; Controls Mappings'!$B94,"")</f>
        <v/>
      </c>
      <c r="I98" t="str">
        <f>IF(OR(OR(OR(OR(OR(ISNUMBER(SEARCH(IF(I$1&lt;&gt;"",I$1,"NA"),'MITRE &amp; Controls Mappings'!$E94)),ISNUMBER(SEARCH(IF(I$1&lt;&gt;"",I$1,"NA"),'MITRE &amp; Controls Mappings'!$F94))),ISNUMBER(SEARCH(IF(I$2&lt;&gt;"",I$2,"NA"),'MITRE &amp; Controls Mappings'!$G94))),ISNUMBER(SEARCH(IF(I$2&lt;&gt;"",I$2,"NA"),'MITRE &amp; Controls Mappings'!$H94))),ISNUMBER(SEARCH(IF(I$3&lt;&gt;"",I$3,"NA"),'MITRE &amp; Controls Mappings'!$I94))),ISNUMBER(SEARCH(IF(I$3&lt;&gt;"",I$3,"NA"),'MITRE &amp; Controls Mappings'!$J94))), 'MITRE &amp; Controls Mappings'!$B94,"")</f>
        <v/>
      </c>
      <c r="J98" t="str">
        <f>IF(OR(OR(OR(OR(OR(ISNUMBER(SEARCH(IF(J$1&lt;&gt;"",J$1,"NA"),'MITRE &amp; Controls Mappings'!$E94)),ISNUMBER(SEARCH(IF(J$1&lt;&gt;"",J$1,"NA"),'MITRE &amp; Controls Mappings'!$F94))),ISNUMBER(SEARCH(IF(J$2&lt;&gt;"",J$2,"NA"),'MITRE &amp; Controls Mappings'!$G94))),ISNUMBER(SEARCH(IF(J$2&lt;&gt;"",J$2,"NA"),'MITRE &amp; Controls Mappings'!$H94))),ISNUMBER(SEARCH(IF(J$3&lt;&gt;"",J$3,"NA"),'MITRE &amp; Controls Mappings'!$I94))),ISNUMBER(SEARCH(IF(J$3&lt;&gt;"",J$3,"NA"),'MITRE &amp; Controls Mappings'!$J94))), 'MITRE &amp; Controls Mappings'!$B94,"")</f>
        <v/>
      </c>
      <c r="K98" t="str">
        <f>IF(OR(OR(OR(OR(OR(ISNUMBER(SEARCH(IF(K$1&lt;&gt;"",K$1,"NA"),'MITRE &amp; Controls Mappings'!$E94)),ISNUMBER(SEARCH(IF(K$1&lt;&gt;"",K$1,"NA"),'MITRE &amp; Controls Mappings'!$F94))),ISNUMBER(SEARCH(IF(K$2&lt;&gt;"",K$2,"NA"),'MITRE &amp; Controls Mappings'!$G94))),ISNUMBER(SEARCH(IF(K$2&lt;&gt;"",K$2,"NA"),'MITRE &amp; Controls Mappings'!$H94))),ISNUMBER(SEARCH(IF(K$3&lt;&gt;"",K$3,"NA"),'MITRE &amp; Controls Mappings'!$I94))),ISNUMBER(SEARCH(IF(K$3&lt;&gt;"",K$3,"NA"),'MITRE &amp; Controls Mappings'!$J94))), 'MITRE &amp; Controls Mappings'!$B94,"")</f>
        <v/>
      </c>
      <c r="L98" s="25" t="str">
        <f>'MITRE &amp; Controls Mappings'!D94</f>
        <v>Ensure 'User Account Control: Switch to the secure desktop when prompting for elevation' is set to 'Enabled'</v>
      </c>
    </row>
    <row r="99" spans="1:12" x14ac:dyDescent="0.35">
      <c r="A99" t="str">
        <f>IF(COUNTIF(B99:K99,"="&amp;'MITRE &amp; Controls Mappings'!B95)&gt;0,'MITRE &amp; Controls Mappings'!B95,"")</f>
        <v/>
      </c>
      <c r="B99" t="str">
        <f>IF(OR(OR(OR(OR(OR(ISNUMBER(SEARCH(IF(B$1&lt;&gt;"",B$1,"NA"),'MITRE &amp; Controls Mappings'!$E95)),ISNUMBER(SEARCH(IF(B$1&lt;&gt;"",B$1,"NA"),'MITRE &amp; Controls Mappings'!$F95))),ISNUMBER(SEARCH(IF(B$2&lt;&gt;"",B$2,"NA"),'MITRE &amp; Controls Mappings'!$G95))),ISNUMBER(SEARCH(IF(B$2&lt;&gt;"",B$2,"NA"),'MITRE &amp; Controls Mappings'!$H95))),ISNUMBER(SEARCH(IF(B$3&lt;&gt;"",B$3,"NA"),'MITRE &amp; Controls Mappings'!$I95))),ISNUMBER(SEARCH(IF(B$3&lt;&gt;"",B$3,"NA"),'MITRE &amp; Controls Mappings'!$J95))), 'MITRE &amp; Controls Mappings'!$B95,"")</f>
        <v/>
      </c>
      <c r="C99" t="str">
        <f>IF(OR(OR(OR(OR(OR(ISNUMBER(SEARCH(IF(C$1&lt;&gt;"",C$1,"NA"),'MITRE &amp; Controls Mappings'!$E95)),ISNUMBER(SEARCH(IF(C$1&lt;&gt;"",C$1,"NA"),'MITRE &amp; Controls Mappings'!$F95))),ISNUMBER(SEARCH(IF(C$2&lt;&gt;"",C$2,"NA"),'MITRE &amp; Controls Mappings'!$G95))),ISNUMBER(SEARCH(IF(C$2&lt;&gt;"",C$2,"NA"),'MITRE &amp; Controls Mappings'!$H95))),ISNUMBER(SEARCH(IF(C$3&lt;&gt;"",C$3,"NA"),'MITRE &amp; Controls Mappings'!$I95))),ISNUMBER(SEARCH(IF(C$3&lt;&gt;"",C$3,"NA"),'MITRE &amp; Controls Mappings'!$J95))), 'MITRE &amp; Controls Mappings'!$B95,"")</f>
        <v/>
      </c>
      <c r="D99" t="str">
        <f>IF(OR(OR(OR(OR(OR(ISNUMBER(SEARCH(IF(D$1&lt;&gt;"",D$1,"NA"),'MITRE &amp; Controls Mappings'!$E95)),ISNUMBER(SEARCH(IF(D$1&lt;&gt;"",D$1,"NA"),'MITRE &amp; Controls Mappings'!$F95))),ISNUMBER(SEARCH(IF(D$2&lt;&gt;"",D$2,"NA"),'MITRE &amp; Controls Mappings'!$G95))),ISNUMBER(SEARCH(IF(D$2&lt;&gt;"",D$2,"NA"),'MITRE &amp; Controls Mappings'!$H95))),ISNUMBER(SEARCH(IF(D$3&lt;&gt;"",D$3,"NA"),'MITRE &amp; Controls Mappings'!$I95))),ISNUMBER(SEARCH(IF(D$3&lt;&gt;"",D$3,"NA"),'MITRE &amp; Controls Mappings'!$J95))), 'MITRE &amp; Controls Mappings'!$B95,"")</f>
        <v/>
      </c>
      <c r="E99" t="str">
        <f>IF(OR(OR(OR(OR(OR(ISNUMBER(SEARCH(IF(E$1&lt;&gt;"",E$1,"NA"),'MITRE &amp; Controls Mappings'!$E95)),ISNUMBER(SEARCH(IF(E$1&lt;&gt;"",E$1,"NA"),'MITRE &amp; Controls Mappings'!$F95))),ISNUMBER(SEARCH(IF(E$2&lt;&gt;"",E$2,"NA"),'MITRE &amp; Controls Mappings'!$G95))),ISNUMBER(SEARCH(IF(E$2&lt;&gt;"",E$2,"NA"),'MITRE &amp; Controls Mappings'!$H95))),ISNUMBER(SEARCH(IF(E$3&lt;&gt;"",E$3,"NA"),'MITRE &amp; Controls Mappings'!$I95))),ISNUMBER(SEARCH(IF(E$3&lt;&gt;"",E$3,"NA"),'MITRE &amp; Controls Mappings'!$J95))), 'MITRE &amp; Controls Mappings'!$B95,"")</f>
        <v/>
      </c>
      <c r="F99" t="str">
        <f>IF(OR(OR(OR(OR(OR(ISNUMBER(SEARCH(IF(F$1&lt;&gt;"",F$1,"NA"),'MITRE &amp; Controls Mappings'!$E95)),ISNUMBER(SEARCH(IF(F$1&lt;&gt;"",F$1,"NA"),'MITRE &amp; Controls Mappings'!$F95))),ISNUMBER(SEARCH(IF(F$2&lt;&gt;"",F$2,"NA"),'MITRE &amp; Controls Mappings'!$G95))),ISNUMBER(SEARCH(IF(F$2&lt;&gt;"",F$2,"NA"),'MITRE &amp; Controls Mappings'!$H95))),ISNUMBER(SEARCH(IF(F$3&lt;&gt;"",F$3,"NA"),'MITRE &amp; Controls Mappings'!$I95))),ISNUMBER(SEARCH(IF(F$3&lt;&gt;"",F$3,"NA"),'MITRE &amp; Controls Mappings'!$J95))), 'MITRE &amp; Controls Mappings'!$B95,"")</f>
        <v/>
      </c>
      <c r="G99" t="str">
        <f>IF(OR(OR(OR(OR(OR(ISNUMBER(SEARCH(IF(G$1&lt;&gt;"",G$1,"NA"),'MITRE &amp; Controls Mappings'!$E95)),ISNUMBER(SEARCH(IF(G$1&lt;&gt;"",G$1,"NA"),'MITRE &amp; Controls Mappings'!$F95))),ISNUMBER(SEARCH(IF(G$2&lt;&gt;"",G$2,"NA"),'MITRE &amp; Controls Mappings'!$G95))),ISNUMBER(SEARCH(IF(G$2&lt;&gt;"",G$2,"NA"),'MITRE &amp; Controls Mappings'!$H95))),ISNUMBER(SEARCH(IF(G$3&lt;&gt;"",G$3,"NA"),'MITRE &amp; Controls Mappings'!$I95))),ISNUMBER(SEARCH(IF(G$3&lt;&gt;"",G$3,"NA"),'MITRE &amp; Controls Mappings'!$J95))), 'MITRE &amp; Controls Mappings'!$B95,"")</f>
        <v/>
      </c>
      <c r="H99" t="str">
        <f>IF(OR(OR(OR(OR(OR(ISNUMBER(SEARCH(IF(H$1&lt;&gt;"",H$1,"NA"),'MITRE &amp; Controls Mappings'!$E95)),ISNUMBER(SEARCH(IF(H$1&lt;&gt;"",H$1,"NA"),'MITRE &amp; Controls Mappings'!$F95))),ISNUMBER(SEARCH(IF(H$2&lt;&gt;"",H$2,"NA"),'MITRE &amp; Controls Mappings'!$G95))),ISNUMBER(SEARCH(IF(H$2&lt;&gt;"",H$2,"NA"),'MITRE &amp; Controls Mappings'!$H95))),ISNUMBER(SEARCH(IF(H$3&lt;&gt;"",H$3,"NA"),'MITRE &amp; Controls Mappings'!$I95))),ISNUMBER(SEARCH(IF(H$3&lt;&gt;"",H$3,"NA"),'MITRE &amp; Controls Mappings'!$J95))), 'MITRE &amp; Controls Mappings'!$B95,"")</f>
        <v/>
      </c>
      <c r="I99" t="str">
        <f>IF(OR(OR(OR(OR(OR(ISNUMBER(SEARCH(IF(I$1&lt;&gt;"",I$1,"NA"),'MITRE &amp; Controls Mappings'!$E95)),ISNUMBER(SEARCH(IF(I$1&lt;&gt;"",I$1,"NA"),'MITRE &amp; Controls Mappings'!$F95))),ISNUMBER(SEARCH(IF(I$2&lt;&gt;"",I$2,"NA"),'MITRE &amp; Controls Mappings'!$G95))),ISNUMBER(SEARCH(IF(I$2&lt;&gt;"",I$2,"NA"),'MITRE &amp; Controls Mappings'!$H95))),ISNUMBER(SEARCH(IF(I$3&lt;&gt;"",I$3,"NA"),'MITRE &amp; Controls Mappings'!$I95))),ISNUMBER(SEARCH(IF(I$3&lt;&gt;"",I$3,"NA"),'MITRE &amp; Controls Mappings'!$J95))), 'MITRE &amp; Controls Mappings'!$B95,"")</f>
        <v/>
      </c>
      <c r="J99" t="str">
        <f>IF(OR(OR(OR(OR(OR(ISNUMBER(SEARCH(IF(J$1&lt;&gt;"",J$1,"NA"),'MITRE &amp; Controls Mappings'!$E95)),ISNUMBER(SEARCH(IF(J$1&lt;&gt;"",J$1,"NA"),'MITRE &amp; Controls Mappings'!$F95))),ISNUMBER(SEARCH(IF(J$2&lt;&gt;"",J$2,"NA"),'MITRE &amp; Controls Mappings'!$G95))),ISNUMBER(SEARCH(IF(J$2&lt;&gt;"",J$2,"NA"),'MITRE &amp; Controls Mappings'!$H95))),ISNUMBER(SEARCH(IF(J$3&lt;&gt;"",J$3,"NA"),'MITRE &amp; Controls Mappings'!$I95))),ISNUMBER(SEARCH(IF(J$3&lt;&gt;"",J$3,"NA"),'MITRE &amp; Controls Mappings'!$J95))), 'MITRE &amp; Controls Mappings'!$B95,"")</f>
        <v/>
      </c>
      <c r="K99" t="str">
        <f>IF(OR(OR(OR(OR(OR(ISNUMBER(SEARCH(IF(K$1&lt;&gt;"",K$1,"NA"),'MITRE &amp; Controls Mappings'!$E95)),ISNUMBER(SEARCH(IF(K$1&lt;&gt;"",K$1,"NA"),'MITRE &amp; Controls Mappings'!$F95))),ISNUMBER(SEARCH(IF(K$2&lt;&gt;"",K$2,"NA"),'MITRE &amp; Controls Mappings'!$G95))),ISNUMBER(SEARCH(IF(K$2&lt;&gt;"",K$2,"NA"),'MITRE &amp; Controls Mappings'!$H95))),ISNUMBER(SEARCH(IF(K$3&lt;&gt;"",K$3,"NA"),'MITRE &amp; Controls Mappings'!$I95))),ISNUMBER(SEARCH(IF(K$3&lt;&gt;"",K$3,"NA"),'MITRE &amp; Controls Mappings'!$J95))), 'MITRE &amp; Controls Mappings'!$B95,"")</f>
        <v/>
      </c>
      <c r="L99" s="25" t="str">
        <f>'MITRE &amp; Controls Mappings'!D95</f>
        <v>Ensure 'User Account Control: Virtualize file and registry write failures to per-user locations' is set to 'Enabled'</v>
      </c>
    </row>
    <row r="100" spans="1:12" x14ac:dyDescent="0.35">
      <c r="A100" t="str">
        <f>IF(COUNTIF(B100:K100,"="&amp;'MITRE &amp; Controls Mappings'!B96)&gt;0,'MITRE &amp; Controls Mappings'!B96,"")</f>
        <v/>
      </c>
      <c r="B100" t="str">
        <f>IF(OR(OR(OR(OR(OR(ISNUMBER(SEARCH(IF(B$1&lt;&gt;"",B$1,"NA"),'MITRE &amp; Controls Mappings'!$E96)),ISNUMBER(SEARCH(IF(B$1&lt;&gt;"",B$1,"NA"),'MITRE &amp; Controls Mappings'!$F96))),ISNUMBER(SEARCH(IF(B$2&lt;&gt;"",B$2,"NA"),'MITRE &amp; Controls Mappings'!$G96))),ISNUMBER(SEARCH(IF(B$2&lt;&gt;"",B$2,"NA"),'MITRE &amp; Controls Mappings'!$H96))),ISNUMBER(SEARCH(IF(B$3&lt;&gt;"",B$3,"NA"),'MITRE &amp; Controls Mappings'!$I96))),ISNUMBER(SEARCH(IF(B$3&lt;&gt;"",B$3,"NA"),'MITRE &amp; Controls Mappings'!$J96))), 'MITRE &amp; Controls Mappings'!$B96,"")</f>
        <v/>
      </c>
      <c r="C100" t="str">
        <f>IF(OR(OR(OR(OR(OR(ISNUMBER(SEARCH(IF(C$1&lt;&gt;"",C$1,"NA"),'MITRE &amp; Controls Mappings'!$E96)),ISNUMBER(SEARCH(IF(C$1&lt;&gt;"",C$1,"NA"),'MITRE &amp; Controls Mappings'!$F96))),ISNUMBER(SEARCH(IF(C$2&lt;&gt;"",C$2,"NA"),'MITRE &amp; Controls Mappings'!$G96))),ISNUMBER(SEARCH(IF(C$2&lt;&gt;"",C$2,"NA"),'MITRE &amp; Controls Mappings'!$H96))),ISNUMBER(SEARCH(IF(C$3&lt;&gt;"",C$3,"NA"),'MITRE &amp; Controls Mappings'!$I96))),ISNUMBER(SEARCH(IF(C$3&lt;&gt;"",C$3,"NA"),'MITRE &amp; Controls Mappings'!$J96))), 'MITRE &amp; Controls Mappings'!$B96,"")</f>
        <v/>
      </c>
      <c r="D100" t="str">
        <f>IF(OR(OR(OR(OR(OR(ISNUMBER(SEARCH(IF(D$1&lt;&gt;"",D$1,"NA"),'MITRE &amp; Controls Mappings'!$E96)),ISNUMBER(SEARCH(IF(D$1&lt;&gt;"",D$1,"NA"),'MITRE &amp; Controls Mappings'!$F96))),ISNUMBER(SEARCH(IF(D$2&lt;&gt;"",D$2,"NA"),'MITRE &amp; Controls Mappings'!$G96))),ISNUMBER(SEARCH(IF(D$2&lt;&gt;"",D$2,"NA"),'MITRE &amp; Controls Mappings'!$H96))),ISNUMBER(SEARCH(IF(D$3&lt;&gt;"",D$3,"NA"),'MITRE &amp; Controls Mappings'!$I96))),ISNUMBER(SEARCH(IF(D$3&lt;&gt;"",D$3,"NA"),'MITRE &amp; Controls Mappings'!$J96))), 'MITRE &amp; Controls Mappings'!$B96,"")</f>
        <v/>
      </c>
      <c r="E100" t="str">
        <f>IF(OR(OR(OR(OR(OR(ISNUMBER(SEARCH(IF(E$1&lt;&gt;"",E$1,"NA"),'MITRE &amp; Controls Mappings'!$E96)),ISNUMBER(SEARCH(IF(E$1&lt;&gt;"",E$1,"NA"),'MITRE &amp; Controls Mappings'!$F96))),ISNUMBER(SEARCH(IF(E$2&lt;&gt;"",E$2,"NA"),'MITRE &amp; Controls Mappings'!$G96))),ISNUMBER(SEARCH(IF(E$2&lt;&gt;"",E$2,"NA"),'MITRE &amp; Controls Mappings'!$H96))),ISNUMBER(SEARCH(IF(E$3&lt;&gt;"",E$3,"NA"),'MITRE &amp; Controls Mappings'!$I96))),ISNUMBER(SEARCH(IF(E$3&lt;&gt;"",E$3,"NA"),'MITRE &amp; Controls Mappings'!$J96))), 'MITRE &amp; Controls Mappings'!$B96,"")</f>
        <v/>
      </c>
      <c r="F100" t="str">
        <f>IF(OR(OR(OR(OR(OR(ISNUMBER(SEARCH(IF(F$1&lt;&gt;"",F$1,"NA"),'MITRE &amp; Controls Mappings'!$E96)),ISNUMBER(SEARCH(IF(F$1&lt;&gt;"",F$1,"NA"),'MITRE &amp; Controls Mappings'!$F96))),ISNUMBER(SEARCH(IF(F$2&lt;&gt;"",F$2,"NA"),'MITRE &amp; Controls Mappings'!$G96))),ISNUMBER(SEARCH(IF(F$2&lt;&gt;"",F$2,"NA"),'MITRE &amp; Controls Mappings'!$H96))),ISNUMBER(SEARCH(IF(F$3&lt;&gt;"",F$3,"NA"),'MITRE &amp; Controls Mappings'!$I96))),ISNUMBER(SEARCH(IF(F$3&lt;&gt;"",F$3,"NA"),'MITRE &amp; Controls Mappings'!$J96))), 'MITRE &amp; Controls Mappings'!$B96,"")</f>
        <v/>
      </c>
      <c r="G100" t="str">
        <f>IF(OR(OR(OR(OR(OR(ISNUMBER(SEARCH(IF(G$1&lt;&gt;"",G$1,"NA"),'MITRE &amp; Controls Mappings'!$E96)),ISNUMBER(SEARCH(IF(G$1&lt;&gt;"",G$1,"NA"),'MITRE &amp; Controls Mappings'!$F96))),ISNUMBER(SEARCH(IF(G$2&lt;&gt;"",G$2,"NA"),'MITRE &amp; Controls Mappings'!$G96))),ISNUMBER(SEARCH(IF(G$2&lt;&gt;"",G$2,"NA"),'MITRE &amp; Controls Mappings'!$H96))),ISNUMBER(SEARCH(IF(G$3&lt;&gt;"",G$3,"NA"),'MITRE &amp; Controls Mappings'!$I96))),ISNUMBER(SEARCH(IF(G$3&lt;&gt;"",G$3,"NA"),'MITRE &amp; Controls Mappings'!$J96))), 'MITRE &amp; Controls Mappings'!$B96,"")</f>
        <v/>
      </c>
      <c r="H100" t="str">
        <f>IF(OR(OR(OR(OR(OR(ISNUMBER(SEARCH(IF(H$1&lt;&gt;"",H$1,"NA"),'MITRE &amp; Controls Mappings'!$E96)),ISNUMBER(SEARCH(IF(H$1&lt;&gt;"",H$1,"NA"),'MITRE &amp; Controls Mappings'!$F96))),ISNUMBER(SEARCH(IF(H$2&lt;&gt;"",H$2,"NA"),'MITRE &amp; Controls Mappings'!$G96))),ISNUMBER(SEARCH(IF(H$2&lt;&gt;"",H$2,"NA"),'MITRE &amp; Controls Mappings'!$H96))),ISNUMBER(SEARCH(IF(H$3&lt;&gt;"",H$3,"NA"),'MITRE &amp; Controls Mappings'!$I96))),ISNUMBER(SEARCH(IF(H$3&lt;&gt;"",H$3,"NA"),'MITRE &amp; Controls Mappings'!$J96))), 'MITRE &amp; Controls Mappings'!$B96,"")</f>
        <v/>
      </c>
      <c r="I100" t="str">
        <f>IF(OR(OR(OR(OR(OR(ISNUMBER(SEARCH(IF(I$1&lt;&gt;"",I$1,"NA"),'MITRE &amp; Controls Mappings'!$E96)),ISNUMBER(SEARCH(IF(I$1&lt;&gt;"",I$1,"NA"),'MITRE &amp; Controls Mappings'!$F96))),ISNUMBER(SEARCH(IF(I$2&lt;&gt;"",I$2,"NA"),'MITRE &amp; Controls Mappings'!$G96))),ISNUMBER(SEARCH(IF(I$2&lt;&gt;"",I$2,"NA"),'MITRE &amp; Controls Mappings'!$H96))),ISNUMBER(SEARCH(IF(I$3&lt;&gt;"",I$3,"NA"),'MITRE &amp; Controls Mappings'!$I96))),ISNUMBER(SEARCH(IF(I$3&lt;&gt;"",I$3,"NA"),'MITRE &amp; Controls Mappings'!$J96))), 'MITRE &amp; Controls Mappings'!$B96,"")</f>
        <v/>
      </c>
      <c r="J100" t="str">
        <f>IF(OR(OR(OR(OR(OR(ISNUMBER(SEARCH(IF(J$1&lt;&gt;"",J$1,"NA"),'MITRE &amp; Controls Mappings'!$E96)),ISNUMBER(SEARCH(IF(J$1&lt;&gt;"",J$1,"NA"),'MITRE &amp; Controls Mappings'!$F96))),ISNUMBER(SEARCH(IF(J$2&lt;&gt;"",J$2,"NA"),'MITRE &amp; Controls Mappings'!$G96))),ISNUMBER(SEARCH(IF(J$2&lt;&gt;"",J$2,"NA"),'MITRE &amp; Controls Mappings'!$H96))),ISNUMBER(SEARCH(IF(J$3&lt;&gt;"",J$3,"NA"),'MITRE &amp; Controls Mappings'!$I96))),ISNUMBER(SEARCH(IF(J$3&lt;&gt;"",J$3,"NA"),'MITRE &amp; Controls Mappings'!$J96))), 'MITRE &amp; Controls Mappings'!$B96,"")</f>
        <v/>
      </c>
      <c r="K100" t="str">
        <f>IF(OR(OR(OR(OR(OR(ISNUMBER(SEARCH(IF(K$1&lt;&gt;"",K$1,"NA"),'MITRE &amp; Controls Mappings'!$E96)),ISNUMBER(SEARCH(IF(K$1&lt;&gt;"",K$1,"NA"),'MITRE &amp; Controls Mappings'!$F96))),ISNUMBER(SEARCH(IF(K$2&lt;&gt;"",K$2,"NA"),'MITRE &amp; Controls Mappings'!$G96))),ISNUMBER(SEARCH(IF(K$2&lt;&gt;"",K$2,"NA"),'MITRE &amp; Controls Mappings'!$H96))),ISNUMBER(SEARCH(IF(K$3&lt;&gt;"",K$3,"NA"),'MITRE &amp; Controls Mappings'!$I96))),ISNUMBER(SEARCH(IF(K$3&lt;&gt;"",K$3,"NA"),'MITRE &amp; Controls Mappings'!$J96))), 'MITRE &amp; Controls Mappings'!$B96,"")</f>
        <v/>
      </c>
      <c r="L100" s="25" t="str">
        <f>'MITRE &amp; Controls Mappings'!D96</f>
        <v>Event Log</v>
      </c>
    </row>
    <row r="101" spans="1:12" x14ac:dyDescent="0.35">
      <c r="A101" t="str">
        <f>IF(COUNTIF(B101:K101,"="&amp;'MITRE &amp; Controls Mappings'!B97)&gt;0,'MITRE &amp; Controls Mappings'!B97,"")</f>
        <v/>
      </c>
      <c r="B101" t="str">
        <f>IF(OR(OR(OR(OR(OR(ISNUMBER(SEARCH(IF(B$1&lt;&gt;"",B$1,"NA"),'MITRE &amp; Controls Mappings'!$E97)),ISNUMBER(SEARCH(IF(B$1&lt;&gt;"",B$1,"NA"),'MITRE &amp; Controls Mappings'!$F97))),ISNUMBER(SEARCH(IF(B$2&lt;&gt;"",B$2,"NA"),'MITRE &amp; Controls Mappings'!$G97))),ISNUMBER(SEARCH(IF(B$2&lt;&gt;"",B$2,"NA"),'MITRE &amp; Controls Mappings'!$H97))),ISNUMBER(SEARCH(IF(B$3&lt;&gt;"",B$3,"NA"),'MITRE &amp; Controls Mappings'!$I97))),ISNUMBER(SEARCH(IF(B$3&lt;&gt;"",B$3,"NA"),'MITRE &amp; Controls Mappings'!$J97))), 'MITRE &amp; Controls Mappings'!$B97,"")</f>
        <v/>
      </c>
      <c r="C101" t="str">
        <f>IF(OR(OR(OR(OR(OR(ISNUMBER(SEARCH(IF(C$1&lt;&gt;"",C$1,"NA"),'MITRE &amp; Controls Mappings'!$E97)),ISNUMBER(SEARCH(IF(C$1&lt;&gt;"",C$1,"NA"),'MITRE &amp; Controls Mappings'!$F97))),ISNUMBER(SEARCH(IF(C$2&lt;&gt;"",C$2,"NA"),'MITRE &amp; Controls Mappings'!$G97))),ISNUMBER(SEARCH(IF(C$2&lt;&gt;"",C$2,"NA"),'MITRE &amp; Controls Mappings'!$H97))),ISNUMBER(SEARCH(IF(C$3&lt;&gt;"",C$3,"NA"),'MITRE &amp; Controls Mappings'!$I97))),ISNUMBER(SEARCH(IF(C$3&lt;&gt;"",C$3,"NA"),'MITRE &amp; Controls Mappings'!$J97))), 'MITRE &amp; Controls Mappings'!$B97,"")</f>
        <v/>
      </c>
      <c r="D101" t="str">
        <f>IF(OR(OR(OR(OR(OR(ISNUMBER(SEARCH(IF(D$1&lt;&gt;"",D$1,"NA"),'MITRE &amp; Controls Mappings'!$E97)),ISNUMBER(SEARCH(IF(D$1&lt;&gt;"",D$1,"NA"),'MITRE &amp; Controls Mappings'!$F97))),ISNUMBER(SEARCH(IF(D$2&lt;&gt;"",D$2,"NA"),'MITRE &amp; Controls Mappings'!$G97))),ISNUMBER(SEARCH(IF(D$2&lt;&gt;"",D$2,"NA"),'MITRE &amp; Controls Mappings'!$H97))),ISNUMBER(SEARCH(IF(D$3&lt;&gt;"",D$3,"NA"),'MITRE &amp; Controls Mappings'!$I97))),ISNUMBER(SEARCH(IF(D$3&lt;&gt;"",D$3,"NA"),'MITRE &amp; Controls Mappings'!$J97))), 'MITRE &amp; Controls Mappings'!$B97,"")</f>
        <v/>
      </c>
      <c r="E101" t="str">
        <f>IF(OR(OR(OR(OR(OR(ISNUMBER(SEARCH(IF(E$1&lt;&gt;"",E$1,"NA"),'MITRE &amp; Controls Mappings'!$E97)),ISNUMBER(SEARCH(IF(E$1&lt;&gt;"",E$1,"NA"),'MITRE &amp; Controls Mappings'!$F97))),ISNUMBER(SEARCH(IF(E$2&lt;&gt;"",E$2,"NA"),'MITRE &amp; Controls Mappings'!$G97))),ISNUMBER(SEARCH(IF(E$2&lt;&gt;"",E$2,"NA"),'MITRE &amp; Controls Mappings'!$H97))),ISNUMBER(SEARCH(IF(E$3&lt;&gt;"",E$3,"NA"),'MITRE &amp; Controls Mappings'!$I97))),ISNUMBER(SEARCH(IF(E$3&lt;&gt;"",E$3,"NA"),'MITRE &amp; Controls Mappings'!$J97))), 'MITRE &amp; Controls Mappings'!$B97,"")</f>
        <v/>
      </c>
      <c r="F101" t="str">
        <f>IF(OR(OR(OR(OR(OR(ISNUMBER(SEARCH(IF(F$1&lt;&gt;"",F$1,"NA"),'MITRE &amp; Controls Mappings'!$E97)),ISNUMBER(SEARCH(IF(F$1&lt;&gt;"",F$1,"NA"),'MITRE &amp; Controls Mappings'!$F97))),ISNUMBER(SEARCH(IF(F$2&lt;&gt;"",F$2,"NA"),'MITRE &amp; Controls Mappings'!$G97))),ISNUMBER(SEARCH(IF(F$2&lt;&gt;"",F$2,"NA"),'MITRE &amp; Controls Mappings'!$H97))),ISNUMBER(SEARCH(IF(F$3&lt;&gt;"",F$3,"NA"),'MITRE &amp; Controls Mappings'!$I97))),ISNUMBER(SEARCH(IF(F$3&lt;&gt;"",F$3,"NA"),'MITRE &amp; Controls Mappings'!$J97))), 'MITRE &amp; Controls Mappings'!$B97,"")</f>
        <v/>
      </c>
      <c r="G101" t="str">
        <f>IF(OR(OR(OR(OR(OR(ISNUMBER(SEARCH(IF(G$1&lt;&gt;"",G$1,"NA"),'MITRE &amp; Controls Mappings'!$E97)),ISNUMBER(SEARCH(IF(G$1&lt;&gt;"",G$1,"NA"),'MITRE &amp; Controls Mappings'!$F97))),ISNUMBER(SEARCH(IF(G$2&lt;&gt;"",G$2,"NA"),'MITRE &amp; Controls Mappings'!$G97))),ISNUMBER(SEARCH(IF(G$2&lt;&gt;"",G$2,"NA"),'MITRE &amp; Controls Mappings'!$H97))),ISNUMBER(SEARCH(IF(G$3&lt;&gt;"",G$3,"NA"),'MITRE &amp; Controls Mappings'!$I97))),ISNUMBER(SEARCH(IF(G$3&lt;&gt;"",G$3,"NA"),'MITRE &amp; Controls Mappings'!$J97))), 'MITRE &amp; Controls Mappings'!$B97,"")</f>
        <v/>
      </c>
      <c r="H101" t="str">
        <f>IF(OR(OR(OR(OR(OR(ISNUMBER(SEARCH(IF(H$1&lt;&gt;"",H$1,"NA"),'MITRE &amp; Controls Mappings'!$E97)),ISNUMBER(SEARCH(IF(H$1&lt;&gt;"",H$1,"NA"),'MITRE &amp; Controls Mappings'!$F97))),ISNUMBER(SEARCH(IF(H$2&lt;&gt;"",H$2,"NA"),'MITRE &amp; Controls Mappings'!$G97))),ISNUMBER(SEARCH(IF(H$2&lt;&gt;"",H$2,"NA"),'MITRE &amp; Controls Mappings'!$H97))),ISNUMBER(SEARCH(IF(H$3&lt;&gt;"",H$3,"NA"),'MITRE &amp; Controls Mappings'!$I97))),ISNUMBER(SEARCH(IF(H$3&lt;&gt;"",H$3,"NA"),'MITRE &amp; Controls Mappings'!$J97))), 'MITRE &amp; Controls Mappings'!$B97,"")</f>
        <v/>
      </c>
      <c r="I101" t="str">
        <f>IF(OR(OR(OR(OR(OR(ISNUMBER(SEARCH(IF(I$1&lt;&gt;"",I$1,"NA"),'MITRE &amp; Controls Mappings'!$E97)),ISNUMBER(SEARCH(IF(I$1&lt;&gt;"",I$1,"NA"),'MITRE &amp; Controls Mappings'!$F97))),ISNUMBER(SEARCH(IF(I$2&lt;&gt;"",I$2,"NA"),'MITRE &amp; Controls Mappings'!$G97))),ISNUMBER(SEARCH(IF(I$2&lt;&gt;"",I$2,"NA"),'MITRE &amp; Controls Mappings'!$H97))),ISNUMBER(SEARCH(IF(I$3&lt;&gt;"",I$3,"NA"),'MITRE &amp; Controls Mappings'!$I97))),ISNUMBER(SEARCH(IF(I$3&lt;&gt;"",I$3,"NA"),'MITRE &amp; Controls Mappings'!$J97))), 'MITRE &amp; Controls Mappings'!$B97,"")</f>
        <v/>
      </c>
      <c r="J101" t="str">
        <f>IF(OR(OR(OR(OR(OR(ISNUMBER(SEARCH(IF(J$1&lt;&gt;"",J$1,"NA"),'MITRE &amp; Controls Mappings'!$E97)),ISNUMBER(SEARCH(IF(J$1&lt;&gt;"",J$1,"NA"),'MITRE &amp; Controls Mappings'!$F97))),ISNUMBER(SEARCH(IF(J$2&lt;&gt;"",J$2,"NA"),'MITRE &amp; Controls Mappings'!$G97))),ISNUMBER(SEARCH(IF(J$2&lt;&gt;"",J$2,"NA"),'MITRE &amp; Controls Mappings'!$H97))),ISNUMBER(SEARCH(IF(J$3&lt;&gt;"",J$3,"NA"),'MITRE &amp; Controls Mappings'!$I97))),ISNUMBER(SEARCH(IF(J$3&lt;&gt;"",J$3,"NA"),'MITRE &amp; Controls Mappings'!$J97))), 'MITRE &amp; Controls Mappings'!$B97,"")</f>
        <v/>
      </c>
      <c r="K101" t="str">
        <f>IF(OR(OR(OR(OR(OR(ISNUMBER(SEARCH(IF(K$1&lt;&gt;"",K$1,"NA"),'MITRE &amp; Controls Mappings'!$E97)),ISNUMBER(SEARCH(IF(K$1&lt;&gt;"",K$1,"NA"),'MITRE &amp; Controls Mappings'!$F97))),ISNUMBER(SEARCH(IF(K$2&lt;&gt;"",K$2,"NA"),'MITRE &amp; Controls Mappings'!$G97))),ISNUMBER(SEARCH(IF(K$2&lt;&gt;"",K$2,"NA"),'MITRE &amp; Controls Mappings'!$H97))),ISNUMBER(SEARCH(IF(K$3&lt;&gt;"",K$3,"NA"),'MITRE &amp; Controls Mappings'!$I97))),ISNUMBER(SEARCH(IF(K$3&lt;&gt;"",K$3,"NA"),'MITRE &amp; Controls Mappings'!$J97))), 'MITRE &amp; Controls Mappings'!$B97,"")</f>
        <v/>
      </c>
      <c r="L101" s="25" t="str">
        <f>'MITRE &amp; Controls Mappings'!D97</f>
        <v>Restricted Groups</v>
      </c>
    </row>
    <row r="102" spans="1:12" x14ac:dyDescent="0.35">
      <c r="A102" t="str">
        <f>IF(COUNTIF(B102:K102,"="&amp;'MITRE &amp; Controls Mappings'!B98)&gt;0,'MITRE &amp; Controls Mappings'!B98,"")</f>
        <v/>
      </c>
      <c r="B102" t="str">
        <f>IF(OR(OR(OR(OR(OR(ISNUMBER(SEARCH(IF(B$1&lt;&gt;"",B$1,"NA"),'MITRE &amp; Controls Mappings'!$E98)),ISNUMBER(SEARCH(IF(B$1&lt;&gt;"",B$1,"NA"),'MITRE &amp; Controls Mappings'!$F98))),ISNUMBER(SEARCH(IF(B$2&lt;&gt;"",B$2,"NA"),'MITRE &amp; Controls Mappings'!$G98))),ISNUMBER(SEARCH(IF(B$2&lt;&gt;"",B$2,"NA"),'MITRE &amp; Controls Mappings'!$H98))),ISNUMBER(SEARCH(IF(B$3&lt;&gt;"",B$3,"NA"),'MITRE &amp; Controls Mappings'!$I98))),ISNUMBER(SEARCH(IF(B$3&lt;&gt;"",B$3,"NA"),'MITRE &amp; Controls Mappings'!$J98))), 'MITRE &amp; Controls Mappings'!$B98,"")</f>
        <v/>
      </c>
      <c r="C102" t="str">
        <f>IF(OR(OR(OR(OR(OR(ISNUMBER(SEARCH(IF(C$1&lt;&gt;"",C$1,"NA"),'MITRE &amp; Controls Mappings'!$E98)),ISNUMBER(SEARCH(IF(C$1&lt;&gt;"",C$1,"NA"),'MITRE &amp; Controls Mappings'!$F98))),ISNUMBER(SEARCH(IF(C$2&lt;&gt;"",C$2,"NA"),'MITRE &amp; Controls Mappings'!$G98))),ISNUMBER(SEARCH(IF(C$2&lt;&gt;"",C$2,"NA"),'MITRE &amp; Controls Mappings'!$H98))),ISNUMBER(SEARCH(IF(C$3&lt;&gt;"",C$3,"NA"),'MITRE &amp; Controls Mappings'!$I98))),ISNUMBER(SEARCH(IF(C$3&lt;&gt;"",C$3,"NA"),'MITRE &amp; Controls Mappings'!$J98))), 'MITRE &amp; Controls Mappings'!$B98,"")</f>
        <v/>
      </c>
      <c r="D102" t="str">
        <f>IF(OR(OR(OR(OR(OR(ISNUMBER(SEARCH(IF(D$1&lt;&gt;"",D$1,"NA"),'MITRE &amp; Controls Mappings'!$E98)),ISNUMBER(SEARCH(IF(D$1&lt;&gt;"",D$1,"NA"),'MITRE &amp; Controls Mappings'!$F98))),ISNUMBER(SEARCH(IF(D$2&lt;&gt;"",D$2,"NA"),'MITRE &amp; Controls Mappings'!$G98))),ISNUMBER(SEARCH(IF(D$2&lt;&gt;"",D$2,"NA"),'MITRE &amp; Controls Mappings'!$H98))),ISNUMBER(SEARCH(IF(D$3&lt;&gt;"",D$3,"NA"),'MITRE &amp; Controls Mappings'!$I98))),ISNUMBER(SEARCH(IF(D$3&lt;&gt;"",D$3,"NA"),'MITRE &amp; Controls Mappings'!$J98))), 'MITRE &amp; Controls Mappings'!$B98,"")</f>
        <v/>
      </c>
      <c r="E102" t="str">
        <f>IF(OR(OR(OR(OR(OR(ISNUMBER(SEARCH(IF(E$1&lt;&gt;"",E$1,"NA"),'MITRE &amp; Controls Mappings'!$E98)),ISNUMBER(SEARCH(IF(E$1&lt;&gt;"",E$1,"NA"),'MITRE &amp; Controls Mappings'!$F98))),ISNUMBER(SEARCH(IF(E$2&lt;&gt;"",E$2,"NA"),'MITRE &amp; Controls Mappings'!$G98))),ISNUMBER(SEARCH(IF(E$2&lt;&gt;"",E$2,"NA"),'MITRE &amp; Controls Mappings'!$H98))),ISNUMBER(SEARCH(IF(E$3&lt;&gt;"",E$3,"NA"),'MITRE &amp; Controls Mappings'!$I98))),ISNUMBER(SEARCH(IF(E$3&lt;&gt;"",E$3,"NA"),'MITRE &amp; Controls Mappings'!$J98))), 'MITRE &amp; Controls Mappings'!$B98,"")</f>
        <v/>
      </c>
      <c r="F102" t="str">
        <f>IF(OR(OR(OR(OR(OR(ISNUMBER(SEARCH(IF(F$1&lt;&gt;"",F$1,"NA"),'MITRE &amp; Controls Mappings'!$E98)),ISNUMBER(SEARCH(IF(F$1&lt;&gt;"",F$1,"NA"),'MITRE &amp; Controls Mappings'!$F98))),ISNUMBER(SEARCH(IF(F$2&lt;&gt;"",F$2,"NA"),'MITRE &amp; Controls Mappings'!$G98))),ISNUMBER(SEARCH(IF(F$2&lt;&gt;"",F$2,"NA"),'MITRE &amp; Controls Mappings'!$H98))),ISNUMBER(SEARCH(IF(F$3&lt;&gt;"",F$3,"NA"),'MITRE &amp; Controls Mappings'!$I98))),ISNUMBER(SEARCH(IF(F$3&lt;&gt;"",F$3,"NA"),'MITRE &amp; Controls Mappings'!$J98))), 'MITRE &amp; Controls Mappings'!$B98,"")</f>
        <v/>
      </c>
      <c r="G102" t="str">
        <f>IF(OR(OR(OR(OR(OR(ISNUMBER(SEARCH(IF(G$1&lt;&gt;"",G$1,"NA"),'MITRE &amp; Controls Mappings'!$E98)),ISNUMBER(SEARCH(IF(G$1&lt;&gt;"",G$1,"NA"),'MITRE &amp; Controls Mappings'!$F98))),ISNUMBER(SEARCH(IF(G$2&lt;&gt;"",G$2,"NA"),'MITRE &amp; Controls Mappings'!$G98))),ISNUMBER(SEARCH(IF(G$2&lt;&gt;"",G$2,"NA"),'MITRE &amp; Controls Mappings'!$H98))),ISNUMBER(SEARCH(IF(G$3&lt;&gt;"",G$3,"NA"),'MITRE &amp; Controls Mappings'!$I98))),ISNUMBER(SEARCH(IF(G$3&lt;&gt;"",G$3,"NA"),'MITRE &amp; Controls Mappings'!$J98))), 'MITRE &amp; Controls Mappings'!$B98,"")</f>
        <v/>
      </c>
      <c r="H102" t="str">
        <f>IF(OR(OR(OR(OR(OR(ISNUMBER(SEARCH(IF(H$1&lt;&gt;"",H$1,"NA"),'MITRE &amp; Controls Mappings'!$E98)),ISNUMBER(SEARCH(IF(H$1&lt;&gt;"",H$1,"NA"),'MITRE &amp; Controls Mappings'!$F98))),ISNUMBER(SEARCH(IF(H$2&lt;&gt;"",H$2,"NA"),'MITRE &amp; Controls Mappings'!$G98))),ISNUMBER(SEARCH(IF(H$2&lt;&gt;"",H$2,"NA"),'MITRE &amp; Controls Mappings'!$H98))),ISNUMBER(SEARCH(IF(H$3&lt;&gt;"",H$3,"NA"),'MITRE &amp; Controls Mappings'!$I98))),ISNUMBER(SEARCH(IF(H$3&lt;&gt;"",H$3,"NA"),'MITRE &amp; Controls Mappings'!$J98))), 'MITRE &amp; Controls Mappings'!$B98,"")</f>
        <v/>
      </c>
      <c r="I102" t="str">
        <f>IF(OR(OR(OR(OR(OR(ISNUMBER(SEARCH(IF(I$1&lt;&gt;"",I$1,"NA"),'MITRE &amp; Controls Mappings'!$E98)),ISNUMBER(SEARCH(IF(I$1&lt;&gt;"",I$1,"NA"),'MITRE &amp; Controls Mappings'!$F98))),ISNUMBER(SEARCH(IF(I$2&lt;&gt;"",I$2,"NA"),'MITRE &amp; Controls Mappings'!$G98))),ISNUMBER(SEARCH(IF(I$2&lt;&gt;"",I$2,"NA"),'MITRE &amp; Controls Mappings'!$H98))),ISNUMBER(SEARCH(IF(I$3&lt;&gt;"",I$3,"NA"),'MITRE &amp; Controls Mappings'!$I98))),ISNUMBER(SEARCH(IF(I$3&lt;&gt;"",I$3,"NA"),'MITRE &amp; Controls Mappings'!$J98))), 'MITRE &amp; Controls Mappings'!$B98,"")</f>
        <v/>
      </c>
      <c r="J102" t="str">
        <f>IF(OR(OR(OR(OR(OR(ISNUMBER(SEARCH(IF(J$1&lt;&gt;"",J$1,"NA"),'MITRE &amp; Controls Mappings'!$E98)),ISNUMBER(SEARCH(IF(J$1&lt;&gt;"",J$1,"NA"),'MITRE &amp; Controls Mappings'!$F98))),ISNUMBER(SEARCH(IF(J$2&lt;&gt;"",J$2,"NA"),'MITRE &amp; Controls Mappings'!$G98))),ISNUMBER(SEARCH(IF(J$2&lt;&gt;"",J$2,"NA"),'MITRE &amp; Controls Mappings'!$H98))),ISNUMBER(SEARCH(IF(J$3&lt;&gt;"",J$3,"NA"),'MITRE &amp; Controls Mappings'!$I98))),ISNUMBER(SEARCH(IF(J$3&lt;&gt;"",J$3,"NA"),'MITRE &amp; Controls Mappings'!$J98))), 'MITRE &amp; Controls Mappings'!$B98,"")</f>
        <v/>
      </c>
      <c r="K102" t="str">
        <f>IF(OR(OR(OR(OR(OR(ISNUMBER(SEARCH(IF(K$1&lt;&gt;"",K$1,"NA"),'MITRE &amp; Controls Mappings'!$E98)),ISNUMBER(SEARCH(IF(K$1&lt;&gt;"",K$1,"NA"),'MITRE &amp; Controls Mappings'!$F98))),ISNUMBER(SEARCH(IF(K$2&lt;&gt;"",K$2,"NA"),'MITRE &amp; Controls Mappings'!$G98))),ISNUMBER(SEARCH(IF(K$2&lt;&gt;"",K$2,"NA"),'MITRE &amp; Controls Mappings'!$H98))),ISNUMBER(SEARCH(IF(K$3&lt;&gt;"",K$3,"NA"),'MITRE &amp; Controls Mappings'!$I98))),ISNUMBER(SEARCH(IF(K$3&lt;&gt;"",K$3,"NA"),'MITRE &amp; Controls Mappings'!$J98))), 'MITRE &amp; Controls Mappings'!$B98,"")</f>
        <v/>
      </c>
      <c r="L102" s="25" t="str">
        <f>'MITRE &amp; Controls Mappings'!D98</f>
        <v>System Services</v>
      </c>
    </row>
    <row r="103" spans="1:12" x14ac:dyDescent="0.35">
      <c r="A103" t="str">
        <f>IF(COUNTIF(B103:K103,"="&amp;'MITRE &amp; Controls Mappings'!B99)&gt;0,'MITRE &amp; Controls Mappings'!B99,"")</f>
        <v/>
      </c>
      <c r="B103" t="str">
        <f>IF(OR(OR(OR(OR(OR(ISNUMBER(SEARCH(IF(B$1&lt;&gt;"",B$1,"NA"),'MITRE &amp; Controls Mappings'!$E99)),ISNUMBER(SEARCH(IF(B$1&lt;&gt;"",B$1,"NA"),'MITRE &amp; Controls Mappings'!$F99))),ISNUMBER(SEARCH(IF(B$2&lt;&gt;"",B$2,"NA"),'MITRE &amp; Controls Mappings'!$G99))),ISNUMBER(SEARCH(IF(B$2&lt;&gt;"",B$2,"NA"),'MITRE &amp; Controls Mappings'!$H99))),ISNUMBER(SEARCH(IF(B$3&lt;&gt;"",B$3,"NA"),'MITRE &amp; Controls Mappings'!$I99))),ISNUMBER(SEARCH(IF(B$3&lt;&gt;"",B$3,"NA"),'MITRE &amp; Controls Mappings'!$J99))), 'MITRE &amp; Controls Mappings'!$B99,"")</f>
        <v/>
      </c>
      <c r="C103" t="str">
        <f>IF(OR(OR(OR(OR(OR(ISNUMBER(SEARCH(IF(C$1&lt;&gt;"",C$1,"NA"),'MITRE &amp; Controls Mappings'!$E99)),ISNUMBER(SEARCH(IF(C$1&lt;&gt;"",C$1,"NA"),'MITRE &amp; Controls Mappings'!$F99))),ISNUMBER(SEARCH(IF(C$2&lt;&gt;"",C$2,"NA"),'MITRE &amp; Controls Mappings'!$G99))),ISNUMBER(SEARCH(IF(C$2&lt;&gt;"",C$2,"NA"),'MITRE &amp; Controls Mappings'!$H99))),ISNUMBER(SEARCH(IF(C$3&lt;&gt;"",C$3,"NA"),'MITRE &amp; Controls Mappings'!$I99))),ISNUMBER(SEARCH(IF(C$3&lt;&gt;"",C$3,"NA"),'MITRE &amp; Controls Mappings'!$J99))), 'MITRE &amp; Controls Mappings'!$B99,"")</f>
        <v/>
      </c>
      <c r="D103" t="str">
        <f>IF(OR(OR(OR(OR(OR(ISNUMBER(SEARCH(IF(D$1&lt;&gt;"",D$1,"NA"),'MITRE &amp; Controls Mappings'!$E99)),ISNUMBER(SEARCH(IF(D$1&lt;&gt;"",D$1,"NA"),'MITRE &amp; Controls Mappings'!$F99))),ISNUMBER(SEARCH(IF(D$2&lt;&gt;"",D$2,"NA"),'MITRE &amp; Controls Mappings'!$G99))),ISNUMBER(SEARCH(IF(D$2&lt;&gt;"",D$2,"NA"),'MITRE &amp; Controls Mappings'!$H99))),ISNUMBER(SEARCH(IF(D$3&lt;&gt;"",D$3,"NA"),'MITRE &amp; Controls Mappings'!$I99))),ISNUMBER(SEARCH(IF(D$3&lt;&gt;"",D$3,"NA"),'MITRE &amp; Controls Mappings'!$J99))), 'MITRE &amp; Controls Mappings'!$B99,"")</f>
        <v/>
      </c>
      <c r="E103" t="str">
        <f>IF(OR(OR(OR(OR(OR(ISNUMBER(SEARCH(IF(E$1&lt;&gt;"",E$1,"NA"),'MITRE &amp; Controls Mappings'!$E99)),ISNUMBER(SEARCH(IF(E$1&lt;&gt;"",E$1,"NA"),'MITRE &amp; Controls Mappings'!$F99))),ISNUMBER(SEARCH(IF(E$2&lt;&gt;"",E$2,"NA"),'MITRE &amp; Controls Mappings'!$G99))),ISNUMBER(SEARCH(IF(E$2&lt;&gt;"",E$2,"NA"),'MITRE &amp; Controls Mappings'!$H99))),ISNUMBER(SEARCH(IF(E$3&lt;&gt;"",E$3,"NA"),'MITRE &amp; Controls Mappings'!$I99))),ISNUMBER(SEARCH(IF(E$3&lt;&gt;"",E$3,"NA"),'MITRE &amp; Controls Mappings'!$J99))), 'MITRE &amp; Controls Mappings'!$B99,"")</f>
        <v/>
      </c>
      <c r="F103" t="str">
        <f>IF(OR(OR(OR(OR(OR(ISNUMBER(SEARCH(IF(F$1&lt;&gt;"",F$1,"NA"),'MITRE &amp; Controls Mappings'!$E99)),ISNUMBER(SEARCH(IF(F$1&lt;&gt;"",F$1,"NA"),'MITRE &amp; Controls Mappings'!$F99))),ISNUMBER(SEARCH(IF(F$2&lt;&gt;"",F$2,"NA"),'MITRE &amp; Controls Mappings'!$G99))),ISNUMBER(SEARCH(IF(F$2&lt;&gt;"",F$2,"NA"),'MITRE &amp; Controls Mappings'!$H99))),ISNUMBER(SEARCH(IF(F$3&lt;&gt;"",F$3,"NA"),'MITRE &amp; Controls Mappings'!$I99))),ISNUMBER(SEARCH(IF(F$3&lt;&gt;"",F$3,"NA"),'MITRE &amp; Controls Mappings'!$J99))), 'MITRE &amp; Controls Mappings'!$B99,"")</f>
        <v/>
      </c>
      <c r="G103" t="str">
        <f>IF(OR(OR(OR(OR(OR(ISNUMBER(SEARCH(IF(G$1&lt;&gt;"",G$1,"NA"),'MITRE &amp; Controls Mappings'!$E99)),ISNUMBER(SEARCH(IF(G$1&lt;&gt;"",G$1,"NA"),'MITRE &amp; Controls Mappings'!$F99))),ISNUMBER(SEARCH(IF(G$2&lt;&gt;"",G$2,"NA"),'MITRE &amp; Controls Mappings'!$G99))),ISNUMBER(SEARCH(IF(G$2&lt;&gt;"",G$2,"NA"),'MITRE &amp; Controls Mappings'!$H99))),ISNUMBER(SEARCH(IF(G$3&lt;&gt;"",G$3,"NA"),'MITRE &amp; Controls Mappings'!$I99))),ISNUMBER(SEARCH(IF(G$3&lt;&gt;"",G$3,"NA"),'MITRE &amp; Controls Mappings'!$J99))), 'MITRE &amp; Controls Mappings'!$B99,"")</f>
        <v/>
      </c>
      <c r="H103" t="str">
        <f>IF(OR(OR(OR(OR(OR(ISNUMBER(SEARCH(IF(H$1&lt;&gt;"",H$1,"NA"),'MITRE &amp; Controls Mappings'!$E99)),ISNUMBER(SEARCH(IF(H$1&lt;&gt;"",H$1,"NA"),'MITRE &amp; Controls Mappings'!$F99))),ISNUMBER(SEARCH(IF(H$2&lt;&gt;"",H$2,"NA"),'MITRE &amp; Controls Mappings'!$G99))),ISNUMBER(SEARCH(IF(H$2&lt;&gt;"",H$2,"NA"),'MITRE &amp; Controls Mappings'!$H99))),ISNUMBER(SEARCH(IF(H$3&lt;&gt;"",H$3,"NA"),'MITRE &amp; Controls Mappings'!$I99))),ISNUMBER(SEARCH(IF(H$3&lt;&gt;"",H$3,"NA"),'MITRE &amp; Controls Mappings'!$J99))), 'MITRE &amp; Controls Mappings'!$B99,"")</f>
        <v/>
      </c>
      <c r="I103" t="str">
        <f>IF(OR(OR(OR(OR(OR(ISNUMBER(SEARCH(IF(I$1&lt;&gt;"",I$1,"NA"),'MITRE &amp; Controls Mappings'!$E99)),ISNUMBER(SEARCH(IF(I$1&lt;&gt;"",I$1,"NA"),'MITRE &amp; Controls Mappings'!$F99))),ISNUMBER(SEARCH(IF(I$2&lt;&gt;"",I$2,"NA"),'MITRE &amp; Controls Mappings'!$G99))),ISNUMBER(SEARCH(IF(I$2&lt;&gt;"",I$2,"NA"),'MITRE &amp; Controls Mappings'!$H99))),ISNUMBER(SEARCH(IF(I$3&lt;&gt;"",I$3,"NA"),'MITRE &amp; Controls Mappings'!$I99))),ISNUMBER(SEARCH(IF(I$3&lt;&gt;"",I$3,"NA"),'MITRE &amp; Controls Mappings'!$J99))), 'MITRE &amp; Controls Mappings'!$B99,"")</f>
        <v/>
      </c>
      <c r="J103" t="str">
        <f>IF(OR(OR(OR(OR(OR(ISNUMBER(SEARCH(IF(J$1&lt;&gt;"",J$1,"NA"),'MITRE &amp; Controls Mappings'!$E99)),ISNUMBER(SEARCH(IF(J$1&lt;&gt;"",J$1,"NA"),'MITRE &amp; Controls Mappings'!$F99))),ISNUMBER(SEARCH(IF(J$2&lt;&gt;"",J$2,"NA"),'MITRE &amp; Controls Mappings'!$G99))),ISNUMBER(SEARCH(IF(J$2&lt;&gt;"",J$2,"NA"),'MITRE &amp; Controls Mappings'!$H99))),ISNUMBER(SEARCH(IF(J$3&lt;&gt;"",J$3,"NA"),'MITRE &amp; Controls Mappings'!$I99))),ISNUMBER(SEARCH(IF(J$3&lt;&gt;"",J$3,"NA"),'MITRE &amp; Controls Mappings'!$J99))), 'MITRE &amp; Controls Mappings'!$B99,"")</f>
        <v/>
      </c>
      <c r="K103" t="str">
        <f>IF(OR(OR(OR(OR(OR(ISNUMBER(SEARCH(IF(K$1&lt;&gt;"",K$1,"NA"),'MITRE &amp; Controls Mappings'!$E99)),ISNUMBER(SEARCH(IF(K$1&lt;&gt;"",K$1,"NA"),'MITRE &amp; Controls Mappings'!$F99))),ISNUMBER(SEARCH(IF(K$2&lt;&gt;"",K$2,"NA"),'MITRE &amp; Controls Mappings'!$G99))),ISNUMBER(SEARCH(IF(K$2&lt;&gt;"",K$2,"NA"),'MITRE &amp; Controls Mappings'!$H99))),ISNUMBER(SEARCH(IF(K$3&lt;&gt;"",K$3,"NA"),'MITRE &amp; Controls Mappings'!$I99))),ISNUMBER(SEARCH(IF(K$3&lt;&gt;"",K$3,"NA"),'MITRE &amp; Controls Mappings'!$J99))), 'MITRE &amp; Controls Mappings'!$B99,"")</f>
        <v/>
      </c>
      <c r="L103" s="25" t="str">
        <f>'MITRE &amp; Controls Mappings'!D99</f>
        <v>Ensure 'Xbox Accessory Management Service (XboxGipSvc)' is set to 'Disabled'</v>
      </c>
    </row>
    <row r="104" spans="1:12" x14ac:dyDescent="0.35">
      <c r="A104" t="str">
        <f>IF(COUNTIF(B104:K104,"="&amp;'MITRE &amp; Controls Mappings'!B100)&gt;0,'MITRE &amp; Controls Mappings'!B100,"")</f>
        <v/>
      </c>
      <c r="B104" t="str">
        <f>IF(OR(OR(OR(OR(OR(ISNUMBER(SEARCH(IF(B$1&lt;&gt;"",B$1,"NA"),'MITRE &amp; Controls Mappings'!$E100)),ISNUMBER(SEARCH(IF(B$1&lt;&gt;"",B$1,"NA"),'MITRE &amp; Controls Mappings'!$F100))),ISNUMBER(SEARCH(IF(B$2&lt;&gt;"",B$2,"NA"),'MITRE &amp; Controls Mappings'!$G100))),ISNUMBER(SEARCH(IF(B$2&lt;&gt;"",B$2,"NA"),'MITRE &amp; Controls Mappings'!$H100))),ISNUMBER(SEARCH(IF(B$3&lt;&gt;"",B$3,"NA"),'MITRE &amp; Controls Mappings'!$I100))),ISNUMBER(SEARCH(IF(B$3&lt;&gt;"",B$3,"NA"),'MITRE &amp; Controls Mappings'!$J100))), 'MITRE &amp; Controls Mappings'!$B100,"")</f>
        <v/>
      </c>
      <c r="C104" t="str">
        <f>IF(OR(OR(OR(OR(OR(ISNUMBER(SEARCH(IF(C$1&lt;&gt;"",C$1,"NA"),'MITRE &amp; Controls Mappings'!$E100)),ISNUMBER(SEARCH(IF(C$1&lt;&gt;"",C$1,"NA"),'MITRE &amp; Controls Mappings'!$F100))),ISNUMBER(SEARCH(IF(C$2&lt;&gt;"",C$2,"NA"),'MITRE &amp; Controls Mappings'!$G100))),ISNUMBER(SEARCH(IF(C$2&lt;&gt;"",C$2,"NA"),'MITRE &amp; Controls Mappings'!$H100))),ISNUMBER(SEARCH(IF(C$3&lt;&gt;"",C$3,"NA"),'MITRE &amp; Controls Mappings'!$I100))),ISNUMBER(SEARCH(IF(C$3&lt;&gt;"",C$3,"NA"),'MITRE &amp; Controls Mappings'!$J100))), 'MITRE &amp; Controls Mappings'!$B100,"")</f>
        <v/>
      </c>
      <c r="D104" t="str">
        <f>IF(OR(OR(OR(OR(OR(ISNUMBER(SEARCH(IF(D$1&lt;&gt;"",D$1,"NA"),'MITRE &amp; Controls Mappings'!$E100)),ISNUMBER(SEARCH(IF(D$1&lt;&gt;"",D$1,"NA"),'MITRE &amp; Controls Mappings'!$F100))),ISNUMBER(SEARCH(IF(D$2&lt;&gt;"",D$2,"NA"),'MITRE &amp; Controls Mappings'!$G100))),ISNUMBER(SEARCH(IF(D$2&lt;&gt;"",D$2,"NA"),'MITRE &amp; Controls Mappings'!$H100))),ISNUMBER(SEARCH(IF(D$3&lt;&gt;"",D$3,"NA"),'MITRE &amp; Controls Mappings'!$I100))),ISNUMBER(SEARCH(IF(D$3&lt;&gt;"",D$3,"NA"),'MITRE &amp; Controls Mappings'!$J100))), 'MITRE &amp; Controls Mappings'!$B100,"")</f>
        <v/>
      </c>
      <c r="E104" t="str">
        <f>IF(OR(OR(OR(OR(OR(ISNUMBER(SEARCH(IF(E$1&lt;&gt;"",E$1,"NA"),'MITRE &amp; Controls Mappings'!$E100)),ISNUMBER(SEARCH(IF(E$1&lt;&gt;"",E$1,"NA"),'MITRE &amp; Controls Mappings'!$F100))),ISNUMBER(SEARCH(IF(E$2&lt;&gt;"",E$2,"NA"),'MITRE &amp; Controls Mappings'!$G100))),ISNUMBER(SEARCH(IF(E$2&lt;&gt;"",E$2,"NA"),'MITRE &amp; Controls Mappings'!$H100))),ISNUMBER(SEARCH(IF(E$3&lt;&gt;"",E$3,"NA"),'MITRE &amp; Controls Mappings'!$I100))),ISNUMBER(SEARCH(IF(E$3&lt;&gt;"",E$3,"NA"),'MITRE &amp; Controls Mappings'!$J100))), 'MITRE &amp; Controls Mappings'!$B100,"")</f>
        <v/>
      </c>
      <c r="F104" t="str">
        <f>IF(OR(OR(OR(OR(OR(ISNUMBER(SEARCH(IF(F$1&lt;&gt;"",F$1,"NA"),'MITRE &amp; Controls Mappings'!$E100)),ISNUMBER(SEARCH(IF(F$1&lt;&gt;"",F$1,"NA"),'MITRE &amp; Controls Mappings'!$F100))),ISNUMBER(SEARCH(IF(F$2&lt;&gt;"",F$2,"NA"),'MITRE &amp; Controls Mappings'!$G100))),ISNUMBER(SEARCH(IF(F$2&lt;&gt;"",F$2,"NA"),'MITRE &amp; Controls Mappings'!$H100))),ISNUMBER(SEARCH(IF(F$3&lt;&gt;"",F$3,"NA"),'MITRE &amp; Controls Mappings'!$I100))),ISNUMBER(SEARCH(IF(F$3&lt;&gt;"",F$3,"NA"),'MITRE &amp; Controls Mappings'!$J100))), 'MITRE &amp; Controls Mappings'!$B100,"")</f>
        <v/>
      </c>
      <c r="G104" t="str">
        <f>IF(OR(OR(OR(OR(OR(ISNUMBER(SEARCH(IF(G$1&lt;&gt;"",G$1,"NA"),'MITRE &amp; Controls Mappings'!$E100)),ISNUMBER(SEARCH(IF(G$1&lt;&gt;"",G$1,"NA"),'MITRE &amp; Controls Mappings'!$F100))),ISNUMBER(SEARCH(IF(G$2&lt;&gt;"",G$2,"NA"),'MITRE &amp; Controls Mappings'!$G100))),ISNUMBER(SEARCH(IF(G$2&lt;&gt;"",G$2,"NA"),'MITRE &amp; Controls Mappings'!$H100))),ISNUMBER(SEARCH(IF(G$3&lt;&gt;"",G$3,"NA"),'MITRE &amp; Controls Mappings'!$I100))),ISNUMBER(SEARCH(IF(G$3&lt;&gt;"",G$3,"NA"),'MITRE &amp; Controls Mappings'!$J100))), 'MITRE &amp; Controls Mappings'!$B100,"")</f>
        <v/>
      </c>
      <c r="H104" t="str">
        <f>IF(OR(OR(OR(OR(OR(ISNUMBER(SEARCH(IF(H$1&lt;&gt;"",H$1,"NA"),'MITRE &amp; Controls Mappings'!$E100)),ISNUMBER(SEARCH(IF(H$1&lt;&gt;"",H$1,"NA"),'MITRE &amp; Controls Mappings'!$F100))),ISNUMBER(SEARCH(IF(H$2&lt;&gt;"",H$2,"NA"),'MITRE &amp; Controls Mappings'!$G100))),ISNUMBER(SEARCH(IF(H$2&lt;&gt;"",H$2,"NA"),'MITRE &amp; Controls Mappings'!$H100))),ISNUMBER(SEARCH(IF(H$3&lt;&gt;"",H$3,"NA"),'MITRE &amp; Controls Mappings'!$I100))),ISNUMBER(SEARCH(IF(H$3&lt;&gt;"",H$3,"NA"),'MITRE &amp; Controls Mappings'!$J100))), 'MITRE &amp; Controls Mappings'!$B100,"")</f>
        <v/>
      </c>
      <c r="I104" t="str">
        <f>IF(OR(OR(OR(OR(OR(ISNUMBER(SEARCH(IF(I$1&lt;&gt;"",I$1,"NA"),'MITRE &amp; Controls Mappings'!$E100)),ISNUMBER(SEARCH(IF(I$1&lt;&gt;"",I$1,"NA"),'MITRE &amp; Controls Mappings'!$F100))),ISNUMBER(SEARCH(IF(I$2&lt;&gt;"",I$2,"NA"),'MITRE &amp; Controls Mappings'!$G100))),ISNUMBER(SEARCH(IF(I$2&lt;&gt;"",I$2,"NA"),'MITRE &amp; Controls Mappings'!$H100))),ISNUMBER(SEARCH(IF(I$3&lt;&gt;"",I$3,"NA"),'MITRE &amp; Controls Mappings'!$I100))),ISNUMBER(SEARCH(IF(I$3&lt;&gt;"",I$3,"NA"),'MITRE &amp; Controls Mappings'!$J100))), 'MITRE &amp; Controls Mappings'!$B100,"")</f>
        <v/>
      </c>
      <c r="J104" t="str">
        <f>IF(OR(OR(OR(OR(OR(ISNUMBER(SEARCH(IF(J$1&lt;&gt;"",J$1,"NA"),'MITRE &amp; Controls Mappings'!$E100)),ISNUMBER(SEARCH(IF(J$1&lt;&gt;"",J$1,"NA"),'MITRE &amp; Controls Mappings'!$F100))),ISNUMBER(SEARCH(IF(J$2&lt;&gt;"",J$2,"NA"),'MITRE &amp; Controls Mappings'!$G100))),ISNUMBER(SEARCH(IF(J$2&lt;&gt;"",J$2,"NA"),'MITRE &amp; Controls Mappings'!$H100))),ISNUMBER(SEARCH(IF(J$3&lt;&gt;"",J$3,"NA"),'MITRE &amp; Controls Mappings'!$I100))),ISNUMBER(SEARCH(IF(J$3&lt;&gt;"",J$3,"NA"),'MITRE &amp; Controls Mappings'!$J100))), 'MITRE &amp; Controls Mappings'!$B100,"")</f>
        <v/>
      </c>
      <c r="K104" t="str">
        <f>IF(OR(OR(OR(OR(OR(ISNUMBER(SEARCH(IF(K$1&lt;&gt;"",K$1,"NA"),'MITRE &amp; Controls Mappings'!$E100)),ISNUMBER(SEARCH(IF(K$1&lt;&gt;"",K$1,"NA"),'MITRE &amp; Controls Mappings'!$F100))),ISNUMBER(SEARCH(IF(K$2&lt;&gt;"",K$2,"NA"),'MITRE &amp; Controls Mappings'!$G100))),ISNUMBER(SEARCH(IF(K$2&lt;&gt;"",K$2,"NA"),'MITRE &amp; Controls Mappings'!$H100))),ISNUMBER(SEARCH(IF(K$3&lt;&gt;"",K$3,"NA"),'MITRE &amp; Controls Mappings'!$I100))),ISNUMBER(SEARCH(IF(K$3&lt;&gt;"",K$3,"NA"),'MITRE &amp; Controls Mappings'!$J100))), 'MITRE &amp; Controls Mappings'!$B100,"")</f>
        <v/>
      </c>
      <c r="L104" s="25" t="str">
        <f>'MITRE &amp; Controls Mappings'!D100</f>
        <v>Ensure 'Xbox Live Auth Manager (XblAuthManager)' is set to 'Disabled'</v>
      </c>
    </row>
    <row r="105" spans="1:12" x14ac:dyDescent="0.35">
      <c r="A105" t="str">
        <f>IF(COUNTIF(B105:K105,"="&amp;'MITRE &amp; Controls Mappings'!B101)&gt;0,'MITRE &amp; Controls Mappings'!B101,"")</f>
        <v/>
      </c>
      <c r="B105" t="str">
        <f>IF(OR(OR(OR(OR(OR(ISNUMBER(SEARCH(IF(B$1&lt;&gt;"",B$1,"NA"),'MITRE &amp; Controls Mappings'!$E101)),ISNUMBER(SEARCH(IF(B$1&lt;&gt;"",B$1,"NA"),'MITRE &amp; Controls Mappings'!$F101))),ISNUMBER(SEARCH(IF(B$2&lt;&gt;"",B$2,"NA"),'MITRE &amp; Controls Mappings'!$G101))),ISNUMBER(SEARCH(IF(B$2&lt;&gt;"",B$2,"NA"),'MITRE &amp; Controls Mappings'!$H101))),ISNUMBER(SEARCH(IF(B$3&lt;&gt;"",B$3,"NA"),'MITRE &amp; Controls Mappings'!$I101))),ISNUMBER(SEARCH(IF(B$3&lt;&gt;"",B$3,"NA"),'MITRE &amp; Controls Mappings'!$J101))), 'MITRE &amp; Controls Mappings'!$B101,"")</f>
        <v/>
      </c>
      <c r="C105" t="str">
        <f>IF(OR(OR(OR(OR(OR(ISNUMBER(SEARCH(IF(C$1&lt;&gt;"",C$1,"NA"),'MITRE &amp; Controls Mappings'!$E101)),ISNUMBER(SEARCH(IF(C$1&lt;&gt;"",C$1,"NA"),'MITRE &amp; Controls Mappings'!$F101))),ISNUMBER(SEARCH(IF(C$2&lt;&gt;"",C$2,"NA"),'MITRE &amp; Controls Mappings'!$G101))),ISNUMBER(SEARCH(IF(C$2&lt;&gt;"",C$2,"NA"),'MITRE &amp; Controls Mappings'!$H101))),ISNUMBER(SEARCH(IF(C$3&lt;&gt;"",C$3,"NA"),'MITRE &amp; Controls Mappings'!$I101))),ISNUMBER(SEARCH(IF(C$3&lt;&gt;"",C$3,"NA"),'MITRE &amp; Controls Mappings'!$J101))), 'MITRE &amp; Controls Mappings'!$B101,"")</f>
        <v/>
      </c>
      <c r="D105" t="str">
        <f>IF(OR(OR(OR(OR(OR(ISNUMBER(SEARCH(IF(D$1&lt;&gt;"",D$1,"NA"),'MITRE &amp; Controls Mappings'!$E101)),ISNUMBER(SEARCH(IF(D$1&lt;&gt;"",D$1,"NA"),'MITRE &amp; Controls Mappings'!$F101))),ISNUMBER(SEARCH(IF(D$2&lt;&gt;"",D$2,"NA"),'MITRE &amp; Controls Mappings'!$G101))),ISNUMBER(SEARCH(IF(D$2&lt;&gt;"",D$2,"NA"),'MITRE &amp; Controls Mappings'!$H101))),ISNUMBER(SEARCH(IF(D$3&lt;&gt;"",D$3,"NA"),'MITRE &amp; Controls Mappings'!$I101))),ISNUMBER(SEARCH(IF(D$3&lt;&gt;"",D$3,"NA"),'MITRE &amp; Controls Mappings'!$J101))), 'MITRE &amp; Controls Mappings'!$B101,"")</f>
        <v/>
      </c>
      <c r="E105" t="str">
        <f>IF(OR(OR(OR(OR(OR(ISNUMBER(SEARCH(IF(E$1&lt;&gt;"",E$1,"NA"),'MITRE &amp; Controls Mappings'!$E101)),ISNUMBER(SEARCH(IF(E$1&lt;&gt;"",E$1,"NA"),'MITRE &amp; Controls Mappings'!$F101))),ISNUMBER(SEARCH(IF(E$2&lt;&gt;"",E$2,"NA"),'MITRE &amp; Controls Mappings'!$G101))),ISNUMBER(SEARCH(IF(E$2&lt;&gt;"",E$2,"NA"),'MITRE &amp; Controls Mappings'!$H101))),ISNUMBER(SEARCH(IF(E$3&lt;&gt;"",E$3,"NA"),'MITRE &amp; Controls Mappings'!$I101))),ISNUMBER(SEARCH(IF(E$3&lt;&gt;"",E$3,"NA"),'MITRE &amp; Controls Mappings'!$J101))), 'MITRE &amp; Controls Mappings'!$B101,"")</f>
        <v/>
      </c>
      <c r="F105" t="str">
        <f>IF(OR(OR(OR(OR(OR(ISNUMBER(SEARCH(IF(F$1&lt;&gt;"",F$1,"NA"),'MITRE &amp; Controls Mappings'!$E101)),ISNUMBER(SEARCH(IF(F$1&lt;&gt;"",F$1,"NA"),'MITRE &amp; Controls Mappings'!$F101))),ISNUMBER(SEARCH(IF(F$2&lt;&gt;"",F$2,"NA"),'MITRE &amp; Controls Mappings'!$G101))),ISNUMBER(SEARCH(IF(F$2&lt;&gt;"",F$2,"NA"),'MITRE &amp; Controls Mappings'!$H101))),ISNUMBER(SEARCH(IF(F$3&lt;&gt;"",F$3,"NA"),'MITRE &amp; Controls Mappings'!$I101))),ISNUMBER(SEARCH(IF(F$3&lt;&gt;"",F$3,"NA"),'MITRE &amp; Controls Mappings'!$J101))), 'MITRE &amp; Controls Mappings'!$B101,"")</f>
        <v/>
      </c>
      <c r="G105" t="str">
        <f>IF(OR(OR(OR(OR(OR(ISNUMBER(SEARCH(IF(G$1&lt;&gt;"",G$1,"NA"),'MITRE &amp; Controls Mappings'!$E101)),ISNUMBER(SEARCH(IF(G$1&lt;&gt;"",G$1,"NA"),'MITRE &amp; Controls Mappings'!$F101))),ISNUMBER(SEARCH(IF(G$2&lt;&gt;"",G$2,"NA"),'MITRE &amp; Controls Mappings'!$G101))),ISNUMBER(SEARCH(IF(G$2&lt;&gt;"",G$2,"NA"),'MITRE &amp; Controls Mappings'!$H101))),ISNUMBER(SEARCH(IF(G$3&lt;&gt;"",G$3,"NA"),'MITRE &amp; Controls Mappings'!$I101))),ISNUMBER(SEARCH(IF(G$3&lt;&gt;"",G$3,"NA"),'MITRE &amp; Controls Mappings'!$J101))), 'MITRE &amp; Controls Mappings'!$B101,"")</f>
        <v/>
      </c>
      <c r="H105" t="str">
        <f>IF(OR(OR(OR(OR(OR(ISNUMBER(SEARCH(IF(H$1&lt;&gt;"",H$1,"NA"),'MITRE &amp; Controls Mappings'!$E101)),ISNUMBER(SEARCH(IF(H$1&lt;&gt;"",H$1,"NA"),'MITRE &amp; Controls Mappings'!$F101))),ISNUMBER(SEARCH(IF(H$2&lt;&gt;"",H$2,"NA"),'MITRE &amp; Controls Mappings'!$G101))),ISNUMBER(SEARCH(IF(H$2&lt;&gt;"",H$2,"NA"),'MITRE &amp; Controls Mappings'!$H101))),ISNUMBER(SEARCH(IF(H$3&lt;&gt;"",H$3,"NA"),'MITRE &amp; Controls Mappings'!$I101))),ISNUMBER(SEARCH(IF(H$3&lt;&gt;"",H$3,"NA"),'MITRE &amp; Controls Mappings'!$J101))), 'MITRE &amp; Controls Mappings'!$B101,"")</f>
        <v/>
      </c>
      <c r="I105" t="str">
        <f>IF(OR(OR(OR(OR(OR(ISNUMBER(SEARCH(IF(I$1&lt;&gt;"",I$1,"NA"),'MITRE &amp; Controls Mappings'!$E101)),ISNUMBER(SEARCH(IF(I$1&lt;&gt;"",I$1,"NA"),'MITRE &amp; Controls Mappings'!$F101))),ISNUMBER(SEARCH(IF(I$2&lt;&gt;"",I$2,"NA"),'MITRE &amp; Controls Mappings'!$G101))),ISNUMBER(SEARCH(IF(I$2&lt;&gt;"",I$2,"NA"),'MITRE &amp; Controls Mappings'!$H101))),ISNUMBER(SEARCH(IF(I$3&lt;&gt;"",I$3,"NA"),'MITRE &amp; Controls Mappings'!$I101))),ISNUMBER(SEARCH(IF(I$3&lt;&gt;"",I$3,"NA"),'MITRE &amp; Controls Mappings'!$J101))), 'MITRE &amp; Controls Mappings'!$B101,"")</f>
        <v/>
      </c>
      <c r="J105" t="str">
        <f>IF(OR(OR(OR(OR(OR(ISNUMBER(SEARCH(IF(J$1&lt;&gt;"",J$1,"NA"),'MITRE &amp; Controls Mappings'!$E101)),ISNUMBER(SEARCH(IF(J$1&lt;&gt;"",J$1,"NA"),'MITRE &amp; Controls Mappings'!$F101))),ISNUMBER(SEARCH(IF(J$2&lt;&gt;"",J$2,"NA"),'MITRE &amp; Controls Mappings'!$G101))),ISNUMBER(SEARCH(IF(J$2&lt;&gt;"",J$2,"NA"),'MITRE &amp; Controls Mappings'!$H101))),ISNUMBER(SEARCH(IF(J$3&lt;&gt;"",J$3,"NA"),'MITRE &amp; Controls Mappings'!$I101))),ISNUMBER(SEARCH(IF(J$3&lt;&gt;"",J$3,"NA"),'MITRE &amp; Controls Mappings'!$J101))), 'MITRE &amp; Controls Mappings'!$B101,"")</f>
        <v/>
      </c>
      <c r="K105" t="str">
        <f>IF(OR(OR(OR(OR(OR(ISNUMBER(SEARCH(IF(K$1&lt;&gt;"",K$1,"NA"),'MITRE &amp; Controls Mappings'!$E101)),ISNUMBER(SEARCH(IF(K$1&lt;&gt;"",K$1,"NA"),'MITRE &amp; Controls Mappings'!$F101))),ISNUMBER(SEARCH(IF(K$2&lt;&gt;"",K$2,"NA"),'MITRE &amp; Controls Mappings'!$G101))),ISNUMBER(SEARCH(IF(K$2&lt;&gt;"",K$2,"NA"),'MITRE &amp; Controls Mappings'!$H101))),ISNUMBER(SEARCH(IF(K$3&lt;&gt;"",K$3,"NA"),'MITRE &amp; Controls Mappings'!$I101))),ISNUMBER(SEARCH(IF(K$3&lt;&gt;"",K$3,"NA"),'MITRE &amp; Controls Mappings'!$J101))), 'MITRE &amp; Controls Mappings'!$B101,"")</f>
        <v/>
      </c>
      <c r="L105" s="25" t="str">
        <f>'MITRE &amp; Controls Mappings'!D101</f>
        <v>Ensure 'Xbox Live Game Save (XblGameSave)' is set to 'Disabled'</v>
      </c>
    </row>
    <row r="106" spans="1:12" x14ac:dyDescent="0.35">
      <c r="A106" t="str">
        <f>IF(COUNTIF(B106:K106,"="&amp;'MITRE &amp; Controls Mappings'!B102)&gt;0,'MITRE &amp; Controls Mappings'!B102,"")</f>
        <v/>
      </c>
      <c r="B106" t="str">
        <f>IF(OR(OR(OR(OR(OR(ISNUMBER(SEARCH(IF(B$1&lt;&gt;"",B$1,"NA"),'MITRE &amp; Controls Mappings'!$E102)),ISNUMBER(SEARCH(IF(B$1&lt;&gt;"",B$1,"NA"),'MITRE &amp; Controls Mappings'!$F102))),ISNUMBER(SEARCH(IF(B$2&lt;&gt;"",B$2,"NA"),'MITRE &amp; Controls Mappings'!$G102))),ISNUMBER(SEARCH(IF(B$2&lt;&gt;"",B$2,"NA"),'MITRE &amp; Controls Mappings'!$H102))),ISNUMBER(SEARCH(IF(B$3&lt;&gt;"",B$3,"NA"),'MITRE &amp; Controls Mappings'!$I102))),ISNUMBER(SEARCH(IF(B$3&lt;&gt;"",B$3,"NA"),'MITRE &amp; Controls Mappings'!$J102))), 'MITRE &amp; Controls Mappings'!$B102,"")</f>
        <v/>
      </c>
      <c r="C106" t="str">
        <f>IF(OR(OR(OR(OR(OR(ISNUMBER(SEARCH(IF(C$1&lt;&gt;"",C$1,"NA"),'MITRE &amp; Controls Mappings'!$E102)),ISNUMBER(SEARCH(IF(C$1&lt;&gt;"",C$1,"NA"),'MITRE &amp; Controls Mappings'!$F102))),ISNUMBER(SEARCH(IF(C$2&lt;&gt;"",C$2,"NA"),'MITRE &amp; Controls Mappings'!$G102))),ISNUMBER(SEARCH(IF(C$2&lt;&gt;"",C$2,"NA"),'MITRE &amp; Controls Mappings'!$H102))),ISNUMBER(SEARCH(IF(C$3&lt;&gt;"",C$3,"NA"),'MITRE &amp; Controls Mappings'!$I102))),ISNUMBER(SEARCH(IF(C$3&lt;&gt;"",C$3,"NA"),'MITRE &amp; Controls Mappings'!$J102))), 'MITRE &amp; Controls Mappings'!$B102,"")</f>
        <v/>
      </c>
      <c r="D106" t="str">
        <f>IF(OR(OR(OR(OR(OR(ISNUMBER(SEARCH(IF(D$1&lt;&gt;"",D$1,"NA"),'MITRE &amp; Controls Mappings'!$E102)),ISNUMBER(SEARCH(IF(D$1&lt;&gt;"",D$1,"NA"),'MITRE &amp; Controls Mappings'!$F102))),ISNUMBER(SEARCH(IF(D$2&lt;&gt;"",D$2,"NA"),'MITRE &amp; Controls Mappings'!$G102))),ISNUMBER(SEARCH(IF(D$2&lt;&gt;"",D$2,"NA"),'MITRE &amp; Controls Mappings'!$H102))),ISNUMBER(SEARCH(IF(D$3&lt;&gt;"",D$3,"NA"),'MITRE &amp; Controls Mappings'!$I102))),ISNUMBER(SEARCH(IF(D$3&lt;&gt;"",D$3,"NA"),'MITRE &amp; Controls Mappings'!$J102))), 'MITRE &amp; Controls Mappings'!$B102,"")</f>
        <v/>
      </c>
      <c r="E106" t="str">
        <f>IF(OR(OR(OR(OR(OR(ISNUMBER(SEARCH(IF(E$1&lt;&gt;"",E$1,"NA"),'MITRE &amp; Controls Mappings'!$E102)),ISNUMBER(SEARCH(IF(E$1&lt;&gt;"",E$1,"NA"),'MITRE &amp; Controls Mappings'!$F102))),ISNUMBER(SEARCH(IF(E$2&lt;&gt;"",E$2,"NA"),'MITRE &amp; Controls Mappings'!$G102))),ISNUMBER(SEARCH(IF(E$2&lt;&gt;"",E$2,"NA"),'MITRE &amp; Controls Mappings'!$H102))),ISNUMBER(SEARCH(IF(E$3&lt;&gt;"",E$3,"NA"),'MITRE &amp; Controls Mappings'!$I102))),ISNUMBER(SEARCH(IF(E$3&lt;&gt;"",E$3,"NA"),'MITRE &amp; Controls Mappings'!$J102))), 'MITRE &amp; Controls Mappings'!$B102,"")</f>
        <v/>
      </c>
      <c r="F106" t="str">
        <f>IF(OR(OR(OR(OR(OR(ISNUMBER(SEARCH(IF(F$1&lt;&gt;"",F$1,"NA"),'MITRE &amp; Controls Mappings'!$E102)),ISNUMBER(SEARCH(IF(F$1&lt;&gt;"",F$1,"NA"),'MITRE &amp; Controls Mappings'!$F102))),ISNUMBER(SEARCH(IF(F$2&lt;&gt;"",F$2,"NA"),'MITRE &amp; Controls Mappings'!$G102))),ISNUMBER(SEARCH(IF(F$2&lt;&gt;"",F$2,"NA"),'MITRE &amp; Controls Mappings'!$H102))),ISNUMBER(SEARCH(IF(F$3&lt;&gt;"",F$3,"NA"),'MITRE &amp; Controls Mappings'!$I102))),ISNUMBER(SEARCH(IF(F$3&lt;&gt;"",F$3,"NA"),'MITRE &amp; Controls Mappings'!$J102))), 'MITRE &amp; Controls Mappings'!$B102,"")</f>
        <v/>
      </c>
      <c r="G106" t="str">
        <f>IF(OR(OR(OR(OR(OR(ISNUMBER(SEARCH(IF(G$1&lt;&gt;"",G$1,"NA"),'MITRE &amp; Controls Mappings'!$E102)),ISNUMBER(SEARCH(IF(G$1&lt;&gt;"",G$1,"NA"),'MITRE &amp; Controls Mappings'!$F102))),ISNUMBER(SEARCH(IF(G$2&lt;&gt;"",G$2,"NA"),'MITRE &amp; Controls Mappings'!$G102))),ISNUMBER(SEARCH(IF(G$2&lt;&gt;"",G$2,"NA"),'MITRE &amp; Controls Mappings'!$H102))),ISNUMBER(SEARCH(IF(G$3&lt;&gt;"",G$3,"NA"),'MITRE &amp; Controls Mappings'!$I102))),ISNUMBER(SEARCH(IF(G$3&lt;&gt;"",G$3,"NA"),'MITRE &amp; Controls Mappings'!$J102))), 'MITRE &amp; Controls Mappings'!$B102,"")</f>
        <v/>
      </c>
      <c r="H106" t="str">
        <f>IF(OR(OR(OR(OR(OR(ISNUMBER(SEARCH(IF(H$1&lt;&gt;"",H$1,"NA"),'MITRE &amp; Controls Mappings'!$E102)),ISNUMBER(SEARCH(IF(H$1&lt;&gt;"",H$1,"NA"),'MITRE &amp; Controls Mappings'!$F102))),ISNUMBER(SEARCH(IF(H$2&lt;&gt;"",H$2,"NA"),'MITRE &amp; Controls Mappings'!$G102))),ISNUMBER(SEARCH(IF(H$2&lt;&gt;"",H$2,"NA"),'MITRE &amp; Controls Mappings'!$H102))),ISNUMBER(SEARCH(IF(H$3&lt;&gt;"",H$3,"NA"),'MITRE &amp; Controls Mappings'!$I102))),ISNUMBER(SEARCH(IF(H$3&lt;&gt;"",H$3,"NA"),'MITRE &amp; Controls Mappings'!$J102))), 'MITRE &amp; Controls Mappings'!$B102,"")</f>
        <v/>
      </c>
      <c r="I106" t="str">
        <f>IF(OR(OR(OR(OR(OR(ISNUMBER(SEARCH(IF(I$1&lt;&gt;"",I$1,"NA"),'MITRE &amp; Controls Mappings'!$E102)),ISNUMBER(SEARCH(IF(I$1&lt;&gt;"",I$1,"NA"),'MITRE &amp; Controls Mappings'!$F102))),ISNUMBER(SEARCH(IF(I$2&lt;&gt;"",I$2,"NA"),'MITRE &amp; Controls Mappings'!$G102))),ISNUMBER(SEARCH(IF(I$2&lt;&gt;"",I$2,"NA"),'MITRE &amp; Controls Mappings'!$H102))),ISNUMBER(SEARCH(IF(I$3&lt;&gt;"",I$3,"NA"),'MITRE &amp; Controls Mappings'!$I102))),ISNUMBER(SEARCH(IF(I$3&lt;&gt;"",I$3,"NA"),'MITRE &amp; Controls Mappings'!$J102))), 'MITRE &amp; Controls Mappings'!$B102,"")</f>
        <v/>
      </c>
      <c r="J106" t="str">
        <f>IF(OR(OR(OR(OR(OR(ISNUMBER(SEARCH(IF(J$1&lt;&gt;"",J$1,"NA"),'MITRE &amp; Controls Mappings'!$E102)),ISNUMBER(SEARCH(IF(J$1&lt;&gt;"",J$1,"NA"),'MITRE &amp; Controls Mappings'!$F102))),ISNUMBER(SEARCH(IF(J$2&lt;&gt;"",J$2,"NA"),'MITRE &amp; Controls Mappings'!$G102))),ISNUMBER(SEARCH(IF(J$2&lt;&gt;"",J$2,"NA"),'MITRE &amp; Controls Mappings'!$H102))),ISNUMBER(SEARCH(IF(J$3&lt;&gt;"",J$3,"NA"),'MITRE &amp; Controls Mappings'!$I102))),ISNUMBER(SEARCH(IF(J$3&lt;&gt;"",J$3,"NA"),'MITRE &amp; Controls Mappings'!$J102))), 'MITRE &amp; Controls Mappings'!$B102,"")</f>
        <v/>
      </c>
      <c r="K106" t="str">
        <f>IF(OR(OR(OR(OR(OR(ISNUMBER(SEARCH(IF(K$1&lt;&gt;"",K$1,"NA"),'MITRE &amp; Controls Mappings'!$E102)),ISNUMBER(SEARCH(IF(K$1&lt;&gt;"",K$1,"NA"),'MITRE &amp; Controls Mappings'!$F102))),ISNUMBER(SEARCH(IF(K$2&lt;&gt;"",K$2,"NA"),'MITRE &amp; Controls Mappings'!$G102))),ISNUMBER(SEARCH(IF(K$2&lt;&gt;"",K$2,"NA"),'MITRE &amp; Controls Mappings'!$H102))),ISNUMBER(SEARCH(IF(K$3&lt;&gt;"",K$3,"NA"),'MITRE &amp; Controls Mappings'!$I102))),ISNUMBER(SEARCH(IF(K$3&lt;&gt;"",K$3,"NA"),'MITRE &amp; Controls Mappings'!$J102))), 'MITRE &amp; Controls Mappings'!$B102,"")</f>
        <v/>
      </c>
      <c r="L106" s="25" t="str">
        <f>'MITRE &amp; Controls Mappings'!D102</f>
        <v>Ensure 'Xbox Live Networking Service (XboxNetApiSvc)' is set to 'Disabled'</v>
      </c>
    </row>
    <row r="107" spans="1:12" x14ac:dyDescent="0.35">
      <c r="A107" t="str">
        <f>IF(COUNTIF(B107:K107,"="&amp;'MITRE &amp; Controls Mappings'!B103)&gt;0,'MITRE &amp; Controls Mappings'!B103,"")</f>
        <v/>
      </c>
      <c r="B107" t="str">
        <f>IF(OR(OR(OR(OR(OR(ISNUMBER(SEARCH(IF(B$1&lt;&gt;"",B$1,"NA"),'MITRE &amp; Controls Mappings'!$E103)),ISNUMBER(SEARCH(IF(B$1&lt;&gt;"",B$1,"NA"),'MITRE &amp; Controls Mappings'!$F103))),ISNUMBER(SEARCH(IF(B$2&lt;&gt;"",B$2,"NA"),'MITRE &amp; Controls Mappings'!$G103))),ISNUMBER(SEARCH(IF(B$2&lt;&gt;"",B$2,"NA"),'MITRE &amp; Controls Mappings'!$H103))),ISNUMBER(SEARCH(IF(B$3&lt;&gt;"",B$3,"NA"),'MITRE &amp; Controls Mappings'!$I103))),ISNUMBER(SEARCH(IF(B$3&lt;&gt;"",B$3,"NA"),'MITRE &amp; Controls Mappings'!$J103))), 'MITRE &amp; Controls Mappings'!$B103,"")</f>
        <v/>
      </c>
      <c r="C107" t="str">
        <f>IF(OR(OR(OR(OR(OR(ISNUMBER(SEARCH(IF(C$1&lt;&gt;"",C$1,"NA"),'MITRE &amp; Controls Mappings'!$E103)),ISNUMBER(SEARCH(IF(C$1&lt;&gt;"",C$1,"NA"),'MITRE &amp; Controls Mappings'!$F103))),ISNUMBER(SEARCH(IF(C$2&lt;&gt;"",C$2,"NA"),'MITRE &amp; Controls Mappings'!$G103))),ISNUMBER(SEARCH(IF(C$2&lt;&gt;"",C$2,"NA"),'MITRE &amp; Controls Mappings'!$H103))),ISNUMBER(SEARCH(IF(C$3&lt;&gt;"",C$3,"NA"),'MITRE &amp; Controls Mappings'!$I103))),ISNUMBER(SEARCH(IF(C$3&lt;&gt;"",C$3,"NA"),'MITRE &amp; Controls Mappings'!$J103))), 'MITRE &amp; Controls Mappings'!$B103,"")</f>
        <v/>
      </c>
      <c r="D107" t="str">
        <f>IF(OR(OR(OR(OR(OR(ISNUMBER(SEARCH(IF(D$1&lt;&gt;"",D$1,"NA"),'MITRE &amp; Controls Mappings'!$E103)),ISNUMBER(SEARCH(IF(D$1&lt;&gt;"",D$1,"NA"),'MITRE &amp; Controls Mappings'!$F103))),ISNUMBER(SEARCH(IF(D$2&lt;&gt;"",D$2,"NA"),'MITRE &amp; Controls Mappings'!$G103))),ISNUMBER(SEARCH(IF(D$2&lt;&gt;"",D$2,"NA"),'MITRE &amp; Controls Mappings'!$H103))),ISNUMBER(SEARCH(IF(D$3&lt;&gt;"",D$3,"NA"),'MITRE &amp; Controls Mappings'!$I103))),ISNUMBER(SEARCH(IF(D$3&lt;&gt;"",D$3,"NA"),'MITRE &amp; Controls Mappings'!$J103))), 'MITRE &amp; Controls Mappings'!$B103,"")</f>
        <v/>
      </c>
      <c r="E107" t="str">
        <f>IF(OR(OR(OR(OR(OR(ISNUMBER(SEARCH(IF(E$1&lt;&gt;"",E$1,"NA"),'MITRE &amp; Controls Mappings'!$E103)),ISNUMBER(SEARCH(IF(E$1&lt;&gt;"",E$1,"NA"),'MITRE &amp; Controls Mappings'!$F103))),ISNUMBER(SEARCH(IF(E$2&lt;&gt;"",E$2,"NA"),'MITRE &amp; Controls Mappings'!$G103))),ISNUMBER(SEARCH(IF(E$2&lt;&gt;"",E$2,"NA"),'MITRE &amp; Controls Mappings'!$H103))),ISNUMBER(SEARCH(IF(E$3&lt;&gt;"",E$3,"NA"),'MITRE &amp; Controls Mappings'!$I103))),ISNUMBER(SEARCH(IF(E$3&lt;&gt;"",E$3,"NA"),'MITRE &amp; Controls Mappings'!$J103))), 'MITRE &amp; Controls Mappings'!$B103,"")</f>
        <v/>
      </c>
      <c r="F107" t="str">
        <f>IF(OR(OR(OR(OR(OR(ISNUMBER(SEARCH(IF(F$1&lt;&gt;"",F$1,"NA"),'MITRE &amp; Controls Mappings'!$E103)),ISNUMBER(SEARCH(IF(F$1&lt;&gt;"",F$1,"NA"),'MITRE &amp; Controls Mappings'!$F103))),ISNUMBER(SEARCH(IF(F$2&lt;&gt;"",F$2,"NA"),'MITRE &amp; Controls Mappings'!$G103))),ISNUMBER(SEARCH(IF(F$2&lt;&gt;"",F$2,"NA"),'MITRE &amp; Controls Mappings'!$H103))),ISNUMBER(SEARCH(IF(F$3&lt;&gt;"",F$3,"NA"),'MITRE &amp; Controls Mappings'!$I103))),ISNUMBER(SEARCH(IF(F$3&lt;&gt;"",F$3,"NA"),'MITRE &amp; Controls Mappings'!$J103))), 'MITRE &amp; Controls Mappings'!$B103,"")</f>
        <v/>
      </c>
      <c r="G107" t="str">
        <f>IF(OR(OR(OR(OR(OR(ISNUMBER(SEARCH(IF(G$1&lt;&gt;"",G$1,"NA"),'MITRE &amp; Controls Mappings'!$E103)),ISNUMBER(SEARCH(IF(G$1&lt;&gt;"",G$1,"NA"),'MITRE &amp; Controls Mappings'!$F103))),ISNUMBER(SEARCH(IF(G$2&lt;&gt;"",G$2,"NA"),'MITRE &amp; Controls Mappings'!$G103))),ISNUMBER(SEARCH(IF(G$2&lt;&gt;"",G$2,"NA"),'MITRE &amp; Controls Mappings'!$H103))),ISNUMBER(SEARCH(IF(G$3&lt;&gt;"",G$3,"NA"),'MITRE &amp; Controls Mappings'!$I103))),ISNUMBER(SEARCH(IF(G$3&lt;&gt;"",G$3,"NA"),'MITRE &amp; Controls Mappings'!$J103))), 'MITRE &amp; Controls Mappings'!$B103,"")</f>
        <v/>
      </c>
      <c r="H107" t="str">
        <f>IF(OR(OR(OR(OR(OR(ISNUMBER(SEARCH(IF(H$1&lt;&gt;"",H$1,"NA"),'MITRE &amp; Controls Mappings'!$E103)),ISNUMBER(SEARCH(IF(H$1&lt;&gt;"",H$1,"NA"),'MITRE &amp; Controls Mappings'!$F103))),ISNUMBER(SEARCH(IF(H$2&lt;&gt;"",H$2,"NA"),'MITRE &amp; Controls Mappings'!$G103))),ISNUMBER(SEARCH(IF(H$2&lt;&gt;"",H$2,"NA"),'MITRE &amp; Controls Mappings'!$H103))),ISNUMBER(SEARCH(IF(H$3&lt;&gt;"",H$3,"NA"),'MITRE &amp; Controls Mappings'!$I103))),ISNUMBER(SEARCH(IF(H$3&lt;&gt;"",H$3,"NA"),'MITRE &amp; Controls Mappings'!$J103))), 'MITRE &amp; Controls Mappings'!$B103,"")</f>
        <v/>
      </c>
      <c r="I107" t="str">
        <f>IF(OR(OR(OR(OR(OR(ISNUMBER(SEARCH(IF(I$1&lt;&gt;"",I$1,"NA"),'MITRE &amp; Controls Mappings'!$E103)),ISNUMBER(SEARCH(IF(I$1&lt;&gt;"",I$1,"NA"),'MITRE &amp; Controls Mappings'!$F103))),ISNUMBER(SEARCH(IF(I$2&lt;&gt;"",I$2,"NA"),'MITRE &amp; Controls Mappings'!$G103))),ISNUMBER(SEARCH(IF(I$2&lt;&gt;"",I$2,"NA"),'MITRE &amp; Controls Mappings'!$H103))),ISNUMBER(SEARCH(IF(I$3&lt;&gt;"",I$3,"NA"),'MITRE &amp; Controls Mappings'!$I103))),ISNUMBER(SEARCH(IF(I$3&lt;&gt;"",I$3,"NA"),'MITRE &amp; Controls Mappings'!$J103))), 'MITRE &amp; Controls Mappings'!$B103,"")</f>
        <v/>
      </c>
      <c r="J107" t="str">
        <f>IF(OR(OR(OR(OR(OR(ISNUMBER(SEARCH(IF(J$1&lt;&gt;"",J$1,"NA"),'MITRE &amp; Controls Mappings'!$E103)),ISNUMBER(SEARCH(IF(J$1&lt;&gt;"",J$1,"NA"),'MITRE &amp; Controls Mappings'!$F103))),ISNUMBER(SEARCH(IF(J$2&lt;&gt;"",J$2,"NA"),'MITRE &amp; Controls Mappings'!$G103))),ISNUMBER(SEARCH(IF(J$2&lt;&gt;"",J$2,"NA"),'MITRE &amp; Controls Mappings'!$H103))),ISNUMBER(SEARCH(IF(J$3&lt;&gt;"",J$3,"NA"),'MITRE &amp; Controls Mappings'!$I103))),ISNUMBER(SEARCH(IF(J$3&lt;&gt;"",J$3,"NA"),'MITRE &amp; Controls Mappings'!$J103))), 'MITRE &amp; Controls Mappings'!$B103,"")</f>
        <v/>
      </c>
      <c r="K107" t="str">
        <f>IF(OR(OR(OR(OR(OR(ISNUMBER(SEARCH(IF(K$1&lt;&gt;"",K$1,"NA"),'MITRE &amp; Controls Mappings'!$E103)),ISNUMBER(SEARCH(IF(K$1&lt;&gt;"",K$1,"NA"),'MITRE &amp; Controls Mappings'!$F103))),ISNUMBER(SEARCH(IF(K$2&lt;&gt;"",K$2,"NA"),'MITRE &amp; Controls Mappings'!$G103))),ISNUMBER(SEARCH(IF(K$2&lt;&gt;"",K$2,"NA"),'MITRE &amp; Controls Mappings'!$H103))),ISNUMBER(SEARCH(IF(K$3&lt;&gt;"",K$3,"NA"),'MITRE &amp; Controls Mappings'!$I103))),ISNUMBER(SEARCH(IF(K$3&lt;&gt;"",K$3,"NA"),'MITRE &amp; Controls Mappings'!$J103))), 'MITRE &amp; Controls Mappings'!$B103,"")</f>
        <v/>
      </c>
      <c r="L107" s="25" t="str">
        <f>'MITRE &amp; Controls Mappings'!D103</f>
        <v>Registry</v>
      </c>
    </row>
    <row r="108" spans="1:12" x14ac:dyDescent="0.35">
      <c r="A108" t="str">
        <f>IF(COUNTIF(B108:K108,"="&amp;'MITRE &amp; Controls Mappings'!B104)&gt;0,'MITRE &amp; Controls Mappings'!B104,"")</f>
        <v/>
      </c>
      <c r="B108" t="str">
        <f>IF(OR(OR(OR(OR(OR(ISNUMBER(SEARCH(IF(B$1&lt;&gt;"",B$1,"NA"),'MITRE &amp; Controls Mappings'!$E104)),ISNUMBER(SEARCH(IF(B$1&lt;&gt;"",B$1,"NA"),'MITRE &amp; Controls Mappings'!$F104))),ISNUMBER(SEARCH(IF(B$2&lt;&gt;"",B$2,"NA"),'MITRE &amp; Controls Mappings'!$G104))),ISNUMBER(SEARCH(IF(B$2&lt;&gt;"",B$2,"NA"),'MITRE &amp; Controls Mappings'!$H104))),ISNUMBER(SEARCH(IF(B$3&lt;&gt;"",B$3,"NA"),'MITRE &amp; Controls Mappings'!$I104))),ISNUMBER(SEARCH(IF(B$3&lt;&gt;"",B$3,"NA"),'MITRE &amp; Controls Mappings'!$J104))), 'MITRE &amp; Controls Mappings'!$B104,"")</f>
        <v/>
      </c>
      <c r="C108" t="str">
        <f>IF(OR(OR(OR(OR(OR(ISNUMBER(SEARCH(IF(C$1&lt;&gt;"",C$1,"NA"),'MITRE &amp; Controls Mappings'!$E104)),ISNUMBER(SEARCH(IF(C$1&lt;&gt;"",C$1,"NA"),'MITRE &amp; Controls Mappings'!$F104))),ISNUMBER(SEARCH(IF(C$2&lt;&gt;"",C$2,"NA"),'MITRE &amp; Controls Mappings'!$G104))),ISNUMBER(SEARCH(IF(C$2&lt;&gt;"",C$2,"NA"),'MITRE &amp; Controls Mappings'!$H104))),ISNUMBER(SEARCH(IF(C$3&lt;&gt;"",C$3,"NA"),'MITRE &amp; Controls Mappings'!$I104))),ISNUMBER(SEARCH(IF(C$3&lt;&gt;"",C$3,"NA"),'MITRE &amp; Controls Mappings'!$J104))), 'MITRE &amp; Controls Mappings'!$B104,"")</f>
        <v/>
      </c>
      <c r="D108" t="str">
        <f>IF(OR(OR(OR(OR(OR(ISNUMBER(SEARCH(IF(D$1&lt;&gt;"",D$1,"NA"),'MITRE &amp; Controls Mappings'!$E104)),ISNUMBER(SEARCH(IF(D$1&lt;&gt;"",D$1,"NA"),'MITRE &amp; Controls Mappings'!$F104))),ISNUMBER(SEARCH(IF(D$2&lt;&gt;"",D$2,"NA"),'MITRE &amp; Controls Mappings'!$G104))),ISNUMBER(SEARCH(IF(D$2&lt;&gt;"",D$2,"NA"),'MITRE &amp; Controls Mappings'!$H104))),ISNUMBER(SEARCH(IF(D$3&lt;&gt;"",D$3,"NA"),'MITRE &amp; Controls Mappings'!$I104))),ISNUMBER(SEARCH(IF(D$3&lt;&gt;"",D$3,"NA"),'MITRE &amp; Controls Mappings'!$J104))), 'MITRE &amp; Controls Mappings'!$B104,"")</f>
        <v/>
      </c>
      <c r="E108" t="str">
        <f>IF(OR(OR(OR(OR(OR(ISNUMBER(SEARCH(IF(E$1&lt;&gt;"",E$1,"NA"),'MITRE &amp; Controls Mappings'!$E104)),ISNUMBER(SEARCH(IF(E$1&lt;&gt;"",E$1,"NA"),'MITRE &amp; Controls Mappings'!$F104))),ISNUMBER(SEARCH(IF(E$2&lt;&gt;"",E$2,"NA"),'MITRE &amp; Controls Mappings'!$G104))),ISNUMBER(SEARCH(IF(E$2&lt;&gt;"",E$2,"NA"),'MITRE &amp; Controls Mappings'!$H104))),ISNUMBER(SEARCH(IF(E$3&lt;&gt;"",E$3,"NA"),'MITRE &amp; Controls Mappings'!$I104))),ISNUMBER(SEARCH(IF(E$3&lt;&gt;"",E$3,"NA"),'MITRE &amp; Controls Mappings'!$J104))), 'MITRE &amp; Controls Mappings'!$B104,"")</f>
        <v/>
      </c>
      <c r="F108" t="str">
        <f>IF(OR(OR(OR(OR(OR(ISNUMBER(SEARCH(IF(F$1&lt;&gt;"",F$1,"NA"),'MITRE &amp; Controls Mappings'!$E104)),ISNUMBER(SEARCH(IF(F$1&lt;&gt;"",F$1,"NA"),'MITRE &amp; Controls Mappings'!$F104))),ISNUMBER(SEARCH(IF(F$2&lt;&gt;"",F$2,"NA"),'MITRE &amp; Controls Mappings'!$G104))),ISNUMBER(SEARCH(IF(F$2&lt;&gt;"",F$2,"NA"),'MITRE &amp; Controls Mappings'!$H104))),ISNUMBER(SEARCH(IF(F$3&lt;&gt;"",F$3,"NA"),'MITRE &amp; Controls Mappings'!$I104))),ISNUMBER(SEARCH(IF(F$3&lt;&gt;"",F$3,"NA"),'MITRE &amp; Controls Mappings'!$J104))), 'MITRE &amp; Controls Mappings'!$B104,"")</f>
        <v/>
      </c>
      <c r="G108" t="str">
        <f>IF(OR(OR(OR(OR(OR(ISNUMBER(SEARCH(IF(G$1&lt;&gt;"",G$1,"NA"),'MITRE &amp; Controls Mappings'!$E104)),ISNUMBER(SEARCH(IF(G$1&lt;&gt;"",G$1,"NA"),'MITRE &amp; Controls Mappings'!$F104))),ISNUMBER(SEARCH(IF(G$2&lt;&gt;"",G$2,"NA"),'MITRE &amp; Controls Mappings'!$G104))),ISNUMBER(SEARCH(IF(G$2&lt;&gt;"",G$2,"NA"),'MITRE &amp; Controls Mappings'!$H104))),ISNUMBER(SEARCH(IF(G$3&lt;&gt;"",G$3,"NA"),'MITRE &amp; Controls Mappings'!$I104))),ISNUMBER(SEARCH(IF(G$3&lt;&gt;"",G$3,"NA"),'MITRE &amp; Controls Mappings'!$J104))), 'MITRE &amp; Controls Mappings'!$B104,"")</f>
        <v/>
      </c>
      <c r="H108" t="str">
        <f>IF(OR(OR(OR(OR(OR(ISNUMBER(SEARCH(IF(H$1&lt;&gt;"",H$1,"NA"),'MITRE &amp; Controls Mappings'!$E104)),ISNUMBER(SEARCH(IF(H$1&lt;&gt;"",H$1,"NA"),'MITRE &amp; Controls Mappings'!$F104))),ISNUMBER(SEARCH(IF(H$2&lt;&gt;"",H$2,"NA"),'MITRE &amp; Controls Mappings'!$G104))),ISNUMBER(SEARCH(IF(H$2&lt;&gt;"",H$2,"NA"),'MITRE &amp; Controls Mappings'!$H104))),ISNUMBER(SEARCH(IF(H$3&lt;&gt;"",H$3,"NA"),'MITRE &amp; Controls Mappings'!$I104))),ISNUMBER(SEARCH(IF(H$3&lt;&gt;"",H$3,"NA"),'MITRE &amp; Controls Mappings'!$J104))), 'MITRE &amp; Controls Mappings'!$B104,"")</f>
        <v/>
      </c>
      <c r="I108" t="str">
        <f>IF(OR(OR(OR(OR(OR(ISNUMBER(SEARCH(IF(I$1&lt;&gt;"",I$1,"NA"),'MITRE &amp; Controls Mappings'!$E104)),ISNUMBER(SEARCH(IF(I$1&lt;&gt;"",I$1,"NA"),'MITRE &amp; Controls Mappings'!$F104))),ISNUMBER(SEARCH(IF(I$2&lt;&gt;"",I$2,"NA"),'MITRE &amp; Controls Mappings'!$G104))),ISNUMBER(SEARCH(IF(I$2&lt;&gt;"",I$2,"NA"),'MITRE &amp; Controls Mappings'!$H104))),ISNUMBER(SEARCH(IF(I$3&lt;&gt;"",I$3,"NA"),'MITRE &amp; Controls Mappings'!$I104))),ISNUMBER(SEARCH(IF(I$3&lt;&gt;"",I$3,"NA"),'MITRE &amp; Controls Mappings'!$J104))), 'MITRE &amp; Controls Mappings'!$B104,"")</f>
        <v/>
      </c>
      <c r="J108" t="str">
        <f>IF(OR(OR(OR(OR(OR(ISNUMBER(SEARCH(IF(J$1&lt;&gt;"",J$1,"NA"),'MITRE &amp; Controls Mappings'!$E104)),ISNUMBER(SEARCH(IF(J$1&lt;&gt;"",J$1,"NA"),'MITRE &amp; Controls Mappings'!$F104))),ISNUMBER(SEARCH(IF(J$2&lt;&gt;"",J$2,"NA"),'MITRE &amp; Controls Mappings'!$G104))),ISNUMBER(SEARCH(IF(J$2&lt;&gt;"",J$2,"NA"),'MITRE &amp; Controls Mappings'!$H104))),ISNUMBER(SEARCH(IF(J$3&lt;&gt;"",J$3,"NA"),'MITRE &amp; Controls Mappings'!$I104))),ISNUMBER(SEARCH(IF(J$3&lt;&gt;"",J$3,"NA"),'MITRE &amp; Controls Mappings'!$J104))), 'MITRE &amp; Controls Mappings'!$B104,"")</f>
        <v/>
      </c>
      <c r="K108" t="str">
        <f>IF(OR(OR(OR(OR(OR(ISNUMBER(SEARCH(IF(K$1&lt;&gt;"",K$1,"NA"),'MITRE &amp; Controls Mappings'!$E104)),ISNUMBER(SEARCH(IF(K$1&lt;&gt;"",K$1,"NA"),'MITRE &amp; Controls Mappings'!$F104))),ISNUMBER(SEARCH(IF(K$2&lt;&gt;"",K$2,"NA"),'MITRE &amp; Controls Mappings'!$G104))),ISNUMBER(SEARCH(IF(K$2&lt;&gt;"",K$2,"NA"),'MITRE &amp; Controls Mappings'!$H104))),ISNUMBER(SEARCH(IF(K$3&lt;&gt;"",K$3,"NA"),'MITRE &amp; Controls Mappings'!$I104))),ISNUMBER(SEARCH(IF(K$3&lt;&gt;"",K$3,"NA"),'MITRE &amp; Controls Mappings'!$J104))), 'MITRE &amp; Controls Mappings'!$B104,"")</f>
        <v/>
      </c>
      <c r="L108" s="25" t="str">
        <f>'MITRE &amp; Controls Mappings'!D104</f>
        <v>File System</v>
      </c>
    </row>
    <row r="109" spans="1:12" x14ac:dyDescent="0.35">
      <c r="A109" t="str">
        <f>IF(COUNTIF(B109:K109,"="&amp;'MITRE &amp; Controls Mappings'!B105)&gt;0,'MITRE &amp; Controls Mappings'!B105,"")</f>
        <v/>
      </c>
      <c r="B109" t="str">
        <f>IF(OR(OR(OR(OR(OR(ISNUMBER(SEARCH(IF(B$1&lt;&gt;"",B$1,"NA"),'MITRE &amp; Controls Mappings'!$E105)),ISNUMBER(SEARCH(IF(B$1&lt;&gt;"",B$1,"NA"),'MITRE &amp; Controls Mappings'!$F105))),ISNUMBER(SEARCH(IF(B$2&lt;&gt;"",B$2,"NA"),'MITRE &amp; Controls Mappings'!$G105))),ISNUMBER(SEARCH(IF(B$2&lt;&gt;"",B$2,"NA"),'MITRE &amp; Controls Mappings'!$H105))),ISNUMBER(SEARCH(IF(B$3&lt;&gt;"",B$3,"NA"),'MITRE &amp; Controls Mappings'!$I105))),ISNUMBER(SEARCH(IF(B$3&lt;&gt;"",B$3,"NA"),'MITRE &amp; Controls Mappings'!$J105))), 'MITRE &amp; Controls Mappings'!$B105,"")</f>
        <v/>
      </c>
      <c r="C109" t="str">
        <f>IF(OR(OR(OR(OR(OR(ISNUMBER(SEARCH(IF(C$1&lt;&gt;"",C$1,"NA"),'MITRE &amp; Controls Mappings'!$E105)),ISNUMBER(SEARCH(IF(C$1&lt;&gt;"",C$1,"NA"),'MITRE &amp; Controls Mappings'!$F105))),ISNUMBER(SEARCH(IF(C$2&lt;&gt;"",C$2,"NA"),'MITRE &amp; Controls Mappings'!$G105))),ISNUMBER(SEARCH(IF(C$2&lt;&gt;"",C$2,"NA"),'MITRE &amp; Controls Mappings'!$H105))),ISNUMBER(SEARCH(IF(C$3&lt;&gt;"",C$3,"NA"),'MITRE &amp; Controls Mappings'!$I105))),ISNUMBER(SEARCH(IF(C$3&lt;&gt;"",C$3,"NA"),'MITRE &amp; Controls Mappings'!$J105))), 'MITRE &amp; Controls Mappings'!$B105,"")</f>
        <v/>
      </c>
      <c r="D109" t="str">
        <f>IF(OR(OR(OR(OR(OR(ISNUMBER(SEARCH(IF(D$1&lt;&gt;"",D$1,"NA"),'MITRE &amp; Controls Mappings'!$E105)),ISNUMBER(SEARCH(IF(D$1&lt;&gt;"",D$1,"NA"),'MITRE &amp; Controls Mappings'!$F105))),ISNUMBER(SEARCH(IF(D$2&lt;&gt;"",D$2,"NA"),'MITRE &amp; Controls Mappings'!$G105))),ISNUMBER(SEARCH(IF(D$2&lt;&gt;"",D$2,"NA"),'MITRE &amp; Controls Mappings'!$H105))),ISNUMBER(SEARCH(IF(D$3&lt;&gt;"",D$3,"NA"),'MITRE &amp; Controls Mappings'!$I105))),ISNUMBER(SEARCH(IF(D$3&lt;&gt;"",D$3,"NA"),'MITRE &amp; Controls Mappings'!$J105))), 'MITRE &amp; Controls Mappings'!$B105,"")</f>
        <v/>
      </c>
      <c r="E109" t="str">
        <f>IF(OR(OR(OR(OR(OR(ISNUMBER(SEARCH(IF(E$1&lt;&gt;"",E$1,"NA"),'MITRE &amp; Controls Mappings'!$E105)),ISNUMBER(SEARCH(IF(E$1&lt;&gt;"",E$1,"NA"),'MITRE &amp; Controls Mappings'!$F105))),ISNUMBER(SEARCH(IF(E$2&lt;&gt;"",E$2,"NA"),'MITRE &amp; Controls Mappings'!$G105))),ISNUMBER(SEARCH(IF(E$2&lt;&gt;"",E$2,"NA"),'MITRE &amp; Controls Mappings'!$H105))),ISNUMBER(SEARCH(IF(E$3&lt;&gt;"",E$3,"NA"),'MITRE &amp; Controls Mappings'!$I105))),ISNUMBER(SEARCH(IF(E$3&lt;&gt;"",E$3,"NA"),'MITRE &amp; Controls Mappings'!$J105))), 'MITRE &amp; Controls Mappings'!$B105,"")</f>
        <v/>
      </c>
      <c r="F109" t="str">
        <f>IF(OR(OR(OR(OR(OR(ISNUMBER(SEARCH(IF(F$1&lt;&gt;"",F$1,"NA"),'MITRE &amp; Controls Mappings'!$E105)),ISNUMBER(SEARCH(IF(F$1&lt;&gt;"",F$1,"NA"),'MITRE &amp; Controls Mappings'!$F105))),ISNUMBER(SEARCH(IF(F$2&lt;&gt;"",F$2,"NA"),'MITRE &amp; Controls Mappings'!$G105))),ISNUMBER(SEARCH(IF(F$2&lt;&gt;"",F$2,"NA"),'MITRE &amp; Controls Mappings'!$H105))),ISNUMBER(SEARCH(IF(F$3&lt;&gt;"",F$3,"NA"),'MITRE &amp; Controls Mappings'!$I105))),ISNUMBER(SEARCH(IF(F$3&lt;&gt;"",F$3,"NA"),'MITRE &amp; Controls Mappings'!$J105))), 'MITRE &amp; Controls Mappings'!$B105,"")</f>
        <v/>
      </c>
      <c r="G109" t="str">
        <f>IF(OR(OR(OR(OR(OR(ISNUMBER(SEARCH(IF(G$1&lt;&gt;"",G$1,"NA"),'MITRE &amp; Controls Mappings'!$E105)),ISNUMBER(SEARCH(IF(G$1&lt;&gt;"",G$1,"NA"),'MITRE &amp; Controls Mappings'!$F105))),ISNUMBER(SEARCH(IF(G$2&lt;&gt;"",G$2,"NA"),'MITRE &amp; Controls Mappings'!$G105))),ISNUMBER(SEARCH(IF(G$2&lt;&gt;"",G$2,"NA"),'MITRE &amp; Controls Mappings'!$H105))),ISNUMBER(SEARCH(IF(G$3&lt;&gt;"",G$3,"NA"),'MITRE &amp; Controls Mappings'!$I105))),ISNUMBER(SEARCH(IF(G$3&lt;&gt;"",G$3,"NA"),'MITRE &amp; Controls Mappings'!$J105))), 'MITRE &amp; Controls Mappings'!$B105,"")</f>
        <v/>
      </c>
      <c r="H109" t="str">
        <f>IF(OR(OR(OR(OR(OR(ISNUMBER(SEARCH(IF(H$1&lt;&gt;"",H$1,"NA"),'MITRE &amp; Controls Mappings'!$E105)),ISNUMBER(SEARCH(IF(H$1&lt;&gt;"",H$1,"NA"),'MITRE &amp; Controls Mappings'!$F105))),ISNUMBER(SEARCH(IF(H$2&lt;&gt;"",H$2,"NA"),'MITRE &amp; Controls Mappings'!$G105))),ISNUMBER(SEARCH(IF(H$2&lt;&gt;"",H$2,"NA"),'MITRE &amp; Controls Mappings'!$H105))),ISNUMBER(SEARCH(IF(H$3&lt;&gt;"",H$3,"NA"),'MITRE &amp; Controls Mappings'!$I105))),ISNUMBER(SEARCH(IF(H$3&lt;&gt;"",H$3,"NA"),'MITRE &amp; Controls Mappings'!$J105))), 'MITRE &amp; Controls Mappings'!$B105,"")</f>
        <v/>
      </c>
      <c r="I109" t="str">
        <f>IF(OR(OR(OR(OR(OR(ISNUMBER(SEARCH(IF(I$1&lt;&gt;"",I$1,"NA"),'MITRE &amp; Controls Mappings'!$E105)),ISNUMBER(SEARCH(IF(I$1&lt;&gt;"",I$1,"NA"),'MITRE &amp; Controls Mappings'!$F105))),ISNUMBER(SEARCH(IF(I$2&lt;&gt;"",I$2,"NA"),'MITRE &amp; Controls Mappings'!$G105))),ISNUMBER(SEARCH(IF(I$2&lt;&gt;"",I$2,"NA"),'MITRE &amp; Controls Mappings'!$H105))),ISNUMBER(SEARCH(IF(I$3&lt;&gt;"",I$3,"NA"),'MITRE &amp; Controls Mappings'!$I105))),ISNUMBER(SEARCH(IF(I$3&lt;&gt;"",I$3,"NA"),'MITRE &amp; Controls Mappings'!$J105))), 'MITRE &amp; Controls Mappings'!$B105,"")</f>
        <v/>
      </c>
      <c r="J109" t="str">
        <f>IF(OR(OR(OR(OR(OR(ISNUMBER(SEARCH(IF(J$1&lt;&gt;"",J$1,"NA"),'MITRE &amp; Controls Mappings'!$E105)),ISNUMBER(SEARCH(IF(J$1&lt;&gt;"",J$1,"NA"),'MITRE &amp; Controls Mappings'!$F105))),ISNUMBER(SEARCH(IF(J$2&lt;&gt;"",J$2,"NA"),'MITRE &amp; Controls Mappings'!$G105))),ISNUMBER(SEARCH(IF(J$2&lt;&gt;"",J$2,"NA"),'MITRE &amp; Controls Mappings'!$H105))),ISNUMBER(SEARCH(IF(J$3&lt;&gt;"",J$3,"NA"),'MITRE &amp; Controls Mappings'!$I105))),ISNUMBER(SEARCH(IF(J$3&lt;&gt;"",J$3,"NA"),'MITRE &amp; Controls Mappings'!$J105))), 'MITRE &amp; Controls Mappings'!$B105,"")</f>
        <v/>
      </c>
      <c r="K109" t="str">
        <f>IF(OR(OR(OR(OR(OR(ISNUMBER(SEARCH(IF(K$1&lt;&gt;"",K$1,"NA"),'MITRE &amp; Controls Mappings'!$E105)),ISNUMBER(SEARCH(IF(K$1&lt;&gt;"",K$1,"NA"),'MITRE &amp; Controls Mappings'!$F105))),ISNUMBER(SEARCH(IF(K$2&lt;&gt;"",K$2,"NA"),'MITRE &amp; Controls Mappings'!$G105))),ISNUMBER(SEARCH(IF(K$2&lt;&gt;"",K$2,"NA"),'MITRE &amp; Controls Mappings'!$H105))),ISNUMBER(SEARCH(IF(K$3&lt;&gt;"",K$3,"NA"),'MITRE &amp; Controls Mappings'!$I105))),ISNUMBER(SEARCH(IF(K$3&lt;&gt;"",K$3,"NA"),'MITRE &amp; Controls Mappings'!$J105))), 'MITRE &amp; Controls Mappings'!$B105,"")</f>
        <v/>
      </c>
      <c r="L109" s="25" t="str">
        <f>'MITRE &amp; Controls Mappings'!D105</f>
        <v>Wired Network (IEEE 802.3) Policies</v>
      </c>
    </row>
    <row r="110" spans="1:12" x14ac:dyDescent="0.35">
      <c r="A110" t="str">
        <f>IF(COUNTIF(B110:K110,"="&amp;'MITRE &amp; Controls Mappings'!B106)&gt;0,'MITRE &amp; Controls Mappings'!B106,"")</f>
        <v/>
      </c>
      <c r="B110" t="str">
        <f>IF(OR(OR(OR(OR(OR(ISNUMBER(SEARCH(IF(B$1&lt;&gt;"",B$1,"NA"),'MITRE &amp; Controls Mappings'!$E106)),ISNUMBER(SEARCH(IF(B$1&lt;&gt;"",B$1,"NA"),'MITRE &amp; Controls Mappings'!$F106))),ISNUMBER(SEARCH(IF(B$2&lt;&gt;"",B$2,"NA"),'MITRE &amp; Controls Mappings'!$G106))),ISNUMBER(SEARCH(IF(B$2&lt;&gt;"",B$2,"NA"),'MITRE &amp; Controls Mappings'!$H106))),ISNUMBER(SEARCH(IF(B$3&lt;&gt;"",B$3,"NA"),'MITRE &amp; Controls Mappings'!$I106))),ISNUMBER(SEARCH(IF(B$3&lt;&gt;"",B$3,"NA"),'MITRE &amp; Controls Mappings'!$J106))), 'MITRE &amp; Controls Mappings'!$B106,"")</f>
        <v/>
      </c>
      <c r="C110" t="str">
        <f>IF(OR(OR(OR(OR(OR(ISNUMBER(SEARCH(IF(C$1&lt;&gt;"",C$1,"NA"),'MITRE &amp; Controls Mappings'!$E106)),ISNUMBER(SEARCH(IF(C$1&lt;&gt;"",C$1,"NA"),'MITRE &amp; Controls Mappings'!$F106))),ISNUMBER(SEARCH(IF(C$2&lt;&gt;"",C$2,"NA"),'MITRE &amp; Controls Mappings'!$G106))),ISNUMBER(SEARCH(IF(C$2&lt;&gt;"",C$2,"NA"),'MITRE &amp; Controls Mappings'!$H106))),ISNUMBER(SEARCH(IF(C$3&lt;&gt;"",C$3,"NA"),'MITRE &amp; Controls Mappings'!$I106))),ISNUMBER(SEARCH(IF(C$3&lt;&gt;"",C$3,"NA"),'MITRE &amp; Controls Mappings'!$J106))), 'MITRE &amp; Controls Mappings'!$B106,"")</f>
        <v/>
      </c>
      <c r="D110" t="str">
        <f>IF(OR(OR(OR(OR(OR(ISNUMBER(SEARCH(IF(D$1&lt;&gt;"",D$1,"NA"),'MITRE &amp; Controls Mappings'!$E106)),ISNUMBER(SEARCH(IF(D$1&lt;&gt;"",D$1,"NA"),'MITRE &amp; Controls Mappings'!$F106))),ISNUMBER(SEARCH(IF(D$2&lt;&gt;"",D$2,"NA"),'MITRE &amp; Controls Mappings'!$G106))),ISNUMBER(SEARCH(IF(D$2&lt;&gt;"",D$2,"NA"),'MITRE &amp; Controls Mappings'!$H106))),ISNUMBER(SEARCH(IF(D$3&lt;&gt;"",D$3,"NA"),'MITRE &amp; Controls Mappings'!$I106))),ISNUMBER(SEARCH(IF(D$3&lt;&gt;"",D$3,"NA"),'MITRE &amp; Controls Mappings'!$J106))), 'MITRE &amp; Controls Mappings'!$B106,"")</f>
        <v/>
      </c>
      <c r="E110" t="str">
        <f>IF(OR(OR(OR(OR(OR(ISNUMBER(SEARCH(IF(E$1&lt;&gt;"",E$1,"NA"),'MITRE &amp; Controls Mappings'!$E106)),ISNUMBER(SEARCH(IF(E$1&lt;&gt;"",E$1,"NA"),'MITRE &amp; Controls Mappings'!$F106))),ISNUMBER(SEARCH(IF(E$2&lt;&gt;"",E$2,"NA"),'MITRE &amp; Controls Mappings'!$G106))),ISNUMBER(SEARCH(IF(E$2&lt;&gt;"",E$2,"NA"),'MITRE &amp; Controls Mappings'!$H106))),ISNUMBER(SEARCH(IF(E$3&lt;&gt;"",E$3,"NA"),'MITRE &amp; Controls Mappings'!$I106))),ISNUMBER(SEARCH(IF(E$3&lt;&gt;"",E$3,"NA"),'MITRE &amp; Controls Mappings'!$J106))), 'MITRE &amp; Controls Mappings'!$B106,"")</f>
        <v/>
      </c>
      <c r="F110" t="str">
        <f>IF(OR(OR(OR(OR(OR(ISNUMBER(SEARCH(IF(F$1&lt;&gt;"",F$1,"NA"),'MITRE &amp; Controls Mappings'!$E106)),ISNUMBER(SEARCH(IF(F$1&lt;&gt;"",F$1,"NA"),'MITRE &amp; Controls Mappings'!$F106))),ISNUMBER(SEARCH(IF(F$2&lt;&gt;"",F$2,"NA"),'MITRE &amp; Controls Mappings'!$G106))),ISNUMBER(SEARCH(IF(F$2&lt;&gt;"",F$2,"NA"),'MITRE &amp; Controls Mappings'!$H106))),ISNUMBER(SEARCH(IF(F$3&lt;&gt;"",F$3,"NA"),'MITRE &amp; Controls Mappings'!$I106))),ISNUMBER(SEARCH(IF(F$3&lt;&gt;"",F$3,"NA"),'MITRE &amp; Controls Mappings'!$J106))), 'MITRE &amp; Controls Mappings'!$B106,"")</f>
        <v/>
      </c>
      <c r="G110" t="str">
        <f>IF(OR(OR(OR(OR(OR(ISNUMBER(SEARCH(IF(G$1&lt;&gt;"",G$1,"NA"),'MITRE &amp; Controls Mappings'!$E106)),ISNUMBER(SEARCH(IF(G$1&lt;&gt;"",G$1,"NA"),'MITRE &amp; Controls Mappings'!$F106))),ISNUMBER(SEARCH(IF(G$2&lt;&gt;"",G$2,"NA"),'MITRE &amp; Controls Mappings'!$G106))),ISNUMBER(SEARCH(IF(G$2&lt;&gt;"",G$2,"NA"),'MITRE &amp; Controls Mappings'!$H106))),ISNUMBER(SEARCH(IF(G$3&lt;&gt;"",G$3,"NA"),'MITRE &amp; Controls Mappings'!$I106))),ISNUMBER(SEARCH(IF(G$3&lt;&gt;"",G$3,"NA"),'MITRE &amp; Controls Mappings'!$J106))), 'MITRE &amp; Controls Mappings'!$B106,"")</f>
        <v/>
      </c>
      <c r="H110" t="str">
        <f>IF(OR(OR(OR(OR(OR(ISNUMBER(SEARCH(IF(H$1&lt;&gt;"",H$1,"NA"),'MITRE &amp; Controls Mappings'!$E106)),ISNUMBER(SEARCH(IF(H$1&lt;&gt;"",H$1,"NA"),'MITRE &amp; Controls Mappings'!$F106))),ISNUMBER(SEARCH(IF(H$2&lt;&gt;"",H$2,"NA"),'MITRE &amp; Controls Mappings'!$G106))),ISNUMBER(SEARCH(IF(H$2&lt;&gt;"",H$2,"NA"),'MITRE &amp; Controls Mappings'!$H106))),ISNUMBER(SEARCH(IF(H$3&lt;&gt;"",H$3,"NA"),'MITRE &amp; Controls Mappings'!$I106))),ISNUMBER(SEARCH(IF(H$3&lt;&gt;"",H$3,"NA"),'MITRE &amp; Controls Mappings'!$J106))), 'MITRE &amp; Controls Mappings'!$B106,"")</f>
        <v/>
      </c>
      <c r="I110" t="str">
        <f>IF(OR(OR(OR(OR(OR(ISNUMBER(SEARCH(IF(I$1&lt;&gt;"",I$1,"NA"),'MITRE &amp; Controls Mappings'!$E106)),ISNUMBER(SEARCH(IF(I$1&lt;&gt;"",I$1,"NA"),'MITRE &amp; Controls Mappings'!$F106))),ISNUMBER(SEARCH(IF(I$2&lt;&gt;"",I$2,"NA"),'MITRE &amp; Controls Mappings'!$G106))),ISNUMBER(SEARCH(IF(I$2&lt;&gt;"",I$2,"NA"),'MITRE &amp; Controls Mappings'!$H106))),ISNUMBER(SEARCH(IF(I$3&lt;&gt;"",I$3,"NA"),'MITRE &amp; Controls Mappings'!$I106))),ISNUMBER(SEARCH(IF(I$3&lt;&gt;"",I$3,"NA"),'MITRE &amp; Controls Mappings'!$J106))), 'MITRE &amp; Controls Mappings'!$B106,"")</f>
        <v/>
      </c>
      <c r="J110" t="str">
        <f>IF(OR(OR(OR(OR(OR(ISNUMBER(SEARCH(IF(J$1&lt;&gt;"",J$1,"NA"),'MITRE &amp; Controls Mappings'!$E106)),ISNUMBER(SEARCH(IF(J$1&lt;&gt;"",J$1,"NA"),'MITRE &amp; Controls Mappings'!$F106))),ISNUMBER(SEARCH(IF(J$2&lt;&gt;"",J$2,"NA"),'MITRE &amp; Controls Mappings'!$G106))),ISNUMBER(SEARCH(IF(J$2&lt;&gt;"",J$2,"NA"),'MITRE &amp; Controls Mappings'!$H106))),ISNUMBER(SEARCH(IF(J$3&lt;&gt;"",J$3,"NA"),'MITRE &amp; Controls Mappings'!$I106))),ISNUMBER(SEARCH(IF(J$3&lt;&gt;"",J$3,"NA"),'MITRE &amp; Controls Mappings'!$J106))), 'MITRE &amp; Controls Mappings'!$B106,"")</f>
        <v/>
      </c>
      <c r="K110" t="str">
        <f>IF(OR(OR(OR(OR(OR(ISNUMBER(SEARCH(IF(K$1&lt;&gt;"",K$1,"NA"),'MITRE &amp; Controls Mappings'!$E106)),ISNUMBER(SEARCH(IF(K$1&lt;&gt;"",K$1,"NA"),'MITRE &amp; Controls Mappings'!$F106))),ISNUMBER(SEARCH(IF(K$2&lt;&gt;"",K$2,"NA"),'MITRE &amp; Controls Mappings'!$G106))),ISNUMBER(SEARCH(IF(K$2&lt;&gt;"",K$2,"NA"),'MITRE &amp; Controls Mappings'!$H106))),ISNUMBER(SEARCH(IF(K$3&lt;&gt;"",K$3,"NA"),'MITRE &amp; Controls Mappings'!$I106))),ISNUMBER(SEARCH(IF(K$3&lt;&gt;"",K$3,"NA"),'MITRE &amp; Controls Mappings'!$J106))), 'MITRE &amp; Controls Mappings'!$B106,"")</f>
        <v/>
      </c>
      <c r="L110" s="25" t="str">
        <f>'MITRE &amp; Controls Mappings'!D106</f>
        <v>Windows Firewall with Advanced Security</v>
      </c>
    </row>
    <row r="111" spans="1:12" x14ac:dyDescent="0.35">
      <c r="A111" t="str">
        <f>IF(COUNTIF(B111:K111,"="&amp;'MITRE &amp; Controls Mappings'!B107)&gt;0,'MITRE &amp; Controls Mappings'!B107,"")</f>
        <v/>
      </c>
      <c r="B111" t="str">
        <f>IF(OR(OR(OR(OR(OR(ISNUMBER(SEARCH(IF(B$1&lt;&gt;"",B$1,"NA"),'MITRE &amp; Controls Mappings'!$E107)),ISNUMBER(SEARCH(IF(B$1&lt;&gt;"",B$1,"NA"),'MITRE &amp; Controls Mappings'!$F107))),ISNUMBER(SEARCH(IF(B$2&lt;&gt;"",B$2,"NA"),'MITRE &amp; Controls Mappings'!$G107))),ISNUMBER(SEARCH(IF(B$2&lt;&gt;"",B$2,"NA"),'MITRE &amp; Controls Mappings'!$H107))),ISNUMBER(SEARCH(IF(B$3&lt;&gt;"",B$3,"NA"),'MITRE &amp; Controls Mappings'!$I107))),ISNUMBER(SEARCH(IF(B$3&lt;&gt;"",B$3,"NA"),'MITRE &amp; Controls Mappings'!$J107))), 'MITRE &amp; Controls Mappings'!$B107,"")</f>
        <v/>
      </c>
      <c r="C111" t="str">
        <f>IF(OR(OR(OR(OR(OR(ISNUMBER(SEARCH(IF(C$1&lt;&gt;"",C$1,"NA"),'MITRE &amp; Controls Mappings'!$E107)),ISNUMBER(SEARCH(IF(C$1&lt;&gt;"",C$1,"NA"),'MITRE &amp; Controls Mappings'!$F107))),ISNUMBER(SEARCH(IF(C$2&lt;&gt;"",C$2,"NA"),'MITRE &amp; Controls Mappings'!$G107))),ISNUMBER(SEARCH(IF(C$2&lt;&gt;"",C$2,"NA"),'MITRE &amp; Controls Mappings'!$H107))),ISNUMBER(SEARCH(IF(C$3&lt;&gt;"",C$3,"NA"),'MITRE &amp; Controls Mappings'!$I107))),ISNUMBER(SEARCH(IF(C$3&lt;&gt;"",C$3,"NA"),'MITRE &amp; Controls Mappings'!$J107))), 'MITRE &amp; Controls Mappings'!$B107,"")</f>
        <v/>
      </c>
      <c r="D111" t="str">
        <f>IF(OR(OR(OR(OR(OR(ISNUMBER(SEARCH(IF(D$1&lt;&gt;"",D$1,"NA"),'MITRE &amp; Controls Mappings'!$E107)),ISNUMBER(SEARCH(IF(D$1&lt;&gt;"",D$1,"NA"),'MITRE &amp; Controls Mappings'!$F107))),ISNUMBER(SEARCH(IF(D$2&lt;&gt;"",D$2,"NA"),'MITRE &amp; Controls Mappings'!$G107))),ISNUMBER(SEARCH(IF(D$2&lt;&gt;"",D$2,"NA"),'MITRE &amp; Controls Mappings'!$H107))),ISNUMBER(SEARCH(IF(D$3&lt;&gt;"",D$3,"NA"),'MITRE &amp; Controls Mappings'!$I107))),ISNUMBER(SEARCH(IF(D$3&lt;&gt;"",D$3,"NA"),'MITRE &amp; Controls Mappings'!$J107))), 'MITRE &amp; Controls Mappings'!$B107,"")</f>
        <v/>
      </c>
      <c r="E111" t="str">
        <f>IF(OR(OR(OR(OR(OR(ISNUMBER(SEARCH(IF(E$1&lt;&gt;"",E$1,"NA"),'MITRE &amp; Controls Mappings'!$E107)),ISNUMBER(SEARCH(IF(E$1&lt;&gt;"",E$1,"NA"),'MITRE &amp; Controls Mappings'!$F107))),ISNUMBER(SEARCH(IF(E$2&lt;&gt;"",E$2,"NA"),'MITRE &amp; Controls Mappings'!$G107))),ISNUMBER(SEARCH(IF(E$2&lt;&gt;"",E$2,"NA"),'MITRE &amp; Controls Mappings'!$H107))),ISNUMBER(SEARCH(IF(E$3&lt;&gt;"",E$3,"NA"),'MITRE &amp; Controls Mappings'!$I107))),ISNUMBER(SEARCH(IF(E$3&lt;&gt;"",E$3,"NA"),'MITRE &amp; Controls Mappings'!$J107))), 'MITRE &amp; Controls Mappings'!$B107,"")</f>
        <v/>
      </c>
      <c r="F111" t="str">
        <f>IF(OR(OR(OR(OR(OR(ISNUMBER(SEARCH(IF(F$1&lt;&gt;"",F$1,"NA"),'MITRE &amp; Controls Mappings'!$E107)),ISNUMBER(SEARCH(IF(F$1&lt;&gt;"",F$1,"NA"),'MITRE &amp; Controls Mappings'!$F107))),ISNUMBER(SEARCH(IF(F$2&lt;&gt;"",F$2,"NA"),'MITRE &amp; Controls Mappings'!$G107))),ISNUMBER(SEARCH(IF(F$2&lt;&gt;"",F$2,"NA"),'MITRE &amp; Controls Mappings'!$H107))),ISNUMBER(SEARCH(IF(F$3&lt;&gt;"",F$3,"NA"),'MITRE &amp; Controls Mappings'!$I107))),ISNUMBER(SEARCH(IF(F$3&lt;&gt;"",F$3,"NA"),'MITRE &amp; Controls Mappings'!$J107))), 'MITRE &amp; Controls Mappings'!$B107,"")</f>
        <v/>
      </c>
      <c r="G111" t="str">
        <f>IF(OR(OR(OR(OR(OR(ISNUMBER(SEARCH(IF(G$1&lt;&gt;"",G$1,"NA"),'MITRE &amp; Controls Mappings'!$E107)),ISNUMBER(SEARCH(IF(G$1&lt;&gt;"",G$1,"NA"),'MITRE &amp; Controls Mappings'!$F107))),ISNUMBER(SEARCH(IF(G$2&lt;&gt;"",G$2,"NA"),'MITRE &amp; Controls Mappings'!$G107))),ISNUMBER(SEARCH(IF(G$2&lt;&gt;"",G$2,"NA"),'MITRE &amp; Controls Mappings'!$H107))),ISNUMBER(SEARCH(IF(G$3&lt;&gt;"",G$3,"NA"),'MITRE &amp; Controls Mappings'!$I107))),ISNUMBER(SEARCH(IF(G$3&lt;&gt;"",G$3,"NA"),'MITRE &amp; Controls Mappings'!$J107))), 'MITRE &amp; Controls Mappings'!$B107,"")</f>
        <v/>
      </c>
      <c r="H111" t="str">
        <f>IF(OR(OR(OR(OR(OR(ISNUMBER(SEARCH(IF(H$1&lt;&gt;"",H$1,"NA"),'MITRE &amp; Controls Mappings'!$E107)),ISNUMBER(SEARCH(IF(H$1&lt;&gt;"",H$1,"NA"),'MITRE &amp; Controls Mappings'!$F107))),ISNUMBER(SEARCH(IF(H$2&lt;&gt;"",H$2,"NA"),'MITRE &amp; Controls Mappings'!$G107))),ISNUMBER(SEARCH(IF(H$2&lt;&gt;"",H$2,"NA"),'MITRE &amp; Controls Mappings'!$H107))),ISNUMBER(SEARCH(IF(H$3&lt;&gt;"",H$3,"NA"),'MITRE &amp; Controls Mappings'!$I107))),ISNUMBER(SEARCH(IF(H$3&lt;&gt;"",H$3,"NA"),'MITRE &amp; Controls Mappings'!$J107))), 'MITRE &amp; Controls Mappings'!$B107,"")</f>
        <v/>
      </c>
      <c r="I111" t="str">
        <f>IF(OR(OR(OR(OR(OR(ISNUMBER(SEARCH(IF(I$1&lt;&gt;"",I$1,"NA"),'MITRE &amp; Controls Mappings'!$E107)),ISNUMBER(SEARCH(IF(I$1&lt;&gt;"",I$1,"NA"),'MITRE &amp; Controls Mappings'!$F107))),ISNUMBER(SEARCH(IF(I$2&lt;&gt;"",I$2,"NA"),'MITRE &amp; Controls Mappings'!$G107))),ISNUMBER(SEARCH(IF(I$2&lt;&gt;"",I$2,"NA"),'MITRE &amp; Controls Mappings'!$H107))),ISNUMBER(SEARCH(IF(I$3&lt;&gt;"",I$3,"NA"),'MITRE &amp; Controls Mappings'!$I107))),ISNUMBER(SEARCH(IF(I$3&lt;&gt;"",I$3,"NA"),'MITRE &amp; Controls Mappings'!$J107))), 'MITRE &amp; Controls Mappings'!$B107,"")</f>
        <v/>
      </c>
      <c r="J111" t="str">
        <f>IF(OR(OR(OR(OR(OR(ISNUMBER(SEARCH(IF(J$1&lt;&gt;"",J$1,"NA"),'MITRE &amp; Controls Mappings'!$E107)),ISNUMBER(SEARCH(IF(J$1&lt;&gt;"",J$1,"NA"),'MITRE &amp; Controls Mappings'!$F107))),ISNUMBER(SEARCH(IF(J$2&lt;&gt;"",J$2,"NA"),'MITRE &amp; Controls Mappings'!$G107))),ISNUMBER(SEARCH(IF(J$2&lt;&gt;"",J$2,"NA"),'MITRE &amp; Controls Mappings'!$H107))),ISNUMBER(SEARCH(IF(J$3&lt;&gt;"",J$3,"NA"),'MITRE &amp; Controls Mappings'!$I107))),ISNUMBER(SEARCH(IF(J$3&lt;&gt;"",J$3,"NA"),'MITRE &amp; Controls Mappings'!$J107))), 'MITRE &amp; Controls Mappings'!$B107,"")</f>
        <v/>
      </c>
      <c r="K111" t="str">
        <f>IF(OR(OR(OR(OR(OR(ISNUMBER(SEARCH(IF(K$1&lt;&gt;"",K$1,"NA"),'MITRE &amp; Controls Mappings'!$E107)),ISNUMBER(SEARCH(IF(K$1&lt;&gt;"",K$1,"NA"),'MITRE &amp; Controls Mappings'!$F107))),ISNUMBER(SEARCH(IF(K$2&lt;&gt;"",K$2,"NA"),'MITRE &amp; Controls Mappings'!$G107))),ISNUMBER(SEARCH(IF(K$2&lt;&gt;"",K$2,"NA"),'MITRE &amp; Controls Mappings'!$H107))),ISNUMBER(SEARCH(IF(K$3&lt;&gt;"",K$3,"NA"),'MITRE &amp; Controls Mappings'!$I107))),ISNUMBER(SEARCH(IF(K$3&lt;&gt;"",K$3,"NA"),'MITRE &amp; Controls Mappings'!$J107))), 'MITRE &amp; Controls Mappings'!$B107,"")</f>
        <v/>
      </c>
      <c r="L111" s="25" t="str">
        <f>'MITRE &amp; Controls Mappings'!D107</f>
        <v>Domain Profile</v>
      </c>
    </row>
    <row r="112" spans="1:12" x14ac:dyDescent="0.35">
      <c r="A112" t="str">
        <f>IF(COUNTIF(B112:K112,"="&amp;'MITRE &amp; Controls Mappings'!B108)&gt;0,'MITRE &amp; Controls Mappings'!B108,"")</f>
        <v/>
      </c>
      <c r="B112" t="str">
        <f>IF(OR(OR(OR(OR(OR(ISNUMBER(SEARCH(IF(B$1&lt;&gt;"",B$1,"NA"),'MITRE &amp; Controls Mappings'!$E108)),ISNUMBER(SEARCH(IF(B$1&lt;&gt;"",B$1,"NA"),'MITRE &amp; Controls Mappings'!$F108))),ISNUMBER(SEARCH(IF(B$2&lt;&gt;"",B$2,"NA"),'MITRE &amp; Controls Mappings'!$G108))),ISNUMBER(SEARCH(IF(B$2&lt;&gt;"",B$2,"NA"),'MITRE &amp; Controls Mappings'!$H108))),ISNUMBER(SEARCH(IF(B$3&lt;&gt;"",B$3,"NA"),'MITRE &amp; Controls Mappings'!$I108))),ISNUMBER(SEARCH(IF(B$3&lt;&gt;"",B$3,"NA"),'MITRE &amp; Controls Mappings'!$J108))), 'MITRE &amp; Controls Mappings'!$B108,"")</f>
        <v/>
      </c>
      <c r="C112" t="str">
        <f>IF(OR(OR(OR(OR(OR(ISNUMBER(SEARCH(IF(C$1&lt;&gt;"",C$1,"NA"),'MITRE &amp; Controls Mappings'!$E108)),ISNUMBER(SEARCH(IF(C$1&lt;&gt;"",C$1,"NA"),'MITRE &amp; Controls Mappings'!$F108))),ISNUMBER(SEARCH(IF(C$2&lt;&gt;"",C$2,"NA"),'MITRE &amp; Controls Mappings'!$G108))),ISNUMBER(SEARCH(IF(C$2&lt;&gt;"",C$2,"NA"),'MITRE &amp; Controls Mappings'!$H108))),ISNUMBER(SEARCH(IF(C$3&lt;&gt;"",C$3,"NA"),'MITRE &amp; Controls Mappings'!$I108))),ISNUMBER(SEARCH(IF(C$3&lt;&gt;"",C$3,"NA"),'MITRE &amp; Controls Mappings'!$J108))), 'MITRE &amp; Controls Mappings'!$B108,"")</f>
        <v/>
      </c>
      <c r="D112" t="str">
        <f>IF(OR(OR(OR(OR(OR(ISNUMBER(SEARCH(IF(D$1&lt;&gt;"",D$1,"NA"),'MITRE &amp; Controls Mappings'!$E108)),ISNUMBER(SEARCH(IF(D$1&lt;&gt;"",D$1,"NA"),'MITRE &amp; Controls Mappings'!$F108))),ISNUMBER(SEARCH(IF(D$2&lt;&gt;"",D$2,"NA"),'MITRE &amp; Controls Mappings'!$G108))),ISNUMBER(SEARCH(IF(D$2&lt;&gt;"",D$2,"NA"),'MITRE &amp; Controls Mappings'!$H108))),ISNUMBER(SEARCH(IF(D$3&lt;&gt;"",D$3,"NA"),'MITRE &amp; Controls Mappings'!$I108))),ISNUMBER(SEARCH(IF(D$3&lt;&gt;"",D$3,"NA"),'MITRE &amp; Controls Mappings'!$J108))), 'MITRE &amp; Controls Mappings'!$B108,"")</f>
        <v/>
      </c>
      <c r="E112" t="str">
        <f>IF(OR(OR(OR(OR(OR(ISNUMBER(SEARCH(IF(E$1&lt;&gt;"",E$1,"NA"),'MITRE &amp; Controls Mappings'!$E108)),ISNUMBER(SEARCH(IF(E$1&lt;&gt;"",E$1,"NA"),'MITRE &amp; Controls Mappings'!$F108))),ISNUMBER(SEARCH(IF(E$2&lt;&gt;"",E$2,"NA"),'MITRE &amp; Controls Mappings'!$G108))),ISNUMBER(SEARCH(IF(E$2&lt;&gt;"",E$2,"NA"),'MITRE &amp; Controls Mappings'!$H108))),ISNUMBER(SEARCH(IF(E$3&lt;&gt;"",E$3,"NA"),'MITRE &amp; Controls Mappings'!$I108))),ISNUMBER(SEARCH(IF(E$3&lt;&gt;"",E$3,"NA"),'MITRE &amp; Controls Mappings'!$J108))), 'MITRE &amp; Controls Mappings'!$B108,"")</f>
        <v/>
      </c>
      <c r="F112" t="str">
        <f>IF(OR(OR(OR(OR(OR(ISNUMBER(SEARCH(IF(F$1&lt;&gt;"",F$1,"NA"),'MITRE &amp; Controls Mappings'!$E108)),ISNUMBER(SEARCH(IF(F$1&lt;&gt;"",F$1,"NA"),'MITRE &amp; Controls Mappings'!$F108))),ISNUMBER(SEARCH(IF(F$2&lt;&gt;"",F$2,"NA"),'MITRE &amp; Controls Mappings'!$G108))),ISNUMBER(SEARCH(IF(F$2&lt;&gt;"",F$2,"NA"),'MITRE &amp; Controls Mappings'!$H108))),ISNUMBER(SEARCH(IF(F$3&lt;&gt;"",F$3,"NA"),'MITRE &amp; Controls Mappings'!$I108))),ISNUMBER(SEARCH(IF(F$3&lt;&gt;"",F$3,"NA"),'MITRE &amp; Controls Mappings'!$J108))), 'MITRE &amp; Controls Mappings'!$B108,"")</f>
        <v/>
      </c>
      <c r="G112" t="str">
        <f>IF(OR(OR(OR(OR(OR(ISNUMBER(SEARCH(IF(G$1&lt;&gt;"",G$1,"NA"),'MITRE &amp; Controls Mappings'!$E108)),ISNUMBER(SEARCH(IF(G$1&lt;&gt;"",G$1,"NA"),'MITRE &amp; Controls Mappings'!$F108))),ISNUMBER(SEARCH(IF(G$2&lt;&gt;"",G$2,"NA"),'MITRE &amp; Controls Mappings'!$G108))),ISNUMBER(SEARCH(IF(G$2&lt;&gt;"",G$2,"NA"),'MITRE &amp; Controls Mappings'!$H108))),ISNUMBER(SEARCH(IF(G$3&lt;&gt;"",G$3,"NA"),'MITRE &amp; Controls Mappings'!$I108))),ISNUMBER(SEARCH(IF(G$3&lt;&gt;"",G$3,"NA"),'MITRE &amp; Controls Mappings'!$J108))), 'MITRE &amp; Controls Mappings'!$B108,"")</f>
        <v/>
      </c>
      <c r="H112" t="str">
        <f>IF(OR(OR(OR(OR(OR(ISNUMBER(SEARCH(IF(H$1&lt;&gt;"",H$1,"NA"),'MITRE &amp; Controls Mappings'!$E108)),ISNUMBER(SEARCH(IF(H$1&lt;&gt;"",H$1,"NA"),'MITRE &amp; Controls Mappings'!$F108))),ISNUMBER(SEARCH(IF(H$2&lt;&gt;"",H$2,"NA"),'MITRE &amp; Controls Mappings'!$G108))),ISNUMBER(SEARCH(IF(H$2&lt;&gt;"",H$2,"NA"),'MITRE &amp; Controls Mappings'!$H108))),ISNUMBER(SEARCH(IF(H$3&lt;&gt;"",H$3,"NA"),'MITRE &amp; Controls Mappings'!$I108))),ISNUMBER(SEARCH(IF(H$3&lt;&gt;"",H$3,"NA"),'MITRE &amp; Controls Mappings'!$J108))), 'MITRE &amp; Controls Mappings'!$B108,"")</f>
        <v/>
      </c>
      <c r="I112" t="str">
        <f>IF(OR(OR(OR(OR(OR(ISNUMBER(SEARCH(IF(I$1&lt;&gt;"",I$1,"NA"),'MITRE &amp; Controls Mappings'!$E108)),ISNUMBER(SEARCH(IF(I$1&lt;&gt;"",I$1,"NA"),'MITRE &amp; Controls Mappings'!$F108))),ISNUMBER(SEARCH(IF(I$2&lt;&gt;"",I$2,"NA"),'MITRE &amp; Controls Mappings'!$G108))),ISNUMBER(SEARCH(IF(I$2&lt;&gt;"",I$2,"NA"),'MITRE &amp; Controls Mappings'!$H108))),ISNUMBER(SEARCH(IF(I$3&lt;&gt;"",I$3,"NA"),'MITRE &amp; Controls Mappings'!$I108))),ISNUMBER(SEARCH(IF(I$3&lt;&gt;"",I$3,"NA"),'MITRE &amp; Controls Mappings'!$J108))), 'MITRE &amp; Controls Mappings'!$B108,"")</f>
        <v/>
      </c>
      <c r="J112" t="str">
        <f>IF(OR(OR(OR(OR(OR(ISNUMBER(SEARCH(IF(J$1&lt;&gt;"",J$1,"NA"),'MITRE &amp; Controls Mappings'!$E108)),ISNUMBER(SEARCH(IF(J$1&lt;&gt;"",J$1,"NA"),'MITRE &amp; Controls Mappings'!$F108))),ISNUMBER(SEARCH(IF(J$2&lt;&gt;"",J$2,"NA"),'MITRE &amp; Controls Mappings'!$G108))),ISNUMBER(SEARCH(IF(J$2&lt;&gt;"",J$2,"NA"),'MITRE &amp; Controls Mappings'!$H108))),ISNUMBER(SEARCH(IF(J$3&lt;&gt;"",J$3,"NA"),'MITRE &amp; Controls Mappings'!$I108))),ISNUMBER(SEARCH(IF(J$3&lt;&gt;"",J$3,"NA"),'MITRE &amp; Controls Mappings'!$J108))), 'MITRE &amp; Controls Mappings'!$B108,"")</f>
        <v/>
      </c>
      <c r="K112" t="str">
        <f>IF(OR(OR(OR(OR(OR(ISNUMBER(SEARCH(IF(K$1&lt;&gt;"",K$1,"NA"),'MITRE &amp; Controls Mappings'!$E108)),ISNUMBER(SEARCH(IF(K$1&lt;&gt;"",K$1,"NA"),'MITRE &amp; Controls Mappings'!$F108))),ISNUMBER(SEARCH(IF(K$2&lt;&gt;"",K$2,"NA"),'MITRE &amp; Controls Mappings'!$G108))),ISNUMBER(SEARCH(IF(K$2&lt;&gt;"",K$2,"NA"),'MITRE &amp; Controls Mappings'!$H108))),ISNUMBER(SEARCH(IF(K$3&lt;&gt;"",K$3,"NA"),'MITRE &amp; Controls Mappings'!$I108))),ISNUMBER(SEARCH(IF(K$3&lt;&gt;"",K$3,"NA"),'MITRE &amp; Controls Mappings'!$J108))), 'MITRE &amp; Controls Mappings'!$B108,"")</f>
        <v/>
      </c>
      <c r="L112" s="25" t="str">
        <f>'MITRE &amp; Controls Mappings'!D108</f>
        <v>Ensure 'Windows Firewall: Domain: Firewall state' is set to 'On (recommended)'</v>
      </c>
    </row>
    <row r="113" spans="1:12" x14ac:dyDescent="0.35">
      <c r="A113" t="str">
        <f>IF(COUNTIF(B113:K113,"="&amp;'MITRE &amp; Controls Mappings'!B109)&gt;0,'MITRE &amp; Controls Mappings'!B109,"")</f>
        <v/>
      </c>
      <c r="B113" t="str">
        <f>IF(OR(OR(OR(OR(OR(ISNUMBER(SEARCH(IF(B$1&lt;&gt;"",B$1,"NA"),'MITRE &amp; Controls Mappings'!$E109)),ISNUMBER(SEARCH(IF(B$1&lt;&gt;"",B$1,"NA"),'MITRE &amp; Controls Mappings'!$F109))),ISNUMBER(SEARCH(IF(B$2&lt;&gt;"",B$2,"NA"),'MITRE &amp; Controls Mappings'!$G109))),ISNUMBER(SEARCH(IF(B$2&lt;&gt;"",B$2,"NA"),'MITRE &amp; Controls Mappings'!$H109))),ISNUMBER(SEARCH(IF(B$3&lt;&gt;"",B$3,"NA"),'MITRE &amp; Controls Mappings'!$I109))),ISNUMBER(SEARCH(IF(B$3&lt;&gt;"",B$3,"NA"),'MITRE &amp; Controls Mappings'!$J109))), 'MITRE &amp; Controls Mappings'!$B109,"")</f>
        <v/>
      </c>
      <c r="C113" t="str">
        <f>IF(OR(OR(OR(OR(OR(ISNUMBER(SEARCH(IF(C$1&lt;&gt;"",C$1,"NA"),'MITRE &amp; Controls Mappings'!$E109)),ISNUMBER(SEARCH(IF(C$1&lt;&gt;"",C$1,"NA"),'MITRE &amp; Controls Mappings'!$F109))),ISNUMBER(SEARCH(IF(C$2&lt;&gt;"",C$2,"NA"),'MITRE &amp; Controls Mappings'!$G109))),ISNUMBER(SEARCH(IF(C$2&lt;&gt;"",C$2,"NA"),'MITRE &amp; Controls Mappings'!$H109))),ISNUMBER(SEARCH(IF(C$3&lt;&gt;"",C$3,"NA"),'MITRE &amp; Controls Mappings'!$I109))),ISNUMBER(SEARCH(IF(C$3&lt;&gt;"",C$3,"NA"),'MITRE &amp; Controls Mappings'!$J109))), 'MITRE &amp; Controls Mappings'!$B109,"")</f>
        <v/>
      </c>
      <c r="D113" t="str">
        <f>IF(OR(OR(OR(OR(OR(ISNUMBER(SEARCH(IF(D$1&lt;&gt;"",D$1,"NA"),'MITRE &amp; Controls Mappings'!$E109)),ISNUMBER(SEARCH(IF(D$1&lt;&gt;"",D$1,"NA"),'MITRE &amp; Controls Mappings'!$F109))),ISNUMBER(SEARCH(IF(D$2&lt;&gt;"",D$2,"NA"),'MITRE &amp; Controls Mappings'!$G109))),ISNUMBER(SEARCH(IF(D$2&lt;&gt;"",D$2,"NA"),'MITRE &amp; Controls Mappings'!$H109))),ISNUMBER(SEARCH(IF(D$3&lt;&gt;"",D$3,"NA"),'MITRE &amp; Controls Mappings'!$I109))),ISNUMBER(SEARCH(IF(D$3&lt;&gt;"",D$3,"NA"),'MITRE &amp; Controls Mappings'!$J109))), 'MITRE &amp; Controls Mappings'!$B109,"")</f>
        <v/>
      </c>
      <c r="E113" t="str">
        <f>IF(OR(OR(OR(OR(OR(ISNUMBER(SEARCH(IF(E$1&lt;&gt;"",E$1,"NA"),'MITRE &amp; Controls Mappings'!$E109)),ISNUMBER(SEARCH(IF(E$1&lt;&gt;"",E$1,"NA"),'MITRE &amp; Controls Mappings'!$F109))),ISNUMBER(SEARCH(IF(E$2&lt;&gt;"",E$2,"NA"),'MITRE &amp; Controls Mappings'!$G109))),ISNUMBER(SEARCH(IF(E$2&lt;&gt;"",E$2,"NA"),'MITRE &amp; Controls Mappings'!$H109))),ISNUMBER(SEARCH(IF(E$3&lt;&gt;"",E$3,"NA"),'MITRE &amp; Controls Mappings'!$I109))),ISNUMBER(SEARCH(IF(E$3&lt;&gt;"",E$3,"NA"),'MITRE &amp; Controls Mappings'!$J109))), 'MITRE &amp; Controls Mappings'!$B109,"")</f>
        <v/>
      </c>
      <c r="F113" t="str">
        <f>IF(OR(OR(OR(OR(OR(ISNUMBER(SEARCH(IF(F$1&lt;&gt;"",F$1,"NA"),'MITRE &amp; Controls Mappings'!$E109)),ISNUMBER(SEARCH(IF(F$1&lt;&gt;"",F$1,"NA"),'MITRE &amp; Controls Mappings'!$F109))),ISNUMBER(SEARCH(IF(F$2&lt;&gt;"",F$2,"NA"),'MITRE &amp; Controls Mappings'!$G109))),ISNUMBER(SEARCH(IF(F$2&lt;&gt;"",F$2,"NA"),'MITRE &amp; Controls Mappings'!$H109))),ISNUMBER(SEARCH(IF(F$3&lt;&gt;"",F$3,"NA"),'MITRE &amp; Controls Mappings'!$I109))),ISNUMBER(SEARCH(IF(F$3&lt;&gt;"",F$3,"NA"),'MITRE &amp; Controls Mappings'!$J109))), 'MITRE &amp; Controls Mappings'!$B109,"")</f>
        <v/>
      </c>
      <c r="G113" t="str">
        <f>IF(OR(OR(OR(OR(OR(ISNUMBER(SEARCH(IF(G$1&lt;&gt;"",G$1,"NA"),'MITRE &amp; Controls Mappings'!$E109)),ISNUMBER(SEARCH(IF(G$1&lt;&gt;"",G$1,"NA"),'MITRE &amp; Controls Mappings'!$F109))),ISNUMBER(SEARCH(IF(G$2&lt;&gt;"",G$2,"NA"),'MITRE &amp; Controls Mappings'!$G109))),ISNUMBER(SEARCH(IF(G$2&lt;&gt;"",G$2,"NA"),'MITRE &amp; Controls Mappings'!$H109))),ISNUMBER(SEARCH(IF(G$3&lt;&gt;"",G$3,"NA"),'MITRE &amp; Controls Mappings'!$I109))),ISNUMBER(SEARCH(IF(G$3&lt;&gt;"",G$3,"NA"),'MITRE &amp; Controls Mappings'!$J109))), 'MITRE &amp; Controls Mappings'!$B109,"")</f>
        <v/>
      </c>
      <c r="H113" t="str">
        <f>IF(OR(OR(OR(OR(OR(ISNUMBER(SEARCH(IF(H$1&lt;&gt;"",H$1,"NA"),'MITRE &amp; Controls Mappings'!$E109)),ISNUMBER(SEARCH(IF(H$1&lt;&gt;"",H$1,"NA"),'MITRE &amp; Controls Mappings'!$F109))),ISNUMBER(SEARCH(IF(H$2&lt;&gt;"",H$2,"NA"),'MITRE &amp; Controls Mappings'!$G109))),ISNUMBER(SEARCH(IF(H$2&lt;&gt;"",H$2,"NA"),'MITRE &amp; Controls Mappings'!$H109))),ISNUMBER(SEARCH(IF(H$3&lt;&gt;"",H$3,"NA"),'MITRE &amp; Controls Mappings'!$I109))),ISNUMBER(SEARCH(IF(H$3&lt;&gt;"",H$3,"NA"),'MITRE &amp; Controls Mappings'!$J109))), 'MITRE &amp; Controls Mappings'!$B109,"")</f>
        <v/>
      </c>
      <c r="I113" t="str">
        <f>IF(OR(OR(OR(OR(OR(ISNUMBER(SEARCH(IF(I$1&lt;&gt;"",I$1,"NA"),'MITRE &amp; Controls Mappings'!$E109)),ISNUMBER(SEARCH(IF(I$1&lt;&gt;"",I$1,"NA"),'MITRE &amp; Controls Mappings'!$F109))),ISNUMBER(SEARCH(IF(I$2&lt;&gt;"",I$2,"NA"),'MITRE &amp; Controls Mappings'!$G109))),ISNUMBER(SEARCH(IF(I$2&lt;&gt;"",I$2,"NA"),'MITRE &amp; Controls Mappings'!$H109))),ISNUMBER(SEARCH(IF(I$3&lt;&gt;"",I$3,"NA"),'MITRE &amp; Controls Mappings'!$I109))),ISNUMBER(SEARCH(IF(I$3&lt;&gt;"",I$3,"NA"),'MITRE &amp; Controls Mappings'!$J109))), 'MITRE &amp; Controls Mappings'!$B109,"")</f>
        <v/>
      </c>
      <c r="J113" t="str">
        <f>IF(OR(OR(OR(OR(OR(ISNUMBER(SEARCH(IF(J$1&lt;&gt;"",J$1,"NA"),'MITRE &amp; Controls Mappings'!$E109)),ISNUMBER(SEARCH(IF(J$1&lt;&gt;"",J$1,"NA"),'MITRE &amp; Controls Mappings'!$F109))),ISNUMBER(SEARCH(IF(J$2&lt;&gt;"",J$2,"NA"),'MITRE &amp; Controls Mappings'!$G109))),ISNUMBER(SEARCH(IF(J$2&lt;&gt;"",J$2,"NA"),'MITRE &amp; Controls Mappings'!$H109))),ISNUMBER(SEARCH(IF(J$3&lt;&gt;"",J$3,"NA"),'MITRE &amp; Controls Mappings'!$I109))),ISNUMBER(SEARCH(IF(J$3&lt;&gt;"",J$3,"NA"),'MITRE &amp; Controls Mappings'!$J109))), 'MITRE &amp; Controls Mappings'!$B109,"")</f>
        <v/>
      </c>
      <c r="K113" t="str">
        <f>IF(OR(OR(OR(OR(OR(ISNUMBER(SEARCH(IF(K$1&lt;&gt;"",K$1,"NA"),'MITRE &amp; Controls Mappings'!$E109)),ISNUMBER(SEARCH(IF(K$1&lt;&gt;"",K$1,"NA"),'MITRE &amp; Controls Mappings'!$F109))),ISNUMBER(SEARCH(IF(K$2&lt;&gt;"",K$2,"NA"),'MITRE &amp; Controls Mappings'!$G109))),ISNUMBER(SEARCH(IF(K$2&lt;&gt;"",K$2,"NA"),'MITRE &amp; Controls Mappings'!$H109))),ISNUMBER(SEARCH(IF(K$3&lt;&gt;"",K$3,"NA"),'MITRE &amp; Controls Mappings'!$I109))),ISNUMBER(SEARCH(IF(K$3&lt;&gt;"",K$3,"NA"),'MITRE &amp; Controls Mappings'!$J109))), 'MITRE &amp; Controls Mappings'!$B109,"")</f>
        <v/>
      </c>
      <c r="L113" s="25" t="str">
        <f>'MITRE &amp; Controls Mappings'!D109</f>
        <v>Ensure 'Windows Firewall: Domain: Inbound connections' is set to 'Block (default)'</v>
      </c>
    </row>
    <row r="114" spans="1:12" x14ac:dyDescent="0.35">
      <c r="A114" t="str">
        <f>IF(COUNTIF(B114:K114,"="&amp;'MITRE &amp; Controls Mappings'!B110)&gt;0,'MITRE &amp; Controls Mappings'!B110,"")</f>
        <v/>
      </c>
      <c r="B114" t="str">
        <f>IF(OR(OR(OR(OR(OR(ISNUMBER(SEARCH(IF(B$1&lt;&gt;"",B$1,"NA"),'MITRE &amp; Controls Mappings'!$E110)),ISNUMBER(SEARCH(IF(B$1&lt;&gt;"",B$1,"NA"),'MITRE &amp; Controls Mappings'!$F110))),ISNUMBER(SEARCH(IF(B$2&lt;&gt;"",B$2,"NA"),'MITRE &amp; Controls Mappings'!$G110))),ISNUMBER(SEARCH(IF(B$2&lt;&gt;"",B$2,"NA"),'MITRE &amp; Controls Mappings'!$H110))),ISNUMBER(SEARCH(IF(B$3&lt;&gt;"",B$3,"NA"),'MITRE &amp; Controls Mappings'!$I110))),ISNUMBER(SEARCH(IF(B$3&lt;&gt;"",B$3,"NA"),'MITRE &amp; Controls Mappings'!$J110))), 'MITRE &amp; Controls Mappings'!$B110,"")</f>
        <v/>
      </c>
      <c r="C114" t="str">
        <f>IF(OR(OR(OR(OR(OR(ISNUMBER(SEARCH(IF(C$1&lt;&gt;"",C$1,"NA"),'MITRE &amp; Controls Mappings'!$E110)),ISNUMBER(SEARCH(IF(C$1&lt;&gt;"",C$1,"NA"),'MITRE &amp; Controls Mappings'!$F110))),ISNUMBER(SEARCH(IF(C$2&lt;&gt;"",C$2,"NA"),'MITRE &amp; Controls Mappings'!$G110))),ISNUMBER(SEARCH(IF(C$2&lt;&gt;"",C$2,"NA"),'MITRE &amp; Controls Mappings'!$H110))),ISNUMBER(SEARCH(IF(C$3&lt;&gt;"",C$3,"NA"),'MITRE &amp; Controls Mappings'!$I110))),ISNUMBER(SEARCH(IF(C$3&lt;&gt;"",C$3,"NA"),'MITRE &amp; Controls Mappings'!$J110))), 'MITRE &amp; Controls Mappings'!$B110,"")</f>
        <v/>
      </c>
      <c r="D114" t="str">
        <f>IF(OR(OR(OR(OR(OR(ISNUMBER(SEARCH(IF(D$1&lt;&gt;"",D$1,"NA"),'MITRE &amp; Controls Mappings'!$E110)),ISNUMBER(SEARCH(IF(D$1&lt;&gt;"",D$1,"NA"),'MITRE &amp; Controls Mappings'!$F110))),ISNUMBER(SEARCH(IF(D$2&lt;&gt;"",D$2,"NA"),'MITRE &amp; Controls Mappings'!$G110))),ISNUMBER(SEARCH(IF(D$2&lt;&gt;"",D$2,"NA"),'MITRE &amp; Controls Mappings'!$H110))),ISNUMBER(SEARCH(IF(D$3&lt;&gt;"",D$3,"NA"),'MITRE &amp; Controls Mappings'!$I110))),ISNUMBER(SEARCH(IF(D$3&lt;&gt;"",D$3,"NA"),'MITRE &amp; Controls Mappings'!$J110))), 'MITRE &amp; Controls Mappings'!$B110,"")</f>
        <v/>
      </c>
      <c r="E114" t="str">
        <f>IF(OR(OR(OR(OR(OR(ISNUMBER(SEARCH(IF(E$1&lt;&gt;"",E$1,"NA"),'MITRE &amp; Controls Mappings'!$E110)),ISNUMBER(SEARCH(IF(E$1&lt;&gt;"",E$1,"NA"),'MITRE &amp; Controls Mappings'!$F110))),ISNUMBER(SEARCH(IF(E$2&lt;&gt;"",E$2,"NA"),'MITRE &amp; Controls Mappings'!$G110))),ISNUMBER(SEARCH(IF(E$2&lt;&gt;"",E$2,"NA"),'MITRE &amp; Controls Mappings'!$H110))),ISNUMBER(SEARCH(IF(E$3&lt;&gt;"",E$3,"NA"),'MITRE &amp; Controls Mappings'!$I110))),ISNUMBER(SEARCH(IF(E$3&lt;&gt;"",E$3,"NA"),'MITRE &amp; Controls Mappings'!$J110))), 'MITRE &amp; Controls Mappings'!$B110,"")</f>
        <v/>
      </c>
      <c r="F114" t="str">
        <f>IF(OR(OR(OR(OR(OR(ISNUMBER(SEARCH(IF(F$1&lt;&gt;"",F$1,"NA"),'MITRE &amp; Controls Mappings'!$E110)),ISNUMBER(SEARCH(IF(F$1&lt;&gt;"",F$1,"NA"),'MITRE &amp; Controls Mappings'!$F110))),ISNUMBER(SEARCH(IF(F$2&lt;&gt;"",F$2,"NA"),'MITRE &amp; Controls Mappings'!$G110))),ISNUMBER(SEARCH(IF(F$2&lt;&gt;"",F$2,"NA"),'MITRE &amp; Controls Mappings'!$H110))),ISNUMBER(SEARCH(IF(F$3&lt;&gt;"",F$3,"NA"),'MITRE &amp; Controls Mappings'!$I110))),ISNUMBER(SEARCH(IF(F$3&lt;&gt;"",F$3,"NA"),'MITRE &amp; Controls Mappings'!$J110))), 'MITRE &amp; Controls Mappings'!$B110,"")</f>
        <v/>
      </c>
      <c r="G114" t="str">
        <f>IF(OR(OR(OR(OR(OR(ISNUMBER(SEARCH(IF(G$1&lt;&gt;"",G$1,"NA"),'MITRE &amp; Controls Mappings'!$E110)),ISNUMBER(SEARCH(IF(G$1&lt;&gt;"",G$1,"NA"),'MITRE &amp; Controls Mappings'!$F110))),ISNUMBER(SEARCH(IF(G$2&lt;&gt;"",G$2,"NA"),'MITRE &amp; Controls Mappings'!$G110))),ISNUMBER(SEARCH(IF(G$2&lt;&gt;"",G$2,"NA"),'MITRE &amp; Controls Mappings'!$H110))),ISNUMBER(SEARCH(IF(G$3&lt;&gt;"",G$3,"NA"),'MITRE &amp; Controls Mappings'!$I110))),ISNUMBER(SEARCH(IF(G$3&lt;&gt;"",G$3,"NA"),'MITRE &amp; Controls Mappings'!$J110))), 'MITRE &amp; Controls Mappings'!$B110,"")</f>
        <v/>
      </c>
      <c r="H114" t="str">
        <f>IF(OR(OR(OR(OR(OR(ISNUMBER(SEARCH(IF(H$1&lt;&gt;"",H$1,"NA"),'MITRE &amp; Controls Mappings'!$E110)),ISNUMBER(SEARCH(IF(H$1&lt;&gt;"",H$1,"NA"),'MITRE &amp; Controls Mappings'!$F110))),ISNUMBER(SEARCH(IF(H$2&lt;&gt;"",H$2,"NA"),'MITRE &amp; Controls Mappings'!$G110))),ISNUMBER(SEARCH(IF(H$2&lt;&gt;"",H$2,"NA"),'MITRE &amp; Controls Mappings'!$H110))),ISNUMBER(SEARCH(IF(H$3&lt;&gt;"",H$3,"NA"),'MITRE &amp; Controls Mappings'!$I110))),ISNUMBER(SEARCH(IF(H$3&lt;&gt;"",H$3,"NA"),'MITRE &amp; Controls Mappings'!$J110))), 'MITRE &amp; Controls Mappings'!$B110,"")</f>
        <v/>
      </c>
      <c r="I114" t="str">
        <f>IF(OR(OR(OR(OR(OR(ISNUMBER(SEARCH(IF(I$1&lt;&gt;"",I$1,"NA"),'MITRE &amp; Controls Mappings'!$E110)),ISNUMBER(SEARCH(IF(I$1&lt;&gt;"",I$1,"NA"),'MITRE &amp; Controls Mappings'!$F110))),ISNUMBER(SEARCH(IF(I$2&lt;&gt;"",I$2,"NA"),'MITRE &amp; Controls Mappings'!$G110))),ISNUMBER(SEARCH(IF(I$2&lt;&gt;"",I$2,"NA"),'MITRE &amp; Controls Mappings'!$H110))),ISNUMBER(SEARCH(IF(I$3&lt;&gt;"",I$3,"NA"),'MITRE &amp; Controls Mappings'!$I110))),ISNUMBER(SEARCH(IF(I$3&lt;&gt;"",I$3,"NA"),'MITRE &amp; Controls Mappings'!$J110))), 'MITRE &amp; Controls Mappings'!$B110,"")</f>
        <v/>
      </c>
      <c r="J114" t="str">
        <f>IF(OR(OR(OR(OR(OR(ISNUMBER(SEARCH(IF(J$1&lt;&gt;"",J$1,"NA"),'MITRE &amp; Controls Mappings'!$E110)),ISNUMBER(SEARCH(IF(J$1&lt;&gt;"",J$1,"NA"),'MITRE &amp; Controls Mappings'!$F110))),ISNUMBER(SEARCH(IF(J$2&lt;&gt;"",J$2,"NA"),'MITRE &amp; Controls Mappings'!$G110))),ISNUMBER(SEARCH(IF(J$2&lt;&gt;"",J$2,"NA"),'MITRE &amp; Controls Mappings'!$H110))),ISNUMBER(SEARCH(IF(J$3&lt;&gt;"",J$3,"NA"),'MITRE &amp; Controls Mappings'!$I110))),ISNUMBER(SEARCH(IF(J$3&lt;&gt;"",J$3,"NA"),'MITRE &amp; Controls Mappings'!$J110))), 'MITRE &amp; Controls Mappings'!$B110,"")</f>
        <v/>
      </c>
      <c r="K114" t="str">
        <f>IF(OR(OR(OR(OR(OR(ISNUMBER(SEARCH(IF(K$1&lt;&gt;"",K$1,"NA"),'MITRE &amp; Controls Mappings'!$E110)),ISNUMBER(SEARCH(IF(K$1&lt;&gt;"",K$1,"NA"),'MITRE &amp; Controls Mappings'!$F110))),ISNUMBER(SEARCH(IF(K$2&lt;&gt;"",K$2,"NA"),'MITRE &amp; Controls Mappings'!$G110))),ISNUMBER(SEARCH(IF(K$2&lt;&gt;"",K$2,"NA"),'MITRE &amp; Controls Mappings'!$H110))),ISNUMBER(SEARCH(IF(K$3&lt;&gt;"",K$3,"NA"),'MITRE &amp; Controls Mappings'!$I110))),ISNUMBER(SEARCH(IF(K$3&lt;&gt;"",K$3,"NA"),'MITRE &amp; Controls Mappings'!$J110))), 'MITRE &amp; Controls Mappings'!$B110,"")</f>
        <v/>
      </c>
      <c r="L114" s="25" t="str">
        <f>'MITRE &amp; Controls Mappings'!D110</f>
        <v>Ensure 'Windows Firewall: Domain: Outbound connections' is set to 'Allow (default)'</v>
      </c>
    </row>
    <row r="115" spans="1:12" x14ac:dyDescent="0.35">
      <c r="A115" t="str">
        <f>IF(COUNTIF(B115:K115,"="&amp;'MITRE &amp; Controls Mappings'!B111)&gt;0,'MITRE &amp; Controls Mappings'!B111,"")</f>
        <v/>
      </c>
      <c r="B115" t="str">
        <f>IF(OR(OR(OR(OR(OR(ISNUMBER(SEARCH(IF(B$1&lt;&gt;"",B$1,"NA"),'MITRE &amp; Controls Mappings'!$E111)),ISNUMBER(SEARCH(IF(B$1&lt;&gt;"",B$1,"NA"),'MITRE &amp; Controls Mappings'!$F111))),ISNUMBER(SEARCH(IF(B$2&lt;&gt;"",B$2,"NA"),'MITRE &amp; Controls Mappings'!$G111))),ISNUMBER(SEARCH(IF(B$2&lt;&gt;"",B$2,"NA"),'MITRE &amp; Controls Mappings'!$H111))),ISNUMBER(SEARCH(IF(B$3&lt;&gt;"",B$3,"NA"),'MITRE &amp; Controls Mappings'!$I111))),ISNUMBER(SEARCH(IF(B$3&lt;&gt;"",B$3,"NA"),'MITRE &amp; Controls Mappings'!$J111))), 'MITRE &amp; Controls Mappings'!$B111,"")</f>
        <v/>
      </c>
      <c r="C115" t="str">
        <f>IF(OR(OR(OR(OR(OR(ISNUMBER(SEARCH(IF(C$1&lt;&gt;"",C$1,"NA"),'MITRE &amp; Controls Mappings'!$E111)),ISNUMBER(SEARCH(IF(C$1&lt;&gt;"",C$1,"NA"),'MITRE &amp; Controls Mappings'!$F111))),ISNUMBER(SEARCH(IF(C$2&lt;&gt;"",C$2,"NA"),'MITRE &amp; Controls Mappings'!$G111))),ISNUMBER(SEARCH(IF(C$2&lt;&gt;"",C$2,"NA"),'MITRE &amp; Controls Mappings'!$H111))),ISNUMBER(SEARCH(IF(C$3&lt;&gt;"",C$3,"NA"),'MITRE &amp; Controls Mappings'!$I111))),ISNUMBER(SEARCH(IF(C$3&lt;&gt;"",C$3,"NA"),'MITRE &amp; Controls Mappings'!$J111))), 'MITRE &amp; Controls Mappings'!$B111,"")</f>
        <v/>
      </c>
      <c r="D115" t="str">
        <f>IF(OR(OR(OR(OR(OR(ISNUMBER(SEARCH(IF(D$1&lt;&gt;"",D$1,"NA"),'MITRE &amp; Controls Mappings'!$E111)),ISNUMBER(SEARCH(IF(D$1&lt;&gt;"",D$1,"NA"),'MITRE &amp; Controls Mappings'!$F111))),ISNUMBER(SEARCH(IF(D$2&lt;&gt;"",D$2,"NA"),'MITRE &amp; Controls Mappings'!$G111))),ISNUMBER(SEARCH(IF(D$2&lt;&gt;"",D$2,"NA"),'MITRE &amp; Controls Mappings'!$H111))),ISNUMBER(SEARCH(IF(D$3&lt;&gt;"",D$3,"NA"),'MITRE &amp; Controls Mappings'!$I111))),ISNUMBER(SEARCH(IF(D$3&lt;&gt;"",D$3,"NA"),'MITRE &amp; Controls Mappings'!$J111))), 'MITRE &amp; Controls Mappings'!$B111,"")</f>
        <v/>
      </c>
      <c r="E115" t="str">
        <f>IF(OR(OR(OR(OR(OR(ISNUMBER(SEARCH(IF(E$1&lt;&gt;"",E$1,"NA"),'MITRE &amp; Controls Mappings'!$E111)),ISNUMBER(SEARCH(IF(E$1&lt;&gt;"",E$1,"NA"),'MITRE &amp; Controls Mappings'!$F111))),ISNUMBER(SEARCH(IF(E$2&lt;&gt;"",E$2,"NA"),'MITRE &amp; Controls Mappings'!$G111))),ISNUMBER(SEARCH(IF(E$2&lt;&gt;"",E$2,"NA"),'MITRE &amp; Controls Mappings'!$H111))),ISNUMBER(SEARCH(IF(E$3&lt;&gt;"",E$3,"NA"),'MITRE &amp; Controls Mappings'!$I111))),ISNUMBER(SEARCH(IF(E$3&lt;&gt;"",E$3,"NA"),'MITRE &amp; Controls Mappings'!$J111))), 'MITRE &amp; Controls Mappings'!$B111,"")</f>
        <v/>
      </c>
      <c r="F115" t="str">
        <f>IF(OR(OR(OR(OR(OR(ISNUMBER(SEARCH(IF(F$1&lt;&gt;"",F$1,"NA"),'MITRE &amp; Controls Mappings'!$E111)),ISNUMBER(SEARCH(IF(F$1&lt;&gt;"",F$1,"NA"),'MITRE &amp; Controls Mappings'!$F111))),ISNUMBER(SEARCH(IF(F$2&lt;&gt;"",F$2,"NA"),'MITRE &amp; Controls Mappings'!$G111))),ISNUMBER(SEARCH(IF(F$2&lt;&gt;"",F$2,"NA"),'MITRE &amp; Controls Mappings'!$H111))),ISNUMBER(SEARCH(IF(F$3&lt;&gt;"",F$3,"NA"),'MITRE &amp; Controls Mappings'!$I111))),ISNUMBER(SEARCH(IF(F$3&lt;&gt;"",F$3,"NA"),'MITRE &amp; Controls Mappings'!$J111))), 'MITRE &amp; Controls Mappings'!$B111,"")</f>
        <v/>
      </c>
      <c r="G115" t="str">
        <f>IF(OR(OR(OR(OR(OR(ISNUMBER(SEARCH(IF(G$1&lt;&gt;"",G$1,"NA"),'MITRE &amp; Controls Mappings'!$E111)),ISNUMBER(SEARCH(IF(G$1&lt;&gt;"",G$1,"NA"),'MITRE &amp; Controls Mappings'!$F111))),ISNUMBER(SEARCH(IF(G$2&lt;&gt;"",G$2,"NA"),'MITRE &amp; Controls Mappings'!$G111))),ISNUMBER(SEARCH(IF(G$2&lt;&gt;"",G$2,"NA"),'MITRE &amp; Controls Mappings'!$H111))),ISNUMBER(SEARCH(IF(G$3&lt;&gt;"",G$3,"NA"),'MITRE &amp; Controls Mappings'!$I111))),ISNUMBER(SEARCH(IF(G$3&lt;&gt;"",G$3,"NA"),'MITRE &amp; Controls Mappings'!$J111))), 'MITRE &amp; Controls Mappings'!$B111,"")</f>
        <v/>
      </c>
      <c r="H115" t="str">
        <f>IF(OR(OR(OR(OR(OR(ISNUMBER(SEARCH(IF(H$1&lt;&gt;"",H$1,"NA"),'MITRE &amp; Controls Mappings'!$E111)),ISNUMBER(SEARCH(IF(H$1&lt;&gt;"",H$1,"NA"),'MITRE &amp; Controls Mappings'!$F111))),ISNUMBER(SEARCH(IF(H$2&lt;&gt;"",H$2,"NA"),'MITRE &amp; Controls Mappings'!$G111))),ISNUMBER(SEARCH(IF(H$2&lt;&gt;"",H$2,"NA"),'MITRE &amp; Controls Mappings'!$H111))),ISNUMBER(SEARCH(IF(H$3&lt;&gt;"",H$3,"NA"),'MITRE &amp; Controls Mappings'!$I111))),ISNUMBER(SEARCH(IF(H$3&lt;&gt;"",H$3,"NA"),'MITRE &amp; Controls Mappings'!$J111))), 'MITRE &amp; Controls Mappings'!$B111,"")</f>
        <v/>
      </c>
      <c r="I115" t="str">
        <f>IF(OR(OR(OR(OR(OR(ISNUMBER(SEARCH(IF(I$1&lt;&gt;"",I$1,"NA"),'MITRE &amp; Controls Mappings'!$E111)),ISNUMBER(SEARCH(IF(I$1&lt;&gt;"",I$1,"NA"),'MITRE &amp; Controls Mappings'!$F111))),ISNUMBER(SEARCH(IF(I$2&lt;&gt;"",I$2,"NA"),'MITRE &amp; Controls Mappings'!$G111))),ISNUMBER(SEARCH(IF(I$2&lt;&gt;"",I$2,"NA"),'MITRE &amp; Controls Mappings'!$H111))),ISNUMBER(SEARCH(IF(I$3&lt;&gt;"",I$3,"NA"),'MITRE &amp; Controls Mappings'!$I111))),ISNUMBER(SEARCH(IF(I$3&lt;&gt;"",I$3,"NA"),'MITRE &amp; Controls Mappings'!$J111))), 'MITRE &amp; Controls Mappings'!$B111,"")</f>
        <v/>
      </c>
      <c r="J115" t="str">
        <f>IF(OR(OR(OR(OR(OR(ISNUMBER(SEARCH(IF(J$1&lt;&gt;"",J$1,"NA"),'MITRE &amp; Controls Mappings'!$E111)),ISNUMBER(SEARCH(IF(J$1&lt;&gt;"",J$1,"NA"),'MITRE &amp; Controls Mappings'!$F111))),ISNUMBER(SEARCH(IF(J$2&lt;&gt;"",J$2,"NA"),'MITRE &amp; Controls Mappings'!$G111))),ISNUMBER(SEARCH(IF(J$2&lt;&gt;"",J$2,"NA"),'MITRE &amp; Controls Mappings'!$H111))),ISNUMBER(SEARCH(IF(J$3&lt;&gt;"",J$3,"NA"),'MITRE &amp; Controls Mappings'!$I111))),ISNUMBER(SEARCH(IF(J$3&lt;&gt;"",J$3,"NA"),'MITRE &amp; Controls Mappings'!$J111))), 'MITRE &amp; Controls Mappings'!$B111,"")</f>
        <v/>
      </c>
      <c r="K115" t="str">
        <f>IF(OR(OR(OR(OR(OR(ISNUMBER(SEARCH(IF(K$1&lt;&gt;"",K$1,"NA"),'MITRE &amp; Controls Mappings'!$E111)),ISNUMBER(SEARCH(IF(K$1&lt;&gt;"",K$1,"NA"),'MITRE &amp; Controls Mappings'!$F111))),ISNUMBER(SEARCH(IF(K$2&lt;&gt;"",K$2,"NA"),'MITRE &amp; Controls Mappings'!$G111))),ISNUMBER(SEARCH(IF(K$2&lt;&gt;"",K$2,"NA"),'MITRE &amp; Controls Mappings'!$H111))),ISNUMBER(SEARCH(IF(K$3&lt;&gt;"",K$3,"NA"),'MITRE &amp; Controls Mappings'!$I111))),ISNUMBER(SEARCH(IF(K$3&lt;&gt;"",K$3,"NA"),'MITRE &amp; Controls Mappings'!$J111))), 'MITRE &amp; Controls Mappings'!$B111,"")</f>
        <v/>
      </c>
      <c r="L115" s="25" t="str">
        <f>'MITRE &amp; Controls Mappings'!D111</f>
        <v>Ensure 'Windows Firewall: Domain: Settings: Display a notification' is set to 'No'</v>
      </c>
    </row>
    <row r="116" spans="1:12" x14ac:dyDescent="0.35">
      <c r="A116" t="str">
        <f>IF(COUNTIF(B116:K116,"="&amp;'MITRE &amp; Controls Mappings'!B112)&gt;0,'MITRE &amp; Controls Mappings'!B112,"")</f>
        <v/>
      </c>
      <c r="B116" t="str">
        <f>IF(OR(OR(OR(OR(OR(ISNUMBER(SEARCH(IF(B$1&lt;&gt;"",B$1,"NA"),'MITRE &amp; Controls Mappings'!$E112)),ISNUMBER(SEARCH(IF(B$1&lt;&gt;"",B$1,"NA"),'MITRE &amp; Controls Mappings'!$F112))),ISNUMBER(SEARCH(IF(B$2&lt;&gt;"",B$2,"NA"),'MITRE &amp; Controls Mappings'!$G112))),ISNUMBER(SEARCH(IF(B$2&lt;&gt;"",B$2,"NA"),'MITRE &amp; Controls Mappings'!$H112))),ISNUMBER(SEARCH(IF(B$3&lt;&gt;"",B$3,"NA"),'MITRE &amp; Controls Mappings'!$I112))),ISNUMBER(SEARCH(IF(B$3&lt;&gt;"",B$3,"NA"),'MITRE &amp; Controls Mappings'!$J112))), 'MITRE &amp; Controls Mappings'!$B112,"")</f>
        <v/>
      </c>
      <c r="C116" t="str">
        <f>IF(OR(OR(OR(OR(OR(ISNUMBER(SEARCH(IF(C$1&lt;&gt;"",C$1,"NA"),'MITRE &amp; Controls Mappings'!$E112)),ISNUMBER(SEARCH(IF(C$1&lt;&gt;"",C$1,"NA"),'MITRE &amp; Controls Mappings'!$F112))),ISNUMBER(SEARCH(IF(C$2&lt;&gt;"",C$2,"NA"),'MITRE &amp; Controls Mappings'!$G112))),ISNUMBER(SEARCH(IF(C$2&lt;&gt;"",C$2,"NA"),'MITRE &amp; Controls Mappings'!$H112))),ISNUMBER(SEARCH(IF(C$3&lt;&gt;"",C$3,"NA"),'MITRE &amp; Controls Mappings'!$I112))),ISNUMBER(SEARCH(IF(C$3&lt;&gt;"",C$3,"NA"),'MITRE &amp; Controls Mappings'!$J112))), 'MITRE &amp; Controls Mappings'!$B112,"")</f>
        <v/>
      </c>
      <c r="D116" t="str">
        <f>IF(OR(OR(OR(OR(OR(ISNUMBER(SEARCH(IF(D$1&lt;&gt;"",D$1,"NA"),'MITRE &amp; Controls Mappings'!$E112)),ISNUMBER(SEARCH(IF(D$1&lt;&gt;"",D$1,"NA"),'MITRE &amp; Controls Mappings'!$F112))),ISNUMBER(SEARCH(IF(D$2&lt;&gt;"",D$2,"NA"),'MITRE &amp; Controls Mappings'!$G112))),ISNUMBER(SEARCH(IF(D$2&lt;&gt;"",D$2,"NA"),'MITRE &amp; Controls Mappings'!$H112))),ISNUMBER(SEARCH(IF(D$3&lt;&gt;"",D$3,"NA"),'MITRE &amp; Controls Mappings'!$I112))),ISNUMBER(SEARCH(IF(D$3&lt;&gt;"",D$3,"NA"),'MITRE &amp; Controls Mappings'!$J112))), 'MITRE &amp; Controls Mappings'!$B112,"")</f>
        <v/>
      </c>
      <c r="E116" t="str">
        <f>IF(OR(OR(OR(OR(OR(ISNUMBER(SEARCH(IF(E$1&lt;&gt;"",E$1,"NA"),'MITRE &amp; Controls Mappings'!$E112)),ISNUMBER(SEARCH(IF(E$1&lt;&gt;"",E$1,"NA"),'MITRE &amp; Controls Mappings'!$F112))),ISNUMBER(SEARCH(IF(E$2&lt;&gt;"",E$2,"NA"),'MITRE &amp; Controls Mappings'!$G112))),ISNUMBER(SEARCH(IF(E$2&lt;&gt;"",E$2,"NA"),'MITRE &amp; Controls Mappings'!$H112))),ISNUMBER(SEARCH(IF(E$3&lt;&gt;"",E$3,"NA"),'MITRE &amp; Controls Mappings'!$I112))),ISNUMBER(SEARCH(IF(E$3&lt;&gt;"",E$3,"NA"),'MITRE &amp; Controls Mappings'!$J112))), 'MITRE &amp; Controls Mappings'!$B112,"")</f>
        <v/>
      </c>
      <c r="F116" t="str">
        <f>IF(OR(OR(OR(OR(OR(ISNUMBER(SEARCH(IF(F$1&lt;&gt;"",F$1,"NA"),'MITRE &amp; Controls Mappings'!$E112)),ISNUMBER(SEARCH(IF(F$1&lt;&gt;"",F$1,"NA"),'MITRE &amp; Controls Mappings'!$F112))),ISNUMBER(SEARCH(IF(F$2&lt;&gt;"",F$2,"NA"),'MITRE &amp; Controls Mappings'!$G112))),ISNUMBER(SEARCH(IF(F$2&lt;&gt;"",F$2,"NA"),'MITRE &amp; Controls Mappings'!$H112))),ISNUMBER(SEARCH(IF(F$3&lt;&gt;"",F$3,"NA"),'MITRE &amp; Controls Mappings'!$I112))),ISNUMBER(SEARCH(IF(F$3&lt;&gt;"",F$3,"NA"),'MITRE &amp; Controls Mappings'!$J112))), 'MITRE &amp; Controls Mappings'!$B112,"")</f>
        <v/>
      </c>
      <c r="G116" t="str">
        <f>IF(OR(OR(OR(OR(OR(ISNUMBER(SEARCH(IF(G$1&lt;&gt;"",G$1,"NA"),'MITRE &amp; Controls Mappings'!$E112)),ISNUMBER(SEARCH(IF(G$1&lt;&gt;"",G$1,"NA"),'MITRE &amp; Controls Mappings'!$F112))),ISNUMBER(SEARCH(IF(G$2&lt;&gt;"",G$2,"NA"),'MITRE &amp; Controls Mappings'!$G112))),ISNUMBER(SEARCH(IF(G$2&lt;&gt;"",G$2,"NA"),'MITRE &amp; Controls Mappings'!$H112))),ISNUMBER(SEARCH(IF(G$3&lt;&gt;"",G$3,"NA"),'MITRE &amp; Controls Mappings'!$I112))),ISNUMBER(SEARCH(IF(G$3&lt;&gt;"",G$3,"NA"),'MITRE &amp; Controls Mappings'!$J112))), 'MITRE &amp; Controls Mappings'!$B112,"")</f>
        <v/>
      </c>
      <c r="H116" t="str">
        <f>IF(OR(OR(OR(OR(OR(ISNUMBER(SEARCH(IF(H$1&lt;&gt;"",H$1,"NA"),'MITRE &amp; Controls Mappings'!$E112)),ISNUMBER(SEARCH(IF(H$1&lt;&gt;"",H$1,"NA"),'MITRE &amp; Controls Mappings'!$F112))),ISNUMBER(SEARCH(IF(H$2&lt;&gt;"",H$2,"NA"),'MITRE &amp; Controls Mappings'!$G112))),ISNUMBER(SEARCH(IF(H$2&lt;&gt;"",H$2,"NA"),'MITRE &amp; Controls Mappings'!$H112))),ISNUMBER(SEARCH(IF(H$3&lt;&gt;"",H$3,"NA"),'MITRE &amp; Controls Mappings'!$I112))),ISNUMBER(SEARCH(IF(H$3&lt;&gt;"",H$3,"NA"),'MITRE &amp; Controls Mappings'!$J112))), 'MITRE &amp; Controls Mappings'!$B112,"")</f>
        <v/>
      </c>
      <c r="I116" t="str">
        <f>IF(OR(OR(OR(OR(OR(ISNUMBER(SEARCH(IF(I$1&lt;&gt;"",I$1,"NA"),'MITRE &amp; Controls Mappings'!$E112)),ISNUMBER(SEARCH(IF(I$1&lt;&gt;"",I$1,"NA"),'MITRE &amp; Controls Mappings'!$F112))),ISNUMBER(SEARCH(IF(I$2&lt;&gt;"",I$2,"NA"),'MITRE &amp; Controls Mappings'!$G112))),ISNUMBER(SEARCH(IF(I$2&lt;&gt;"",I$2,"NA"),'MITRE &amp; Controls Mappings'!$H112))),ISNUMBER(SEARCH(IF(I$3&lt;&gt;"",I$3,"NA"),'MITRE &amp; Controls Mappings'!$I112))),ISNUMBER(SEARCH(IF(I$3&lt;&gt;"",I$3,"NA"),'MITRE &amp; Controls Mappings'!$J112))), 'MITRE &amp; Controls Mappings'!$B112,"")</f>
        <v/>
      </c>
      <c r="J116" t="str">
        <f>IF(OR(OR(OR(OR(OR(ISNUMBER(SEARCH(IF(J$1&lt;&gt;"",J$1,"NA"),'MITRE &amp; Controls Mappings'!$E112)),ISNUMBER(SEARCH(IF(J$1&lt;&gt;"",J$1,"NA"),'MITRE &amp; Controls Mappings'!$F112))),ISNUMBER(SEARCH(IF(J$2&lt;&gt;"",J$2,"NA"),'MITRE &amp; Controls Mappings'!$G112))),ISNUMBER(SEARCH(IF(J$2&lt;&gt;"",J$2,"NA"),'MITRE &amp; Controls Mappings'!$H112))),ISNUMBER(SEARCH(IF(J$3&lt;&gt;"",J$3,"NA"),'MITRE &amp; Controls Mappings'!$I112))),ISNUMBER(SEARCH(IF(J$3&lt;&gt;"",J$3,"NA"),'MITRE &amp; Controls Mappings'!$J112))), 'MITRE &amp; Controls Mappings'!$B112,"")</f>
        <v/>
      </c>
      <c r="K116" t="str">
        <f>IF(OR(OR(OR(OR(OR(ISNUMBER(SEARCH(IF(K$1&lt;&gt;"",K$1,"NA"),'MITRE &amp; Controls Mappings'!$E112)),ISNUMBER(SEARCH(IF(K$1&lt;&gt;"",K$1,"NA"),'MITRE &amp; Controls Mappings'!$F112))),ISNUMBER(SEARCH(IF(K$2&lt;&gt;"",K$2,"NA"),'MITRE &amp; Controls Mappings'!$G112))),ISNUMBER(SEARCH(IF(K$2&lt;&gt;"",K$2,"NA"),'MITRE &amp; Controls Mappings'!$H112))),ISNUMBER(SEARCH(IF(K$3&lt;&gt;"",K$3,"NA"),'MITRE &amp; Controls Mappings'!$I112))),ISNUMBER(SEARCH(IF(K$3&lt;&gt;"",K$3,"NA"),'MITRE &amp; Controls Mappings'!$J112))), 'MITRE &amp; Controls Mappings'!$B112,"")</f>
        <v/>
      </c>
      <c r="L116" s="25" t="str">
        <f>'MITRE &amp; Controls Mappings'!D112</f>
        <v>Private Profile</v>
      </c>
    </row>
    <row r="117" spans="1:12" x14ac:dyDescent="0.35">
      <c r="A117" t="str">
        <f>IF(COUNTIF(B117:K117,"="&amp;'MITRE &amp; Controls Mappings'!B113)&gt;0,'MITRE &amp; Controls Mappings'!B113,"")</f>
        <v/>
      </c>
      <c r="B117" t="str">
        <f>IF(OR(OR(OR(OR(OR(ISNUMBER(SEARCH(IF(B$1&lt;&gt;"",B$1,"NA"),'MITRE &amp; Controls Mappings'!$E113)),ISNUMBER(SEARCH(IF(B$1&lt;&gt;"",B$1,"NA"),'MITRE &amp; Controls Mappings'!$F113))),ISNUMBER(SEARCH(IF(B$2&lt;&gt;"",B$2,"NA"),'MITRE &amp; Controls Mappings'!$G113))),ISNUMBER(SEARCH(IF(B$2&lt;&gt;"",B$2,"NA"),'MITRE &amp; Controls Mappings'!$H113))),ISNUMBER(SEARCH(IF(B$3&lt;&gt;"",B$3,"NA"),'MITRE &amp; Controls Mappings'!$I113))),ISNUMBER(SEARCH(IF(B$3&lt;&gt;"",B$3,"NA"),'MITRE &amp; Controls Mappings'!$J113))), 'MITRE &amp; Controls Mappings'!$B113,"")</f>
        <v/>
      </c>
      <c r="C117" t="str">
        <f>IF(OR(OR(OR(OR(OR(ISNUMBER(SEARCH(IF(C$1&lt;&gt;"",C$1,"NA"),'MITRE &amp; Controls Mappings'!$E113)),ISNUMBER(SEARCH(IF(C$1&lt;&gt;"",C$1,"NA"),'MITRE &amp; Controls Mappings'!$F113))),ISNUMBER(SEARCH(IF(C$2&lt;&gt;"",C$2,"NA"),'MITRE &amp; Controls Mappings'!$G113))),ISNUMBER(SEARCH(IF(C$2&lt;&gt;"",C$2,"NA"),'MITRE &amp; Controls Mappings'!$H113))),ISNUMBER(SEARCH(IF(C$3&lt;&gt;"",C$3,"NA"),'MITRE &amp; Controls Mappings'!$I113))),ISNUMBER(SEARCH(IF(C$3&lt;&gt;"",C$3,"NA"),'MITRE &amp; Controls Mappings'!$J113))), 'MITRE &amp; Controls Mappings'!$B113,"")</f>
        <v/>
      </c>
      <c r="D117" t="str">
        <f>IF(OR(OR(OR(OR(OR(ISNUMBER(SEARCH(IF(D$1&lt;&gt;"",D$1,"NA"),'MITRE &amp; Controls Mappings'!$E113)),ISNUMBER(SEARCH(IF(D$1&lt;&gt;"",D$1,"NA"),'MITRE &amp; Controls Mappings'!$F113))),ISNUMBER(SEARCH(IF(D$2&lt;&gt;"",D$2,"NA"),'MITRE &amp; Controls Mappings'!$G113))),ISNUMBER(SEARCH(IF(D$2&lt;&gt;"",D$2,"NA"),'MITRE &amp; Controls Mappings'!$H113))),ISNUMBER(SEARCH(IF(D$3&lt;&gt;"",D$3,"NA"),'MITRE &amp; Controls Mappings'!$I113))),ISNUMBER(SEARCH(IF(D$3&lt;&gt;"",D$3,"NA"),'MITRE &amp; Controls Mappings'!$J113))), 'MITRE &amp; Controls Mappings'!$B113,"")</f>
        <v/>
      </c>
      <c r="E117" t="str">
        <f>IF(OR(OR(OR(OR(OR(ISNUMBER(SEARCH(IF(E$1&lt;&gt;"",E$1,"NA"),'MITRE &amp; Controls Mappings'!$E113)),ISNUMBER(SEARCH(IF(E$1&lt;&gt;"",E$1,"NA"),'MITRE &amp; Controls Mappings'!$F113))),ISNUMBER(SEARCH(IF(E$2&lt;&gt;"",E$2,"NA"),'MITRE &amp; Controls Mappings'!$G113))),ISNUMBER(SEARCH(IF(E$2&lt;&gt;"",E$2,"NA"),'MITRE &amp; Controls Mappings'!$H113))),ISNUMBER(SEARCH(IF(E$3&lt;&gt;"",E$3,"NA"),'MITRE &amp; Controls Mappings'!$I113))),ISNUMBER(SEARCH(IF(E$3&lt;&gt;"",E$3,"NA"),'MITRE &amp; Controls Mappings'!$J113))), 'MITRE &amp; Controls Mappings'!$B113,"")</f>
        <v/>
      </c>
      <c r="F117" t="str">
        <f>IF(OR(OR(OR(OR(OR(ISNUMBER(SEARCH(IF(F$1&lt;&gt;"",F$1,"NA"),'MITRE &amp; Controls Mappings'!$E113)),ISNUMBER(SEARCH(IF(F$1&lt;&gt;"",F$1,"NA"),'MITRE &amp; Controls Mappings'!$F113))),ISNUMBER(SEARCH(IF(F$2&lt;&gt;"",F$2,"NA"),'MITRE &amp; Controls Mappings'!$G113))),ISNUMBER(SEARCH(IF(F$2&lt;&gt;"",F$2,"NA"),'MITRE &amp; Controls Mappings'!$H113))),ISNUMBER(SEARCH(IF(F$3&lt;&gt;"",F$3,"NA"),'MITRE &amp; Controls Mappings'!$I113))),ISNUMBER(SEARCH(IF(F$3&lt;&gt;"",F$3,"NA"),'MITRE &amp; Controls Mappings'!$J113))), 'MITRE &amp; Controls Mappings'!$B113,"")</f>
        <v/>
      </c>
      <c r="G117" t="str">
        <f>IF(OR(OR(OR(OR(OR(ISNUMBER(SEARCH(IF(G$1&lt;&gt;"",G$1,"NA"),'MITRE &amp; Controls Mappings'!$E113)),ISNUMBER(SEARCH(IF(G$1&lt;&gt;"",G$1,"NA"),'MITRE &amp; Controls Mappings'!$F113))),ISNUMBER(SEARCH(IF(G$2&lt;&gt;"",G$2,"NA"),'MITRE &amp; Controls Mappings'!$G113))),ISNUMBER(SEARCH(IF(G$2&lt;&gt;"",G$2,"NA"),'MITRE &amp; Controls Mappings'!$H113))),ISNUMBER(SEARCH(IF(G$3&lt;&gt;"",G$3,"NA"),'MITRE &amp; Controls Mappings'!$I113))),ISNUMBER(SEARCH(IF(G$3&lt;&gt;"",G$3,"NA"),'MITRE &amp; Controls Mappings'!$J113))), 'MITRE &amp; Controls Mappings'!$B113,"")</f>
        <v/>
      </c>
      <c r="H117" t="str">
        <f>IF(OR(OR(OR(OR(OR(ISNUMBER(SEARCH(IF(H$1&lt;&gt;"",H$1,"NA"),'MITRE &amp; Controls Mappings'!$E113)),ISNUMBER(SEARCH(IF(H$1&lt;&gt;"",H$1,"NA"),'MITRE &amp; Controls Mappings'!$F113))),ISNUMBER(SEARCH(IF(H$2&lt;&gt;"",H$2,"NA"),'MITRE &amp; Controls Mappings'!$G113))),ISNUMBER(SEARCH(IF(H$2&lt;&gt;"",H$2,"NA"),'MITRE &amp; Controls Mappings'!$H113))),ISNUMBER(SEARCH(IF(H$3&lt;&gt;"",H$3,"NA"),'MITRE &amp; Controls Mappings'!$I113))),ISNUMBER(SEARCH(IF(H$3&lt;&gt;"",H$3,"NA"),'MITRE &amp; Controls Mappings'!$J113))), 'MITRE &amp; Controls Mappings'!$B113,"")</f>
        <v/>
      </c>
      <c r="I117" t="str">
        <f>IF(OR(OR(OR(OR(OR(ISNUMBER(SEARCH(IF(I$1&lt;&gt;"",I$1,"NA"),'MITRE &amp; Controls Mappings'!$E113)),ISNUMBER(SEARCH(IF(I$1&lt;&gt;"",I$1,"NA"),'MITRE &amp; Controls Mappings'!$F113))),ISNUMBER(SEARCH(IF(I$2&lt;&gt;"",I$2,"NA"),'MITRE &amp; Controls Mappings'!$G113))),ISNUMBER(SEARCH(IF(I$2&lt;&gt;"",I$2,"NA"),'MITRE &amp; Controls Mappings'!$H113))),ISNUMBER(SEARCH(IF(I$3&lt;&gt;"",I$3,"NA"),'MITRE &amp; Controls Mappings'!$I113))),ISNUMBER(SEARCH(IF(I$3&lt;&gt;"",I$3,"NA"),'MITRE &amp; Controls Mappings'!$J113))), 'MITRE &amp; Controls Mappings'!$B113,"")</f>
        <v/>
      </c>
      <c r="J117" t="str">
        <f>IF(OR(OR(OR(OR(OR(ISNUMBER(SEARCH(IF(J$1&lt;&gt;"",J$1,"NA"),'MITRE &amp; Controls Mappings'!$E113)),ISNUMBER(SEARCH(IF(J$1&lt;&gt;"",J$1,"NA"),'MITRE &amp; Controls Mappings'!$F113))),ISNUMBER(SEARCH(IF(J$2&lt;&gt;"",J$2,"NA"),'MITRE &amp; Controls Mappings'!$G113))),ISNUMBER(SEARCH(IF(J$2&lt;&gt;"",J$2,"NA"),'MITRE &amp; Controls Mappings'!$H113))),ISNUMBER(SEARCH(IF(J$3&lt;&gt;"",J$3,"NA"),'MITRE &amp; Controls Mappings'!$I113))),ISNUMBER(SEARCH(IF(J$3&lt;&gt;"",J$3,"NA"),'MITRE &amp; Controls Mappings'!$J113))), 'MITRE &amp; Controls Mappings'!$B113,"")</f>
        <v/>
      </c>
      <c r="K117" t="str">
        <f>IF(OR(OR(OR(OR(OR(ISNUMBER(SEARCH(IF(K$1&lt;&gt;"",K$1,"NA"),'MITRE &amp; Controls Mappings'!$E113)),ISNUMBER(SEARCH(IF(K$1&lt;&gt;"",K$1,"NA"),'MITRE &amp; Controls Mappings'!$F113))),ISNUMBER(SEARCH(IF(K$2&lt;&gt;"",K$2,"NA"),'MITRE &amp; Controls Mappings'!$G113))),ISNUMBER(SEARCH(IF(K$2&lt;&gt;"",K$2,"NA"),'MITRE &amp; Controls Mappings'!$H113))),ISNUMBER(SEARCH(IF(K$3&lt;&gt;"",K$3,"NA"),'MITRE &amp; Controls Mappings'!$I113))),ISNUMBER(SEARCH(IF(K$3&lt;&gt;"",K$3,"NA"),'MITRE &amp; Controls Mappings'!$J113))), 'MITRE &amp; Controls Mappings'!$B113,"")</f>
        <v/>
      </c>
      <c r="L117" s="25" t="str">
        <f>'MITRE &amp; Controls Mappings'!D113</f>
        <v>Ensure 'Windows Firewall: Private: Firewall state' is set to 'On (recommended)'</v>
      </c>
    </row>
    <row r="118" spans="1:12" x14ac:dyDescent="0.35">
      <c r="A118" t="str">
        <f>IF(COUNTIF(B118:K118,"="&amp;'MITRE &amp; Controls Mappings'!B114)&gt;0,'MITRE &amp; Controls Mappings'!B114,"")</f>
        <v/>
      </c>
      <c r="B118" t="str">
        <f>IF(OR(OR(OR(OR(OR(ISNUMBER(SEARCH(IF(B$1&lt;&gt;"",B$1,"NA"),'MITRE &amp; Controls Mappings'!$E114)),ISNUMBER(SEARCH(IF(B$1&lt;&gt;"",B$1,"NA"),'MITRE &amp; Controls Mappings'!$F114))),ISNUMBER(SEARCH(IF(B$2&lt;&gt;"",B$2,"NA"),'MITRE &amp; Controls Mappings'!$G114))),ISNUMBER(SEARCH(IF(B$2&lt;&gt;"",B$2,"NA"),'MITRE &amp; Controls Mappings'!$H114))),ISNUMBER(SEARCH(IF(B$3&lt;&gt;"",B$3,"NA"),'MITRE &amp; Controls Mappings'!$I114))),ISNUMBER(SEARCH(IF(B$3&lt;&gt;"",B$3,"NA"),'MITRE &amp; Controls Mappings'!$J114))), 'MITRE &amp; Controls Mappings'!$B114,"")</f>
        <v/>
      </c>
      <c r="C118" t="str">
        <f>IF(OR(OR(OR(OR(OR(ISNUMBER(SEARCH(IF(C$1&lt;&gt;"",C$1,"NA"),'MITRE &amp; Controls Mappings'!$E114)),ISNUMBER(SEARCH(IF(C$1&lt;&gt;"",C$1,"NA"),'MITRE &amp; Controls Mappings'!$F114))),ISNUMBER(SEARCH(IF(C$2&lt;&gt;"",C$2,"NA"),'MITRE &amp; Controls Mappings'!$G114))),ISNUMBER(SEARCH(IF(C$2&lt;&gt;"",C$2,"NA"),'MITRE &amp; Controls Mappings'!$H114))),ISNUMBER(SEARCH(IF(C$3&lt;&gt;"",C$3,"NA"),'MITRE &amp; Controls Mappings'!$I114))),ISNUMBER(SEARCH(IF(C$3&lt;&gt;"",C$3,"NA"),'MITRE &amp; Controls Mappings'!$J114))), 'MITRE &amp; Controls Mappings'!$B114,"")</f>
        <v/>
      </c>
      <c r="D118" t="str">
        <f>IF(OR(OR(OR(OR(OR(ISNUMBER(SEARCH(IF(D$1&lt;&gt;"",D$1,"NA"),'MITRE &amp; Controls Mappings'!$E114)),ISNUMBER(SEARCH(IF(D$1&lt;&gt;"",D$1,"NA"),'MITRE &amp; Controls Mappings'!$F114))),ISNUMBER(SEARCH(IF(D$2&lt;&gt;"",D$2,"NA"),'MITRE &amp; Controls Mappings'!$G114))),ISNUMBER(SEARCH(IF(D$2&lt;&gt;"",D$2,"NA"),'MITRE &amp; Controls Mappings'!$H114))),ISNUMBER(SEARCH(IF(D$3&lt;&gt;"",D$3,"NA"),'MITRE &amp; Controls Mappings'!$I114))),ISNUMBER(SEARCH(IF(D$3&lt;&gt;"",D$3,"NA"),'MITRE &amp; Controls Mappings'!$J114))), 'MITRE &amp; Controls Mappings'!$B114,"")</f>
        <v/>
      </c>
      <c r="E118" t="str">
        <f>IF(OR(OR(OR(OR(OR(ISNUMBER(SEARCH(IF(E$1&lt;&gt;"",E$1,"NA"),'MITRE &amp; Controls Mappings'!$E114)),ISNUMBER(SEARCH(IF(E$1&lt;&gt;"",E$1,"NA"),'MITRE &amp; Controls Mappings'!$F114))),ISNUMBER(SEARCH(IF(E$2&lt;&gt;"",E$2,"NA"),'MITRE &amp; Controls Mappings'!$G114))),ISNUMBER(SEARCH(IF(E$2&lt;&gt;"",E$2,"NA"),'MITRE &amp; Controls Mappings'!$H114))),ISNUMBER(SEARCH(IF(E$3&lt;&gt;"",E$3,"NA"),'MITRE &amp; Controls Mappings'!$I114))),ISNUMBER(SEARCH(IF(E$3&lt;&gt;"",E$3,"NA"),'MITRE &amp; Controls Mappings'!$J114))), 'MITRE &amp; Controls Mappings'!$B114,"")</f>
        <v/>
      </c>
      <c r="F118" t="str">
        <f>IF(OR(OR(OR(OR(OR(ISNUMBER(SEARCH(IF(F$1&lt;&gt;"",F$1,"NA"),'MITRE &amp; Controls Mappings'!$E114)),ISNUMBER(SEARCH(IF(F$1&lt;&gt;"",F$1,"NA"),'MITRE &amp; Controls Mappings'!$F114))),ISNUMBER(SEARCH(IF(F$2&lt;&gt;"",F$2,"NA"),'MITRE &amp; Controls Mappings'!$G114))),ISNUMBER(SEARCH(IF(F$2&lt;&gt;"",F$2,"NA"),'MITRE &amp; Controls Mappings'!$H114))),ISNUMBER(SEARCH(IF(F$3&lt;&gt;"",F$3,"NA"),'MITRE &amp; Controls Mappings'!$I114))),ISNUMBER(SEARCH(IF(F$3&lt;&gt;"",F$3,"NA"),'MITRE &amp; Controls Mappings'!$J114))), 'MITRE &amp; Controls Mappings'!$B114,"")</f>
        <v/>
      </c>
      <c r="G118" t="str">
        <f>IF(OR(OR(OR(OR(OR(ISNUMBER(SEARCH(IF(G$1&lt;&gt;"",G$1,"NA"),'MITRE &amp; Controls Mappings'!$E114)),ISNUMBER(SEARCH(IF(G$1&lt;&gt;"",G$1,"NA"),'MITRE &amp; Controls Mappings'!$F114))),ISNUMBER(SEARCH(IF(G$2&lt;&gt;"",G$2,"NA"),'MITRE &amp; Controls Mappings'!$G114))),ISNUMBER(SEARCH(IF(G$2&lt;&gt;"",G$2,"NA"),'MITRE &amp; Controls Mappings'!$H114))),ISNUMBER(SEARCH(IF(G$3&lt;&gt;"",G$3,"NA"),'MITRE &amp; Controls Mappings'!$I114))),ISNUMBER(SEARCH(IF(G$3&lt;&gt;"",G$3,"NA"),'MITRE &amp; Controls Mappings'!$J114))), 'MITRE &amp; Controls Mappings'!$B114,"")</f>
        <v/>
      </c>
      <c r="H118" t="str">
        <f>IF(OR(OR(OR(OR(OR(ISNUMBER(SEARCH(IF(H$1&lt;&gt;"",H$1,"NA"),'MITRE &amp; Controls Mappings'!$E114)),ISNUMBER(SEARCH(IF(H$1&lt;&gt;"",H$1,"NA"),'MITRE &amp; Controls Mappings'!$F114))),ISNUMBER(SEARCH(IF(H$2&lt;&gt;"",H$2,"NA"),'MITRE &amp; Controls Mappings'!$G114))),ISNUMBER(SEARCH(IF(H$2&lt;&gt;"",H$2,"NA"),'MITRE &amp; Controls Mappings'!$H114))),ISNUMBER(SEARCH(IF(H$3&lt;&gt;"",H$3,"NA"),'MITRE &amp; Controls Mappings'!$I114))),ISNUMBER(SEARCH(IF(H$3&lt;&gt;"",H$3,"NA"),'MITRE &amp; Controls Mappings'!$J114))), 'MITRE &amp; Controls Mappings'!$B114,"")</f>
        <v/>
      </c>
      <c r="I118" t="str">
        <f>IF(OR(OR(OR(OR(OR(ISNUMBER(SEARCH(IF(I$1&lt;&gt;"",I$1,"NA"),'MITRE &amp; Controls Mappings'!$E114)),ISNUMBER(SEARCH(IF(I$1&lt;&gt;"",I$1,"NA"),'MITRE &amp; Controls Mappings'!$F114))),ISNUMBER(SEARCH(IF(I$2&lt;&gt;"",I$2,"NA"),'MITRE &amp; Controls Mappings'!$G114))),ISNUMBER(SEARCH(IF(I$2&lt;&gt;"",I$2,"NA"),'MITRE &amp; Controls Mappings'!$H114))),ISNUMBER(SEARCH(IF(I$3&lt;&gt;"",I$3,"NA"),'MITRE &amp; Controls Mappings'!$I114))),ISNUMBER(SEARCH(IF(I$3&lt;&gt;"",I$3,"NA"),'MITRE &amp; Controls Mappings'!$J114))), 'MITRE &amp; Controls Mappings'!$B114,"")</f>
        <v/>
      </c>
      <c r="J118" t="str">
        <f>IF(OR(OR(OR(OR(OR(ISNUMBER(SEARCH(IF(J$1&lt;&gt;"",J$1,"NA"),'MITRE &amp; Controls Mappings'!$E114)),ISNUMBER(SEARCH(IF(J$1&lt;&gt;"",J$1,"NA"),'MITRE &amp; Controls Mappings'!$F114))),ISNUMBER(SEARCH(IF(J$2&lt;&gt;"",J$2,"NA"),'MITRE &amp; Controls Mappings'!$G114))),ISNUMBER(SEARCH(IF(J$2&lt;&gt;"",J$2,"NA"),'MITRE &amp; Controls Mappings'!$H114))),ISNUMBER(SEARCH(IF(J$3&lt;&gt;"",J$3,"NA"),'MITRE &amp; Controls Mappings'!$I114))),ISNUMBER(SEARCH(IF(J$3&lt;&gt;"",J$3,"NA"),'MITRE &amp; Controls Mappings'!$J114))), 'MITRE &amp; Controls Mappings'!$B114,"")</f>
        <v/>
      </c>
      <c r="K118" t="str">
        <f>IF(OR(OR(OR(OR(OR(ISNUMBER(SEARCH(IF(K$1&lt;&gt;"",K$1,"NA"),'MITRE &amp; Controls Mappings'!$E114)),ISNUMBER(SEARCH(IF(K$1&lt;&gt;"",K$1,"NA"),'MITRE &amp; Controls Mappings'!$F114))),ISNUMBER(SEARCH(IF(K$2&lt;&gt;"",K$2,"NA"),'MITRE &amp; Controls Mappings'!$G114))),ISNUMBER(SEARCH(IF(K$2&lt;&gt;"",K$2,"NA"),'MITRE &amp; Controls Mappings'!$H114))),ISNUMBER(SEARCH(IF(K$3&lt;&gt;"",K$3,"NA"),'MITRE &amp; Controls Mappings'!$I114))),ISNUMBER(SEARCH(IF(K$3&lt;&gt;"",K$3,"NA"),'MITRE &amp; Controls Mappings'!$J114))), 'MITRE &amp; Controls Mappings'!$B114,"")</f>
        <v/>
      </c>
      <c r="L118" s="25" t="str">
        <f>'MITRE &amp; Controls Mappings'!D114</f>
        <v>Ensure 'Windows Firewall: Private: Inbound connections' is set to 'Block (default)'</v>
      </c>
    </row>
    <row r="119" spans="1:12" x14ac:dyDescent="0.35">
      <c r="A119" t="str">
        <f>IF(COUNTIF(B119:K119,"="&amp;'MITRE &amp; Controls Mappings'!B115)&gt;0,'MITRE &amp; Controls Mappings'!B115,"")</f>
        <v/>
      </c>
      <c r="B119" t="str">
        <f>IF(OR(OR(OR(OR(OR(ISNUMBER(SEARCH(IF(B$1&lt;&gt;"",B$1,"NA"),'MITRE &amp; Controls Mappings'!$E115)),ISNUMBER(SEARCH(IF(B$1&lt;&gt;"",B$1,"NA"),'MITRE &amp; Controls Mappings'!$F115))),ISNUMBER(SEARCH(IF(B$2&lt;&gt;"",B$2,"NA"),'MITRE &amp; Controls Mappings'!$G115))),ISNUMBER(SEARCH(IF(B$2&lt;&gt;"",B$2,"NA"),'MITRE &amp; Controls Mappings'!$H115))),ISNUMBER(SEARCH(IF(B$3&lt;&gt;"",B$3,"NA"),'MITRE &amp; Controls Mappings'!$I115))),ISNUMBER(SEARCH(IF(B$3&lt;&gt;"",B$3,"NA"),'MITRE &amp; Controls Mappings'!$J115))), 'MITRE &amp; Controls Mappings'!$B115,"")</f>
        <v/>
      </c>
      <c r="C119" t="str">
        <f>IF(OR(OR(OR(OR(OR(ISNUMBER(SEARCH(IF(C$1&lt;&gt;"",C$1,"NA"),'MITRE &amp; Controls Mappings'!$E115)),ISNUMBER(SEARCH(IF(C$1&lt;&gt;"",C$1,"NA"),'MITRE &amp; Controls Mappings'!$F115))),ISNUMBER(SEARCH(IF(C$2&lt;&gt;"",C$2,"NA"),'MITRE &amp; Controls Mappings'!$G115))),ISNUMBER(SEARCH(IF(C$2&lt;&gt;"",C$2,"NA"),'MITRE &amp; Controls Mappings'!$H115))),ISNUMBER(SEARCH(IF(C$3&lt;&gt;"",C$3,"NA"),'MITRE &amp; Controls Mappings'!$I115))),ISNUMBER(SEARCH(IF(C$3&lt;&gt;"",C$3,"NA"),'MITRE &amp; Controls Mappings'!$J115))), 'MITRE &amp; Controls Mappings'!$B115,"")</f>
        <v/>
      </c>
      <c r="D119" t="str">
        <f>IF(OR(OR(OR(OR(OR(ISNUMBER(SEARCH(IF(D$1&lt;&gt;"",D$1,"NA"),'MITRE &amp; Controls Mappings'!$E115)),ISNUMBER(SEARCH(IF(D$1&lt;&gt;"",D$1,"NA"),'MITRE &amp; Controls Mappings'!$F115))),ISNUMBER(SEARCH(IF(D$2&lt;&gt;"",D$2,"NA"),'MITRE &amp; Controls Mappings'!$G115))),ISNUMBER(SEARCH(IF(D$2&lt;&gt;"",D$2,"NA"),'MITRE &amp; Controls Mappings'!$H115))),ISNUMBER(SEARCH(IF(D$3&lt;&gt;"",D$3,"NA"),'MITRE &amp; Controls Mappings'!$I115))),ISNUMBER(SEARCH(IF(D$3&lt;&gt;"",D$3,"NA"),'MITRE &amp; Controls Mappings'!$J115))), 'MITRE &amp; Controls Mappings'!$B115,"")</f>
        <v/>
      </c>
      <c r="E119" t="str">
        <f>IF(OR(OR(OR(OR(OR(ISNUMBER(SEARCH(IF(E$1&lt;&gt;"",E$1,"NA"),'MITRE &amp; Controls Mappings'!$E115)),ISNUMBER(SEARCH(IF(E$1&lt;&gt;"",E$1,"NA"),'MITRE &amp; Controls Mappings'!$F115))),ISNUMBER(SEARCH(IF(E$2&lt;&gt;"",E$2,"NA"),'MITRE &amp; Controls Mappings'!$G115))),ISNUMBER(SEARCH(IF(E$2&lt;&gt;"",E$2,"NA"),'MITRE &amp; Controls Mappings'!$H115))),ISNUMBER(SEARCH(IF(E$3&lt;&gt;"",E$3,"NA"),'MITRE &amp; Controls Mappings'!$I115))),ISNUMBER(SEARCH(IF(E$3&lt;&gt;"",E$3,"NA"),'MITRE &amp; Controls Mappings'!$J115))), 'MITRE &amp; Controls Mappings'!$B115,"")</f>
        <v/>
      </c>
      <c r="F119" t="str">
        <f>IF(OR(OR(OR(OR(OR(ISNUMBER(SEARCH(IF(F$1&lt;&gt;"",F$1,"NA"),'MITRE &amp; Controls Mappings'!$E115)),ISNUMBER(SEARCH(IF(F$1&lt;&gt;"",F$1,"NA"),'MITRE &amp; Controls Mappings'!$F115))),ISNUMBER(SEARCH(IF(F$2&lt;&gt;"",F$2,"NA"),'MITRE &amp; Controls Mappings'!$G115))),ISNUMBER(SEARCH(IF(F$2&lt;&gt;"",F$2,"NA"),'MITRE &amp; Controls Mappings'!$H115))),ISNUMBER(SEARCH(IF(F$3&lt;&gt;"",F$3,"NA"),'MITRE &amp; Controls Mappings'!$I115))),ISNUMBER(SEARCH(IF(F$3&lt;&gt;"",F$3,"NA"),'MITRE &amp; Controls Mappings'!$J115))), 'MITRE &amp; Controls Mappings'!$B115,"")</f>
        <v/>
      </c>
      <c r="G119" t="str">
        <f>IF(OR(OR(OR(OR(OR(ISNUMBER(SEARCH(IF(G$1&lt;&gt;"",G$1,"NA"),'MITRE &amp; Controls Mappings'!$E115)),ISNUMBER(SEARCH(IF(G$1&lt;&gt;"",G$1,"NA"),'MITRE &amp; Controls Mappings'!$F115))),ISNUMBER(SEARCH(IF(G$2&lt;&gt;"",G$2,"NA"),'MITRE &amp; Controls Mappings'!$G115))),ISNUMBER(SEARCH(IF(G$2&lt;&gt;"",G$2,"NA"),'MITRE &amp; Controls Mappings'!$H115))),ISNUMBER(SEARCH(IF(G$3&lt;&gt;"",G$3,"NA"),'MITRE &amp; Controls Mappings'!$I115))),ISNUMBER(SEARCH(IF(G$3&lt;&gt;"",G$3,"NA"),'MITRE &amp; Controls Mappings'!$J115))), 'MITRE &amp; Controls Mappings'!$B115,"")</f>
        <v/>
      </c>
      <c r="H119" t="str">
        <f>IF(OR(OR(OR(OR(OR(ISNUMBER(SEARCH(IF(H$1&lt;&gt;"",H$1,"NA"),'MITRE &amp; Controls Mappings'!$E115)),ISNUMBER(SEARCH(IF(H$1&lt;&gt;"",H$1,"NA"),'MITRE &amp; Controls Mappings'!$F115))),ISNUMBER(SEARCH(IF(H$2&lt;&gt;"",H$2,"NA"),'MITRE &amp; Controls Mappings'!$G115))),ISNUMBER(SEARCH(IF(H$2&lt;&gt;"",H$2,"NA"),'MITRE &amp; Controls Mappings'!$H115))),ISNUMBER(SEARCH(IF(H$3&lt;&gt;"",H$3,"NA"),'MITRE &amp; Controls Mappings'!$I115))),ISNUMBER(SEARCH(IF(H$3&lt;&gt;"",H$3,"NA"),'MITRE &amp; Controls Mappings'!$J115))), 'MITRE &amp; Controls Mappings'!$B115,"")</f>
        <v/>
      </c>
      <c r="I119" t="str">
        <f>IF(OR(OR(OR(OR(OR(ISNUMBER(SEARCH(IF(I$1&lt;&gt;"",I$1,"NA"),'MITRE &amp; Controls Mappings'!$E115)),ISNUMBER(SEARCH(IF(I$1&lt;&gt;"",I$1,"NA"),'MITRE &amp; Controls Mappings'!$F115))),ISNUMBER(SEARCH(IF(I$2&lt;&gt;"",I$2,"NA"),'MITRE &amp; Controls Mappings'!$G115))),ISNUMBER(SEARCH(IF(I$2&lt;&gt;"",I$2,"NA"),'MITRE &amp; Controls Mappings'!$H115))),ISNUMBER(SEARCH(IF(I$3&lt;&gt;"",I$3,"NA"),'MITRE &amp; Controls Mappings'!$I115))),ISNUMBER(SEARCH(IF(I$3&lt;&gt;"",I$3,"NA"),'MITRE &amp; Controls Mappings'!$J115))), 'MITRE &amp; Controls Mappings'!$B115,"")</f>
        <v/>
      </c>
      <c r="J119" t="str">
        <f>IF(OR(OR(OR(OR(OR(ISNUMBER(SEARCH(IF(J$1&lt;&gt;"",J$1,"NA"),'MITRE &amp; Controls Mappings'!$E115)),ISNUMBER(SEARCH(IF(J$1&lt;&gt;"",J$1,"NA"),'MITRE &amp; Controls Mappings'!$F115))),ISNUMBER(SEARCH(IF(J$2&lt;&gt;"",J$2,"NA"),'MITRE &amp; Controls Mappings'!$G115))),ISNUMBER(SEARCH(IF(J$2&lt;&gt;"",J$2,"NA"),'MITRE &amp; Controls Mappings'!$H115))),ISNUMBER(SEARCH(IF(J$3&lt;&gt;"",J$3,"NA"),'MITRE &amp; Controls Mappings'!$I115))),ISNUMBER(SEARCH(IF(J$3&lt;&gt;"",J$3,"NA"),'MITRE &amp; Controls Mappings'!$J115))), 'MITRE &amp; Controls Mappings'!$B115,"")</f>
        <v/>
      </c>
      <c r="K119" t="str">
        <f>IF(OR(OR(OR(OR(OR(ISNUMBER(SEARCH(IF(K$1&lt;&gt;"",K$1,"NA"),'MITRE &amp; Controls Mappings'!$E115)),ISNUMBER(SEARCH(IF(K$1&lt;&gt;"",K$1,"NA"),'MITRE &amp; Controls Mappings'!$F115))),ISNUMBER(SEARCH(IF(K$2&lt;&gt;"",K$2,"NA"),'MITRE &amp; Controls Mappings'!$G115))),ISNUMBER(SEARCH(IF(K$2&lt;&gt;"",K$2,"NA"),'MITRE &amp; Controls Mappings'!$H115))),ISNUMBER(SEARCH(IF(K$3&lt;&gt;"",K$3,"NA"),'MITRE &amp; Controls Mappings'!$I115))),ISNUMBER(SEARCH(IF(K$3&lt;&gt;"",K$3,"NA"),'MITRE &amp; Controls Mappings'!$J115))), 'MITRE &amp; Controls Mappings'!$B115,"")</f>
        <v/>
      </c>
      <c r="L119" s="25" t="str">
        <f>'MITRE &amp; Controls Mappings'!D115</f>
        <v>Ensure 'Windows Firewall: Private: Outbound connections' is set to 'Allow (default)'</v>
      </c>
    </row>
    <row r="120" spans="1:12" x14ac:dyDescent="0.35">
      <c r="A120" t="str">
        <f>IF(COUNTIF(B120:K120,"="&amp;'MITRE &amp; Controls Mappings'!B116)&gt;0,'MITRE &amp; Controls Mappings'!B116,"")</f>
        <v/>
      </c>
      <c r="B120" t="str">
        <f>IF(OR(OR(OR(OR(OR(ISNUMBER(SEARCH(IF(B$1&lt;&gt;"",B$1,"NA"),'MITRE &amp; Controls Mappings'!$E116)),ISNUMBER(SEARCH(IF(B$1&lt;&gt;"",B$1,"NA"),'MITRE &amp; Controls Mappings'!$F116))),ISNUMBER(SEARCH(IF(B$2&lt;&gt;"",B$2,"NA"),'MITRE &amp; Controls Mappings'!$G116))),ISNUMBER(SEARCH(IF(B$2&lt;&gt;"",B$2,"NA"),'MITRE &amp; Controls Mappings'!$H116))),ISNUMBER(SEARCH(IF(B$3&lt;&gt;"",B$3,"NA"),'MITRE &amp; Controls Mappings'!$I116))),ISNUMBER(SEARCH(IF(B$3&lt;&gt;"",B$3,"NA"),'MITRE &amp; Controls Mappings'!$J116))), 'MITRE &amp; Controls Mappings'!$B116,"")</f>
        <v/>
      </c>
      <c r="C120" t="str">
        <f>IF(OR(OR(OR(OR(OR(ISNUMBER(SEARCH(IF(C$1&lt;&gt;"",C$1,"NA"),'MITRE &amp; Controls Mappings'!$E116)),ISNUMBER(SEARCH(IF(C$1&lt;&gt;"",C$1,"NA"),'MITRE &amp; Controls Mappings'!$F116))),ISNUMBER(SEARCH(IF(C$2&lt;&gt;"",C$2,"NA"),'MITRE &amp; Controls Mappings'!$G116))),ISNUMBER(SEARCH(IF(C$2&lt;&gt;"",C$2,"NA"),'MITRE &amp; Controls Mappings'!$H116))),ISNUMBER(SEARCH(IF(C$3&lt;&gt;"",C$3,"NA"),'MITRE &amp; Controls Mappings'!$I116))),ISNUMBER(SEARCH(IF(C$3&lt;&gt;"",C$3,"NA"),'MITRE &amp; Controls Mappings'!$J116))), 'MITRE &amp; Controls Mappings'!$B116,"")</f>
        <v/>
      </c>
      <c r="D120" t="str">
        <f>IF(OR(OR(OR(OR(OR(ISNUMBER(SEARCH(IF(D$1&lt;&gt;"",D$1,"NA"),'MITRE &amp; Controls Mappings'!$E116)),ISNUMBER(SEARCH(IF(D$1&lt;&gt;"",D$1,"NA"),'MITRE &amp; Controls Mappings'!$F116))),ISNUMBER(SEARCH(IF(D$2&lt;&gt;"",D$2,"NA"),'MITRE &amp; Controls Mappings'!$G116))),ISNUMBER(SEARCH(IF(D$2&lt;&gt;"",D$2,"NA"),'MITRE &amp; Controls Mappings'!$H116))),ISNUMBER(SEARCH(IF(D$3&lt;&gt;"",D$3,"NA"),'MITRE &amp; Controls Mappings'!$I116))),ISNUMBER(SEARCH(IF(D$3&lt;&gt;"",D$3,"NA"),'MITRE &amp; Controls Mappings'!$J116))), 'MITRE &amp; Controls Mappings'!$B116,"")</f>
        <v/>
      </c>
      <c r="E120" t="str">
        <f>IF(OR(OR(OR(OR(OR(ISNUMBER(SEARCH(IF(E$1&lt;&gt;"",E$1,"NA"),'MITRE &amp; Controls Mappings'!$E116)),ISNUMBER(SEARCH(IF(E$1&lt;&gt;"",E$1,"NA"),'MITRE &amp; Controls Mappings'!$F116))),ISNUMBER(SEARCH(IF(E$2&lt;&gt;"",E$2,"NA"),'MITRE &amp; Controls Mappings'!$G116))),ISNUMBER(SEARCH(IF(E$2&lt;&gt;"",E$2,"NA"),'MITRE &amp; Controls Mappings'!$H116))),ISNUMBER(SEARCH(IF(E$3&lt;&gt;"",E$3,"NA"),'MITRE &amp; Controls Mappings'!$I116))),ISNUMBER(SEARCH(IF(E$3&lt;&gt;"",E$3,"NA"),'MITRE &amp; Controls Mappings'!$J116))), 'MITRE &amp; Controls Mappings'!$B116,"")</f>
        <v/>
      </c>
      <c r="F120" t="str">
        <f>IF(OR(OR(OR(OR(OR(ISNUMBER(SEARCH(IF(F$1&lt;&gt;"",F$1,"NA"),'MITRE &amp; Controls Mappings'!$E116)),ISNUMBER(SEARCH(IF(F$1&lt;&gt;"",F$1,"NA"),'MITRE &amp; Controls Mappings'!$F116))),ISNUMBER(SEARCH(IF(F$2&lt;&gt;"",F$2,"NA"),'MITRE &amp; Controls Mappings'!$G116))),ISNUMBER(SEARCH(IF(F$2&lt;&gt;"",F$2,"NA"),'MITRE &amp; Controls Mappings'!$H116))),ISNUMBER(SEARCH(IF(F$3&lt;&gt;"",F$3,"NA"),'MITRE &amp; Controls Mappings'!$I116))),ISNUMBER(SEARCH(IF(F$3&lt;&gt;"",F$3,"NA"),'MITRE &amp; Controls Mappings'!$J116))), 'MITRE &amp; Controls Mappings'!$B116,"")</f>
        <v/>
      </c>
      <c r="G120" t="str">
        <f>IF(OR(OR(OR(OR(OR(ISNUMBER(SEARCH(IF(G$1&lt;&gt;"",G$1,"NA"),'MITRE &amp; Controls Mappings'!$E116)),ISNUMBER(SEARCH(IF(G$1&lt;&gt;"",G$1,"NA"),'MITRE &amp; Controls Mappings'!$F116))),ISNUMBER(SEARCH(IF(G$2&lt;&gt;"",G$2,"NA"),'MITRE &amp; Controls Mappings'!$G116))),ISNUMBER(SEARCH(IF(G$2&lt;&gt;"",G$2,"NA"),'MITRE &amp; Controls Mappings'!$H116))),ISNUMBER(SEARCH(IF(G$3&lt;&gt;"",G$3,"NA"),'MITRE &amp; Controls Mappings'!$I116))),ISNUMBER(SEARCH(IF(G$3&lt;&gt;"",G$3,"NA"),'MITRE &amp; Controls Mappings'!$J116))), 'MITRE &amp; Controls Mappings'!$B116,"")</f>
        <v/>
      </c>
      <c r="H120" t="str">
        <f>IF(OR(OR(OR(OR(OR(ISNUMBER(SEARCH(IF(H$1&lt;&gt;"",H$1,"NA"),'MITRE &amp; Controls Mappings'!$E116)),ISNUMBER(SEARCH(IF(H$1&lt;&gt;"",H$1,"NA"),'MITRE &amp; Controls Mappings'!$F116))),ISNUMBER(SEARCH(IF(H$2&lt;&gt;"",H$2,"NA"),'MITRE &amp; Controls Mappings'!$G116))),ISNUMBER(SEARCH(IF(H$2&lt;&gt;"",H$2,"NA"),'MITRE &amp; Controls Mappings'!$H116))),ISNUMBER(SEARCH(IF(H$3&lt;&gt;"",H$3,"NA"),'MITRE &amp; Controls Mappings'!$I116))),ISNUMBER(SEARCH(IF(H$3&lt;&gt;"",H$3,"NA"),'MITRE &amp; Controls Mappings'!$J116))), 'MITRE &amp; Controls Mappings'!$B116,"")</f>
        <v/>
      </c>
      <c r="I120" t="str">
        <f>IF(OR(OR(OR(OR(OR(ISNUMBER(SEARCH(IF(I$1&lt;&gt;"",I$1,"NA"),'MITRE &amp; Controls Mappings'!$E116)),ISNUMBER(SEARCH(IF(I$1&lt;&gt;"",I$1,"NA"),'MITRE &amp; Controls Mappings'!$F116))),ISNUMBER(SEARCH(IF(I$2&lt;&gt;"",I$2,"NA"),'MITRE &amp; Controls Mappings'!$G116))),ISNUMBER(SEARCH(IF(I$2&lt;&gt;"",I$2,"NA"),'MITRE &amp; Controls Mappings'!$H116))),ISNUMBER(SEARCH(IF(I$3&lt;&gt;"",I$3,"NA"),'MITRE &amp; Controls Mappings'!$I116))),ISNUMBER(SEARCH(IF(I$3&lt;&gt;"",I$3,"NA"),'MITRE &amp; Controls Mappings'!$J116))), 'MITRE &amp; Controls Mappings'!$B116,"")</f>
        <v/>
      </c>
      <c r="J120" t="str">
        <f>IF(OR(OR(OR(OR(OR(ISNUMBER(SEARCH(IF(J$1&lt;&gt;"",J$1,"NA"),'MITRE &amp; Controls Mappings'!$E116)),ISNUMBER(SEARCH(IF(J$1&lt;&gt;"",J$1,"NA"),'MITRE &amp; Controls Mappings'!$F116))),ISNUMBER(SEARCH(IF(J$2&lt;&gt;"",J$2,"NA"),'MITRE &amp; Controls Mappings'!$G116))),ISNUMBER(SEARCH(IF(J$2&lt;&gt;"",J$2,"NA"),'MITRE &amp; Controls Mappings'!$H116))),ISNUMBER(SEARCH(IF(J$3&lt;&gt;"",J$3,"NA"),'MITRE &amp; Controls Mappings'!$I116))),ISNUMBER(SEARCH(IF(J$3&lt;&gt;"",J$3,"NA"),'MITRE &amp; Controls Mappings'!$J116))), 'MITRE &amp; Controls Mappings'!$B116,"")</f>
        <v/>
      </c>
      <c r="K120" t="str">
        <f>IF(OR(OR(OR(OR(OR(ISNUMBER(SEARCH(IF(K$1&lt;&gt;"",K$1,"NA"),'MITRE &amp; Controls Mappings'!$E116)),ISNUMBER(SEARCH(IF(K$1&lt;&gt;"",K$1,"NA"),'MITRE &amp; Controls Mappings'!$F116))),ISNUMBER(SEARCH(IF(K$2&lt;&gt;"",K$2,"NA"),'MITRE &amp; Controls Mappings'!$G116))),ISNUMBER(SEARCH(IF(K$2&lt;&gt;"",K$2,"NA"),'MITRE &amp; Controls Mappings'!$H116))),ISNUMBER(SEARCH(IF(K$3&lt;&gt;"",K$3,"NA"),'MITRE &amp; Controls Mappings'!$I116))),ISNUMBER(SEARCH(IF(K$3&lt;&gt;"",K$3,"NA"),'MITRE &amp; Controls Mappings'!$J116))), 'MITRE &amp; Controls Mappings'!$B116,"")</f>
        <v/>
      </c>
      <c r="L120" s="25" t="str">
        <f>'MITRE &amp; Controls Mappings'!D116</f>
        <v>Ensure 'Windows Firewall: Private: Settings: Display a notification' is set to 'No'</v>
      </c>
    </row>
    <row r="121" spans="1:12" x14ac:dyDescent="0.35">
      <c r="A121" t="str">
        <f>IF(COUNTIF(B121:K121,"="&amp;'MITRE &amp; Controls Mappings'!B117)&gt;0,'MITRE &amp; Controls Mappings'!B117,"")</f>
        <v/>
      </c>
      <c r="B121" t="str">
        <f>IF(OR(OR(OR(OR(OR(ISNUMBER(SEARCH(IF(B$1&lt;&gt;"",B$1,"NA"),'MITRE &amp; Controls Mappings'!$E117)),ISNUMBER(SEARCH(IF(B$1&lt;&gt;"",B$1,"NA"),'MITRE &amp; Controls Mappings'!$F117))),ISNUMBER(SEARCH(IF(B$2&lt;&gt;"",B$2,"NA"),'MITRE &amp; Controls Mappings'!$G117))),ISNUMBER(SEARCH(IF(B$2&lt;&gt;"",B$2,"NA"),'MITRE &amp; Controls Mappings'!$H117))),ISNUMBER(SEARCH(IF(B$3&lt;&gt;"",B$3,"NA"),'MITRE &amp; Controls Mappings'!$I117))),ISNUMBER(SEARCH(IF(B$3&lt;&gt;"",B$3,"NA"),'MITRE &amp; Controls Mappings'!$J117))), 'MITRE &amp; Controls Mappings'!$B117,"")</f>
        <v/>
      </c>
      <c r="C121" t="str">
        <f>IF(OR(OR(OR(OR(OR(ISNUMBER(SEARCH(IF(C$1&lt;&gt;"",C$1,"NA"),'MITRE &amp; Controls Mappings'!$E117)),ISNUMBER(SEARCH(IF(C$1&lt;&gt;"",C$1,"NA"),'MITRE &amp; Controls Mappings'!$F117))),ISNUMBER(SEARCH(IF(C$2&lt;&gt;"",C$2,"NA"),'MITRE &amp; Controls Mappings'!$G117))),ISNUMBER(SEARCH(IF(C$2&lt;&gt;"",C$2,"NA"),'MITRE &amp; Controls Mappings'!$H117))),ISNUMBER(SEARCH(IF(C$3&lt;&gt;"",C$3,"NA"),'MITRE &amp; Controls Mappings'!$I117))),ISNUMBER(SEARCH(IF(C$3&lt;&gt;"",C$3,"NA"),'MITRE &amp; Controls Mappings'!$J117))), 'MITRE &amp; Controls Mappings'!$B117,"")</f>
        <v/>
      </c>
      <c r="D121" t="str">
        <f>IF(OR(OR(OR(OR(OR(ISNUMBER(SEARCH(IF(D$1&lt;&gt;"",D$1,"NA"),'MITRE &amp; Controls Mappings'!$E117)),ISNUMBER(SEARCH(IF(D$1&lt;&gt;"",D$1,"NA"),'MITRE &amp; Controls Mappings'!$F117))),ISNUMBER(SEARCH(IF(D$2&lt;&gt;"",D$2,"NA"),'MITRE &amp; Controls Mappings'!$G117))),ISNUMBER(SEARCH(IF(D$2&lt;&gt;"",D$2,"NA"),'MITRE &amp; Controls Mappings'!$H117))),ISNUMBER(SEARCH(IF(D$3&lt;&gt;"",D$3,"NA"),'MITRE &amp; Controls Mappings'!$I117))),ISNUMBER(SEARCH(IF(D$3&lt;&gt;"",D$3,"NA"),'MITRE &amp; Controls Mappings'!$J117))), 'MITRE &amp; Controls Mappings'!$B117,"")</f>
        <v/>
      </c>
      <c r="E121" t="str">
        <f>IF(OR(OR(OR(OR(OR(ISNUMBER(SEARCH(IF(E$1&lt;&gt;"",E$1,"NA"),'MITRE &amp; Controls Mappings'!$E117)),ISNUMBER(SEARCH(IF(E$1&lt;&gt;"",E$1,"NA"),'MITRE &amp; Controls Mappings'!$F117))),ISNUMBER(SEARCH(IF(E$2&lt;&gt;"",E$2,"NA"),'MITRE &amp; Controls Mappings'!$G117))),ISNUMBER(SEARCH(IF(E$2&lt;&gt;"",E$2,"NA"),'MITRE &amp; Controls Mappings'!$H117))),ISNUMBER(SEARCH(IF(E$3&lt;&gt;"",E$3,"NA"),'MITRE &amp; Controls Mappings'!$I117))),ISNUMBER(SEARCH(IF(E$3&lt;&gt;"",E$3,"NA"),'MITRE &amp; Controls Mappings'!$J117))), 'MITRE &amp; Controls Mappings'!$B117,"")</f>
        <v/>
      </c>
      <c r="F121" t="str">
        <f>IF(OR(OR(OR(OR(OR(ISNUMBER(SEARCH(IF(F$1&lt;&gt;"",F$1,"NA"),'MITRE &amp; Controls Mappings'!$E117)),ISNUMBER(SEARCH(IF(F$1&lt;&gt;"",F$1,"NA"),'MITRE &amp; Controls Mappings'!$F117))),ISNUMBER(SEARCH(IF(F$2&lt;&gt;"",F$2,"NA"),'MITRE &amp; Controls Mappings'!$G117))),ISNUMBER(SEARCH(IF(F$2&lt;&gt;"",F$2,"NA"),'MITRE &amp; Controls Mappings'!$H117))),ISNUMBER(SEARCH(IF(F$3&lt;&gt;"",F$3,"NA"),'MITRE &amp; Controls Mappings'!$I117))),ISNUMBER(SEARCH(IF(F$3&lt;&gt;"",F$3,"NA"),'MITRE &amp; Controls Mappings'!$J117))), 'MITRE &amp; Controls Mappings'!$B117,"")</f>
        <v/>
      </c>
      <c r="G121" t="str">
        <f>IF(OR(OR(OR(OR(OR(ISNUMBER(SEARCH(IF(G$1&lt;&gt;"",G$1,"NA"),'MITRE &amp; Controls Mappings'!$E117)),ISNUMBER(SEARCH(IF(G$1&lt;&gt;"",G$1,"NA"),'MITRE &amp; Controls Mappings'!$F117))),ISNUMBER(SEARCH(IF(G$2&lt;&gt;"",G$2,"NA"),'MITRE &amp; Controls Mappings'!$G117))),ISNUMBER(SEARCH(IF(G$2&lt;&gt;"",G$2,"NA"),'MITRE &amp; Controls Mappings'!$H117))),ISNUMBER(SEARCH(IF(G$3&lt;&gt;"",G$3,"NA"),'MITRE &amp; Controls Mappings'!$I117))),ISNUMBER(SEARCH(IF(G$3&lt;&gt;"",G$3,"NA"),'MITRE &amp; Controls Mappings'!$J117))), 'MITRE &amp; Controls Mappings'!$B117,"")</f>
        <v/>
      </c>
      <c r="H121" t="str">
        <f>IF(OR(OR(OR(OR(OR(ISNUMBER(SEARCH(IF(H$1&lt;&gt;"",H$1,"NA"),'MITRE &amp; Controls Mappings'!$E117)),ISNUMBER(SEARCH(IF(H$1&lt;&gt;"",H$1,"NA"),'MITRE &amp; Controls Mappings'!$F117))),ISNUMBER(SEARCH(IF(H$2&lt;&gt;"",H$2,"NA"),'MITRE &amp; Controls Mappings'!$G117))),ISNUMBER(SEARCH(IF(H$2&lt;&gt;"",H$2,"NA"),'MITRE &amp; Controls Mappings'!$H117))),ISNUMBER(SEARCH(IF(H$3&lt;&gt;"",H$3,"NA"),'MITRE &amp; Controls Mappings'!$I117))),ISNUMBER(SEARCH(IF(H$3&lt;&gt;"",H$3,"NA"),'MITRE &amp; Controls Mappings'!$J117))), 'MITRE &amp; Controls Mappings'!$B117,"")</f>
        <v/>
      </c>
      <c r="I121" t="str">
        <f>IF(OR(OR(OR(OR(OR(ISNUMBER(SEARCH(IF(I$1&lt;&gt;"",I$1,"NA"),'MITRE &amp; Controls Mappings'!$E117)),ISNUMBER(SEARCH(IF(I$1&lt;&gt;"",I$1,"NA"),'MITRE &amp; Controls Mappings'!$F117))),ISNUMBER(SEARCH(IF(I$2&lt;&gt;"",I$2,"NA"),'MITRE &amp; Controls Mappings'!$G117))),ISNUMBER(SEARCH(IF(I$2&lt;&gt;"",I$2,"NA"),'MITRE &amp; Controls Mappings'!$H117))),ISNUMBER(SEARCH(IF(I$3&lt;&gt;"",I$3,"NA"),'MITRE &amp; Controls Mappings'!$I117))),ISNUMBER(SEARCH(IF(I$3&lt;&gt;"",I$3,"NA"),'MITRE &amp; Controls Mappings'!$J117))), 'MITRE &amp; Controls Mappings'!$B117,"")</f>
        <v/>
      </c>
      <c r="J121" t="str">
        <f>IF(OR(OR(OR(OR(OR(ISNUMBER(SEARCH(IF(J$1&lt;&gt;"",J$1,"NA"),'MITRE &amp; Controls Mappings'!$E117)),ISNUMBER(SEARCH(IF(J$1&lt;&gt;"",J$1,"NA"),'MITRE &amp; Controls Mappings'!$F117))),ISNUMBER(SEARCH(IF(J$2&lt;&gt;"",J$2,"NA"),'MITRE &amp; Controls Mappings'!$G117))),ISNUMBER(SEARCH(IF(J$2&lt;&gt;"",J$2,"NA"),'MITRE &amp; Controls Mappings'!$H117))),ISNUMBER(SEARCH(IF(J$3&lt;&gt;"",J$3,"NA"),'MITRE &amp; Controls Mappings'!$I117))),ISNUMBER(SEARCH(IF(J$3&lt;&gt;"",J$3,"NA"),'MITRE &amp; Controls Mappings'!$J117))), 'MITRE &amp; Controls Mappings'!$B117,"")</f>
        <v/>
      </c>
      <c r="K121" t="str">
        <f>IF(OR(OR(OR(OR(OR(ISNUMBER(SEARCH(IF(K$1&lt;&gt;"",K$1,"NA"),'MITRE &amp; Controls Mappings'!$E117)),ISNUMBER(SEARCH(IF(K$1&lt;&gt;"",K$1,"NA"),'MITRE &amp; Controls Mappings'!$F117))),ISNUMBER(SEARCH(IF(K$2&lt;&gt;"",K$2,"NA"),'MITRE &amp; Controls Mappings'!$G117))),ISNUMBER(SEARCH(IF(K$2&lt;&gt;"",K$2,"NA"),'MITRE &amp; Controls Mappings'!$H117))),ISNUMBER(SEARCH(IF(K$3&lt;&gt;"",K$3,"NA"),'MITRE &amp; Controls Mappings'!$I117))),ISNUMBER(SEARCH(IF(K$3&lt;&gt;"",K$3,"NA"),'MITRE &amp; Controls Mappings'!$J117))), 'MITRE &amp; Controls Mappings'!$B117,"")</f>
        <v/>
      </c>
      <c r="L121" s="25" t="str">
        <f>'MITRE &amp; Controls Mappings'!D117</f>
        <v>Public Profile</v>
      </c>
    </row>
    <row r="122" spans="1:12" x14ac:dyDescent="0.35">
      <c r="A122" t="str">
        <f>IF(COUNTIF(B122:K122,"="&amp;'MITRE &amp; Controls Mappings'!B118)&gt;0,'MITRE &amp; Controls Mappings'!B118,"")</f>
        <v/>
      </c>
      <c r="B122" t="str">
        <f>IF(OR(OR(OR(OR(OR(ISNUMBER(SEARCH(IF(B$1&lt;&gt;"",B$1,"NA"),'MITRE &amp; Controls Mappings'!$E118)),ISNUMBER(SEARCH(IF(B$1&lt;&gt;"",B$1,"NA"),'MITRE &amp; Controls Mappings'!$F118))),ISNUMBER(SEARCH(IF(B$2&lt;&gt;"",B$2,"NA"),'MITRE &amp; Controls Mappings'!$G118))),ISNUMBER(SEARCH(IF(B$2&lt;&gt;"",B$2,"NA"),'MITRE &amp; Controls Mappings'!$H118))),ISNUMBER(SEARCH(IF(B$3&lt;&gt;"",B$3,"NA"),'MITRE &amp; Controls Mappings'!$I118))),ISNUMBER(SEARCH(IF(B$3&lt;&gt;"",B$3,"NA"),'MITRE &amp; Controls Mappings'!$J118))), 'MITRE &amp; Controls Mappings'!$B118,"")</f>
        <v/>
      </c>
      <c r="C122" t="str">
        <f>IF(OR(OR(OR(OR(OR(ISNUMBER(SEARCH(IF(C$1&lt;&gt;"",C$1,"NA"),'MITRE &amp; Controls Mappings'!$E118)),ISNUMBER(SEARCH(IF(C$1&lt;&gt;"",C$1,"NA"),'MITRE &amp; Controls Mappings'!$F118))),ISNUMBER(SEARCH(IF(C$2&lt;&gt;"",C$2,"NA"),'MITRE &amp; Controls Mappings'!$G118))),ISNUMBER(SEARCH(IF(C$2&lt;&gt;"",C$2,"NA"),'MITRE &amp; Controls Mappings'!$H118))),ISNUMBER(SEARCH(IF(C$3&lt;&gt;"",C$3,"NA"),'MITRE &amp; Controls Mappings'!$I118))),ISNUMBER(SEARCH(IF(C$3&lt;&gt;"",C$3,"NA"),'MITRE &amp; Controls Mappings'!$J118))), 'MITRE &amp; Controls Mappings'!$B118,"")</f>
        <v/>
      </c>
      <c r="D122" t="str">
        <f>IF(OR(OR(OR(OR(OR(ISNUMBER(SEARCH(IF(D$1&lt;&gt;"",D$1,"NA"),'MITRE &amp; Controls Mappings'!$E118)),ISNUMBER(SEARCH(IF(D$1&lt;&gt;"",D$1,"NA"),'MITRE &amp; Controls Mappings'!$F118))),ISNUMBER(SEARCH(IF(D$2&lt;&gt;"",D$2,"NA"),'MITRE &amp; Controls Mappings'!$G118))),ISNUMBER(SEARCH(IF(D$2&lt;&gt;"",D$2,"NA"),'MITRE &amp; Controls Mappings'!$H118))),ISNUMBER(SEARCH(IF(D$3&lt;&gt;"",D$3,"NA"),'MITRE &amp; Controls Mappings'!$I118))),ISNUMBER(SEARCH(IF(D$3&lt;&gt;"",D$3,"NA"),'MITRE &amp; Controls Mappings'!$J118))), 'MITRE &amp; Controls Mappings'!$B118,"")</f>
        <v/>
      </c>
      <c r="E122" t="str">
        <f>IF(OR(OR(OR(OR(OR(ISNUMBER(SEARCH(IF(E$1&lt;&gt;"",E$1,"NA"),'MITRE &amp; Controls Mappings'!$E118)),ISNUMBER(SEARCH(IF(E$1&lt;&gt;"",E$1,"NA"),'MITRE &amp; Controls Mappings'!$F118))),ISNUMBER(SEARCH(IF(E$2&lt;&gt;"",E$2,"NA"),'MITRE &amp; Controls Mappings'!$G118))),ISNUMBER(SEARCH(IF(E$2&lt;&gt;"",E$2,"NA"),'MITRE &amp; Controls Mappings'!$H118))),ISNUMBER(SEARCH(IF(E$3&lt;&gt;"",E$3,"NA"),'MITRE &amp; Controls Mappings'!$I118))),ISNUMBER(SEARCH(IF(E$3&lt;&gt;"",E$3,"NA"),'MITRE &amp; Controls Mappings'!$J118))), 'MITRE &amp; Controls Mappings'!$B118,"")</f>
        <v/>
      </c>
      <c r="F122" t="str">
        <f>IF(OR(OR(OR(OR(OR(ISNUMBER(SEARCH(IF(F$1&lt;&gt;"",F$1,"NA"),'MITRE &amp; Controls Mappings'!$E118)),ISNUMBER(SEARCH(IF(F$1&lt;&gt;"",F$1,"NA"),'MITRE &amp; Controls Mappings'!$F118))),ISNUMBER(SEARCH(IF(F$2&lt;&gt;"",F$2,"NA"),'MITRE &amp; Controls Mappings'!$G118))),ISNUMBER(SEARCH(IF(F$2&lt;&gt;"",F$2,"NA"),'MITRE &amp; Controls Mappings'!$H118))),ISNUMBER(SEARCH(IF(F$3&lt;&gt;"",F$3,"NA"),'MITRE &amp; Controls Mappings'!$I118))),ISNUMBER(SEARCH(IF(F$3&lt;&gt;"",F$3,"NA"),'MITRE &amp; Controls Mappings'!$J118))), 'MITRE &amp; Controls Mappings'!$B118,"")</f>
        <v/>
      </c>
      <c r="G122" t="str">
        <f>IF(OR(OR(OR(OR(OR(ISNUMBER(SEARCH(IF(G$1&lt;&gt;"",G$1,"NA"),'MITRE &amp; Controls Mappings'!$E118)),ISNUMBER(SEARCH(IF(G$1&lt;&gt;"",G$1,"NA"),'MITRE &amp; Controls Mappings'!$F118))),ISNUMBER(SEARCH(IF(G$2&lt;&gt;"",G$2,"NA"),'MITRE &amp; Controls Mappings'!$G118))),ISNUMBER(SEARCH(IF(G$2&lt;&gt;"",G$2,"NA"),'MITRE &amp; Controls Mappings'!$H118))),ISNUMBER(SEARCH(IF(G$3&lt;&gt;"",G$3,"NA"),'MITRE &amp; Controls Mappings'!$I118))),ISNUMBER(SEARCH(IF(G$3&lt;&gt;"",G$3,"NA"),'MITRE &amp; Controls Mappings'!$J118))), 'MITRE &amp; Controls Mappings'!$B118,"")</f>
        <v/>
      </c>
      <c r="H122" t="str">
        <f>IF(OR(OR(OR(OR(OR(ISNUMBER(SEARCH(IF(H$1&lt;&gt;"",H$1,"NA"),'MITRE &amp; Controls Mappings'!$E118)),ISNUMBER(SEARCH(IF(H$1&lt;&gt;"",H$1,"NA"),'MITRE &amp; Controls Mappings'!$F118))),ISNUMBER(SEARCH(IF(H$2&lt;&gt;"",H$2,"NA"),'MITRE &amp; Controls Mappings'!$G118))),ISNUMBER(SEARCH(IF(H$2&lt;&gt;"",H$2,"NA"),'MITRE &amp; Controls Mappings'!$H118))),ISNUMBER(SEARCH(IF(H$3&lt;&gt;"",H$3,"NA"),'MITRE &amp; Controls Mappings'!$I118))),ISNUMBER(SEARCH(IF(H$3&lt;&gt;"",H$3,"NA"),'MITRE &amp; Controls Mappings'!$J118))), 'MITRE &amp; Controls Mappings'!$B118,"")</f>
        <v/>
      </c>
      <c r="I122" t="str">
        <f>IF(OR(OR(OR(OR(OR(ISNUMBER(SEARCH(IF(I$1&lt;&gt;"",I$1,"NA"),'MITRE &amp; Controls Mappings'!$E118)),ISNUMBER(SEARCH(IF(I$1&lt;&gt;"",I$1,"NA"),'MITRE &amp; Controls Mappings'!$F118))),ISNUMBER(SEARCH(IF(I$2&lt;&gt;"",I$2,"NA"),'MITRE &amp; Controls Mappings'!$G118))),ISNUMBER(SEARCH(IF(I$2&lt;&gt;"",I$2,"NA"),'MITRE &amp; Controls Mappings'!$H118))),ISNUMBER(SEARCH(IF(I$3&lt;&gt;"",I$3,"NA"),'MITRE &amp; Controls Mappings'!$I118))),ISNUMBER(SEARCH(IF(I$3&lt;&gt;"",I$3,"NA"),'MITRE &amp; Controls Mappings'!$J118))), 'MITRE &amp; Controls Mappings'!$B118,"")</f>
        <v/>
      </c>
      <c r="J122" t="str">
        <f>IF(OR(OR(OR(OR(OR(ISNUMBER(SEARCH(IF(J$1&lt;&gt;"",J$1,"NA"),'MITRE &amp; Controls Mappings'!$E118)),ISNUMBER(SEARCH(IF(J$1&lt;&gt;"",J$1,"NA"),'MITRE &amp; Controls Mappings'!$F118))),ISNUMBER(SEARCH(IF(J$2&lt;&gt;"",J$2,"NA"),'MITRE &amp; Controls Mappings'!$G118))),ISNUMBER(SEARCH(IF(J$2&lt;&gt;"",J$2,"NA"),'MITRE &amp; Controls Mappings'!$H118))),ISNUMBER(SEARCH(IF(J$3&lt;&gt;"",J$3,"NA"),'MITRE &amp; Controls Mappings'!$I118))),ISNUMBER(SEARCH(IF(J$3&lt;&gt;"",J$3,"NA"),'MITRE &amp; Controls Mappings'!$J118))), 'MITRE &amp; Controls Mappings'!$B118,"")</f>
        <v/>
      </c>
      <c r="K122" t="str">
        <f>IF(OR(OR(OR(OR(OR(ISNUMBER(SEARCH(IF(K$1&lt;&gt;"",K$1,"NA"),'MITRE &amp; Controls Mappings'!$E118)),ISNUMBER(SEARCH(IF(K$1&lt;&gt;"",K$1,"NA"),'MITRE &amp; Controls Mappings'!$F118))),ISNUMBER(SEARCH(IF(K$2&lt;&gt;"",K$2,"NA"),'MITRE &amp; Controls Mappings'!$G118))),ISNUMBER(SEARCH(IF(K$2&lt;&gt;"",K$2,"NA"),'MITRE &amp; Controls Mappings'!$H118))),ISNUMBER(SEARCH(IF(K$3&lt;&gt;"",K$3,"NA"),'MITRE &amp; Controls Mappings'!$I118))),ISNUMBER(SEARCH(IF(K$3&lt;&gt;"",K$3,"NA"),'MITRE &amp; Controls Mappings'!$J118))), 'MITRE &amp; Controls Mappings'!$B118,"")</f>
        <v/>
      </c>
      <c r="L122" s="25" t="str">
        <f>'MITRE &amp; Controls Mappings'!D118</f>
        <v>Ensure 'Windows Firewall: Public: Firewall state' is set to 'On (recommended)'</v>
      </c>
    </row>
    <row r="123" spans="1:12" x14ac:dyDescent="0.35">
      <c r="A123" t="str">
        <f>IF(COUNTIF(B123:K123,"="&amp;'MITRE &amp; Controls Mappings'!B119)&gt;0,'MITRE &amp; Controls Mappings'!B119,"")</f>
        <v/>
      </c>
      <c r="B123" t="str">
        <f>IF(OR(OR(OR(OR(OR(ISNUMBER(SEARCH(IF(B$1&lt;&gt;"",B$1,"NA"),'MITRE &amp; Controls Mappings'!$E119)),ISNUMBER(SEARCH(IF(B$1&lt;&gt;"",B$1,"NA"),'MITRE &amp; Controls Mappings'!$F119))),ISNUMBER(SEARCH(IF(B$2&lt;&gt;"",B$2,"NA"),'MITRE &amp; Controls Mappings'!$G119))),ISNUMBER(SEARCH(IF(B$2&lt;&gt;"",B$2,"NA"),'MITRE &amp; Controls Mappings'!$H119))),ISNUMBER(SEARCH(IF(B$3&lt;&gt;"",B$3,"NA"),'MITRE &amp; Controls Mappings'!$I119))),ISNUMBER(SEARCH(IF(B$3&lt;&gt;"",B$3,"NA"),'MITRE &amp; Controls Mappings'!$J119))), 'MITRE &amp; Controls Mappings'!$B119,"")</f>
        <v/>
      </c>
      <c r="C123" t="str">
        <f>IF(OR(OR(OR(OR(OR(ISNUMBER(SEARCH(IF(C$1&lt;&gt;"",C$1,"NA"),'MITRE &amp; Controls Mappings'!$E119)),ISNUMBER(SEARCH(IF(C$1&lt;&gt;"",C$1,"NA"),'MITRE &amp; Controls Mappings'!$F119))),ISNUMBER(SEARCH(IF(C$2&lt;&gt;"",C$2,"NA"),'MITRE &amp; Controls Mappings'!$G119))),ISNUMBER(SEARCH(IF(C$2&lt;&gt;"",C$2,"NA"),'MITRE &amp; Controls Mappings'!$H119))),ISNUMBER(SEARCH(IF(C$3&lt;&gt;"",C$3,"NA"),'MITRE &amp; Controls Mappings'!$I119))),ISNUMBER(SEARCH(IF(C$3&lt;&gt;"",C$3,"NA"),'MITRE &amp; Controls Mappings'!$J119))), 'MITRE &amp; Controls Mappings'!$B119,"")</f>
        <v/>
      </c>
      <c r="D123" t="str">
        <f>IF(OR(OR(OR(OR(OR(ISNUMBER(SEARCH(IF(D$1&lt;&gt;"",D$1,"NA"),'MITRE &amp; Controls Mappings'!$E119)),ISNUMBER(SEARCH(IF(D$1&lt;&gt;"",D$1,"NA"),'MITRE &amp; Controls Mappings'!$F119))),ISNUMBER(SEARCH(IF(D$2&lt;&gt;"",D$2,"NA"),'MITRE &amp; Controls Mappings'!$G119))),ISNUMBER(SEARCH(IF(D$2&lt;&gt;"",D$2,"NA"),'MITRE &amp; Controls Mappings'!$H119))),ISNUMBER(SEARCH(IF(D$3&lt;&gt;"",D$3,"NA"),'MITRE &amp; Controls Mappings'!$I119))),ISNUMBER(SEARCH(IF(D$3&lt;&gt;"",D$3,"NA"),'MITRE &amp; Controls Mappings'!$J119))), 'MITRE &amp; Controls Mappings'!$B119,"")</f>
        <v/>
      </c>
      <c r="E123" t="str">
        <f>IF(OR(OR(OR(OR(OR(ISNUMBER(SEARCH(IF(E$1&lt;&gt;"",E$1,"NA"),'MITRE &amp; Controls Mappings'!$E119)),ISNUMBER(SEARCH(IF(E$1&lt;&gt;"",E$1,"NA"),'MITRE &amp; Controls Mappings'!$F119))),ISNUMBER(SEARCH(IF(E$2&lt;&gt;"",E$2,"NA"),'MITRE &amp; Controls Mappings'!$G119))),ISNUMBER(SEARCH(IF(E$2&lt;&gt;"",E$2,"NA"),'MITRE &amp; Controls Mappings'!$H119))),ISNUMBER(SEARCH(IF(E$3&lt;&gt;"",E$3,"NA"),'MITRE &amp; Controls Mappings'!$I119))),ISNUMBER(SEARCH(IF(E$3&lt;&gt;"",E$3,"NA"),'MITRE &amp; Controls Mappings'!$J119))), 'MITRE &amp; Controls Mappings'!$B119,"")</f>
        <v/>
      </c>
      <c r="F123" t="str">
        <f>IF(OR(OR(OR(OR(OR(ISNUMBER(SEARCH(IF(F$1&lt;&gt;"",F$1,"NA"),'MITRE &amp; Controls Mappings'!$E119)),ISNUMBER(SEARCH(IF(F$1&lt;&gt;"",F$1,"NA"),'MITRE &amp; Controls Mappings'!$F119))),ISNUMBER(SEARCH(IF(F$2&lt;&gt;"",F$2,"NA"),'MITRE &amp; Controls Mappings'!$G119))),ISNUMBER(SEARCH(IF(F$2&lt;&gt;"",F$2,"NA"),'MITRE &amp; Controls Mappings'!$H119))),ISNUMBER(SEARCH(IF(F$3&lt;&gt;"",F$3,"NA"),'MITRE &amp; Controls Mappings'!$I119))),ISNUMBER(SEARCH(IF(F$3&lt;&gt;"",F$3,"NA"),'MITRE &amp; Controls Mappings'!$J119))), 'MITRE &amp; Controls Mappings'!$B119,"")</f>
        <v/>
      </c>
      <c r="G123" t="str">
        <f>IF(OR(OR(OR(OR(OR(ISNUMBER(SEARCH(IF(G$1&lt;&gt;"",G$1,"NA"),'MITRE &amp; Controls Mappings'!$E119)),ISNUMBER(SEARCH(IF(G$1&lt;&gt;"",G$1,"NA"),'MITRE &amp; Controls Mappings'!$F119))),ISNUMBER(SEARCH(IF(G$2&lt;&gt;"",G$2,"NA"),'MITRE &amp; Controls Mappings'!$G119))),ISNUMBER(SEARCH(IF(G$2&lt;&gt;"",G$2,"NA"),'MITRE &amp; Controls Mappings'!$H119))),ISNUMBER(SEARCH(IF(G$3&lt;&gt;"",G$3,"NA"),'MITRE &amp; Controls Mappings'!$I119))),ISNUMBER(SEARCH(IF(G$3&lt;&gt;"",G$3,"NA"),'MITRE &amp; Controls Mappings'!$J119))), 'MITRE &amp; Controls Mappings'!$B119,"")</f>
        <v/>
      </c>
      <c r="H123" t="str">
        <f>IF(OR(OR(OR(OR(OR(ISNUMBER(SEARCH(IF(H$1&lt;&gt;"",H$1,"NA"),'MITRE &amp; Controls Mappings'!$E119)),ISNUMBER(SEARCH(IF(H$1&lt;&gt;"",H$1,"NA"),'MITRE &amp; Controls Mappings'!$F119))),ISNUMBER(SEARCH(IF(H$2&lt;&gt;"",H$2,"NA"),'MITRE &amp; Controls Mappings'!$G119))),ISNUMBER(SEARCH(IF(H$2&lt;&gt;"",H$2,"NA"),'MITRE &amp; Controls Mappings'!$H119))),ISNUMBER(SEARCH(IF(H$3&lt;&gt;"",H$3,"NA"),'MITRE &amp; Controls Mappings'!$I119))),ISNUMBER(SEARCH(IF(H$3&lt;&gt;"",H$3,"NA"),'MITRE &amp; Controls Mappings'!$J119))), 'MITRE &amp; Controls Mappings'!$B119,"")</f>
        <v/>
      </c>
      <c r="I123" t="str">
        <f>IF(OR(OR(OR(OR(OR(ISNUMBER(SEARCH(IF(I$1&lt;&gt;"",I$1,"NA"),'MITRE &amp; Controls Mappings'!$E119)),ISNUMBER(SEARCH(IF(I$1&lt;&gt;"",I$1,"NA"),'MITRE &amp; Controls Mappings'!$F119))),ISNUMBER(SEARCH(IF(I$2&lt;&gt;"",I$2,"NA"),'MITRE &amp; Controls Mappings'!$G119))),ISNUMBER(SEARCH(IF(I$2&lt;&gt;"",I$2,"NA"),'MITRE &amp; Controls Mappings'!$H119))),ISNUMBER(SEARCH(IF(I$3&lt;&gt;"",I$3,"NA"),'MITRE &amp; Controls Mappings'!$I119))),ISNUMBER(SEARCH(IF(I$3&lt;&gt;"",I$3,"NA"),'MITRE &amp; Controls Mappings'!$J119))), 'MITRE &amp; Controls Mappings'!$B119,"")</f>
        <v/>
      </c>
      <c r="J123" t="str">
        <f>IF(OR(OR(OR(OR(OR(ISNUMBER(SEARCH(IF(J$1&lt;&gt;"",J$1,"NA"),'MITRE &amp; Controls Mappings'!$E119)),ISNUMBER(SEARCH(IF(J$1&lt;&gt;"",J$1,"NA"),'MITRE &amp; Controls Mappings'!$F119))),ISNUMBER(SEARCH(IF(J$2&lt;&gt;"",J$2,"NA"),'MITRE &amp; Controls Mappings'!$G119))),ISNUMBER(SEARCH(IF(J$2&lt;&gt;"",J$2,"NA"),'MITRE &amp; Controls Mappings'!$H119))),ISNUMBER(SEARCH(IF(J$3&lt;&gt;"",J$3,"NA"),'MITRE &amp; Controls Mappings'!$I119))),ISNUMBER(SEARCH(IF(J$3&lt;&gt;"",J$3,"NA"),'MITRE &amp; Controls Mappings'!$J119))), 'MITRE &amp; Controls Mappings'!$B119,"")</f>
        <v/>
      </c>
      <c r="K123" t="str">
        <f>IF(OR(OR(OR(OR(OR(ISNUMBER(SEARCH(IF(K$1&lt;&gt;"",K$1,"NA"),'MITRE &amp; Controls Mappings'!$E119)),ISNUMBER(SEARCH(IF(K$1&lt;&gt;"",K$1,"NA"),'MITRE &amp; Controls Mappings'!$F119))),ISNUMBER(SEARCH(IF(K$2&lt;&gt;"",K$2,"NA"),'MITRE &amp; Controls Mappings'!$G119))),ISNUMBER(SEARCH(IF(K$2&lt;&gt;"",K$2,"NA"),'MITRE &amp; Controls Mappings'!$H119))),ISNUMBER(SEARCH(IF(K$3&lt;&gt;"",K$3,"NA"),'MITRE &amp; Controls Mappings'!$I119))),ISNUMBER(SEARCH(IF(K$3&lt;&gt;"",K$3,"NA"),'MITRE &amp; Controls Mappings'!$J119))), 'MITRE &amp; Controls Mappings'!$B119,"")</f>
        <v/>
      </c>
      <c r="L123" s="25" t="str">
        <f>'MITRE &amp; Controls Mappings'!D119</f>
        <v>Ensure 'Windows Firewall: Public: Inbound connections' is set to 'Block (default)'</v>
      </c>
    </row>
    <row r="124" spans="1:12" x14ac:dyDescent="0.35">
      <c r="A124" t="str">
        <f>IF(COUNTIF(B124:K124,"="&amp;'MITRE &amp; Controls Mappings'!B120)&gt;0,'MITRE &amp; Controls Mappings'!B120,"")</f>
        <v/>
      </c>
      <c r="B124" t="str">
        <f>IF(OR(OR(OR(OR(OR(ISNUMBER(SEARCH(IF(B$1&lt;&gt;"",B$1,"NA"),'MITRE &amp; Controls Mappings'!$E120)),ISNUMBER(SEARCH(IF(B$1&lt;&gt;"",B$1,"NA"),'MITRE &amp; Controls Mappings'!$F120))),ISNUMBER(SEARCH(IF(B$2&lt;&gt;"",B$2,"NA"),'MITRE &amp; Controls Mappings'!$G120))),ISNUMBER(SEARCH(IF(B$2&lt;&gt;"",B$2,"NA"),'MITRE &amp; Controls Mappings'!$H120))),ISNUMBER(SEARCH(IF(B$3&lt;&gt;"",B$3,"NA"),'MITRE &amp; Controls Mappings'!$I120))),ISNUMBER(SEARCH(IF(B$3&lt;&gt;"",B$3,"NA"),'MITRE &amp; Controls Mappings'!$J120))), 'MITRE &amp; Controls Mappings'!$B120,"")</f>
        <v/>
      </c>
      <c r="C124" t="str">
        <f>IF(OR(OR(OR(OR(OR(ISNUMBER(SEARCH(IF(C$1&lt;&gt;"",C$1,"NA"),'MITRE &amp; Controls Mappings'!$E120)),ISNUMBER(SEARCH(IF(C$1&lt;&gt;"",C$1,"NA"),'MITRE &amp; Controls Mappings'!$F120))),ISNUMBER(SEARCH(IF(C$2&lt;&gt;"",C$2,"NA"),'MITRE &amp; Controls Mappings'!$G120))),ISNUMBER(SEARCH(IF(C$2&lt;&gt;"",C$2,"NA"),'MITRE &amp; Controls Mappings'!$H120))),ISNUMBER(SEARCH(IF(C$3&lt;&gt;"",C$3,"NA"),'MITRE &amp; Controls Mappings'!$I120))),ISNUMBER(SEARCH(IF(C$3&lt;&gt;"",C$3,"NA"),'MITRE &amp; Controls Mappings'!$J120))), 'MITRE &amp; Controls Mappings'!$B120,"")</f>
        <v/>
      </c>
      <c r="D124" t="str">
        <f>IF(OR(OR(OR(OR(OR(ISNUMBER(SEARCH(IF(D$1&lt;&gt;"",D$1,"NA"),'MITRE &amp; Controls Mappings'!$E120)),ISNUMBER(SEARCH(IF(D$1&lt;&gt;"",D$1,"NA"),'MITRE &amp; Controls Mappings'!$F120))),ISNUMBER(SEARCH(IF(D$2&lt;&gt;"",D$2,"NA"),'MITRE &amp; Controls Mappings'!$G120))),ISNUMBER(SEARCH(IF(D$2&lt;&gt;"",D$2,"NA"),'MITRE &amp; Controls Mappings'!$H120))),ISNUMBER(SEARCH(IF(D$3&lt;&gt;"",D$3,"NA"),'MITRE &amp; Controls Mappings'!$I120))),ISNUMBER(SEARCH(IF(D$3&lt;&gt;"",D$3,"NA"),'MITRE &amp; Controls Mappings'!$J120))), 'MITRE &amp; Controls Mappings'!$B120,"")</f>
        <v/>
      </c>
      <c r="E124" t="str">
        <f>IF(OR(OR(OR(OR(OR(ISNUMBER(SEARCH(IF(E$1&lt;&gt;"",E$1,"NA"),'MITRE &amp; Controls Mappings'!$E120)),ISNUMBER(SEARCH(IF(E$1&lt;&gt;"",E$1,"NA"),'MITRE &amp; Controls Mappings'!$F120))),ISNUMBER(SEARCH(IF(E$2&lt;&gt;"",E$2,"NA"),'MITRE &amp; Controls Mappings'!$G120))),ISNUMBER(SEARCH(IF(E$2&lt;&gt;"",E$2,"NA"),'MITRE &amp; Controls Mappings'!$H120))),ISNUMBER(SEARCH(IF(E$3&lt;&gt;"",E$3,"NA"),'MITRE &amp; Controls Mappings'!$I120))),ISNUMBER(SEARCH(IF(E$3&lt;&gt;"",E$3,"NA"),'MITRE &amp; Controls Mappings'!$J120))), 'MITRE &amp; Controls Mappings'!$B120,"")</f>
        <v/>
      </c>
      <c r="F124" t="str">
        <f>IF(OR(OR(OR(OR(OR(ISNUMBER(SEARCH(IF(F$1&lt;&gt;"",F$1,"NA"),'MITRE &amp; Controls Mappings'!$E120)),ISNUMBER(SEARCH(IF(F$1&lt;&gt;"",F$1,"NA"),'MITRE &amp; Controls Mappings'!$F120))),ISNUMBER(SEARCH(IF(F$2&lt;&gt;"",F$2,"NA"),'MITRE &amp; Controls Mappings'!$G120))),ISNUMBER(SEARCH(IF(F$2&lt;&gt;"",F$2,"NA"),'MITRE &amp; Controls Mappings'!$H120))),ISNUMBER(SEARCH(IF(F$3&lt;&gt;"",F$3,"NA"),'MITRE &amp; Controls Mappings'!$I120))),ISNUMBER(SEARCH(IF(F$3&lt;&gt;"",F$3,"NA"),'MITRE &amp; Controls Mappings'!$J120))), 'MITRE &amp; Controls Mappings'!$B120,"")</f>
        <v/>
      </c>
      <c r="G124" t="str">
        <f>IF(OR(OR(OR(OR(OR(ISNUMBER(SEARCH(IF(G$1&lt;&gt;"",G$1,"NA"),'MITRE &amp; Controls Mappings'!$E120)),ISNUMBER(SEARCH(IF(G$1&lt;&gt;"",G$1,"NA"),'MITRE &amp; Controls Mappings'!$F120))),ISNUMBER(SEARCH(IF(G$2&lt;&gt;"",G$2,"NA"),'MITRE &amp; Controls Mappings'!$G120))),ISNUMBER(SEARCH(IF(G$2&lt;&gt;"",G$2,"NA"),'MITRE &amp; Controls Mappings'!$H120))),ISNUMBER(SEARCH(IF(G$3&lt;&gt;"",G$3,"NA"),'MITRE &amp; Controls Mappings'!$I120))),ISNUMBER(SEARCH(IF(G$3&lt;&gt;"",G$3,"NA"),'MITRE &amp; Controls Mappings'!$J120))), 'MITRE &amp; Controls Mappings'!$B120,"")</f>
        <v/>
      </c>
      <c r="H124" t="str">
        <f>IF(OR(OR(OR(OR(OR(ISNUMBER(SEARCH(IF(H$1&lt;&gt;"",H$1,"NA"),'MITRE &amp; Controls Mappings'!$E120)),ISNUMBER(SEARCH(IF(H$1&lt;&gt;"",H$1,"NA"),'MITRE &amp; Controls Mappings'!$F120))),ISNUMBER(SEARCH(IF(H$2&lt;&gt;"",H$2,"NA"),'MITRE &amp; Controls Mappings'!$G120))),ISNUMBER(SEARCH(IF(H$2&lt;&gt;"",H$2,"NA"),'MITRE &amp; Controls Mappings'!$H120))),ISNUMBER(SEARCH(IF(H$3&lt;&gt;"",H$3,"NA"),'MITRE &amp; Controls Mappings'!$I120))),ISNUMBER(SEARCH(IF(H$3&lt;&gt;"",H$3,"NA"),'MITRE &amp; Controls Mappings'!$J120))), 'MITRE &amp; Controls Mappings'!$B120,"")</f>
        <v/>
      </c>
      <c r="I124" t="str">
        <f>IF(OR(OR(OR(OR(OR(ISNUMBER(SEARCH(IF(I$1&lt;&gt;"",I$1,"NA"),'MITRE &amp; Controls Mappings'!$E120)),ISNUMBER(SEARCH(IF(I$1&lt;&gt;"",I$1,"NA"),'MITRE &amp; Controls Mappings'!$F120))),ISNUMBER(SEARCH(IF(I$2&lt;&gt;"",I$2,"NA"),'MITRE &amp; Controls Mappings'!$G120))),ISNUMBER(SEARCH(IF(I$2&lt;&gt;"",I$2,"NA"),'MITRE &amp; Controls Mappings'!$H120))),ISNUMBER(SEARCH(IF(I$3&lt;&gt;"",I$3,"NA"),'MITRE &amp; Controls Mappings'!$I120))),ISNUMBER(SEARCH(IF(I$3&lt;&gt;"",I$3,"NA"),'MITRE &amp; Controls Mappings'!$J120))), 'MITRE &amp; Controls Mappings'!$B120,"")</f>
        <v/>
      </c>
      <c r="J124" t="str">
        <f>IF(OR(OR(OR(OR(OR(ISNUMBER(SEARCH(IF(J$1&lt;&gt;"",J$1,"NA"),'MITRE &amp; Controls Mappings'!$E120)),ISNUMBER(SEARCH(IF(J$1&lt;&gt;"",J$1,"NA"),'MITRE &amp; Controls Mappings'!$F120))),ISNUMBER(SEARCH(IF(J$2&lt;&gt;"",J$2,"NA"),'MITRE &amp; Controls Mappings'!$G120))),ISNUMBER(SEARCH(IF(J$2&lt;&gt;"",J$2,"NA"),'MITRE &amp; Controls Mappings'!$H120))),ISNUMBER(SEARCH(IF(J$3&lt;&gt;"",J$3,"NA"),'MITRE &amp; Controls Mappings'!$I120))),ISNUMBER(SEARCH(IF(J$3&lt;&gt;"",J$3,"NA"),'MITRE &amp; Controls Mappings'!$J120))), 'MITRE &amp; Controls Mappings'!$B120,"")</f>
        <v/>
      </c>
      <c r="K124" t="str">
        <f>IF(OR(OR(OR(OR(OR(ISNUMBER(SEARCH(IF(K$1&lt;&gt;"",K$1,"NA"),'MITRE &amp; Controls Mappings'!$E120)),ISNUMBER(SEARCH(IF(K$1&lt;&gt;"",K$1,"NA"),'MITRE &amp; Controls Mappings'!$F120))),ISNUMBER(SEARCH(IF(K$2&lt;&gt;"",K$2,"NA"),'MITRE &amp; Controls Mappings'!$G120))),ISNUMBER(SEARCH(IF(K$2&lt;&gt;"",K$2,"NA"),'MITRE &amp; Controls Mappings'!$H120))),ISNUMBER(SEARCH(IF(K$3&lt;&gt;"",K$3,"NA"),'MITRE &amp; Controls Mappings'!$I120))),ISNUMBER(SEARCH(IF(K$3&lt;&gt;"",K$3,"NA"),'MITRE &amp; Controls Mappings'!$J120))), 'MITRE &amp; Controls Mappings'!$B120,"")</f>
        <v/>
      </c>
      <c r="L124" s="25" t="str">
        <f>'MITRE &amp; Controls Mappings'!D120</f>
        <v>Ensure 'Windows Firewall: Public: Outbound connections' is set to 'Allow (default)'</v>
      </c>
    </row>
    <row r="125" spans="1:12" x14ac:dyDescent="0.35">
      <c r="A125" t="str">
        <f>IF(COUNTIF(B125:K125,"="&amp;'MITRE &amp; Controls Mappings'!B121)&gt;0,'MITRE &amp; Controls Mappings'!B121,"")</f>
        <v/>
      </c>
      <c r="B125" t="str">
        <f>IF(OR(OR(OR(OR(OR(ISNUMBER(SEARCH(IF(B$1&lt;&gt;"",B$1,"NA"),'MITRE &amp; Controls Mappings'!$E121)),ISNUMBER(SEARCH(IF(B$1&lt;&gt;"",B$1,"NA"),'MITRE &amp; Controls Mappings'!$F121))),ISNUMBER(SEARCH(IF(B$2&lt;&gt;"",B$2,"NA"),'MITRE &amp; Controls Mappings'!$G121))),ISNUMBER(SEARCH(IF(B$2&lt;&gt;"",B$2,"NA"),'MITRE &amp; Controls Mappings'!$H121))),ISNUMBER(SEARCH(IF(B$3&lt;&gt;"",B$3,"NA"),'MITRE &amp; Controls Mappings'!$I121))),ISNUMBER(SEARCH(IF(B$3&lt;&gt;"",B$3,"NA"),'MITRE &amp; Controls Mappings'!$J121))), 'MITRE &amp; Controls Mappings'!$B121,"")</f>
        <v/>
      </c>
      <c r="C125" t="str">
        <f>IF(OR(OR(OR(OR(OR(ISNUMBER(SEARCH(IF(C$1&lt;&gt;"",C$1,"NA"),'MITRE &amp; Controls Mappings'!$E121)),ISNUMBER(SEARCH(IF(C$1&lt;&gt;"",C$1,"NA"),'MITRE &amp; Controls Mappings'!$F121))),ISNUMBER(SEARCH(IF(C$2&lt;&gt;"",C$2,"NA"),'MITRE &amp; Controls Mappings'!$G121))),ISNUMBER(SEARCH(IF(C$2&lt;&gt;"",C$2,"NA"),'MITRE &amp; Controls Mappings'!$H121))),ISNUMBER(SEARCH(IF(C$3&lt;&gt;"",C$3,"NA"),'MITRE &amp; Controls Mappings'!$I121))),ISNUMBER(SEARCH(IF(C$3&lt;&gt;"",C$3,"NA"),'MITRE &amp; Controls Mappings'!$J121))), 'MITRE &amp; Controls Mappings'!$B121,"")</f>
        <v/>
      </c>
      <c r="D125" t="str">
        <f>IF(OR(OR(OR(OR(OR(ISNUMBER(SEARCH(IF(D$1&lt;&gt;"",D$1,"NA"),'MITRE &amp; Controls Mappings'!$E121)),ISNUMBER(SEARCH(IF(D$1&lt;&gt;"",D$1,"NA"),'MITRE &amp; Controls Mappings'!$F121))),ISNUMBER(SEARCH(IF(D$2&lt;&gt;"",D$2,"NA"),'MITRE &amp; Controls Mappings'!$G121))),ISNUMBER(SEARCH(IF(D$2&lt;&gt;"",D$2,"NA"),'MITRE &amp; Controls Mappings'!$H121))),ISNUMBER(SEARCH(IF(D$3&lt;&gt;"",D$3,"NA"),'MITRE &amp; Controls Mappings'!$I121))),ISNUMBER(SEARCH(IF(D$3&lt;&gt;"",D$3,"NA"),'MITRE &amp; Controls Mappings'!$J121))), 'MITRE &amp; Controls Mappings'!$B121,"")</f>
        <v/>
      </c>
      <c r="E125" t="str">
        <f>IF(OR(OR(OR(OR(OR(ISNUMBER(SEARCH(IF(E$1&lt;&gt;"",E$1,"NA"),'MITRE &amp; Controls Mappings'!$E121)),ISNUMBER(SEARCH(IF(E$1&lt;&gt;"",E$1,"NA"),'MITRE &amp; Controls Mappings'!$F121))),ISNUMBER(SEARCH(IF(E$2&lt;&gt;"",E$2,"NA"),'MITRE &amp; Controls Mappings'!$G121))),ISNUMBER(SEARCH(IF(E$2&lt;&gt;"",E$2,"NA"),'MITRE &amp; Controls Mappings'!$H121))),ISNUMBER(SEARCH(IF(E$3&lt;&gt;"",E$3,"NA"),'MITRE &amp; Controls Mappings'!$I121))),ISNUMBER(SEARCH(IF(E$3&lt;&gt;"",E$3,"NA"),'MITRE &amp; Controls Mappings'!$J121))), 'MITRE &amp; Controls Mappings'!$B121,"")</f>
        <v/>
      </c>
      <c r="F125" t="str">
        <f>IF(OR(OR(OR(OR(OR(ISNUMBER(SEARCH(IF(F$1&lt;&gt;"",F$1,"NA"),'MITRE &amp; Controls Mappings'!$E121)),ISNUMBER(SEARCH(IF(F$1&lt;&gt;"",F$1,"NA"),'MITRE &amp; Controls Mappings'!$F121))),ISNUMBER(SEARCH(IF(F$2&lt;&gt;"",F$2,"NA"),'MITRE &amp; Controls Mappings'!$G121))),ISNUMBER(SEARCH(IF(F$2&lt;&gt;"",F$2,"NA"),'MITRE &amp; Controls Mappings'!$H121))),ISNUMBER(SEARCH(IF(F$3&lt;&gt;"",F$3,"NA"),'MITRE &amp; Controls Mappings'!$I121))),ISNUMBER(SEARCH(IF(F$3&lt;&gt;"",F$3,"NA"),'MITRE &amp; Controls Mappings'!$J121))), 'MITRE &amp; Controls Mappings'!$B121,"")</f>
        <v/>
      </c>
      <c r="G125" t="str">
        <f>IF(OR(OR(OR(OR(OR(ISNUMBER(SEARCH(IF(G$1&lt;&gt;"",G$1,"NA"),'MITRE &amp; Controls Mappings'!$E121)),ISNUMBER(SEARCH(IF(G$1&lt;&gt;"",G$1,"NA"),'MITRE &amp; Controls Mappings'!$F121))),ISNUMBER(SEARCH(IF(G$2&lt;&gt;"",G$2,"NA"),'MITRE &amp; Controls Mappings'!$G121))),ISNUMBER(SEARCH(IF(G$2&lt;&gt;"",G$2,"NA"),'MITRE &amp; Controls Mappings'!$H121))),ISNUMBER(SEARCH(IF(G$3&lt;&gt;"",G$3,"NA"),'MITRE &amp; Controls Mappings'!$I121))),ISNUMBER(SEARCH(IF(G$3&lt;&gt;"",G$3,"NA"),'MITRE &amp; Controls Mappings'!$J121))), 'MITRE &amp; Controls Mappings'!$B121,"")</f>
        <v/>
      </c>
      <c r="H125" t="str">
        <f>IF(OR(OR(OR(OR(OR(ISNUMBER(SEARCH(IF(H$1&lt;&gt;"",H$1,"NA"),'MITRE &amp; Controls Mappings'!$E121)),ISNUMBER(SEARCH(IF(H$1&lt;&gt;"",H$1,"NA"),'MITRE &amp; Controls Mappings'!$F121))),ISNUMBER(SEARCH(IF(H$2&lt;&gt;"",H$2,"NA"),'MITRE &amp; Controls Mappings'!$G121))),ISNUMBER(SEARCH(IF(H$2&lt;&gt;"",H$2,"NA"),'MITRE &amp; Controls Mappings'!$H121))),ISNUMBER(SEARCH(IF(H$3&lt;&gt;"",H$3,"NA"),'MITRE &amp; Controls Mappings'!$I121))),ISNUMBER(SEARCH(IF(H$3&lt;&gt;"",H$3,"NA"),'MITRE &amp; Controls Mappings'!$J121))), 'MITRE &amp; Controls Mappings'!$B121,"")</f>
        <v/>
      </c>
      <c r="I125" t="str">
        <f>IF(OR(OR(OR(OR(OR(ISNUMBER(SEARCH(IF(I$1&lt;&gt;"",I$1,"NA"),'MITRE &amp; Controls Mappings'!$E121)),ISNUMBER(SEARCH(IF(I$1&lt;&gt;"",I$1,"NA"),'MITRE &amp; Controls Mappings'!$F121))),ISNUMBER(SEARCH(IF(I$2&lt;&gt;"",I$2,"NA"),'MITRE &amp; Controls Mappings'!$G121))),ISNUMBER(SEARCH(IF(I$2&lt;&gt;"",I$2,"NA"),'MITRE &amp; Controls Mappings'!$H121))),ISNUMBER(SEARCH(IF(I$3&lt;&gt;"",I$3,"NA"),'MITRE &amp; Controls Mappings'!$I121))),ISNUMBER(SEARCH(IF(I$3&lt;&gt;"",I$3,"NA"),'MITRE &amp; Controls Mappings'!$J121))), 'MITRE &amp; Controls Mappings'!$B121,"")</f>
        <v/>
      </c>
      <c r="J125" t="str">
        <f>IF(OR(OR(OR(OR(OR(ISNUMBER(SEARCH(IF(J$1&lt;&gt;"",J$1,"NA"),'MITRE &amp; Controls Mappings'!$E121)),ISNUMBER(SEARCH(IF(J$1&lt;&gt;"",J$1,"NA"),'MITRE &amp; Controls Mappings'!$F121))),ISNUMBER(SEARCH(IF(J$2&lt;&gt;"",J$2,"NA"),'MITRE &amp; Controls Mappings'!$G121))),ISNUMBER(SEARCH(IF(J$2&lt;&gt;"",J$2,"NA"),'MITRE &amp; Controls Mappings'!$H121))),ISNUMBER(SEARCH(IF(J$3&lt;&gt;"",J$3,"NA"),'MITRE &amp; Controls Mappings'!$I121))),ISNUMBER(SEARCH(IF(J$3&lt;&gt;"",J$3,"NA"),'MITRE &amp; Controls Mappings'!$J121))), 'MITRE &amp; Controls Mappings'!$B121,"")</f>
        <v/>
      </c>
      <c r="K125" t="str">
        <f>IF(OR(OR(OR(OR(OR(ISNUMBER(SEARCH(IF(K$1&lt;&gt;"",K$1,"NA"),'MITRE &amp; Controls Mappings'!$E121)),ISNUMBER(SEARCH(IF(K$1&lt;&gt;"",K$1,"NA"),'MITRE &amp; Controls Mappings'!$F121))),ISNUMBER(SEARCH(IF(K$2&lt;&gt;"",K$2,"NA"),'MITRE &amp; Controls Mappings'!$G121))),ISNUMBER(SEARCH(IF(K$2&lt;&gt;"",K$2,"NA"),'MITRE &amp; Controls Mappings'!$H121))),ISNUMBER(SEARCH(IF(K$3&lt;&gt;"",K$3,"NA"),'MITRE &amp; Controls Mappings'!$I121))),ISNUMBER(SEARCH(IF(K$3&lt;&gt;"",K$3,"NA"),'MITRE &amp; Controls Mappings'!$J121))), 'MITRE &amp; Controls Mappings'!$B121,"")</f>
        <v/>
      </c>
      <c r="L125" s="25" t="str">
        <f>'MITRE &amp; Controls Mappings'!D121</f>
        <v>Ensure 'Windows Firewall: Public: Settings: Display a notification' is set to 'No'</v>
      </c>
    </row>
    <row r="126" spans="1:12" x14ac:dyDescent="0.35">
      <c r="A126" t="str">
        <f>IF(COUNTIF(B126:K126,"="&amp;'MITRE &amp; Controls Mappings'!B122)&gt;0,'MITRE &amp; Controls Mappings'!B122,"")</f>
        <v/>
      </c>
      <c r="B126" t="str">
        <f>IF(OR(OR(OR(OR(OR(ISNUMBER(SEARCH(IF(B$1&lt;&gt;"",B$1,"NA"),'MITRE &amp; Controls Mappings'!$E122)),ISNUMBER(SEARCH(IF(B$1&lt;&gt;"",B$1,"NA"),'MITRE &amp; Controls Mappings'!$F122))),ISNUMBER(SEARCH(IF(B$2&lt;&gt;"",B$2,"NA"),'MITRE &amp; Controls Mappings'!$G122))),ISNUMBER(SEARCH(IF(B$2&lt;&gt;"",B$2,"NA"),'MITRE &amp; Controls Mappings'!$H122))),ISNUMBER(SEARCH(IF(B$3&lt;&gt;"",B$3,"NA"),'MITRE &amp; Controls Mappings'!$I122))),ISNUMBER(SEARCH(IF(B$3&lt;&gt;"",B$3,"NA"),'MITRE &amp; Controls Mappings'!$J122))), 'MITRE &amp; Controls Mappings'!$B122,"")</f>
        <v/>
      </c>
      <c r="C126" t="str">
        <f>IF(OR(OR(OR(OR(OR(ISNUMBER(SEARCH(IF(C$1&lt;&gt;"",C$1,"NA"),'MITRE &amp; Controls Mappings'!$E122)),ISNUMBER(SEARCH(IF(C$1&lt;&gt;"",C$1,"NA"),'MITRE &amp; Controls Mappings'!$F122))),ISNUMBER(SEARCH(IF(C$2&lt;&gt;"",C$2,"NA"),'MITRE &amp; Controls Mappings'!$G122))),ISNUMBER(SEARCH(IF(C$2&lt;&gt;"",C$2,"NA"),'MITRE &amp; Controls Mappings'!$H122))),ISNUMBER(SEARCH(IF(C$3&lt;&gt;"",C$3,"NA"),'MITRE &amp; Controls Mappings'!$I122))),ISNUMBER(SEARCH(IF(C$3&lt;&gt;"",C$3,"NA"),'MITRE &amp; Controls Mappings'!$J122))), 'MITRE &amp; Controls Mappings'!$B122,"")</f>
        <v/>
      </c>
      <c r="D126" t="str">
        <f>IF(OR(OR(OR(OR(OR(ISNUMBER(SEARCH(IF(D$1&lt;&gt;"",D$1,"NA"),'MITRE &amp; Controls Mappings'!$E122)),ISNUMBER(SEARCH(IF(D$1&lt;&gt;"",D$1,"NA"),'MITRE &amp; Controls Mappings'!$F122))),ISNUMBER(SEARCH(IF(D$2&lt;&gt;"",D$2,"NA"),'MITRE &amp; Controls Mappings'!$G122))),ISNUMBER(SEARCH(IF(D$2&lt;&gt;"",D$2,"NA"),'MITRE &amp; Controls Mappings'!$H122))),ISNUMBER(SEARCH(IF(D$3&lt;&gt;"",D$3,"NA"),'MITRE &amp; Controls Mappings'!$I122))),ISNUMBER(SEARCH(IF(D$3&lt;&gt;"",D$3,"NA"),'MITRE &amp; Controls Mappings'!$J122))), 'MITRE &amp; Controls Mappings'!$B122,"")</f>
        <v/>
      </c>
      <c r="E126" t="str">
        <f>IF(OR(OR(OR(OR(OR(ISNUMBER(SEARCH(IF(E$1&lt;&gt;"",E$1,"NA"),'MITRE &amp; Controls Mappings'!$E122)),ISNUMBER(SEARCH(IF(E$1&lt;&gt;"",E$1,"NA"),'MITRE &amp; Controls Mappings'!$F122))),ISNUMBER(SEARCH(IF(E$2&lt;&gt;"",E$2,"NA"),'MITRE &amp; Controls Mappings'!$G122))),ISNUMBER(SEARCH(IF(E$2&lt;&gt;"",E$2,"NA"),'MITRE &amp; Controls Mappings'!$H122))),ISNUMBER(SEARCH(IF(E$3&lt;&gt;"",E$3,"NA"),'MITRE &amp; Controls Mappings'!$I122))),ISNUMBER(SEARCH(IF(E$3&lt;&gt;"",E$3,"NA"),'MITRE &amp; Controls Mappings'!$J122))), 'MITRE &amp; Controls Mappings'!$B122,"")</f>
        <v/>
      </c>
      <c r="F126" t="str">
        <f>IF(OR(OR(OR(OR(OR(ISNUMBER(SEARCH(IF(F$1&lt;&gt;"",F$1,"NA"),'MITRE &amp; Controls Mappings'!$E122)),ISNUMBER(SEARCH(IF(F$1&lt;&gt;"",F$1,"NA"),'MITRE &amp; Controls Mappings'!$F122))),ISNUMBER(SEARCH(IF(F$2&lt;&gt;"",F$2,"NA"),'MITRE &amp; Controls Mappings'!$G122))),ISNUMBER(SEARCH(IF(F$2&lt;&gt;"",F$2,"NA"),'MITRE &amp; Controls Mappings'!$H122))),ISNUMBER(SEARCH(IF(F$3&lt;&gt;"",F$3,"NA"),'MITRE &amp; Controls Mappings'!$I122))),ISNUMBER(SEARCH(IF(F$3&lt;&gt;"",F$3,"NA"),'MITRE &amp; Controls Mappings'!$J122))), 'MITRE &amp; Controls Mappings'!$B122,"")</f>
        <v/>
      </c>
      <c r="G126" t="str">
        <f>IF(OR(OR(OR(OR(OR(ISNUMBER(SEARCH(IF(G$1&lt;&gt;"",G$1,"NA"),'MITRE &amp; Controls Mappings'!$E122)),ISNUMBER(SEARCH(IF(G$1&lt;&gt;"",G$1,"NA"),'MITRE &amp; Controls Mappings'!$F122))),ISNUMBER(SEARCH(IF(G$2&lt;&gt;"",G$2,"NA"),'MITRE &amp; Controls Mappings'!$G122))),ISNUMBER(SEARCH(IF(G$2&lt;&gt;"",G$2,"NA"),'MITRE &amp; Controls Mappings'!$H122))),ISNUMBER(SEARCH(IF(G$3&lt;&gt;"",G$3,"NA"),'MITRE &amp; Controls Mappings'!$I122))),ISNUMBER(SEARCH(IF(G$3&lt;&gt;"",G$3,"NA"),'MITRE &amp; Controls Mappings'!$J122))), 'MITRE &amp; Controls Mappings'!$B122,"")</f>
        <v/>
      </c>
      <c r="H126" t="str">
        <f>IF(OR(OR(OR(OR(OR(ISNUMBER(SEARCH(IF(H$1&lt;&gt;"",H$1,"NA"),'MITRE &amp; Controls Mappings'!$E122)),ISNUMBER(SEARCH(IF(H$1&lt;&gt;"",H$1,"NA"),'MITRE &amp; Controls Mappings'!$F122))),ISNUMBER(SEARCH(IF(H$2&lt;&gt;"",H$2,"NA"),'MITRE &amp; Controls Mappings'!$G122))),ISNUMBER(SEARCH(IF(H$2&lt;&gt;"",H$2,"NA"),'MITRE &amp; Controls Mappings'!$H122))),ISNUMBER(SEARCH(IF(H$3&lt;&gt;"",H$3,"NA"),'MITRE &amp; Controls Mappings'!$I122))),ISNUMBER(SEARCH(IF(H$3&lt;&gt;"",H$3,"NA"),'MITRE &amp; Controls Mappings'!$J122))), 'MITRE &amp; Controls Mappings'!$B122,"")</f>
        <v/>
      </c>
      <c r="I126" t="str">
        <f>IF(OR(OR(OR(OR(OR(ISNUMBER(SEARCH(IF(I$1&lt;&gt;"",I$1,"NA"),'MITRE &amp; Controls Mappings'!$E122)),ISNUMBER(SEARCH(IF(I$1&lt;&gt;"",I$1,"NA"),'MITRE &amp; Controls Mappings'!$F122))),ISNUMBER(SEARCH(IF(I$2&lt;&gt;"",I$2,"NA"),'MITRE &amp; Controls Mappings'!$G122))),ISNUMBER(SEARCH(IF(I$2&lt;&gt;"",I$2,"NA"),'MITRE &amp; Controls Mappings'!$H122))),ISNUMBER(SEARCH(IF(I$3&lt;&gt;"",I$3,"NA"),'MITRE &amp; Controls Mappings'!$I122))),ISNUMBER(SEARCH(IF(I$3&lt;&gt;"",I$3,"NA"),'MITRE &amp; Controls Mappings'!$J122))), 'MITRE &amp; Controls Mappings'!$B122,"")</f>
        <v/>
      </c>
      <c r="J126" t="str">
        <f>IF(OR(OR(OR(OR(OR(ISNUMBER(SEARCH(IF(J$1&lt;&gt;"",J$1,"NA"),'MITRE &amp; Controls Mappings'!$E122)),ISNUMBER(SEARCH(IF(J$1&lt;&gt;"",J$1,"NA"),'MITRE &amp; Controls Mappings'!$F122))),ISNUMBER(SEARCH(IF(J$2&lt;&gt;"",J$2,"NA"),'MITRE &amp; Controls Mappings'!$G122))),ISNUMBER(SEARCH(IF(J$2&lt;&gt;"",J$2,"NA"),'MITRE &amp; Controls Mappings'!$H122))),ISNUMBER(SEARCH(IF(J$3&lt;&gt;"",J$3,"NA"),'MITRE &amp; Controls Mappings'!$I122))),ISNUMBER(SEARCH(IF(J$3&lt;&gt;"",J$3,"NA"),'MITRE &amp; Controls Mappings'!$J122))), 'MITRE &amp; Controls Mappings'!$B122,"")</f>
        <v/>
      </c>
      <c r="K126" t="str">
        <f>IF(OR(OR(OR(OR(OR(ISNUMBER(SEARCH(IF(K$1&lt;&gt;"",K$1,"NA"),'MITRE &amp; Controls Mappings'!$E122)),ISNUMBER(SEARCH(IF(K$1&lt;&gt;"",K$1,"NA"),'MITRE &amp; Controls Mappings'!$F122))),ISNUMBER(SEARCH(IF(K$2&lt;&gt;"",K$2,"NA"),'MITRE &amp; Controls Mappings'!$G122))),ISNUMBER(SEARCH(IF(K$2&lt;&gt;"",K$2,"NA"),'MITRE &amp; Controls Mappings'!$H122))),ISNUMBER(SEARCH(IF(K$3&lt;&gt;"",K$3,"NA"),'MITRE &amp; Controls Mappings'!$I122))),ISNUMBER(SEARCH(IF(K$3&lt;&gt;"",K$3,"NA"),'MITRE &amp; Controls Mappings'!$J122))), 'MITRE &amp; Controls Mappings'!$B122,"")</f>
        <v/>
      </c>
      <c r="L126" s="25" t="str">
        <f>'MITRE &amp; Controls Mappings'!D122</f>
        <v>Network List Manager Policies</v>
      </c>
    </row>
    <row r="127" spans="1:12" x14ac:dyDescent="0.35">
      <c r="A127" t="str">
        <f>IF(COUNTIF(B127:K127,"="&amp;'MITRE &amp; Controls Mappings'!B123)&gt;0,'MITRE &amp; Controls Mappings'!B123,"")</f>
        <v/>
      </c>
      <c r="B127" t="str">
        <f>IF(OR(OR(OR(OR(OR(ISNUMBER(SEARCH(IF(B$1&lt;&gt;"",B$1,"NA"),'MITRE &amp; Controls Mappings'!$E123)),ISNUMBER(SEARCH(IF(B$1&lt;&gt;"",B$1,"NA"),'MITRE &amp; Controls Mappings'!$F123))),ISNUMBER(SEARCH(IF(B$2&lt;&gt;"",B$2,"NA"),'MITRE &amp; Controls Mappings'!$G123))),ISNUMBER(SEARCH(IF(B$2&lt;&gt;"",B$2,"NA"),'MITRE &amp; Controls Mappings'!$H123))),ISNUMBER(SEARCH(IF(B$3&lt;&gt;"",B$3,"NA"),'MITRE &amp; Controls Mappings'!$I123))),ISNUMBER(SEARCH(IF(B$3&lt;&gt;"",B$3,"NA"),'MITRE &amp; Controls Mappings'!$J123))), 'MITRE &amp; Controls Mappings'!$B123,"")</f>
        <v/>
      </c>
      <c r="C127" t="str">
        <f>IF(OR(OR(OR(OR(OR(ISNUMBER(SEARCH(IF(C$1&lt;&gt;"",C$1,"NA"),'MITRE &amp; Controls Mappings'!$E123)),ISNUMBER(SEARCH(IF(C$1&lt;&gt;"",C$1,"NA"),'MITRE &amp; Controls Mappings'!$F123))),ISNUMBER(SEARCH(IF(C$2&lt;&gt;"",C$2,"NA"),'MITRE &amp; Controls Mappings'!$G123))),ISNUMBER(SEARCH(IF(C$2&lt;&gt;"",C$2,"NA"),'MITRE &amp; Controls Mappings'!$H123))),ISNUMBER(SEARCH(IF(C$3&lt;&gt;"",C$3,"NA"),'MITRE &amp; Controls Mappings'!$I123))),ISNUMBER(SEARCH(IF(C$3&lt;&gt;"",C$3,"NA"),'MITRE &amp; Controls Mappings'!$J123))), 'MITRE &amp; Controls Mappings'!$B123,"")</f>
        <v/>
      </c>
      <c r="D127" t="str">
        <f>IF(OR(OR(OR(OR(OR(ISNUMBER(SEARCH(IF(D$1&lt;&gt;"",D$1,"NA"),'MITRE &amp; Controls Mappings'!$E123)),ISNUMBER(SEARCH(IF(D$1&lt;&gt;"",D$1,"NA"),'MITRE &amp; Controls Mappings'!$F123))),ISNUMBER(SEARCH(IF(D$2&lt;&gt;"",D$2,"NA"),'MITRE &amp; Controls Mappings'!$G123))),ISNUMBER(SEARCH(IF(D$2&lt;&gt;"",D$2,"NA"),'MITRE &amp; Controls Mappings'!$H123))),ISNUMBER(SEARCH(IF(D$3&lt;&gt;"",D$3,"NA"),'MITRE &amp; Controls Mappings'!$I123))),ISNUMBER(SEARCH(IF(D$3&lt;&gt;"",D$3,"NA"),'MITRE &amp; Controls Mappings'!$J123))), 'MITRE &amp; Controls Mappings'!$B123,"")</f>
        <v/>
      </c>
      <c r="E127" t="str">
        <f>IF(OR(OR(OR(OR(OR(ISNUMBER(SEARCH(IF(E$1&lt;&gt;"",E$1,"NA"),'MITRE &amp; Controls Mappings'!$E123)),ISNUMBER(SEARCH(IF(E$1&lt;&gt;"",E$1,"NA"),'MITRE &amp; Controls Mappings'!$F123))),ISNUMBER(SEARCH(IF(E$2&lt;&gt;"",E$2,"NA"),'MITRE &amp; Controls Mappings'!$G123))),ISNUMBER(SEARCH(IF(E$2&lt;&gt;"",E$2,"NA"),'MITRE &amp; Controls Mappings'!$H123))),ISNUMBER(SEARCH(IF(E$3&lt;&gt;"",E$3,"NA"),'MITRE &amp; Controls Mappings'!$I123))),ISNUMBER(SEARCH(IF(E$3&lt;&gt;"",E$3,"NA"),'MITRE &amp; Controls Mappings'!$J123))), 'MITRE &amp; Controls Mappings'!$B123,"")</f>
        <v/>
      </c>
      <c r="F127" t="str">
        <f>IF(OR(OR(OR(OR(OR(ISNUMBER(SEARCH(IF(F$1&lt;&gt;"",F$1,"NA"),'MITRE &amp; Controls Mappings'!$E123)),ISNUMBER(SEARCH(IF(F$1&lt;&gt;"",F$1,"NA"),'MITRE &amp; Controls Mappings'!$F123))),ISNUMBER(SEARCH(IF(F$2&lt;&gt;"",F$2,"NA"),'MITRE &amp; Controls Mappings'!$G123))),ISNUMBER(SEARCH(IF(F$2&lt;&gt;"",F$2,"NA"),'MITRE &amp; Controls Mappings'!$H123))),ISNUMBER(SEARCH(IF(F$3&lt;&gt;"",F$3,"NA"),'MITRE &amp; Controls Mappings'!$I123))),ISNUMBER(SEARCH(IF(F$3&lt;&gt;"",F$3,"NA"),'MITRE &amp; Controls Mappings'!$J123))), 'MITRE &amp; Controls Mappings'!$B123,"")</f>
        <v/>
      </c>
      <c r="G127" t="str">
        <f>IF(OR(OR(OR(OR(OR(ISNUMBER(SEARCH(IF(G$1&lt;&gt;"",G$1,"NA"),'MITRE &amp; Controls Mappings'!$E123)),ISNUMBER(SEARCH(IF(G$1&lt;&gt;"",G$1,"NA"),'MITRE &amp; Controls Mappings'!$F123))),ISNUMBER(SEARCH(IF(G$2&lt;&gt;"",G$2,"NA"),'MITRE &amp; Controls Mappings'!$G123))),ISNUMBER(SEARCH(IF(G$2&lt;&gt;"",G$2,"NA"),'MITRE &amp; Controls Mappings'!$H123))),ISNUMBER(SEARCH(IF(G$3&lt;&gt;"",G$3,"NA"),'MITRE &amp; Controls Mappings'!$I123))),ISNUMBER(SEARCH(IF(G$3&lt;&gt;"",G$3,"NA"),'MITRE &amp; Controls Mappings'!$J123))), 'MITRE &amp; Controls Mappings'!$B123,"")</f>
        <v/>
      </c>
      <c r="H127" t="str">
        <f>IF(OR(OR(OR(OR(OR(ISNUMBER(SEARCH(IF(H$1&lt;&gt;"",H$1,"NA"),'MITRE &amp; Controls Mappings'!$E123)),ISNUMBER(SEARCH(IF(H$1&lt;&gt;"",H$1,"NA"),'MITRE &amp; Controls Mappings'!$F123))),ISNUMBER(SEARCH(IF(H$2&lt;&gt;"",H$2,"NA"),'MITRE &amp; Controls Mappings'!$G123))),ISNUMBER(SEARCH(IF(H$2&lt;&gt;"",H$2,"NA"),'MITRE &amp; Controls Mappings'!$H123))),ISNUMBER(SEARCH(IF(H$3&lt;&gt;"",H$3,"NA"),'MITRE &amp; Controls Mappings'!$I123))),ISNUMBER(SEARCH(IF(H$3&lt;&gt;"",H$3,"NA"),'MITRE &amp; Controls Mappings'!$J123))), 'MITRE &amp; Controls Mappings'!$B123,"")</f>
        <v/>
      </c>
      <c r="I127" t="str">
        <f>IF(OR(OR(OR(OR(OR(ISNUMBER(SEARCH(IF(I$1&lt;&gt;"",I$1,"NA"),'MITRE &amp; Controls Mappings'!$E123)),ISNUMBER(SEARCH(IF(I$1&lt;&gt;"",I$1,"NA"),'MITRE &amp; Controls Mappings'!$F123))),ISNUMBER(SEARCH(IF(I$2&lt;&gt;"",I$2,"NA"),'MITRE &amp; Controls Mappings'!$G123))),ISNUMBER(SEARCH(IF(I$2&lt;&gt;"",I$2,"NA"),'MITRE &amp; Controls Mappings'!$H123))),ISNUMBER(SEARCH(IF(I$3&lt;&gt;"",I$3,"NA"),'MITRE &amp; Controls Mappings'!$I123))),ISNUMBER(SEARCH(IF(I$3&lt;&gt;"",I$3,"NA"),'MITRE &amp; Controls Mappings'!$J123))), 'MITRE &amp; Controls Mappings'!$B123,"")</f>
        <v/>
      </c>
      <c r="J127" t="str">
        <f>IF(OR(OR(OR(OR(OR(ISNUMBER(SEARCH(IF(J$1&lt;&gt;"",J$1,"NA"),'MITRE &amp; Controls Mappings'!$E123)),ISNUMBER(SEARCH(IF(J$1&lt;&gt;"",J$1,"NA"),'MITRE &amp; Controls Mappings'!$F123))),ISNUMBER(SEARCH(IF(J$2&lt;&gt;"",J$2,"NA"),'MITRE &amp; Controls Mappings'!$G123))),ISNUMBER(SEARCH(IF(J$2&lt;&gt;"",J$2,"NA"),'MITRE &amp; Controls Mappings'!$H123))),ISNUMBER(SEARCH(IF(J$3&lt;&gt;"",J$3,"NA"),'MITRE &amp; Controls Mappings'!$I123))),ISNUMBER(SEARCH(IF(J$3&lt;&gt;"",J$3,"NA"),'MITRE &amp; Controls Mappings'!$J123))), 'MITRE &amp; Controls Mappings'!$B123,"")</f>
        <v/>
      </c>
      <c r="K127" t="str">
        <f>IF(OR(OR(OR(OR(OR(ISNUMBER(SEARCH(IF(K$1&lt;&gt;"",K$1,"NA"),'MITRE &amp; Controls Mappings'!$E123)),ISNUMBER(SEARCH(IF(K$1&lt;&gt;"",K$1,"NA"),'MITRE &amp; Controls Mappings'!$F123))),ISNUMBER(SEARCH(IF(K$2&lt;&gt;"",K$2,"NA"),'MITRE &amp; Controls Mappings'!$G123))),ISNUMBER(SEARCH(IF(K$2&lt;&gt;"",K$2,"NA"),'MITRE &amp; Controls Mappings'!$H123))),ISNUMBER(SEARCH(IF(K$3&lt;&gt;"",K$3,"NA"),'MITRE &amp; Controls Mappings'!$I123))),ISNUMBER(SEARCH(IF(K$3&lt;&gt;"",K$3,"NA"),'MITRE &amp; Controls Mappings'!$J123))), 'MITRE &amp; Controls Mappings'!$B123,"")</f>
        <v/>
      </c>
      <c r="L127" s="25" t="str">
        <f>'MITRE &amp; Controls Mappings'!D123</f>
        <v>Wireless Network (IEEE 802.11) Policies</v>
      </c>
    </row>
    <row r="128" spans="1:12" x14ac:dyDescent="0.35">
      <c r="A128" t="str">
        <f>IF(COUNTIF(B128:K128,"="&amp;'MITRE &amp; Controls Mappings'!B124)&gt;0,'MITRE &amp; Controls Mappings'!B124,"")</f>
        <v/>
      </c>
      <c r="B128" t="str">
        <f>IF(OR(OR(OR(OR(OR(ISNUMBER(SEARCH(IF(B$1&lt;&gt;"",B$1,"NA"),'MITRE &amp; Controls Mappings'!$E124)),ISNUMBER(SEARCH(IF(B$1&lt;&gt;"",B$1,"NA"),'MITRE &amp; Controls Mappings'!$F124))),ISNUMBER(SEARCH(IF(B$2&lt;&gt;"",B$2,"NA"),'MITRE &amp; Controls Mappings'!$G124))),ISNUMBER(SEARCH(IF(B$2&lt;&gt;"",B$2,"NA"),'MITRE &amp; Controls Mappings'!$H124))),ISNUMBER(SEARCH(IF(B$3&lt;&gt;"",B$3,"NA"),'MITRE &amp; Controls Mappings'!$I124))),ISNUMBER(SEARCH(IF(B$3&lt;&gt;"",B$3,"NA"),'MITRE &amp; Controls Mappings'!$J124))), 'MITRE &amp; Controls Mappings'!$B124,"")</f>
        <v/>
      </c>
      <c r="C128" t="str">
        <f>IF(OR(OR(OR(OR(OR(ISNUMBER(SEARCH(IF(C$1&lt;&gt;"",C$1,"NA"),'MITRE &amp; Controls Mappings'!$E124)),ISNUMBER(SEARCH(IF(C$1&lt;&gt;"",C$1,"NA"),'MITRE &amp; Controls Mappings'!$F124))),ISNUMBER(SEARCH(IF(C$2&lt;&gt;"",C$2,"NA"),'MITRE &amp; Controls Mappings'!$G124))),ISNUMBER(SEARCH(IF(C$2&lt;&gt;"",C$2,"NA"),'MITRE &amp; Controls Mappings'!$H124))),ISNUMBER(SEARCH(IF(C$3&lt;&gt;"",C$3,"NA"),'MITRE &amp; Controls Mappings'!$I124))),ISNUMBER(SEARCH(IF(C$3&lt;&gt;"",C$3,"NA"),'MITRE &amp; Controls Mappings'!$J124))), 'MITRE &amp; Controls Mappings'!$B124,"")</f>
        <v/>
      </c>
      <c r="D128" t="str">
        <f>IF(OR(OR(OR(OR(OR(ISNUMBER(SEARCH(IF(D$1&lt;&gt;"",D$1,"NA"),'MITRE &amp; Controls Mappings'!$E124)),ISNUMBER(SEARCH(IF(D$1&lt;&gt;"",D$1,"NA"),'MITRE &amp; Controls Mappings'!$F124))),ISNUMBER(SEARCH(IF(D$2&lt;&gt;"",D$2,"NA"),'MITRE &amp; Controls Mappings'!$G124))),ISNUMBER(SEARCH(IF(D$2&lt;&gt;"",D$2,"NA"),'MITRE &amp; Controls Mappings'!$H124))),ISNUMBER(SEARCH(IF(D$3&lt;&gt;"",D$3,"NA"),'MITRE &amp; Controls Mappings'!$I124))),ISNUMBER(SEARCH(IF(D$3&lt;&gt;"",D$3,"NA"),'MITRE &amp; Controls Mappings'!$J124))), 'MITRE &amp; Controls Mappings'!$B124,"")</f>
        <v/>
      </c>
      <c r="E128" t="str">
        <f>IF(OR(OR(OR(OR(OR(ISNUMBER(SEARCH(IF(E$1&lt;&gt;"",E$1,"NA"),'MITRE &amp; Controls Mappings'!$E124)),ISNUMBER(SEARCH(IF(E$1&lt;&gt;"",E$1,"NA"),'MITRE &amp; Controls Mappings'!$F124))),ISNUMBER(SEARCH(IF(E$2&lt;&gt;"",E$2,"NA"),'MITRE &amp; Controls Mappings'!$G124))),ISNUMBER(SEARCH(IF(E$2&lt;&gt;"",E$2,"NA"),'MITRE &amp; Controls Mappings'!$H124))),ISNUMBER(SEARCH(IF(E$3&lt;&gt;"",E$3,"NA"),'MITRE &amp; Controls Mappings'!$I124))),ISNUMBER(SEARCH(IF(E$3&lt;&gt;"",E$3,"NA"),'MITRE &amp; Controls Mappings'!$J124))), 'MITRE &amp; Controls Mappings'!$B124,"")</f>
        <v/>
      </c>
      <c r="F128" t="str">
        <f>IF(OR(OR(OR(OR(OR(ISNUMBER(SEARCH(IF(F$1&lt;&gt;"",F$1,"NA"),'MITRE &amp; Controls Mappings'!$E124)),ISNUMBER(SEARCH(IF(F$1&lt;&gt;"",F$1,"NA"),'MITRE &amp; Controls Mappings'!$F124))),ISNUMBER(SEARCH(IF(F$2&lt;&gt;"",F$2,"NA"),'MITRE &amp; Controls Mappings'!$G124))),ISNUMBER(SEARCH(IF(F$2&lt;&gt;"",F$2,"NA"),'MITRE &amp; Controls Mappings'!$H124))),ISNUMBER(SEARCH(IF(F$3&lt;&gt;"",F$3,"NA"),'MITRE &amp; Controls Mappings'!$I124))),ISNUMBER(SEARCH(IF(F$3&lt;&gt;"",F$3,"NA"),'MITRE &amp; Controls Mappings'!$J124))), 'MITRE &amp; Controls Mappings'!$B124,"")</f>
        <v/>
      </c>
      <c r="G128" t="str">
        <f>IF(OR(OR(OR(OR(OR(ISNUMBER(SEARCH(IF(G$1&lt;&gt;"",G$1,"NA"),'MITRE &amp; Controls Mappings'!$E124)),ISNUMBER(SEARCH(IF(G$1&lt;&gt;"",G$1,"NA"),'MITRE &amp; Controls Mappings'!$F124))),ISNUMBER(SEARCH(IF(G$2&lt;&gt;"",G$2,"NA"),'MITRE &amp; Controls Mappings'!$G124))),ISNUMBER(SEARCH(IF(G$2&lt;&gt;"",G$2,"NA"),'MITRE &amp; Controls Mappings'!$H124))),ISNUMBER(SEARCH(IF(G$3&lt;&gt;"",G$3,"NA"),'MITRE &amp; Controls Mappings'!$I124))),ISNUMBER(SEARCH(IF(G$3&lt;&gt;"",G$3,"NA"),'MITRE &amp; Controls Mappings'!$J124))), 'MITRE &amp; Controls Mappings'!$B124,"")</f>
        <v/>
      </c>
      <c r="H128" t="str">
        <f>IF(OR(OR(OR(OR(OR(ISNUMBER(SEARCH(IF(H$1&lt;&gt;"",H$1,"NA"),'MITRE &amp; Controls Mappings'!$E124)),ISNUMBER(SEARCH(IF(H$1&lt;&gt;"",H$1,"NA"),'MITRE &amp; Controls Mappings'!$F124))),ISNUMBER(SEARCH(IF(H$2&lt;&gt;"",H$2,"NA"),'MITRE &amp; Controls Mappings'!$G124))),ISNUMBER(SEARCH(IF(H$2&lt;&gt;"",H$2,"NA"),'MITRE &amp; Controls Mappings'!$H124))),ISNUMBER(SEARCH(IF(H$3&lt;&gt;"",H$3,"NA"),'MITRE &amp; Controls Mappings'!$I124))),ISNUMBER(SEARCH(IF(H$3&lt;&gt;"",H$3,"NA"),'MITRE &amp; Controls Mappings'!$J124))), 'MITRE &amp; Controls Mappings'!$B124,"")</f>
        <v/>
      </c>
      <c r="I128" t="str">
        <f>IF(OR(OR(OR(OR(OR(ISNUMBER(SEARCH(IF(I$1&lt;&gt;"",I$1,"NA"),'MITRE &amp; Controls Mappings'!$E124)),ISNUMBER(SEARCH(IF(I$1&lt;&gt;"",I$1,"NA"),'MITRE &amp; Controls Mappings'!$F124))),ISNUMBER(SEARCH(IF(I$2&lt;&gt;"",I$2,"NA"),'MITRE &amp; Controls Mappings'!$G124))),ISNUMBER(SEARCH(IF(I$2&lt;&gt;"",I$2,"NA"),'MITRE &amp; Controls Mappings'!$H124))),ISNUMBER(SEARCH(IF(I$3&lt;&gt;"",I$3,"NA"),'MITRE &amp; Controls Mappings'!$I124))),ISNUMBER(SEARCH(IF(I$3&lt;&gt;"",I$3,"NA"),'MITRE &amp; Controls Mappings'!$J124))), 'MITRE &amp; Controls Mappings'!$B124,"")</f>
        <v/>
      </c>
      <c r="J128" t="str">
        <f>IF(OR(OR(OR(OR(OR(ISNUMBER(SEARCH(IF(J$1&lt;&gt;"",J$1,"NA"),'MITRE &amp; Controls Mappings'!$E124)),ISNUMBER(SEARCH(IF(J$1&lt;&gt;"",J$1,"NA"),'MITRE &amp; Controls Mappings'!$F124))),ISNUMBER(SEARCH(IF(J$2&lt;&gt;"",J$2,"NA"),'MITRE &amp; Controls Mappings'!$G124))),ISNUMBER(SEARCH(IF(J$2&lt;&gt;"",J$2,"NA"),'MITRE &amp; Controls Mappings'!$H124))),ISNUMBER(SEARCH(IF(J$3&lt;&gt;"",J$3,"NA"),'MITRE &amp; Controls Mappings'!$I124))),ISNUMBER(SEARCH(IF(J$3&lt;&gt;"",J$3,"NA"),'MITRE &amp; Controls Mappings'!$J124))), 'MITRE &amp; Controls Mappings'!$B124,"")</f>
        <v/>
      </c>
      <c r="K128" t="str">
        <f>IF(OR(OR(OR(OR(OR(ISNUMBER(SEARCH(IF(K$1&lt;&gt;"",K$1,"NA"),'MITRE &amp; Controls Mappings'!$E124)),ISNUMBER(SEARCH(IF(K$1&lt;&gt;"",K$1,"NA"),'MITRE &amp; Controls Mappings'!$F124))),ISNUMBER(SEARCH(IF(K$2&lt;&gt;"",K$2,"NA"),'MITRE &amp; Controls Mappings'!$G124))),ISNUMBER(SEARCH(IF(K$2&lt;&gt;"",K$2,"NA"),'MITRE &amp; Controls Mappings'!$H124))),ISNUMBER(SEARCH(IF(K$3&lt;&gt;"",K$3,"NA"),'MITRE &amp; Controls Mappings'!$I124))),ISNUMBER(SEARCH(IF(K$3&lt;&gt;"",K$3,"NA"),'MITRE &amp; Controls Mappings'!$J124))), 'MITRE &amp; Controls Mappings'!$B124,"")</f>
        <v/>
      </c>
      <c r="L128" s="25" t="str">
        <f>'MITRE &amp; Controls Mappings'!D124</f>
        <v>Public Key Policies</v>
      </c>
    </row>
    <row r="129" spans="1:12" x14ac:dyDescent="0.35">
      <c r="A129" t="str">
        <f>IF(COUNTIF(B129:K129,"="&amp;'MITRE &amp; Controls Mappings'!B125)&gt;0,'MITRE &amp; Controls Mappings'!B125,"")</f>
        <v/>
      </c>
      <c r="B129" t="str">
        <f>IF(OR(OR(OR(OR(OR(ISNUMBER(SEARCH(IF(B$1&lt;&gt;"",B$1,"NA"),'MITRE &amp; Controls Mappings'!$E125)),ISNUMBER(SEARCH(IF(B$1&lt;&gt;"",B$1,"NA"),'MITRE &amp; Controls Mappings'!$F125))),ISNUMBER(SEARCH(IF(B$2&lt;&gt;"",B$2,"NA"),'MITRE &amp; Controls Mappings'!$G125))),ISNUMBER(SEARCH(IF(B$2&lt;&gt;"",B$2,"NA"),'MITRE &amp; Controls Mappings'!$H125))),ISNUMBER(SEARCH(IF(B$3&lt;&gt;"",B$3,"NA"),'MITRE &amp; Controls Mappings'!$I125))),ISNUMBER(SEARCH(IF(B$3&lt;&gt;"",B$3,"NA"),'MITRE &amp; Controls Mappings'!$J125))), 'MITRE &amp; Controls Mappings'!$B125,"")</f>
        <v/>
      </c>
      <c r="C129" t="str">
        <f>IF(OR(OR(OR(OR(OR(ISNUMBER(SEARCH(IF(C$1&lt;&gt;"",C$1,"NA"),'MITRE &amp; Controls Mappings'!$E125)),ISNUMBER(SEARCH(IF(C$1&lt;&gt;"",C$1,"NA"),'MITRE &amp; Controls Mappings'!$F125))),ISNUMBER(SEARCH(IF(C$2&lt;&gt;"",C$2,"NA"),'MITRE &amp; Controls Mappings'!$G125))),ISNUMBER(SEARCH(IF(C$2&lt;&gt;"",C$2,"NA"),'MITRE &amp; Controls Mappings'!$H125))),ISNUMBER(SEARCH(IF(C$3&lt;&gt;"",C$3,"NA"),'MITRE &amp; Controls Mappings'!$I125))),ISNUMBER(SEARCH(IF(C$3&lt;&gt;"",C$3,"NA"),'MITRE &amp; Controls Mappings'!$J125))), 'MITRE &amp; Controls Mappings'!$B125,"")</f>
        <v/>
      </c>
      <c r="D129" t="str">
        <f>IF(OR(OR(OR(OR(OR(ISNUMBER(SEARCH(IF(D$1&lt;&gt;"",D$1,"NA"),'MITRE &amp; Controls Mappings'!$E125)),ISNUMBER(SEARCH(IF(D$1&lt;&gt;"",D$1,"NA"),'MITRE &amp; Controls Mappings'!$F125))),ISNUMBER(SEARCH(IF(D$2&lt;&gt;"",D$2,"NA"),'MITRE &amp; Controls Mappings'!$G125))),ISNUMBER(SEARCH(IF(D$2&lt;&gt;"",D$2,"NA"),'MITRE &amp; Controls Mappings'!$H125))),ISNUMBER(SEARCH(IF(D$3&lt;&gt;"",D$3,"NA"),'MITRE &amp; Controls Mappings'!$I125))),ISNUMBER(SEARCH(IF(D$3&lt;&gt;"",D$3,"NA"),'MITRE &amp; Controls Mappings'!$J125))), 'MITRE &amp; Controls Mappings'!$B125,"")</f>
        <v/>
      </c>
      <c r="E129" t="str">
        <f>IF(OR(OR(OR(OR(OR(ISNUMBER(SEARCH(IF(E$1&lt;&gt;"",E$1,"NA"),'MITRE &amp; Controls Mappings'!$E125)),ISNUMBER(SEARCH(IF(E$1&lt;&gt;"",E$1,"NA"),'MITRE &amp; Controls Mappings'!$F125))),ISNUMBER(SEARCH(IF(E$2&lt;&gt;"",E$2,"NA"),'MITRE &amp; Controls Mappings'!$G125))),ISNUMBER(SEARCH(IF(E$2&lt;&gt;"",E$2,"NA"),'MITRE &amp; Controls Mappings'!$H125))),ISNUMBER(SEARCH(IF(E$3&lt;&gt;"",E$3,"NA"),'MITRE &amp; Controls Mappings'!$I125))),ISNUMBER(SEARCH(IF(E$3&lt;&gt;"",E$3,"NA"),'MITRE &amp; Controls Mappings'!$J125))), 'MITRE &amp; Controls Mappings'!$B125,"")</f>
        <v/>
      </c>
      <c r="F129" t="str">
        <f>IF(OR(OR(OR(OR(OR(ISNUMBER(SEARCH(IF(F$1&lt;&gt;"",F$1,"NA"),'MITRE &amp; Controls Mappings'!$E125)),ISNUMBER(SEARCH(IF(F$1&lt;&gt;"",F$1,"NA"),'MITRE &amp; Controls Mappings'!$F125))),ISNUMBER(SEARCH(IF(F$2&lt;&gt;"",F$2,"NA"),'MITRE &amp; Controls Mappings'!$G125))),ISNUMBER(SEARCH(IF(F$2&lt;&gt;"",F$2,"NA"),'MITRE &amp; Controls Mappings'!$H125))),ISNUMBER(SEARCH(IF(F$3&lt;&gt;"",F$3,"NA"),'MITRE &amp; Controls Mappings'!$I125))),ISNUMBER(SEARCH(IF(F$3&lt;&gt;"",F$3,"NA"),'MITRE &amp; Controls Mappings'!$J125))), 'MITRE &amp; Controls Mappings'!$B125,"")</f>
        <v/>
      </c>
      <c r="G129" t="str">
        <f>IF(OR(OR(OR(OR(OR(ISNUMBER(SEARCH(IF(G$1&lt;&gt;"",G$1,"NA"),'MITRE &amp; Controls Mappings'!$E125)),ISNUMBER(SEARCH(IF(G$1&lt;&gt;"",G$1,"NA"),'MITRE &amp; Controls Mappings'!$F125))),ISNUMBER(SEARCH(IF(G$2&lt;&gt;"",G$2,"NA"),'MITRE &amp; Controls Mappings'!$G125))),ISNUMBER(SEARCH(IF(G$2&lt;&gt;"",G$2,"NA"),'MITRE &amp; Controls Mappings'!$H125))),ISNUMBER(SEARCH(IF(G$3&lt;&gt;"",G$3,"NA"),'MITRE &amp; Controls Mappings'!$I125))),ISNUMBER(SEARCH(IF(G$3&lt;&gt;"",G$3,"NA"),'MITRE &amp; Controls Mappings'!$J125))), 'MITRE &amp; Controls Mappings'!$B125,"")</f>
        <v/>
      </c>
      <c r="H129" t="str">
        <f>IF(OR(OR(OR(OR(OR(ISNUMBER(SEARCH(IF(H$1&lt;&gt;"",H$1,"NA"),'MITRE &amp; Controls Mappings'!$E125)),ISNUMBER(SEARCH(IF(H$1&lt;&gt;"",H$1,"NA"),'MITRE &amp; Controls Mappings'!$F125))),ISNUMBER(SEARCH(IF(H$2&lt;&gt;"",H$2,"NA"),'MITRE &amp; Controls Mappings'!$G125))),ISNUMBER(SEARCH(IF(H$2&lt;&gt;"",H$2,"NA"),'MITRE &amp; Controls Mappings'!$H125))),ISNUMBER(SEARCH(IF(H$3&lt;&gt;"",H$3,"NA"),'MITRE &amp; Controls Mappings'!$I125))),ISNUMBER(SEARCH(IF(H$3&lt;&gt;"",H$3,"NA"),'MITRE &amp; Controls Mappings'!$J125))), 'MITRE &amp; Controls Mappings'!$B125,"")</f>
        <v/>
      </c>
      <c r="I129" t="str">
        <f>IF(OR(OR(OR(OR(OR(ISNUMBER(SEARCH(IF(I$1&lt;&gt;"",I$1,"NA"),'MITRE &amp; Controls Mappings'!$E125)),ISNUMBER(SEARCH(IF(I$1&lt;&gt;"",I$1,"NA"),'MITRE &amp; Controls Mappings'!$F125))),ISNUMBER(SEARCH(IF(I$2&lt;&gt;"",I$2,"NA"),'MITRE &amp; Controls Mappings'!$G125))),ISNUMBER(SEARCH(IF(I$2&lt;&gt;"",I$2,"NA"),'MITRE &amp; Controls Mappings'!$H125))),ISNUMBER(SEARCH(IF(I$3&lt;&gt;"",I$3,"NA"),'MITRE &amp; Controls Mappings'!$I125))),ISNUMBER(SEARCH(IF(I$3&lt;&gt;"",I$3,"NA"),'MITRE &amp; Controls Mappings'!$J125))), 'MITRE &amp; Controls Mappings'!$B125,"")</f>
        <v/>
      </c>
      <c r="J129" t="str">
        <f>IF(OR(OR(OR(OR(OR(ISNUMBER(SEARCH(IF(J$1&lt;&gt;"",J$1,"NA"),'MITRE &amp; Controls Mappings'!$E125)),ISNUMBER(SEARCH(IF(J$1&lt;&gt;"",J$1,"NA"),'MITRE &amp; Controls Mappings'!$F125))),ISNUMBER(SEARCH(IF(J$2&lt;&gt;"",J$2,"NA"),'MITRE &amp; Controls Mappings'!$G125))),ISNUMBER(SEARCH(IF(J$2&lt;&gt;"",J$2,"NA"),'MITRE &amp; Controls Mappings'!$H125))),ISNUMBER(SEARCH(IF(J$3&lt;&gt;"",J$3,"NA"),'MITRE &amp; Controls Mappings'!$I125))),ISNUMBER(SEARCH(IF(J$3&lt;&gt;"",J$3,"NA"),'MITRE &amp; Controls Mappings'!$J125))), 'MITRE &amp; Controls Mappings'!$B125,"")</f>
        <v/>
      </c>
      <c r="K129" t="str">
        <f>IF(OR(OR(OR(OR(OR(ISNUMBER(SEARCH(IF(K$1&lt;&gt;"",K$1,"NA"),'MITRE &amp; Controls Mappings'!$E125)),ISNUMBER(SEARCH(IF(K$1&lt;&gt;"",K$1,"NA"),'MITRE &amp; Controls Mappings'!$F125))),ISNUMBER(SEARCH(IF(K$2&lt;&gt;"",K$2,"NA"),'MITRE &amp; Controls Mappings'!$G125))),ISNUMBER(SEARCH(IF(K$2&lt;&gt;"",K$2,"NA"),'MITRE &amp; Controls Mappings'!$H125))),ISNUMBER(SEARCH(IF(K$3&lt;&gt;"",K$3,"NA"),'MITRE &amp; Controls Mappings'!$I125))),ISNUMBER(SEARCH(IF(K$3&lt;&gt;"",K$3,"NA"),'MITRE &amp; Controls Mappings'!$J125))), 'MITRE &amp; Controls Mappings'!$B125,"")</f>
        <v/>
      </c>
      <c r="L129" s="25" t="str">
        <f>'MITRE &amp; Controls Mappings'!D125</f>
        <v>Software Restriction Policies</v>
      </c>
    </row>
    <row r="130" spans="1:12" x14ac:dyDescent="0.35">
      <c r="A130" t="str">
        <f>IF(COUNTIF(B130:K130,"="&amp;'MITRE &amp; Controls Mappings'!B126)&gt;0,'MITRE &amp; Controls Mappings'!B126,"")</f>
        <v/>
      </c>
      <c r="B130" t="str">
        <f>IF(OR(OR(OR(OR(OR(ISNUMBER(SEARCH(IF(B$1&lt;&gt;"",B$1,"NA"),'MITRE &amp; Controls Mappings'!$E126)),ISNUMBER(SEARCH(IF(B$1&lt;&gt;"",B$1,"NA"),'MITRE &amp; Controls Mappings'!$F126))),ISNUMBER(SEARCH(IF(B$2&lt;&gt;"",B$2,"NA"),'MITRE &amp; Controls Mappings'!$G126))),ISNUMBER(SEARCH(IF(B$2&lt;&gt;"",B$2,"NA"),'MITRE &amp; Controls Mappings'!$H126))),ISNUMBER(SEARCH(IF(B$3&lt;&gt;"",B$3,"NA"),'MITRE &amp; Controls Mappings'!$I126))),ISNUMBER(SEARCH(IF(B$3&lt;&gt;"",B$3,"NA"),'MITRE &amp; Controls Mappings'!$J126))), 'MITRE &amp; Controls Mappings'!$B126,"")</f>
        <v/>
      </c>
      <c r="C130" t="str">
        <f>IF(OR(OR(OR(OR(OR(ISNUMBER(SEARCH(IF(C$1&lt;&gt;"",C$1,"NA"),'MITRE &amp; Controls Mappings'!$E126)),ISNUMBER(SEARCH(IF(C$1&lt;&gt;"",C$1,"NA"),'MITRE &amp; Controls Mappings'!$F126))),ISNUMBER(SEARCH(IF(C$2&lt;&gt;"",C$2,"NA"),'MITRE &amp; Controls Mappings'!$G126))),ISNUMBER(SEARCH(IF(C$2&lt;&gt;"",C$2,"NA"),'MITRE &amp; Controls Mappings'!$H126))),ISNUMBER(SEARCH(IF(C$3&lt;&gt;"",C$3,"NA"),'MITRE &amp; Controls Mappings'!$I126))),ISNUMBER(SEARCH(IF(C$3&lt;&gt;"",C$3,"NA"),'MITRE &amp; Controls Mappings'!$J126))), 'MITRE &amp; Controls Mappings'!$B126,"")</f>
        <v/>
      </c>
      <c r="D130" t="str">
        <f>IF(OR(OR(OR(OR(OR(ISNUMBER(SEARCH(IF(D$1&lt;&gt;"",D$1,"NA"),'MITRE &amp; Controls Mappings'!$E126)),ISNUMBER(SEARCH(IF(D$1&lt;&gt;"",D$1,"NA"),'MITRE &amp; Controls Mappings'!$F126))),ISNUMBER(SEARCH(IF(D$2&lt;&gt;"",D$2,"NA"),'MITRE &amp; Controls Mappings'!$G126))),ISNUMBER(SEARCH(IF(D$2&lt;&gt;"",D$2,"NA"),'MITRE &amp; Controls Mappings'!$H126))),ISNUMBER(SEARCH(IF(D$3&lt;&gt;"",D$3,"NA"),'MITRE &amp; Controls Mappings'!$I126))),ISNUMBER(SEARCH(IF(D$3&lt;&gt;"",D$3,"NA"),'MITRE &amp; Controls Mappings'!$J126))), 'MITRE &amp; Controls Mappings'!$B126,"")</f>
        <v/>
      </c>
      <c r="E130" t="str">
        <f>IF(OR(OR(OR(OR(OR(ISNUMBER(SEARCH(IF(E$1&lt;&gt;"",E$1,"NA"),'MITRE &amp; Controls Mappings'!$E126)),ISNUMBER(SEARCH(IF(E$1&lt;&gt;"",E$1,"NA"),'MITRE &amp; Controls Mappings'!$F126))),ISNUMBER(SEARCH(IF(E$2&lt;&gt;"",E$2,"NA"),'MITRE &amp; Controls Mappings'!$G126))),ISNUMBER(SEARCH(IF(E$2&lt;&gt;"",E$2,"NA"),'MITRE &amp; Controls Mappings'!$H126))),ISNUMBER(SEARCH(IF(E$3&lt;&gt;"",E$3,"NA"),'MITRE &amp; Controls Mappings'!$I126))),ISNUMBER(SEARCH(IF(E$3&lt;&gt;"",E$3,"NA"),'MITRE &amp; Controls Mappings'!$J126))), 'MITRE &amp; Controls Mappings'!$B126,"")</f>
        <v/>
      </c>
      <c r="F130" t="str">
        <f>IF(OR(OR(OR(OR(OR(ISNUMBER(SEARCH(IF(F$1&lt;&gt;"",F$1,"NA"),'MITRE &amp; Controls Mappings'!$E126)),ISNUMBER(SEARCH(IF(F$1&lt;&gt;"",F$1,"NA"),'MITRE &amp; Controls Mappings'!$F126))),ISNUMBER(SEARCH(IF(F$2&lt;&gt;"",F$2,"NA"),'MITRE &amp; Controls Mappings'!$G126))),ISNUMBER(SEARCH(IF(F$2&lt;&gt;"",F$2,"NA"),'MITRE &amp; Controls Mappings'!$H126))),ISNUMBER(SEARCH(IF(F$3&lt;&gt;"",F$3,"NA"),'MITRE &amp; Controls Mappings'!$I126))),ISNUMBER(SEARCH(IF(F$3&lt;&gt;"",F$3,"NA"),'MITRE &amp; Controls Mappings'!$J126))), 'MITRE &amp; Controls Mappings'!$B126,"")</f>
        <v/>
      </c>
      <c r="G130" t="str">
        <f>IF(OR(OR(OR(OR(OR(ISNUMBER(SEARCH(IF(G$1&lt;&gt;"",G$1,"NA"),'MITRE &amp; Controls Mappings'!$E126)),ISNUMBER(SEARCH(IF(G$1&lt;&gt;"",G$1,"NA"),'MITRE &amp; Controls Mappings'!$F126))),ISNUMBER(SEARCH(IF(G$2&lt;&gt;"",G$2,"NA"),'MITRE &amp; Controls Mappings'!$G126))),ISNUMBER(SEARCH(IF(G$2&lt;&gt;"",G$2,"NA"),'MITRE &amp; Controls Mappings'!$H126))),ISNUMBER(SEARCH(IF(G$3&lt;&gt;"",G$3,"NA"),'MITRE &amp; Controls Mappings'!$I126))),ISNUMBER(SEARCH(IF(G$3&lt;&gt;"",G$3,"NA"),'MITRE &amp; Controls Mappings'!$J126))), 'MITRE &amp; Controls Mappings'!$B126,"")</f>
        <v/>
      </c>
      <c r="H130" t="str">
        <f>IF(OR(OR(OR(OR(OR(ISNUMBER(SEARCH(IF(H$1&lt;&gt;"",H$1,"NA"),'MITRE &amp; Controls Mappings'!$E126)),ISNUMBER(SEARCH(IF(H$1&lt;&gt;"",H$1,"NA"),'MITRE &amp; Controls Mappings'!$F126))),ISNUMBER(SEARCH(IF(H$2&lt;&gt;"",H$2,"NA"),'MITRE &amp; Controls Mappings'!$G126))),ISNUMBER(SEARCH(IF(H$2&lt;&gt;"",H$2,"NA"),'MITRE &amp; Controls Mappings'!$H126))),ISNUMBER(SEARCH(IF(H$3&lt;&gt;"",H$3,"NA"),'MITRE &amp; Controls Mappings'!$I126))),ISNUMBER(SEARCH(IF(H$3&lt;&gt;"",H$3,"NA"),'MITRE &amp; Controls Mappings'!$J126))), 'MITRE &amp; Controls Mappings'!$B126,"")</f>
        <v/>
      </c>
      <c r="I130" t="str">
        <f>IF(OR(OR(OR(OR(OR(ISNUMBER(SEARCH(IF(I$1&lt;&gt;"",I$1,"NA"),'MITRE &amp; Controls Mappings'!$E126)),ISNUMBER(SEARCH(IF(I$1&lt;&gt;"",I$1,"NA"),'MITRE &amp; Controls Mappings'!$F126))),ISNUMBER(SEARCH(IF(I$2&lt;&gt;"",I$2,"NA"),'MITRE &amp; Controls Mappings'!$G126))),ISNUMBER(SEARCH(IF(I$2&lt;&gt;"",I$2,"NA"),'MITRE &amp; Controls Mappings'!$H126))),ISNUMBER(SEARCH(IF(I$3&lt;&gt;"",I$3,"NA"),'MITRE &amp; Controls Mappings'!$I126))),ISNUMBER(SEARCH(IF(I$3&lt;&gt;"",I$3,"NA"),'MITRE &amp; Controls Mappings'!$J126))), 'MITRE &amp; Controls Mappings'!$B126,"")</f>
        <v/>
      </c>
      <c r="J130" t="str">
        <f>IF(OR(OR(OR(OR(OR(ISNUMBER(SEARCH(IF(J$1&lt;&gt;"",J$1,"NA"),'MITRE &amp; Controls Mappings'!$E126)),ISNUMBER(SEARCH(IF(J$1&lt;&gt;"",J$1,"NA"),'MITRE &amp; Controls Mappings'!$F126))),ISNUMBER(SEARCH(IF(J$2&lt;&gt;"",J$2,"NA"),'MITRE &amp; Controls Mappings'!$G126))),ISNUMBER(SEARCH(IF(J$2&lt;&gt;"",J$2,"NA"),'MITRE &amp; Controls Mappings'!$H126))),ISNUMBER(SEARCH(IF(J$3&lt;&gt;"",J$3,"NA"),'MITRE &amp; Controls Mappings'!$I126))),ISNUMBER(SEARCH(IF(J$3&lt;&gt;"",J$3,"NA"),'MITRE &amp; Controls Mappings'!$J126))), 'MITRE &amp; Controls Mappings'!$B126,"")</f>
        <v/>
      </c>
      <c r="K130" t="str">
        <f>IF(OR(OR(OR(OR(OR(ISNUMBER(SEARCH(IF(K$1&lt;&gt;"",K$1,"NA"),'MITRE &amp; Controls Mappings'!$E126)),ISNUMBER(SEARCH(IF(K$1&lt;&gt;"",K$1,"NA"),'MITRE &amp; Controls Mappings'!$F126))),ISNUMBER(SEARCH(IF(K$2&lt;&gt;"",K$2,"NA"),'MITRE &amp; Controls Mappings'!$G126))),ISNUMBER(SEARCH(IF(K$2&lt;&gt;"",K$2,"NA"),'MITRE &amp; Controls Mappings'!$H126))),ISNUMBER(SEARCH(IF(K$3&lt;&gt;"",K$3,"NA"),'MITRE &amp; Controls Mappings'!$I126))),ISNUMBER(SEARCH(IF(K$3&lt;&gt;"",K$3,"NA"),'MITRE &amp; Controls Mappings'!$J126))), 'MITRE &amp; Controls Mappings'!$B126,"")</f>
        <v/>
      </c>
      <c r="L130" s="25" t="str">
        <f>'MITRE &amp; Controls Mappings'!D126</f>
        <v>Network Access Protection NAP Client Configuration</v>
      </c>
    </row>
    <row r="131" spans="1:12" x14ac:dyDescent="0.35">
      <c r="A131" t="str">
        <f>IF(COUNTIF(B131:K131,"="&amp;'MITRE &amp; Controls Mappings'!B127)&gt;0,'MITRE &amp; Controls Mappings'!B127,"")</f>
        <v/>
      </c>
      <c r="B131" t="str">
        <f>IF(OR(OR(OR(OR(OR(ISNUMBER(SEARCH(IF(B$1&lt;&gt;"",B$1,"NA"),'MITRE &amp; Controls Mappings'!$E127)),ISNUMBER(SEARCH(IF(B$1&lt;&gt;"",B$1,"NA"),'MITRE &amp; Controls Mappings'!$F127))),ISNUMBER(SEARCH(IF(B$2&lt;&gt;"",B$2,"NA"),'MITRE &amp; Controls Mappings'!$G127))),ISNUMBER(SEARCH(IF(B$2&lt;&gt;"",B$2,"NA"),'MITRE &amp; Controls Mappings'!$H127))),ISNUMBER(SEARCH(IF(B$3&lt;&gt;"",B$3,"NA"),'MITRE &amp; Controls Mappings'!$I127))),ISNUMBER(SEARCH(IF(B$3&lt;&gt;"",B$3,"NA"),'MITRE &amp; Controls Mappings'!$J127))), 'MITRE &amp; Controls Mappings'!$B127,"")</f>
        <v/>
      </c>
      <c r="C131" t="str">
        <f>IF(OR(OR(OR(OR(OR(ISNUMBER(SEARCH(IF(C$1&lt;&gt;"",C$1,"NA"),'MITRE &amp; Controls Mappings'!$E127)),ISNUMBER(SEARCH(IF(C$1&lt;&gt;"",C$1,"NA"),'MITRE &amp; Controls Mappings'!$F127))),ISNUMBER(SEARCH(IF(C$2&lt;&gt;"",C$2,"NA"),'MITRE &amp; Controls Mappings'!$G127))),ISNUMBER(SEARCH(IF(C$2&lt;&gt;"",C$2,"NA"),'MITRE &amp; Controls Mappings'!$H127))),ISNUMBER(SEARCH(IF(C$3&lt;&gt;"",C$3,"NA"),'MITRE &amp; Controls Mappings'!$I127))),ISNUMBER(SEARCH(IF(C$3&lt;&gt;"",C$3,"NA"),'MITRE &amp; Controls Mappings'!$J127))), 'MITRE &amp; Controls Mappings'!$B127,"")</f>
        <v/>
      </c>
      <c r="D131" t="str">
        <f>IF(OR(OR(OR(OR(OR(ISNUMBER(SEARCH(IF(D$1&lt;&gt;"",D$1,"NA"),'MITRE &amp; Controls Mappings'!$E127)),ISNUMBER(SEARCH(IF(D$1&lt;&gt;"",D$1,"NA"),'MITRE &amp; Controls Mappings'!$F127))),ISNUMBER(SEARCH(IF(D$2&lt;&gt;"",D$2,"NA"),'MITRE &amp; Controls Mappings'!$G127))),ISNUMBER(SEARCH(IF(D$2&lt;&gt;"",D$2,"NA"),'MITRE &amp; Controls Mappings'!$H127))),ISNUMBER(SEARCH(IF(D$3&lt;&gt;"",D$3,"NA"),'MITRE &amp; Controls Mappings'!$I127))),ISNUMBER(SEARCH(IF(D$3&lt;&gt;"",D$3,"NA"),'MITRE &amp; Controls Mappings'!$J127))), 'MITRE &amp; Controls Mappings'!$B127,"")</f>
        <v/>
      </c>
      <c r="E131" t="str">
        <f>IF(OR(OR(OR(OR(OR(ISNUMBER(SEARCH(IF(E$1&lt;&gt;"",E$1,"NA"),'MITRE &amp; Controls Mappings'!$E127)),ISNUMBER(SEARCH(IF(E$1&lt;&gt;"",E$1,"NA"),'MITRE &amp; Controls Mappings'!$F127))),ISNUMBER(SEARCH(IF(E$2&lt;&gt;"",E$2,"NA"),'MITRE &amp; Controls Mappings'!$G127))),ISNUMBER(SEARCH(IF(E$2&lt;&gt;"",E$2,"NA"),'MITRE &amp; Controls Mappings'!$H127))),ISNUMBER(SEARCH(IF(E$3&lt;&gt;"",E$3,"NA"),'MITRE &amp; Controls Mappings'!$I127))),ISNUMBER(SEARCH(IF(E$3&lt;&gt;"",E$3,"NA"),'MITRE &amp; Controls Mappings'!$J127))), 'MITRE &amp; Controls Mappings'!$B127,"")</f>
        <v/>
      </c>
      <c r="F131" t="str">
        <f>IF(OR(OR(OR(OR(OR(ISNUMBER(SEARCH(IF(F$1&lt;&gt;"",F$1,"NA"),'MITRE &amp; Controls Mappings'!$E127)),ISNUMBER(SEARCH(IF(F$1&lt;&gt;"",F$1,"NA"),'MITRE &amp; Controls Mappings'!$F127))),ISNUMBER(SEARCH(IF(F$2&lt;&gt;"",F$2,"NA"),'MITRE &amp; Controls Mappings'!$G127))),ISNUMBER(SEARCH(IF(F$2&lt;&gt;"",F$2,"NA"),'MITRE &amp; Controls Mappings'!$H127))),ISNUMBER(SEARCH(IF(F$3&lt;&gt;"",F$3,"NA"),'MITRE &amp; Controls Mappings'!$I127))),ISNUMBER(SEARCH(IF(F$3&lt;&gt;"",F$3,"NA"),'MITRE &amp; Controls Mappings'!$J127))), 'MITRE &amp; Controls Mappings'!$B127,"")</f>
        <v/>
      </c>
      <c r="G131" t="str">
        <f>IF(OR(OR(OR(OR(OR(ISNUMBER(SEARCH(IF(G$1&lt;&gt;"",G$1,"NA"),'MITRE &amp; Controls Mappings'!$E127)),ISNUMBER(SEARCH(IF(G$1&lt;&gt;"",G$1,"NA"),'MITRE &amp; Controls Mappings'!$F127))),ISNUMBER(SEARCH(IF(G$2&lt;&gt;"",G$2,"NA"),'MITRE &amp; Controls Mappings'!$G127))),ISNUMBER(SEARCH(IF(G$2&lt;&gt;"",G$2,"NA"),'MITRE &amp; Controls Mappings'!$H127))),ISNUMBER(SEARCH(IF(G$3&lt;&gt;"",G$3,"NA"),'MITRE &amp; Controls Mappings'!$I127))),ISNUMBER(SEARCH(IF(G$3&lt;&gt;"",G$3,"NA"),'MITRE &amp; Controls Mappings'!$J127))), 'MITRE &amp; Controls Mappings'!$B127,"")</f>
        <v/>
      </c>
      <c r="H131" t="str">
        <f>IF(OR(OR(OR(OR(OR(ISNUMBER(SEARCH(IF(H$1&lt;&gt;"",H$1,"NA"),'MITRE &amp; Controls Mappings'!$E127)),ISNUMBER(SEARCH(IF(H$1&lt;&gt;"",H$1,"NA"),'MITRE &amp; Controls Mappings'!$F127))),ISNUMBER(SEARCH(IF(H$2&lt;&gt;"",H$2,"NA"),'MITRE &amp; Controls Mappings'!$G127))),ISNUMBER(SEARCH(IF(H$2&lt;&gt;"",H$2,"NA"),'MITRE &amp; Controls Mappings'!$H127))),ISNUMBER(SEARCH(IF(H$3&lt;&gt;"",H$3,"NA"),'MITRE &amp; Controls Mappings'!$I127))),ISNUMBER(SEARCH(IF(H$3&lt;&gt;"",H$3,"NA"),'MITRE &amp; Controls Mappings'!$J127))), 'MITRE &amp; Controls Mappings'!$B127,"")</f>
        <v/>
      </c>
      <c r="I131" t="str">
        <f>IF(OR(OR(OR(OR(OR(ISNUMBER(SEARCH(IF(I$1&lt;&gt;"",I$1,"NA"),'MITRE &amp; Controls Mappings'!$E127)),ISNUMBER(SEARCH(IF(I$1&lt;&gt;"",I$1,"NA"),'MITRE &amp; Controls Mappings'!$F127))),ISNUMBER(SEARCH(IF(I$2&lt;&gt;"",I$2,"NA"),'MITRE &amp; Controls Mappings'!$G127))),ISNUMBER(SEARCH(IF(I$2&lt;&gt;"",I$2,"NA"),'MITRE &amp; Controls Mappings'!$H127))),ISNUMBER(SEARCH(IF(I$3&lt;&gt;"",I$3,"NA"),'MITRE &amp; Controls Mappings'!$I127))),ISNUMBER(SEARCH(IF(I$3&lt;&gt;"",I$3,"NA"),'MITRE &amp; Controls Mappings'!$J127))), 'MITRE &amp; Controls Mappings'!$B127,"")</f>
        <v/>
      </c>
      <c r="J131" t="str">
        <f>IF(OR(OR(OR(OR(OR(ISNUMBER(SEARCH(IF(J$1&lt;&gt;"",J$1,"NA"),'MITRE &amp; Controls Mappings'!$E127)),ISNUMBER(SEARCH(IF(J$1&lt;&gt;"",J$1,"NA"),'MITRE &amp; Controls Mappings'!$F127))),ISNUMBER(SEARCH(IF(J$2&lt;&gt;"",J$2,"NA"),'MITRE &amp; Controls Mappings'!$G127))),ISNUMBER(SEARCH(IF(J$2&lt;&gt;"",J$2,"NA"),'MITRE &amp; Controls Mappings'!$H127))),ISNUMBER(SEARCH(IF(J$3&lt;&gt;"",J$3,"NA"),'MITRE &amp; Controls Mappings'!$I127))),ISNUMBER(SEARCH(IF(J$3&lt;&gt;"",J$3,"NA"),'MITRE &amp; Controls Mappings'!$J127))), 'MITRE &amp; Controls Mappings'!$B127,"")</f>
        <v/>
      </c>
      <c r="K131" t="str">
        <f>IF(OR(OR(OR(OR(OR(ISNUMBER(SEARCH(IF(K$1&lt;&gt;"",K$1,"NA"),'MITRE &amp; Controls Mappings'!$E127)),ISNUMBER(SEARCH(IF(K$1&lt;&gt;"",K$1,"NA"),'MITRE &amp; Controls Mappings'!$F127))),ISNUMBER(SEARCH(IF(K$2&lt;&gt;"",K$2,"NA"),'MITRE &amp; Controls Mappings'!$G127))),ISNUMBER(SEARCH(IF(K$2&lt;&gt;"",K$2,"NA"),'MITRE &amp; Controls Mappings'!$H127))),ISNUMBER(SEARCH(IF(K$3&lt;&gt;"",K$3,"NA"),'MITRE &amp; Controls Mappings'!$I127))),ISNUMBER(SEARCH(IF(K$3&lt;&gt;"",K$3,"NA"),'MITRE &amp; Controls Mappings'!$J127))), 'MITRE &amp; Controls Mappings'!$B127,"")</f>
        <v/>
      </c>
      <c r="L131" s="25" t="str">
        <f>'MITRE &amp; Controls Mappings'!D127</f>
        <v>Application Control Policies</v>
      </c>
    </row>
    <row r="132" spans="1:12" x14ac:dyDescent="0.35">
      <c r="A132" t="str">
        <f>IF(COUNTIF(B132:K132,"="&amp;'MITRE &amp; Controls Mappings'!B128)&gt;0,'MITRE &amp; Controls Mappings'!B128,"")</f>
        <v/>
      </c>
      <c r="B132" t="str">
        <f>IF(OR(OR(OR(OR(OR(ISNUMBER(SEARCH(IF(B$1&lt;&gt;"",B$1,"NA"),'MITRE &amp; Controls Mappings'!$E128)),ISNUMBER(SEARCH(IF(B$1&lt;&gt;"",B$1,"NA"),'MITRE &amp; Controls Mappings'!$F128))),ISNUMBER(SEARCH(IF(B$2&lt;&gt;"",B$2,"NA"),'MITRE &amp; Controls Mappings'!$G128))),ISNUMBER(SEARCH(IF(B$2&lt;&gt;"",B$2,"NA"),'MITRE &amp; Controls Mappings'!$H128))),ISNUMBER(SEARCH(IF(B$3&lt;&gt;"",B$3,"NA"),'MITRE &amp; Controls Mappings'!$I128))),ISNUMBER(SEARCH(IF(B$3&lt;&gt;"",B$3,"NA"),'MITRE &amp; Controls Mappings'!$J128))), 'MITRE &amp; Controls Mappings'!$B128,"")</f>
        <v/>
      </c>
      <c r="C132" t="str">
        <f>IF(OR(OR(OR(OR(OR(ISNUMBER(SEARCH(IF(C$1&lt;&gt;"",C$1,"NA"),'MITRE &amp; Controls Mappings'!$E128)),ISNUMBER(SEARCH(IF(C$1&lt;&gt;"",C$1,"NA"),'MITRE &amp; Controls Mappings'!$F128))),ISNUMBER(SEARCH(IF(C$2&lt;&gt;"",C$2,"NA"),'MITRE &amp; Controls Mappings'!$G128))),ISNUMBER(SEARCH(IF(C$2&lt;&gt;"",C$2,"NA"),'MITRE &amp; Controls Mappings'!$H128))),ISNUMBER(SEARCH(IF(C$3&lt;&gt;"",C$3,"NA"),'MITRE &amp; Controls Mappings'!$I128))),ISNUMBER(SEARCH(IF(C$3&lt;&gt;"",C$3,"NA"),'MITRE &amp; Controls Mappings'!$J128))), 'MITRE &amp; Controls Mappings'!$B128,"")</f>
        <v/>
      </c>
      <c r="D132" t="str">
        <f>IF(OR(OR(OR(OR(OR(ISNUMBER(SEARCH(IF(D$1&lt;&gt;"",D$1,"NA"),'MITRE &amp; Controls Mappings'!$E128)),ISNUMBER(SEARCH(IF(D$1&lt;&gt;"",D$1,"NA"),'MITRE &amp; Controls Mappings'!$F128))),ISNUMBER(SEARCH(IF(D$2&lt;&gt;"",D$2,"NA"),'MITRE &amp; Controls Mappings'!$G128))),ISNUMBER(SEARCH(IF(D$2&lt;&gt;"",D$2,"NA"),'MITRE &amp; Controls Mappings'!$H128))),ISNUMBER(SEARCH(IF(D$3&lt;&gt;"",D$3,"NA"),'MITRE &amp; Controls Mappings'!$I128))),ISNUMBER(SEARCH(IF(D$3&lt;&gt;"",D$3,"NA"),'MITRE &amp; Controls Mappings'!$J128))), 'MITRE &amp; Controls Mappings'!$B128,"")</f>
        <v/>
      </c>
      <c r="E132" t="str">
        <f>IF(OR(OR(OR(OR(OR(ISNUMBER(SEARCH(IF(E$1&lt;&gt;"",E$1,"NA"),'MITRE &amp; Controls Mappings'!$E128)),ISNUMBER(SEARCH(IF(E$1&lt;&gt;"",E$1,"NA"),'MITRE &amp; Controls Mappings'!$F128))),ISNUMBER(SEARCH(IF(E$2&lt;&gt;"",E$2,"NA"),'MITRE &amp; Controls Mappings'!$G128))),ISNUMBER(SEARCH(IF(E$2&lt;&gt;"",E$2,"NA"),'MITRE &amp; Controls Mappings'!$H128))),ISNUMBER(SEARCH(IF(E$3&lt;&gt;"",E$3,"NA"),'MITRE &amp; Controls Mappings'!$I128))),ISNUMBER(SEARCH(IF(E$3&lt;&gt;"",E$3,"NA"),'MITRE &amp; Controls Mappings'!$J128))), 'MITRE &amp; Controls Mappings'!$B128,"")</f>
        <v/>
      </c>
      <c r="F132" t="str">
        <f>IF(OR(OR(OR(OR(OR(ISNUMBER(SEARCH(IF(F$1&lt;&gt;"",F$1,"NA"),'MITRE &amp; Controls Mappings'!$E128)),ISNUMBER(SEARCH(IF(F$1&lt;&gt;"",F$1,"NA"),'MITRE &amp; Controls Mappings'!$F128))),ISNUMBER(SEARCH(IF(F$2&lt;&gt;"",F$2,"NA"),'MITRE &amp; Controls Mappings'!$G128))),ISNUMBER(SEARCH(IF(F$2&lt;&gt;"",F$2,"NA"),'MITRE &amp; Controls Mappings'!$H128))),ISNUMBER(SEARCH(IF(F$3&lt;&gt;"",F$3,"NA"),'MITRE &amp; Controls Mappings'!$I128))),ISNUMBER(SEARCH(IF(F$3&lt;&gt;"",F$3,"NA"),'MITRE &amp; Controls Mappings'!$J128))), 'MITRE &amp; Controls Mappings'!$B128,"")</f>
        <v/>
      </c>
      <c r="G132" t="str">
        <f>IF(OR(OR(OR(OR(OR(ISNUMBER(SEARCH(IF(G$1&lt;&gt;"",G$1,"NA"),'MITRE &amp; Controls Mappings'!$E128)),ISNUMBER(SEARCH(IF(G$1&lt;&gt;"",G$1,"NA"),'MITRE &amp; Controls Mappings'!$F128))),ISNUMBER(SEARCH(IF(G$2&lt;&gt;"",G$2,"NA"),'MITRE &amp; Controls Mappings'!$G128))),ISNUMBER(SEARCH(IF(G$2&lt;&gt;"",G$2,"NA"),'MITRE &amp; Controls Mappings'!$H128))),ISNUMBER(SEARCH(IF(G$3&lt;&gt;"",G$3,"NA"),'MITRE &amp; Controls Mappings'!$I128))),ISNUMBER(SEARCH(IF(G$3&lt;&gt;"",G$3,"NA"),'MITRE &amp; Controls Mappings'!$J128))), 'MITRE &amp; Controls Mappings'!$B128,"")</f>
        <v/>
      </c>
      <c r="H132" t="str">
        <f>IF(OR(OR(OR(OR(OR(ISNUMBER(SEARCH(IF(H$1&lt;&gt;"",H$1,"NA"),'MITRE &amp; Controls Mappings'!$E128)),ISNUMBER(SEARCH(IF(H$1&lt;&gt;"",H$1,"NA"),'MITRE &amp; Controls Mappings'!$F128))),ISNUMBER(SEARCH(IF(H$2&lt;&gt;"",H$2,"NA"),'MITRE &amp; Controls Mappings'!$G128))),ISNUMBER(SEARCH(IF(H$2&lt;&gt;"",H$2,"NA"),'MITRE &amp; Controls Mappings'!$H128))),ISNUMBER(SEARCH(IF(H$3&lt;&gt;"",H$3,"NA"),'MITRE &amp; Controls Mappings'!$I128))),ISNUMBER(SEARCH(IF(H$3&lt;&gt;"",H$3,"NA"),'MITRE &amp; Controls Mappings'!$J128))), 'MITRE &amp; Controls Mappings'!$B128,"")</f>
        <v/>
      </c>
      <c r="I132" t="str">
        <f>IF(OR(OR(OR(OR(OR(ISNUMBER(SEARCH(IF(I$1&lt;&gt;"",I$1,"NA"),'MITRE &amp; Controls Mappings'!$E128)),ISNUMBER(SEARCH(IF(I$1&lt;&gt;"",I$1,"NA"),'MITRE &amp; Controls Mappings'!$F128))),ISNUMBER(SEARCH(IF(I$2&lt;&gt;"",I$2,"NA"),'MITRE &amp; Controls Mappings'!$G128))),ISNUMBER(SEARCH(IF(I$2&lt;&gt;"",I$2,"NA"),'MITRE &amp; Controls Mappings'!$H128))),ISNUMBER(SEARCH(IF(I$3&lt;&gt;"",I$3,"NA"),'MITRE &amp; Controls Mappings'!$I128))),ISNUMBER(SEARCH(IF(I$3&lt;&gt;"",I$3,"NA"),'MITRE &amp; Controls Mappings'!$J128))), 'MITRE &amp; Controls Mappings'!$B128,"")</f>
        <v/>
      </c>
      <c r="J132" t="str">
        <f>IF(OR(OR(OR(OR(OR(ISNUMBER(SEARCH(IF(J$1&lt;&gt;"",J$1,"NA"),'MITRE &amp; Controls Mappings'!$E128)),ISNUMBER(SEARCH(IF(J$1&lt;&gt;"",J$1,"NA"),'MITRE &amp; Controls Mappings'!$F128))),ISNUMBER(SEARCH(IF(J$2&lt;&gt;"",J$2,"NA"),'MITRE &amp; Controls Mappings'!$G128))),ISNUMBER(SEARCH(IF(J$2&lt;&gt;"",J$2,"NA"),'MITRE &amp; Controls Mappings'!$H128))),ISNUMBER(SEARCH(IF(J$3&lt;&gt;"",J$3,"NA"),'MITRE &amp; Controls Mappings'!$I128))),ISNUMBER(SEARCH(IF(J$3&lt;&gt;"",J$3,"NA"),'MITRE &amp; Controls Mappings'!$J128))), 'MITRE &amp; Controls Mappings'!$B128,"")</f>
        <v/>
      </c>
      <c r="K132" t="str">
        <f>IF(OR(OR(OR(OR(OR(ISNUMBER(SEARCH(IF(K$1&lt;&gt;"",K$1,"NA"),'MITRE &amp; Controls Mappings'!$E128)),ISNUMBER(SEARCH(IF(K$1&lt;&gt;"",K$1,"NA"),'MITRE &amp; Controls Mappings'!$F128))),ISNUMBER(SEARCH(IF(K$2&lt;&gt;"",K$2,"NA"),'MITRE &amp; Controls Mappings'!$G128))),ISNUMBER(SEARCH(IF(K$2&lt;&gt;"",K$2,"NA"),'MITRE &amp; Controls Mappings'!$H128))),ISNUMBER(SEARCH(IF(K$3&lt;&gt;"",K$3,"NA"),'MITRE &amp; Controls Mappings'!$I128))),ISNUMBER(SEARCH(IF(K$3&lt;&gt;"",K$3,"NA"),'MITRE &amp; Controls Mappings'!$J128))), 'MITRE &amp; Controls Mappings'!$B128,"")</f>
        <v/>
      </c>
      <c r="L132" s="25" t="str">
        <f>'MITRE &amp; Controls Mappings'!D128</f>
        <v>IP Security Policies</v>
      </c>
    </row>
    <row r="133" spans="1:12" x14ac:dyDescent="0.35">
      <c r="A133" t="str">
        <f>IF(COUNTIF(B133:K133,"="&amp;'MITRE &amp; Controls Mappings'!B129)&gt;0,'MITRE &amp; Controls Mappings'!B129,"")</f>
        <v/>
      </c>
      <c r="B133" t="str">
        <f>IF(OR(OR(OR(OR(OR(ISNUMBER(SEARCH(IF(B$1&lt;&gt;"",B$1,"NA"),'MITRE &amp; Controls Mappings'!$E129)),ISNUMBER(SEARCH(IF(B$1&lt;&gt;"",B$1,"NA"),'MITRE &amp; Controls Mappings'!$F129))),ISNUMBER(SEARCH(IF(B$2&lt;&gt;"",B$2,"NA"),'MITRE &amp; Controls Mappings'!$G129))),ISNUMBER(SEARCH(IF(B$2&lt;&gt;"",B$2,"NA"),'MITRE &amp; Controls Mappings'!$H129))),ISNUMBER(SEARCH(IF(B$3&lt;&gt;"",B$3,"NA"),'MITRE &amp; Controls Mappings'!$I129))),ISNUMBER(SEARCH(IF(B$3&lt;&gt;"",B$3,"NA"),'MITRE &amp; Controls Mappings'!$J129))), 'MITRE &amp; Controls Mappings'!$B129,"")</f>
        <v/>
      </c>
      <c r="C133" t="str">
        <f>IF(OR(OR(OR(OR(OR(ISNUMBER(SEARCH(IF(C$1&lt;&gt;"",C$1,"NA"),'MITRE &amp; Controls Mappings'!$E129)),ISNUMBER(SEARCH(IF(C$1&lt;&gt;"",C$1,"NA"),'MITRE &amp; Controls Mappings'!$F129))),ISNUMBER(SEARCH(IF(C$2&lt;&gt;"",C$2,"NA"),'MITRE &amp; Controls Mappings'!$G129))),ISNUMBER(SEARCH(IF(C$2&lt;&gt;"",C$2,"NA"),'MITRE &amp; Controls Mappings'!$H129))),ISNUMBER(SEARCH(IF(C$3&lt;&gt;"",C$3,"NA"),'MITRE &amp; Controls Mappings'!$I129))),ISNUMBER(SEARCH(IF(C$3&lt;&gt;"",C$3,"NA"),'MITRE &amp; Controls Mappings'!$J129))), 'MITRE &amp; Controls Mappings'!$B129,"")</f>
        <v/>
      </c>
      <c r="D133" t="str">
        <f>IF(OR(OR(OR(OR(OR(ISNUMBER(SEARCH(IF(D$1&lt;&gt;"",D$1,"NA"),'MITRE &amp; Controls Mappings'!$E129)),ISNUMBER(SEARCH(IF(D$1&lt;&gt;"",D$1,"NA"),'MITRE &amp; Controls Mappings'!$F129))),ISNUMBER(SEARCH(IF(D$2&lt;&gt;"",D$2,"NA"),'MITRE &amp; Controls Mappings'!$G129))),ISNUMBER(SEARCH(IF(D$2&lt;&gt;"",D$2,"NA"),'MITRE &amp; Controls Mappings'!$H129))),ISNUMBER(SEARCH(IF(D$3&lt;&gt;"",D$3,"NA"),'MITRE &amp; Controls Mappings'!$I129))),ISNUMBER(SEARCH(IF(D$3&lt;&gt;"",D$3,"NA"),'MITRE &amp; Controls Mappings'!$J129))), 'MITRE &amp; Controls Mappings'!$B129,"")</f>
        <v/>
      </c>
      <c r="E133" t="str">
        <f>IF(OR(OR(OR(OR(OR(ISNUMBER(SEARCH(IF(E$1&lt;&gt;"",E$1,"NA"),'MITRE &amp; Controls Mappings'!$E129)),ISNUMBER(SEARCH(IF(E$1&lt;&gt;"",E$1,"NA"),'MITRE &amp; Controls Mappings'!$F129))),ISNUMBER(SEARCH(IF(E$2&lt;&gt;"",E$2,"NA"),'MITRE &amp; Controls Mappings'!$G129))),ISNUMBER(SEARCH(IF(E$2&lt;&gt;"",E$2,"NA"),'MITRE &amp; Controls Mappings'!$H129))),ISNUMBER(SEARCH(IF(E$3&lt;&gt;"",E$3,"NA"),'MITRE &amp; Controls Mappings'!$I129))),ISNUMBER(SEARCH(IF(E$3&lt;&gt;"",E$3,"NA"),'MITRE &amp; Controls Mappings'!$J129))), 'MITRE &amp; Controls Mappings'!$B129,"")</f>
        <v/>
      </c>
      <c r="F133" t="str">
        <f>IF(OR(OR(OR(OR(OR(ISNUMBER(SEARCH(IF(F$1&lt;&gt;"",F$1,"NA"),'MITRE &amp; Controls Mappings'!$E129)),ISNUMBER(SEARCH(IF(F$1&lt;&gt;"",F$1,"NA"),'MITRE &amp; Controls Mappings'!$F129))),ISNUMBER(SEARCH(IF(F$2&lt;&gt;"",F$2,"NA"),'MITRE &amp; Controls Mappings'!$G129))),ISNUMBER(SEARCH(IF(F$2&lt;&gt;"",F$2,"NA"),'MITRE &amp; Controls Mappings'!$H129))),ISNUMBER(SEARCH(IF(F$3&lt;&gt;"",F$3,"NA"),'MITRE &amp; Controls Mappings'!$I129))),ISNUMBER(SEARCH(IF(F$3&lt;&gt;"",F$3,"NA"),'MITRE &amp; Controls Mappings'!$J129))), 'MITRE &amp; Controls Mappings'!$B129,"")</f>
        <v/>
      </c>
      <c r="G133" t="str">
        <f>IF(OR(OR(OR(OR(OR(ISNUMBER(SEARCH(IF(G$1&lt;&gt;"",G$1,"NA"),'MITRE &amp; Controls Mappings'!$E129)),ISNUMBER(SEARCH(IF(G$1&lt;&gt;"",G$1,"NA"),'MITRE &amp; Controls Mappings'!$F129))),ISNUMBER(SEARCH(IF(G$2&lt;&gt;"",G$2,"NA"),'MITRE &amp; Controls Mappings'!$G129))),ISNUMBER(SEARCH(IF(G$2&lt;&gt;"",G$2,"NA"),'MITRE &amp; Controls Mappings'!$H129))),ISNUMBER(SEARCH(IF(G$3&lt;&gt;"",G$3,"NA"),'MITRE &amp; Controls Mappings'!$I129))),ISNUMBER(SEARCH(IF(G$3&lt;&gt;"",G$3,"NA"),'MITRE &amp; Controls Mappings'!$J129))), 'MITRE &amp; Controls Mappings'!$B129,"")</f>
        <v/>
      </c>
      <c r="H133" t="str">
        <f>IF(OR(OR(OR(OR(OR(ISNUMBER(SEARCH(IF(H$1&lt;&gt;"",H$1,"NA"),'MITRE &amp; Controls Mappings'!$E129)),ISNUMBER(SEARCH(IF(H$1&lt;&gt;"",H$1,"NA"),'MITRE &amp; Controls Mappings'!$F129))),ISNUMBER(SEARCH(IF(H$2&lt;&gt;"",H$2,"NA"),'MITRE &amp; Controls Mappings'!$G129))),ISNUMBER(SEARCH(IF(H$2&lt;&gt;"",H$2,"NA"),'MITRE &amp; Controls Mappings'!$H129))),ISNUMBER(SEARCH(IF(H$3&lt;&gt;"",H$3,"NA"),'MITRE &amp; Controls Mappings'!$I129))),ISNUMBER(SEARCH(IF(H$3&lt;&gt;"",H$3,"NA"),'MITRE &amp; Controls Mappings'!$J129))), 'MITRE &amp; Controls Mappings'!$B129,"")</f>
        <v/>
      </c>
      <c r="I133" t="str">
        <f>IF(OR(OR(OR(OR(OR(ISNUMBER(SEARCH(IF(I$1&lt;&gt;"",I$1,"NA"),'MITRE &amp; Controls Mappings'!$E129)),ISNUMBER(SEARCH(IF(I$1&lt;&gt;"",I$1,"NA"),'MITRE &amp; Controls Mappings'!$F129))),ISNUMBER(SEARCH(IF(I$2&lt;&gt;"",I$2,"NA"),'MITRE &amp; Controls Mappings'!$G129))),ISNUMBER(SEARCH(IF(I$2&lt;&gt;"",I$2,"NA"),'MITRE &amp; Controls Mappings'!$H129))),ISNUMBER(SEARCH(IF(I$3&lt;&gt;"",I$3,"NA"),'MITRE &amp; Controls Mappings'!$I129))),ISNUMBER(SEARCH(IF(I$3&lt;&gt;"",I$3,"NA"),'MITRE &amp; Controls Mappings'!$J129))), 'MITRE &amp; Controls Mappings'!$B129,"")</f>
        <v/>
      </c>
      <c r="J133" t="str">
        <f>IF(OR(OR(OR(OR(OR(ISNUMBER(SEARCH(IF(J$1&lt;&gt;"",J$1,"NA"),'MITRE &amp; Controls Mappings'!$E129)),ISNUMBER(SEARCH(IF(J$1&lt;&gt;"",J$1,"NA"),'MITRE &amp; Controls Mappings'!$F129))),ISNUMBER(SEARCH(IF(J$2&lt;&gt;"",J$2,"NA"),'MITRE &amp; Controls Mappings'!$G129))),ISNUMBER(SEARCH(IF(J$2&lt;&gt;"",J$2,"NA"),'MITRE &amp; Controls Mappings'!$H129))),ISNUMBER(SEARCH(IF(J$3&lt;&gt;"",J$3,"NA"),'MITRE &amp; Controls Mappings'!$I129))),ISNUMBER(SEARCH(IF(J$3&lt;&gt;"",J$3,"NA"),'MITRE &amp; Controls Mappings'!$J129))), 'MITRE &amp; Controls Mappings'!$B129,"")</f>
        <v/>
      </c>
      <c r="K133" t="str">
        <f>IF(OR(OR(OR(OR(OR(ISNUMBER(SEARCH(IF(K$1&lt;&gt;"",K$1,"NA"),'MITRE &amp; Controls Mappings'!$E129)),ISNUMBER(SEARCH(IF(K$1&lt;&gt;"",K$1,"NA"),'MITRE &amp; Controls Mappings'!$F129))),ISNUMBER(SEARCH(IF(K$2&lt;&gt;"",K$2,"NA"),'MITRE &amp; Controls Mappings'!$G129))),ISNUMBER(SEARCH(IF(K$2&lt;&gt;"",K$2,"NA"),'MITRE &amp; Controls Mappings'!$H129))),ISNUMBER(SEARCH(IF(K$3&lt;&gt;"",K$3,"NA"),'MITRE &amp; Controls Mappings'!$I129))),ISNUMBER(SEARCH(IF(K$3&lt;&gt;"",K$3,"NA"),'MITRE &amp; Controls Mappings'!$J129))), 'MITRE &amp; Controls Mappings'!$B129,"")</f>
        <v/>
      </c>
      <c r="L133" s="25" t="str">
        <f>'MITRE &amp; Controls Mappings'!D129</f>
        <v>Advanced Audit Policy Configuration</v>
      </c>
    </row>
    <row r="134" spans="1:12" x14ac:dyDescent="0.35">
      <c r="A134" t="str">
        <f>IF(COUNTIF(B134:K134,"="&amp;'MITRE &amp; Controls Mappings'!B130)&gt;0,'MITRE &amp; Controls Mappings'!B130,"")</f>
        <v/>
      </c>
      <c r="B134" t="str">
        <f>IF(OR(OR(OR(OR(OR(ISNUMBER(SEARCH(IF(B$1&lt;&gt;"",B$1,"NA"),'MITRE &amp; Controls Mappings'!$E130)),ISNUMBER(SEARCH(IF(B$1&lt;&gt;"",B$1,"NA"),'MITRE &amp; Controls Mappings'!$F130))),ISNUMBER(SEARCH(IF(B$2&lt;&gt;"",B$2,"NA"),'MITRE &amp; Controls Mappings'!$G130))),ISNUMBER(SEARCH(IF(B$2&lt;&gt;"",B$2,"NA"),'MITRE &amp; Controls Mappings'!$H130))),ISNUMBER(SEARCH(IF(B$3&lt;&gt;"",B$3,"NA"),'MITRE &amp; Controls Mappings'!$I130))),ISNUMBER(SEARCH(IF(B$3&lt;&gt;"",B$3,"NA"),'MITRE &amp; Controls Mappings'!$J130))), 'MITRE &amp; Controls Mappings'!$B130,"")</f>
        <v/>
      </c>
      <c r="C134" t="str">
        <f>IF(OR(OR(OR(OR(OR(ISNUMBER(SEARCH(IF(C$1&lt;&gt;"",C$1,"NA"),'MITRE &amp; Controls Mappings'!$E130)),ISNUMBER(SEARCH(IF(C$1&lt;&gt;"",C$1,"NA"),'MITRE &amp; Controls Mappings'!$F130))),ISNUMBER(SEARCH(IF(C$2&lt;&gt;"",C$2,"NA"),'MITRE &amp; Controls Mappings'!$G130))),ISNUMBER(SEARCH(IF(C$2&lt;&gt;"",C$2,"NA"),'MITRE &amp; Controls Mappings'!$H130))),ISNUMBER(SEARCH(IF(C$3&lt;&gt;"",C$3,"NA"),'MITRE &amp; Controls Mappings'!$I130))),ISNUMBER(SEARCH(IF(C$3&lt;&gt;"",C$3,"NA"),'MITRE &amp; Controls Mappings'!$J130))), 'MITRE &amp; Controls Mappings'!$B130,"")</f>
        <v/>
      </c>
      <c r="D134" t="str">
        <f>IF(OR(OR(OR(OR(OR(ISNUMBER(SEARCH(IF(D$1&lt;&gt;"",D$1,"NA"),'MITRE &amp; Controls Mappings'!$E130)),ISNUMBER(SEARCH(IF(D$1&lt;&gt;"",D$1,"NA"),'MITRE &amp; Controls Mappings'!$F130))),ISNUMBER(SEARCH(IF(D$2&lt;&gt;"",D$2,"NA"),'MITRE &amp; Controls Mappings'!$G130))),ISNUMBER(SEARCH(IF(D$2&lt;&gt;"",D$2,"NA"),'MITRE &amp; Controls Mappings'!$H130))),ISNUMBER(SEARCH(IF(D$3&lt;&gt;"",D$3,"NA"),'MITRE &amp; Controls Mappings'!$I130))),ISNUMBER(SEARCH(IF(D$3&lt;&gt;"",D$3,"NA"),'MITRE &amp; Controls Mappings'!$J130))), 'MITRE &amp; Controls Mappings'!$B130,"")</f>
        <v/>
      </c>
      <c r="E134" t="str">
        <f>IF(OR(OR(OR(OR(OR(ISNUMBER(SEARCH(IF(E$1&lt;&gt;"",E$1,"NA"),'MITRE &amp; Controls Mappings'!$E130)),ISNUMBER(SEARCH(IF(E$1&lt;&gt;"",E$1,"NA"),'MITRE &amp; Controls Mappings'!$F130))),ISNUMBER(SEARCH(IF(E$2&lt;&gt;"",E$2,"NA"),'MITRE &amp; Controls Mappings'!$G130))),ISNUMBER(SEARCH(IF(E$2&lt;&gt;"",E$2,"NA"),'MITRE &amp; Controls Mappings'!$H130))),ISNUMBER(SEARCH(IF(E$3&lt;&gt;"",E$3,"NA"),'MITRE &amp; Controls Mappings'!$I130))),ISNUMBER(SEARCH(IF(E$3&lt;&gt;"",E$3,"NA"),'MITRE &amp; Controls Mappings'!$J130))), 'MITRE &amp; Controls Mappings'!$B130,"")</f>
        <v/>
      </c>
      <c r="F134" t="str">
        <f>IF(OR(OR(OR(OR(OR(ISNUMBER(SEARCH(IF(F$1&lt;&gt;"",F$1,"NA"),'MITRE &amp; Controls Mappings'!$E130)),ISNUMBER(SEARCH(IF(F$1&lt;&gt;"",F$1,"NA"),'MITRE &amp; Controls Mappings'!$F130))),ISNUMBER(SEARCH(IF(F$2&lt;&gt;"",F$2,"NA"),'MITRE &amp; Controls Mappings'!$G130))),ISNUMBER(SEARCH(IF(F$2&lt;&gt;"",F$2,"NA"),'MITRE &amp; Controls Mappings'!$H130))),ISNUMBER(SEARCH(IF(F$3&lt;&gt;"",F$3,"NA"),'MITRE &amp; Controls Mappings'!$I130))),ISNUMBER(SEARCH(IF(F$3&lt;&gt;"",F$3,"NA"),'MITRE &amp; Controls Mappings'!$J130))), 'MITRE &amp; Controls Mappings'!$B130,"")</f>
        <v/>
      </c>
      <c r="G134" t="str">
        <f>IF(OR(OR(OR(OR(OR(ISNUMBER(SEARCH(IF(G$1&lt;&gt;"",G$1,"NA"),'MITRE &amp; Controls Mappings'!$E130)),ISNUMBER(SEARCH(IF(G$1&lt;&gt;"",G$1,"NA"),'MITRE &amp; Controls Mappings'!$F130))),ISNUMBER(SEARCH(IF(G$2&lt;&gt;"",G$2,"NA"),'MITRE &amp; Controls Mappings'!$G130))),ISNUMBER(SEARCH(IF(G$2&lt;&gt;"",G$2,"NA"),'MITRE &amp; Controls Mappings'!$H130))),ISNUMBER(SEARCH(IF(G$3&lt;&gt;"",G$3,"NA"),'MITRE &amp; Controls Mappings'!$I130))),ISNUMBER(SEARCH(IF(G$3&lt;&gt;"",G$3,"NA"),'MITRE &amp; Controls Mappings'!$J130))), 'MITRE &amp; Controls Mappings'!$B130,"")</f>
        <v/>
      </c>
      <c r="H134" t="str">
        <f>IF(OR(OR(OR(OR(OR(ISNUMBER(SEARCH(IF(H$1&lt;&gt;"",H$1,"NA"),'MITRE &amp; Controls Mappings'!$E130)),ISNUMBER(SEARCH(IF(H$1&lt;&gt;"",H$1,"NA"),'MITRE &amp; Controls Mappings'!$F130))),ISNUMBER(SEARCH(IF(H$2&lt;&gt;"",H$2,"NA"),'MITRE &amp; Controls Mappings'!$G130))),ISNUMBER(SEARCH(IF(H$2&lt;&gt;"",H$2,"NA"),'MITRE &amp; Controls Mappings'!$H130))),ISNUMBER(SEARCH(IF(H$3&lt;&gt;"",H$3,"NA"),'MITRE &amp; Controls Mappings'!$I130))),ISNUMBER(SEARCH(IF(H$3&lt;&gt;"",H$3,"NA"),'MITRE &amp; Controls Mappings'!$J130))), 'MITRE &amp; Controls Mappings'!$B130,"")</f>
        <v/>
      </c>
      <c r="I134" t="str">
        <f>IF(OR(OR(OR(OR(OR(ISNUMBER(SEARCH(IF(I$1&lt;&gt;"",I$1,"NA"),'MITRE &amp; Controls Mappings'!$E130)),ISNUMBER(SEARCH(IF(I$1&lt;&gt;"",I$1,"NA"),'MITRE &amp; Controls Mappings'!$F130))),ISNUMBER(SEARCH(IF(I$2&lt;&gt;"",I$2,"NA"),'MITRE &amp; Controls Mappings'!$G130))),ISNUMBER(SEARCH(IF(I$2&lt;&gt;"",I$2,"NA"),'MITRE &amp; Controls Mappings'!$H130))),ISNUMBER(SEARCH(IF(I$3&lt;&gt;"",I$3,"NA"),'MITRE &amp; Controls Mappings'!$I130))),ISNUMBER(SEARCH(IF(I$3&lt;&gt;"",I$3,"NA"),'MITRE &amp; Controls Mappings'!$J130))), 'MITRE &amp; Controls Mappings'!$B130,"")</f>
        <v/>
      </c>
      <c r="J134" t="str">
        <f>IF(OR(OR(OR(OR(OR(ISNUMBER(SEARCH(IF(J$1&lt;&gt;"",J$1,"NA"),'MITRE &amp; Controls Mappings'!$E130)),ISNUMBER(SEARCH(IF(J$1&lt;&gt;"",J$1,"NA"),'MITRE &amp; Controls Mappings'!$F130))),ISNUMBER(SEARCH(IF(J$2&lt;&gt;"",J$2,"NA"),'MITRE &amp; Controls Mappings'!$G130))),ISNUMBER(SEARCH(IF(J$2&lt;&gt;"",J$2,"NA"),'MITRE &amp; Controls Mappings'!$H130))),ISNUMBER(SEARCH(IF(J$3&lt;&gt;"",J$3,"NA"),'MITRE &amp; Controls Mappings'!$I130))),ISNUMBER(SEARCH(IF(J$3&lt;&gt;"",J$3,"NA"),'MITRE &amp; Controls Mappings'!$J130))), 'MITRE &amp; Controls Mappings'!$B130,"")</f>
        <v/>
      </c>
      <c r="K134" t="str">
        <f>IF(OR(OR(OR(OR(OR(ISNUMBER(SEARCH(IF(K$1&lt;&gt;"",K$1,"NA"),'MITRE &amp; Controls Mappings'!$E130)),ISNUMBER(SEARCH(IF(K$1&lt;&gt;"",K$1,"NA"),'MITRE &amp; Controls Mappings'!$F130))),ISNUMBER(SEARCH(IF(K$2&lt;&gt;"",K$2,"NA"),'MITRE &amp; Controls Mappings'!$G130))),ISNUMBER(SEARCH(IF(K$2&lt;&gt;"",K$2,"NA"),'MITRE &amp; Controls Mappings'!$H130))),ISNUMBER(SEARCH(IF(K$3&lt;&gt;"",K$3,"NA"),'MITRE &amp; Controls Mappings'!$I130))),ISNUMBER(SEARCH(IF(K$3&lt;&gt;"",K$3,"NA"),'MITRE &amp; Controls Mappings'!$J130))), 'MITRE &amp; Controls Mappings'!$B130,"")</f>
        <v/>
      </c>
      <c r="L134" s="25" t="str">
        <f>'MITRE &amp; Controls Mappings'!D130</f>
        <v>Account Logon</v>
      </c>
    </row>
    <row r="135" spans="1:12" x14ac:dyDescent="0.35">
      <c r="A135" t="str">
        <f>IF(COUNTIF(B135:K135,"="&amp;'MITRE &amp; Controls Mappings'!B131)&gt;0,'MITRE &amp; Controls Mappings'!B131,"")</f>
        <v/>
      </c>
      <c r="B135" t="str">
        <f>IF(OR(OR(OR(OR(OR(ISNUMBER(SEARCH(IF(B$1&lt;&gt;"",B$1,"NA"),'MITRE &amp; Controls Mappings'!$E131)),ISNUMBER(SEARCH(IF(B$1&lt;&gt;"",B$1,"NA"),'MITRE &amp; Controls Mappings'!$F131))),ISNUMBER(SEARCH(IF(B$2&lt;&gt;"",B$2,"NA"),'MITRE &amp; Controls Mappings'!$G131))),ISNUMBER(SEARCH(IF(B$2&lt;&gt;"",B$2,"NA"),'MITRE &amp; Controls Mappings'!$H131))),ISNUMBER(SEARCH(IF(B$3&lt;&gt;"",B$3,"NA"),'MITRE &amp; Controls Mappings'!$I131))),ISNUMBER(SEARCH(IF(B$3&lt;&gt;"",B$3,"NA"),'MITRE &amp; Controls Mappings'!$J131))), 'MITRE &amp; Controls Mappings'!$B131,"")</f>
        <v/>
      </c>
      <c r="C135" t="str">
        <f>IF(OR(OR(OR(OR(OR(ISNUMBER(SEARCH(IF(C$1&lt;&gt;"",C$1,"NA"),'MITRE &amp; Controls Mappings'!$E131)),ISNUMBER(SEARCH(IF(C$1&lt;&gt;"",C$1,"NA"),'MITRE &amp; Controls Mappings'!$F131))),ISNUMBER(SEARCH(IF(C$2&lt;&gt;"",C$2,"NA"),'MITRE &amp; Controls Mappings'!$G131))),ISNUMBER(SEARCH(IF(C$2&lt;&gt;"",C$2,"NA"),'MITRE &amp; Controls Mappings'!$H131))),ISNUMBER(SEARCH(IF(C$3&lt;&gt;"",C$3,"NA"),'MITRE &amp; Controls Mappings'!$I131))),ISNUMBER(SEARCH(IF(C$3&lt;&gt;"",C$3,"NA"),'MITRE &amp; Controls Mappings'!$J131))), 'MITRE &amp; Controls Mappings'!$B131,"")</f>
        <v/>
      </c>
      <c r="D135" t="str">
        <f>IF(OR(OR(OR(OR(OR(ISNUMBER(SEARCH(IF(D$1&lt;&gt;"",D$1,"NA"),'MITRE &amp; Controls Mappings'!$E131)),ISNUMBER(SEARCH(IF(D$1&lt;&gt;"",D$1,"NA"),'MITRE &amp; Controls Mappings'!$F131))),ISNUMBER(SEARCH(IF(D$2&lt;&gt;"",D$2,"NA"),'MITRE &amp; Controls Mappings'!$G131))),ISNUMBER(SEARCH(IF(D$2&lt;&gt;"",D$2,"NA"),'MITRE &amp; Controls Mappings'!$H131))),ISNUMBER(SEARCH(IF(D$3&lt;&gt;"",D$3,"NA"),'MITRE &amp; Controls Mappings'!$I131))),ISNUMBER(SEARCH(IF(D$3&lt;&gt;"",D$3,"NA"),'MITRE &amp; Controls Mappings'!$J131))), 'MITRE &amp; Controls Mappings'!$B131,"")</f>
        <v/>
      </c>
      <c r="E135" t="str">
        <f>IF(OR(OR(OR(OR(OR(ISNUMBER(SEARCH(IF(E$1&lt;&gt;"",E$1,"NA"),'MITRE &amp; Controls Mappings'!$E131)),ISNUMBER(SEARCH(IF(E$1&lt;&gt;"",E$1,"NA"),'MITRE &amp; Controls Mappings'!$F131))),ISNUMBER(SEARCH(IF(E$2&lt;&gt;"",E$2,"NA"),'MITRE &amp; Controls Mappings'!$G131))),ISNUMBER(SEARCH(IF(E$2&lt;&gt;"",E$2,"NA"),'MITRE &amp; Controls Mappings'!$H131))),ISNUMBER(SEARCH(IF(E$3&lt;&gt;"",E$3,"NA"),'MITRE &amp; Controls Mappings'!$I131))),ISNUMBER(SEARCH(IF(E$3&lt;&gt;"",E$3,"NA"),'MITRE &amp; Controls Mappings'!$J131))), 'MITRE &amp; Controls Mappings'!$B131,"")</f>
        <v/>
      </c>
      <c r="F135" t="str">
        <f>IF(OR(OR(OR(OR(OR(ISNUMBER(SEARCH(IF(F$1&lt;&gt;"",F$1,"NA"),'MITRE &amp; Controls Mappings'!$E131)),ISNUMBER(SEARCH(IF(F$1&lt;&gt;"",F$1,"NA"),'MITRE &amp; Controls Mappings'!$F131))),ISNUMBER(SEARCH(IF(F$2&lt;&gt;"",F$2,"NA"),'MITRE &amp; Controls Mappings'!$G131))),ISNUMBER(SEARCH(IF(F$2&lt;&gt;"",F$2,"NA"),'MITRE &amp; Controls Mappings'!$H131))),ISNUMBER(SEARCH(IF(F$3&lt;&gt;"",F$3,"NA"),'MITRE &amp; Controls Mappings'!$I131))),ISNUMBER(SEARCH(IF(F$3&lt;&gt;"",F$3,"NA"),'MITRE &amp; Controls Mappings'!$J131))), 'MITRE &amp; Controls Mappings'!$B131,"")</f>
        <v/>
      </c>
      <c r="G135" t="str">
        <f>IF(OR(OR(OR(OR(OR(ISNUMBER(SEARCH(IF(G$1&lt;&gt;"",G$1,"NA"),'MITRE &amp; Controls Mappings'!$E131)),ISNUMBER(SEARCH(IF(G$1&lt;&gt;"",G$1,"NA"),'MITRE &amp; Controls Mappings'!$F131))),ISNUMBER(SEARCH(IF(G$2&lt;&gt;"",G$2,"NA"),'MITRE &amp; Controls Mappings'!$G131))),ISNUMBER(SEARCH(IF(G$2&lt;&gt;"",G$2,"NA"),'MITRE &amp; Controls Mappings'!$H131))),ISNUMBER(SEARCH(IF(G$3&lt;&gt;"",G$3,"NA"),'MITRE &amp; Controls Mappings'!$I131))),ISNUMBER(SEARCH(IF(G$3&lt;&gt;"",G$3,"NA"),'MITRE &amp; Controls Mappings'!$J131))), 'MITRE &amp; Controls Mappings'!$B131,"")</f>
        <v/>
      </c>
      <c r="H135" t="str">
        <f>IF(OR(OR(OR(OR(OR(ISNUMBER(SEARCH(IF(H$1&lt;&gt;"",H$1,"NA"),'MITRE &amp; Controls Mappings'!$E131)),ISNUMBER(SEARCH(IF(H$1&lt;&gt;"",H$1,"NA"),'MITRE &amp; Controls Mappings'!$F131))),ISNUMBER(SEARCH(IF(H$2&lt;&gt;"",H$2,"NA"),'MITRE &amp; Controls Mappings'!$G131))),ISNUMBER(SEARCH(IF(H$2&lt;&gt;"",H$2,"NA"),'MITRE &amp; Controls Mappings'!$H131))),ISNUMBER(SEARCH(IF(H$3&lt;&gt;"",H$3,"NA"),'MITRE &amp; Controls Mappings'!$I131))),ISNUMBER(SEARCH(IF(H$3&lt;&gt;"",H$3,"NA"),'MITRE &amp; Controls Mappings'!$J131))), 'MITRE &amp; Controls Mappings'!$B131,"")</f>
        <v/>
      </c>
      <c r="I135" t="str">
        <f>IF(OR(OR(OR(OR(OR(ISNUMBER(SEARCH(IF(I$1&lt;&gt;"",I$1,"NA"),'MITRE &amp; Controls Mappings'!$E131)),ISNUMBER(SEARCH(IF(I$1&lt;&gt;"",I$1,"NA"),'MITRE &amp; Controls Mappings'!$F131))),ISNUMBER(SEARCH(IF(I$2&lt;&gt;"",I$2,"NA"),'MITRE &amp; Controls Mappings'!$G131))),ISNUMBER(SEARCH(IF(I$2&lt;&gt;"",I$2,"NA"),'MITRE &amp; Controls Mappings'!$H131))),ISNUMBER(SEARCH(IF(I$3&lt;&gt;"",I$3,"NA"),'MITRE &amp; Controls Mappings'!$I131))),ISNUMBER(SEARCH(IF(I$3&lt;&gt;"",I$3,"NA"),'MITRE &amp; Controls Mappings'!$J131))), 'MITRE &amp; Controls Mappings'!$B131,"")</f>
        <v/>
      </c>
      <c r="J135" t="str">
        <f>IF(OR(OR(OR(OR(OR(ISNUMBER(SEARCH(IF(J$1&lt;&gt;"",J$1,"NA"),'MITRE &amp; Controls Mappings'!$E131)),ISNUMBER(SEARCH(IF(J$1&lt;&gt;"",J$1,"NA"),'MITRE &amp; Controls Mappings'!$F131))),ISNUMBER(SEARCH(IF(J$2&lt;&gt;"",J$2,"NA"),'MITRE &amp; Controls Mappings'!$G131))),ISNUMBER(SEARCH(IF(J$2&lt;&gt;"",J$2,"NA"),'MITRE &amp; Controls Mappings'!$H131))),ISNUMBER(SEARCH(IF(J$3&lt;&gt;"",J$3,"NA"),'MITRE &amp; Controls Mappings'!$I131))),ISNUMBER(SEARCH(IF(J$3&lt;&gt;"",J$3,"NA"),'MITRE &amp; Controls Mappings'!$J131))), 'MITRE &amp; Controls Mappings'!$B131,"")</f>
        <v/>
      </c>
      <c r="K135" t="str">
        <f>IF(OR(OR(OR(OR(OR(ISNUMBER(SEARCH(IF(K$1&lt;&gt;"",K$1,"NA"),'MITRE &amp; Controls Mappings'!$E131)),ISNUMBER(SEARCH(IF(K$1&lt;&gt;"",K$1,"NA"),'MITRE &amp; Controls Mappings'!$F131))),ISNUMBER(SEARCH(IF(K$2&lt;&gt;"",K$2,"NA"),'MITRE &amp; Controls Mappings'!$G131))),ISNUMBER(SEARCH(IF(K$2&lt;&gt;"",K$2,"NA"),'MITRE &amp; Controls Mappings'!$H131))),ISNUMBER(SEARCH(IF(K$3&lt;&gt;"",K$3,"NA"),'MITRE &amp; Controls Mappings'!$I131))),ISNUMBER(SEARCH(IF(K$3&lt;&gt;"",K$3,"NA"),'MITRE &amp; Controls Mappings'!$J131))), 'MITRE &amp; Controls Mappings'!$B131,"")</f>
        <v/>
      </c>
      <c r="L135" s="25" t="str">
        <f>'MITRE &amp; Controls Mappings'!D131</f>
        <v>Ensure 'Audit Credential Validation' is set to 'Success and Failure'</v>
      </c>
    </row>
    <row r="136" spans="1:12" x14ac:dyDescent="0.35">
      <c r="A136" t="str">
        <f>IF(COUNTIF(B136:K136,"="&amp;'MITRE &amp; Controls Mappings'!B132)&gt;0,'MITRE &amp; Controls Mappings'!B132,"")</f>
        <v/>
      </c>
      <c r="B136" t="str">
        <f>IF(OR(OR(OR(OR(OR(ISNUMBER(SEARCH(IF(B$1&lt;&gt;"",B$1,"NA"),'MITRE &amp; Controls Mappings'!$E132)),ISNUMBER(SEARCH(IF(B$1&lt;&gt;"",B$1,"NA"),'MITRE &amp; Controls Mappings'!$F132))),ISNUMBER(SEARCH(IF(B$2&lt;&gt;"",B$2,"NA"),'MITRE &amp; Controls Mappings'!$G132))),ISNUMBER(SEARCH(IF(B$2&lt;&gt;"",B$2,"NA"),'MITRE &amp; Controls Mappings'!$H132))),ISNUMBER(SEARCH(IF(B$3&lt;&gt;"",B$3,"NA"),'MITRE &amp; Controls Mappings'!$I132))),ISNUMBER(SEARCH(IF(B$3&lt;&gt;"",B$3,"NA"),'MITRE &amp; Controls Mappings'!$J132))), 'MITRE &amp; Controls Mappings'!$B132,"")</f>
        <v/>
      </c>
      <c r="C136" t="str">
        <f>IF(OR(OR(OR(OR(OR(ISNUMBER(SEARCH(IF(C$1&lt;&gt;"",C$1,"NA"),'MITRE &amp; Controls Mappings'!$E132)),ISNUMBER(SEARCH(IF(C$1&lt;&gt;"",C$1,"NA"),'MITRE &amp; Controls Mappings'!$F132))),ISNUMBER(SEARCH(IF(C$2&lt;&gt;"",C$2,"NA"),'MITRE &amp; Controls Mappings'!$G132))),ISNUMBER(SEARCH(IF(C$2&lt;&gt;"",C$2,"NA"),'MITRE &amp; Controls Mappings'!$H132))),ISNUMBER(SEARCH(IF(C$3&lt;&gt;"",C$3,"NA"),'MITRE &amp; Controls Mappings'!$I132))),ISNUMBER(SEARCH(IF(C$3&lt;&gt;"",C$3,"NA"),'MITRE &amp; Controls Mappings'!$J132))), 'MITRE &amp; Controls Mappings'!$B132,"")</f>
        <v/>
      </c>
      <c r="D136" t="str">
        <f>IF(OR(OR(OR(OR(OR(ISNUMBER(SEARCH(IF(D$1&lt;&gt;"",D$1,"NA"),'MITRE &amp; Controls Mappings'!$E132)),ISNUMBER(SEARCH(IF(D$1&lt;&gt;"",D$1,"NA"),'MITRE &amp; Controls Mappings'!$F132))),ISNUMBER(SEARCH(IF(D$2&lt;&gt;"",D$2,"NA"),'MITRE &amp; Controls Mappings'!$G132))),ISNUMBER(SEARCH(IF(D$2&lt;&gt;"",D$2,"NA"),'MITRE &amp; Controls Mappings'!$H132))),ISNUMBER(SEARCH(IF(D$3&lt;&gt;"",D$3,"NA"),'MITRE &amp; Controls Mappings'!$I132))),ISNUMBER(SEARCH(IF(D$3&lt;&gt;"",D$3,"NA"),'MITRE &amp; Controls Mappings'!$J132))), 'MITRE &amp; Controls Mappings'!$B132,"")</f>
        <v/>
      </c>
      <c r="E136" t="str">
        <f>IF(OR(OR(OR(OR(OR(ISNUMBER(SEARCH(IF(E$1&lt;&gt;"",E$1,"NA"),'MITRE &amp; Controls Mappings'!$E132)),ISNUMBER(SEARCH(IF(E$1&lt;&gt;"",E$1,"NA"),'MITRE &amp; Controls Mappings'!$F132))),ISNUMBER(SEARCH(IF(E$2&lt;&gt;"",E$2,"NA"),'MITRE &amp; Controls Mappings'!$G132))),ISNUMBER(SEARCH(IF(E$2&lt;&gt;"",E$2,"NA"),'MITRE &amp; Controls Mappings'!$H132))),ISNUMBER(SEARCH(IF(E$3&lt;&gt;"",E$3,"NA"),'MITRE &amp; Controls Mappings'!$I132))),ISNUMBER(SEARCH(IF(E$3&lt;&gt;"",E$3,"NA"),'MITRE &amp; Controls Mappings'!$J132))), 'MITRE &amp; Controls Mappings'!$B132,"")</f>
        <v/>
      </c>
      <c r="F136" t="str">
        <f>IF(OR(OR(OR(OR(OR(ISNUMBER(SEARCH(IF(F$1&lt;&gt;"",F$1,"NA"),'MITRE &amp; Controls Mappings'!$E132)),ISNUMBER(SEARCH(IF(F$1&lt;&gt;"",F$1,"NA"),'MITRE &amp; Controls Mappings'!$F132))),ISNUMBER(SEARCH(IF(F$2&lt;&gt;"",F$2,"NA"),'MITRE &amp; Controls Mappings'!$G132))),ISNUMBER(SEARCH(IF(F$2&lt;&gt;"",F$2,"NA"),'MITRE &amp; Controls Mappings'!$H132))),ISNUMBER(SEARCH(IF(F$3&lt;&gt;"",F$3,"NA"),'MITRE &amp; Controls Mappings'!$I132))),ISNUMBER(SEARCH(IF(F$3&lt;&gt;"",F$3,"NA"),'MITRE &amp; Controls Mappings'!$J132))), 'MITRE &amp; Controls Mappings'!$B132,"")</f>
        <v/>
      </c>
      <c r="G136" t="str">
        <f>IF(OR(OR(OR(OR(OR(ISNUMBER(SEARCH(IF(G$1&lt;&gt;"",G$1,"NA"),'MITRE &amp; Controls Mappings'!$E132)),ISNUMBER(SEARCH(IF(G$1&lt;&gt;"",G$1,"NA"),'MITRE &amp; Controls Mappings'!$F132))),ISNUMBER(SEARCH(IF(G$2&lt;&gt;"",G$2,"NA"),'MITRE &amp; Controls Mappings'!$G132))),ISNUMBER(SEARCH(IF(G$2&lt;&gt;"",G$2,"NA"),'MITRE &amp; Controls Mappings'!$H132))),ISNUMBER(SEARCH(IF(G$3&lt;&gt;"",G$3,"NA"),'MITRE &amp; Controls Mappings'!$I132))),ISNUMBER(SEARCH(IF(G$3&lt;&gt;"",G$3,"NA"),'MITRE &amp; Controls Mappings'!$J132))), 'MITRE &amp; Controls Mappings'!$B132,"")</f>
        <v/>
      </c>
      <c r="H136" t="str">
        <f>IF(OR(OR(OR(OR(OR(ISNUMBER(SEARCH(IF(H$1&lt;&gt;"",H$1,"NA"),'MITRE &amp; Controls Mappings'!$E132)),ISNUMBER(SEARCH(IF(H$1&lt;&gt;"",H$1,"NA"),'MITRE &amp; Controls Mappings'!$F132))),ISNUMBER(SEARCH(IF(H$2&lt;&gt;"",H$2,"NA"),'MITRE &amp; Controls Mappings'!$G132))),ISNUMBER(SEARCH(IF(H$2&lt;&gt;"",H$2,"NA"),'MITRE &amp; Controls Mappings'!$H132))),ISNUMBER(SEARCH(IF(H$3&lt;&gt;"",H$3,"NA"),'MITRE &amp; Controls Mappings'!$I132))),ISNUMBER(SEARCH(IF(H$3&lt;&gt;"",H$3,"NA"),'MITRE &amp; Controls Mappings'!$J132))), 'MITRE &amp; Controls Mappings'!$B132,"")</f>
        <v/>
      </c>
      <c r="I136" t="str">
        <f>IF(OR(OR(OR(OR(OR(ISNUMBER(SEARCH(IF(I$1&lt;&gt;"",I$1,"NA"),'MITRE &amp; Controls Mappings'!$E132)),ISNUMBER(SEARCH(IF(I$1&lt;&gt;"",I$1,"NA"),'MITRE &amp; Controls Mappings'!$F132))),ISNUMBER(SEARCH(IF(I$2&lt;&gt;"",I$2,"NA"),'MITRE &amp; Controls Mappings'!$G132))),ISNUMBER(SEARCH(IF(I$2&lt;&gt;"",I$2,"NA"),'MITRE &amp; Controls Mappings'!$H132))),ISNUMBER(SEARCH(IF(I$3&lt;&gt;"",I$3,"NA"),'MITRE &amp; Controls Mappings'!$I132))),ISNUMBER(SEARCH(IF(I$3&lt;&gt;"",I$3,"NA"),'MITRE &amp; Controls Mappings'!$J132))), 'MITRE &amp; Controls Mappings'!$B132,"")</f>
        <v/>
      </c>
      <c r="J136" t="str">
        <f>IF(OR(OR(OR(OR(OR(ISNUMBER(SEARCH(IF(J$1&lt;&gt;"",J$1,"NA"),'MITRE &amp; Controls Mappings'!$E132)),ISNUMBER(SEARCH(IF(J$1&lt;&gt;"",J$1,"NA"),'MITRE &amp; Controls Mappings'!$F132))),ISNUMBER(SEARCH(IF(J$2&lt;&gt;"",J$2,"NA"),'MITRE &amp; Controls Mappings'!$G132))),ISNUMBER(SEARCH(IF(J$2&lt;&gt;"",J$2,"NA"),'MITRE &amp; Controls Mappings'!$H132))),ISNUMBER(SEARCH(IF(J$3&lt;&gt;"",J$3,"NA"),'MITRE &amp; Controls Mappings'!$I132))),ISNUMBER(SEARCH(IF(J$3&lt;&gt;"",J$3,"NA"),'MITRE &amp; Controls Mappings'!$J132))), 'MITRE &amp; Controls Mappings'!$B132,"")</f>
        <v/>
      </c>
      <c r="K136" t="str">
        <f>IF(OR(OR(OR(OR(OR(ISNUMBER(SEARCH(IF(K$1&lt;&gt;"",K$1,"NA"),'MITRE &amp; Controls Mappings'!$E132)),ISNUMBER(SEARCH(IF(K$1&lt;&gt;"",K$1,"NA"),'MITRE &amp; Controls Mappings'!$F132))),ISNUMBER(SEARCH(IF(K$2&lt;&gt;"",K$2,"NA"),'MITRE &amp; Controls Mappings'!$G132))),ISNUMBER(SEARCH(IF(K$2&lt;&gt;"",K$2,"NA"),'MITRE &amp; Controls Mappings'!$H132))),ISNUMBER(SEARCH(IF(K$3&lt;&gt;"",K$3,"NA"),'MITRE &amp; Controls Mappings'!$I132))),ISNUMBER(SEARCH(IF(K$3&lt;&gt;"",K$3,"NA"),'MITRE &amp; Controls Mappings'!$J132))), 'MITRE &amp; Controls Mappings'!$B132,"")</f>
        <v/>
      </c>
      <c r="L136" s="25" t="str">
        <f>'MITRE &amp; Controls Mappings'!D132</f>
        <v>Account Management</v>
      </c>
    </row>
    <row r="137" spans="1:12" x14ac:dyDescent="0.35">
      <c r="A137" t="str">
        <f>IF(COUNTIF(B137:K137,"="&amp;'MITRE &amp; Controls Mappings'!B133)&gt;0,'MITRE &amp; Controls Mappings'!B133,"")</f>
        <v/>
      </c>
      <c r="B137" t="str">
        <f>IF(OR(OR(OR(OR(OR(ISNUMBER(SEARCH(IF(B$1&lt;&gt;"",B$1,"NA"),'MITRE &amp; Controls Mappings'!$E133)),ISNUMBER(SEARCH(IF(B$1&lt;&gt;"",B$1,"NA"),'MITRE &amp; Controls Mappings'!$F133))),ISNUMBER(SEARCH(IF(B$2&lt;&gt;"",B$2,"NA"),'MITRE &amp; Controls Mappings'!$G133))),ISNUMBER(SEARCH(IF(B$2&lt;&gt;"",B$2,"NA"),'MITRE &amp; Controls Mappings'!$H133))),ISNUMBER(SEARCH(IF(B$3&lt;&gt;"",B$3,"NA"),'MITRE &amp; Controls Mappings'!$I133))),ISNUMBER(SEARCH(IF(B$3&lt;&gt;"",B$3,"NA"),'MITRE &amp; Controls Mappings'!$J133))), 'MITRE &amp; Controls Mappings'!$B133,"")</f>
        <v/>
      </c>
      <c r="C137" t="str">
        <f>IF(OR(OR(OR(OR(OR(ISNUMBER(SEARCH(IF(C$1&lt;&gt;"",C$1,"NA"),'MITRE &amp; Controls Mappings'!$E133)),ISNUMBER(SEARCH(IF(C$1&lt;&gt;"",C$1,"NA"),'MITRE &amp; Controls Mappings'!$F133))),ISNUMBER(SEARCH(IF(C$2&lt;&gt;"",C$2,"NA"),'MITRE &amp; Controls Mappings'!$G133))),ISNUMBER(SEARCH(IF(C$2&lt;&gt;"",C$2,"NA"),'MITRE &amp; Controls Mappings'!$H133))),ISNUMBER(SEARCH(IF(C$3&lt;&gt;"",C$3,"NA"),'MITRE &amp; Controls Mappings'!$I133))),ISNUMBER(SEARCH(IF(C$3&lt;&gt;"",C$3,"NA"),'MITRE &amp; Controls Mappings'!$J133))), 'MITRE &amp; Controls Mappings'!$B133,"")</f>
        <v/>
      </c>
      <c r="D137" t="str">
        <f>IF(OR(OR(OR(OR(OR(ISNUMBER(SEARCH(IF(D$1&lt;&gt;"",D$1,"NA"),'MITRE &amp; Controls Mappings'!$E133)),ISNUMBER(SEARCH(IF(D$1&lt;&gt;"",D$1,"NA"),'MITRE &amp; Controls Mappings'!$F133))),ISNUMBER(SEARCH(IF(D$2&lt;&gt;"",D$2,"NA"),'MITRE &amp; Controls Mappings'!$G133))),ISNUMBER(SEARCH(IF(D$2&lt;&gt;"",D$2,"NA"),'MITRE &amp; Controls Mappings'!$H133))),ISNUMBER(SEARCH(IF(D$3&lt;&gt;"",D$3,"NA"),'MITRE &amp; Controls Mappings'!$I133))),ISNUMBER(SEARCH(IF(D$3&lt;&gt;"",D$3,"NA"),'MITRE &amp; Controls Mappings'!$J133))), 'MITRE &amp; Controls Mappings'!$B133,"")</f>
        <v/>
      </c>
      <c r="E137" t="str">
        <f>IF(OR(OR(OR(OR(OR(ISNUMBER(SEARCH(IF(E$1&lt;&gt;"",E$1,"NA"),'MITRE &amp; Controls Mappings'!$E133)),ISNUMBER(SEARCH(IF(E$1&lt;&gt;"",E$1,"NA"),'MITRE &amp; Controls Mappings'!$F133))),ISNUMBER(SEARCH(IF(E$2&lt;&gt;"",E$2,"NA"),'MITRE &amp; Controls Mappings'!$G133))),ISNUMBER(SEARCH(IF(E$2&lt;&gt;"",E$2,"NA"),'MITRE &amp; Controls Mappings'!$H133))),ISNUMBER(SEARCH(IF(E$3&lt;&gt;"",E$3,"NA"),'MITRE &amp; Controls Mappings'!$I133))),ISNUMBER(SEARCH(IF(E$3&lt;&gt;"",E$3,"NA"),'MITRE &amp; Controls Mappings'!$J133))), 'MITRE &amp; Controls Mappings'!$B133,"")</f>
        <v/>
      </c>
      <c r="F137" t="str">
        <f>IF(OR(OR(OR(OR(OR(ISNUMBER(SEARCH(IF(F$1&lt;&gt;"",F$1,"NA"),'MITRE &amp; Controls Mappings'!$E133)),ISNUMBER(SEARCH(IF(F$1&lt;&gt;"",F$1,"NA"),'MITRE &amp; Controls Mappings'!$F133))),ISNUMBER(SEARCH(IF(F$2&lt;&gt;"",F$2,"NA"),'MITRE &amp; Controls Mappings'!$G133))),ISNUMBER(SEARCH(IF(F$2&lt;&gt;"",F$2,"NA"),'MITRE &amp; Controls Mappings'!$H133))),ISNUMBER(SEARCH(IF(F$3&lt;&gt;"",F$3,"NA"),'MITRE &amp; Controls Mappings'!$I133))),ISNUMBER(SEARCH(IF(F$3&lt;&gt;"",F$3,"NA"),'MITRE &amp; Controls Mappings'!$J133))), 'MITRE &amp; Controls Mappings'!$B133,"")</f>
        <v/>
      </c>
      <c r="G137" t="str">
        <f>IF(OR(OR(OR(OR(OR(ISNUMBER(SEARCH(IF(G$1&lt;&gt;"",G$1,"NA"),'MITRE &amp; Controls Mappings'!$E133)),ISNUMBER(SEARCH(IF(G$1&lt;&gt;"",G$1,"NA"),'MITRE &amp; Controls Mappings'!$F133))),ISNUMBER(SEARCH(IF(G$2&lt;&gt;"",G$2,"NA"),'MITRE &amp; Controls Mappings'!$G133))),ISNUMBER(SEARCH(IF(G$2&lt;&gt;"",G$2,"NA"),'MITRE &amp; Controls Mappings'!$H133))),ISNUMBER(SEARCH(IF(G$3&lt;&gt;"",G$3,"NA"),'MITRE &amp; Controls Mappings'!$I133))),ISNUMBER(SEARCH(IF(G$3&lt;&gt;"",G$3,"NA"),'MITRE &amp; Controls Mappings'!$J133))), 'MITRE &amp; Controls Mappings'!$B133,"")</f>
        <v/>
      </c>
      <c r="H137" t="str">
        <f>IF(OR(OR(OR(OR(OR(ISNUMBER(SEARCH(IF(H$1&lt;&gt;"",H$1,"NA"),'MITRE &amp; Controls Mappings'!$E133)),ISNUMBER(SEARCH(IF(H$1&lt;&gt;"",H$1,"NA"),'MITRE &amp; Controls Mappings'!$F133))),ISNUMBER(SEARCH(IF(H$2&lt;&gt;"",H$2,"NA"),'MITRE &amp; Controls Mappings'!$G133))),ISNUMBER(SEARCH(IF(H$2&lt;&gt;"",H$2,"NA"),'MITRE &amp; Controls Mappings'!$H133))),ISNUMBER(SEARCH(IF(H$3&lt;&gt;"",H$3,"NA"),'MITRE &amp; Controls Mappings'!$I133))),ISNUMBER(SEARCH(IF(H$3&lt;&gt;"",H$3,"NA"),'MITRE &amp; Controls Mappings'!$J133))), 'MITRE &amp; Controls Mappings'!$B133,"")</f>
        <v/>
      </c>
      <c r="I137" t="str">
        <f>IF(OR(OR(OR(OR(OR(ISNUMBER(SEARCH(IF(I$1&lt;&gt;"",I$1,"NA"),'MITRE &amp; Controls Mappings'!$E133)),ISNUMBER(SEARCH(IF(I$1&lt;&gt;"",I$1,"NA"),'MITRE &amp; Controls Mappings'!$F133))),ISNUMBER(SEARCH(IF(I$2&lt;&gt;"",I$2,"NA"),'MITRE &amp; Controls Mappings'!$G133))),ISNUMBER(SEARCH(IF(I$2&lt;&gt;"",I$2,"NA"),'MITRE &amp; Controls Mappings'!$H133))),ISNUMBER(SEARCH(IF(I$3&lt;&gt;"",I$3,"NA"),'MITRE &amp; Controls Mappings'!$I133))),ISNUMBER(SEARCH(IF(I$3&lt;&gt;"",I$3,"NA"),'MITRE &amp; Controls Mappings'!$J133))), 'MITRE &amp; Controls Mappings'!$B133,"")</f>
        <v/>
      </c>
      <c r="J137" t="str">
        <f>IF(OR(OR(OR(OR(OR(ISNUMBER(SEARCH(IF(J$1&lt;&gt;"",J$1,"NA"),'MITRE &amp; Controls Mappings'!$E133)),ISNUMBER(SEARCH(IF(J$1&lt;&gt;"",J$1,"NA"),'MITRE &amp; Controls Mappings'!$F133))),ISNUMBER(SEARCH(IF(J$2&lt;&gt;"",J$2,"NA"),'MITRE &amp; Controls Mappings'!$G133))),ISNUMBER(SEARCH(IF(J$2&lt;&gt;"",J$2,"NA"),'MITRE &amp; Controls Mappings'!$H133))),ISNUMBER(SEARCH(IF(J$3&lt;&gt;"",J$3,"NA"),'MITRE &amp; Controls Mappings'!$I133))),ISNUMBER(SEARCH(IF(J$3&lt;&gt;"",J$3,"NA"),'MITRE &amp; Controls Mappings'!$J133))), 'MITRE &amp; Controls Mappings'!$B133,"")</f>
        <v/>
      </c>
      <c r="K137" t="str">
        <f>IF(OR(OR(OR(OR(OR(ISNUMBER(SEARCH(IF(K$1&lt;&gt;"",K$1,"NA"),'MITRE &amp; Controls Mappings'!$E133)),ISNUMBER(SEARCH(IF(K$1&lt;&gt;"",K$1,"NA"),'MITRE &amp; Controls Mappings'!$F133))),ISNUMBER(SEARCH(IF(K$2&lt;&gt;"",K$2,"NA"),'MITRE &amp; Controls Mappings'!$G133))),ISNUMBER(SEARCH(IF(K$2&lt;&gt;"",K$2,"NA"),'MITRE &amp; Controls Mappings'!$H133))),ISNUMBER(SEARCH(IF(K$3&lt;&gt;"",K$3,"NA"),'MITRE &amp; Controls Mappings'!$I133))),ISNUMBER(SEARCH(IF(K$3&lt;&gt;"",K$3,"NA"),'MITRE &amp; Controls Mappings'!$J133))), 'MITRE &amp; Controls Mappings'!$B133,"")</f>
        <v/>
      </c>
      <c r="L137" s="25" t="str">
        <f>'MITRE &amp; Controls Mappings'!D133</f>
        <v>Ensure 'Audit Application Group Management' is set to 'Success and Failure'</v>
      </c>
    </row>
    <row r="138" spans="1:12" x14ac:dyDescent="0.35">
      <c r="A138" t="str">
        <f>IF(COUNTIF(B138:K138,"="&amp;'MITRE &amp; Controls Mappings'!B134)&gt;0,'MITRE &amp; Controls Mappings'!B134,"")</f>
        <v/>
      </c>
      <c r="B138" t="str">
        <f>IF(OR(OR(OR(OR(OR(ISNUMBER(SEARCH(IF(B$1&lt;&gt;"",B$1,"NA"),'MITRE &amp; Controls Mappings'!$E134)),ISNUMBER(SEARCH(IF(B$1&lt;&gt;"",B$1,"NA"),'MITRE &amp; Controls Mappings'!$F134))),ISNUMBER(SEARCH(IF(B$2&lt;&gt;"",B$2,"NA"),'MITRE &amp; Controls Mappings'!$G134))),ISNUMBER(SEARCH(IF(B$2&lt;&gt;"",B$2,"NA"),'MITRE &amp; Controls Mappings'!$H134))),ISNUMBER(SEARCH(IF(B$3&lt;&gt;"",B$3,"NA"),'MITRE &amp; Controls Mappings'!$I134))),ISNUMBER(SEARCH(IF(B$3&lt;&gt;"",B$3,"NA"),'MITRE &amp; Controls Mappings'!$J134))), 'MITRE &amp; Controls Mappings'!$B134,"")</f>
        <v/>
      </c>
      <c r="C138" t="str">
        <f>IF(OR(OR(OR(OR(OR(ISNUMBER(SEARCH(IF(C$1&lt;&gt;"",C$1,"NA"),'MITRE &amp; Controls Mappings'!$E134)),ISNUMBER(SEARCH(IF(C$1&lt;&gt;"",C$1,"NA"),'MITRE &amp; Controls Mappings'!$F134))),ISNUMBER(SEARCH(IF(C$2&lt;&gt;"",C$2,"NA"),'MITRE &amp; Controls Mappings'!$G134))),ISNUMBER(SEARCH(IF(C$2&lt;&gt;"",C$2,"NA"),'MITRE &amp; Controls Mappings'!$H134))),ISNUMBER(SEARCH(IF(C$3&lt;&gt;"",C$3,"NA"),'MITRE &amp; Controls Mappings'!$I134))),ISNUMBER(SEARCH(IF(C$3&lt;&gt;"",C$3,"NA"),'MITRE &amp; Controls Mappings'!$J134))), 'MITRE &amp; Controls Mappings'!$B134,"")</f>
        <v/>
      </c>
      <c r="D138" t="str">
        <f>IF(OR(OR(OR(OR(OR(ISNUMBER(SEARCH(IF(D$1&lt;&gt;"",D$1,"NA"),'MITRE &amp; Controls Mappings'!$E134)),ISNUMBER(SEARCH(IF(D$1&lt;&gt;"",D$1,"NA"),'MITRE &amp; Controls Mappings'!$F134))),ISNUMBER(SEARCH(IF(D$2&lt;&gt;"",D$2,"NA"),'MITRE &amp; Controls Mappings'!$G134))),ISNUMBER(SEARCH(IF(D$2&lt;&gt;"",D$2,"NA"),'MITRE &amp; Controls Mappings'!$H134))),ISNUMBER(SEARCH(IF(D$3&lt;&gt;"",D$3,"NA"),'MITRE &amp; Controls Mappings'!$I134))),ISNUMBER(SEARCH(IF(D$3&lt;&gt;"",D$3,"NA"),'MITRE &amp; Controls Mappings'!$J134))), 'MITRE &amp; Controls Mappings'!$B134,"")</f>
        <v/>
      </c>
      <c r="E138" t="str">
        <f>IF(OR(OR(OR(OR(OR(ISNUMBER(SEARCH(IF(E$1&lt;&gt;"",E$1,"NA"),'MITRE &amp; Controls Mappings'!$E134)),ISNUMBER(SEARCH(IF(E$1&lt;&gt;"",E$1,"NA"),'MITRE &amp; Controls Mappings'!$F134))),ISNUMBER(SEARCH(IF(E$2&lt;&gt;"",E$2,"NA"),'MITRE &amp; Controls Mappings'!$G134))),ISNUMBER(SEARCH(IF(E$2&lt;&gt;"",E$2,"NA"),'MITRE &amp; Controls Mappings'!$H134))),ISNUMBER(SEARCH(IF(E$3&lt;&gt;"",E$3,"NA"),'MITRE &amp; Controls Mappings'!$I134))),ISNUMBER(SEARCH(IF(E$3&lt;&gt;"",E$3,"NA"),'MITRE &amp; Controls Mappings'!$J134))), 'MITRE &amp; Controls Mappings'!$B134,"")</f>
        <v/>
      </c>
      <c r="F138" t="str">
        <f>IF(OR(OR(OR(OR(OR(ISNUMBER(SEARCH(IF(F$1&lt;&gt;"",F$1,"NA"),'MITRE &amp; Controls Mappings'!$E134)),ISNUMBER(SEARCH(IF(F$1&lt;&gt;"",F$1,"NA"),'MITRE &amp; Controls Mappings'!$F134))),ISNUMBER(SEARCH(IF(F$2&lt;&gt;"",F$2,"NA"),'MITRE &amp; Controls Mappings'!$G134))),ISNUMBER(SEARCH(IF(F$2&lt;&gt;"",F$2,"NA"),'MITRE &amp; Controls Mappings'!$H134))),ISNUMBER(SEARCH(IF(F$3&lt;&gt;"",F$3,"NA"),'MITRE &amp; Controls Mappings'!$I134))),ISNUMBER(SEARCH(IF(F$3&lt;&gt;"",F$3,"NA"),'MITRE &amp; Controls Mappings'!$J134))), 'MITRE &amp; Controls Mappings'!$B134,"")</f>
        <v/>
      </c>
      <c r="G138" t="str">
        <f>IF(OR(OR(OR(OR(OR(ISNUMBER(SEARCH(IF(G$1&lt;&gt;"",G$1,"NA"),'MITRE &amp; Controls Mappings'!$E134)),ISNUMBER(SEARCH(IF(G$1&lt;&gt;"",G$1,"NA"),'MITRE &amp; Controls Mappings'!$F134))),ISNUMBER(SEARCH(IF(G$2&lt;&gt;"",G$2,"NA"),'MITRE &amp; Controls Mappings'!$G134))),ISNUMBER(SEARCH(IF(G$2&lt;&gt;"",G$2,"NA"),'MITRE &amp; Controls Mappings'!$H134))),ISNUMBER(SEARCH(IF(G$3&lt;&gt;"",G$3,"NA"),'MITRE &amp; Controls Mappings'!$I134))),ISNUMBER(SEARCH(IF(G$3&lt;&gt;"",G$3,"NA"),'MITRE &amp; Controls Mappings'!$J134))), 'MITRE &amp; Controls Mappings'!$B134,"")</f>
        <v/>
      </c>
      <c r="H138" t="str">
        <f>IF(OR(OR(OR(OR(OR(ISNUMBER(SEARCH(IF(H$1&lt;&gt;"",H$1,"NA"),'MITRE &amp; Controls Mappings'!$E134)),ISNUMBER(SEARCH(IF(H$1&lt;&gt;"",H$1,"NA"),'MITRE &amp; Controls Mappings'!$F134))),ISNUMBER(SEARCH(IF(H$2&lt;&gt;"",H$2,"NA"),'MITRE &amp; Controls Mappings'!$G134))),ISNUMBER(SEARCH(IF(H$2&lt;&gt;"",H$2,"NA"),'MITRE &amp; Controls Mappings'!$H134))),ISNUMBER(SEARCH(IF(H$3&lt;&gt;"",H$3,"NA"),'MITRE &amp; Controls Mappings'!$I134))),ISNUMBER(SEARCH(IF(H$3&lt;&gt;"",H$3,"NA"),'MITRE &amp; Controls Mappings'!$J134))), 'MITRE &amp; Controls Mappings'!$B134,"")</f>
        <v/>
      </c>
      <c r="I138" t="str">
        <f>IF(OR(OR(OR(OR(OR(ISNUMBER(SEARCH(IF(I$1&lt;&gt;"",I$1,"NA"),'MITRE &amp; Controls Mappings'!$E134)),ISNUMBER(SEARCH(IF(I$1&lt;&gt;"",I$1,"NA"),'MITRE &amp; Controls Mappings'!$F134))),ISNUMBER(SEARCH(IF(I$2&lt;&gt;"",I$2,"NA"),'MITRE &amp; Controls Mappings'!$G134))),ISNUMBER(SEARCH(IF(I$2&lt;&gt;"",I$2,"NA"),'MITRE &amp; Controls Mappings'!$H134))),ISNUMBER(SEARCH(IF(I$3&lt;&gt;"",I$3,"NA"),'MITRE &amp; Controls Mappings'!$I134))),ISNUMBER(SEARCH(IF(I$3&lt;&gt;"",I$3,"NA"),'MITRE &amp; Controls Mappings'!$J134))), 'MITRE &amp; Controls Mappings'!$B134,"")</f>
        <v/>
      </c>
      <c r="J138" t="str">
        <f>IF(OR(OR(OR(OR(OR(ISNUMBER(SEARCH(IF(J$1&lt;&gt;"",J$1,"NA"),'MITRE &amp; Controls Mappings'!$E134)),ISNUMBER(SEARCH(IF(J$1&lt;&gt;"",J$1,"NA"),'MITRE &amp; Controls Mappings'!$F134))),ISNUMBER(SEARCH(IF(J$2&lt;&gt;"",J$2,"NA"),'MITRE &amp; Controls Mappings'!$G134))),ISNUMBER(SEARCH(IF(J$2&lt;&gt;"",J$2,"NA"),'MITRE &amp; Controls Mappings'!$H134))),ISNUMBER(SEARCH(IF(J$3&lt;&gt;"",J$3,"NA"),'MITRE &amp; Controls Mappings'!$I134))),ISNUMBER(SEARCH(IF(J$3&lt;&gt;"",J$3,"NA"),'MITRE &amp; Controls Mappings'!$J134))), 'MITRE &amp; Controls Mappings'!$B134,"")</f>
        <v/>
      </c>
      <c r="K138" t="str">
        <f>IF(OR(OR(OR(OR(OR(ISNUMBER(SEARCH(IF(K$1&lt;&gt;"",K$1,"NA"),'MITRE &amp; Controls Mappings'!$E134)),ISNUMBER(SEARCH(IF(K$1&lt;&gt;"",K$1,"NA"),'MITRE &amp; Controls Mappings'!$F134))),ISNUMBER(SEARCH(IF(K$2&lt;&gt;"",K$2,"NA"),'MITRE &amp; Controls Mappings'!$G134))),ISNUMBER(SEARCH(IF(K$2&lt;&gt;"",K$2,"NA"),'MITRE &amp; Controls Mappings'!$H134))),ISNUMBER(SEARCH(IF(K$3&lt;&gt;"",K$3,"NA"),'MITRE &amp; Controls Mappings'!$I134))),ISNUMBER(SEARCH(IF(K$3&lt;&gt;"",K$3,"NA"),'MITRE &amp; Controls Mappings'!$J134))), 'MITRE &amp; Controls Mappings'!$B134,"")</f>
        <v/>
      </c>
      <c r="L138" s="25" t="str">
        <f>'MITRE &amp; Controls Mappings'!D134</f>
        <v>Ensure 'Audit Security Group Management' is set to include 'Success'</v>
      </c>
    </row>
    <row r="139" spans="1:12" x14ac:dyDescent="0.35">
      <c r="A139" t="str">
        <f>IF(COUNTIF(B139:K139,"="&amp;'MITRE &amp; Controls Mappings'!B135)&gt;0,'MITRE &amp; Controls Mappings'!B135,"")</f>
        <v/>
      </c>
      <c r="B139" t="str">
        <f>IF(OR(OR(OR(OR(OR(ISNUMBER(SEARCH(IF(B$1&lt;&gt;"",B$1,"NA"),'MITRE &amp; Controls Mappings'!$E135)),ISNUMBER(SEARCH(IF(B$1&lt;&gt;"",B$1,"NA"),'MITRE &amp; Controls Mappings'!$F135))),ISNUMBER(SEARCH(IF(B$2&lt;&gt;"",B$2,"NA"),'MITRE &amp; Controls Mappings'!$G135))),ISNUMBER(SEARCH(IF(B$2&lt;&gt;"",B$2,"NA"),'MITRE &amp; Controls Mappings'!$H135))),ISNUMBER(SEARCH(IF(B$3&lt;&gt;"",B$3,"NA"),'MITRE &amp; Controls Mappings'!$I135))),ISNUMBER(SEARCH(IF(B$3&lt;&gt;"",B$3,"NA"),'MITRE &amp; Controls Mappings'!$J135))), 'MITRE &amp; Controls Mappings'!$B135,"")</f>
        <v/>
      </c>
      <c r="C139" t="str">
        <f>IF(OR(OR(OR(OR(OR(ISNUMBER(SEARCH(IF(C$1&lt;&gt;"",C$1,"NA"),'MITRE &amp; Controls Mappings'!$E135)),ISNUMBER(SEARCH(IF(C$1&lt;&gt;"",C$1,"NA"),'MITRE &amp; Controls Mappings'!$F135))),ISNUMBER(SEARCH(IF(C$2&lt;&gt;"",C$2,"NA"),'MITRE &amp; Controls Mappings'!$G135))),ISNUMBER(SEARCH(IF(C$2&lt;&gt;"",C$2,"NA"),'MITRE &amp; Controls Mappings'!$H135))),ISNUMBER(SEARCH(IF(C$3&lt;&gt;"",C$3,"NA"),'MITRE &amp; Controls Mappings'!$I135))),ISNUMBER(SEARCH(IF(C$3&lt;&gt;"",C$3,"NA"),'MITRE &amp; Controls Mappings'!$J135))), 'MITRE &amp; Controls Mappings'!$B135,"")</f>
        <v/>
      </c>
      <c r="D139" t="str">
        <f>IF(OR(OR(OR(OR(OR(ISNUMBER(SEARCH(IF(D$1&lt;&gt;"",D$1,"NA"),'MITRE &amp; Controls Mappings'!$E135)),ISNUMBER(SEARCH(IF(D$1&lt;&gt;"",D$1,"NA"),'MITRE &amp; Controls Mappings'!$F135))),ISNUMBER(SEARCH(IF(D$2&lt;&gt;"",D$2,"NA"),'MITRE &amp; Controls Mappings'!$G135))),ISNUMBER(SEARCH(IF(D$2&lt;&gt;"",D$2,"NA"),'MITRE &amp; Controls Mappings'!$H135))),ISNUMBER(SEARCH(IF(D$3&lt;&gt;"",D$3,"NA"),'MITRE &amp; Controls Mappings'!$I135))),ISNUMBER(SEARCH(IF(D$3&lt;&gt;"",D$3,"NA"),'MITRE &amp; Controls Mappings'!$J135))), 'MITRE &amp; Controls Mappings'!$B135,"")</f>
        <v/>
      </c>
      <c r="E139" t="str">
        <f>IF(OR(OR(OR(OR(OR(ISNUMBER(SEARCH(IF(E$1&lt;&gt;"",E$1,"NA"),'MITRE &amp; Controls Mappings'!$E135)),ISNUMBER(SEARCH(IF(E$1&lt;&gt;"",E$1,"NA"),'MITRE &amp; Controls Mappings'!$F135))),ISNUMBER(SEARCH(IF(E$2&lt;&gt;"",E$2,"NA"),'MITRE &amp; Controls Mappings'!$G135))),ISNUMBER(SEARCH(IF(E$2&lt;&gt;"",E$2,"NA"),'MITRE &amp; Controls Mappings'!$H135))),ISNUMBER(SEARCH(IF(E$3&lt;&gt;"",E$3,"NA"),'MITRE &amp; Controls Mappings'!$I135))),ISNUMBER(SEARCH(IF(E$3&lt;&gt;"",E$3,"NA"),'MITRE &amp; Controls Mappings'!$J135))), 'MITRE &amp; Controls Mappings'!$B135,"")</f>
        <v/>
      </c>
      <c r="F139" t="str">
        <f>IF(OR(OR(OR(OR(OR(ISNUMBER(SEARCH(IF(F$1&lt;&gt;"",F$1,"NA"),'MITRE &amp; Controls Mappings'!$E135)),ISNUMBER(SEARCH(IF(F$1&lt;&gt;"",F$1,"NA"),'MITRE &amp; Controls Mappings'!$F135))),ISNUMBER(SEARCH(IF(F$2&lt;&gt;"",F$2,"NA"),'MITRE &amp; Controls Mappings'!$G135))),ISNUMBER(SEARCH(IF(F$2&lt;&gt;"",F$2,"NA"),'MITRE &amp; Controls Mappings'!$H135))),ISNUMBER(SEARCH(IF(F$3&lt;&gt;"",F$3,"NA"),'MITRE &amp; Controls Mappings'!$I135))),ISNUMBER(SEARCH(IF(F$3&lt;&gt;"",F$3,"NA"),'MITRE &amp; Controls Mappings'!$J135))), 'MITRE &amp; Controls Mappings'!$B135,"")</f>
        <v/>
      </c>
      <c r="G139" t="str">
        <f>IF(OR(OR(OR(OR(OR(ISNUMBER(SEARCH(IF(G$1&lt;&gt;"",G$1,"NA"),'MITRE &amp; Controls Mappings'!$E135)),ISNUMBER(SEARCH(IF(G$1&lt;&gt;"",G$1,"NA"),'MITRE &amp; Controls Mappings'!$F135))),ISNUMBER(SEARCH(IF(G$2&lt;&gt;"",G$2,"NA"),'MITRE &amp; Controls Mappings'!$G135))),ISNUMBER(SEARCH(IF(G$2&lt;&gt;"",G$2,"NA"),'MITRE &amp; Controls Mappings'!$H135))),ISNUMBER(SEARCH(IF(G$3&lt;&gt;"",G$3,"NA"),'MITRE &amp; Controls Mappings'!$I135))),ISNUMBER(SEARCH(IF(G$3&lt;&gt;"",G$3,"NA"),'MITRE &amp; Controls Mappings'!$J135))), 'MITRE &amp; Controls Mappings'!$B135,"")</f>
        <v/>
      </c>
      <c r="H139" t="str">
        <f>IF(OR(OR(OR(OR(OR(ISNUMBER(SEARCH(IF(H$1&lt;&gt;"",H$1,"NA"),'MITRE &amp; Controls Mappings'!$E135)),ISNUMBER(SEARCH(IF(H$1&lt;&gt;"",H$1,"NA"),'MITRE &amp; Controls Mappings'!$F135))),ISNUMBER(SEARCH(IF(H$2&lt;&gt;"",H$2,"NA"),'MITRE &amp; Controls Mappings'!$G135))),ISNUMBER(SEARCH(IF(H$2&lt;&gt;"",H$2,"NA"),'MITRE &amp; Controls Mappings'!$H135))),ISNUMBER(SEARCH(IF(H$3&lt;&gt;"",H$3,"NA"),'MITRE &amp; Controls Mappings'!$I135))),ISNUMBER(SEARCH(IF(H$3&lt;&gt;"",H$3,"NA"),'MITRE &amp; Controls Mappings'!$J135))), 'MITRE &amp; Controls Mappings'!$B135,"")</f>
        <v/>
      </c>
      <c r="I139" t="str">
        <f>IF(OR(OR(OR(OR(OR(ISNUMBER(SEARCH(IF(I$1&lt;&gt;"",I$1,"NA"),'MITRE &amp; Controls Mappings'!$E135)),ISNUMBER(SEARCH(IF(I$1&lt;&gt;"",I$1,"NA"),'MITRE &amp; Controls Mappings'!$F135))),ISNUMBER(SEARCH(IF(I$2&lt;&gt;"",I$2,"NA"),'MITRE &amp; Controls Mappings'!$G135))),ISNUMBER(SEARCH(IF(I$2&lt;&gt;"",I$2,"NA"),'MITRE &amp; Controls Mappings'!$H135))),ISNUMBER(SEARCH(IF(I$3&lt;&gt;"",I$3,"NA"),'MITRE &amp; Controls Mappings'!$I135))),ISNUMBER(SEARCH(IF(I$3&lt;&gt;"",I$3,"NA"),'MITRE &amp; Controls Mappings'!$J135))), 'MITRE &amp; Controls Mappings'!$B135,"")</f>
        <v/>
      </c>
      <c r="J139" t="str">
        <f>IF(OR(OR(OR(OR(OR(ISNUMBER(SEARCH(IF(J$1&lt;&gt;"",J$1,"NA"),'MITRE &amp; Controls Mappings'!$E135)),ISNUMBER(SEARCH(IF(J$1&lt;&gt;"",J$1,"NA"),'MITRE &amp; Controls Mappings'!$F135))),ISNUMBER(SEARCH(IF(J$2&lt;&gt;"",J$2,"NA"),'MITRE &amp; Controls Mappings'!$G135))),ISNUMBER(SEARCH(IF(J$2&lt;&gt;"",J$2,"NA"),'MITRE &amp; Controls Mappings'!$H135))),ISNUMBER(SEARCH(IF(J$3&lt;&gt;"",J$3,"NA"),'MITRE &amp; Controls Mappings'!$I135))),ISNUMBER(SEARCH(IF(J$3&lt;&gt;"",J$3,"NA"),'MITRE &amp; Controls Mappings'!$J135))), 'MITRE &amp; Controls Mappings'!$B135,"")</f>
        <v/>
      </c>
      <c r="K139" t="str">
        <f>IF(OR(OR(OR(OR(OR(ISNUMBER(SEARCH(IF(K$1&lt;&gt;"",K$1,"NA"),'MITRE &amp; Controls Mappings'!$E135)),ISNUMBER(SEARCH(IF(K$1&lt;&gt;"",K$1,"NA"),'MITRE &amp; Controls Mappings'!$F135))),ISNUMBER(SEARCH(IF(K$2&lt;&gt;"",K$2,"NA"),'MITRE &amp; Controls Mappings'!$G135))),ISNUMBER(SEARCH(IF(K$2&lt;&gt;"",K$2,"NA"),'MITRE &amp; Controls Mappings'!$H135))),ISNUMBER(SEARCH(IF(K$3&lt;&gt;"",K$3,"NA"),'MITRE &amp; Controls Mappings'!$I135))),ISNUMBER(SEARCH(IF(K$3&lt;&gt;"",K$3,"NA"),'MITRE &amp; Controls Mappings'!$J135))), 'MITRE &amp; Controls Mappings'!$B135,"")</f>
        <v/>
      </c>
      <c r="L139" s="25" t="str">
        <f>'MITRE &amp; Controls Mappings'!D135</f>
        <v>Ensure 'Audit User Account Management' is set to 'Success and Failure'</v>
      </c>
    </row>
    <row r="140" spans="1:12" x14ac:dyDescent="0.35">
      <c r="A140" t="str">
        <f>IF(COUNTIF(B140:K140,"="&amp;'MITRE &amp; Controls Mappings'!B136)&gt;0,'MITRE &amp; Controls Mappings'!B136,"")</f>
        <v/>
      </c>
      <c r="B140" t="str">
        <f>IF(OR(OR(OR(OR(OR(ISNUMBER(SEARCH(IF(B$1&lt;&gt;"",B$1,"NA"),'MITRE &amp; Controls Mappings'!$E136)),ISNUMBER(SEARCH(IF(B$1&lt;&gt;"",B$1,"NA"),'MITRE &amp; Controls Mappings'!$F136))),ISNUMBER(SEARCH(IF(B$2&lt;&gt;"",B$2,"NA"),'MITRE &amp; Controls Mappings'!$G136))),ISNUMBER(SEARCH(IF(B$2&lt;&gt;"",B$2,"NA"),'MITRE &amp; Controls Mappings'!$H136))),ISNUMBER(SEARCH(IF(B$3&lt;&gt;"",B$3,"NA"),'MITRE &amp; Controls Mappings'!$I136))),ISNUMBER(SEARCH(IF(B$3&lt;&gt;"",B$3,"NA"),'MITRE &amp; Controls Mappings'!$J136))), 'MITRE &amp; Controls Mappings'!$B136,"")</f>
        <v/>
      </c>
      <c r="C140" t="str">
        <f>IF(OR(OR(OR(OR(OR(ISNUMBER(SEARCH(IF(C$1&lt;&gt;"",C$1,"NA"),'MITRE &amp; Controls Mappings'!$E136)),ISNUMBER(SEARCH(IF(C$1&lt;&gt;"",C$1,"NA"),'MITRE &amp; Controls Mappings'!$F136))),ISNUMBER(SEARCH(IF(C$2&lt;&gt;"",C$2,"NA"),'MITRE &amp; Controls Mappings'!$G136))),ISNUMBER(SEARCH(IF(C$2&lt;&gt;"",C$2,"NA"),'MITRE &amp; Controls Mappings'!$H136))),ISNUMBER(SEARCH(IF(C$3&lt;&gt;"",C$3,"NA"),'MITRE &amp; Controls Mappings'!$I136))),ISNUMBER(SEARCH(IF(C$3&lt;&gt;"",C$3,"NA"),'MITRE &amp; Controls Mappings'!$J136))), 'MITRE &amp; Controls Mappings'!$B136,"")</f>
        <v/>
      </c>
      <c r="D140" t="str">
        <f>IF(OR(OR(OR(OR(OR(ISNUMBER(SEARCH(IF(D$1&lt;&gt;"",D$1,"NA"),'MITRE &amp; Controls Mappings'!$E136)),ISNUMBER(SEARCH(IF(D$1&lt;&gt;"",D$1,"NA"),'MITRE &amp; Controls Mappings'!$F136))),ISNUMBER(SEARCH(IF(D$2&lt;&gt;"",D$2,"NA"),'MITRE &amp; Controls Mappings'!$G136))),ISNUMBER(SEARCH(IF(D$2&lt;&gt;"",D$2,"NA"),'MITRE &amp; Controls Mappings'!$H136))),ISNUMBER(SEARCH(IF(D$3&lt;&gt;"",D$3,"NA"),'MITRE &amp; Controls Mappings'!$I136))),ISNUMBER(SEARCH(IF(D$3&lt;&gt;"",D$3,"NA"),'MITRE &amp; Controls Mappings'!$J136))), 'MITRE &amp; Controls Mappings'!$B136,"")</f>
        <v/>
      </c>
      <c r="E140" t="str">
        <f>IF(OR(OR(OR(OR(OR(ISNUMBER(SEARCH(IF(E$1&lt;&gt;"",E$1,"NA"),'MITRE &amp; Controls Mappings'!$E136)),ISNUMBER(SEARCH(IF(E$1&lt;&gt;"",E$1,"NA"),'MITRE &amp; Controls Mappings'!$F136))),ISNUMBER(SEARCH(IF(E$2&lt;&gt;"",E$2,"NA"),'MITRE &amp; Controls Mappings'!$G136))),ISNUMBER(SEARCH(IF(E$2&lt;&gt;"",E$2,"NA"),'MITRE &amp; Controls Mappings'!$H136))),ISNUMBER(SEARCH(IF(E$3&lt;&gt;"",E$3,"NA"),'MITRE &amp; Controls Mappings'!$I136))),ISNUMBER(SEARCH(IF(E$3&lt;&gt;"",E$3,"NA"),'MITRE &amp; Controls Mappings'!$J136))), 'MITRE &amp; Controls Mappings'!$B136,"")</f>
        <v/>
      </c>
      <c r="F140" t="str">
        <f>IF(OR(OR(OR(OR(OR(ISNUMBER(SEARCH(IF(F$1&lt;&gt;"",F$1,"NA"),'MITRE &amp; Controls Mappings'!$E136)),ISNUMBER(SEARCH(IF(F$1&lt;&gt;"",F$1,"NA"),'MITRE &amp; Controls Mappings'!$F136))),ISNUMBER(SEARCH(IF(F$2&lt;&gt;"",F$2,"NA"),'MITRE &amp; Controls Mappings'!$G136))),ISNUMBER(SEARCH(IF(F$2&lt;&gt;"",F$2,"NA"),'MITRE &amp; Controls Mappings'!$H136))),ISNUMBER(SEARCH(IF(F$3&lt;&gt;"",F$3,"NA"),'MITRE &amp; Controls Mappings'!$I136))),ISNUMBER(SEARCH(IF(F$3&lt;&gt;"",F$3,"NA"),'MITRE &amp; Controls Mappings'!$J136))), 'MITRE &amp; Controls Mappings'!$B136,"")</f>
        <v/>
      </c>
      <c r="G140" t="str">
        <f>IF(OR(OR(OR(OR(OR(ISNUMBER(SEARCH(IF(G$1&lt;&gt;"",G$1,"NA"),'MITRE &amp; Controls Mappings'!$E136)),ISNUMBER(SEARCH(IF(G$1&lt;&gt;"",G$1,"NA"),'MITRE &amp; Controls Mappings'!$F136))),ISNUMBER(SEARCH(IF(G$2&lt;&gt;"",G$2,"NA"),'MITRE &amp; Controls Mappings'!$G136))),ISNUMBER(SEARCH(IF(G$2&lt;&gt;"",G$2,"NA"),'MITRE &amp; Controls Mappings'!$H136))),ISNUMBER(SEARCH(IF(G$3&lt;&gt;"",G$3,"NA"),'MITRE &amp; Controls Mappings'!$I136))),ISNUMBER(SEARCH(IF(G$3&lt;&gt;"",G$3,"NA"),'MITRE &amp; Controls Mappings'!$J136))), 'MITRE &amp; Controls Mappings'!$B136,"")</f>
        <v/>
      </c>
      <c r="H140" t="str">
        <f>IF(OR(OR(OR(OR(OR(ISNUMBER(SEARCH(IF(H$1&lt;&gt;"",H$1,"NA"),'MITRE &amp; Controls Mappings'!$E136)),ISNUMBER(SEARCH(IF(H$1&lt;&gt;"",H$1,"NA"),'MITRE &amp; Controls Mappings'!$F136))),ISNUMBER(SEARCH(IF(H$2&lt;&gt;"",H$2,"NA"),'MITRE &amp; Controls Mappings'!$G136))),ISNUMBER(SEARCH(IF(H$2&lt;&gt;"",H$2,"NA"),'MITRE &amp; Controls Mappings'!$H136))),ISNUMBER(SEARCH(IF(H$3&lt;&gt;"",H$3,"NA"),'MITRE &amp; Controls Mappings'!$I136))),ISNUMBER(SEARCH(IF(H$3&lt;&gt;"",H$3,"NA"),'MITRE &amp; Controls Mappings'!$J136))), 'MITRE &amp; Controls Mappings'!$B136,"")</f>
        <v/>
      </c>
      <c r="I140" t="str">
        <f>IF(OR(OR(OR(OR(OR(ISNUMBER(SEARCH(IF(I$1&lt;&gt;"",I$1,"NA"),'MITRE &amp; Controls Mappings'!$E136)),ISNUMBER(SEARCH(IF(I$1&lt;&gt;"",I$1,"NA"),'MITRE &amp; Controls Mappings'!$F136))),ISNUMBER(SEARCH(IF(I$2&lt;&gt;"",I$2,"NA"),'MITRE &amp; Controls Mappings'!$G136))),ISNUMBER(SEARCH(IF(I$2&lt;&gt;"",I$2,"NA"),'MITRE &amp; Controls Mappings'!$H136))),ISNUMBER(SEARCH(IF(I$3&lt;&gt;"",I$3,"NA"),'MITRE &amp; Controls Mappings'!$I136))),ISNUMBER(SEARCH(IF(I$3&lt;&gt;"",I$3,"NA"),'MITRE &amp; Controls Mappings'!$J136))), 'MITRE &amp; Controls Mappings'!$B136,"")</f>
        <v/>
      </c>
      <c r="J140" t="str">
        <f>IF(OR(OR(OR(OR(OR(ISNUMBER(SEARCH(IF(J$1&lt;&gt;"",J$1,"NA"),'MITRE &amp; Controls Mappings'!$E136)),ISNUMBER(SEARCH(IF(J$1&lt;&gt;"",J$1,"NA"),'MITRE &amp; Controls Mappings'!$F136))),ISNUMBER(SEARCH(IF(J$2&lt;&gt;"",J$2,"NA"),'MITRE &amp; Controls Mappings'!$G136))),ISNUMBER(SEARCH(IF(J$2&lt;&gt;"",J$2,"NA"),'MITRE &amp; Controls Mappings'!$H136))),ISNUMBER(SEARCH(IF(J$3&lt;&gt;"",J$3,"NA"),'MITRE &amp; Controls Mappings'!$I136))),ISNUMBER(SEARCH(IF(J$3&lt;&gt;"",J$3,"NA"),'MITRE &amp; Controls Mappings'!$J136))), 'MITRE &amp; Controls Mappings'!$B136,"")</f>
        <v/>
      </c>
      <c r="K140" t="str">
        <f>IF(OR(OR(OR(OR(OR(ISNUMBER(SEARCH(IF(K$1&lt;&gt;"",K$1,"NA"),'MITRE &amp; Controls Mappings'!$E136)),ISNUMBER(SEARCH(IF(K$1&lt;&gt;"",K$1,"NA"),'MITRE &amp; Controls Mappings'!$F136))),ISNUMBER(SEARCH(IF(K$2&lt;&gt;"",K$2,"NA"),'MITRE &amp; Controls Mappings'!$G136))),ISNUMBER(SEARCH(IF(K$2&lt;&gt;"",K$2,"NA"),'MITRE &amp; Controls Mappings'!$H136))),ISNUMBER(SEARCH(IF(K$3&lt;&gt;"",K$3,"NA"),'MITRE &amp; Controls Mappings'!$I136))),ISNUMBER(SEARCH(IF(K$3&lt;&gt;"",K$3,"NA"),'MITRE &amp; Controls Mappings'!$J136))), 'MITRE &amp; Controls Mappings'!$B136,"")</f>
        <v/>
      </c>
      <c r="L140" s="25" t="str">
        <f>'MITRE &amp; Controls Mappings'!D136</f>
        <v>Detailed Tracking</v>
      </c>
    </row>
    <row r="141" spans="1:12" x14ac:dyDescent="0.35">
      <c r="A141" t="str">
        <f>IF(COUNTIF(B141:K141,"="&amp;'MITRE &amp; Controls Mappings'!B137)&gt;0,'MITRE &amp; Controls Mappings'!B137,"")</f>
        <v/>
      </c>
      <c r="B141" t="str">
        <f>IF(OR(OR(OR(OR(OR(ISNUMBER(SEARCH(IF(B$1&lt;&gt;"",B$1,"NA"),'MITRE &amp; Controls Mappings'!$E137)),ISNUMBER(SEARCH(IF(B$1&lt;&gt;"",B$1,"NA"),'MITRE &amp; Controls Mappings'!$F137))),ISNUMBER(SEARCH(IF(B$2&lt;&gt;"",B$2,"NA"),'MITRE &amp; Controls Mappings'!$G137))),ISNUMBER(SEARCH(IF(B$2&lt;&gt;"",B$2,"NA"),'MITRE &amp; Controls Mappings'!$H137))),ISNUMBER(SEARCH(IF(B$3&lt;&gt;"",B$3,"NA"),'MITRE &amp; Controls Mappings'!$I137))),ISNUMBER(SEARCH(IF(B$3&lt;&gt;"",B$3,"NA"),'MITRE &amp; Controls Mappings'!$J137))), 'MITRE &amp; Controls Mappings'!$B137,"")</f>
        <v/>
      </c>
      <c r="C141" t="str">
        <f>IF(OR(OR(OR(OR(OR(ISNUMBER(SEARCH(IF(C$1&lt;&gt;"",C$1,"NA"),'MITRE &amp; Controls Mappings'!$E137)),ISNUMBER(SEARCH(IF(C$1&lt;&gt;"",C$1,"NA"),'MITRE &amp; Controls Mappings'!$F137))),ISNUMBER(SEARCH(IF(C$2&lt;&gt;"",C$2,"NA"),'MITRE &amp; Controls Mappings'!$G137))),ISNUMBER(SEARCH(IF(C$2&lt;&gt;"",C$2,"NA"),'MITRE &amp; Controls Mappings'!$H137))),ISNUMBER(SEARCH(IF(C$3&lt;&gt;"",C$3,"NA"),'MITRE &amp; Controls Mappings'!$I137))),ISNUMBER(SEARCH(IF(C$3&lt;&gt;"",C$3,"NA"),'MITRE &amp; Controls Mappings'!$J137))), 'MITRE &amp; Controls Mappings'!$B137,"")</f>
        <v/>
      </c>
      <c r="D141" t="str">
        <f>IF(OR(OR(OR(OR(OR(ISNUMBER(SEARCH(IF(D$1&lt;&gt;"",D$1,"NA"),'MITRE &amp; Controls Mappings'!$E137)),ISNUMBER(SEARCH(IF(D$1&lt;&gt;"",D$1,"NA"),'MITRE &amp; Controls Mappings'!$F137))),ISNUMBER(SEARCH(IF(D$2&lt;&gt;"",D$2,"NA"),'MITRE &amp; Controls Mappings'!$G137))),ISNUMBER(SEARCH(IF(D$2&lt;&gt;"",D$2,"NA"),'MITRE &amp; Controls Mappings'!$H137))),ISNUMBER(SEARCH(IF(D$3&lt;&gt;"",D$3,"NA"),'MITRE &amp; Controls Mappings'!$I137))),ISNUMBER(SEARCH(IF(D$3&lt;&gt;"",D$3,"NA"),'MITRE &amp; Controls Mappings'!$J137))), 'MITRE &amp; Controls Mappings'!$B137,"")</f>
        <v/>
      </c>
      <c r="E141" t="str">
        <f>IF(OR(OR(OR(OR(OR(ISNUMBER(SEARCH(IF(E$1&lt;&gt;"",E$1,"NA"),'MITRE &amp; Controls Mappings'!$E137)),ISNUMBER(SEARCH(IF(E$1&lt;&gt;"",E$1,"NA"),'MITRE &amp; Controls Mappings'!$F137))),ISNUMBER(SEARCH(IF(E$2&lt;&gt;"",E$2,"NA"),'MITRE &amp; Controls Mappings'!$G137))),ISNUMBER(SEARCH(IF(E$2&lt;&gt;"",E$2,"NA"),'MITRE &amp; Controls Mappings'!$H137))),ISNUMBER(SEARCH(IF(E$3&lt;&gt;"",E$3,"NA"),'MITRE &amp; Controls Mappings'!$I137))),ISNUMBER(SEARCH(IF(E$3&lt;&gt;"",E$3,"NA"),'MITRE &amp; Controls Mappings'!$J137))), 'MITRE &amp; Controls Mappings'!$B137,"")</f>
        <v/>
      </c>
      <c r="F141" t="str">
        <f>IF(OR(OR(OR(OR(OR(ISNUMBER(SEARCH(IF(F$1&lt;&gt;"",F$1,"NA"),'MITRE &amp; Controls Mappings'!$E137)),ISNUMBER(SEARCH(IF(F$1&lt;&gt;"",F$1,"NA"),'MITRE &amp; Controls Mappings'!$F137))),ISNUMBER(SEARCH(IF(F$2&lt;&gt;"",F$2,"NA"),'MITRE &amp; Controls Mappings'!$G137))),ISNUMBER(SEARCH(IF(F$2&lt;&gt;"",F$2,"NA"),'MITRE &amp; Controls Mappings'!$H137))),ISNUMBER(SEARCH(IF(F$3&lt;&gt;"",F$3,"NA"),'MITRE &amp; Controls Mappings'!$I137))),ISNUMBER(SEARCH(IF(F$3&lt;&gt;"",F$3,"NA"),'MITRE &amp; Controls Mappings'!$J137))), 'MITRE &amp; Controls Mappings'!$B137,"")</f>
        <v/>
      </c>
      <c r="G141" t="str">
        <f>IF(OR(OR(OR(OR(OR(ISNUMBER(SEARCH(IF(G$1&lt;&gt;"",G$1,"NA"),'MITRE &amp; Controls Mappings'!$E137)),ISNUMBER(SEARCH(IF(G$1&lt;&gt;"",G$1,"NA"),'MITRE &amp; Controls Mappings'!$F137))),ISNUMBER(SEARCH(IF(G$2&lt;&gt;"",G$2,"NA"),'MITRE &amp; Controls Mappings'!$G137))),ISNUMBER(SEARCH(IF(G$2&lt;&gt;"",G$2,"NA"),'MITRE &amp; Controls Mappings'!$H137))),ISNUMBER(SEARCH(IF(G$3&lt;&gt;"",G$3,"NA"),'MITRE &amp; Controls Mappings'!$I137))),ISNUMBER(SEARCH(IF(G$3&lt;&gt;"",G$3,"NA"),'MITRE &amp; Controls Mappings'!$J137))), 'MITRE &amp; Controls Mappings'!$B137,"")</f>
        <v/>
      </c>
      <c r="H141" t="str">
        <f>IF(OR(OR(OR(OR(OR(ISNUMBER(SEARCH(IF(H$1&lt;&gt;"",H$1,"NA"),'MITRE &amp; Controls Mappings'!$E137)),ISNUMBER(SEARCH(IF(H$1&lt;&gt;"",H$1,"NA"),'MITRE &amp; Controls Mappings'!$F137))),ISNUMBER(SEARCH(IF(H$2&lt;&gt;"",H$2,"NA"),'MITRE &amp; Controls Mappings'!$G137))),ISNUMBER(SEARCH(IF(H$2&lt;&gt;"",H$2,"NA"),'MITRE &amp; Controls Mappings'!$H137))),ISNUMBER(SEARCH(IF(H$3&lt;&gt;"",H$3,"NA"),'MITRE &amp; Controls Mappings'!$I137))),ISNUMBER(SEARCH(IF(H$3&lt;&gt;"",H$3,"NA"),'MITRE &amp; Controls Mappings'!$J137))), 'MITRE &amp; Controls Mappings'!$B137,"")</f>
        <v/>
      </c>
      <c r="I141" t="str">
        <f>IF(OR(OR(OR(OR(OR(ISNUMBER(SEARCH(IF(I$1&lt;&gt;"",I$1,"NA"),'MITRE &amp; Controls Mappings'!$E137)),ISNUMBER(SEARCH(IF(I$1&lt;&gt;"",I$1,"NA"),'MITRE &amp; Controls Mappings'!$F137))),ISNUMBER(SEARCH(IF(I$2&lt;&gt;"",I$2,"NA"),'MITRE &amp; Controls Mappings'!$G137))),ISNUMBER(SEARCH(IF(I$2&lt;&gt;"",I$2,"NA"),'MITRE &amp; Controls Mappings'!$H137))),ISNUMBER(SEARCH(IF(I$3&lt;&gt;"",I$3,"NA"),'MITRE &amp; Controls Mappings'!$I137))),ISNUMBER(SEARCH(IF(I$3&lt;&gt;"",I$3,"NA"),'MITRE &amp; Controls Mappings'!$J137))), 'MITRE &amp; Controls Mappings'!$B137,"")</f>
        <v/>
      </c>
      <c r="J141" t="str">
        <f>IF(OR(OR(OR(OR(OR(ISNUMBER(SEARCH(IF(J$1&lt;&gt;"",J$1,"NA"),'MITRE &amp; Controls Mappings'!$E137)),ISNUMBER(SEARCH(IF(J$1&lt;&gt;"",J$1,"NA"),'MITRE &amp; Controls Mappings'!$F137))),ISNUMBER(SEARCH(IF(J$2&lt;&gt;"",J$2,"NA"),'MITRE &amp; Controls Mappings'!$G137))),ISNUMBER(SEARCH(IF(J$2&lt;&gt;"",J$2,"NA"),'MITRE &amp; Controls Mappings'!$H137))),ISNUMBER(SEARCH(IF(J$3&lt;&gt;"",J$3,"NA"),'MITRE &amp; Controls Mappings'!$I137))),ISNUMBER(SEARCH(IF(J$3&lt;&gt;"",J$3,"NA"),'MITRE &amp; Controls Mappings'!$J137))), 'MITRE &amp; Controls Mappings'!$B137,"")</f>
        <v/>
      </c>
      <c r="K141" t="str">
        <f>IF(OR(OR(OR(OR(OR(ISNUMBER(SEARCH(IF(K$1&lt;&gt;"",K$1,"NA"),'MITRE &amp; Controls Mappings'!$E137)),ISNUMBER(SEARCH(IF(K$1&lt;&gt;"",K$1,"NA"),'MITRE &amp; Controls Mappings'!$F137))),ISNUMBER(SEARCH(IF(K$2&lt;&gt;"",K$2,"NA"),'MITRE &amp; Controls Mappings'!$G137))),ISNUMBER(SEARCH(IF(K$2&lt;&gt;"",K$2,"NA"),'MITRE &amp; Controls Mappings'!$H137))),ISNUMBER(SEARCH(IF(K$3&lt;&gt;"",K$3,"NA"),'MITRE &amp; Controls Mappings'!$I137))),ISNUMBER(SEARCH(IF(K$3&lt;&gt;"",K$3,"NA"),'MITRE &amp; Controls Mappings'!$J137))), 'MITRE &amp; Controls Mappings'!$B137,"")</f>
        <v/>
      </c>
      <c r="L141" s="25" t="str">
        <f>'MITRE &amp; Controls Mappings'!D137</f>
        <v>Ensure 'Audit PNP Activity' is set to include 'Success'</v>
      </c>
    </row>
    <row r="142" spans="1:12" x14ac:dyDescent="0.35">
      <c r="A142" t="str">
        <f>IF(COUNTIF(B142:K142,"="&amp;'MITRE &amp; Controls Mappings'!B138)&gt;0,'MITRE &amp; Controls Mappings'!B138,"")</f>
        <v/>
      </c>
      <c r="B142" t="str">
        <f>IF(OR(OR(OR(OR(OR(ISNUMBER(SEARCH(IF(B$1&lt;&gt;"",B$1,"NA"),'MITRE &amp; Controls Mappings'!$E138)),ISNUMBER(SEARCH(IF(B$1&lt;&gt;"",B$1,"NA"),'MITRE &amp; Controls Mappings'!$F138))),ISNUMBER(SEARCH(IF(B$2&lt;&gt;"",B$2,"NA"),'MITRE &amp; Controls Mappings'!$G138))),ISNUMBER(SEARCH(IF(B$2&lt;&gt;"",B$2,"NA"),'MITRE &amp; Controls Mappings'!$H138))),ISNUMBER(SEARCH(IF(B$3&lt;&gt;"",B$3,"NA"),'MITRE &amp; Controls Mappings'!$I138))),ISNUMBER(SEARCH(IF(B$3&lt;&gt;"",B$3,"NA"),'MITRE &amp; Controls Mappings'!$J138))), 'MITRE &amp; Controls Mappings'!$B138,"")</f>
        <v/>
      </c>
      <c r="C142" t="str">
        <f>IF(OR(OR(OR(OR(OR(ISNUMBER(SEARCH(IF(C$1&lt;&gt;"",C$1,"NA"),'MITRE &amp; Controls Mappings'!$E138)),ISNUMBER(SEARCH(IF(C$1&lt;&gt;"",C$1,"NA"),'MITRE &amp; Controls Mappings'!$F138))),ISNUMBER(SEARCH(IF(C$2&lt;&gt;"",C$2,"NA"),'MITRE &amp; Controls Mappings'!$G138))),ISNUMBER(SEARCH(IF(C$2&lt;&gt;"",C$2,"NA"),'MITRE &amp; Controls Mappings'!$H138))),ISNUMBER(SEARCH(IF(C$3&lt;&gt;"",C$3,"NA"),'MITRE &amp; Controls Mappings'!$I138))),ISNUMBER(SEARCH(IF(C$3&lt;&gt;"",C$3,"NA"),'MITRE &amp; Controls Mappings'!$J138))), 'MITRE &amp; Controls Mappings'!$B138,"")</f>
        <v/>
      </c>
      <c r="D142" t="str">
        <f>IF(OR(OR(OR(OR(OR(ISNUMBER(SEARCH(IF(D$1&lt;&gt;"",D$1,"NA"),'MITRE &amp; Controls Mappings'!$E138)),ISNUMBER(SEARCH(IF(D$1&lt;&gt;"",D$1,"NA"),'MITRE &amp; Controls Mappings'!$F138))),ISNUMBER(SEARCH(IF(D$2&lt;&gt;"",D$2,"NA"),'MITRE &amp; Controls Mappings'!$G138))),ISNUMBER(SEARCH(IF(D$2&lt;&gt;"",D$2,"NA"),'MITRE &amp; Controls Mappings'!$H138))),ISNUMBER(SEARCH(IF(D$3&lt;&gt;"",D$3,"NA"),'MITRE &amp; Controls Mappings'!$I138))),ISNUMBER(SEARCH(IF(D$3&lt;&gt;"",D$3,"NA"),'MITRE &amp; Controls Mappings'!$J138))), 'MITRE &amp; Controls Mappings'!$B138,"")</f>
        <v/>
      </c>
      <c r="E142" t="str">
        <f>IF(OR(OR(OR(OR(OR(ISNUMBER(SEARCH(IF(E$1&lt;&gt;"",E$1,"NA"),'MITRE &amp; Controls Mappings'!$E138)),ISNUMBER(SEARCH(IF(E$1&lt;&gt;"",E$1,"NA"),'MITRE &amp; Controls Mappings'!$F138))),ISNUMBER(SEARCH(IF(E$2&lt;&gt;"",E$2,"NA"),'MITRE &amp; Controls Mappings'!$G138))),ISNUMBER(SEARCH(IF(E$2&lt;&gt;"",E$2,"NA"),'MITRE &amp; Controls Mappings'!$H138))),ISNUMBER(SEARCH(IF(E$3&lt;&gt;"",E$3,"NA"),'MITRE &amp; Controls Mappings'!$I138))),ISNUMBER(SEARCH(IF(E$3&lt;&gt;"",E$3,"NA"),'MITRE &amp; Controls Mappings'!$J138))), 'MITRE &amp; Controls Mappings'!$B138,"")</f>
        <v/>
      </c>
      <c r="F142" t="str">
        <f>IF(OR(OR(OR(OR(OR(ISNUMBER(SEARCH(IF(F$1&lt;&gt;"",F$1,"NA"),'MITRE &amp; Controls Mappings'!$E138)),ISNUMBER(SEARCH(IF(F$1&lt;&gt;"",F$1,"NA"),'MITRE &amp; Controls Mappings'!$F138))),ISNUMBER(SEARCH(IF(F$2&lt;&gt;"",F$2,"NA"),'MITRE &amp; Controls Mappings'!$G138))),ISNUMBER(SEARCH(IF(F$2&lt;&gt;"",F$2,"NA"),'MITRE &amp; Controls Mappings'!$H138))),ISNUMBER(SEARCH(IF(F$3&lt;&gt;"",F$3,"NA"),'MITRE &amp; Controls Mappings'!$I138))),ISNUMBER(SEARCH(IF(F$3&lt;&gt;"",F$3,"NA"),'MITRE &amp; Controls Mappings'!$J138))), 'MITRE &amp; Controls Mappings'!$B138,"")</f>
        <v/>
      </c>
      <c r="G142" t="str">
        <f>IF(OR(OR(OR(OR(OR(ISNUMBER(SEARCH(IF(G$1&lt;&gt;"",G$1,"NA"),'MITRE &amp; Controls Mappings'!$E138)),ISNUMBER(SEARCH(IF(G$1&lt;&gt;"",G$1,"NA"),'MITRE &amp; Controls Mappings'!$F138))),ISNUMBER(SEARCH(IF(G$2&lt;&gt;"",G$2,"NA"),'MITRE &amp; Controls Mappings'!$G138))),ISNUMBER(SEARCH(IF(G$2&lt;&gt;"",G$2,"NA"),'MITRE &amp; Controls Mappings'!$H138))),ISNUMBER(SEARCH(IF(G$3&lt;&gt;"",G$3,"NA"),'MITRE &amp; Controls Mappings'!$I138))),ISNUMBER(SEARCH(IF(G$3&lt;&gt;"",G$3,"NA"),'MITRE &amp; Controls Mappings'!$J138))), 'MITRE &amp; Controls Mappings'!$B138,"")</f>
        <v/>
      </c>
      <c r="H142" t="str">
        <f>IF(OR(OR(OR(OR(OR(ISNUMBER(SEARCH(IF(H$1&lt;&gt;"",H$1,"NA"),'MITRE &amp; Controls Mappings'!$E138)),ISNUMBER(SEARCH(IF(H$1&lt;&gt;"",H$1,"NA"),'MITRE &amp; Controls Mappings'!$F138))),ISNUMBER(SEARCH(IF(H$2&lt;&gt;"",H$2,"NA"),'MITRE &amp; Controls Mappings'!$G138))),ISNUMBER(SEARCH(IF(H$2&lt;&gt;"",H$2,"NA"),'MITRE &amp; Controls Mappings'!$H138))),ISNUMBER(SEARCH(IF(H$3&lt;&gt;"",H$3,"NA"),'MITRE &amp; Controls Mappings'!$I138))),ISNUMBER(SEARCH(IF(H$3&lt;&gt;"",H$3,"NA"),'MITRE &amp; Controls Mappings'!$J138))), 'MITRE &amp; Controls Mappings'!$B138,"")</f>
        <v/>
      </c>
      <c r="I142" t="str">
        <f>IF(OR(OR(OR(OR(OR(ISNUMBER(SEARCH(IF(I$1&lt;&gt;"",I$1,"NA"),'MITRE &amp; Controls Mappings'!$E138)),ISNUMBER(SEARCH(IF(I$1&lt;&gt;"",I$1,"NA"),'MITRE &amp; Controls Mappings'!$F138))),ISNUMBER(SEARCH(IF(I$2&lt;&gt;"",I$2,"NA"),'MITRE &amp; Controls Mappings'!$G138))),ISNUMBER(SEARCH(IF(I$2&lt;&gt;"",I$2,"NA"),'MITRE &amp; Controls Mappings'!$H138))),ISNUMBER(SEARCH(IF(I$3&lt;&gt;"",I$3,"NA"),'MITRE &amp; Controls Mappings'!$I138))),ISNUMBER(SEARCH(IF(I$3&lt;&gt;"",I$3,"NA"),'MITRE &amp; Controls Mappings'!$J138))), 'MITRE &amp; Controls Mappings'!$B138,"")</f>
        <v/>
      </c>
      <c r="J142" t="str">
        <f>IF(OR(OR(OR(OR(OR(ISNUMBER(SEARCH(IF(J$1&lt;&gt;"",J$1,"NA"),'MITRE &amp; Controls Mappings'!$E138)),ISNUMBER(SEARCH(IF(J$1&lt;&gt;"",J$1,"NA"),'MITRE &amp; Controls Mappings'!$F138))),ISNUMBER(SEARCH(IF(J$2&lt;&gt;"",J$2,"NA"),'MITRE &amp; Controls Mappings'!$G138))),ISNUMBER(SEARCH(IF(J$2&lt;&gt;"",J$2,"NA"),'MITRE &amp; Controls Mappings'!$H138))),ISNUMBER(SEARCH(IF(J$3&lt;&gt;"",J$3,"NA"),'MITRE &amp; Controls Mappings'!$I138))),ISNUMBER(SEARCH(IF(J$3&lt;&gt;"",J$3,"NA"),'MITRE &amp; Controls Mappings'!$J138))), 'MITRE &amp; Controls Mappings'!$B138,"")</f>
        <v/>
      </c>
      <c r="K142" t="str">
        <f>IF(OR(OR(OR(OR(OR(ISNUMBER(SEARCH(IF(K$1&lt;&gt;"",K$1,"NA"),'MITRE &amp; Controls Mappings'!$E138)),ISNUMBER(SEARCH(IF(K$1&lt;&gt;"",K$1,"NA"),'MITRE &amp; Controls Mappings'!$F138))),ISNUMBER(SEARCH(IF(K$2&lt;&gt;"",K$2,"NA"),'MITRE &amp; Controls Mappings'!$G138))),ISNUMBER(SEARCH(IF(K$2&lt;&gt;"",K$2,"NA"),'MITRE &amp; Controls Mappings'!$H138))),ISNUMBER(SEARCH(IF(K$3&lt;&gt;"",K$3,"NA"),'MITRE &amp; Controls Mappings'!$I138))),ISNUMBER(SEARCH(IF(K$3&lt;&gt;"",K$3,"NA"),'MITRE &amp; Controls Mappings'!$J138))), 'MITRE &amp; Controls Mappings'!$B138,"")</f>
        <v/>
      </c>
      <c r="L142" s="25" t="str">
        <f>'MITRE &amp; Controls Mappings'!D138</f>
        <v>Ensure 'Audit Process Creation' is set to include 'Success'</v>
      </c>
    </row>
    <row r="143" spans="1:12" x14ac:dyDescent="0.35">
      <c r="A143" t="str">
        <f>IF(COUNTIF(B143:K143,"="&amp;'MITRE &amp; Controls Mappings'!B139)&gt;0,'MITRE &amp; Controls Mappings'!B139,"")</f>
        <v/>
      </c>
      <c r="B143" t="str">
        <f>IF(OR(OR(OR(OR(OR(ISNUMBER(SEARCH(IF(B$1&lt;&gt;"",B$1,"NA"),'MITRE &amp; Controls Mappings'!$E139)),ISNUMBER(SEARCH(IF(B$1&lt;&gt;"",B$1,"NA"),'MITRE &amp; Controls Mappings'!$F139))),ISNUMBER(SEARCH(IF(B$2&lt;&gt;"",B$2,"NA"),'MITRE &amp; Controls Mappings'!$G139))),ISNUMBER(SEARCH(IF(B$2&lt;&gt;"",B$2,"NA"),'MITRE &amp; Controls Mappings'!$H139))),ISNUMBER(SEARCH(IF(B$3&lt;&gt;"",B$3,"NA"),'MITRE &amp; Controls Mappings'!$I139))),ISNUMBER(SEARCH(IF(B$3&lt;&gt;"",B$3,"NA"),'MITRE &amp; Controls Mappings'!$J139))), 'MITRE &amp; Controls Mappings'!$B139,"")</f>
        <v/>
      </c>
      <c r="C143" t="str">
        <f>IF(OR(OR(OR(OR(OR(ISNUMBER(SEARCH(IF(C$1&lt;&gt;"",C$1,"NA"),'MITRE &amp; Controls Mappings'!$E139)),ISNUMBER(SEARCH(IF(C$1&lt;&gt;"",C$1,"NA"),'MITRE &amp; Controls Mappings'!$F139))),ISNUMBER(SEARCH(IF(C$2&lt;&gt;"",C$2,"NA"),'MITRE &amp; Controls Mappings'!$G139))),ISNUMBER(SEARCH(IF(C$2&lt;&gt;"",C$2,"NA"),'MITRE &amp; Controls Mappings'!$H139))),ISNUMBER(SEARCH(IF(C$3&lt;&gt;"",C$3,"NA"),'MITRE &amp; Controls Mappings'!$I139))),ISNUMBER(SEARCH(IF(C$3&lt;&gt;"",C$3,"NA"),'MITRE &amp; Controls Mappings'!$J139))), 'MITRE &amp; Controls Mappings'!$B139,"")</f>
        <v/>
      </c>
      <c r="D143" t="str">
        <f>IF(OR(OR(OR(OR(OR(ISNUMBER(SEARCH(IF(D$1&lt;&gt;"",D$1,"NA"),'MITRE &amp; Controls Mappings'!$E139)),ISNUMBER(SEARCH(IF(D$1&lt;&gt;"",D$1,"NA"),'MITRE &amp; Controls Mappings'!$F139))),ISNUMBER(SEARCH(IF(D$2&lt;&gt;"",D$2,"NA"),'MITRE &amp; Controls Mappings'!$G139))),ISNUMBER(SEARCH(IF(D$2&lt;&gt;"",D$2,"NA"),'MITRE &amp; Controls Mappings'!$H139))),ISNUMBER(SEARCH(IF(D$3&lt;&gt;"",D$3,"NA"),'MITRE &amp; Controls Mappings'!$I139))),ISNUMBER(SEARCH(IF(D$3&lt;&gt;"",D$3,"NA"),'MITRE &amp; Controls Mappings'!$J139))), 'MITRE &amp; Controls Mappings'!$B139,"")</f>
        <v/>
      </c>
      <c r="E143" t="str">
        <f>IF(OR(OR(OR(OR(OR(ISNUMBER(SEARCH(IF(E$1&lt;&gt;"",E$1,"NA"),'MITRE &amp; Controls Mappings'!$E139)),ISNUMBER(SEARCH(IF(E$1&lt;&gt;"",E$1,"NA"),'MITRE &amp; Controls Mappings'!$F139))),ISNUMBER(SEARCH(IF(E$2&lt;&gt;"",E$2,"NA"),'MITRE &amp; Controls Mappings'!$G139))),ISNUMBER(SEARCH(IF(E$2&lt;&gt;"",E$2,"NA"),'MITRE &amp; Controls Mappings'!$H139))),ISNUMBER(SEARCH(IF(E$3&lt;&gt;"",E$3,"NA"),'MITRE &amp; Controls Mappings'!$I139))),ISNUMBER(SEARCH(IF(E$3&lt;&gt;"",E$3,"NA"),'MITRE &amp; Controls Mappings'!$J139))), 'MITRE &amp; Controls Mappings'!$B139,"")</f>
        <v/>
      </c>
      <c r="F143" t="str">
        <f>IF(OR(OR(OR(OR(OR(ISNUMBER(SEARCH(IF(F$1&lt;&gt;"",F$1,"NA"),'MITRE &amp; Controls Mappings'!$E139)),ISNUMBER(SEARCH(IF(F$1&lt;&gt;"",F$1,"NA"),'MITRE &amp; Controls Mappings'!$F139))),ISNUMBER(SEARCH(IF(F$2&lt;&gt;"",F$2,"NA"),'MITRE &amp; Controls Mappings'!$G139))),ISNUMBER(SEARCH(IF(F$2&lt;&gt;"",F$2,"NA"),'MITRE &amp; Controls Mappings'!$H139))),ISNUMBER(SEARCH(IF(F$3&lt;&gt;"",F$3,"NA"),'MITRE &amp; Controls Mappings'!$I139))),ISNUMBER(SEARCH(IF(F$3&lt;&gt;"",F$3,"NA"),'MITRE &amp; Controls Mappings'!$J139))), 'MITRE &amp; Controls Mappings'!$B139,"")</f>
        <v/>
      </c>
      <c r="G143" t="str">
        <f>IF(OR(OR(OR(OR(OR(ISNUMBER(SEARCH(IF(G$1&lt;&gt;"",G$1,"NA"),'MITRE &amp; Controls Mappings'!$E139)),ISNUMBER(SEARCH(IF(G$1&lt;&gt;"",G$1,"NA"),'MITRE &amp; Controls Mappings'!$F139))),ISNUMBER(SEARCH(IF(G$2&lt;&gt;"",G$2,"NA"),'MITRE &amp; Controls Mappings'!$G139))),ISNUMBER(SEARCH(IF(G$2&lt;&gt;"",G$2,"NA"),'MITRE &amp; Controls Mappings'!$H139))),ISNUMBER(SEARCH(IF(G$3&lt;&gt;"",G$3,"NA"),'MITRE &amp; Controls Mappings'!$I139))),ISNUMBER(SEARCH(IF(G$3&lt;&gt;"",G$3,"NA"),'MITRE &amp; Controls Mappings'!$J139))), 'MITRE &amp; Controls Mappings'!$B139,"")</f>
        <v/>
      </c>
      <c r="H143" t="str">
        <f>IF(OR(OR(OR(OR(OR(ISNUMBER(SEARCH(IF(H$1&lt;&gt;"",H$1,"NA"),'MITRE &amp; Controls Mappings'!$E139)),ISNUMBER(SEARCH(IF(H$1&lt;&gt;"",H$1,"NA"),'MITRE &amp; Controls Mappings'!$F139))),ISNUMBER(SEARCH(IF(H$2&lt;&gt;"",H$2,"NA"),'MITRE &amp; Controls Mappings'!$G139))),ISNUMBER(SEARCH(IF(H$2&lt;&gt;"",H$2,"NA"),'MITRE &amp; Controls Mappings'!$H139))),ISNUMBER(SEARCH(IF(H$3&lt;&gt;"",H$3,"NA"),'MITRE &amp; Controls Mappings'!$I139))),ISNUMBER(SEARCH(IF(H$3&lt;&gt;"",H$3,"NA"),'MITRE &amp; Controls Mappings'!$J139))), 'MITRE &amp; Controls Mappings'!$B139,"")</f>
        <v/>
      </c>
      <c r="I143" t="str">
        <f>IF(OR(OR(OR(OR(OR(ISNUMBER(SEARCH(IF(I$1&lt;&gt;"",I$1,"NA"),'MITRE &amp; Controls Mappings'!$E139)),ISNUMBER(SEARCH(IF(I$1&lt;&gt;"",I$1,"NA"),'MITRE &amp; Controls Mappings'!$F139))),ISNUMBER(SEARCH(IF(I$2&lt;&gt;"",I$2,"NA"),'MITRE &amp; Controls Mappings'!$G139))),ISNUMBER(SEARCH(IF(I$2&lt;&gt;"",I$2,"NA"),'MITRE &amp; Controls Mappings'!$H139))),ISNUMBER(SEARCH(IF(I$3&lt;&gt;"",I$3,"NA"),'MITRE &amp; Controls Mappings'!$I139))),ISNUMBER(SEARCH(IF(I$3&lt;&gt;"",I$3,"NA"),'MITRE &amp; Controls Mappings'!$J139))), 'MITRE &amp; Controls Mappings'!$B139,"")</f>
        <v/>
      </c>
      <c r="J143" t="str">
        <f>IF(OR(OR(OR(OR(OR(ISNUMBER(SEARCH(IF(J$1&lt;&gt;"",J$1,"NA"),'MITRE &amp; Controls Mappings'!$E139)),ISNUMBER(SEARCH(IF(J$1&lt;&gt;"",J$1,"NA"),'MITRE &amp; Controls Mappings'!$F139))),ISNUMBER(SEARCH(IF(J$2&lt;&gt;"",J$2,"NA"),'MITRE &amp; Controls Mappings'!$G139))),ISNUMBER(SEARCH(IF(J$2&lt;&gt;"",J$2,"NA"),'MITRE &amp; Controls Mappings'!$H139))),ISNUMBER(SEARCH(IF(J$3&lt;&gt;"",J$3,"NA"),'MITRE &amp; Controls Mappings'!$I139))),ISNUMBER(SEARCH(IF(J$3&lt;&gt;"",J$3,"NA"),'MITRE &amp; Controls Mappings'!$J139))), 'MITRE &amp; Controls Mappings'!$B139,"")</f>
        <v/>
      </c>
      <c r="K143" t="str">
        <f>IF(OR(OR(OR(OR(OR(ISNUMBER(SEARCH(IF(K$1&lt;&gt;"",K$1,"NA"),'MITRE &amp; Controls Mappings'!$E139)),ISNUMBER(SEARCH(IF(K$1&lt;&gt;"",K$1,"NA"),'MITRE &amp; Controls Mappings'!$F139))),ISNUMBER(SEARCH(IF(K$2&lt;&gt;"",K$2,"NA"),'MITRE &amp; Controls Mappings'!$G139))),ISNUMBER(SEARCH(IF(K$2&lt;&gt;"",K$2,"NA"),'MITRE &amp; Controls Mappings'!$H139))),ISNUMBER(SEARCH(IF(K$3&lt;&gt;"",K$3,"NA"),'MITRE &amp; Controls Mappings'!$I139))),ISNUMBER(SEARCH(IF(K$3&lt;&gt;"",K$3,"NA"),'MITRE &amp; Controls Mappings'!$J139))), 'MITRE &amp; Controls Mappings'!$B139,"")</f>
        <v/>
      </c>
      <c r="L143" s="25" t="str">
        <f>'MITRE &amp; Controls Mappings'!D139</f>
        <v>DS Access</v>
      </c>
    </row>
    <row r="144" spans="1:12" x14ac:dyDescent="0.35">
      <c r="A144" t="str">
        <f>IF(COUNTIF(B144:K144,"="&amp;'MITRE &amp; Controls Mappings'!B140)&gt;0,'MITRE &amp; Controls Mappings'!B140,"")</f>
        <v/>
      </c>
      <c r="B144" t="str">
        <f>IF(OR(OR(OR(OR(OR(ISNUMBER(SEARCH(IF(B$1&lt;&gt;"",B$1,"NA"),'MITRE &amp; Controls Mappings'!$E140)),ISNUMBER(SEARCH(IF(B$1&lt;&gt;"",B$1,"NA"),'MITRE &amp; Controls Mappings'!$F140))),ISNUMBER(SEARCH(IF(B$2&lt;&gt;"",B$2,"NA"),'MITRE &amp; Controls Mappings'!$G140))),ISNUMBER(SEARCH(IF(B$2&lt;&gt;"",B$2,"NA"),'MITRE &amp; Controls Mappings'!$H140))),ISNUMBER(SEARCH(IF(B$3&lt;&gt;"",B$3,"NA"),'MITRE &amp; Controls Mappings'!$I140))),ISNUMBER(SEARCH(IF(B$3&lt;&gt;"",B$3,"NA"),'MITRE &amp; Controls Mappings'!$J140))), 'MITRE &amp; Controls Mappings'!$B140,"")</f>
        <v/>
      </c>
      <c r="C144" t="str">
        <f>IF(OR(OR(OR(OR(OR(ISNUMBER(SEARCH(IF(C$1&lt;&gt;"",C$1,"NA"),'MITRE &amp; Controls Mappings'!$E140)),ISNUMBER(SEARCH(IF(C$1&lt;&gt;"",C$1,"NA"),'MITRE &amp; Controls Mappings'!$F140))),ISNUMBER(SEARCH(IF(C$2&lt;&gt;"",C$2,"NA"),'MITRE &amp; Controls Mappings'!$G140))),ISNUMBER(SEARCH(IF(C$2&lt;&gt;"",C$2,"NA"),'MITRE &amp; Controls Mappings'!$H140))),ISNUMBER(SEARCH(IF(C$3&lt;&gt;"",C$3,"NA"),'MITRE &amp; Controls Mappings'!$I140))),ISNUMBER(SEARCH(IF(C$3&lt;&gt;"",C$3,"NA"),'MITRE &amp; Controls Mappings'!$J140))), 'MITRE &amp; Controls Mappings'!$B140,"")</f>
        <v/>
      </c>
      <c r="D144" t="str">
        <f>IF(OR(OR(OR(OR(OR(ISNUMBER(SEARCH(IF(D$1&lt;&gt;"",D$1,"NA"),'MITRE &amp; Controls Mappings'!$E140)),ISNUMBER(SEARCH(IF(D$1&lt;&gt;"",D$1,"NA"),'MITRE &amp; Controls Mappings'!$F140))),ISNUMBER(SEARCH(IF(D$2&lt;&gt;"",D$2,"NA"),'MITRE &amp; Controls Mappings'!$G140))),ISNUMBER(SEARCH(IF(D$2&lt;&gt;"",D$2,"NA"),'MITRE &amp; Controls Mappings'!$H140))),ISNUMBER(SEARCH(IF(D$3&lt;&gt;"",D$3,"NA"),'MITRE &amp; Controls Mappings'!$I140))),ISNUMBER(SEARCH(IF(D$3&lt;&gt;"",D$3,"NA"),'MITRE &amp; Controls Mappings'!$J140))), 'MITRE &amp; Controls Mappings'!$B140,"")</f>
        <v/>
      </c>
      <c r="E144" t="str">
        <f>IF(OR(OR(OR(OR(OR(ISNUMBER(SEARCH(IF(E$1&lt;&gt;"",E$1,"NA"),'MITRE &amp; Controls Mappings'!$E140)),ISNUMBER(SEARCH(IF(E$1&lt;&gt;"",E$1,"NA"),'MITRE &amp; Controls Mappings'!$F140))),ISNUMBER(SEARCH(IF(E$2&lt;&gt;"",E$2,"NA"),'MITRE &amp; Controls Mappings'!$G140))),ISNUMBER(SEARCH(IF(E$2&lt;&gt;"",E$2,"NA"),'MITRE &amp; Controls Mappings'!$H140))),ISNUMBER(SEARCH(IF(E$3&lt;&gt;"",E$3,"NA"),'MITRE &amp; Controls Mappings'!$I140))),ISNUMBER(SEARCH(IF(E$3&lt;&gt;"",E$3,"NA"),'MITRE &amp; Controls Mappings'!$J140))), 'MITRE &amp; Controls Mappings'!$B140,"")</f>
        <v/>
      </c>
      <c r="F144" t="str">
        <f>IF(OR(OR(OR(OR(OR(ISNUMBER(SEARCH(IF(F$1&lt;&gt;"",F$1,"NA"),'MITRE &amp; Controls Mappings'!$E140)),ISNUMBER(SEARCH(IF(F$1&lt;&gt;"",F$1,"NA"),'MITRE &amp; Controls Mappings'!$F140))),ISNUMBER(SEARCH(IF(F$2&lt;&gt;"",F$2,"NA"),'MITRE &amp; Controls Mappings'!$G140))),ISNUMBER(SEARCH(IF(F$2&lt;&gt;"",F$2,"NA"),'MITRE &amp; Controls Mappings'!$H140))),ISNUMBER(SEARCH(IF(F$3&lt;&gt;"",F$3,"NA"),'MITRE &amp; Controls Mappings'!$I140))),ISNUMBER(SEARCH(IF(F$3&lt;&gt;"",F$3,"NA"),'MITRE &amp; Controls Mappings'!$J140))), 'MITRE &amp; Controls Mappings'!$B140,"")</f>
        <v/>
      </c>
      <c r="G144" t="str">
        <f>IF(OR(OR(OR(OR(OR(ISNUMBER(SEARCH(IF(G$1&lt;&gt;"",G$1,"NA"),'MITRE &amp; Controls Mappings'!$E140)),ISNUMBER(SEARCH(IF(G$1&lt;&gt;"",G$1,"NA"),'MITRE &amp; Controls Mappings'!$F140))),ISNUMBER(SEARCH(IF(G$2&lt;&gt;"",G$2,"NA"),'MITRE &amp; Controls Mappings'!$G140))),ISNUMBER(SEARCH(IF(G$2&lt;&gt;"",G$2,"NA"),'MITRE &amp; Controls Mappings'!$H140))),ISNUMBER(SEARCH(IF(G$3&lt;&gt;"",G$3,"NA"),'MITRE &amp; Controls Mappings'!$I140))),ISNUMBER(SEARCH(IF(G$3&lt;&gt;"",G$3,"NA"),'MITRE &amp; Controls Mappings'!$J140))), 'MITRE &amp; Controls Mappings'!$B140,"")</f>
        <v/>
      </c>
      <c r="H144" t="str">
        <f>IF(OR(OR(OR(OR(OR(ISNUMBER(SEARCH(IF(H$1&lt;&gt;"",H$1,"NA"),'MITRE &amp; Controls Mappings'!$E140)),ISNUMBER(SEARCH(IF(H$1&lt;&gt;"",H$1,"NA"),'MITRE &amp; Controls Mappings'!$F140))),ISNUMBER(SEARCH(IF(H$2&lt;&gt;"",H$2,"NA"),'MITRE &amp; Controls Mappings'!$G140))),ISNUMBER(SEARCH(IF(H$2&lt;&gt;"",H$2,"NA"),'MITRE &amp; Controls Mappings'!$H140))),ISNUMBER(SEARCH(IF(H$3&lt;&gt;"",H$3,"NA"),'MITRE &amp; Controls Mappings'!$I140))),ISNUMBER(SEARCH(IF(H$3&lt;&gt;"",H$3,"NA"),'MITRE &amp; Controls Mappings'!$J140))), 'MITRE &amp; Controls Mappings'!$B140,"")</f>
        <v/>
      </c>
      <c r="I144" t="str">
        <f>IF(OR(OR(OR(OR(OR(ISNUMBER(SEARCH(IF(I$1&lt;&gt;"",I$1,"NA"),'MITRE &amp; Controls Mappings'!$E140)),ISNUMBER(SEARCH(IF(I$1&lt;&gt;"",I$1,"NA"),'MITRE &amp; Controls Mappings'!$F140))),ISNUMBER(SEARCH(IF(I$2&lt;&gt;"",I$2,"NA"),'MITRE &amp; Controls Mappings'!$G140))),ISNUMBER(SEARCH(IF(I$2&lt;&gt;"",I$2,"NA"),'MITRE &amp; Controls Mappings'!$H140))),ISNUMBER(SEARCH(IF(I$3&lt;&gt;"",I$3,"NA"),'MITRE &amp; Controls Mappings'!$I140))),ISNUMBER(SEARCH(IF(I$3&lt;&gt;"",I$3,"NA"),'MITRE &amp; Controls Mappings'!$J140))), 'MITRE &amp; Controls Mappings'!$B140,"")</f>
        <v/>
      </c>
      <c r="J144" t="str">
        <f>IF(OR(OR(OR(OR(OR(ISNUMBER(SEARCH(IF(J$1&lt;&gt;"",J$1,"NA"),'MITRE &amp; Controls Mappings'!$E140)),ISNUMBER(SEARCH(IF(J$1&lt;&gt;"",J$1,"NA"),'MITRE &amp; Controls Mappings'!$F140))),ISNUMBER(SEARCH(IF(J$2&lt;&gt;"",J$2,"NA"),'MITRE &amp; Controls Mappings'!$G140))),ISNUMBER(SEARCH(IF(J$2&lt;&gt;"",J$2,"NA"),'MITRE &amp; Controls Mappings'!$H140))),ISNUMBER(SEARCH(IF(J$3&lt;&gt;"",J$3,"NA"),'MITRE &amp; Controls Mappings'!$I140))),ISNUMBER(SEARCH(IF(J$3&lt;&gt;"",J$3,"NA"),'MITRE &amp; Controls Mappings'!$J140))), 'MITRE &amp; Controls Mappings'!$B140,"")</f>
        <v/>
      </c>
      <c r="K144" t="str">
        <f>IF(OR(OR(OR(OR(OR(ISNUMBER(SEARCH(IF(K$1&lt;&gt;"",K$1,"NA"),'MITRE &amp; Controls Mappings'!$E140)),ISNUMBER(SEARCH(IF(K$1&lt;&gt;"",K$1,"NA"),'MITRE &amp; Controls Mappings'!$F140))),ISNUMBER(SEARCH(IF(K$2&lt;&gt;"",K$2,"NA"),'MITRE &amp; Controls Mappings'!$G140))),ISNUMBER(SEARCH(IF(K$2&lt;&gt;"",K$2,"NA"),'MITRE &amp; Controls Mappings'!$H140))),ISNUMBER(SEARCH(IF(K$3&lt;&gt;"",K$3,"NA"),'MITRE &amp; Controls Mappings'!$I140))),ISNUMBER(SEARCH(IF(K$3&lt;&gt;"",K$3,"NA"),'MITRE &amp; Controls Mappings'!$J140))), 'MITRE &amp; Controls Mappings'!$B140,"")</f>
        <v/>
      </c>
      <c r="L144" s="25" t="str">
        <f>'MITRE &amp; Controls Mappings'!D140</f>
        <v>Logon/Logoff</v>
      </c>
    </row>
    <row r="145" spans="1:12" x14ac:dyDescent="0.35">
      <c r="A145" t="str">
        <f>IF(COUNTIF(B145:K145,"="&amp;'MITRE &amp; Controls Mappings'!B141)&gt;0,'MITRE &amp; Controls Mappings'!B141,"")</f>
        <v/>
      </c>
      <c r="B145" t="str">
        <f>IF(OR(OR(OR(OR(OR(ISNUMBER(SEARCH(IF(B$1&lt;&gt;"",B$1,"NA"),'MITRE &amp; Controls Mappings'!$E141)),ISNUMBER(SEARCH(IF(B$1&lt;&gt;"",B$1,"NA"),'MITRE &amp; Controls Mappings'!$F141))),ISNUMBER(SEARCH(IF(B$2&lt;&gt;"",B$2,"NA"),'MITRE &amp; Controls Mappings'!$G141))),ISNUMBER(SEARCH(IF(B$2&lt;&gt;"",B$2,"NA"),'MITRE &amp; Controls Mappings'!$H141))),ISNUMBER(SEARCH(IF(B$3&lt;&gt;"",B$3,"NA"),'MITRE &amp; Controls Mappings'!$I141))),ISNUMBER(SEARCH(IF(B$3&lt;&gt;"",B$3,"NA"),'MITRE &amp; Controls Mappings'!$J141))), 'MITRE &amp; Controls Mappings'!$B141,"")</f>
        <v/>
      </c>
      <c r="C145" t="str">
        <f>IF(OR(OR(OR(OR(OR(ISNUMBER(SEARCH(IF(C$1&lt;&gt;"",C$1,"NA"),'MITRE &amp; Controls Mappings'!$E141)),ISNUMBER(SEARCH(IF(C$1&lt;&gt;"",C$1,"NA"),'MITRE &amp; Controls Mappings'!$F141))),ISNUMBER(SEARCH(IF(C$2&lt;&gt;"",C$2,"NA"),'MITRE &amp; Controls Mappings'!$G141))),ISNUMBER(SEARCH(IF(C$2&lt;&gt;"",C$2,"NA"),'MITRE &amp; Controls Mappings'!$H141))),ISNUMBER(SEARCH(IF(C$3&lt;&gt;"",C$3,"NA"),'MITRE &amp; Controls Mappings'!$I141))),ISNUMBER(SEARCH(IF(C$3&lt;&gt;"",C$3,"NA"),'MITRE &amp; Controls Mappings'!$J141))), 'MITRE &amp; Controls Mappings'!$B141,"")</f>
        <v/>
      </c>
      <c r="D145" t="str">
        <f>IF(OR(OR(OR(OR(OR(ISNUMBER(SEARCH(IF(D$1&lt;&gt;"",D$1,"NA"),'MITRE &amp; Controls Mappings'!$E141)),ISNUMBER(SEARCH(IF(D$1&lt;&gt;"",D$1,"NA"),'MITRE &amp; Controls Mappings'!$F141))),ISNUMBER(SEARCH(IF(D$2&lt;&gt;"",D$2,"NA"),'MITRE &amp; Controls Mappings'!$G141))),ISNUMBER(SEARCH(IF(D$2&lt;&gt;"",D$2,"NA"),'MITRE &amp; Controls Mappings'!$H141))),ISNUMBER(SEARCH(IF(D$3&lt;&gt;"",D$3,"NA"),'MITRE &amp; Controls Mappings'!$I141))),ISNUMBER(SEARCH(IF(D$3&lt;&gt;"",D$3,"NA"),'MITRE &amp; Controls Mappings'!$J141))), 'MITRE &amp; Controls Mappings'!$B141,"")</f>
        <v/>
      </c>
      <c r="E145" t="str">
        <f>IF(OR(OR(OR(OR(OR(ISNUMBER(SEARCH(IF(E$1&lt;&gt;"",E$1,"NA"),'MITRE &amp; Controls Mappings'!$E141)),ISNUMBER(SEARCH(IF(E$1&lt;&gt;"",E$1,"NA"),'MITRE &amp; Controls Mappings'!$F141))),ISNUMBER(SEARCH(IF(E$2&lt;&gt;"",E$2,"NA"),'MITRE &amp; Controls Mappings'!$G141))),ISNUMBER(SEARCH(IF(E$2&lt;&gt;"",E$2,"NA"),'MITRE &amp; Controls Mappings'!$H141))),ISNUMBER(SEARCH(IF(E$3&lt;&gt;"",E$3,"NA"),'MITRE &amp; Controls Mappings'!$I141))),ISNUMBER(SEARCH(IF(E$3&lt;&gt;"",E$3,"NA"),'MITRE &amp; Controls Mappings'!$J141))), 'MITRE &amp; Controls Mappings'!$B141,"")</f>
        <v/>
      </c>
      <c r="F145" t="str">
        <f>IF(OR(OR(OR(OR(OR(ISNUMBER(SEARCH(IF(F$1&lt;&gt;"",F$1,"NA"),'MITRE &amp; Controls Mappings'!$E141)),ISNUMBER(SEARCH(IF(F$1&lt;&gt;"",F$1,"NA"),'MITRE &amp; Controls Mappings'!$F141))),ISNUMBER(SEARCH(IF(F$2&lt;&gt;"",F$2,"NA"),'MITRE &amp; Controls Mappings'!$G141))),ISNUMBER(SEARCH(IF(F$2&lt;&gt;"",F$2,"NA"),'MITRE &amp; Controls Mappings'!$H141))),ISNUMBER(SEARCH(IF(F$3&lt;&gt;"",F$3,"NA"),'MITRE &amp; Controls Mappings'!$I141))),ISNUMBER(SEARCH(IF(F$3&lt;&gt;"",F$3,"NA"),'MITRE &amp; Controls Mappings'!$J141))), 'MITRE &amp; Controls Mappings'!$B141,"")</f>
        <v/>
      </c>
      <c r="G145" t="str">
        <f>IF(OR(OR(OR(OR(OR(ISNUMBER(SEARCH(IF(G$1&lt;&gt;"",G$1,"NA"),'MITRE &amp; Controls Mappings'!$E141)),ISNUMBER(SEARCH(IF(G$1&lt;&gt;"",G$1,"NA"),'MITRE &amp; Controls Mappings'!$F141))),ISNUMBER(SEARCH(IF(G$2&lt;&gt;"",G$2,"NA"),'MITRE &amp; Controls Mappings'!$G141))),ISNUMBER(SEARCH(IF(G$2&lt;&gt;"",G$2,"NA"),'MITRE &amp; Controls Mappings'!$H141))),ISNUMBER(SEARCH(IF(G$3&lt;&gt;"",G$3,"NA"),'MITRE &amp; Controls Mappings'!$I141))),ISNUMBER(SEARCH(IF(G$3&lt;&gt;"",G$3,"NA"),'MITRE &amp; Controls Mappings'!$J141))), 'MITRE &amp; Controls Mappings'!$B141,"")</f>
        <v/>
      </c>
      <c r="H145" t="str">
        <f>IF(OR(OR(OR(OR(OR(ISNUMBER(SEARCH(IF(H$1&lt;&gt;"",H$1,"NA"),'MITRE &amp; Controls Mappings'!$E141)),ISNUMBER(SEARCH(IF(H$1&lt;&gt;"",H$1,"NA"),'MITRE &amp; Controls Mappings'!$F141))),ISNUMBER(SEARCH(IF(H$2&lt;&gt;"",H$2,"NA"),'MITRE &amp; Controls Mappings'!$G141))),ISNUMBER(SEARCH(IF(H$2&lt;&gt;"",H$2,"NA"),'MITRE &amp; Controls Mappings'!$H141))),ISNUMBER(SEARCH(IF(H$3&lt;&gt;"",H$3,"NA"),'MITRE &amp; Controls Mappings'!$I141))),ISNUMBER(SEARCH(IF(H$3&lt;&gt;"",H$3,"NA"),'MITRE &amp; Controls Mappings'!$J141))), 'MITRE &amp; Controls Mappings'!$B141,"")</f>
        <v/>
      </c>
      <c r="I145" t="str">
        <f>IF(OR(OR(OR(OR(OR(ISNUMBER(SEARCH(IF(I$1&lt;&gt;"",I$1,"NA"),'MITRE &amp; Controls Mappings'!$E141)),ISNUMBER(SEARCH(IF(I$1&lt;&gt;"",I$1,"NA"),'MITRE &amp; Controls Mappings'!$F141))),ISNUMBER(SEARCH(IF(I$2&lt;&gt;"",I$2,"NA"),'MITRE &amp; Controls Mappings'!$G141))),ISNUMBER(SEARCH(IF(I$2&lt;&gt;"",I$2,"NA"),'MITRE &amp; Controls Mappings'!$H141))),ISNUMBER(SEARCH(IF(I$3&lt;&gt;"",I$3,"NA"),'MITRE &amp; Controls Mappings'!$I141))),ISNUMBER(SEARCH(IF(I$3&lt;&gt;"",I$3,"NA"),'MITRE &amp; Controls Mappings'!$J141))), 'MITRE &amp; Controls Mappings'!$B141,"")</f>
        <v/>
      </c>
      <c r="J145" t="str">
        <f>IF(OR(OR(OR(OR(OR(ISNUMBER(SEARCH(IF(J$1&lt;&gt;"",J$1,"NA"),'MITRE &amp; Controls Mappings'!$E141)),ISNUMBER(SEARCH(IF(J$1&lt;&gt;"",J$1,"NA"),'MITRE &amp; Controls Mappings'!$F141))),ISNUMBER(SEARCH(IF(J$2&lt;&gt;"",J$2,"NA"),'MITRE &amp; Controls Mappings'!$G141))),ISNUMBER(SEARCH(IF(J$2&lt;&gt;"",J$2,"NA"),'MITRE &amp; Controls Mappings'!$H141))),ISNUMBER(SEARCH(IF(J$3&lt;&gt;"",J$3,"NA"),'MITRE &amp; Controls Mappings'!$I141))),ISNUMBER(SEARCH(IF(J$3&lt;&gt;"",J$3,"NA"),'MITRE &amp; Controls Mappings'!$J141))), 'MITRE &amp; Controls Mappings'!$B141,"")</f>
        <v/>
      </c>
      <c r="K145" t="str">
        <f>IF(OR(OR(OR(OR(OR(ISNUMBER(SEARCH(IF(K$1&lt;&gt;"",K$1,"NA"),'MITRE &amp; Controls Mappings'!$E141)),ISNUMBER(SEARCH(IF(K$1&lt;&gt;"",K$1,"NA"),'MITRE &amp; Controls Mappings'!$F141))),ISNUMBER(SEARCH(IF(K$2&lt;&gt;"",K$2,"NA"),'MITRE &amp; Controls Mappings'!$G141))),ISNUMBER(SEARCH(IF(K$2&lt;&gt;"",K$2,"NA"),'MITRE &amp; Controls Mappings'!$H141))),ISNUMBER(SEARCH(IF(K$3&lt;&gt;"",K$3,"NA"),'MITRE &amp; Controls Mappings'!$I141))),ISNUMBER(SEARCH(IF(K$3&lt;&gt;"",K$3,"NA"),'MITRE &amp; Controls Mappings'!$J141))), 'MITRE &amp; Controls Mappings'!$B141,"")</f>
        <v/>
      </c>
      <c r="L145" s="25" t="str">
        <f>'MITRE &amp; Controls Mappings'!D141</f>
        <v>Ensure 'Audit Account Lockout' is set to include 'Failure'</v>
      </c>
    </row>
    <row r="146" spans="1:12" x14ac:dyDescent="0.35">
      <c r="A146" t="str">
        <f>IF(COUNTIF(B146:K146,"="&amp;'MITRE &amp; Controls Mappings'!B142)&gt;0,'MITRE &amp; Controls Mappings'!B142,"")</f>
        <v/>
      </c>
      <c r="B146" t="str">
        <f>IF(OR(OR(OR(OR(OR(ISNUMBER(SEARCH(IF(B$1&lt;&gt;"",B$1,"NA"),'MITRE &amp; Controls Mappings'!$E142)),ISNUMBER(SEARCH(IF(B$1&lt;&gt;"",B$1,"NA"),'MITRE &amp; Controls Mappings'!$F142))),ISNUMBER(SEARCH(IF(B$2&lt;&gt;"",B$2,"NA"),'MITRE &amp; Controls Mappings'!$G142))),ISNUMBER(SEARCH(IF(B$2&lt;&gt;"",B$2,"NA"),'MITRE &amp; Controls Mappings'!$H142))),ISNUMBER(SEARCH(IF(B$3&lt;&gt;"",B$3,"NA"),'MITRE &amp; Controls Mappings'!$I142))),ISNUMBER(SEARCH(IF(B$3&lt;&gt;"",B$3,"NA"),'MITRE &amp; Controls Mappings'!$J142))), 'MITRE &amp; Controls Mappings'!$B142,"")</f>
        <v/>
      </c>
      <c r="C146" t="str">
        <f>IF(OR(OR(OR(OR(OR(ISNUMBER(SEARCH(IF(C$1&lt;&gt;"",C$1,"NA"),'MITRE &amp; Controls Mappings'!$E142)),ISNUMBER(SEARCH(IF(C$1&lt;&gt;"",C$1,"NA"),'MITRE &amp; Controls Mappings'!$F142))),ISNUMBER(SEARCH(IF(C$2&lt;&gt;"",C$2,"NA"),'MITRE &amp; Controls Mappings'!$G142))),ISNUMBER(SEARCH(IF(C$2&lt;&gt;"",C$2,"NA"),'MITRE &amp; Controls Mappings'!$H142))),ISNUMBER(SEARCH(IF(C$3&lt;&gt;"",C$3,"NA"),'MITRE &amp; Controls Mappings'!$I142))),ISNUMBER(SEARCH(IF(C$3&lt;&gt;"",C$3,"NA"),'MITRE &amp; Controls Mappings'!$J142))), 'MITRE &amp; Controls Mappings'!$B142,"")</f>
        <v/>
      </c>
      <c r="D146" t="str">
        <f>IF(OR(OR(OR(OR(OR(ISNUMBER(SEARCH(IF(D$1&lt;&gt;"",D$1,"NA"),'MITRE &amp; Controls Mappings'!$E142)),ISNUMBER(SEARCH(IF(D$1&lt;&gt;"",D$1,"NA"),'MITRE &amp; Controls Mappings'!$F142))),ISNUMBER(SEARCH(IF(D$2&lt;&gt;"",D$2,"NA"),'MITRE &amp; Controls Mappings'!$G142))),ISNUMBER(SEARCH(IF(D$2&lt;&gt;"",D$2,"NA"),'MITRE &amp; Controls Mappings'!$H142))),ISNUMBER(SEARCH(IF(D$3&lt;&gt;"",D$3,"NA"),'MITRE &amp; Controls Mappings'!$I142))),ISNUMBER(SEARCH(IF(D$3&lt;&gt;"",D$3,"NA"),'MITRE &amp; Controls Mappings'!$J142))), 'MITRE &amp; Controls Mappings'!$B142,"")</f>
        <v/>
      </c>
      <c r="E146" t="str">
        <f>IF(OR(OR(OR(OR(OR(ISNUMBER(SEARCH(IF(E$1&lt;&gt;"",E$1,"NA"),'MITRE &amp; Controls Mappings'!$E142)),ISNUMBER(SEARCH(IF(E$1&lt;&gt;"",E$1,"NA"),'MITRE &amp; Controls Mappings'!$F142))),ISNUMBER(SEARCH(IF(E$2&lt;&gt;"",E$2,"NA"),'MITRE &amp; Controls Mappings'!$G142))),ISNUMBER(SEARCH(IF(E$2&lt;&gt;"",E$2,"NA"),'MITRE &amp; Controls Mappings'!$H142))),ISNUMBER(SEARCH(IF(E$3&lt;&gt;"",E$3,"NA"),'MITRE &amp; Controls Mappings'!$I142))),ISNUMBER(SEARCH(IF(E$3&lt;&gt;"",E$3,"NA"),'MITRE &amp; Controls Mappings'!$J142))), 'MITRE &amp; Controls Mappings'!$B142,"")</f>
        <v/>
      </c>
      <c r="F146" t="str">
        <f>IF(OR(OR(OR(OR(OR(ISNUMBER(SEARCH(IF(F$1&lt;&gt;"",F$1,"NA"),'MITRE &amp; Controls Mappings'!$E142)),ISNUMBER(SEARCH(IF(F$1&lt;&gt;"",F$1,"NA"),'MITRE &amp; Controls Mappings'!$F142))),ISNUMBER(SEARCH(IF(F$2&lt;&gt;"",F$2,"NA"),'MITRE &amp; Controls Mappings'!$G142))),ISNUMBER(SEARCH(IF(F$2&lt;&gt;"",F$2,"NA"),'MITRE &amp; Controls Mappings'!$H142))),ISNUMBER(SEARCH(IF(F$3&lt;&gt;"",F$3,"NA"),'MITRE &amp; Controls Mappings'!$I142))),ISNUMBER(SEARCH(IF(F$3&lt;&gt;"",F$3,"NA"),'MITRE &amp; Controls Mappings'!$J142))), 'MITRE &amp; Controls Mappings'!$B142,"")</f>
        <v/>
      </c>
      <c r="G146" t="str">
        <f>IF(OR(OR(OR(OR(OR(ISNUMBER(SEARCH(IF(G$1&lt;&gt;"",G$1,"NA"),'MITRE &amp; Controls Mappings'!$E142)),ISNUMBER(SEARCH(IF(G$1&lt;&gt;"",G$1,"NA"),'MITRE &amp; Controls Mappings'!$F142))),ISNUMBER(SEARCH(IF(G$2&lt;&gt;"",G$2,"NA"),'MITRE &amp; Controls Mappings'!$G142))),ISNUMBER(SEARCH(IF(G$2&lt;&gt;"",G$2,"NA"),'MITRE &amp; Controls Mappings'!$H142))),ISNUMBER(SEARCH(IF(G$3&lt;&gt;"",G$3,"NA"),'MITRE &amp; Controls Mappings'!$I142))),ISNUMBER(SEARCH(IF(G$3&lt;&gt;"",G$3,"NA"),'MITRE &amp; Controls Mappings'!$J142))), 'MITRE &amp; Controls Mappings'!$B142,"")</f>
        <v/>
      </c>
      <c r="H146" t="str">
        <f>IF(OR(OR(OR(OR(OR(ISNUMBER(SEARCH(IF(H$1&lt;&gt;"",H$1,"NA"),'MITRE &amp; Controls Mappings'!$E142)),ISNUMBER(SEARCH(IF(H$1&lt;&gt;"",H$1,"NA"),'MITRE &amp; Controls Mappings'!$F142))),ISNUMBER(SEARCH(IF(H$2&lt;&gt;"",H$2,"NA"),'MITRE &amp; Controls Mappings'!$G142))),ISNUMBER(SEARCH(IF(H$2&lt;&gt;"",H$2,"NA"),'MITRE &amp; Controls Mappings'!$H142))),ISNUMBER(SEARCH(IF(H$3&lt;&gt;"",H$3,"NA"),'MITRE &amp; Controls Mappings'!$I142))),ISNUMBER(SEARCH(IF(H$3&lt;&gt;"",H$3,"NA"),'MITRE &amp; Controls Mappings'!$J142))), 'MITRE &amp; Controls Mappings'!$B142,"")</f>
        <v/>
      </c>
      <c r="I146" t="str">
        <f>IF(OR(OR(OR(OR(OR(ISNUMBER(SEARCH(IF(I$1&lt;&gt;"",I$1,"NA"),'MITRE &amp; Controls Mappings'!$E142)),ISNUMBER(SEARCH(IF(I$1&lt;&gt;"",I$1,"NA"),'MITRE &amp; Controls Mappings'!$F142))),ISNUMBER(SEARCH(IF(I$2&lt;&gt;"",I$2,"NA"),'MITRE &amp; Controls Mappings'!$G142))),ISNUMBER(SEARCH(IF(I$2&lt;&gt;"",I$2,"NA"),'MITRE &amp; Controls Mappings'!$H142))),ISNUMBER(SEARCH(IF(I$3&lt;&gt;"",I$3,"NA"),'MITRE &amp; Controls Mappings'!$I142))),ISNUMBER(SEARCH(IF(I$3&lt;&gt;"",I$3,"NA"),'MITRE &amp; Controls Mappings'!$J142))), 'MITRE &amp; Controls Mappings'!$B142,"")</f>
        <v/>
      </c>
      <c r="J146" t="str">
        <f>IF(OR(OR(OR(OR(OR(ISNUMBER(SEARCH(IF(J$1&lt;&gt;"",J$1,"NA"),'MITRE &amp; Controls Mappings'!$E142)),ISNUMBER(SEARCH(IF(J$1&lt;&gt;"",J$1,"NA"),'MITRE &amp; Controls Mappings'!$F142))),ISNUMBER(SEARCH(IF(J$2&lt;&gt;"",J$2,"NA"),'MITRE &amp; Controls Mappings'!$G142))),ISNUMBER(SEARCH(IF(J$2&lt;&gt;"",J$2,"NA"),'MITRE &amp; Controls Mappings'!$H142))),ISNUMBER(SEARCH(IF(J$3&lt;&gt;"",J$3,"NA"),'MITRE &amp; Controls Mappings'!$I142))),ISNUMBER(SEARCH(IF(J$3&lt;&gt;"",J$3,"NA"),'MITRE &amp; Controls Mappings'!$J142))), 'MITRE &amp; Controls Mappings'!$B142,"")</f>
        <v/>
      </c>
      <c r="K146" t="str">
        <f>IF(OR(OR(OR(OR(OR(ISNUMBER(SEARCH(IF(K$1&lt;&gt;"",K$1,"NA"),'MITRE &amp; Controls Mappings'!$E142)),ISNUMBER(SEARCH(IF(K$1&lt;&gt;"",K$1,"NA"),'MITRE &amp; Controls Mappings'!$F142))),ISNUMBER(SEARCH(IF(K$2&lt;&gt;"",K$2,"NA"),'MITRE &amp; Controls Mappings'!$G142))),ISNUMBER(SEARCH(IF(K$2&lt;&gt;"",K$2,"NA"),'MITRE &amp; Controls Mappings'!$H142))),ISNUMBER(SEARCH(IF(K$3&lt;&gt;"",K$3,"NA"),'MITRE &amp; Controls Mappings'!$I142))),ISNUMBER(SEARCH(IF(K$3&lt;&gt;"",K$3,"NA"),'MITRE &amp; Controls Mappings'!$J142))), 'MITRE &amp; Controls Mappings'!$B142,"")</f>
        <v/>
      </c>
      <c r="L146" s="25" t="str">
        <f>'MITRE &amp; Controls Mappings'!D142</f>
        <v>Ensure 'Audit Group Membership' is set to include 'Success'</v>
      </c>
    </row>
    <row r="147" spans="1:12" x14ac:dyDescent="0.35">
      <c r="A147" t="str">
        <f>IF(COUNTIF(B147:K147,"="&amp;'MITRE &amp; Controls Mappings'!B143)&gt;0,'MITRE &amp; Controls Mappings'!B143,"")</f>
        <v/>
      </c>
      <c r="B147" t="str">
        <f>IF(OR(OR(OR(OR(OR(ISNUMBER(SEARCH(IF(B$1&lt;&gt;"",B$1,"NA"),'MITRE &amp; Controls Mappings'!$E143)),ISNUMBER(SEARCH(IF(B$1&lt;&gt;"",B$1,"NA"),'MITRE &amp; Controls Mappings'!$F143))),ISNUMBER(SEARCH(IF(B$2&lt;&gt;"",B$2,"NA"),'MITRE &amp; Controls Mappings'!$G143))),ISNUMBER(SEARCH(IF(B$2&lt;&gt;"",B$2,"NA"),'MITRE &amp; Controls Mappings'!$H143))),ISNUMBER(SEARCH(IF(B$3&lt;&gt;"",B$3,"NA"),'MITRE &amp; Controls Mappings'!$I143))),ISNUMBER(SEARCH(IF(B$3&lt;&gt;"",B$3,"NA"),'MITRE &amp; Controls Mappings'!$J143))), 'MITRE &amp; Controls Mappings'!$B143,"")</f>
        <v/>
      </c>
      <c r="C147" t="str">
        <f>IF(OR(OR(OR(OR(OR(ISNUMBER(SEARCH(IF(C$1&lt;&gt;"",C$1,"NA"),'MITRE &amp; Controls Mappings'!$E143)),ISNUMBER(SEARCH(IF(C$1&lt;&gt;"",C$1,"NA"),'MITRE &amp; Controls Mappings'!$F143))),ISNUMBER(SEARCH(IF(C$2&lt;&gt;"",C$2,"NA"),'MITRE &amp; Controls Mappings'!$G143))),ISNUMBER(SEARCH(IF(C$2&lt;&gt;"",C$2,"NA"),'MITRE &amp; Controls Mappings'!$H143))),ISNUMBER(SEARCH(IF(C$3&lt;&gt;"",C$3,"NA"),'MITRE &amp; Controls Mappings'!$I143))),ISNUMBER(SEARCH(IF(C$3&lt;&gt;"",C$3,"NA"),'MITRE &amp; Controls Mappings'!$J143))), 'MITRE &amp; Controls Mappings'!$B143,"")</f>
        <v/>
      </c>
      <c r="D147" t="str">
        <f>IF(OR(OR(OR(OR(OR(ISNUMBER(SEARCH(IF(D$1&lt;&gt;"",D$1,"NA"),'MITRE &amp; Controls Mappings'!$E143)),ISNUMBER(SEARCH(IF(D$1&lt;&gt;"",D$1,"NA"),'MITRE &amp; Controls Mappings'!$F143))),ISNUMBER(SEARCH(IF(D$2&lt;&gt;"",D$2,"NA"),'MITRE &amp; Controls Mappings'!$G143))),ISNUMBER(SEARCH(IF(D$2&lt;&gt;"",D$2,"NA"),'MITRE &amp; Controls Mappings'!$H143))),ISNUMBER(SEARCH(IF(D$3&lt;&gt;"",D$3,"NA"),'MITRE &amp; Controls Mappings'!$I143))),ISNUMBER(SEARCH(IF(D$3&lt;&gt;"",D$3,"NA"),'MITRE &amp; Controls Mappings'!$J143))), 'MITRE &amp; Controls Mappings'!$B143,"")</f>
        <v/>
      </c>
      <c r="E147" t="str">
        <f>IF(OR(OR(OR(OR(OR(ISNUMBER(SEARCH(IF(E$1&lt;&gt;"",E$1,"NA"),'MITRE &amp; Controls Mappings'!$E143)),ISNUMBER(SEARCH(IF(E$1&lt;&gt;"",E$1,"NA"),'MITRE &amp; Controls Mappings'!$F143))),ISNUMBER(SEARCH(IF(E$2&lt;&gt;"",E$2,"NA"),'MITRE &amp; Controls Mappings'!$G143))),ISNUMBER(SEARCH(IF(E$2&lt;&gt;"",E$2,"NA"),'MITRE &amp; Controls Mappings'!$H143))),ISNUMBER(SEARCH(IF(E$3&lt;&gt;"",E$3,"NA"),'MITRE &amp; Controls Mappings'!$I143))),ISNUMBER(SEARCH(IF(E$3&lt;&gt;"",E$3,"NA"),'MITRE &amp; Controls Mappings'!$J143))), 'MITRE &amp; Controls Mappings'!$B143,"")</f>
        <v/>
      </c>
      <c r="F147" t="str">
        <f>IF(OR(OR(OR(OR(OR(ISNUMBER(SEARCH(IF(F$1&lt;&gt;"",F$1,"NA"),'MITRE &amp; Controls Mappings'!$E143)),ISNUMBER(SEARCH(IF(F$1&lt;&gt;"",F$1,"NA"),'MITRE &amp; Controls Mappings'!$F143))),ISNUMBER(SEARCH(IF(F$2&lt;&gt;"",F$2,"NA"),'MITRE &amp; Controls Mappings'!$G143))),ISNUMBER(SEARCH(IF(F$2&lt;&gt;"",F$2,"NA"),'MITRE &amp; Controls Mappings'!$H143))),ISNUMBER(SEARCH(IF(F$3&lt;&gt;"",F$3,"NA"),'MITRE &amp; Controls Mappings'!$I143))),ISNUMBER(SEARCH(IF(F$3&lt;&gt;"",F$3,"NA"),'MITRE &amp; Controls Mappings'!$J143))), 'MITRE &amp; Controls Mappings'!$B143,"")</f>
        <v/>
      </c>
      <c r="G147" t="str">
        <f>IF(OR(OR(OR(OR(OR(ISNUMBER(SEARCH(IF(G$1&lt;&gt;"",G$1,"NA"),'MITRE &amp; Controls Mappings'!$E143)),ISNUMBER(SEARCH(IF(G$1&lt;&gt;"",G$1,"NA"),'MITRE &amp; Controls Mappings'!$F143))),ISNUMBER(SEARCH(IF(G$2&lt;&gt;"",G$2,"NA"),'MITRE &amp; Controls Mappings'!$G143))),ISNUMBER(SEARCH(IF(G$2&lt;&gt;"",G$2,"NA"),'MITRE &amp; Controls Mappings'!$H143))),ISNUMBER(SEARCH(IF(G$3&lt;&gt;"",G$3,"NA"),'MITRE &amp; Controls Mappings'!$I143))),ISNUMBER(SEARCH(IF(G$3&lt;&gt;"",G$3,"NA"),'MITRE &amp; Controls Mappings'!$J143))), 'MITRE &amp; Controls Mappings'!$B143,"")</f>
        <v/>
      </c>
      <c r="H147" t="str">
        <f>IF(OR(OR(OR(OR(OR(ISNUMBER(SEARCH(IF(H$1&lt;&gt;"",H$1,"NA"),'MITRE &amp; Controls Mappings'!$E143)),ISNUMBER(SEARCH(IF(H$1&lt;&gt;"",H$1,"NA"),'MITRE &amp; Controls Mappings'!$F143))),ISNUMBER(SEARCH(IF(H$2&lt;&gt;"",H$2,"NA"),'MITRE &amp; Controls Mappings'!$G143))),ISNUMBER(SEARCH(IF(H$2&lt;&gt;"",H$2,"NA"),'MITRE &amp; Controls Mappings'!$H143))),ISNUMBER(SEARCH(IF(H$3&lt;&gt;"",H$3,"NA"),'MITRE &amp; Controls Mappings'!$I143))),ISNUMBER(SEARCH(IF(H$3&lt;&gt;"",H$3,"NA"),'MITRE &amp; Controls Mappings'!$J143))), 'MITRE &amp; Controls Mappings'!$B143,"")</f>
        <v/>
      </c>
      <c r="I147" t="str">
        <f>IF(OR(OR(OR(OR(OR(ISNUMBER(SEARCH(IF(I$1&lt;&gt;"",I$1,"NA"),'MITRE &amp; Controls Mappings'!$E143)),ISNUMBER(SEARCH(IF(I$1&lt;&gt;"",I$1,"NA"),'MITRE &amp; Controls Mappings'!$F143))),ISNUMBER(SEARCH(IF(I$2&lt;&gt;"",I$2,"NA"),'MITRE &amp; Controls Mappings'!$G143))),ISNUMBER(SEARCH(IF(I$2&lt;&gt;"",I$2,"NA"),'MITRE &amp; Controls Mappings'!$H143))),ISNUMBER(SEARCH(IF(I$3&lt;&gt;"",I$3,"NA"),'MITRE &amp; Controls Mappings'!$I143))),ISNUMBER(SEARCH(IF(I$3&lt;&gt;"",I$3,"NA"),'MITRE &amp; Controls Mappings'!$J143))), 'MITRE &amp; Controls Mappings'!$B143,"")</f>
        <v/>
      </c>
      <c r="J147" t="str">
        <f>IF(OR(OR(OR(OR(OR(ISNUMBER(SEARCH(IF(J$1&lt;&gt;"",J$1,"NA"),'MITRE &amp; Controls Mappings'!$E143)),ISNUMBER(SEARCH(IF(J$1&lt;&gt;"",J$1,"NA"),'MITRE &amp; Controls Mappings'!$F143))),ISNUMBER(SEARCH(IF(J$2&lt;&gt;"",J$2,"NA"),'MITRE &amp; Controls Mappings'!$G143))),ISNUMBER(SEARCH(IF(J$2&lt;&gt;"",J$2,"NA"),'MITRE &amp; Controls Mappings'!$H143))),ISNUMBER(SEARCH(IF(J$3&lt;&gt;"",J$3,"NA"),'MITRE &amp; Controls Mappings'!$I143))),ISNUMBER(SEARCH(IF(J$3&lt;&gt;"",J$3,"NA"),'MITRE &amp; Controls Mappings'!$J143))), 'MITRE &amp; Controls Mappings'!$B143,"")</f>
        <v/>
      </c>
      <c r="K147" t="str">
        <f>IF(OR(OR(OR(OR(OR(ISNUMBER(SEARCH(IF(K$1&lt;&gt;"",K$1,"NA"),'MITRE &amp; Controls Mappings'!$E143)),ISNUMBER(SEARCH(IF(K$1&lt;&gt;"",K$1,"NA"),'MITRE &amp; Controls Mappings'!$F143))),ISNUMBER(SEARCH(IF(K$2&lt;&gt;"",K$2,"NA"),'MITRE &amp; Controls Mappings'!$G143))),ISNUMBER(SEARCH(IF(K$2&lt;&gt;"",K$2,"NA"),'MITRE &amp; Controls Mappings'!$H143))),ISNUMBER(SEARCH(IF(K$3&lt;&gt;"",K$3,"NA"),'MITRE &amp; Controls Mappings'!$I143))),ISNUMBER(SEARCH(IF(K$3&lt;&gt;"",K$3,"NA"),'MITRE &amp; Controls Mappings'!$J143))), 'MITRE &amp; Controls Mappings'!$B143,"")</f>
        <v/>
      </c>
      <c r="L147" s="25" t="str">
        <f>'MITRE &amp; Controls Mappings'!D143</f>
        <v>Ensure 'Audit Logoff' is set to include 'Success'</v>
      </c>
    </row>
    <row r="148" spans="1:12" x14ac:dyDescent="0.35">
      <c r="A148" t="str">
        <f>IF(COUNTIF(B148:K148,"="&amp;'MITRE &amp; Controls Mappings'!B144)&gt;0,'MITRE &amp; Controls Mappings'!B144,"")</f>
        <v/>
      </c>
      <c r="B148" t="str">
        <f>IF(OR(OR(OR(OR(OR(ISNUMBER(SEARCH(IF(B$1&lt;&gt;"",B$1,"NA"),'MITRE &amp; Controls Mappings'!$E144)),ISNUMBER(SEARCH(IF(B$1&lt;&gt;"",B$1,"NA"),'MITRE &amp; Controls Mappings'!$F144))),ISNUMBER(SEARCH(IF(B$2&lt;&gt;"",B$2,"NA"),'MITRE &amp; Controls Mappings'!$G144))),ISNUMBER(SEARCH(IF(B$2&lt;&gt;"",B$2,"NA"),'MITRE &amp; Controls Mappings'!$H144))),ISNUMBER(SEARCH(IF(B$3&lt;&gt;"",B$3,"NA"),'MITRE &amp; Controls Mappings'!$I144))),ISNUMBER(SEARCH(IF(B$3&lt;&gt;"",B$3,"NA"),'MITRE &amp; Controls Mappings'!$J144))), 'MITRE &amp; Controls Mappings'!$B144,"")</f>
        <v/>
      </c>
      <c r="C148" t="str">
        <f>IF(OR(OR(OR(OR(OR(ISNUMBER(SEARCH(IF(C$1&lt;&gt;"",C$1,"NA"),'MITRE &amp; Controls Mappings'!$E144)),ISNUMBER(SEARCH(IF(C$1&lt;&gt;"",C$1,"NA"),'MITRE &amp; Controls Mappings'!$F144))),ISNUMBER(SEARCH(IF(C$2&lt;&gt;"",C$2,"NA"),'MITRE &amp; Controls Mappings'!$G144))),ISNUMBER(SEARCH(IF(C$2&lt;&gt;"",C$2,"NA"),'MITRE &amp; Controls Mappings'!$H144))),ISNUMBER(SEARCH(IF(C$3&lt;&gt;"",C$3,"NA"),'MITRE &amp; Controls Mappings'!$I144))),ISNUMBER(SEARCH(IF(C$3&lt;&gt;"",C$3,"NA"),'MITRE &amp; Controls Mappings'!$J144))), 'MITRE &amp; Controls Mappings'!$B144,"")</f>
        <v/>
      </c>
      <c r="D148" t="str">
        <f>IF(OR(OR(OR(OR(OR(ISNUMBER(SEARCH(IF(D$1&lt;&gt;"",D$1,"NA"),'MITRE &amp; Controls Mappings'!$E144)),ISNUMBER(SEARCH(IF(D$1&lt;&gt;"",D$1,"NA"),'MITRE &amp; Controls Mappings'!$F144))),ISNUMBER(SEARCH(IF(D$2&lt;&gt;"",D$2,"NA"),'MITRE &amp; Controls Mappings'!$G144))),ISNUMBER(SEARCH(IF(D$2&lt;&gt;"",D$2,"NA"),'MITRE &amp; Controls Mappings'!$H144))),ISNUMBER(SEARCH(IF(D$3&lt;&gt;"",D$3,"NA"),'MITRE &amp; Controls Mappings'!$I144))),ISNUMBER(SEARCH(IF(D$3&lt;&gt;"",D$3,"NA"),'MITRE &amp; Controls Mappings'!$J144))), 'MITRE &amp; Controls Mappings'!$B144,"")</f>
        <v/>
      </c>
      <c r="E148" t="str">
        <f>IF(OR(OR(OR(OR(OR(ISNUMBER(SEARCH(IF(E$1&lt;&gt;"",E$1,"NA"),'MITRE &amp; Controls Mappings'!$E144)),ISNUMBER(SEARCH(IF(E$1&lt;&gt;"",E$1,"NA"),'MITRE &amp; Controls Mappings'!$F144))),ISNUMBER(SEARCH(IF(E$2&lt;&gt;"",E$2,"NA"),'MITRE &amp; Controls Mappings'!$G144))),ISNUMBER(SEARCH(IF(E$2&lt;&gt;"",E$2,"NA"),'MITRE &amp; Controls Mappings'!$H144))),ISNUMBER(SEARCH(IF(E$3&lt;&gt;"",E$3,"NA"),'MITRE &amp; Controls Mappings'!$I144))),ISNUMBER(SEARCH(IF(E$3&lt;&gt;"",E$3,"NA"),'MITRE &amp; Controls Mappings'!$J144))), 'MITRE &amp; Controls Mappings'!$B144,"")</f>
        <v/>
      </c>
      <c r="F148" t="str">
        <f>IF(OR(OR(OR(OR(OR(ISNUMBER(SEARCH(IF(F$1&lt;&gt;"",F$1,"NA"),'MITRE &amp; Controls Mappings'!$E144)),ISNUMBER(SEARCH(IF(F$1&lt;&gt;"",F$1,"NA"),'MITRE &amp; Controls Mappings'!$F144))),ISNUMBER(SEARCH(IF(F$2&lt;&gt;"",F$2,"NA"),'MITRE &amp; Controls Mappings'!$G144))),ISNUMBER(SEARCH(IF(F$2&lt;&gt;"",F$2,"NA"),'MITRE &amp; Controls Mappings'!$H144))),ISNUMBER(SEARCH(IF(F$3&lt;&gt;"",F$3,"NA"),'MITRE &amp; Controls Mappings'!$I144))),ISNUMBER(SEARCH(IF(F$3&lt;&gt;"",F$3,"NA"),'MITRE &amp; Controls Mappings'!$J144))), 'MITRE &amp; Controls Mappings'!$B144,"")</f>
        <v/>
      </c>
      <c r="G148" t="str">
        <f>IF(OR(OR(OR(OR(OR(ISNUMBER(SEARCH(IF(G$1&lt;&gt;"",G$1,"NA"),'MITRE &amp; Controls Mappings'!$E144)),ISNUMBER(SEARCH(IF(G$1&lt;&gt;"",G$1,"NA"),'MITRE &amp; Controls Mappings'!$F144))),ISNUMBER(SEARCH(IF(G$2&lt;&gt;"",G$2,"NA"),'MITRE &amp; Controls Mappings'!$G144))),ISNUMBER(SEARCH(IF(G$2&lt;&gt;"",G$2,"NA"),'MITRE &amp; Controls Mappings'!$H144))),ISNUMBER(SEARCH(IF(G$3&lt;&gt;"",G$3,"NA"),'MITRE &amp; Controls Mappings'!$I144))),ISNUMBER(SEARCH(IF(G$3&lt;&gt;"",G$3,"NA"),'MITRE &amp; Controls Mappings'!$J144))), 'MITRE &amp; Controls Mappings'!$B144,"")</f>
        <v/>
      </c>
      <c r="H148" t="str">
        <f>IF(OR(OR(OR(OR(OR(ISNUMBER(SEARCH(IF(H$1&lt;&gt;"",H$1,"NA"),'MITRE &amp; Controls Mappings'!$E144)),ISNUMBER(SEARCH(IF(H$1&lt;&gt;"",H$1,"NA"),'MITRE &amp; Controls Mappings'!$F144))),ISNUMBER(SEARCH(IF(H$2&lt;&gt;"",H$2,"NA"),'MITRE &amp; Controls Mappings'!$G144))),ISNUMBER(SEARCH(IF(H$2&lt;&gt;"",H$2,"NA"),'MITRE &amp; Controls Mappings'!$H144))),ISNUMBER(SEARCH(IF(H$3&lt;&gt;"",H$3,"NA"),'MITRE &amp; Controls Mappings'!$I144))),ISNUMBER(SEARCH(IF(H$3&lt;&gt;"",H$3,"NA"),'MITRE &amp; Controls Mappings'!$J144))), 'MITRE &amp; Controls Mappings'!$B144,"")</f>
        <v/>
      </c>
      <c r="I148" t="str">
        <f>IF(OR(OR(OR(OR(OR(ISNUMBER(SEARCH(IF(I$1&lt;&gt;"",I$1,"NA"),'MITRE &amp; Controls Mappings'!$E144)),ISNUMBER(SEARCH(IF(I$1&lt;&gt;"",I$1,"NA"),'MITRE &amp; Controls Mappings'!$F144))),ISNUMBER(SEARCH(IF(I$2&lt;&gt;"",I$2,"NA"),'MITRE &amp; Controls Mappings'!$G144))),ISNUMBER(SEARCH(IF(I$2&lt;&gt;"",I$2,"NA"),'MITRE &amp; Controls Mappings'!$H144))),ISNUMBER(SEARCH(IF(I$3&lt;&gt;"",I$3,"NA"),'MITRE &amp; Controls Mappings'!$I144))),ISNUMBER(SEARCH(IF(I$3&lt;&gt;"",I$3,"NA"),'MITRE &amp; Controls Mappings'!$J144))), 'MITRE &amp; Controls Mappings'!$B144,"")</f>
        <v/>
      </c>
      <c r="J148" t="str">
        <f>IF(OR(OR(OR(OR(OR(ISNUMBER(SEARCH(IF(J$1&lt;&gt;"",J$1,"NA"),'MITRE &amp; Controls Mappings'!$E144)),ISNUMBER(SEARCH(IF(J$1&lt;&gt;"",J$1,"NA"),'MITRE &amp; Controls Mappings'!$F144))),ISNUMBER(SEARCH(IF(J$2&lt;&gt;"",J$2,"NA"),'MITRE &amp; Controls Mappings'!$G144))),ISNUMBER(SEARCH(IF(J$2&lt;&gt;"",J$2,"NA"),'MITRE &amp; Controls Mappings'!$H144))),ISNUMBER(SEARCH(IF(J$3&lt;&gt;"",J$3,"NA"),'MITRE &amp; Controls Mappings'!$I144))),ISNUMBER(SEARCH(IF(J$3&lt;&gt;"",J$3,"NA"),'MITRE &amp; Controls Mappings'!$J144))), 'MITRE &amp; Controls Mappings'!$B144,"")</f>
        <v/>
      </c>
      <c r="K148" t="str">
        <f>IF(OR(OR(OR(OR(OR(ISNUMBER(SEARCH(IF(K$1&lt;&gt;"",K$1,"NA"),'MITRE &amp; Controls Mappings'!$E144)),ISNUMBER(SEARCH(IF(K$1&lt;&gt;"",K$1,"NA"),'MITRE &amp; Controls Mappings'!$F144))),ISNUMBER(SEARCH(IF(K$2&lt;&gt;"",K$2,"NA"),'MITRE &amp; Controls Mappings'!$G144))),ISNUMBER(SEARCH(IF(K$2&lt;&gt;"",K$2,"NA"),'MITRE &amp; Controls Mappings'!$H144))),ISNUMBER(SEARCH(IF(K$3&lt;&gt;"",K$3,"NA"),'MITRE &amp; Controls Mappings'!$I144))),ISNUMBER(SEARCH(IF(K$3&lt;&gt;"",K$3,"NA"),'MITRE &amp; Controls Mappings'!$J144))), 'MITRE &amp; Controls Mappings'!$B144,"")</f>
        <v/>
      </c>
      <c r="L148" s="25" t="str">
        <f>'MITRE &amp; Controls Mappings'!D144</f>
        <v>Ensure 'Audit Logon' is set to 'Success and Failure'</v>
      </c>
    </row>
    <row r="149" spans="1:12" x14ac:dyDescent="0.35">
      <c r="A149" t="str">
        <f>IF(COUNTIF(B149:K149,"="&amp;'MITRE &amp; Controls Mappings'!B145)&gt;0,'MITRE &amp; Controls Mappings'!B145,"")</f>
        <v/>
      </c>
      <c r="B149" t="str">
        <f>IF(OR(OR(OR(OR(OR(ISNUMBER(SEARCH(IF(B$1&lt;&gt;"",B$1,"NA"),'MITRE &amp; Controls Mappings'!$E145)),ISNUMBER(SEARCH(IF(B$1&lt;&gt;"",B$1,"NA"),'MITRE &amp; Controls Mappings'!$F145))),ISNUMBER(SEARCH(IF(B$2&lt;&gt;"",B$2,"NA"),'MITRE &amp; Controls Mappings'!$G145))),ISNUMBER(SEARCH(IF(B$2&lt;&gt;"",B$2,"NA"),'MITRE &amp; Controls Mappings'!$H145))),ISNUMBER(SEARCH(IF(B$3&lt;&gt;"",B$3,"NA"),'MITRE &amp; Controls Mappings'!$I145))),ISNUMBER(SEARCH(IF(B$3&lt;&gt;"",B$3,"NA"),'MITRE &amp; Controls Mappings'!$J145))), 'MITRE &amp; Controls Mappings'!$B145,"")</f>
        <v/>
      </c>
      <c r="C149" t="str">
        <f>IF(OR(OR(OR(OR(OR(ISNUMBER(SEARCH(IF(C$1&lt;&gt;"",C$1,"NA"),'MITRE &amp; Controls Mappings'!$E145)),ISNUMBER(SEARCH(IF(C$1&lt;&gt;"",C$1,"NA"),'MITRE &amp; Controls Mappings'!$F145))),ISNUMBER(SEARCH(IF(C$2&lt;&gt;"",C$2,"NA"),'MITRE &amp; Controls Mappings'!$G145))),ISNUMBER(SEARCH(IF(C$2&lt;&gt;"",C$2,"NA"),'MITRE &amp; Controls Mappings'!$H145))),ISNUMBER(SEARCH(IF(C$3&lt;&gt;"",C$3,"NA"),'MITRE &amp; Controls Mappings'!$I145))),ISNUMBER(SEARCH(IF(C$3&lt;&gt;"",C$3,"NA"),'MITRE &amp; Controls Mappings'!$J145))), 'MITRE &amp; Controls Mappings'!$B145,"")</f>
        <v/>
      </c>
      <c r="D149" t="str">
        <f>IF(OR(OR(OR(OR(OR(ISNUMBER(SEARCH(IF(D$1&lt;&gt;"",D$1,"NA"),'MITRE &amp; Controls Mappings'!$E145)),ISNUMBER(SEARCH(IF(D$1&lt;&gt;"",D$1,"NA"),'MITRE &amp; Controls Mappings'!$F145))),ISNUMBER(SEARCH(IF(D$2&lt;&gt;"",D$2,"NA"),'MITRE &amp; Controls Mappings'!$G145))),ISNUMBER(SEARCH(IF(D$2&lt;&gt;"",D$2,"NA"),'MITRE &amp; Controls Mappings'!$H145))),ISNUMBER(SEARCH(IF(D$3&lt;&gt;"",D$3,"NA"),'MITRE &amp; Controls Mappings'!$I145))),ISNUMBER(SEARCH(IF(D$3&lt;&gt;"",D$3,"NA"),'MITRE &amp; Controls Mappings'!$J145))), 'MITRE &amp; Controls Mappings'!$B145,"")</f>
        <v/>
      </c>
      <c r="E149" t="str">
        <f>IF(OR(OR(OR(OR(OR(ISNUMBER(SEARCH(IF(E$1&lt;&gt;"",E$1,"NA"),'MITRE &amp; Controls Mappings'!$E145)),ISNUMBER(SEARCH(IF(E$1&lt;&gt;"",E$1,"NA"),'MITRE &amp; Controls Mappings'!$F145))),ISNUMBER(SEARCH(IF(E$2&lt;&gt;"",E$2,"NA"),'MITRE &amp; Controls Mappings'!$G145))),ISNUMBER(SEARCH(IF(E$2&lt;&gt;"",E$2,"NA"),'MITRE &amp; Controls Mappings'!$H145))),ISNUMBER(SEARCH(IF(E$3&lt;&gt;"",E$3,"NA"),'MITRE &amp; Controls Mappings'!$I145))),ISNUMBER(SEARCH(IF(E$3&lt;&gt;"",E$3,"NA"),'MITRE &amp; Controls Mappings'!$J145))), 'MITRE &amp; Controls Mappings'!$B145,"")</f>
        <v/>
      </c>
      <c r="F149" t="str">
        <f>IF(OR(OR(OR(OR(OR(ISNUMBER(SEARCH(IF(F$1&lt;&gt;"",F$1,"NA"),'MITRE &amp; Controls Mappings'!$E145)),ISNUMBER(SEARCH(IF(F$1&lt;&gt;"",F$1,"NA"),'MITRE &amp; Controls Mappings'!$F145))),ISNUMBER(SEARCH(IF(F$2&lt;&gt;"",F$2,"NA"),'MITRE &amp; Controls Mappings'!$G145))),ISNUMBER(SEARCH(IF(F$2&lt;&gt;"",F$2,"NA"),'MITRE &amp; Controls Mappings'!$H145))),ISNUMBER(SEARCH(IF(F$3&lt;&gt;"",F$3,"NA"),'MITRE &amp; Controls Mappings'!$I145))),ISNUMBER(SEARCH(IF(F$3&lt;&gt;"",F$3,"NA"),'MITRE &amp; Controls Mappings'!$J145))), 'MITRE &amp; Controls Mappings'!$B145,"")</f>
        <v/>
      </c>
      <c r="G149" t="str">
        <f>IF(OR(OR(OR(OR(OR(ISNUMBER(SEARCH(IF(G$1&lt;&gt;"",G$1,"NA"),'MITRE &amp; Controls Mappings'!$E145)),ISNUMBER(SEARCH(IF(G$1&lt;&gt;"",G$1,"NA"),'MITRE &amp; Controls Mappings'!$F145))),ISNUMBER(SEARCH(IF(G$2&lt;&gt;"",G$2,"NA"),'MITRE &amp; Controls Mappings'!$G145))),ISNUMBER(SEARCH(IF(G$2&lt;&gt;"",G$2,"NA"),'MITRE &amp; Controls Mappings'!$H145))),ISNUMBER(SEARCH(IF(G$3&lt;&gt;"",G$3,"NA"),'MITRE &amp; Controls Mappings'!$I145))),ISNUMBER(SEARCH(IF(G$3&lt;&gt;"",G$3,"NA"),'MITRE &amp; Controls Mappings'!$J145))), 'MITRE &amp; Controls Mappings'!$B145,"")</f>
        <v/>
      </c>
      <c r="H149" t="str">
        <f>IF(OR(OR(OR(OR(OR(ISNUMBER(SEARCH(IF(H$1&lt;&gt;"",H$1,"NA"),'MITRE &amp; Controls Mappings'!$E145)),ISNUMBER(SEARCH(IF(H$1&lt;&gt;"",H$1,"NA"),'MITRE &amp; Controls Mappings'!$F145))),ISNUMBER(SEARCH(IF(H$2&lt;&gt;"",H$2,"NA"),'MITRE &amp; Controls Mappings'!$G145))),ISNUMBER(SEARCH(IF(H$2&lt;&gt;"",H$2,"NA"),'MITRE &amp; Controls Mappings'!$H145))),ISNUMBER(SEARCH(IF(H$3&lt;&gt;"",H$3,"NA"),'MITRE &amp; Controls Mappings'!$I145))),ISNUMBER(SEARCH(IF(H$3&lt;&gt;"",H$3,"NA"),'MITRE &amp; Controls Mappings'!$J145))), 'MITRE &amp; Controls Mappings'!$B145,"")</f>
        <v/>
      </c>
      <c r="I149" t="str">
        <f>IF(OR(OR(OR(OR(OR(ISNUMBER(SEARCH(IF(I$1&lt;&gt;"",I$1,"NA"),'MITRE &amp; Controls Mappings'!$E145)),ISNUMBER(SEARCH(IF(I$1&lt;&gt;"",I$1,"NA"),'MITRE &amp; Controls Mappings'!$F145))),ISNUMBER(SEARCH(IF(I$2&lt;&gt;"",I$2,"NA"),'MITRE &amp; Controls Mappings'!$G145))),ISNUMBER(SEARCH(IF(I$2&lt;&gt;"",I$2,"NA"),'MITRE &amp; Controls Mappings'!$H145))),ISNUMBER(SEARCH(IF(I$3&lt;&gt;"",I$3,"NA"),'MITRE &amp; Controls Mappings'!$I145))),ISNUMBER(SEARCH(IF(I$3&lt;&gt;"",I$3,"NA"),'MITRE &amp; Controls Mappings'!$J145))), 'MITRE &amp; Controls Mappings'!$B145,"")</f>
        <v/>
      </c>
      <c r="J149" t="str">
        <f>IF(OR(OR(OR(OR(OR(ISNUMBER(SEARCH(IF(J$1&lt;&gt;"",J$1,"NA"),'MITRE &amp; Controls Mappings'!$E145)),ISNUMBER(SEARCH(IF(J$1&lt;&gt;"",J$1,"NA"),'MITRE &amp; Controls Mappings'!$F145))),ISNUMBER(SEARCH(IF(J$2&lt;&gt;"",J$2,"NA"),'MITRE &amp; Controls Mappings'!$G145))),ISNUMBER(SEARCH(IF(J$2&lt;&gt;"",J$2,"NA"),'MITRE &amp; Controls Mappings'!$H145))),ISNUMBER(SEARCH(IF(J$3&lt;&gt;"",J$3,"NA"),'MITRE &amp; Controls Mappings'!$I145))),ISNUMBER(SEARCH(IF(J$3&lt;&gt;"",J$3,"NA"),'MITRE &amp; Controls Mappings'!$J145))), 'MITRE &amp; Controls Mappings'!$B145,"")</f>
        <v/>
      </c>
      <c r="K149" t="str">
        <f>IF(OR(OR(OR(OR(OR(ISNUMBER(SEARCH(IF(K$1&lt;&gt;"",K$1,"NA"),'MITRE &amp; Controls Mappings'!$E145)),ISNUMBER(SEARCH(IF(K$1&lt;&gt;"",K$1,"NA"),'MITRE &amp; Controls Mappings'!$F145))),ISNUMBER(SEARCH(IF(K$2&lt;&gt;"",K$2,"NA"),'MITRE &amp; Controls Mappings'!$G145))),ISNUMBER(SEARCH(IF(K$2&lt;&gt;"",K$2,"NA"),'MITRE &amp; Controls Mappings'!$H145))),ISNUMBER(SEARCH(IF(K$3&lt;&gt;"",K$3,"NA"),'MITRE &amp; Controls Mappings'!$I145))),ISNUMBER(SEARCH(IF(K$3&lt;&gt;"",K$3,"NA"),'MITRE &amp; Controls Mappings'!$J145))), 'MITRE &amp; Controls Mappings'!$B145,"")</f>
        <v/>
      </c>
      <c r="L149" s="25" t="str">
        <f>'MITRE &amp; Controls Mappings'!D145</f>
        <v>Ensure 'Audit Other Logon/Logoff Events' is set to 'Success and Failure'</v>
      </c>
    </row>
    <row r="150" spans="1:12" x14ac:dyDescent="0.35">
      <c r="A150" t="str">
        <f>IF(COUNTIF(B150:K150,"="&amp;'MITRE &amp; Controls Mappings'!B146)&gt;0,'MITRE &amp; Controls Mappings'!B146,"")</f>
        <v/>
      </c>
      <c r="B150" t="str">
        <f>IF(OR(OR(OR(OR(OR(ISNUMBER(SEARCH(IF(B$1&lt;&gt;"",B$1,"NA"),'MITRE &amp; Controls Mappings'!$E146)),ISNUMBER(SEARCH(IF(B$1&lt;&gt;"",B$1,"NA"),'MITRE &amp; Controls Mappings'!$F146))),ISNUMBER(SEARCH(IF(B$2&lt;&gt;"",B$2,"NA"),'MITRE &amp; Controls Mappings'!$G146))),ISNUMBER(SEARCH(IF(B$2&lt;&gt;"",B$2,"NA"),'MITRE &amp; Controls Mappings'!$H146))),ISNUMBER(SEARCH(IF(B$3&lt;&gt;"",B$3,"NA"),'MITRE &amp; Controls Mappings'!$I146))),ISNUMBER(SEARCH(IF(B$3&lt;&gt;"",B$3,"NA"),'MITRE &amp; Controls Mappings'!$J146))), 'MITRE &amp; Controls Mappings'!$B146,"")</f>
        <v/>
      </c>
      <c r="C150" t="str">
        <f>IF(OR(OR(OR(OR(OR(ISNUMBER(SEARCH(IF(C$1&lt;&gt;"",C$1,"NA"),'MITRE &amp; Controls Mappings'!$E146)),ISNUMBER(SEARCH(IF(C$1&lt;&gt;"",C$1,"NA"),'MITRE &amp; Controls Mappings'!$F146))),ISNUMBER(SEARCH(IF(C$2&lt;&gt;"",C$2,"NA"),'MITRE &amp; Controls Mappings'!$G146))),ISNUMBER(SEARCH(IF(C$2&lt;&gt;"",C$2,"NA"),'MITRE &amp; Controls Mappings'!$H146))),ISNUMBER(SEARCH(IF(C$3&lt;&gt;"",C$3,"NA"),'MITRE &amp; Controls Mappings'!$I146))),ISNUMBER(SEARCH(IF(C$3&lt;&gt;"",C$3,"NA"),'MITRE &amp; Controls Mappings'!$J146))), 'MITRE &amp; Controls Mappings'!$B146,"")</f>
        <v/>
      </c>
      <c r="D150" t="str">
        <f>IF(OR(OR(OR(OR(OR(ISNUMBER(SEARCH(IF(D$1&lt;&gt;"",D$1,"NA"),'MITRE &amp; Controls Mappings'!$E146)),ISNUMBER(SEARCH(IF(D$1&lt;&gt;"",D$1,"NA"),'MITRE &amp; Controls Mappings'!$F146))),ISNUMBER(SEARCH(IF(D$2&lt;&gt;"",D$2,"NA"),'MITRE &amp; Controls Mappings'!$G146))),ISNUMBER(SEARCH(IF(D$2&lt;&gt;"",D$2,"NA"),'MITRE &amp; Controls Mappings'!$H146))),ISNUMBER(SEARCH(IF(D$3&lt;&gt;"",D$3,"NA"),'MITRE &amp; Controls Mappings'!$I146))),ISNUMBER(SEARCH(IF(D$3&lt;&gt;"",D$3,"NA"),'MITRE &amp; Controls Mappings'!$J146))), 'MITRE &amp; Controls Mappings'!$B146,"")</f>
        <v/>
      </c>
      <c r="E150" t="str">
        <f>IF(OR(OR(OR(OR(OR(ISNUMBER(SEARCH(IF(E$1&lt;&gt;"",E$1,"NA"),'MITRE &amp; Controls Mappings'!$E146)),ISNUMBER(SEARCH(IF(E$1&lt;&gt;"",E$1,"NA"),'MITRE &amp; Controls Mappings'!$F146))),ISNUMBER(SEARCH(IF(E$2&lt;&gt;"",E$2,"NA"),'MITRE &amp; Controls Mappings'!$G146))),ISNUMBER(SEARCH(IF(E$2&lt;&gt;"",E$2,"NA"),'MITRE &amp; Controls Mappings'!$H146))),ISNUMBER(SEARCH(IF(E$3&lt;&gt;"",E$3,"NA"),'MITRE &amp; Controls Mappings'!$I146))),ISNUMBER(SEARCH(IF(E$3&lt;&gt;"",E$3,"NA"),'MITRE &amp; Controls Mappings'!$J146))), 'MITRE &amp; Controls Mappings'!$B146,"")</f>
        <v/>
      </c>
      <c r="F150" t="str">
        <f>IF(OR(OR(OR(OR(OR(ISNUMBER(SEARCH(IF(F$1&lt;&gt;"",F$1,"NA"),'MITRE &amp; Controls Mappings'!$E146)),ISNUMBER(SEARCH(IF(F$1&lt;&gt;"",F$1,"NA"),'MITRE &amp; Controls Mappings'!$F146))),ISNUMBER(SEARCH(IF(F$2&lt;&gt;"",F$2,"NA"),'MITRE &amp; Controls Mappings'!$G146))),ISNUMBER(SEARCH(IF(F$2&lt;&gt;"",F$2,"NA"),'MITRE &amp; Controls Mappings'!$H146))),ISNUMBER(SEARCH(IF(F$3&lt;&gt;"",F$3,"NA"),'MITRE &amp; Controls Mappings'!$I146))),ISNUMBER(SEARCH(IF(F$3&lt;&gt;"",F$3,"NA"),'MITRE &amp; Controls Mappings'!$J146))), 'MITRE &amp; Controls Mappings'!$B146,"")</f>
        <v/>
      </c>
      <c r="G150" t="str">
        <f>IF(OR(OR(OR(OR(OR(ISNUMBER(SEARCH(IF(G$1&lt;&gt;"",G$1,"NA"),'MITRE &amp; Controls Mappings'!$E146)),ISNUMBER(SEARCH(IF(G$1&lt;&gt;"",G$1,"NA"),'MITRE &amp; Controls Mappings'!$F146))),ISNUMBER(SEARCH(IF(G$2&lt;&gt;"",G$2,"NA"),'MITRE &amp; Controls Mappings'!$G146))),ISNUMBER(SEARCH(IF(G$2&lt;&gt;"",G$2,"NA"),'MITRE &amp; Controls Mappings'!$H146))),ISNUMBER(SEARCH(IF(G$3&lt;&gt;"",G$3,"NA"),'MITRE &amp; Controls Mappings'!$I146))),ISNUMBER(SEARCH(IF(G$3&lt;&gt;"",G$3,"NA"),'MITRE &amp; Controls Mappings'!$J146))), 'MITRE &amp; Controls Mappings'!$B146,"")</f>
        <v/>
      </c>
      <c r="H150" t="str">
        <f>IF(OR(OR(OR(OR(OR(ISNUMBER(SEARCH(IF(H$1&lt;&gt;"",H$1,"NA"),'MITRE &amp; Controls Mappings'!$E146)),ISNUMBER(SEARCH(IF(H$1&lt;&gt;"",H$1,"NA"),'MITRE &amp; Controls Mappings'!$F146))),ISNUMBER(SEARCH(IF(H$2&lt;&gt;"",H$2,"NA"),'MITRE &amp; Controls Mappings'!$G146))),ISNUMBER(SEARCH(IF(H$2&lt;&gt;"",H$2,"NA"),'MITRE &amp; Controls Mappings'!$H146))),ISNUMBER(SEARCH(IF(H$3&lt;&gt;"",H$3,"NA"),'MITRE &amp; Controls Mappings'!$I146))),ISNUMBER(SEARCH(IF(H$3&lt;&gt;"",H$3,"NA"),'MITRE &amp; Controls Mappings'!$J146))), 'MITRE &amp; Controls Mappings'!$B146,"")</f>
        <v/>
      </c>
      <c r="I150" t="str">
        <f>IF(OR(OR(OR(OR(OR(ISNUMBER(SEARCH(IF(I$1&lt;&gt;"",I$1,"NA"),'MITRE &amp; Controls Mappings'!$E146)),ISNUMBER(SEARCH(IF(I$1&lt;&gt;"",I$1,"NA"),'MITRE &amp; Controls Mappings'!$F146))),ISNUMBER(SEARCH(IF(I$2&lt;&gt;"",I$2,"NA"),'MITRE &amp; Controls Mappings'!$G146))),ISNUMBER(SEARCH(IF(I$2&lt;&gt;"",I$2,"NA"),'MITRE &amp; Controls Mappings'!$H146))),ISNUMBER(SEARCH(IF(I$3&lt;&gt;"",I$3,"NA"),'MITRE &amp; Controls Mappings'!$I146))),ISNUMBER(SEARCH(IF(I$3&lt;&gt;"",I$3,"NA"),'MITRE &amp; Controls Mappings'!$J146))), 'MITRE &amp; Controls Mappings'!$B146,"")</f>
        <v/>
      </c>
      <c r="J150" t="str">
        <f>IF(OR(OR(OR(OR(OR(ISNUMBER(SEARCH(IF(J$1&lt;&gt;"",J$1,"NA"),'MITRE &amp; Controls Mappings'!$E146)),ISNUMBER(SEARCH(IF(J$1&lt;&gt;"",J$1,"NA"),'MITRE &amp; Controls Mappings'!$F146))),ISNUMBER(SEARCH(IF(J$2&lt;&gt;"",J$2,"NA"),'MITRE &amp; Controls Mappings'!$G146))),ISNUMBER(SEARCH(IF(J$2&lt;&gt;"",J$2,"NA"),'MITRE &amp; Controls Mappings'!$H146))),ISNUMBER(SEARCH(IF(J$3&lt;&gt;"",J$3,"NA"),'MITRE &amp; Controls Mappings'!$I146))),ISNUMBER(SEARCH(IF(J$3&lt;&gt;"",J$3,"NA"),'MITRE &amp; Controls Mappings'!$J146))), 'MITRE &amp; Controls Mappings'!$B146,"")</f>
        <v/>
      </c>
      <c r="K150" t="str">
        <f>IF(OR(OR(OR(OR(OR(ISNUMBER(SEARCH(IF(K$1&lt;&gt;"",K$1,"NA"),'MITRE &amp; Controls Mappings'!$E146)),ISNUMBER(SEARCH(IF(K$1&lt;&gt;"",K$1,"NA"),'MITRE &amp; Controls Mappings'!$F146))),ISNUMBER(SEARCH(IF(K$2&lt;&gt;"",K$2,"NA"),'MITRE &amp; Controls Mappings'!$G146))),ISNUMBER(SEARCH(IF(K$2&lt;&gt;"",K$2,"NA"),'MITRE &amp; Controls Mappings'!$H146))),ISNUMBER(SEARCH(IF(K$3&lt;&gt;"",K$3,"NA"),'MITRE &amp; Controls Mappings'!$I146))),ISNUMBER(SEARCH(IF(K$3&lt;&gt;"",K$3,"NA"),'MITRE &amp; Controls Mappings'!$J146))), 'MITRE &amp; Controls Mappings'!$B146,"")</f>
        <v/>
      </c>
      <c r="L150" s="25" t="str">
        <f>'MITRE &amp; Controls Mappings'!D146</f>
        <v>Ensure 'Audit Special Logon' is set to include 'Success'</v>
      </c>
    </row>
    <row r="151" spans="1:12" x14ac:dyDescent="0.35">
      <c r="A151" t="str">
        <f>IF(COUNTIF(B151:K151,"="&amp;'MITRE &amp; Controls Mappings'!B147)&gt;0,'MITRE &amp; Controls Mappings'!B147,"")</f>
        <v/>
      </c>
      <c r="B151" t="str">
        <f>IF(OR(OR(OR(OR(OR(ISNUMBER(SEARCH(IF(B$1&lt;&gt;"",B$1,"NA"),'MITRE &amp; Controls Mappings'!$E147)),ISNUMBER(SEARCH(IF(B$1&lt;&gt;"",B$1,"NA"),'MITRE &amp; Controls Mappings'!$F147))),ISNUMBER(SEARCH(IF(B$2&lt;&gt;"",B$2,"NA"),'MITRE &amp; Controls Mappings'!$G147))),ISNUMBER(SEARCH(IF(B$2&lt;&gt;"",B$2,"NA"),'MITRE &amp; Controls Mappings'!$H147))),ISNUMBER(SEARCH(IF(B$3&lt;&gt;"",B$3,"NA"),'MITRE &amp; Controls Mappings'!$I147))),ISNUMBER(SEARCH(IF(B$3&lt;&gt;"",B$3,"NA"),'MITRE &amp; Controls Mappings'!$J147))), 'MITRE &amp; Controls Mappings'!$B147,"")</f>
        <v/>
      </c>
      <c r="C151" t="str">
        <f>IF(OR(OR(OR(OR(OR(ISNUMBER(SEARCH(IF(C$1&lt;&gt;"",C$1,"NA"),'MITRE &amp; Controls Mappings'!$E147)),ISNUMBER(SEARCH(IF(C$1&lt;&gt;"",C$1,"NA"),'MITRE &amp; Controls Mappings'!$F147))),ISNUMBER(SEARCH(IF(C$2&lt;&gt;"",C$2,"NA"),'MITRE &amp; Controls Mappings'!$G147))),ISNUMBER(SEARCH(IF(C$2&lt;&gt;"",C$2,"NA"),'MITRE &amp; Controls Mappings'!$H147))),ISNUMBER(SEARCH(IF(C$3&lt;&gt;"",C$3,"NA"),'MITRE &amp; Controls Mappings'!$I147))),ISNUMBER(SEARCH(IF(C$3&lt;&gt;"",C$3,"NA"),'MITRE &amp; Controls Mappings'!$J147))), 'MITRE &amp; Controls Mappings'!$B147,"")</f>
        <v/>
      </c>
      <c r="D151" t="str">
        <f>IF(OR(OR(OR(OR(OR(ISNUMBER(SEARCH(IF(D$1&lt;&gt;"",D$1,"NA"),'MITRE &amp; Controls Mappings'!$E147)),ISNUMBER(SEARCH(IF(D$1&lt;&gt;"",D$1,"NA"),'MITRE &amp; Controls Mappings'!$F147))),ISNUMBER(SEARCH(IF(D$2&lt;&gt;"",D$2,"NA"),'MITRE &amp; Controls Mappings'!$G147))),ISNUMBER(SEARCH(IF(D$2&lt;&gt;"",D$2,"NA"),'MITRE &amp; Controls Mappings'!$H147))),ISNUMBER(SEARCH(IF(D$3&lt;&gt;"",D$3,"NA"),'MITRE &amp; Controls Mappings'!$I147))),ISNUMBER(SEARCH(IF(D$3&lt;&gt;"",D$3,"NA"),'MITRE &amp; Controls Mappings'!$J147))), 'MITRE &amp; Controls Mappings'!$B147,"")</f>
        <v/>
      </c>
      <c r="E151" t="str">
        <f>IF(OR(OR(OR(OR(OR(ISNUMBER(SEARCH(IF(E$1&lt;&gt;"",E$1,"NA"),'MITRE &amp; Controls Mappings'!$E147)),ISNUMBER(SEARCH(IF(E$1&lt;&gt;"",E$1,"NA"),'MITRE &amp; Controls Mappings'!$F147))),ISNUMBER(SEARCH(IF(E$2&lt;&gt;"",E$2,"NA"),'MITRE &amp; Controls Mappings'!$G147))),ISNUMBER(SEARCH(IF(E$2&lt;&gt;"",E$2,"NA"),'MITRE &amp; Controls Mappings'!$H147))),ISNUMBER(SEARCH(IF(E$3&lt;&gt;"",E$3,"NA"),'MITRE &amp; Controls Mappings'!$I147))),ISNUMBER(SEARCH(IF(E$3&lt;&gt;"",E$3,"NA"),'MITRE &amp; Controls Mappings'!$J147))), 'MITRE &amp; Controls Mappings'!$B147,"")</f>
        <v/>
      </c>
      <c r="F151" t="str">
        <f>IF(OR(OR(OR(OR(OR(ISNUMBER(SEARCH(IF(F$1&lt;&gt;"",F$1,"NA"),'MITRE &amp; Controls Mappings'!$E147)),ISNUMBER(SEARCH(IF(F$1&lt;&gt;"",F$1,"NA"),'MITRE &amp; Controls Mappings'!$F147))),ISNUMBER(SEARCH(IF(F$2&lt;&gt;"",F$2,"NA"),'MITRE &amp; Controls Mappings'!$G147))),ISNUMBER(SEARCH(IF(F$2&lt;&gt;"",F$2,"NA"),'MITRE &amp; Controls Mappings'!$H147))),ISNUMBER(SEARCH(IF(F$3&lt;&gt;"",F$3,"NA"),'MITRE &amp; Controls Mappings'!$I147))),ISNUMBER(SEARCH(IF(F$3&lt;&gt;"",F$3,"NA"),'MITRE &amp; Controls Mappings'!$J147))), 'MITRE &amp; Controls Mappings'!$B147,"")</f>
        <v/>
      </c>
      <c r="G151" t="str">
        <f>IF(OR(OR(OR(OR(OR(ISNUMBER(SEARCH(IF(G$1&lt;&gt;"",G$1,"NA"),'MITRE &amp; Controls Mappings'!$E147)),ISNUMBER(SEARCH(IF(G$1&lt;&gt;"",G$1,"NA"),'MITRE &amp; Controls Mappings'!$F147))),ISNUMBER(SEARCH(IF(G$2&lt;&gt;"",G$2,"NA"),'MITRE &amp; Controls Mappings'!$G147))),ISNUMBER(SEARCH(IF(G$2&lt;&gt;"",G$2,"NA"),'MITRE &amp; Controls Mappings'!$H147))),ISNUMBER(SEARCH(IF(G$3&lt;&gt;"",G$3,"NA"),'MITRE &amp; Controls Mappings'!$I147))),ISNUMBER(SEARCH(IF(G$3&lt;&gt;"",G$3,"NA"),'MITRE &amp; Controls Mappings'!$J147))), 'MITRE &amp; Controls Mappings'!$B147,"")</f>
        <v/>
      </c>
      <c r="H151" t="str">
        <f>IF(OR(OR(OR(OR(OR(ISNUMBER(SEARCH(IF(H$1&lt;&gt;"",H$1,"NA"),'MITRE &amp; Controls Mappings'!$E147)),ISNUMBER(SEARCH(IF(H$1&lt;&gt;"",H$1,"NA"),'MITRE &amp; Controls Mappings'!$F147))),ISNUMBER(SEARCH(IF(H$2&lt;&gt;"",H$2,"NA"),'MITRE &amp; Controls Mappings'!$G147))),ISNUMBER(SEARCH(IF(H$2&lt;&gt;"",H$2,"NA"),'MITRE &amp; Controls Mappings'!$H147))),ISNUMBER(SEARCH(IF(H$3&lt;&gt;"",H$3,"NA"),'MITRE &amp; Controls Mappings'!$I147))),ISNUMBER(SEARCH(IF(H$3&lt;&gt;"",H$3,"NA"),'MITRE &amp; Controls Mappings'!$J147))), 'MITRE &amp; Controls Mappings'!$B147,"")</f>
        <v/>
      </c>
      <c r="I151" t="str">
        <f>IF(OR(OR(OR(OR(OR(ISNUMBER(SEARCH(IF(I$1&lt;&gt;"",I$1,"NA"),'MITRE &amp; Controls Mappings'!$E147)),ISNUMBER(SEARCH(IF(I$1&lt;&gt;"",I$1,"NA"),'MITRE &amp; Controls Mappings'!$F147))),ISNUMBER(SEARCH(IF(I$2&lt;&gt;"",I$2,"NA"),'MITRE &amp; Controls Mappings'!$G147))),ISNUMBER(SEARCH(IF(I$2&lt;&gt;"",I$2,"NA"),'MITRE &amp; Controls Mappings'!$H147))),ISNUMBER(SEARCH(IF(I$3&lt;&gt;"",I$3,"NA"),'MITRE &amp; Controls Mappings'!$I147))),ISNUMBER(SEARCH(IF(I$3&lt;&gt;"",I$3,"NA"),'MITRE &amp; Controls Mappings'!$J147))), 'MITRE &amp; Controls Mappings'!$B147,"")</f>
        <v/>
      </c>
      <c r="J151" t="str">
        <f>IF(OR(OR(OR(OR(OR(ISNUMBER(SEARCH(IF(J$1&lt;&gt;"",J$1,"NA"),'MITRE &amp; Controls Mappings'!$E147)),ISNUMBER(SEARCH(IF(J$1&lt;&gt;"",J$1,"NA"),'MITRE &amp; Controls Mappings'!$F147))),ISNUMBER(SEARCH(IF(J$2&lt;&gt;"",J$2,"NA"),'MITRE &amp; Controls Mappings'!$G147))),ISNUMBER(SEARCH(IF(J$2&lt;&gt;"",J$2,"NA"),'MITRE &amp; Controls Mappings'!$H147))),ISNUMBER(SEARCH(IF(J$3&lt;&gt;"",J$3,"NA"),'MITRE &amp; Controls Mappings'!$I147))),ISNUMBER(SEARCH(IF(J$3&lt;&gt;"",J$3,"NA"),'MITRE &amp; Controls Mappings'!$J147))), 'MITRE &amp; Controls Mappings'!$B147,"")</f>
        <v/>
      </c>
      <c r="K151" t="str">
        <f>IF(OR(OR(OR(OR(OR(ISNUMBER(SEARCH(IF(K$1&lt;&gt;"",K$1,"NA"),'MITRE &amp; Controls Mappings'!$E147)),ISNUMBER(SEARCH(IF(K$1&lt;&gt;"",K$1,"NA"),'MITRE &amp; Controls Mappings'!$F147))),ISNUMBER(SEARCH(IF(K$2&lt;&gt;"",K$2,"NA"),'MITRE &amp; Controls Mappings'!$G147))),ISNUMBER(SEARCH(IF(K$2&lt;&gt;"",K$2,"NA"),'MITRE &amp; Controls Mappings'!$H147))),ISNUMBER(SEARCH(IF(K$3&lt;&gt;"",K$3,"NA"),'MITRE &amp; Controls Mappings'!$I147))),ISNUMBER(SEARCH(IF(K$3&lt;&gt;"",K$3,"NA"),'MITRE &amp; Controls Mappings'!$J147))), 'MITRE &amp; Controls Mappings'!$B147,"")</f>
        <v/>
      </c>
      <c r="L151" s="25" t="str">
        <f>'MITRE &amp; Controls Mappings'!D147</f>
        <v>Object Access</v>
      </c>
    </row>
    <row r="152" spans="1:12" x14ac:dyDescent="0.35">
      <c r="A152" t="str">
        <f>IF(COUNTIF(B152:K152,"="&amp;'MITRE &amp; Controls Mappings'!B148)&gt;0,'MITRE &amp; Controls Mappings'!B148,"")</f>
        <v/>
      </c>
      <c r="B152" t="str">
        <f>IF(OR(OR(OR(OR(OR(ISNUMBER(SEARCH(IF(B$1&lt;&gt;"",B$1,"NA"),'MITRE &amp; Controls Mappings'!$E148)),ISNUMBER(SEARCH(IF(B$1&lt;&gt;"",B$1,"NA"),'MITRE &amp; Controls Mappings'!$F148))),ISNUMBER(SEARCH(IF(B$2&lt;&gt;"",B$2,"NA"),'MITRE &amp; Controls Mappings'!$G148))),ISNUMBER(SEARCH(IF(B$2&lt;&gt;"",B$2,"NA"),'MITRE &amp; Controls Mappings'!$H148))),ISNUMBER(SEARCH(IF(B$3&lt;&gt;"",B$3,"NA"),'MITRE &amp; Controls Mappings'!$I148))),ISNUMBER(SEARCH(IF(B$3&lt;&gt;"",B$3,"NA"),'MITRE &amp; Controls Mappings'!$J148))), 'MITRE &amp; Controls Mappings'!$B148,"")</f>
        <v/>
      </c>
      <c r="C152" t="str">
        <f>IF(OR(OR(OR(OR(OR(ISNUMBER(SEARCH(IF(C$1&lt;&gt;"",C$1,"NA"),'MITRE &amp; Controls Mappings'!$E148)),ISNUMBER(SEARCH(IF(C$1&lt;&gt;"",C$1,"NA"),'MITRE &amp; Controls Mappings'!$F148))),ISNUMBER(SEARCH(IF(C$2&lt;&gt;"",C$2,"NA"),'MITRE &amp; Controls Mappings'!$G148))),ISNUMBER(SEARCH(IF(C$2&lt;&gt;"",C$2,"NA"),'MITRE &amp; Controls Mappings'!$H148))),ISNUMBER(SEARCH(IF(C$3&lt;&gt;"",C$3,"NA"),'MITRE &amp; Controls Mappings'!$I148))),ISNUMBER(SEARCH(IF(C$3&lt;&gt;"",C$3,"NA"),'MITRE &amp; Controls Mappings'!$J148))), 'MITRE &amp; Controls Mappings'!$B148,"")</f>
        <v/>
      </c>
      <c r="D152" t="str">
        <f>IF(OR(OR(OR(OR(OR(ISNUMBER(SEARCH(IF(D$1&lt;&gt;"",D$1,"NA"),'MITRE &amp; Controls Mappings'!$E148)),ISNUMBER(SEARCH(IF(D$1&lt;&gt;"",D$1,"NA"),'MITRE &amp; Controls Mappings'!$F148))),ISNUMBER(SEARCH(IF(D$2&lt;&gt;"",D$2,"NA"),'MITRE &amp; Controls Mappings'!$G148))),ISNUMBER(SEARCH(IF(D$2&lt;&gt;"",D$2,"NA"),'MITRE &amp; Controls Mappings'!$H148))),ISNUMBER(SEARCH(IF(D$3&lt;&gt;"",D$3,"NA"),'MITRE &amp; Controls Mappings'!$I148))),ISNUMBER(SEARCH(IF(D$3&lt;&gt;"",D$3,"NA"),'MITRE &amp; Controls Mappings'!$J148))), 'MITRE &amp; Controls Mappings'!$B148,"")</f>
        <v/>
      </c>
      <c r="E152" t="str">
        <f>IF(OR(OR(OR(OR(OR(ISNUMBER(SEARCH(IF(E$1&lt;&gt;"",E$1,"NA"),'MITRE &amp; Controls Mappings'!$E148)),ISNUMBER(SEARCH(IF(E$1&lt;&gt;"",E$1,"NA"),'MITRE &amp; Controls Mappings'!$F148))),ISNUMBER(SEARCH(IF(E$2&lt;&gt;"",E$2,"NA"),'MITRE &amp; Controls Mappings'!$G148))),ISNUMBER(SEARCH(IF(E$2&lt;&gt;"",E$2,"NA"),'MITRE &amp; Controls Mappings'!$H148))),ISNUMBER(SEARCH(IF(E$3&lt;&gt;"",E$3,"NA"),'MITRE &amp; Controls Mappings'!$I148))),ISNUMBER(SEARCH(IF(E$3&lt;&gt;"",E$3,"NA"),'MITRE &amp; Controls Mappings'!$J148))), 'MITRE &amp; Controls Mappings'!$B148,"")</f>
        <v/>
      </c>
      <c r="F152" t="str">
        <f>IF(OR(OR(OR(OR(OR(ISNUMBER(SEARCH(IF(F$1&lt;&gt;"",F$1,"NA"),'MITRE &amp; Controls Mappings'!$E148)),ISNUMBER(SEARCH(IF(F$1&lt;&gt;"",F$1,"NA"),'MITRE &amp; Controls Mappings'!$F148))),ISNUMBER(SEARCH(IF(F$2&lt;&gt;"",F$2,"NA"),'MITRE &amp; Controls Mappings'!$G148))),ISNUMBER(SEARCH(IF(F$2&lt;&gt;"",F$2,"NA"),'MITRE &amp; Controls Mappings'!$H148))),ISNUMBER(SEARCH(IF(F$3&lt;&gt;"",F$3,"NA"),'MITRE &amp; Controls Mappings'!$I148))),ISNUMBER(SEARCH(IF(F$3&lt;&gt;"",F$3,"NA"),'MITRE &amp; Controls Mappings'!$J148))), 'MITRE &amp; Controls Mappings'!$B148,"")</f>
        <v/>
      </c>
      <c r="G152" t="str">
        <f>IF(OR(OR(OR(OR(OR(ISNUMBER(SEARCH(IF(G$1&lt;&gt;"",G$1,"NA"),'MITRE &amp; Controls Mappings'!$E148)),ISNUMBER(SEARCH(IF(G$1&lt;&gt;"",G$1,"NA"),'MITRE &amp; Controls Mappings'!$F148))),ISNUMBER(SEARCH(IF(G$2&lt;&gt;"",G$2,"NA"),'MITRE &amp; Controls Mappings'!$G148))),ISNUMBER(SEARCH(IF(G$2&lt;&gt;"",G$2,"NA"),'MITRE &amp; Controls Mappings'!$H148))),ISNUMBER(SEARCH(IF(G$3&lt;&gt;"",G$3,"NA"),'MITRE &amp; Controls Mappings'!$I148))),ISNUMBER(SEARCH(IF(G$3&lt;&gt;"",G$3,"NA"),'MITRE &amp; Controls Mappings'!$J148))), 'MITRE &amp; Controls Mappings'!$B148,"")</f>
        <v/>
      </c>
      <c r="H152" t="str">
        <f>IF(OR(OR(OR(OR(OR(ISNUMBER(SEARCH(IF(H$1&lt;&gt;"",H$1,"NA"),'MITRE &amp; Controls Mappings'!$E148)),ISNUMBER(SEARCH(IF(H$1&lt;&gt;"",H$1,"NA"),'MITRE &amp; Controls Mappings'!$F148))),ISNUMBER(SEARCH(IF(H$2&lt;&gt;"",H$2,"NA"),'MITRE &amp; Controls Mappings'!$G148))),ISNUMBER(SEARCH(IF(H$2&lt;&gt;"",H$2,"NA"),'MITRE &amp; Controls Mappings'!$H148))),ISNUMBER(SEARCH(IF(H$3&lt;&gt;"",H$3,"NA"),'MITRE &amp; Controls Mappings'!$I148))),ISNUMBER(SEARCH(IF(H$3&lt;&gt;"",H$3,"NA"),'MITRE &amp; Controls Mappings'!$J148))), 'MITRE &amp; Controls Mappings'!$B148,"")</f>
        <v/>
      </c>
      <c r="I152" t="str">
        <f>IF(OR(OR(OR(OR(OR(ISNUMBER(SEARCH(IF(I$1&lt;&gt;"",I$1,"NA"),'MITRE &amp; Controls Mappings'!$E148)),ISNUMBER(SEARCH(IF(I$1&lt;&gt;"",I$1,"NA"),'MITRE &amp; Controls Mappings'!$F148))),ISNUMBER(SEARCH(IF(I$2&lt;&gt;"",I$2,"NA"),'MITRE &amp; Controls Mappings'!$G148))),ISNUMBER(SEARCH(IF(I$2&lt;&gt;"",I$2,"NA"),'MITRE &amp; Controls Mappings'!$H148))),ISNUMBER(SEARCH(IF(I$3&lt;&gt;"",I$3,"NA"),'MITRE &amp; Controls Mappings'!$I148))),ISNUMBER(SEARCH(IF(I$3&lt;&gt;"",I$3,"NA"),'MITRE &amp; Controls Mappings'!$J148))), 'MITRE &amp; Controls Mappings'!$B148,"")</f>
        <v/>
      </c>
      <c r="J152" t="str">
        <f>IF(OR(OR(OR(OR(OR(ISNUMBER(SEARCH(IF(J$1&lt;&gt;"",J$1,"NA"),'MITRE &amp; Controls Mappings'!$E148)),ISNUMBER(SEARCH(IF(J$1&lt;&gt;"",J$1,"NA"),'MITRE &amp; Controls Mappings'!$F148))),ISNUMBER(SEARCH(IF(J$2&lt;&gt;"",J$2,"NA"),'MITRE &amp; Controls Mappings'!$G148))),ISNUMBER(SEARCH(IF(J$2&lt;&gt;"",J$2,"NA"),'MITRE &amp; Controls Mappings'!$H148))),ISNUMBER(SEARCH(IF(J$3&lt;&gt;"",J$3,"NA"),'MITRE &amp; Controls Mappings'!$I148))),ISNUMBER(SEARCH(IF(J$3&lt;&gt;"",J$3,"NA"),'MITRE &amp; Controls Mappings'!$J148))), 'MITRE &amp; Controls Mappings'!$B148,"")</f>
        <v/>
      </c>
      <c r="K152" t="str">
        <f>IF(OR(OR(OR(OR(OR(ISNUMBER(SEARCH(IF(K$1&lt;&gt;"",K$1,"NA"),'MITRE &amp; Controls Mappings'!$E148)),ISNUMBER(SEARCH(IF(K$1&lt;&gt;"",K$1,"NA"),'MITRE &amp; Controls Mappings'!$F148))),ISNUMBER(SEARCH(IF(K$2&lt;&gt;"",K$2,"NA"),'MITRE &amp; Controls Mappings'!$G148))),ISNUMBER(SEARCH(IF(K$2&lt;&gt;"",K$2,"NA"),'MITRE &amp; Controls Mappings'!$H148))),ISNUMBER(SEARCH(IF(K$3&lt;&gt;"",K$3,"NA"),'MITRE &amp; Controls Mappings'!$I148))),ISNUMBER(SEARCH(IF(K$3&lt;&gt;"",K$3,"NA"),'MITRE &amp; Controls Mappings'!$J148))), 'MITRE &amp; Controls Mappings'!$B148,"")</f>
        <v/>
      </c>
      <c r="L152" s="25" t="str">
        <f>'MITRE &amp; Controls Mappings'!D148</f>
        <v>Ensure 'Audit Detailed File Share' is set to include 'Failure'</v>
      </c>
    </row>
    <row r="153" spans="1:12" x14ac:dyDescent="0.35">
      <c r="A153" t="str">
        <f>IF(COUNTIF(B153:K153,"="&amp;'MITRE &amp; Controls Mappings'!B149)&gt;0,'MITRE &amp; Controls Mappings'!B149,"")</f>
        <v/>
      </c>
      <c r="B153" t="str">
        <f>IF(OR(OR(OR(OR(OR(ISNUMBER(SEARCH(IF(B$1&lt;&gt;"",B$1,"NA"),'MITRE &amp; Controls Mappings'!$E149)),ISNUMBER(SEARCH(IF(B$1&lt;&gt;"",B$1,"NA"),'MITRE &amp; Controls Mappings'!$F149))),ISNUMBER(SEARCH(IF(B$2&lt;&gt;"",B$2,"NA"),'MITRE &amp; Controls Mappings'!$G149))),ISNUMBER(SEARCH(IF(B$2&lt;&gt;"",B$2,"NA"),'MITRE &amp; Controls Mappings'!$H149))),ISNUMBER(SEARCH(IF(B$3&lt;&gt;"",B$3,"NA"),'MITRE &amp; Controls Mappings'!$I149))),ISNUMBER(SEARCH(IF(B$3&lt;&gt;"",B$3,"NA"),'MITRE &amp; Controls Mappings'!$J149))), 'MITRE &amp; Controls Mappings'!$B149,"")</f>
        <v/>
      </c>
      <c r="C153" t="str">
        <f>IF(OR(OR(OR(OR(OR(ISNUMBER(SEARCH(IF(C$1&lt;&gt;"",C$1,"NA"),'MITRE &amp; Controls Mappings'!$E149)),ISNUMBER(SEARCH(IF(C$1&lt;&gt;"",C$1,"NA"),'MITRE &amp; Controls Mappings'!$F149))),ISNUMBER(SEARCH(IF(C$2&lt;&gt;"",C$2,"NA"),'MITRE &amp; Controls Mappings'!$G149))),ISNUMBER(SEARCH(IF(C$2&lt;&gt;"",C$2,"NA"),'MITRE &amp; Controls Mappings'!$H149))),ISNUMBER(SEARCH(IF(C$3&lt;&gt;"",C$3,"NA"),'MITRE &amp; Controls Mappings'!$I149))),ISNUMBER(SEARCH(IF(C$3&lt;&gt;"",C$3,"NA"),'MITRE &amp; Controls Mappings'!$J149))), 'MITRE &amp; Controls Mappings'!$B149,"")</f>
        <v/>
      </c>
      <c r="D153" t="str">
        <f>IF(OR(OR(OR(OR(OR(ISNUMBER(SEARCH(IF(D$1&lt;&gt;"",D$1,"NA"),'MITRE &amp; Controls Mappings'!$E149)),ISNUMBER(SEARCH(IF(D$1&lt;&gt;"",D$1,"NA"),'MITRE &amp; Controls Mappings'!$F149))),ISNUMBER(SEARCH(IF(D$2&lt;&gt;"",D$2,"NA"),'MITRE &amp; Controls Mappings'!$G149))),ISNUMBER(SEARCH(IF(D$2&lt;&gt;"",D$2,"NA"),'MITRE &amp; Controls Mappings'!$H149))),ISNUMBER(SEARCH(IF(D$3&lt;&gt;"",D$3,"NA"),'MITRE &amp; Controls Mappings'!$I149))),ISNUMBER(SEARCH(IF(D$3&lt;&gt;"",D$3,"NA"),'MITRE &amp; Controls Mappings'!$J149))), 'MITRE &amp; Controls Mappings'!$B149,"")</f>
        <v/>
      </c>
      <c r="E153" t="str">
        <f>IF(OR(OR(OR(OR(OR(ISNUMBER(SEARCH(IF(E$1&lt;&gt;"",E$1,"NA"),'MITRE &amp; Controls Mappings'!$E149)),ISNUMBER(SEARCH(IF(E$1&lt;&gt;"",E$1,"NA"),'MITRE &amp; Controls Mappings'!$F149))),ISNUMBER(SEARCH(IF(E$2&lt;&gt;"",E$2,"NA"),'MITRE &amp; Controls Mappings'!$G149))),ISNUMBER(SEARCH(IF(E$2&lt;&gt;"",E$2,"NA"),'MITRE &amp; Controls Mappings'!$H149))),ISNUMBER(SEARCH(IF(E$3&lt;&gt;"",E$3,"NA"),'MITRE &amp; Controls Mappings'!$I149))),ISNUMBER(SEARCH(IF(E$3&lt;&gt;"",E$3,"NA"),'MITRE &amp; Controls Mappings'!$J149))), 'MITRE &amp; Controls Mappings'!$B149,"")</f>
        <v/>
      </c>
      <c r="F153" t="str">
        <f>IF(OR(OR(OR(OR(OR(ISNUMBER(SEARCH(IF(F$1&lt;&gt;"",F$1,"NA"),'MITRE &amp; Controls Mappings'!$E149)),ISNUMBER(SEARCH(IF(F$1&lt;&gt;"",F$1,"NA"),'MITRE &amp; Controls Mappings'!$F149))),ISNUMBER(SEARCH(IF(F$2&lt;&gt;"",F$2,"NA"),'MITRE &amp; Controls Mappings'!$G149))),ISNUMBER(SEARCH(IF(F$2&lt;&gt;"",F$2,"NA"),'MITRE &amp; Controls Mappings'!$H149))),ISNUMBER(SEARCH(IF(F$3&lt;&gt;"",F$3,"NA"),'MITRE &amp; Controls Mappings'!$I149))),ISNUMBER(SEARCH(IF(F$3&lt;&gt;"",F$3,"NA"),'MITRE &amp; Controls Mappings'!$J149))), 'MITRE &amp; Controls Mappings'!$B149,"")</f>
        <v/>
      </c>
      <c r="G153" t="str">
        <f>IF(OR(OR(OR(OR(OR(ISNUMBER(SEARCH(IF(G$1&lt;&gt;"",G$1,"NA"),'MITRE &amp; Controls Mappings'!$E149)),ISNUMBER(SEARCH(IF(G$1&lt;&gt;"",G$1,"NA"),'MITRE &amp; Controls Mappings'!$F149))),ISNUMBER(SEARCH(IF(G$2&lt;&gt;"",G$2,"NA"),'MITRE &amp; Controls Mappings'!$G149))),ISNUMBER(SEARCH(IF(G$2&lt;&gt;"",G$2,"NA"),'MITRE &amp; Controls Mappings'!$H149))),ISNUMBER(SEARCH(IF(G$3&lt;&gt;"",G$3,"NA"),'MITRE &amp; Controls Mappings'!$I149))),ISNUMBER(SEARCH(IF(G$3&lt;&gt;"",G$3,"NA"),'MITRE &amp; Controls Mappings'!$J149))), 'MITRE &amp; Controls Mappings'!$B149,"")</f>
        <v/>
      </c>
      <c r="H153" t="str">
        <f>IF(OR(OR(OR(OR(OR(ISNUMBER(SEARCH(IF(H$1&lt;&gt;"",H$1,"NA"),'MITRE &amp; Controls Mappings'!$E149)),ISNUMBER(SEARCH(IF(H$1&lt;&gt;"",H$1,"NA"),'MITRE &amp; Controls Mappings'!$F149))),ISNUMBER(SEARCH(IF(H$2&lt;&gt;"",H$2,"NA"),'MITRE &amp; Controls Mappings'!$G149))),ISNUMBER(SEARCH(IF(H$2&lt;&gt;"",H$2,"NA"),'MITRE &amp; Controls Mappings'!$H149))),ISNUMBER(SEARCH(IF(H$3&lt;&gt;"",H$3,"NA"),'MITRE &amp; Controls Mappings'!$I149))),ISNUMBER(SEARCH(IF(H$3&lt;&gt;"",H$3,"NA"),'MITRE &amp; Controls Mappings'!$J149))), 'MITRE &amp; Controls Mappings'!$B149,"")</f>
        <v/>
      </c>
      <c r="I153" t="str">
        <f>IF(OR(OR(OR(OR(OR(ISNUMBER(SEARCH(IF(I$1&lt;&gt;"",I$1,"NA"),'MITRE &amp; Controls Mappings'!$E149)),ISNUMBER(SEARCH(IF(I$1&lt;&gt;"",I$1,"NA"),'MITRE &amp; Controls Mappings'!$F149))),ISNUMBER(SEARCH(IF(I$2&lt;&gt;"",I$2,"NA"),'MITRE &amp; Controls Mappings'!$G149))),ISNUMBER(SEARCH(IF(I$2&lt;&gt;"",I$2,"NA"),'MITRE &amp; Controls Mappings'!$H149))),ISNUMBER(SEARCH(IF(I$3&lt;&gt;"",I$3,"NA"),'MITRE &amp; Controls Mappings'!$I149))),ISNUMBER(SEARCH(IF(I$3&lt;&gt;"",I$3,"NA"),'MITRE &amp; Controls Mappings'!$J149))), 'MITRE &amp; Controls Mappings'!$B149,"")</f>
        <v/>
      </c>
      <c r="J153" t="str">
        <f>IF(OR(OR(OR(OR(OR(ISNUMBER(SEARCH(IF(J$1&lt;&gt;"",J$1,"NA"),'MITRE &amp; Controls Mappings'!$E149)),ISNUMBER(SEARCH(IF(J$1&lt;&gt;"",J$1,"NA"),'MITRE &amp; Controls Mappings'!$F149))),ISNUMBER(SEARCH(IF(J$2&lt;&gt;"",J$2,"NA"),'MITRE &amp; Controls Mappings'!$G149))),ISNUMBER(SEARCH(IF(J$2&lt;&gt;"",J$2,"NA"),'MITRE &amp; Controls Mappings'!$H149))),ISNUMBER(SEARCH(IF(J$3&lt;&gt;"",J$3,"NA"),'MITRE &amp; Controls Mappings'!$I149))),ISNUMBER(SEARCH(IF(J$3&lt;&gt;"",J$3,"NA"),'MITRE &amp; Controls Mappings'!$J149))), 'MITRE &amp; Controls Mappings'!$B149,"")</f>
        <v/>
      </c>
      <c r="K153" t="str">
        <f>IF(OR(OR(OR(OR(OR(ISNUMBER(SEARCH(IF(K$1&lt;&gt;"",K$1,"NA"),'MITRE &amp; Controls Mappings'!$E149)),ISNUMBER(SEARCH(IF(K$1&lt;&gt;"",K$1,"NA"),'MITRE &amp; Controls Mappings'!$F149))),ISNUMBER(SEARCH(IF(K$2&lt;&gt;"",K$2,"NA"),'MITRE &amp; Controls Mappings'!$G149))),ISNUMBER(SEARCH(IF(K$2&lt;&gt;"",K$2,"NA"),'MITRE &amp; Controls Mappings'!$H149))),ISNUMBER(SEARCH(IF(K$3&lt;&gt;"",K$3,"NA"),'MITRE &amp; Controls Mappings'!$I149))),ISNUMBER(SEARCH(IF(K$3&lt;&gt;"",K$3,"NA"),'MITRE &amp; Controls Mappings'!$J149))), 'MITRE &amp; Controls Mappings'!$B149,"")</f>
        <v/>
      </c>
      <c r="L153" s="25" t="str">
        <f>'MITRE &amp; Controls Mappings'!D149</f>
        <v>Ensure 'Audit File Share' is set to 'Success and Failure'</v>
      </c>
    </row>
    <row r="154" spans="1:12" x14ac:dyDescent="0.35">
      <c r="A154" t="str">
        <f>IF(COUNTIF(B154:K154,"="&amp;'MITRE &amp; Controls Mappings'!B150)&gt;0,'MITRE &amp; Controls Mappings'!B150,"")</f>
        <v/>
      </c>
      <c r="B154" t="str">
        <f>IF(OR(OR(OR(OR(OR(ISNUMBER(SEARCH(IF(B$1&lt;&gt;"",B$1,"NA"),'MITRE &amp; Controls Mappings'!$E150)),ISNUMBER(SEARCH(IF(B$1&lt;&gt;"",B$1,"NA"),'MITRE &amp; Controls Mappings'!$F150))),ISNUMBER(SEARCH(IF(B$2&lt;&gt;"",B$2,"NA"),'MITRE &amp; Controls Mappings'!$G150))),ISNUMBER(SEARCH(IF(B$2&lt;&gt;"",B$2,"NA"),'MITRE &amp; Controls Mappings'!$H150))),ISNUMBER(SEARCH(IF(B$3&lt;&gt;"",B$3,"NA"),'MITRE &amp; Controls Mappings'!$I150))),ISNUMBER(SEARCH(IF(B$3&lt;&gt;"",B$3,"NA"),'MITRE &amp; Controls Mappings'!$J150))), 'MITRE &amp; Controls Mappings'!$B150,"")</f>
        <v/>
      </c>
      <c r="C154" t="str">
        <f>IF(OR(OR(OR(OR(OR(ISNUMBER(SEARCH(IF(C$1&lt;&gt;"",C$1,"NA"),'MITRE &amp; Controls Mappings'!$E150)),ISNUMBER(SEARCH(IF(C$1&lt;&gt;"",C$1,"NA"),'MITRE &amp; Controls Mappings'!$F150))),ISNUMBER(SEARCH(IF(C$2&lt;&gt;"",C$2,"NA"),'MITRE &amp; Controls Mappings'!$G150))),ISNUMBER(SEARCH(IF(C$2&lt;&gt;"",C$2,"NA"),'MITRE &amp; Controls Mappings'!$H150))),ISNUMBER(SEARCH(IF(C$3&lt;&gt;"",C$3,"NA"),'MITRE &amp; Controls Mappings'!$I150))),ISNUMBER(SEARCH(IF(C$3&lt;&gt;"",C$3,"NA"),'MITRE &amp; Controls Mappings'!$J150))), 'MITRE &amp; Controls Mappings'!$B150,"")</f>
        <v/>
      </c>
      <c r="D154" t="str">
        <f>IF(OR(OR(OR(OR(OR(ISNUMBER(SEARCH(IF(D$1&lt;&gt;"",D$1,"NA"),'MITRE &amp; Controls Mappings'!$E150)),ISNUMBER(SEARCH(IF(D$1&lt;&gt;"",D$1,"NA"),'MITRE &amp; Controls Mappings'!$F150))),ISNUMBER(SEARCH(IF(D$2&lt;&gt;"",D$2,"NA"),'MITRE &amp; Controls Mappings'!$G150))),ISNUMBER(SEARCH(IF(D$2&lt;&gt;"",D$2,"NA"),'MITRE &amp; Controls Mappings'!$H150))),ISNUMBER(SEARCH(IF(D$3&lt;&gt;"",D$3,"NA"),'MITRE &amp; Controls Mappings'!$I150))),ISNUMBER(SEARCH(IF(D$3&lt;&gt;"",D$3,"NA"),'MITRE &amp; Controls Mappings'!$J150))), 'MITRE &amp; Controls Mappings'!$B150,"")</f>
        <v/>
      </c>
      <c r="E154" t="str">
        <f>IF(OR(OR(OR(OR(OR(ISNUMBER(SEARCH(IF(E$1&lt;&gt;"",E$1,"NA"),'MITRE &amp; Controls Mappings'!$E150)),ISNUMBER(SEARCH(IF(E$1&lt;&gt;"",E$1,"NA"),'MITRE &amp; Controls Mappings'!$F150))),ISNUMBER(SEARCH(IF(E$2&lt;&gt;"",E$2,"NA"),'MITRE &amp; Controls Mappings'!$G150))),ISNUMBER(SEARCH(IF(E$2&lt;&gt;"",E$2,"NA"),'MITRE &amp; Controls Mappings'!$H150))),ISNUMBER(SEARCH(IF(E$3&lt;&gt;"",E$3,"NA"),'MITRE &amp; Controls Mappings'!$I150))),ISNUMBER(SEARCH(IF(E$3&lt;&gt;"",E$3,"NA"),'MITRE &amp; Controls Mappings'!$J150))), 'MITRE &amp; Controls Mappings'!$B150,"")</f>
        <v/>
      </c>
      <c r="F154" t="str">
        <f>IF(OR(OR(OR(OR(OR(ISNUMBER(SEARCH(IF(F$1&lt;&gt;"",F$1,"NA"),'MITRE &amp; Controls Mappings'!$E150)),ISNUMBER(SEARCH(IF(F$1&lt;&gt;"",F$1,"NA"),'MITRE &amp; Controls Mappings'!$F150))),ISNUMBER(SEARCH(IF(F$2&lt;&gt;"",F$2,"NA"),'MITRE &amp; Controls Mappings'!$G150))),ISNUMBER(SEARCH(IF(F$2&lt;&gt;"",F$2,"NA"),'MITRE &amp; Controls Mappings'!$H150))),ISNUMBER(SEARCH(IF(F$3&lt;&gt;"",F$3,"NA"),'MITRE &amp; Controls Mappings'!$I150))),ISNUMBER(SEARCH(IF(F$3&lt;&gt;"",F$3,"NA"),'MITRE &amp; Controls Mappings'!$J150))), 'MITRE &amp; Controls Mappings'!$B150,"")</f>
        <v/>
      </c>
      <c r="G154" t="str">
        <f>IF(OR(OR(OR(OR(OR(ISNUMBER(SEARCH(IF(G$1&lt;&gt;"",G$1,"NA"),'MITRE &amp; Controls Mappings'!$E150)),ISNUMBER(SEARCH(IF(G$1&lt;&gt;"",G$1,"NA"),'MITRE &amp; Controls Mappings'!$F150))),ISNUMBER(SEARCH(IF(G$2&lt;&gt;"",G$2,"NA"),'MITRE &amp; Controls Mappings'!$G150))),ISNUMBER(SEARCH(IF(G$2&lt;&gt;"",G$2,"NA"),'MITRE &amp; Controls Mappings'!$H150))),ISNUMBER(SEARCH(IF(G$3&lt;&gt;"",G$3,"NA"),'MITRE &amp; Controls Mappings'!$I150))),ISNUMBER(SEARCH(IF(G$3&lt;&gt;"",G$3,"NA"),'MITRE &amp; Controls Mappings'!$J150))), 'MITRE &amp; Controls Mappings'!$B150,"")</f>
        <v/>
      </c>
      <c r="H154" t="str">
        <f>IF(OR(OR(OR(OR(OR(ISNUMBER(SEARCH(IF(H$1&lt;&gt;"",H$1,"NA"),'MITRE &amp; Controls Mappings'!$E150)),ISNUMBER(SEARCH(IF(H$1&lt;&gt;"",H$1,"NA"),'MITRE &amp; Controls Mappings'!$F150))),ISNUMBER(SEARCH(IF(H$2&lt;&gt;"",H$2,"NA"),'MITRE &amp; Controls Mappings'!$G150))),ISNUMBER(SEARCH(IF(H$2&lt;&gt;"",H$2,"NA"),'MITRE &amp; Controls Mappings'!$H150))),ISNUMBER(SEARCH(IF(H$3&lt;&gt;"",H$3,"NA"),'MITRE &amp; Controls Mappings'!$I150))),ISNUMBER(SEARCH(IF(H$3&lt;&gt;"",H$3,"NA"),'MITRE &amp; Controls Mappings'!$J150))), 'MITRE &amp; Controls Mappings'!$B150,"")</f>
        <v/>
      </c>
      <c r="I154" t="str">
        <f>IF(OR(OR(OR(OR(OR(ISNUMBER(SEARCH(IF(I$1&lt;&gt;"",I$1,"NA"),'MITRE &amp; Controls Mappings'!$E150)),ISNUMBER(SEARCH(IF(I$1&lt;&gt;"",I$1,"NA"),'MITRE &amp; Controls Mappings'!$F150))),ISNUMBER(SEARCH(IF(I$2&lt;&gt;"",I$2,"NA"),'MITRE &amp; Controls Mappings'!$G150))),ISNUMBER(SEARCH(IF(I$2&lt;&gt;"",I$2,"NA"),'MITRE &amp; Controls Mappings'!$H150))),ISNUMBER(SEARCH(IF(I$3&lt;&gt;"",I$3,"NA"),'MITRE &amp; Controls Mappings'!$I150))),ISNUMBER(SEARCH(IF(I$3&lt;&gt;"",I$3,"NA"),'MITRE &amp; Controls Mappings'!$J150))), 'MITRE &amp; Controls Mappings'!$B150,"")</f>
        <v/>
      </c>
      <c r="J154" t="str">
        <f>IF(OR(OR(OR(OR(OR(ISNUMBER(SEARCH(IF(J$1&lt;&gt;"",J$1,"NA"),'MITRE &amp; Controls Mappings'!$E150)),ISNUMBER(SEARCH(IF(J$1&lt;&gt;"",J$1,"NA"),'MITRE &amp; Controls Mappings'!$F150))),ISNUMBER(SEARCH(IF(J$2&lt;&gt;"",J$2,"NA"),'MITRE &amp; Controls Mappings'!$G150))),ISNUMBER(SEARCH(IF(J$2&lt;&gt;"",J$2,"NA"),'MITRE &amp; Controls Mappings'!$H150))),ISNUMBER(SEARCH(IF(J$3&lt;&gt;"",J$3,"NA"),'MITRE &amp; Controls Mappings'!$I150))),ISNUMBER(SEARCH(IF(J$3&lt;&gt;"",J$3,"NA"),'MITRE &amp; Controls Mappings'!$J150))), 'MITRE &amp; Controls Mappings'!$B150,"")</f>
        <v/>
      </c>
      <c r="K154" t="str">
        <f>IF(OR(OR(OR(OR(OR(ISNUMBER(SEARCH(IF(K$1&lt;&gt;"",K$1,"NA"),'MITRE &amp; Controls Mappings'!$E150)),ISNUMBER(SEARCH(IF(K$1&lt;&gt;"",K$1,"NA"),'MITRE &amp; Controls Mappings'!$F150))),ISNUMBER(SEARCH(IF(K$2&lt;&gt;"",K$2,"NA"),'MITRE &amp; Controls Mappings'!$G150))),ISNUMBER(SEARCH(IF(K$2&lt;&gt;"",K$2,"NA"),'MITRE &amp; Controls Mappings'!$H150))),ISNUMBER(SEARCH(IF(K$3&lt;&gt;"",K$3,"NA"),'MITRE &amp; Controls Mappings'!$I150))),ISNUMBER(SEARCH(IF(K$3&lt;&gt;"",K$3,"NA"),'MITRE &amp; Controls Mappings'!$J150))), 'MITRE &amp; Controls Mappings'!$B150,"")</f>
        <v/>
      </c>
      <c r="L154" s="25" t="str">
        <f>'MITRE &amp; Controls Mappings'!D150</f>
        <v>Ensure 'Audit Other Object Access Events' is set to 'Success and Failure'</v>
      </c>
    </row>
    <row r="155" spans="1:12" x14ac:dyDescent="0.35">
      <c r="A155" t="str">
        <f>IF(COUNTIF(B155:K155,"="&amp;'MITRE &amp; Controls Mappings'!B151)&gt;0,'MITRE &amp; Controls Mappings'!B151,"")</f>
        <v/>
      </c>
      <c r="B155" t="str">
        <f>IF(OR(OR(OR(OR(OR(ISNUMBER(SEARCH(IF(B$1&lt;&gt;"",B$1,"NA"),'MITRE &amp; Controls Mappings'!$E151)),ISNUMBER(SEARCH(IF(B$1&lt;&gt;"",B$1,"NA"),'MITRE &amp; Controls Mappings'!$F151))),ISNUMBER(SEARCH(IF(B$2&lt;&gt;"",B$2,"NA"),'MITRE &amp; Controls Mappings'!$G151))),ISNUMBER(SEARCH(IF(B$2&lt;&gt;"",B$2,"NA"),'MITRE &amp; Controls Mappings'!$H151))),ISNUMBER(SEARCH(IF(B$3&lt;&gt;"",B$3,"NA"),'MITRE &amp; Controls Mappings'!$I151))),ISNUMBER(SEARCH(IF(B$3&lt;&gt;"",B$3,"NA"),'MITRE &amp; Controls Mappings'!$J151))), 'MITRE &amp; Controls Mappings'!$B151,"")</f>
        <v/>
      </c>
      <c r="C155" t="str">
        <f>IF(OR(OR(OR(OR(OR(ISNUMBER(SEARCH(IF(C$1&lt;&gt;"",C$1,"NA"),'MITRE &amp; Controls Mappings'!$E151)),ISNUMBER(SEARCH(IF(C$1&lt;&gt;"",C$1,"NA"),'MITRE &amp; Controls Mappings'!$F151))),ISNUMBER(SEARCH(IF(C$2&lt;&gt;"",C$2,"NA"),'MITRE &amp; Controls Mappings'!$G151))),ISNUMBER(SEARCH(IF(C$2&lt;&gt;"",C$2,"NA"),'MITRE &amp; Controls Mappings'!$H151))),ISNUMBER(SEARCH(IF(C$3&lt;&gt;"",C$3,"NA"),'MITRE &amp; Controls Mappings'!$I151))),ISNUMBER(SEARCH(IF(C$3&lt;&gt;"",C$3,"NA"),'MITRE &amp; Controls Mappings'!$J151))), 'MITRE &amp; Controls Mappings'!$B151,"")</f>
        <v/>
      </c>
      <c r="D155" t="str">
        <f>IF(OR(OR(OR(OR(OR(ISNUMBER(SEARCH(IF(D$1&lt;&gt;"",D$1,"NA"),'MITRE &amp; Controls Mappings'!$E151)),ISNUMBER(SEARCH(IF(D$1&lt;&gt;"",D$1,"NA"),'MITRE &amp; Controls Mappings'!$F151))),ISNUMBER(SEARCH(IF(D$2&lt;&gt;"",D$2,"NA"),'MITRE &amp; Controls Mappings'!$G151))),ISNUMBER(SEARCH(IF(D$2&lt;&gt;"",D$2,"NA"),'MITRE &amp; Controls Mappings'!$H151))),ISNUMBER(SEARCH(IF(D$3&lt;&gt;"",D$3,"NA"),'MITRE &amp; Controls Mappings'!$I151))),ISNUMBER(SEARCH(IF(D$3&lt;&gt;"",D$3,"NA"),'MITRE &amp; Controls Mappings'!$J151))), 'MITRE &amp; Controls Mappings'!$B151,"")</f>
        <v/>
      </c>
      <c r="E155" t="str">
        <f>IF(OR(OR(OR(OR(OR(ISNUMBER(SEARCH(IF(E$1&lt;&gt;"",E$1,"NA"),'MITRE &amp; Controls Mappings'!$E151)),ISNUMBER(SEARCH(IF(E$1&lt;&gt;"",E$1,"NA"),'MITRE &amp; Controls Mappings'!$F151))),ISNUMBER(SEARCH(IF(E$2&lt;&gt;"",E$2,"NA"),'MITRE &amp; Controls Mappings'!$G151))),ISNUMBER(SEARCH(IF(E$2&lt;&gt;"",E$2,"NA"),'MITRE &amp; Controls Mappings'!$H151))),ISNUMBER(SEARCH(IF(E$3&lt;&gt;"",E$3,"NA"),'MITRE &amp; Controls Mappings'!$I151))),ISNUMBER(SEARCH(IF(E$3&lt;&gt;"",E$3,"NA"),'MITRE &amp; Controls Mappings'!$J151))), 'MITRE &amp; Controls Mappings'!$B151,"")</f>
        <v/>
      </c>
      <c r="F155" t="str">
        <f>IF(OR(OR(OR(OR(OR(ISNUMBER(SEARCH(IF(F$1&lt;&gt;"",F$1,"NA"),'MITRE &amp; Controls Mappings'!$E151)),ISNUMBER(SEARCH(IF(F$1&lt;&gt;"",F$1,"NA"),'MITRE &amp; Controls Mappings'!$F151))),ISNUMBER(SEARCH(IF(F$2&lt;&gt;"",F$2,"NA"),'MITRE &amp; Controls Mappings'!$G151))),ISNUMBER(SEARCH(IF(F$2&lt;&gt;"",F$2,"NA"),'MITRE &amp; Controls Mappings'!$H151))),ISNUMBER(SEARCH(IF(F$3&lt;&gt;"",F$3,"NA"),'MITRE &amp; Controls Mappings'!$I151))),ISNUMBER(SEARCH(IF(F$3&lt;&gt;"",F$3,"NA"),'MITRE &amp; Controls Mappings'!$J151))), 'MITRE &amp; Controls Mappings'!$B151,"")</f>
        <v/>
      </c>
      <c r="G155" t="str">
        <f>IF(OR(OR(OR(OR(OR(ISNUMBER(SEARCH(IF(G$1&lt;&gt;"",G$1,"NA"),'MITRE &amp; Controls Mappings'!$E151)),ISNUMBER(SEARCH(IF(G$1&lt;&gt;"",G$1,"NA"),'MITRE &amp; Controls Mappings'!$F151))),ISNUMBER(SEARCH(IF(G$2&lt;&gt;"",G$2,"NA"),'MITRE &amp; Controls Mappings'!$G151))),ISNUMBER(SEARCH(IF(G$2&lt;&gt;"",G$2,"NA"),'MITRE &amp; Controls Mappings'!$H151))),ISNUMBER(SEARCH(IF(G$3&lt;&gt;"",G$3,"NA"),'MITRE &amp; Controls Mappings'!$I151))),ISNUMBER(SEARCH(IF(G$3&lt;&gt;"",G$3,"NA"),'MITRE &amp; Controls Mappings'!$J151))), 'MITRE &amp; Controls Mappings'!$B151,"")</f>
        <v/>
      </c>
      <c r="H155" t="str">
        <f>IF(OR(OR(OR(OR(OR(ISNUMBER(SEARCH(IF(H$1&lt;&gt;"",H$1,"NA"),'MITRE &amp; Controls Mappings'!$E151)),ISNUMBER(SEARCH(IF(H$1&lt;&gt;"",H$1,"NA"),'MITRE &amp; Controls Mappings'!$F151))),ISNUMBER(SEARCH(IF(H$2&lt;&gt;"",H$2,"NA"),'MITRE &amp; Controls Mappings'!$G151))),ISNUMBER(SEARCH(IF(H$2&lt;&gt;"",H$2,"NA"),'MITRE &amp; Controls Mappings'!$H151))),ISNUMBER(SEARCH(IF(H$3&lt;&gt;"",H$3,"NA"),'MITRE &amp; Controls Mappings'!$I151))),ISNUMBER(SEARCH(IF(H$3&lt;&gt;"",H$3,"NA"),'MITRE &amp; Controls Mappings'!$J151))), 'MITRE &amp; Controls Mappings'!$B151,"")</f>
        <v/>
      </c>
      <c r="I155" t="str">
        <f>IF(OR(OR(OR(OR(OR(ISNUMBER(SEARCH(IF(I$1&lt;&gt;"",I$1,"NA"),'MITRE &amp; Controls Mappings'!$E151)),ISNUMBER(SEARCH(IF(I$1&lt;&gt;"",I$1,"NA"),'MITRE &amp; Controls Mappings'!$F151))),ISNUMBER(SEARCH(IF(I$2&lt;&gt;"",I$2,"NA"),'MITRE &amp; Controls Mappings'!$G151))),ISNUMBER(SEARCH(IF(I$2&lt;&gt;"",I$2,"NA"),'MITRE &amp; Controls Mappings'!$H151))),ISNUMBER(SEARCH(IF(I$3&lt;&gt;"",I$3,"NA"),'MITRE &amp; Controls Mappings'!$I151))),ISNUMBER(SEARCH(IF(I$3&lt;&gt;"",I$3,"NA"),'MITRE &amp; Controls Mappings'!$J151))), 'MITRE &amp; Controls Mappings'!$B151,"")</f>
        <v/>
      </c>
      <c r="J155" t="str">
        <f>IF(OR(OR(OR(OR(OR(ISNUMBER(SEARCH(IF(J$1&lt;&gt;"",J$1,"NA"),'MITRE &amp; Controls Mappings'!$E151)),ISNUMBER(SEARCH(IF(J$1&lt;&gt;"",J$1,"NA"),'MITRE &amp; Controls Mappings'!$F151))),ISNUMBER(SEARCH(IF(J$2&lt;&gt;"",J$2,"NA"),'MITRE &amp; Controls Mappings'!$G151))),ISNUMBER(SEARCH(IF(J$2&lt;&gt;"",J$2,"NA"),'MITRE &amp; Controls Mappings'!$H151))),ISNUMBER(SEARCH(IF(J$3&lt;&gt;"",J$3,"NA"),'MITRE &amp; Controls Mappings'!$I151))),ISNUMBER(SEARCH(IF(J$3&lt;&gt;"",J$3,"NA"),'MITRE &amp; Controls Mappings'!$J151))), 'MITRE &amp; Controls Mappings'!$B151,"")</f>
        <v/>
      </c>
      <c r="K155" t="str">
        <f>IF(OR(OR(OR(OR(OR(ISNUMBER(SEARCH(IF(K$1&lt;&gt;"",K$1,"NA"),'MITRE &amp; Controls Mappings'!$E151)),ISNUMBER(SEARCH(IF(K$1&lt;&gt;"",K$1,"NA"),'MITRE &amp; Controls Mappings'!$F151))),ISNUMBER(SEARCH(IF(K$2&lt;&gt;"",K$2,"NA"),'MITRE &amp; Controls Mappings'!$G151))),ISNUMBER(SEARCH(IF(K$2&lt;&gt;"",K$2,"NA"),'MITRE &amp; Controls Mappings'!$H151))),ISNUMBER(SEARCH(IF(K$3&lt;&gt;"",K$3,"NA"),'MITRE &amp; Controls Mappings'!$I151))),ISNUMBER(SEARCH(IF(K$3&lt;&gt;"",K$3,"NA"),'MITRE &amp; Controls Mappings'!$J151))), 'MITRE &amp; Controls Mappings'!$B151,"")</f>
        <v/>
      </c>
      <c r="L155" s="25" t="str">
        <f>'MITRE &amp; Controls Mappings'!D151</f>
        <v>Ensure 'Audit Removable Storage' is set to 'Success and Failure'</v>
      </c>
    </row>
    <row r="156" spans="1:12" x14ac:dyDescent="0.35">
      <c r="A156" t="str">
        <f>IF(COUNTIF(B156:K156,"="&amp;'MITRE &amp; Controls Mappings'!B152)&gt;0,'MITRE &amp; Controls Mappings'!B152,"")</f>
        <v/>
      </c>
      <c r="B156" t="str">
        <f>IF(OR(OR(OR(OR(OR(ISNUMBER(SEARCH(IF(B$1&lt;&gt;"",B$1,"NA"),'MITRE &amp; Controls Mappings'!$E152)),ISNUMBER(SEARCH(IF(B$1&lt;&gt;"",B$1,"NA"),'MITRE &amp; Controls Mappings'!$F152))),ISNUMBER(SEARCH(IF(B$2&lt;&gt;"",B$2,"NA"),'MITRE &amp; Controls Mappings'!$G152))),ISNUMBER(SEARCH(IF(B$2&lt;&gt;"",B$2,"NA"),'MITRE &amp; Controls Mappings'!$H152))),ISNUMBER(SEARCH(IF(B$3&lt;&gt;"",B$3,"NA"),'MITRE &amp; Controls Mappings'!$I152))),ISNUMBER(SEARCH(IF(B$3&lt;&gt;"",B$3,"NA"),'MITRE &amp; Controls Mappings'!$J152))), 'MITRE &amp; Controls Mappings'!$B152,"")</f>
        <v/>
      </c>
      <c r="C156" t="str">
        <f>IF(OR(OR(OR(OR(OR(ISNUMBER(SEARCH(IF(C$1&lt;&gt;"",C$1,"NA"),'MITRE &amp; Controls Mappings'!$E152)),ISNUMBER(SEARCH(IF(C$1&lt;&gt;"",C$1,"NA"),'MITRE &amp; Controls Mappings'!$F152))),ISNUMBER(SEARCH(IF(C$2&lt;&gt;"",C$2,"NA"),'MITRE &amp; Controls Mappings'!$G152))),ISNUMBER(SEARCH(IF(C$2&lt;&gt;"",C$2,"NA"),'MITRE &amp; Controls Mappings'!$H152))),ISNUMBER(SEARCH(IF(C$3&lt;&gt;"",C$3,"NA"),'MITRE &amp; Controls Mappings'!$I152))),ISNUMBER(SEARCH(IF(C$3&lt;&gt;"",C$3,"NA"),'MITRE &amp; Controls Mappings'!$J152))), 'MITRE &amp; Controls Mappings'!$B152,"")</f>
        <v/>
      </c>
      <c r="D156" t="str">
        <f>IF(OR(OR(OR(OR(OR(ISNUMBER(SEARCH(IF(D$1&lt;&gt;"",D$1,"NA"),'MITRE &amp; Controls Mappings'!$E152)),ISNUMBER(SEARCH(IF(D$1&lt;&gt;"",D$1,"NA"),'MITRE &amp; Controls Mappings'!$F152))),ISNUMBER(SEARCH(IF(D$2&lt;&gt;"",D$2,"NA"),'MITRE &amp; Controls Mappings'!$G152))),ISNUMBER(SEARCH(IF(D$2&lt;&gt;"",D$2,"NA"),'MITRE &amp; Controls Mappings'!$H152))),ISNUMBER(SEARCH(IF(D$3&lt;&gt;"",D$3,"NA"),'MITRE &amp; Controls Mappings'!$I152))),ISNUMBER(SEARCH(IF(D$3&lt;&gt;"",D$3,"NA"),'MITRE &amp; Controls Mappings'!$J152))), 'MITRE &amp; Controls Mappings'!$B152,"")</f>
        <v/>
      </c>
      <c r="E156" t="str">
        <f>IF(OR(OR(OR(OR(OR(ISNUMBER(SEARCH(IF(E$1&lt;&gt;"",E$1,"NA"),'MITRE &amp; Controls Mappings'!$E152)),ISNUMBER(SEARCH(IF(E$1&lt;&gt;"",E$1,"NA"),'MITRE &amp; Controls Mappings'!$F152))),ISNUMBER(SEARCH(IF(E$2&lt;&gt;"",E$2,"NA"),'MITRE &amp; Controls Mappings'!$G152))),ISNUMBER(SEARCH(IF(E$2&lt;&gt;"",E$2,"NA"),'MITRE &amp; Controls Mappings'!$H152))),ISNUMBER(SEARCH(IF(E$3&lt;&gt;"",E$3,"NA"),'MITRE &amp; Controls Mappings'!$I152))),ISNUMBER(SEARCH(IF(E$3&lt;&gt;"",E$3,"NA"),'MITRE &amp; Controls Mappings'!$J152))), 'MITRE &amp; Controls Mappings'!$B152,"")</f>
        <v/>
      </c>
      <c r="F156" t="str">
        <f>IF(OR(OR(OR(OR(OR(ISNUMBER(SEARCH(IF(F$1&lt;&gt;"",F$1,"NA"),'MITRE &amp; Controls Mappings'!$E152)),ISNUMBER(SEARCH(IF(F$1&lt;&gt;"",F$1,"NA"),'MITRE &amp; Controls Mappings'!$F152))),ISNUMBER(SEARCH(IF(F$2&lt;&gt;"",F$2,"NA"),'MITRE &amp; Controls Mappings'!$G152))),ISNUMBER(SEARCH(IF(F$2&lt;&gt;"",F$2,"NA"),'MITRE &amp; Controls Mappings'!$H152))),ISNUMBER(SEARCH(IF(F$3&lt;&gt;"",F$3,"NA"),'MITRE &amp; Controls Mappings'!$I152))),ISNUMBER(SEARCH(IF(F$3&lt;&gt;"",F$3,"NA"),'MITRE &amp; Controls Mappings'!$J152))), 'MITRE &amp; Controls Mappings'!$B152,"")</f>
        <v/>
      </c>
      <c r="G156" t="str">
        <f>IF(OR(OR(OR(OR(OR(ISNUMBER(SEARCH(IF(G$1&lt;&gt;"",G$1,"NA"),'MITRE &amp; Controls Mappings'!$E152)),ISNUMBER(SEARCH(IF(G$1&lt;&gt;"",G$1,"NA"),'MITRE &amp; Controls Mappings'!$F152))),ISNUMBER(SEARCH(IF(G$2&lt;&gt;"",G$2,"NA"),'MITRE &amp; Controls Mappings'!$G152))),ISNUMBER(SEARCH(IF(G$2&lt;&gt;"",G$2,"NA"),'MITRE &amp; Controls Mappings'!$H152))),ISNUMBER(SEARCH(IF(G$3&lt;&gt;"",G$3,"NA"),'MITRE &amp; Controls Mappings'!$I152))),ISNUMBER(SEARCH(IF(G$3&lt;&gt;"",G$3,"NA"),'MITRE &amp; Controls Mappings'!$J152))), 'MITRE &amp; Controls Mappings'!$B152,"")</f>
        <v/>
      </c>
      <c r="H156" t="str">
        <f>IF(OR(OR(OR(OR(OR(ISNUMBER(SEARCH(IF(H$1&lt;&gt;"",H$1,"NA"),'MITRE &amp; Controls Mappings'!$E152)),ISNUMBER(SEARCH(IF(H$1&lt;&gt;"",H$1,"NA"),'MITRE &amp; Controls Mappings'!$F152))),ISNUMBER(SEARCH(IF(H$2&lt;&gt;"",H$2,"NA"),'MITRE &amp; Controls Mappings'!$G152))),ISNUMBER(SEARCH(IF(H$2&lt;&gt;"",H$2,"NA"),'MITRE &amp; Controls Mappings'!$H152))),ISNUMBER(SEARCH(IF(H$3&lt;&gt;"",H$3,"NA"),'MITRE &amp; Controls Mappings'!$I152))),ISNUMBER(SEARCH(IF(H$3&lt;&gt;"",H$3,"NA"),'MITRE &amp; Controls Mappings'!$J152))), 'MITRE &amp; Controls Mappings'!$B152,"")</f>
        <v/>
      </c>
      <c r="I156" t="str">
        <f>IF(OR(OR(OR(OR(OR(ISNUMBER(SEARCH(IF(I$1&lt;&gt;"",I$1,"NA"),'MITRE &amp; Controls Mappings'!$E152)),ISNUMBER(SEARCH(IF(I$1&lt;&gt;"",I$1,"NA"),'MITRE &amp; Controls Mappings'!$F152))),ISNUMBER(SEARCH(IF(I$2&lt;&gt;"",I$2,"NA"),'MITRE &amp; Controls Mappings'!$G152))),ISNUMBER(SEARCH(IF(I$2&lt;&gt;"",I$2,"NA"),'MITRE &amp; Controls Mappings'!$H152))),ISNUMBER(SEARCH(IF(I$3&lt;&gt;"",I$3,"NA"),'MITRE &amp; Controls Mappings'!$I152))),ISNUMBER(SEARCH(IF(I$3&lt;&gt;"",I$3,"NA"),'MITRE &amp; Controls Mappings'!$J152))), 'MITRE &amp; Controls Mappings'!$B152,"")</f>
        <v/>
      </c>
      <c r="J156" t="str">
        <f>IF(OR(OR(OR(OR(OR(ISNUMBER(SEARCH(IF(J$1&lt;&gt;"",J$1,"NA"),'MITRE &amp; Controls Mappings'!$E152)),ISNUMBER(SEARCH(IF(J$1&lt;&gt;"",J$1,"NA"),'MITRE &amp; Controls Mappings'!$F152))),ISNUMBER(SEARCH(IF(J$2&lt;&gt;"",J$2,"NA"),'MITRE &amp; Controls Mappings'!$G152))),ISNUMBER(SEARCH(IF(J$2&lt;&gt;"",J$2,"NA"),'MITRE &amp; Controls Mappings'!$H152))),ISNUMBER(SEARCH(IF(J$3&lt;&gt;"",J$3,"NA"),'MITRE &amp; Controls Mappings'!$I152))),ISNUMBER(SEARCH(IF(J$3&lt;&gt;"",J$3,"NA"),'MITRE &amp; Controls Mappings'!$J152))), 'MITRE &amp; Controls Mappings'!$B152,"")</f>
        <v/>
      </c>
      <c r="K156" t="str">
        <f>IF(OR(OR(OR(OR(OR(ISNUMBER(SEARCH(IF(K$1&lt;&gt;"",K$1,"NA"),'MITRE &amp; Controls Mappings'!$E152)),ISNUMBER(SEARCH(IF(K$1&lt;&gt;"",K$1,"NA"),'MITRE &amp; Controls Mappings'!$F152))),ISNUMBER(SEARCH(IF(K$2&lt;&gt;"",K$2,"NA"),'MITRE &amp; Controls Mappings'!$G152))),ISNUMBER(SEARCH(IF(K$2&lt;&gt;"",K$2,"NA"),'MITRE &amp; Controls Mappings'!$H152))),ISNUMBER(SEARCH(IF(K$3&lt;&gt;"",K$3,"NA"),'MITRE &amp; Controls Mappings'!$I152))),ISNUMBER(SEARCH(IF(K$3&lt;&gt;"",K$3,"NA"),'MITRE &amp; Controls Mappings'!$J152))), 'MITRE &amp; Controls Mappings'!$B152,"")</f>
        <v/>
      </c>
      <c r="L156" s="25" t="str">
        <f>'MITRE &amp; Controls Mappings'!D152</f>
        <v>Policy Change</v>
      </c>
    </row>
    <row r="157" spans="1:12" x14ac:dyDescent="0.35">
      <c r="A157" t="str">
        <f>IF(COUNTIF(B157:K157,"="&amp;'MITRE &amp; Controls Mappings'!B153)&gt;0,'MITRE &amp; Controls Mappings'!B153,"")</f>
        <v/>
      </c>
      <c r="B157" t="str">
        <f>IF(OR(OR(OR(OR(OR(ISNUMBER(SEARCH(IF(B$1&lt;&gt;"",B$1,"NA"),'MITRE &amp; Controls Mappings'!$E153)),ISNUMBER(SEARCH(IF(B$1&lt;&gt;"",B$1,"NA"),'MITRE &amp; Controls Mappings'!$F153))),ISNUMBER(SEARCH(IF(B$2&lt;&gt;"",B$2,"NA"),'MITRE &amp; Controls Mappings'!$G153))),ISNUMBER(SEARCH(IF(B$2&lt;&gt;"",B$2,"NA"),'MITRE &amp; Controls Mappings'!$H153))),ISNUMBER(SEARCH(IF(B$3&lt;&gt;"",B$3,"NA"),'MITRE &amp; Controls Mappings'!$I153))),ISNUMBER(SEARCH(IF(B$3&lt;&gt;"",B$3,"NA"),'MITRE &amp; Controls Mappings'!$J153))), 'MITRE &amp; Controls Mappings'!$B153,"")</f>
        <v/>
      </c>
      <c r="C157" t="str">
        <f>IF(OR(OR(OR(OR(OR(ISNUMBER(SEARCH(IF(C$1&lt;&gt;"",C$1,"NA"),'MITRE &amp; Controls Mappings'!$E153)),ISNUMBER(SEARCH(IF(C$1&lt;&gt;"",C$1,"NA"),'MITRE &amp; Controls Mappings'!$F153))),ISNUMBER(SEARCH(IF(C$2&lt;&gt;"",C$2,"NA"),'MITRE &amp; Controls Mappings'!$G153))),ISNUMBER(SEARCH(IF(C$2&lt;&gt;"",C$2,"NA"),'MITRE &amp; Controls Mappings'!$H153))),ISNUMBER(SEARCH(IF(C$3&lt;&gt;"",C$3,"NA"),'MITRE &amp; Controls Mappings'!$I153))),ISNUMBER(SEARCH(IF(C$3&lt;&gt;"",C$3,"NA"),'MITRE &amp; Controls Mappings'!$J153))), 'MITRE &amp; Controls Mappings'!$B153,"")</f>
        <v/>
      </c>
      <c r="D157" t="str">
        <f>IF(OR(OR(OR(OR(OR(ISNUMBER(SEARCH(IF(D$1&lt;&gt;"",D$1,"NA"),'MITRE &amp; Controls Mappings'!$E153)),ISNUMBER(SEARCH(IF(D$1&lt;&gt;"",D$1,"NA"),'MITRE &amp; Controls Mappings'!$F153))),ISNUMBER(SEARCH(IF(D$2&lt;&gt;"",D$2,"NA"),'MITRE &amp; Controls Mappings'!$G153))),ISNUMBER(SEARCH(IF(D$2&lt;&gt;"",D$2,"NA"),'MITRE &amp; Controls Mappings'!$H153))),ISNUMBER(SEARCH(IF(D$3&lt;&gt;"",D$3,"NA"),'MITRE &amp; Controls Mappings'!$I153))),ISNUMBER(SEARCH(IF(D$3&lt;&gt;"",D$3,"NA"),'MITRE &amp; Controls Mappings'!$J153))), 'MITRE &amp; Controls Mappings'!$B153,"")</f>
        <v/>
      </c>
      <c r="E157" t="str">
        <f>IF(OR(OR(OR(OR(OR(ISNUMBER(SEARCH(IF(E$1&lt;&gt;"",E$1,"NA"),'MITRE &amp; Controls Mappings'!$E153)),ISNUMBER(SEARCH(IF(E$1&lt;&gt;"",E$1,"NA"),'MITRE &amp; Controls Mappings'!$F153))),ISNUMBER(SEARCH(IF(E$2&lt;&gt;"",E$2,"NA"),'MITRE &amp; Controls Mappings'!$G153))),ISNUMBER(SEARCH(IF(E$2&lt;&gt;"",E$2,"NA"),'MITRE &amp; Controls Mappings'!$H153))),ISNUMBER(SEARCH(IF(E$3&lt;&gt;"",E$3,"NA"),'MITRE &amp; Controls Mappings'!$I153))),ISNUMBER(SEARCH(IF(E$3&lt;&gt;"",E$3,"NA"),'MITRE &amp; Controls Mappings'!$J153))), 'MITRE &amp; Controls Mappings'!$B153,"")</f>
        <v/>
      </c>
      <c r="F157" t="str">
        <f>IF(OR(OR(OR(OR(OR(ISNUMBER(SEARCH(IF(F$1&lt;&gt;"",F$1,"NA"),'MITRE &amp; Controls Mappings'!$E153)),ISNUMBER(SEARCH(IF(F$1&lt;&gt;"",F$1,"NA"),'MITRE &amp; Controls Mappings'!$F153))),ISNUMBER(SEARCH(IF(F$2&lt;&gt;"",F$2,"NA"),'MITRE &amp; Controls Mappings'!$G153))),ISNUMBER(SEARCH(IF(F$2&lt;&gt;"",F$2,"NA"),'MITRE &amp; Controls Mappings'!$H153))),ISNUMBER(SEARCH(IF(F$3&lt;&gt;"",F$3,"NA"),'MITRE &amp; Controls Mappings'!$I153))),ISNUMBER(SEARCH(IF(F$3&lt;&gt;"",F$3,"NA"),'MITRE &amp; Controls Mappings'!$J153))), 'MITRE &amp; Controls Mappings'!$B153,"")</f>
        <v/>
      </c>
      <c r="G157" t="str">
        <f>IF(OR(OR(OR(OR(OR(ISNUMBER(SEARCH(IF(G$1&lt;&gt;"",G$1,"NA"),'MITRE &amp; Controls Mappings'!$E153)),ISNUMBER(SEARCH(IF(G$1&lt;&gt;"",G$1,"NA"),'MITRE &amp; Controls Mappings'!$F153))),ISNUMBER(SEARCH(IF(G$2&lt;&gt;"",G$2,"NA"),'MITRE &amp; Controls Mappings'!$G153))),ISNUMBER(SEARCH(IF(G$2&lt;&gt;"",G$2,"NA"),'MITRE &amp; Controls Mappings'!$H153))),ISNUMBER(SEARCH(IF(G$3&lt;&gt;"",G$3,"NA"),'MITRE &amp; Controls Mappings'!$I153))),ISNUMBER(SEARCH(IF(G$3&lt;&gt;"",G$3,"NA"),'MITRE &amp; Controls Mappings'!$J153))), 'MITRE &amp; Controls Mappings'!$B153,"")</f>
        <v/>
      </c>
      <c r="H157" t="str">
        <f>IF(OR(OR(OR(OR(OR(ISNUMBER(SEARCH(IF(H$1&lt;&gt;"",H$1,"NA"),'MITRE &amp; Controls Mappings'!$E153)),ISNUMBER(SEARCH(IF(H$1&lt;&gt;"",H$1,"NA"),'MITRE &amp; Controls Mappings'!$F153))),ISNUMBER(SEARCH(IF(H$2&lt;&gt;"",H$2,"NA"),'MITRE &amp; Controls Mappings'!$G153))),ISNUMBER(SEARCH(IF(H$2&lt;&gt;"",H$2,"NA"),'MITRE &amp; Controls Mappings'!$H153))),ISNUMBER(SEARCH(IF(H$3&lt;&gt;"",H$3,"NA"),'MITRE &amp; Controls Mappings'!$I153))),ISNUMBER(SEARCH(IF(H$3&lt;&gt;"",H$3,"NA"),'MITRE &amp; Controls Mappings'!$J153))), 'MITRE &amp; Controls Mappings'!$B153,"")</f>
        <v/>
      </c>
      <c r="I157" t="str">
        <f>IF(OR(OR(OR(OR(OR(ISNUMBER(SEARCH(IF(I$1&lt;&gt;"",I$1,"NA"),'MITRE &amp; Controls Mappings'!$E153)),ISNUMBER(SEARCH(IF(I$1&lt;&gt;"",I$1,"NA"),'MITRE &amp; Controls Mappings'!$F153))),ISNUMBER(SEARCH(IF(I$2&lt;&gt;"",I$2,"NA"),'MITRE &amp; Controls Mappings'!$G153))),ISNUMBER(SEARCH(IF(I$2&lt;&gt;"",I$2,"NA"),'MITRE &amp; Controls Mappings'!$H153))),ISNUMBER(SEARCH(IF(I$3&lt;&gt;"",I$3,"NA"),'MITRE &amp; Controls Mappings'!$I153))),ISNUMBER(SEARCH(IF(I$3&lt;&gt;"",I$3,"NA"),'MITRE &amp; Controls Mappings'!$J153))), 'MITRE &amp; Controls Mappings'!$B153,"")</f>
        <v/>
      </c>
      <c r="J157" t="str">
        <f>IF(OR(OR(OR(OR(OR(ISNUMBER(SEARCH(IF(J$1&lt;&gt;"",J$1,"NA"),'MITRE &amp; Controls Mappings'!$E153)),ISNUMBER(SEARCH(IF(J$1&lt;&gt;"",J$1,"NA"),'MITRE &amp; Controls Mappings'!$F153))),ISNUMBER(SEARCH(IF(J$2&lt;&gt;"",J$2,"NA"),'MITRE &amp; Controls Mappings'!$G153))),ISNUMBER(SEARCH(IF(J$2&lt;&gt;"",J$2,"NA"),'MITRE &amp; Controls Mappings'!$H153))),ISNUMBER(SEARCH(IF(J$3&lt;&gt;"",J$3,"NA"),'MITRE &amp; Controls Mappings'!$I153))),ISNUMBER(SEARCH(IF(J$3&lt;&gt;"",J$3,"NA"),'MITRE &amp; Controls Mappings'!$J153))), 'MITRE &amp; Controls Mappings'!$B153,"")</f>
        <v/>
      </c>
      <c r="K157" t="str">
        <f>IF(OR(OR(OR(OR(OR(ISNUMBER(SEARCH(IF(K$1&lt;&gt;"",K$1,"NA"),'MITRE &amp; Controls Mappings'!$E153)),ISNUMBER(SEARCH(IF(K$1&lt;&gt;"",K$1,"NA"),'MITRE &amp; Controls Mappings'!$F153))),ISNUMBER(SEARCH(IF(K$2&lt;&gt;"",K$2,"NA"),'MITRE &amp; Controls Mappings'!$G153))),ISNUMBER(SEARCH(IF(K$2&lt;&gt;"",K$2,"NA"),'MITRE &amp; Controls Mappings'!$H153))),ISNUMBER(SEARCH(IF(K$3&lt;&gt;"",K$3,"NA"),'MITRE &amp; Controls Mappings'!$I153))),ISNUMBER(SEARCH(IF(K$3&lt;&gt;"",K$3,"NA"),'MITRE &amp; Controls Mappings'!$J153))), 'MITRE &amp; Controls Mappings'!$B153,"")</f>
        <v/>
      </c>
      <c r="L157" s="25" t="str">
        <f>'MITRE &amp; Controls Mappings'!D153</f>
        <v>Ensure 'Audit Audit Policy Change' is set to include 'Success'</v>
      </c>
    </row>
    <row r="158" spans="1:12" x14ac:dyDescent="0.35">
      <c r="A158" t="str">
        <f>IF(COUNTIF(B158:K158,"="&amp;'MITRE &amp; Controls Mappings'!B154)&gt;0,'MITRE &amp; Controls Mappings'!B154,"")</f>
        <v/>
      </c>
      <c r="B158" t="str">
        <f>IF(OR(OR(OR(OR(OR(ISNUMBER(SEARCH(IF(B$1&lt;&gt;"",B$1,"NA"),'MITRE &amp; Controls Mappings'!$E154)),ISNUMBER(SEARCH(IF(B$1&lt;&gt;"",B$1,"NA"),'MITRE &amp; Controls Mappings'!$F154))),ISNUMBER(SEARCH(IF(B$2&lt;&gt;"",B$2,"NA"),'MITRE &amp; Controls Mappings'!$G154))),ISNUMBER(SEARCH(IF(B$2&lt;&gt;"",B$2,"NA"),'MITRE &amp; Controls Mappings'!$H154))),ISNUMBER(SEARCH(IF(B$3&lt;&gt;"",B$3,"NA"),'MITRE &amp; Controls Mappings'!$I154))),ISNUMBER(SEARCH(IF(B$3&lt;&gt;"",B$3,"NA"),'MITRE &amp; Controls Mappings'!$J154))), 'MITRE &amp; Controls Mappings'!$B154,"")</f>
        <v/>
      </c>
      <c r="C158" t="str">
        <f>IF(OR(OR(OR(OR(OR(ISNUMBER(SEARCH(IF(C$1&lt;&gt;"",C$1,"NA"),'MITRE &amp; Controls Mappings'!$E154)),ISNUMBER(SEARCH(IF(C$1&lt;&gt;"",C$1,"NA"),'MITRE &amp; Controls Mappings'!$F154))),ISNUMBER(SEARCH(IF(C$2&lt;&gt;"",C$2,"NA"),'MITRE &amp; Controls Mappings'!$G154))),ISNUMBER(SEARCH(IF(C$2&lt;&gt;"",C$2,"NA"),'MITRE &amp; Controls Mappings'!$H154))),ISNUMBER(SEARCH(IF(C$3&lt;&gt;"",C$3,"NA"),'MITRE &amp; Controls Mappings'!$I154))),ISNUMBER(SEARCH(IF(C$3&lt;&gt;"",C$3,"NA"),'MITRE &amp; Controls Mappings'!$J154))), 'MITRE &amp; Controls Mappings'!$B154,"")</f>
        <v/>
      </c>
      <c r="D158" t="str">
        <f>IF(OR(OR(OR(OR(OR(ISNUMBER(SEARCH(IF(D$1&lt;&gt;"",D$1,"NA"),'MITRE &amp; Controls Mappings'!$E154)),ISNUMBER(SEARCH(IF(D$1&lt;&gt;"",D$1,"NA"),'MITRE &amp; Controls Mappings'!$F154))),ISNUMBER(SEARCH(IF(D$2&lt;&gt;"",D$2,"NA"),'MITRE &amp; Controls Mappings'!$G154))),ISNUMBER(SEARCH(IF(D$2&lt;&gt;"",D$2,"NA"),'MITRE &amp; Controls Mappings'!$H154))),ISNUMBER(SEARCH(IF(D$3&lt;&gt;"",D$3,"NA"),'MITRE &amp; Controls Mappings'!$I154))),ISNUMBER(SEARCH(IF(D$3&lt;&gt;"",D$3,"NA"),'MITRE &amp; Controls Mappings'!$J154))), 'MITRE &amp; Controls Mappings'!$B154,"")</f>
        <v/>
      </c>
      <c r="E158" t="str">
        <f>IF(OR(OR(OR(OR(OR(ISNUMBER(SEARCH(IF(E$1&lt;&gt;"",E$1,"NA"),'MITRE &amp; Controls Mappings'!$E154)),ISNUMBER(SEARCH(IF(E$1&lt;&gt;"",E$1,"NA"),'MITRE &amp; Controls Mappings'!$F154))),ISNUMBER(SEARCH(IF(E$2&lt;&gt;"",E$2,"NA"),'MITRE &amp; Controls Mappings'!$G154))),ISNUMBER(SEARCH(IF(E$2&lt;&gt;"",E$2,"NA"),'MITRE &amp; Controls Mappings'!$H154))),ISNUMBER(SEARCH(IF(E$3&lt;&gt;"",E$3,"NA"),'MITRE &amp; Controls Mappings'!$I154))),ISNUMBER(SEARCH(IF(E$3&lt;&gt;"",E$3,"NA"),'MITRE &amp; Controls Mappings'!$J154))), 'MITRE &amp; Controls Mappings'!$B154,"")</f>
        <v/>
      </c>
      <c r="F158" t="str">
        <f>IF(OR(OR(OR(OR(OR(ISNUMBER(SEARCH(IF(F$1&lt;&gt;"",F$1,"NA"),'MITRE &amp; Controls Mappings'!$E154)),ISNUMBER(SEARCH(IF(F$1&lt;&gt;"",F$1,"NA"),'MITRE &amp; Controls Mappings'!$F154))),ISNUMBER(SEARCH(IF(F$2&lt;&gt;"",F$2,"NA"),'MITRE &amp; Controls Mappings'!$G154))),ISNUMBER(SEARCH(IF(F$2&lt;&gt;"",F$2,"NA"),'MITRE &amp; Controls Mappings'!$H154))),ISNUMBER(SEARCH(IF(F$3&lt;&gt;"",F$3,"NA"),'MITRE &amp; Controls Mappings'!$I154))),ISNUMBER(SEARCH(IF(F$3&lt;&gt;"",F$3,"NA"),'MITRE &amp; Controls Mappings'!$J154))), 'MITRE &amp; Controls Mappings'!$B154,"")</f>
        <v/>
      </c>
      <c r="G158" t="str">
        <f>IF(OR(OR(OR(OR(OR(ISNUMBER(SEARCH(IF(G$1&lt;&gt;"",G$1,"NA"),'MITRE &amp; Controls Mappings'!$E154)),ISNUMBER(SEARCH(IF(G$1&lt;&gt;"",G$1,"NA"),'MITRE &amp; Controls Mappings'!$F154))),ISNUMBER(SEARCH(IF(G$2&lt;&gt;"",G$2,"NA"),'MITRE &amp; Controls Mappings'!$G154))),ISNUMBER(SEARCH(IF(G$2&lt;&gt;"",G$2,"NA"),'MITRE &amp; Controls Mappings'!$H154))),ISNUMBER(SEARCH(IF(G$3&lt;&gt;"",G$3,"NA"),'MITRE &amp; Controls Mappings'!$I154))),ISNUMBER(SEARCH(IF(G$3&lt;&gt;"",G$3,"NA"),'MITRE &amp; Controls Mappings'!$J154))), 'MITRE &amp; Controls Mappings'!$B154,"")</f>
        <v/>
      </c>
      <c r="H158" t="str">
        <f>IF(OR(OR(OR(OR(OR(ISNUMBER(SEARCH(IF(H$1&lt;&gt;"",H$1,"NA"),'MITRE &amp; Controls Mappings'!$E154)),ISNUMBER(SEARCH(IF(H$1&lt;&gt;"",H$1,"NA"),'MITRE &amp; Controls Mappings'!$F154))),ISNUMBER(SEARCH(IF(H$2&lt;&gt;"",H$2,"NA"),'MITRE &amp; Controls Mappings'!$G154))),ISNUMBER(SEARCH(IF(H$2&lt;&gt;"",H$2,"NA"),'MITRE &amp; Controls Mappings'!$H154))),ISNUMBER(SEARCH(IF(H$3&lt;&gt;"",H$3,"NA"),'MITRE &amp; Controls Mappings'!$I154))),ISNUMBER(SEARCH(IF(H$3&lt;&gt;"",H$3,"NA"),'MITRE &amp; Controls Mappings'!$J154))), 'MITRE &amp; Controls Mappings'!$B154,"")</f>
        <v/>
      </c>
      <c r="I158" t="str">
        <f>IF(OR(OR(OR(OR(OR(ISNUMBER(SEARCH(IF(I$1&lt;&gt;"",I$1,"NA"),'MITRE &amp; Controls Mappings'!$E154)),ISNUMBER(SEARCH(IF(I$1&lt;&gt;"",I$1,"NA"),'MITRE &amp; Controls Mappings'!$F154))),ISNUMBER(SEARCH(IF(I$2&lt;&gt;"",I$2,"NA"),'MITRE &amp; Controls Mappings'!$G154))),ISNUMBER(SEARCH(IF(I$2&lt;&gt;"",I$2,"NA"),'MITRE &amp; Controls Mappings'!$H154))),ISNUMBER(SEARCH(IF(I$3&lt;&gt;"",I$3,"NA"),'MITRE &amp; Controls Mappings'!$I154))),ISNUMBER(SEARCH(IF(I$3&lt;&gt;"",I$3,"NA"),'MITRE &amp; Controls Mappings'!$J154))), 'MITRE &amp; Controls Mappings'!$B154,"")</f>
        <v/>
      </c>
      <c r="J158" t="str">
        <f>IF(OR(OR(OR(OR(OR(ISNUMBER(SEARCH(IF(J$1&lt;&gt;"",J$1,"NA"),'MITRE &amp; Controls Mappings'!$E154)),ISNUMBER(SEARCH(IF(J$1&lt;&gt;"",J$1,"NA"),'MITRE &amp; Controls Mappings'!$F154))),ISNUMBER(SEARCH(IF(J$2&lt;&gt;"",J$2,"NA"),'MITRE &amp; Controls Mappings'!$G154))),ISNUMBER(SEARCH(IF(J$2&lt;&gt;"",J$2,"NA"),'MITRE &amp; Controls Mappings'!$H154))),ISNUMBER(SEARCH(IF(J$3&lt;&gt;"",J$3,"NA"),'MITRE &amp; Controls Mappings'!$I154))),ISNUMBER(SEARCH(IF(J$3&lt;&gt;"",J$3,"NA"),'MITRE &amp; Controls Mappings'!$J154))), 'MITRE &amp; Controls Mappings'!$B154,"")</f>
        <v/>
      </c>
      <c r="K158" t="str">
        <f>IF(OR(OR(OR(OR(OR(ISNUMBER(SEARCH(IF(K$1&lt;&gt;"",K$1,"NA"),'MITRE &amp; Controls Mappings'!$E154)),ISNUMBER(SEARCH(IF(K$1&lt;&gt;"",K$1,"NA"),'MITRE &amp; Controls Mappings'!$F154))),ISNUMBER(SEARCH(IF(K$2&lt;&gt;"",K$2,"NA"),'MITRE &amp; Controls Mappings'!$G154))),ISNUMBER(SEARCH(IF(K$2&lt;&gt;"",K$2,"NA"),'MITRE &amp; Controls Mappings'!$H154))),ISNUMBER(SEARCH(IF(K$3&lt;&gt;"",K$3,"NA"),'MITRE &amp; Controls Mappings'!$I154))),ISNUMBER(SEARCH(IF(K$3&lt;&gt;"",K$3,"NA"),'MITRE &amp; Controls Mappings'!$J154))), 'MITRE &amp; Controls Mappings'!$B154,"")</f>
        <v/>
      </c>
      <c r="L158" s="25" t="str">
        <f>'MITRE &amp; Controls Mappings'!D154</f>
        <v>Ensure 'Audit Authentication Policy Change' is set to include 'Success'</v>
      </c>
    </row>
    <row r="159" spans="1:12" x14ac:dyDescent="0.35">
      <c r="A159" t="str">
        <f>IF(COUNTIF(B159:K159,"="&amp;'MITRE &amp; Controls Mappings'!B155)&gt;0,'MITRE &amp; Controls Mappings'!B155,"")</f>
        <v/>
      </c>
      <c r="B159" t="str">
        <f>IF(OR(OR(OR(OR(OR(ISNUMBER(SEARCH(IF(B$1&lt;&gt;"",B$1,"NA"),'MITRE &amp; Controls Mappings'!$E155)),ISNUMBER(SEARCH(IF(B$1&lt;&gt;"",B$1,"NA"),'MITRE &amp; Controls Mappings'!$F155))),ISNUMBER(SEARCH(IF(B$2&lt;&gt;"",B$2,"NA"),'MITRE &amp; Controls Mappings'!$G155))),ISNUMBER(SEARCH(IF(B$2&lt;&gt;"",B$2,"NA"),'MITRE &amp; Controls Mappings'!$H155))),ISNUMBER(SEARCH(IF(B$3&lt;&gt;"",B$3,"NA"),'MITRE &amp; Controls Mappings'!$I155))),ISNUMBER(SEARCH(IF(B$3&lt;&gt;"",B$3,"NA"),'MITRE &amp; Controls Mappings'!$J155))), 'MITRE &amp; Controls Mappings'!$B155,"")</f>
        <v/>
      </c>
      <c r="C159" t="str">
        <f>IF(OR(OR(OR(OR(OR(ISNUMBER(SEARCH(IF(C$1&lt;&gt;"",C$1,"NA"),'MITRE &amp; Controls Mappings'!$E155)),ISNUMBER(SEARCH(IF(C$1&lt;&gt;"",C$1,"NA"),'MITRE &amp; Controls Mappings'!$F155))),ISNUMBER(SEARCH(IF(C$2&lt;&gt;"",C$2,"NA"),'MITRE &amp; Controls Mappings'!$G155))),ISNUMBER(SEARCH(IF(C$2&lt;&gt;"",C$2,"NA"),'MITRE &amp; Controls Mappings'!$H155))),ISNUMBER(SEARCH(IF(C$3&lt;&gt;"",C$3,"NA"),'MITRE &amp; Controls Mappings'!$I155))),ISNUMBER(SEARCH(IF(C$3&lt;&gt;"",C$3,"NA"),'MITRE &amp; Controls Mappings'!$J155))), 'MITRE &amp; Controls Mappings'!$B155,"")</f>
        <v/>
      </c>
      <c r="D159" t="str">
        <f>IF(OR(OR(OR(OR(OR(ISNUMBER(SEARCH(IF(D$1&lt;&gt;"",D$1,"NA"),'MITRE &amp; Controls Mappings'!$E155)),ISNUMBER(SEARCH(IF(D$1&lt;&gt;"",D$1,"NA"),'MITRE &amp; Controls Mappings'!$F155))),ISNUMBER(SEARCH(IF(D$2&lt;&gt;"",D$2,"NA"),'MITRE &amp; Controls Mappings'!$G155))),ISNUMBER(SEARCH(IF(D$2&lt;&gt;"",D$2,"NA"),'MITRE &amp; Controls Mappings'!$H155))),ISNUMBER(SEARCH(IF(D$3&lt;&gt;"",D$3,"NA"),'MITRE &amp; Controls Mappings'!$I155))),ISNUMBER(SEARCH(IF(D$3&lt;&gt;"",D$3,"NA"),'MITRE &amp; Controls Mappings'!$J155))), 'MITRE &amp; Controls Mappings'!$B155,"")</f>
        <v/>
      </c>
      <c r="E159" t="str">
        <f>IF(OR(OR(OR(OR(OR(ISNUMBER(SEARCH(IF(E$1&lt;&gt;"",E$1,"NA"),'MITRE &amp; Controls Mappings'!$E155)),ISNUMBER(SEARCH(IF(E$1&lt;&gt;"",E$1,"NA"),'MITRE &amp; Controls Mappings'!$F155))),ISNUMBER(SEARCH(IF(E$2&lt;&gt;"",E$2,"NA"),'MITRE &amp; Controls Mappings'!$G155))),ISNUMBER(SEARCH(IF(E$2&lt;&gt;"",E$2,"NA"),'MITRE &amp; Controls Mappings'!$H155))),ISNUMBER(SEARCH(IF(E$3&lt;&gt;"",E$3,"NA"),'MITRE &amp; Controls Mappings'!$I155))),ISNUMBER(SEARCH(IF(E$3&lt;&gt;"",E$3,"NA"),'MITRE &amp; Controls Mappings'!$J155))), 'MITRE &amp; Controls Mappings'!$B155,"")</f>
        <v/>
      </c>
      <c r="F159" t="str">
        <f>IF(OR(OR(OR(OR(OR(ISNUMBER(SEARCH(IF(F$1&lt;&gt;"",F$1,"NA"),'MITRE &amp; Controls Mappings'!$E155)),ISNUMBER(SEARCH(IF(F$1&lt;&gt;"",F$1,"NA"),'MITRE &amp; Controls Mappings'!$F155))),ISNUMBER(SEARCH(IF(F$2&lt;&gt;"",F$2,"NA"),'MITRE &amp; Controls Mappings'!$G155))),ISNUMBER(SEARCH(IF(F$2&lt;&gt;"",F$2,"NA"),'MITRE &amp; Controls Mappings'!$H155))),ISNUMBER(SEARCH(IF(F$3&lt;&gt;"",F$3,"NA"),'MITRE &amp; Controls Mappings'!$I155))),ISNUMBER(SEARCH(IF(F$3&lt;&gt;"",F$3,"NA"),'MITRE &amp; Controls Mappings'!$J155))), 'MITRE &amp; Controls Mappings'!$B155,"")</f>
        <v/>
      </c>
      <c r="G159" t="str">
        <f>IF(OR(OR(OR(OR(OR(ISNUMBER(SEARCH(IF(G$1&lt;&gt;"",G$1,"NA"),'MITRE &amp; Controls Mappings'!$E155)),ISNUMBER(SEARCH(IF(G$1&lt;&gt;"",G$1,"NA"),'MITRE &amp; Controls Mappings'!$F155))),ISNUMBER(SEARCH(IF(G$2&lt;&gt;"",G$2,"NA"),'MITRE &amp; Controls Mappings'!$G155))),ISNUMBER(SEARCH(IF(G$2&lt;&gt;"",G$2,"NA"),'MITRE &amp; Controls Mappings'!$H155))),ISNUMBER(SEARCH(IF(G$3&lt;&gt;"",G$3,"NA"),'MITRE &amp; Controls Mappings'!$I155))),ISNUMBER(SEARCH(IF(G$3&lt;&gt;"",G$3,"NA"),'MITRE &amp; Controls Mappings'!$J155))), 'MITRE &amp; Controls Mappings'!$B155,"")</f>
        <v/>
      </c>
      <c r="H159" t="str">
        <f>IF(OR(OR(OR(OR(OR(ISNUMBER(SEARCH(IF(H$1&lt;&gt;"",H$1,"NA"),'MITRE &amp; Controls Mappings'!$E155)),ISNUMBER(SEARCH(IF(H$1&lt;&gt;"",H$1,"NA"),'MITRE &amp; Controls Mappings'!$F155))),ISNUMBER(SEARCH(IF(H$2&lt;&gt;"",H$2,"NA"),'MITRE &amp; Controls Mappings'!$G155))),ISNUMBER(SEARCH(IF(H$2&lt;&gt;"",H$2,"NA"),'MITRE &amp; Controls Mappings'!$H155))),ISNUMBER(SEARCH(IF(H$3&lt;&gt;"",H$3,"NA"),'MITRE &amp; Controls Mappings'!$I155))),ISNUMBER(SEARCH(IF(H$3&lt;&gt;"",H$3,"NA"),'MITRE &amp; Controls Mappings'!$J155))), 'MITRE &amp; Controls Mappings'!$B155,"")</f>
        <v/>
      </c>
      <c r="I159" t="str">
        <f>IF(OR(OR(OR(OR(OR(ISNUMBER(SEARCH(IF(I$1&lt;&gt;"",I$1,"NA"),'MITRE &amp; Controls Mappings'!$E155)),ISNUMBER(SEARCH(IF(I$1&lt;&gt;"",I$1,"NA"),'MITRE &amp; Controls Mappings'!$F155))),ISNUMBER(SEARCH(IF(I$2&lt;&gt;"",I$2,"NA"),'MITRE &amp; Controls Mappings'!$G155))),ISNUMBER(SEARCH(IF(I$2&lt;&gt;"",I$2,"NA"),'MITRE &amp; Controls Mappings'!$H155))),ISNUMBER(SEARCH(IF(I$3&lt;&gt;"",I$3,"NA"),'MITRE &amp; Controls Mappings'!$I155))),ISNUMBER(SEARCH(IF(I$3&lt;&gt;"",I$3,"NA"),'MITRE &amp; Controls Mappings'!$J155))), 'MITRE &amp; Controls Mappings'!$B155,"")</f>
        <v/>
      </c>
      <c r="J159" t="str">
        <f>IF(OR(OR(OR(OR(OR(ISNUMBER(SEARCH(IF(J$1&lt;&gt;"",J$1,"NA"),'MITRE &amp; Controls Mappings'!$E155)),ISNUMBER(SEARCH(IF(J$1&lt;&gt;"",J$1,"NA"),'MITRE &amp; Controls Mappings'!$F155))),ISNUMBER(SEARCH(IF(J$2&lt;&gt;"",J$2,"NA"),'MITRE &amp; Controls Mappings'!$G155))),ISNUMBER(SEARCH(IF(J$2&lt;&gt;"",J$2,"NA"),'MITRE &amp; Controls Mappings'!$H155))),ISNUMBER(SEARCH(IF(J$3&lt;&gt;"",J$3,"NA"),'MITRE &amp; Controls Mappings'!$I155))),ISNUMBER(SEARCH(IF(J$3&lt;&gt;"",J$3,"NA"),'MITRE &amp; Controls Mappings'!$J155))), 'MITRE &amp; Controls Mappings'!$B155,"")</f>
        <v/>
      </c>
      <c r="K159" t="str">
        <f>IF(OR(OR(OR(OR(OR(ISNUMBER(SEARCH(IF(K$1&lt;&gt;"",K$1,"NA"),'MITRE &amp; Controls Mappings'!$E155)),ISNUMBER(SEARCH(IF(K$1&lt;&gt;"",K$1,"NA"),'MITRE &amp; Controls Mappings'!$F155))),ISNUMBER(SEARCH(IF(K$2&lt;&gt;"",K$2,"NA"),'MITRE &amp; Controls Mappings'!$G155))),ISNUMBER(SEARCH(IF(K$2&lt;&gt;"",K$2,"NA"),'MITRE &amp; Controls Mappings'!$H155))),ISNUMBER(SEARCH(IF(K$3&lt;&gt;"",K$3,"NA"),'MITRE &amp; Controls Mappings'!$I155))),ISNUMBER(SEARCH(IF(K$3&lt;&gt;"",K$3,"NA"),'MITRE &amp; Controls Mappings'!$J155))), 'MITRE &amp; Controls Mappings'!$B155,"")</f>
        <v/>
      </c>
      <c r="L159" s="25" t="str">
        <f>'MITRE &amp; Controls Mappings'!D155</f>
        <v>Ensure 'Audit Authorization Policy Change' is set to include 'Success'</v>
      </c>
    </row>
    <row r="160" spans="1:12" x14ac:dyDescent="0.35">
      <c r="A160" t="str">
        <f>IF(COUNTIF(B160:K160,"="&amp;'MITRE &amp; Controls Mappings'!B156)&gt;0,'MITRE &amp; Controls Mappings'!B156,"")</f>
        <v/>
      </c>
      <c r="B160" t="str">
        <f>IF(OR(OR(OR(OR(OR(ISNUMBER(SEARCH(IF(B$1&lt;&gt;"",B$1,"NA"),'MITRE &amp; Controls Mappings'!$E156)),ISNUMBER(SEARCH(IF(B$1&lt;&gt;"",B$1,"NA"),'MITRE &amp; Controls Mappings'!$F156))),ISNUMBER(SEARCH(IF(B$2&lt;&gt;"",B$2,"NA"),'MITRE &amp; Controls Mappings'!$G156))),ISNUMBER(SEARCH(IF(B$2&lt;&gt;"",B$2,"NA"),'MITRE &amp; Controls Mappings'!$H156))),ISNUMBER(SEARCH(IF(B$3&lt;&gt;"",B$3,"NA"),'MITRE &amp; Controls Mappings'!$I156))),ISNUMBER(SEARCH(IF(B$3&lt;&gt;"",B$3,"NA"),'MITRE &amp; Controls Mappings'!$J156))), 'MITRE &amp; Controls Mappings'!$B156,"")</f>
        <v/>
      </c>
      <c r="C160" t="str">
        <f>IF(OR(OR(OR(OR(OR(ISNUMBER(SEARCH(IF(C$1&lt;&gt;"",C$1,"NA"),'MITRE &amp; Controls Mappings'!$E156)),ISNUMBER(SEARCH(IF(C$1&lt;&gt;"",C$1,"NA"),'MITRE &amp; Controls Mappings'!$F156))),ISNUMBER(SEARCH(IF(C$2&lt;&gt;"",C$2,"NA"),'MITRE &amp; Controls Mappings'!$G156))),ISNUMBER(SEARCH(IF(C$2&lt;&gt;"",C$2,"NA"),'MITRE &amp; Controls Mappings'!$H156))),ISNUMBER(SEARCH(IF(C$3&lt;&gt;"",C$3,"NA"),'MITRE &amp; Controls Mappings'!$I156))),ISNUMBER(SEARCH(IF(C$3&lt;&gt;"",C$3,"NA"),'MITRE &amp; Controls Mappings'!$J156))), 'MITRE &amp; Controls Mappings'!$B156,"")</f>
        <v/>
      </c>
      <c r="D160" t="str">
        <f>IF(OR(OR(OR(OR(OR(ISNUMBER(SEARCH(IF(D$1&lt;&gt;"",D$1,"NA"),'MITRE &amp; Controls Mappings'!$E156)),ISNUMBER(SEARCH(IF(D$1&lt;&gt;"",D$1,"NA"),'MITRE &amp; Controls Mappings'!$F156))),ISNUMBER(SEARCH(IF(D$2&lt;&gt;"",D$2,"NA"),'MITRE &amp; Controls Mappings'!$G156))),ISNUMBER(SEARCH(IF(D$2&lt;&gt;"",D$2,"NA"),'MITRE &amp; Controls Mappings'!$H156))),ISNUMBER(SEARCH(IF(D$3&lt;&gt;"",D$3,"NA"),'MITRE &amp; Controls Mappings'!$I156))),ISNUMBER(SEARCH(IF(D$3&lt;&gt;"",D$3,"NA"),'MITRE &amp; Controls Mappings'!$J156))), 'MITRE &amp; Controls Mappings'!$B156,"")</f>
        <v/>
      </c>
      <c r="E160" t="str">
        <f>IF(OR(OR(OR(OR(OR(ISNUMBER(SEARCH(IF(E$1&lt;&gt;"",E$1,"NA"),'MITRE &amp; Controls Mappings'!$E156)),ISNUMBER(SEARCH(IF(E$1&lt;&gt;"",E$1,"NA"),'MITRE &amp; Controls Mappings'!$F156))),ISNUMBER(SEARCH(IF(E$2&lt;&gt;"",E$2,"NA"),'MITRE &amp; Controls Mappings'!$G156))),ISNUMBER(SEARCH(IF(E$2&lt;&gt;"",E$2,"NA"),'MITRE &amp; Controls Mappings'!$H156))),ISNUMBER(SEARCH(IF(E$3&lt;&gt;"",E$3,"NA"),'MITRE &amp; Controls Mappings'!$I156))),ISNUMBER(SEARCH(IF(E$3&lt;&gt;"",E$3,"NA"),'MITRE &amp; Controls Mappings'!$J156))), 'MITRE &amp; Controls Mappings'!$B156,"")</f>
        <v/>
      </c>
      <c r="F160" t="str">
        <f>IF(OR(OR(OR(OR(OR(ISNUMBER(SEARCH(IF(F$1&lt;&gt;"",F$1,"NA"),'MITRE &amp; Controls Mappings'!$E156)),ISNUMBER(SEARCH(IF(F$1&lt;&gt;"",F$1,"NA"),'MITRE &amp; Controls Mappings'!$F156))),ISNUMBER(SEARCH(IF(F$2&lt;&gt;"",F$2,"NA"),'MITRE &amp; Controls Mappings'!$G156))),ISNUMBER(SEARCH(IF(F$2&lt;&gt;"",F$2,"NA"),'MITRE &amp; Controls Mappings'!$H156))),ISNUMBER(SEARCH(IF(F$3&lt;&gt;"",F$3,"NA"),'MITRE &amp; Controls Mappings'!$I156))),ISNUMBER(SEARCH(IF(F$3&lt;&gt;"",F$3,"NA"),'MITRE &amp; Controls Mappings'!$J156))), 'MITRE &amp; Controls Mappings'!$B156,"")</f>
        <v/>
      </c>
      <c r="G160" t="str">
        <f>IF(OR(OR(OR(OR(OR(ISNUMBER(SEARCH(IF(G$1&lt;&gt;"",G$1,"NA"),'MITRE &amp; Controls Mappings'!$E156)),ISNUMBER(SEARCH(IF(G$1&lt;&gt;"",G$1,"NA"),'MITRE &amp; Controls Mappings'!$F156))),ISNUMBER(SEARCH(IF(G$2&lt;&gt;"",G$2,"NA"),'MITRE &amp; Controls Mappings'!$G156))),ISNUMBER(SEARCH(IF(G$2&lt;&gt;"",G$2,"NA"),'MITRE &amp; Controls Mappings'!$H156))),ISNUMBER(SEARCH(IF(G$3&lt;&gt;"",G$3,"NA"),'MITRE &amp; Controls Mappings'!$I156))),ISNUMBER(SEARCH(IF(G$3&lt;&gt;"",G$3,"NA"),'MITRE &amp; Controls Mappings'!$J156))), 'MITRE &amp; Controls Mappings'!$B156,"")</f>
        <v/>
      </c>
      <c r="H160" t="str">
        <f>IF(OR(OR(OR(OR(OR(ISNUMBER(SEARCH(IF(H$1&lt;&gt;"",H$1,"NA"),'MITRE &amp; Controls Mappings'!$E156)),ISNUMBER(SEARCH(IF(H$1&lt;&gt;"",H$1,"NA"),'MITRE &amp; Controls Mappings'!$F156))),ISNUMBER(SEARCH(IF(H$2&lt;&gt;"",H$2,"NA"),'MITRE &amp; Controls Mappings'!$G156))),ISNUMBER(SEARCH(IF(H$2&lt;&gt;"",H$2,"NA"),'MITRE &amp; Controls Mappings'!$H156))),ISNUMBER(SEARCH(IF(H$3&lt;&gt;"",H$3,"NA"),'MITRE &amp; Controls Mappings'!$I156))),ISNUMBER(SEARCH(IF(H$3&lt;&gt;"",H$3,"NA"),'MITRE &amp; Controls Mappings'!$J156))), 'MITRE &amp; Controls Mappings'!$B156,"")</f>
        <v/>
      </c>
      <c r="I160" t="str">
        <f>IF(OR(OR(OR(OR(OR(ISNUMBER(SEARCH(IF(I$1&lt;&gt;"",I$1,"NA"),'MITRE &amp; Controls Mappings'!$E156)),ISNUMBER(SEARCH(IF(I$1&lt;&gt;"",I$1,"NA"),'MITRE &amp; Controls Mappings'!$F156))),ISNUMBER(SEARCH(IF(I$2&lt;&gt;"",I$2,"NA"),'MITRE &amp; Controls Mappings'!$G156))),ISNUMBER(SEARCH(IF(I$2&lt;&gt;"",I$2,"NA"),'MITRE &amp; Controls Mappings'!$H156))),ISNUMBER(SEARCH(IF(I$3&lt;&gt;"",I$3,"NA"),'MITRE &amp; Controls Mappings'!$I156))),ISNUMBER(SEARCH(IF(I$3&lt;&gt;"",I$3,"NA"),'MITRE &amp; Controls Mappings'!$J156))), 'MITRE &amp; Controls Mappings'!$B156,"")</f>
        <v/>
      </c>
      <c r="J160" t="str">
        <f>IF(OR(OR(OR(OR(OR(ISNUMBER(SEARCH(IF(J$1&lt;&gt;"",J$1,"NA"),'MITRE &amp; Controls Mappings'!$E156)),ISNUMBER(SEARCH(IF(J$1&lt;&gt;"",J$1,"NA"),'MITRE &amp; Controls Mappings'!$F156))),ISNUMBER(SEARCH(IF(J$2&lt;&gt;"",J$2,"NA"),'MITRE &amp; Controls Mappings'!$G156))),ISNUMBER(SEARCH(IF(J$2&lt;&gt;"",J$2,"NA"),'MITRE &amp; Controls Mappings'!$H156))),ISNUMBER(SEARCH(IF(J$3&lt;&gt;"",J$3,"NA"),'MITRE &amp; Controls Mappings'!$I156))),ISNUMBER(SEARCH(IF(J$3&lt;&gt;"",J$3,"NA"),'MITRE &amp; Controls Mappings'!$J156))), 'MITRE &amp; Controls Mappings'!$B156,"")</f>
        <v/>
      </c>
      <c r="K160" t="str">
        <f>IF(OR(OR(OR(OR(OR(ISNUMBER(SEARCH(IF(K$1&lt;&gt;"",K$1,"NA"),'MITRE &amp; Controls Mappings'!$E156)),ISNUMBER(SEARCH(IF(K$1&lt;&gt;"",K$1,"NA"),'MITRE &amp; Controls Mappings'!$F156))),ISNUMBER(SEARCH(IF(K$2&lt;&gt;"",K$2,"NA"),'MITRE &amp; Controls Mappings'!$G156))),ISNUMBER(SEARCH(IF(K$2&lt;&gt;"",K$2,"NA"),'MITRE &amp; Controls Mappings'!$H156))),ISNUMBER(SEARCH(IF(K$3&lt;&gt;"",K$3,"NA"),'MITRE &amp; Controls Mappings'!$I156))),ISNUMBER(SEARCH(IF(K$3&lt;&gt;"",K$3,"NA"),'MITRE &amp; Controls Mappings'!$J156))), 'MITRE &amp; Controls Mappings'!$B156,"")</f>
        <v/>
      </c>
      <c r="L160" s="25" t="str">
        <f>'MITRE &amp; Controls Mappings'!D156</f>
        <v>Ensure 'Audit MPSSVC Rule-Level Policy Change' is set to 'Success and Failure'</v>
      </c>
    </row>
    <row r="161" spans="1:12" x14ac:dyDescent="0.35">
      <c r="A161" t="str">
        <f>IF(COUNTIF(B161:K161,"="&amp;'MITRE &amp; Controls Mappings'!B157)&gt;0,'MITRE &amp; Controls Mappings'!B157,"")</f>
        <v/>
      </c>
      <c r="B161" t="str">
        <f>IF(OR(OR(OR(OR(OR(ISNUMBER(SEARCH(IF(B$1&lt;&gt;"",B$1,"NA"),'MITRE &amp; Controls Mappings'!$E157)),ISNUMBER(SEARCH(IF(B$1&lt;&gt;"",B$1,"NA"),'MITRE &amp; Controls Mappings'!$F157))),ISNUMBER(SEARCH(IF(B$2&lt;&gt;"",B$2,"NA"),'MITRE &amp; Controls Mappings'!$G157))),ISNUMBER(SEARCH(IF(B$2&lt;&gt;"",B$2,"NA"),'MITRE &amp; Controls Mappings'!$H157))),ISNUMBER(SEARCH(IF(B$3&lt;&gt;"",B$3,"NA"),'MITRE &amp; Controls Mappings'!$I157))),ISNUMBER(SEARCH(IF(B$3&lt;&gt;"",B$3,"NA"),'MITRE &amp; Controls Mappings'!$J157))), 'MITRE &amp; Controls Mappings'!$B157,"")</f>
        <v/>
      </c>
      <c r="C161" t="str">
        <f>IF(OR(OR(OR(OR(OR(ISNUMBER(SEARCH(IF(C$1&lt;&gt;"",C$1,"NA"),'MITRE &amp; Controls Mappings'!$E157)),ISNUMBER(SEARCH(IF(C$1&lt;&gt;"",C$1,"NA"),'MITRE &amp; Controls Mappings'!$F157))),ISNUMBER(SEARCH(IF(C$2&lt;&gt;"",C$2,"NA"),'MITRE &amp; Controls Mappings'!$G157))),ISNUMBER(SEARCH(IF(C$2&lt;&gt;"",C$2,"NA"),'MITRE &amp; Controls Mappings'!$H157))),ISNUMBER(SEARCH(IF(C$3&lt;&gt;"",C$3,"NA"),'MITRE &amp; Controls Mappings'!$I157))),ISNUMBER(SEARCH(IF(C$3&lt;&gt;"",C$3,"NA"),'MITRE &amp; Controls Mappings'!$J157))), 'MITRE &amp; Controls Mappings'!$B157,"")</f>
        <v/>
      </c>
      <c r="D161" t="str">
        <f>IF(OR(OR(OR(OR(OR(ISNUMBER(SEARCH(IF(D$1&lt;&gt;"",D$1,"NA"),'MITRE &amp; Controls Mappings'!$E157)),ISNUMBER(SEARCH(IF(D$1&lt;&gt;"",D$1,"NA"),'MITRE &amp; Controls Mappings'!$F157))),ISNUMBER(SEARCH(IF(D$2&lt;&gt;"",D$2,"NA"),'MITRE &amp; Controls Mappings'!$G157))),ISNUMBER(SEARCH(IF(D$2&lt;&gt;"",D$2,"NA"),'MITRE &amp; Controls Mappings'!$H157))),ISNUMBER(SEARCH(IF(D$3&lt;&gt;"",D$3,"NA"),'MITRE &amp; Controls Mappings'!$I157))),ISNUMBER(SEARCH(IF(D$3&lt;&gt;"",D$3,"NA"),'MITRE &amp; Controls Mappings'!$J157))), 'MITRE &amp; Controls Mappings'!$B157,"")</f>
        <v/>
      </c>
      <c r="E161" t="str">
        <f>IF(OR(OR(OR(OR(OR(ISNUMBER(SEARCH(IF(E$1&lt;&gt;"",E$1,"NA"),'MITRE &amp; Controls Mappings'!$E157)),ISNUMBER(SEARCH(IF(E$1&lt;&gt;"",E$1,"NA"),'MITRE &amp; Controls Mappings'!$F157))),ISNUMBER(SEARCH(IF(E$2&lt;&gt;"",E$2,"NA"),'MITRE &amp; Controls Mappings'!$G157))),ISNUMBER(SEARCH(IF(E$2&lt;&gt;"",E$2,"NA"),'MITRE &amp; Controls Mappings'!$H157))),ISNUMBER(SEARCH(IF(E$3&lt;&gt;"",E$3,"NA"),'MITRE &amp; Controls Mappings'!$I157))),ISNUMBER(SEARCH(IF(E$3&lt;&gt;"",E$3,"NA"),'MITRE &amp; Controls Mappings'!$J157))), 'MITRE &amp; Controls Mappings'!$B157,"")</f>
        <v/>
      </c>
      <c r="F161" t="str">
        <f>IF(OR(OR(OR(OR(OR(ISNUMBER(SEARCH(IF(F$1&lt;&gt;"",F$1,"NA"),'MITRE &amp; Controls Mappings'!$E157)),ISNUMBER(SEARCH(IF(F$1&lt;&gt;"",F$1,"NA"),'MITRE &amp; Controls Mappings'!$F157))),ISNUMBER(SEARCH(IF(F$2&lt;&gt;"",F$2,"NA"),'MITRE &amp; Controls Mappings'!$G157))),ISNUMBER(SEARCH(IF(F$2&lt;&gt;"",F$2,"NA"),'MITRE &amp; Controls Mappings'!$H157))),ISNUMBER(SEARCH(IF(F$3&lt;&gt;"",F$3,"NA"),'MITRE &amp; Controls Mappings'!$I157))),ISNUMBER(SEARCH(IF(F$3&lt;&gt;"",F$3,"NA"),'MITRE &amp; Controls Mappings'!$J157))), 'MITRE &amp; Controls Mappings'!$B157,"")</f>
        <v/>
      </c>
      <c r="G161" t="str">
        <f>IF(OR(OR(OR(OR(OR(ISNUMBER(SEARCH(IF(G$1&lt;&gt;"",G$1,"NA"),'MITRE &amp; Controls Mappings'!$E157)),ISNUMBER(SEARCH(IF(G$1&lt;&gt;"",G$1,"NA"),'MITRE &amp; Controls Mappings'!$F157))),ISNUMBER(SEARCH(IF(G$2&lt;&gt;"",G$2,"NA"),'MITRE &amp; Controls Mappings'!$G157))),ISNUMBER(SEARCH(IF(G$2&lt;&gt;"",G$2,"NA"),'MITRE &amp; Controls Mappings'!$H157))),ISNUMBER(SEARCH(IF(G$3&lt;&gt;"",G$3,"NA"),'MITRE &amp; Controls Mappings'!$I157))),ISNUMBER(SEARCH(IF(G$3&lt;&gt;"",G$3,"NA"),'MITRE &amp; Controls Mappings'!$J157))), 'MITRE &amp; Controls Mappings'!$B157,"")</f>
        <v/>
      </c>
      <c r="H161" t="str">
        <f>IF(OR(OR(OR(OR(OR(ISNUMBER(SEARCH(IF(H$1&lt;&gt;"",H$1,"NA"),'MITRE &amp; Controls Mappings'!$E157)),ISNUMBER(SEARCH(IF(H$1&lt;&gt;"",H$1,"NA"),'MITRE &amp; Controls Mappings'!$F157))),ISNUMBER(SEARCH(IF(H$2&lt;&gt;"",H$2,"NA"),'MITRE &amp; Controls Mappings'!$G157))),ISNUMBER(SEARCH(IF(H$2&lt;&gt;"",H$2,"NA"),'MITRE &amp; Controls Mappings'!$H157))),ISNUMBER(SEARCH(IF(H$3&lt;&gt;"",H$3,"NA"),'MITRE &amp; Controls Mappings'!$I157))),ISNUMBER(SEARCH(IF(H$3&lt;&gt;"",H$3,"NA"),'MITRE &amp; Controls Mappings'!$J157))), 'MITRE &amp; Controls Mappings'!$B157,"")</f>
        <v/>
      </c>
      <c r="I161" t="str">
        <f>IF(OR(OR(OR(OR(OR(ISNUMBER(SEARCH(IF(I$1&lt;&gt;"",I$1,"NA"),'MITRE &amp; Controls Mappings'!$E157)),ISNUMBER(SEARCH(IF(I$1&lt;&gt;"",I$1,"NA"),'MITRE &amp; Controls Mappings'!$F157))),ISNUMBER(SEARCH(IF(I$2&lt;&gt;"",I$2,"NA"),'MITRE &amp; Controls Mappings'!$G157))),ISNUMBER(SEARCH(IF(I$2&lt;&gt;"",I$2,"NA"),'MITRE &amp; Controls Mappings'!$H157))),ISNUMBER(SEARCH(IF(I$3&lt;&gt;"",I$3,"NA"),'MITRE &amp; Controls Mappings'!$I157))),ISNUMBER(SEARCH(IF(I$3&lt;&gt;"",I$3,"NA"),'MITRE &amp; Controls Mappings'!$J157))), 'MITRE &amp; Controls Mappings'!$B157,"")</f>
        <v/>
      </c>
      <c r="J161" t="str">
        <f>IF(OR(OR(OR(OR(OR(ISNUMBER(SEARCH(IF(J$1&lt;&gt;"",J$1,"NA"),'MITRE &amp; Controls Mappings'!$E157)),ISNUMBER(SEARCH(IF(J$1&lt;&gt;"",J$1,"NA"),'MITRE &amp; Controls Mappings'!$F157))),ISNUMBER(SEARCH(IF(J$2&lt;&gt;"",J$2,"NA"),'MITRE &amp; Controls Mappings'!$G157))),ISNUMBER(SEARCH(IF(J$2&lt;&gt;"",J$2,"NA"),'MITRE &amp; Controls Mappings'!$H157))),ISNUMBER(SEARCH(IF(J$3&lt;&gt;"",J$3,"NA"),'MITRE &amp; Controls Mappings'!$I157))),ISNUMBER(SEARCH(IF(J$3&lt;&gt;"",J$3,"NA"),'MITRE &amp; Controls Mappings'!$J157))), 'MITRE &amp; Controls Mappings'!$B157,"")</f>
        <v/>
      </c>
      <c r="K161" t="str">
        <f>IF(OR(OR(OR(OR(OR(ISNUMBER(SEARCH(IF(K$1&lt;&gt;"",K$1,"NA"),'MITRE &amp; Controls Mappings'!$E157)),ISNUMBER(SEARCH(IF(K$1&lt;&gt;"",K$1,"NA"),'MITRE &amp; Controls Mappings'!$F157))),ISNUMBER(SEARCH(IF(K$2&lt;&gt;"",K$2,"NA"),'MITRE &amp; Controls Mappings'!$G157))),ISNUMBER(SEARCH(IF(K$2&lt;&gt;"",K$2,"NA"),'MITRE &amp; Controls Mappings'!$H157))),ISNUMBER(SEARCH(IF(K$3&lt;&gt;"",K$3,"NA"),'MITRE &amp; Controls Mappings'!$I157))),ISNUMBER(SEARCH(IF(K$3&lt;&gt;"",K$3,"NA"),'MITRE &amp; Controls Mappings'!$J157))), 'MITRE &amp; Controls Mappings'!$B157,"")</f>
        <v/>
      </c>
      <c r="L161" s="25" t="str">
        <f>'MITRE &amp; Controls Mappings'!D157</f>
        <v>Ensure 'Audit Other Policy Change Events' is set to include 'Failure'</v>
      </c>
    </row>
    <row r="162" spans="1:12" x14ac:dyDescent="0.35">
      <c r="A162" t="str">
        <f>IF(COUNTIF(B162:K162,"="&amp;'MITRE &amp; Controls Mappings'!B158)&gt;0,'MITRE &amp; Controls Mappings'!B158,"")</f>
        <v/>
      </c>
      <c r="B162" t="str">
        <f>IF(OR(OR(OR(OR(OR(ISNUMBER(SEARCH(IF(B$1&lt;&gt;"",B$1,"NA"),'MITRE &amp; Controls Mappings'!$E158)),ISNUMBER(SEARCH(IF(B$1&lt;&gt;"",B$1,"NA"),'MITRE &amp; Controls Mappings'!$F158))),ISNUMBER(SEARCH(IF(B$2&lt;&gt;"",B$2,"NA"),'MITRE &amp; Controls Mappings'!$G158))),ISNUMBER(SEARCH(IF(B$2&lt;&gt;"",B$2,"NA"),'MITRE &amp; Controls Mappings'!$H158))),ISNUMBER(SEARCH(IF(B$3&lt;&gt;"",B$3,"NA"),'MITRE &amp; Controls Mappings'!$I158))),ISNUMBER(SEARCH(IF(B$3&lt;&gt;"",B$3,"NA"),'MITRE &amp; Controls Mappings'!$J158))), 'MITRE &amp; Controls Mappings'!$B158,"")</f>
        <v/>
      </c>
      <c r="C162" t="str">
        <f>IF(OR(OR(OR(OR(OR(ISNUMBER(SEARCH(IF(C$1&lt;&gt;"",C$1,"NA"),'MITRE &amp; Controls Mappings'!$E158)),ISNUMBER(SEARCH(IF(C$1&lt;&gt;"",C$1,"NA"),'MITRE &amp; Controls Mappings'!$F158))),ISNUMBER(SEARCH(IF(C$2&lt;&gt;"",C$2,"NA"),'MITRE &amp; Controls Mappings'!$G158))),ISNUMBER(SEARCH(IF(C$2&lt;&gt;"",C$2,"NA"),'MITRE &amp; Controls Mappings'!$H158))),ISNUMBER(SEARCH(IF(C$3&lt;&gt;"",C$3,"NA"),'MITRE &amp; Controls Mappings'!$I158))),ISNUMBER(SEARCH(IF(C$3&lt;&gt;"",C$3,"NA"),'MITRE &amp; Controls Mappings'!$J158))), 'MITRE &amp; Controls Mappings'!$B158,"")</f>
        <v/>
      </c>
      <c r="D162" t="str">
        <f>IF(OR(OR(OR(OR(OR(ISNUMBER(SEARCH(IF(D$1&lt;&gt;"",D$1,"NA"),'MITRE &amp; Controls Mappings'!$E158)),ISNUMBER(SEARCH(IF(D$1&lt;&gt;"",D$1,"NA"),'MITRE &amp; Controls Mappings'!$F158))),ISNUMBER(SEARCH(IF(D$2&lt;&gt;"",D$2,"NA"),'MITRE &amp; Controls Mappings'!$G158))),ISNUMBER(SEARCH(IF(D$2&lt;&gt;"",D$2,"NA"),'MITRE &amp; Controls Mappings'!$H158))),ISNUMBER(SEARCH(IF(D$3&lt;&gt;"",D$3,"NA"),'MITRE &amp; Controls Mappings'!$I158))),ISNUMBER(SEARCH(IF(D$3&lt;&gt;"",D$3,"NA"),'MITRE &amp; Controls Mappings'!$J158))), 'MITRE &amp; Controls Mappings'!$B158,"")</f>
        <v/>
      </c>
      <c r="E162" t="str">
        <f>IF(OR(OR(OR(OR(OR(ISNUMBER(SEARCH(IF(E$1&lt;&gt;"",E$1,"NA"),'MITRE &amp; Controls Mappings'!$E158)),ISNUMBER(SEARCH(IF(E$1&lt;&gt;"",E$1,"NA"),'MITRE &amp; Controls Mappings'!$F158))),ISNUMBER(SEARCH(IF(E$2&lt;&gt;"",E$2,"NA"),'MITRE &amp; Controls Mappings'!$G158))),ISNUMBER(SEARCH(IF(E$2&lt;&gt;"",E$2,"NA"),'MITRE &amp; Controls Mappings'!$H158))),ISNUMBER(SEARCH(IF(E$3&lt;&gt;"",E$3,"NA"),'MITRE &amp; Controls Mappings'!$I158))),ISNUMBER(SEARCH(IF(E$3&lt;&gt;"",E$3,"NA"),'MITRE &amp; Controls Mappings'!$J158))), 'MITRE &amp; Controls Mappings'!$B158,"")</f>
        <v/>
      </c>
      <c r="F162" t="str">
        <f>IF(OR(OR(OR(OR(OR(ISNUMBER(SEARCH(IF(F$1&lt;&gt;"",F$1,"NA"),'MITRE &amp; Controls Mappings'!$E158)),ISNUMBER(SEARCH(IF(F$1&lt;&gt;"",F$1,"NA"),'MITRE &amp; Controls Mappings'!$F158))),ISNUMBER(SEARCH(IF(F$2&lt;&gt;"",F$2,"NA"),'MITRE &amp; Controls Mappings'!$G158))),ISNUMBER(SEARCH(IF(F$2&lt;&gt;"",F$2,"NA"),'MITRE &amp; Controls Mappings'!$H158))),ISNUMBER(SEARCH(IF(F$3&lt;&gt;"",F$3,"NA"),'MITRE &amp; Controls Mappings'!$I158))),ISNUMBER(SEARCH(IF(F$3&lt;&gt;"",F$3,"NA"),'MITRE &amp; Controls Mappings'!$J158))), 'MITRE &amp; Controls Mappings'!$B158,"")</f>
        <v/>
      </c>
      <c r="G162" t="str">
        <f>IF(OR(OR(OR(OR(OR(ISNUMBER(SEARCH(IF(G$1&lt;&gt;"",G$1,"NA"),'MITRE &amp; Controls Mappings'!$E158)),ISNUMBER(SEARCH(IF(G$1&lt;&gt;"",G$1,"NA"),'MITRE &amp; Controls Mappings'!$F158))),ISNUMBER(SEARCH(IF(G$2&lt;&gt;"",G$2,"NA"),'MITRE &amp; Controls Mappings'!$G158))),ISNUMBER(SEARCH(IF(G$2&lt;&gt;"",G$2,"NA"),'MITRE &amp; Controls Mappings'!$H158))),ISNUMBER(SEARCH(IF(G$3&lt;&gt;"",G$3,"NA"),'MITRE &amp; Controls Mappings'!$I158))),ISNUMBER(SEARCH(IF(G$3&lt;&gt;"",G$3,"NA"),'MITRE &amp; Controls Mappings'!$J158))), 'MITRE &amp; Controls Mappings'!$B158,"")</f>
        <v/>
      </c>
      <c r="H162" t="str">
        <f>IF(OR(OR(OR(OR(OR(ISNUMBER(SEARCH(IF(H$1&lt;&gt;"",H$1,"NA"),'MITRE &amp; Controls Mappings'!$E158)),ISNUMBER(SEARCH(IF(H$1&lt;&gt;"",H$1,"NA"),'MITRE &amp; Controls Mappings'!$F158))),ISNUMBER(SEARCH(IF(H$2&lt;&gt;"",H$2,"NA"),'MITRE &amp; Controls Mappings'!$G158))),ISNUMBER(SEARCH(IF(H$2&lt;&gt;"",H$2,"NA"),'MITRE &amp; Controls Mappings'!$H158))),ISNUMBER(SEARCH(IF(H$3&lt;&gt;"",H$3,"NA"),'MITRE &amp; Controls Mappings'!$I158))),ISNUMBER(SEARCH(IF(H$3&lt;&gt;"",H$3,"NA"),'MITRE &amp; Controls Mappings'!$J158))), 'MITRE &amp; Controls Mappings'!$B158,"")</f>
        <v/>
      </c>
      <c r="I162" t="str">
        <f>IF(OR(OR(OR(OR(OR(ISNUMBER(SEARCH(IF(I$1&lt;&gt;"",I$1,"NA"),'MITRE &amp; Controls Mappings'!$E158)),ISNUMBER(SEARCH(IF(I$1&lt;&gt;"",I$1,"NA"),'MITRE &amp; Controls Mappings'!$F158))),ISNUMBER(SEARCH(IF(I$2&lt;&gt;"",I$2,"NA"),'MITRE &amp; Controls Mappings'!$G158))),ISNUMBER(SEARCH(IF(I$2&lt;&gt;"",I$2,"NA"),'MITRE &amp; Controls Mappings'!$H158))),ISNUMBER(SEARCH(IF(I$3&lt;&gt;"",I$3,"NA"),'MITRE &amp; Controls Mappings'!$I158))),ISNUMBER(SEARCH(IF(I$3&lt;&gt;"",I$3,"NA"),'MITRE &amp; Controls Mappings'!$J158))), 'MITRE &amp; Controls Mappings'!$B158,"")</f>
        <v/>
      </c>
      <c r="J162" t="str">
        <f>IF(OR(OR(OR(OR(OR(ISNUMBER(SEARCH(IF(J$1&lt;&gt;"",J$1,"NA"),'MITRE &amp; Controls Mappings'!$E158)),ISNUMBER(SEARCH(IF(J$1&lt;&gt;"",J$1,"NA"),'MITRE &amp; Controls Mappings'!$F158))),ISNUMBER(SEARCH(IF(J$2&lt;&gt;"",J$2,"NA"),'MITRE &amp; Controls Mappings'!$G158))),ISNUMBER(SEARCH(IF(J$2&lt;&gt;"",J$2,"NA"),'MITRE &amp; Controls Mappings'!$H158))),ISNUMBER(SEARCH(IF(J$3&lt;&gt;"",J$3,"NA"),'MITRE &amp; Controls Mappings'!$I158))),ISNUMBER(SEARCH(IF(J$3&lt;&gt;"",J$3,"NA"),'MITRE &amp; Controls Mappings'!$J158))), 'MITRE &amp; Controls Mappings'!$B158,"")</f>
        <v/>
      </c>
      <c r="K162" t="str">
        <f>IF(OR(OR(OR(OR(OR(ISNUMBER(SEARCH(IF(K$1&lt;&gt;"",K$1,"NA"),'MITRE &amp; Controls Mappings'!$E158)),ISNUMBER(SEARCH(IF(K$1&lt;&gt;"",K$1,"NA"),'MITRE &amp; Controls Mappings'!$F158))),ISNUMBER(SEARCH(IF(K$2&lt;&gt;"",K$2,"NA"),'MITRE &amp; Controls Mappings'!$G158))),ISNUMBER(SEARCH(IF(K$2&lt;&gt;"",K$2,"NA"),'MITRE &amp; Controls Mappings'!$H158))),ISNUMBER(SEARCH(IF(K$3&lt;&gt;"",K$3,"NA"),'MITRE &amp; Controls Mappings'!$I158))),ISNUMBER(SEARCH(IF(K$3&lt;&gt;"",K$3,"NA"),'MITRE &amp; Controls Mappings'!$J158))), 'MITRE &amp; Controls Mappings'!$B158,"")</f>
        <v/>
      </c>
      <c r="L162" s="25" t="str">
        <f>'MITRE &amp; Controls Mappings'!D158</f>
        <v>Privilege Use</v>
      </c>
    </row>
    <row r="163" spans="1:12" x14ac:dyDescent="0.35">
      <c r="A163" t="str">
        <f>IF(COUNTIF(B163:K163,"="&amp;'MITRE &amp; Controls Mappings'!B159)&gt;0,'MITRE &amp; Controls Mappings'!B159,"")</f>
        <v/>
      </c>
      <c r="B163" t="str">
        <f>IF(OR(OR(OR(OR(OR(ISNUMBER(SEARCH(IF(B$1&lt;&gt;"",B$1,"NA"),'MITRE &amp; Controls Mappings'!$E159)),ISNUMBER(SEARCH(IF(B$1&lt;&gt;"",B$1,"NA"),'MITRE &amp; Controls Mappings'!$F159))),ISNUMBER(SEARCH(IF(B$2&lt;&gt;"",B$2,"NA"),'MITRE &amp; Controls Mappings'!$G159))),ISNUMBER(SEARCH(IF(B$2&lt;&gt;"",B$2,"NA"),'MITRE &amp; Controls Mappings'!$H159))),ISNUMBER(SEARCH(IF(B$3&lt;&gt;"",B$3,"NA"),'MITRE &amp; Controls Mappings'!$I159))),ISNUMBER(SEARCH(IF(B$3&lt;&gt;"",B$3,"NA"),'MITRE &amp; Controls Mappings'!$J159))), 'MITRE &amp; Controls Mappings'!$B159,"")</f>
        <v/>
      </c>
      <c r="C163" t="str">
        <f>IF(OR(OR(OR(OR(OR(ISNUMBER(SEARCH(IF(C$1&lt;&gt;"",C$1,"NA"),'MITRE &amp; Controls Mappings'!$E159)),ISNUMBER(SEARCH(IF(C$1&lt;&gt;"",C$1,"NA"),'MITRE &amp; Controls Mappings'!$F159))),ISNUMBER(SEARCH(IF(C$2&lt;&gt;"",C$2,"NA"),'MITRE &amp; Controls Mappings'!$G159))),ISNUMBER(SEARCH(IF(C$2&lt;&gt;"",C$2,"NA"),'MITRE &amp; Controls Mappings'!$H159))),ISNUMBER(SEARCH(IF(C$3&lt;&gt;"",C$3,"NA"),'MITRE &amp; Controls Mappings'!$I159))),ISNUMBER(SEARCH(IF(C$3&lt;&gt;"",C$3,"NA"),'MITRE &amp; Controls Mappings'!$J159))), 'MITRE &amp; Controls Mappings'!$B159,"")</f>
        <v/>
      </c>
      <c r="D163" t="str">
        <f>IF(OR(OR(OR(OR(OR(ISNUMBER(SEARCH(IF(D$1&lt;&gt;"",D$1,"NA"),'MITRE &amp; Controls Mappings'!$E159)),ISNUMBER(SEARCH(IF(D$1&lt;&gt;"",D$1,"NA"),'MITRE &amp; Controls Mappings'!$F159))),ISNUMBER(SEARCH(IF(D$2&lt;&gt;"",D$2,"NA"),'MITRE &amp; Controls Mappings'!$G159))),ISNUMBER(SEARCH(IF(D$2&lt;&gt;"",D$2,"NA"),'MITRE &amp; Controls Mappings'!$H159))),ISNUMBER(SEARCH(IF(D$3&lt;&gt;"",D$3,"NA"),'MITRE &amp; Controls Mappings'!$I159))),ISNUMBER(SEARCH(IF(D$3&lt;&gt;"",D$3,"NA"),'MITRE &amp; Controls Mappings'!$J159))), 'MITRE &amp; Controls Mappings'!$B159,"")</f>
        <v/>
      </c>
      <c r="E163" t="str">
        <f>IF(OR(OR(OR(OR(OR(ISNUMBER(SEARCH(IF(E$1&lt;&gt;"",E$1,"NA"),'MITRE &amp; Controls Mappings'!$E159)),ISNUMBER(SEARCH(IF(E$1&lt;&gt;"",E$1,"NA"),'MITRE &amp; Controls Mappings'!$F159))),ISNUMBER(SEARCH(IF(E$2&lt;&gt;"",E$2,"NA"),'MITRE &amp; Controls Mappings'!$G159))),ISNUMBER(SEARCH(IF(E$2&lt;&gt;"",E$2,"NA"),'MITRE &amp; Controls Mappings'!$H159))),ISNUMBER(SEARCH(IF(E$3&lt;&gt;"",E$3,"NA"),'MITRE &amp; Controls Mappings'!$I159))),ISNUMBER(SEARCH(IF(E$3&lt;&gt;"",E$3,"NA"),'MITRE &amp; Controls Mappings'!$J159))), 'MITRE &amp; Controls Mappings'!$B159,"")</f>
        <v/>
      </c>
      <c r="F163" t="str">
        <f>IF(OR(OR(OR(OR(OR(ISNUMBER(SEARCH(IF(F$1&lt;&gt;"",F$1,"NA"),'MITRE &amp; Controls Mappings'!$E159)),ISNUMBER(SEARCH(IF(F$1&lt;&gt;"",F$1,"NA"),'MITRE &amp; Controls Mappings'!$F159))),ISNUMBER(SEARCH(IF(F$2&lt;&gt;"",F$2,"NA"),'MITRE &amp; Controls Mappings'!$G159))),ISNUMBER(SEARCH(IF(F$2&lt;&gt;"",F$2,"NA"),'MITRE &amp; Controls Mappings'!$H159))),ISNUMBER(SEARCH(IF(F$3&lt;&gt;"",F$3,"NA"),'MITRE &amp; Controls Mappings'!$I159))),ISNUMBER(SEARCH(IF(F$3&lt;&gt;"",F$3,"NA"),'MITRE &amp; Controls Mappings'!$J159))), 'MITRE &amp; Controls Mappings'!$B159,"")</f>
        <v/>
      </c>
      <c r="G163" t="str">
        <f>IF(OR(OR(OR(OR(OR(ISNUMBER(SEARCH(IF(G$1&lt;&gt;"",G$1,"NA"),'MITRE &amp; Controls Mappings'!$E159)),ISNUMBER(SEARCH(IF(G$1&lt;&gt;"",G$1,"NA"),'MITRE &amp; Controls Mappings'!$F159))),ISNUMBER(SEARCH(IF(G$2&lt;&gt;"",G$2,"NA"),'MITRE &amp; Controls Mappings'!$G159))),ISNUMBER(SEARCH(IF(G$2&lt;&gt;"",G$2,"NA"),'MITRE &amp; Controls Mappings'!$H159))),ISNUMBER(SEARCH(IF(G$3&lt;&gt;"",G$3,"NA"),'MITRE &amp; Controls Mappings'!$I159))),ISNUMBER(SEARCH(IF(G$3&lt;&gt;"",G$3,"NA"),'MITRE &amp; Controls Mappings'!$J159))), 'MITRE &amp; Controls Mappings'!$B159,"")</f>
        <v/>
      </c>
      <c r="H163" t="str">
        <f>IF(OR(OR(OR(OR(OR(ISNUMBER(SEARCH(IF(H$1&lt;&gt;"",H$1,"NA"),'MITRE &amp; Controls Mappings'!$E159)),ISNUMBER(SEARCH(IF(H$1&lt;&gt;"",H$1,"NA"),'MITRE &amp; Controls Mappings'!$F159))),ISNUMBER(SEARCH(IF(H$2&lt;&gt;"",H$2,"NA"),'MITRE &amp; Controls Mappings'!$G159))),ISNUMBER(SEARCH(IF(H$2&lt;&gt;"",H$2,"NA"),'MITRE &amp; Controls Mappings'!$H159))),ISNUMBER(SEARCH(IF(H$3&lt;&gt;"",H$3,"NA"),'MITRE &amp; Controls Mappings'!$I159))),ISNUMBER(SEARCH(IF(H$3&lt;&gt;"",H$3,"NA"),'MITRE &amp; Controls Mappings'!$J159))), 'MITRE &amp; Controls Mappings'!$B159,"")</f>
        <v/>
      </c>
      <c r="I163" t="str">
        <f>IF(OR(OR(OR(OR(OR(ISNUMBER(SEARCH(IF(I$1&lt;&gt;"",I$1,"NA"),'MITRE &amp; Controls Mappings'!$E159)),ISNUMBER(SEARCH(IF(I$1&lt;&gt;"",I$1,"NA"),'MITRE &amp; Controls Mappings'!$F159))),ISNUMBER(SEARCH(IF(I$2&lt;&gt;"",I$2,"NA"),'MITRE &amp; Controls Mappings'!$G159))),ISNUMBER(SEARCH(IF(I$2&lt;&gt;"",I$2,"NA"),'MITRE &amp; Controls Mappings'!$H159))),ISNUMBER(SEARCH(IF(I$3&lt;&gt;"",I$3,"NA"),'MITRE &amp; Controls Mappings'!$I159))),ISNUMBER(SEARCH(IF(I$3&lt;&gt;"",I$3,"NA"),'MITRE &amp; Controls Mappings'!$J159))), 'MITRE &amp; Controls Mappings'!$B159,"")</f>
        <v/>
      </c>
      <c r="J163" t="str">
        <f>IF(OR(OR(OR(OR(OR(ISNUMBER(SEARCH(IF(J$1&lt;&gt;"",J$1,"NA"),'MITRE &amp; Controls Mappings'!$E159)),ISNUMBER(SEARCH(IF(J$1&lt;&gt;"",J$1,"NA"),'MITRE &amp; Controls Mappings'!$F159))),ISNUMBER(SEARCH(IF(J$2&lt;&gt;"",J$2,"NA"),'MITRE &amp; Controls Mappings'!$G159))),ISNUMBER(SEARCH(IF(J$2&lt;&gt;"",J$2,"NA"),'MITRE &amp; Controls Mappings'!$H159))),ISNUMBER(SEARCH(IF(J$3&lt;&gt;"",J$3,"NA"),'MITRE &amp; Controls Mappings'!$I159))),ISNUMBER(SEARCH(IF(J$3&lt;&gt;"",J$3,"NA"),'MITRE &amp; Controls Mappings'!$J159))), 'MITRE &amp; Controls Mappings'!$B159,"")</f>
        <v/>
      </c>
      <c r="K163" t="str">
        <f>IF(OR(OR(OR(OR(OR(ISNUMBER(SEARCH(IF(K$1&lt;&gt;"",K$1,"NA"),'MITRE &amp; Controls Mappings'!$E159)),ISNUMBER(SEARCH(IF(K$1&lt;&gt;"",K$1,"NA"),'MITRE &amp; Controls Mappings'!$F159))),ISNUMBER(SEARCH(IF(K$2&lt;&gt;"",K$2,"NA"),'MITRE &amp; Controls Mappings'!$G159))),ISNUMBER(SEARCH(IF(K$2&lt;&gt;"",K$2,"NA"),'MITRE &amp; Controls Mappings'!$H159))),ISNUMBER(SEARCH(IF(K$3&lt;&gt;"",K$3,"NA"),'MITRE &amp; Controls Mappings'!$I159))),ISNUMBER(SEARCH(IF(K$3&lt;&gt;"",K$3,"NA"),'MITRE &amp; Controls Mappings'!$J159))), 'MITRE &amp; Controls Mappings'!$B159,"")</f>
        <v/>
      </c>
      <c r="L163" s="25" t="str">
        <f>'MITRE &amp; Controls Mappings'!D159</f>
        <v>Ensure 'Audit Sensitive Privilege Use' is set to 'Success and Failure'</v>
      </c>
    </row>
    <row r="164" spans="1:12" x14ac:dyDescent="0.35">
      <c r="A164" t="str">
        <f>IF(COUNTIF(B164:K164,"="&amp;'MITRE &amp; Controls Mappings'!B160)&gt;0,'MITRE &amp; Controls Mappings'!B160,"")</f>
        <v/>
      </c>
      <c r="B164" t="str">
        <f>IF(OR(OR(OR(OR(OR(ISNUMBER(SEARCH(IF(B$1&lt;&gt;"",B$1,"NA"),'MITRE &amp; Controls Mappings'!$E160)),ISNUMBER(SEARCH(IF(B$1&lt;&gt;"",B$1,"NA"),'MITRE &amp; Controls Mappings'!$F160))),ISNUMBER(SEARCH(IF(B$2&lt;&gt;"",B$2,"NA"),'MITRE &amp; Controls Mappings'!$G160))),ISNUMBER(SEARCH(IF(B$2&lt;&gt;"",B$2,"NA"),'MITRE &amp; Controls Mappings'!$H160))),ISNUMBER(SEARCH(IF(B$3&lt;&gt;"",B$3,"NA"),'MITRE &amp; Controls Mappings'!$I160))),ISNUMBER(SEARCH(IF(B$3&lt;&gt;"",B$3,"NA"),'MITRE &amp; Controls Mappings'!$J160))), 'MITRE &amp; Controls Mappings'!$B160,"")</f>
        <v/>
      </c>
      <c r="C164" t="str">
        <f>IF(OR(OR(OR(OR(OR(ISNUMBER(SEARCH(IF(C$1&lt;&gt;"",C$1,"NA"),'MITRE &amp; Controls Mappings'!$E160)),ISNUMBER(SEARCH(IF(C$1&lt;&gt;"",C$1,"NA"),'MITRE &amp; Controls Mappings'!$F160))),ISNUMBER(SEARCH(IF(C$2&lt;&gt;"",C$2,"NA"),'MITRE &amp; Controls Mappings'!$G160))),ISNUMBER(SEARCH(IF(C$2&lt;&gt;"",C$2,"NA"),'MITRE &amp; Controls Mappings'!$H160))),ISNUMBER(SEARCH(IF(C$3&lt;&gt;"",C$3,"NA"),'MITRE &amp; Controls Mappings'!$I160))),ISNUMBER(SEARCH(IF(C$3&lt;&gt;"",C$3,"NA"),'MITRE &amp; Controls Mappings'!$J160))), 'MITRE &amp; Controls Mappings'!$B160,"")</f>
        <v/>
      </c>
      <c r="D164" t="str">
        <f>IF(OR(OR(OR(OR(OR(ISNUMBER(SEARCH(IF(D$1&lt;&gt;"",D$1,"NA"),'MITRE &amp; Controls Mappings'!$E160)),ISNUMBER(SEARCH(IF(D$1&lt;&gt;"",D$1,"NA"),'MITRE &amp; Controls Mappings'!$F160))),ISNUMBER(SEARCH(IF(D$2&lt;&gt;"",D$2,"NA"),'MITRE &amp; Controls Mappings'!$G160))),ISNUMBER(SEARCH(IF(D$2&lt;&gt;"",D$2,"NA"),'MITRE &amp; Controls Mappings'!$H160))),ISNUMBER(SEARCH(IF(D$3&lt;&gt;"",D$3,"NA"),'MITRE &amp; Controls Mappings'!$I160))),ISNUMBER(SEARCH(IF(D$3&lt;&gt;"",D$3,"NA"),'MITRE &amp; Controls Mappings'!$J160))), 'MITRE &amp; Controls Mappings'!$B160,"")</f>
        <v/>
      </c>
      <c r="E164" t="str">
        <f>IF(OR(OR(OR(OR(OR(ISNUMBER(SEARCH(IF(E$1&lt;&gt;"",E$1,"NA"),'MITRE &amp; Controls Mappings'!$E160)),ISNUMBER(SEARCH(IF(E$1&lt;&gt;"",E$1,"NA"),'MITRE &amp; Controls Mappings'!$F160))),ISNUMBER(SEARCH(IF(E$2&lt;&gt;"",E$2,"NA"),'MITRE &amp; Controls Mappings'!$G160))),ISNUMBER(SEARCH(IF(E$2&lt;&gt;"",E$2,"NA"),'MITRE &amp; Controls Mappings'!$H160))),ISNUMBER(SEARCH(IF(E$3&lt;&gt;"",E$3,"NA"),'MITRE &amp; Controls Mappings'!$I160))),ISNUMBER(SEARCH(IF(E$3&lt;&gt;"",E$3,"NA"),'MITRE &amp; Controls Mappings'!$J160))), 'MITRE &amp; Controls Mappings'!$B160,"")</f>
        <v/>
      </c>
      <c r="F164" t="str">
        <f>IF(OR(OR(OR(OR(OR(ISNUMBER(SEARCH(IF(F$1&lt;&gt;"",F$1,"NA"),'MITRE &amp; Controls Mappings'!$E160)),ISNUMBER(SEARCH(IF(F$1&lt;&gt;"",F$1,"NA"),'MITRE &amp; Controls Mappings'!$F160))),ISNUMBER(SEARCH(IF(F$2&lt;&gt;"",F$2,"NA"),'MITRE &amp; Controls Mappings'!$G160))),ISNUMBER(SEARCH(IF(F$2&lt;&gt;"",F$2,"NA"),'MITRE &amp; Controls Mappings'!$H160))),ISNUMBER(SEARCH(IF(F$3&lt;&gt;"",F$3,"NA"),'MITRE &amp; Controls Mappings'!$I160))),ISNUMBER(SEARCH(IF(F$3&lt;&gt;"",F$3,"NA"),'MITRE &amp; Controls Mappings'!$J160))), 'MITRE &amp; Controls Mappings'!$B160,"")</f>
        <v/>
      </c>
      <c r="G164" t="str">
        <f>IF(OR(OR(OR(OR(OR(ISNUMBER(SEARCH(IF(G$1&lt;&gt;"",G$1,"NA"),'MITRE &amp; Controls Mappings'!$E160)),ISNUMBER(SEARCH(IF(G$1&lt;&gt;"",G$1,"NA"),'MITRE &amp; Controls Mappings'!$F160))),ISNUMBER(SEARCH(IF(G$2&lt;&gt;"",G$2,"NA"),'MITRE &amp; Controls Mappings'!$G160))),ISNUMBER(SEARCH(IF(G$2&lt;&gt;"",G$2,"NA"),'MITRE &amp; Controls Mappings'!$H160))),ISNUMBER(SEARCH(IF(G$3&lt;&gt;"",G$3,"NA"),'MITRE &amp; Controls Mappings'!$I160))),ISNUMBER(SEARCH(IF(G$3&lt;&gt;"",G$3,"NA"),'MITRE &amp; Controls Mappings'!$J160))), 'MITRE &amp; Controls Mappings'!$B160,"")</f>
        <v/>
      </c>
      <c r="H164" t="str">
        <f>IF(OR(OR(OR(OR(OR(ISNUMBER(SEARCH(IF(H$1&lt;&gt;"",H$1,"NA"),'MITRE &amp; Controls Mappings'!$E160)),ISNUMBER(SEARCH(IF(H$1&lt;&gt;"",H$1,"NA"),'MITRE &amp; Controls Mappings'!$F160))),ISNUMBER(SEARCH(IF(H$2&lt;&gt;"",H$2,"NA"),'MITRE &amp; Controls Mappings'!$G160))),ISNUMBER(SEARCH(IF(H$2&lt;&gt;"",H$2,"NA"),'MITRE &amp; Controls Mappings'!$H160))),ISNUMBER(SEARCH(IF(H$3&lt;&gt;"",H$3,"NA"),'MITRE &amp; Controls Mappings'!$I160))),ISNUMBER(SEARCH(IF(H$3&lt;&gt;"",H$3,"NA"),'MITRE &amp; Controls Mappings'!$J160))), 'MITRE &amp; Controls Mappings'!$B160,"")</f>
        <v/>
      </c>
      <c r="I164" t="str">
        <f>IF(OR(OR(OR(OR(OR(ISNUMBER(SEARCH(IF(I$1&lt;&gt;"",I$1,"NA"),'MITRE &amp; Controls Mappings'!$E160)),ISNUMBER(SEARCH(IF(I$1&lt;&gt;"",I$1,"NA"),'MITRE &amp; Controls Mappings'!$F160))),ISNUMBER(SEARCH(IF(I$2&lt;&gt;"",I$2,"NA"),'MITRE &amp; Controls Mappings'!$G160))),ISNUMBER(SEARCH(IF(I$2&lt;&gt;"",I$2,"NA"),'MITRE &amp; Controls Mappings'!$H160))),ISNUMBER(SEARCH(IF(I$3&lt;&gt;"",I$3,"NA"),'MITRE &amp; Controls Mappings'!$I160))),ISNUMBER(SEARCH(IF(I$3&lt;&gt;"",I$3,"NA"),'MITRE &amp; Controls Mappings'!$J160))), 'MITRE &amp; Controls Mappings'!$B160,"")</f>
        <v/>
      </c>
      <c r="J164" t="str">
        <f>IF(OR(OR(OR(OR(OR(ISNUMBER(SEARCH(IF(J$1&lt;&gt;"",J$1,"NA"),'MITRE &amp; Controls Mappings'!$E160)),ISNUMBER(SEARCH(IF(J$1&lt;&gt;"",J$1,"NA"),'MITRE &amp; Controls Mappings'!$F160))),ISNUMBER(SEARCH(IF(J$2&lt;&gt;"",J$2,"NA"),'MITRE &amp; Controls Mappings'!$G160))),ISNUMBER(SEARCH(IF(J$2&lt;&gt;"",J$2,"NA"),'MITRE &amp; Controls Mappings'!$H160))),ISNUMBER(SEARCH(IF(J$3&lt;&gt;"",J$3,"NA"),'MITRE &amp; Controls Mappings'!$I160))),ISNUMBER(SEARCH(IF(J$3&lt;&gt;"",J$3,"NA"),'MITRE &amp; Controls Mappings'!$J160))), 'MITRE &amp; Controls Mappings'!$B160,"")</f>
        <v/>
      </c>
      <c r="K164" t="str">
        <f>IF(OR(OR(OR(OR(OR(ISNUMBER(SEARCH(IF(K$1&lt;&gt;"",K$1,"NA"),'MITRE &amp; Controls Mappings'!$E160)),ISNUMBER(SEARCH(IF(K$1&lt;&gt;"",K$1,"NA"),'MITRE &amp; Controls Mappings'!$F160))),ISNUMBER(SEARCH(IF(K$2&lt;&gt;"",K$2,"NA"),'MITRE &amp; Controls Mappings'!$G160))),ISNUMBER(SEARCH(IF(K$2&lt;&gt;"",K$2,"NA"),'MITRE &amp; Controls Mappings'!$H160))),ISNUMBER(SEARCH(IF(K$3&lt;&gt;"",K$3,"NA"),'MITRE &amp; Controls Mappings'!$I160))),ISNUMBER(SEARCH(IF(K$3&lt;&gt;"",K$3,"NA"),'MITRE &amp; Controls Mappings'!$J160))), 'MITRE &amp; Controls Mappings'!$B160,"")</f>
        <v/>
      </c>
      <c r="L164" s="25" t="str">
        <f>'MITRE &amp; Controls Mappings'!D160</f>
        <v>System</v>
      </c>
    </row>
    <row r="165" spans="1:12" x14ac:dyDescent="0.35">
      <c r="A165" t="str">
        <f>IF(COUNTIF(B165:K165,"="&amp;'MITRE &amp; Controls Mappings'!B161)&gt;0,'MITRE &amp; Controls Mappings'!B161,"")</f>
        <v/>
      </c>
      <c r="B165" t="str">
        <f>IF(OR(OR(OR(OR(OR(ISNUMBER(SEARCH(IF(B$1&lt;&gt;"",B$1,"NA"),'MITRE &amp; Controls Mappings'!$E161)),ISNUMBER(SEARCH(IF(B$1&lt;&gt;"",B$1,"NA"),'MITRE &amp; Controls Mappings'!$F161))),ISNUMBER(SEARCH(IF(B$2&lt;&gt;"",B$2,"NA"),'MITRE &amp; Controls Mappings'!$G161))),ISNUMBER(SEARCH(IF(B$2&lt;&gt;"",B$2,"NA"),'MITRE &amp; Controls Mappings'!$H161))),ISNUMBER(SEARCH(IF(B$3&lt;&gt;"",B$3,"NA"),'MITRE &amp; Controls Mappings'!$I161))),ISNUMBER(SEARCH(IF(B$3&lt;&gt;"",B$3,"NA"),'MITRE &amp; Controls Mappings'!$J161))), 'MITRE &amp; Controls Mappings'!$B161,"")</f>
        <v/>
      </c>
      <c r="C165" t="str">
        <f>IF(OR(OR(OR(OR(OR(ISNUMBER(SEARCH(IF(C$1&lt;&gt;"",C$1,"NA"),'MITRE &amp; Controls Mappings'!$E161)),ISNUMBER(SEARCH(IF(C$1&lt;&gt;"",C$1,"NA"),'MITRE &amp; Controls Mappings'!$F161))),ISNUMBER(SEARCH(IF(C$2&lt;&gt;"",C$2,"NA"),'MITRE &amp; Controls Mappings'!$G161))),ISNUMBER(SEARCH(IF(C$2&lt;&gt;"",C$2,"NA"),'MITRE &amp; Controls Mappings'!$H161))),ISNUMBER(SEARCH(IF(C$3&lt;&gt;"",C$3,"NA"),'MITRE &amp; Controls Mappings'!$I161))),ISNUMBER(SEARCH(IF(C$3&lt;&gt;"",C$3,"NA"),'MITRE &amp; Controls Mappings'!$J161))), 'MITRE &amp; Controls Mappings'!$B161,"")</f>
        <v/>
      </c>
      <c r="D165" t="str">
        <f>IF(OR(OR(OR(OR(OR(ISNUMBER(SEARCH(IF(D$1&lt;&gt;"",D$1,"NA"),'MITRE &amp; Controls Mappings'!$E161)),ISNUMBER(SEARCH(IF(D$1&lt;&gt;"",D$1,"NA"),'MITRE &amp; Controls Mappings'!$F161))),ISNUMBER(SEARCH(IF(D$2&lt;&gt;"",D$2,"NA"),'MITRE &amp; Controls Mappings'!$G161))),ISNUMBER(SEARCH(IF(D$2&lt;&gt;"",D$2,"NA"),'MITRE &amp; Controls Mappings'!$H161))),ISNUMBER(SEARCH(IF(D$3&lt;&gt;"",D$3,"NA"),'MITRE &amp; Controls Mappings'!$I161))),ISNUMBER(SEARCH(IF(D$3&lt;&gt;"",D$3,"NA"),'MITRE &amp; Controls Mappings'!$J161))), 'MITRE &amp; Controls Mappings'!$B161,"")</f>
        <v/>
      </c>
      <c r="E165" t="str">
        <f>IF(OR(OR(OR(OR(OR(ISNUMBER(SEARCH(IF(E$1&lt;&gt;"",E$1,"NA"),'MITRE &amp; Controls Mappings'!$E161)),ISNUMBER(SEARCH(IF(E$1&lt;&gt;"",E$1,"NA"),'MITRE &amp; Controls Mappings'!$F161))),ISNUMBER(SEARCH(IF(E$2&lt;&gt;"",E$2,"NA"),'MITRE &amp; Controls Mappings'!$G161))),ISNUMBER(SEARCH(IF(E$2&lt;&gt;"",E$2,"NA"),'MITRE &amp; Controls Mappings'!$H161))),ISNUMBER(SEARCH(IF(E$3&lt;&gt;"",E$3,"NA"),'MITRE &amp; Controls Mappings'!$I161))),ISNUMBER(SEARCH(IF(E$3&lt;&gt;"",E$3,"NA"),'MITRE &amp; Controls Mappings'!$J161))), 'MITRE &amp; Controls Mappings'!$B161,"")</f>
        <v/>
      </c>
      <c r="F165" t="str">
        <f>IF(OR(OR(OR(OR(OR(ISNUMBER(SEARCH(IF(F$1&lt;&gt;"",F$1,"NA"),'MITRE &amp; Controls Mappings'!$E161)),ISNUMBER(SEARCH(IF(F$1&lt;&gt;"",F$1,"NA"),'MITRE &amp; Controls Mappings'!$F161))),ISNUMBER(SEARCH(IF(F$2&lt;&gt;"",F$2,"NA"),'MITRE &amp; Controls Mappings'!$G161))),ISNUMBER(SEARCH(IF(F$2&lt;&gt;"",F$2,"NA"),'MITRE &amp; Controls Mappings'!$H161))),ISNUMBER(SEARCH(IF(F$3&lt;&gt;"",F$3,"NA"),'MITRE &amp; Controls Mappings'!$I161))),ISNUMBER(SEARCH(IF(F$3&lt;&gt;"",F$3,"NA"),'MITRE &amp; Controls Mappings'!$J161))), 'MITRE &amp; Controls Mappings'!$B161,"")</f>
        <v/>
      </c>
      <c r="G165" t="str">
        <f>IF(OR(OR(OR(OR(OR(ISNUMBER(SEARCH(IF(G$1&lt;&gt;"",G$1,"NA"),'MITRE &amp; Controls Mappings'!$E161)),ISNUMBER(SEARCH(IF(G$1&lt;&gt;"",G$1,"NA"),'MITRE &amp; Controls Mappings'!$F161))),ISNUMBER(SEARCH(IF(G$2&lt;&gt;"",G$2,"NA"),'MITRE &amp; Controls Mappings'!$G161))),ISNUMBER(SEARCH(IF(G$2&lt;&gt;"",G$2,"NA"),'MITRE &amp; Controls Mappings'!$H161))),ISNUMBER(SEARCH(IF(G$3&lt;&gt;"",G$3,"NA"),'MITRE &amp; Controls Mappings'!$I161))),ISNUMBER(SEARCH(IF(G$3&lt;&gt;"",G$3,"NA"),'MITRE &amp; Controls Mappings'!$J161))), 'MITRE &amp; Controls Mappings'!$B161,"")</f>
        <v/>
      </c>
      <c r="H165" t="str">
        <f>IF(OR(OR(OR(OR(OR(ISNUMBER(SEARCH(IF(H$1&lt;&gt;"",H$1,"NA"),'MITRE &amp; Controls Mappings'!$E161)),ISNUMBER(SEARCH(IF(H$1&lt;&gt;"",H$1,"NA"),'MITRE &amp; Controls Mappings'!$F161))),ISNUMBER(SEARCH(IF(H$2&lt;&gt;"",H$2,"NA"),'MITRE &amp; Controls Mappings'!$G161))),ISNUMBER(SEARCH(IF(H$2&lt;&gt;"",H$2,"NA"),'MITRE &amp; Controls Mappings'!$H161))),ISNUMBER(SEARCH(IF(H$3&lt;&gt;"",H$3,"NA"),'MITRE &amp; Controls Mappings'!$I161))),ISNUMBER(SEARCH(IF(H$3&lt;&gt;"",H$3,"NA"),'MITRE &amp; Controls Mappings'!$J161))), 'MITRE &amp; Controls Mappings'!$B161,"")</f>
        <v/>
      </c>
      <c r="I165" t="str">
        <f>IF(OR(OR(OR(OR(OR(ISNUMBER(SEARCH(IF(I$1&lt;&gt;"",I$1,"NA"),'MITRE &amp; Controls Mappings'!$E161)),ISNUMBER(SEARCH(IF(I$1&lt;&gt;"",I$1,"NA"),'MITRE &amp; Controls Mappings'!$F161))),ISNUMBER(SEARCH(IF(I$2&lt;&gt;"",I$2,"NA"),'MITRE &amp; Controls Mappings'!$G161))),ISNUMBER(SEARCH(IF(I$2&lt;&gt;"",I$2,"NA"),'MITRE &amp; Controls Mappings'!$H161))),ISNUMBER(SEARCH(IF(I$3&lt;&gt;"",I$3,"NA"),'MITRE &amp; Controls Mappings'!$I161))),ISNUMBER(SEARCH(IF(I$3&lt;&gt;"",I$3,"NA"),'MITRE &amp; Controls Mappings'!$J161))), 'MITRE &amp; Controls Mappings'!$B161,"")</f>
        <v/>
      </c>
      <c r="J165" t="str">
        <f>IF(OR(OR(OR(OR(OR(ISNUMBER(SEARCH(IF(J$1&lt;&gt;"",J$1,"NA"),'MITRE &amp; Controls Mappings'!$E161)),ISNUMBER(SEARCH(IF(J$1&lt;&gt;"",J$1,"NA"),'MITRE &amp; Controls Mappings'!$F161))),ISNUMBER(SEARCH(IF(J$2&lt;&gt;"",J$2,"NA"),'MITRE &amp; Controls Mappings'!$G161))),ISNUMBER(SEARCH(IF(J$2&lt;&gt;"",J$2,"NA"),'MITRE &amp; Controls Mappings'!$H161))),ISNUMBER(SEARCH(IF(J$3&lt;&gt;"",J$3,"NA"),'MITRE &amp; Controls Mappings'!$I161))),ISNUMBER(SEARCH(IF(J$3&lt;&gt;"",J$3,"NA"),'MITRE &amp; Controls Mappings'!$J161))), 'MITRE &amp; Controls Mappings'!$B161,"")</f>
        <v/>
      </c>
      <c r="K165" t="str">
        <f>IF(OR(OR(OR(OR(OR(ISNUMBER(SEARCH(IF(K$1&lt;&gt;"",K$1,"NA"),'MITRE &amp; Controls Mappings'!$E161)),ISNUMBER(SEARCH(IF(K$1&lt;&gt;"",K$1,"NA"),'MITRE &amp; Controls Mappings'!$F161))),ISNUMBER(SEARCH(IF(K$2&lt;&gt;"",K$2,"NA"),'MITRE &amp; Controls Mappings'!$G161))),ISNUMBER(SEARCH(IF(K$2&lt;&gt;"",K$2,"NA"),'MITRE &amp; Controls Mappings'!$H161))),ISNUMBER(SEARCH(IF(K$3&lt;&gt;"",K$3,"NA"),'MITRE &amp; Controls Mappings'!$I161))),ISNUMBER(SEARCH(IF(K$3&lt;&gt;"",K$3,"NA"),'MITRE &amp; Controls Mappings'!$J161))), 'MITRE &amp; Controls Mappings'!$B161,"")</f>
        <v/>
      </c>
      <c r="L165" s="25" t="str">
        <f>'MITRE &amp; Controls Mappings'!D161</f>
        <v>Ensure 'Audit IPsec Driver' is set to 'Success and Failure'</v>
      </c>
    </row>
    <row r="166" spans="1:12" x14ac:dyDescent="0.35">
      <c r="A166" t="str">
        <f>IF(COUNTIF(B166:K166,"="&amp;'MITRE &amp; Controls Mappings'!B162)&gt;0,'MITRE &amp; Controls Mappings'!B162,"")</f>
        <v/>
      </c>
      <c r="B166" t="str">
        <f>IF(OR(OR(OR(OR(OR(ISNUMBER(SEARCH(IF(B$1&lt;&gt;"",B$1,"NA"),'MITRE &amp; Controls Mappings'!$E162)),ISNUMBER(SEARCH(IF(B$1&lt;&gt;"",B$1,"NA"),'MITRE &amp; Controls Mappings'!$F162))),ISNUMBER(SEARCH(IF(B$2&lt;&gt;"",B$2,"NA"),'MITRE &amp; Controls Mappings'!$G162))),ISNUMBER(SEARCH(IF(B$2&lt;&gt;"",B$2,"NA"),'MITRE &amp; Controls Mappings'!$H162))),ISNUMBER(SEARCH(IF(B$3&lt;&gt;"",B$3,"NA"),'MITRE &amp; Controls Mappings'!$I162))),ISNUMBER(SEARCH(IF(B$3&lt;&gt;"",B$3,"NA"),'MITRE &amp; Controls Mappings'!$J162))), 'MITRE &amp; Controls Mappings'!$B162,"")</f>
        <v/>
      </c>
      <c r="C166" t="str">
        <f>IF(OR(OR(OR(OR(OR(ISNUMBER(SEARCH(IF(C$1&lt;&gt;"",C$1,"NA"),'MITRE &amp; Controls Mappings'!$E162)),ISNUMBER(SEARCH(IF(C$1&lt;&gt;"",C$1,"NA"),'MITRE &amp; Controls Mappings'!$F162))),ISNUMBER(SEARCH(IF(C$2&lt;&gt;"",C$2,"NA"),'MITRE &amp; Controls Mappings'!$G162))),ISNUMBER(SEARCH(IF(C$2&lt;&gt;"",C$2,"NA"),'MITRE &amp; Controls Mappings'!$H162))),ISNUMBER(SEARCH(IF(C$3&lt;&gt;"",C$3,"NA"),'MITRE &amp; Controls Mappings'!$I162))),ISNUMBER(SEARCH(IF(C$3&lt;&gt;"",C$3,"NA"),'MITRE &amp; Controls Mappings'!$J162))), 'MITRE &amp; Controls Mappings'!$B162,"")</f>
        <v/>
      </c>
      <c r="D166" t="str">
        <f>IF(OR(OR(OR(OR(OR(ISNUMBER(SEARCH(IF(D$1&lt;&gt;"",D$1,"NA"),'MITRE &amp; Controls Mappings'!$E162)),ISNUMBER(SEARCH(IF(D$1&lt;&gt;"",D$1,"NA"),'MITRE &amp; Controls Mappings'!$F162))),ISNUMBER(SEARCH(IF(D$2&lt;&gt;"",D$2,"NA"),'MITRE &amp; Controls Mappings'!$G162))),ISNUMBER(SEARCH(IF(D$2&lt;&gt;"",D$2,"NA"),'MITRE &amp; Controls Mappings'!$H162))),ISNUMBER(SEARCH(IF(D$3&lt;&gt;"",D$3,"NA"),'MITRE &amp; Controls Mappings'!$I162))),ISNUMBER(SEARCH(IF(D$3&lt;&gt;"",D$3,"NA"),'MITRE &amp; Controls Mappings'!$J162))), 'MITRE &amp; Controls Mappings'!$B162,"")</f>
        <v/>
      </c>
      <c r="E166" t="str">
        <f>IF(OR(OR(OR(OR(OR(ISNUMBER(SEARCH(IF(E$1&lt;&gt;"",E$1,"NA"),'MITRE &amp; Controls Mappings'!$E162)),ISNUMBER(SEARCH(IF(E$1&lt;&gt;"",E$1,"NA"),'MITRE &amp; Controls Mappings'!$F162))),ISNUMBER(SEARCH(IF(E$2&lt;&gt;"",E$2,"NA"),'MITRE &amp; Controls Mappings'!$G162))),ISNUMBER(SEARCH(IF(E$2&lt;&gt;"",E$2,"NA"),'MITRE &amp; Controls Mappings'!$H162))),ISNUMBER(SEARCH(IF(E$3&lt;&gt;"",E$3,"NA"),'MITRE &amp; Controls Mappings'!$I162))),ISNUMBER(SEARCH(IF(E$3&lt;&gt;"",E$3,"NA"),'MITRE &amp; Controls Mappings'!$J162))), 'MITRE &amp; Controls Mappings'!$B162,"")</f>
        <v/>
      </c>
      <c r="F166" t="str">
        <f>IF(OR(OR(OR(OR(OR(ISNUMBER(SEARCH(IF(F$1&lt;&gt;"",F$1,"NA"),'MITRE &amp; Controls Mappings'!$E162)),ISNUMBER(SEARCH(IF(F$1&lt;&gt;"",F$1,"NA"),'MITRE &amp; Controls Mappings'!$F162))),ISNUMBER(SEARCH(IF(F$2&lt;&gt;"",F$2,"NA"),'MITRE &amp; Controls Mappings'!$G162))),ISNUMBER(SEARCH(IF(F$2&lt;&gt;"",F$2,"NA"),'MITRE &amp; Controls Mappings'!$H162))),ISNUMBER(SEARCH(IF(F$3&lt;&gt;"",F$3,"NA"),'MITRE &amp; Controls Mappings'!$I162))),ISNUMBER(SEARCH(IF(F$3&lt;&gt;"",F$3,"NA"),'MITRE &amp; Controls Mappings'!$J162))), 'MITRE &amp; Controls Mappings'!$B162,"")</f>
        <v/>
      </c>
      <c r="G166" t="str">
        <f>IF(OR(OR(OR(OR(OR(ISNUMBER(SEARCH(IF(G$1&lt;&gt;"",G$1,"NA"),'MITRE &amp; Controls Mappings'!$E162)),ISNUMBER(SEARCH(IF(G$1&lt;&gt;"",G$1,"NA"),'MITRE &amp; Controls Mappings'!$F162))),ISNUMBER(SEARCH(IF(G$2&lt;&gt;"",G$2,"NA"),'MITRE &amp; Controls Mappings'!$G162))),ISNUMBER(SEARCH(IF(G$2&lt;&gt;"",G$2,"NA"),'MITRE &amp; Controls Mappings'!$H162))),ISNUMBER(SEARCH(IF(G$3&lt;&gt;"",G$3,"NA"),'MITRE &amp; Controls Mappings'!$I162))),ISNUMBER(SEARCH(IF(G$3&lt;&gt;"",G$3,"NA"),'MITRE &amp; Controls Mappings'!$J162))), 'MITRE &amp; Controls Mappings'!$B162,"")</f>
        <v/>
      </c>
      <c r="H166" t="str">
        <f>IF(OR(OR(OR(OR(OR(ISNUMBER(SEARCH(IF(H$1&lt;&gt;"",H$1,"NA"),'MITRE &amp; Controls Mappings'!$E162)),ISNUMBER(SEARCH(IF(H$1&lt;&gt;"",H$1,"NA"),'MITRE &amp; Controls Mappings'!$F162))),ISNUMBER(SEARCH(IF(H$2&lt;&gt;"",H$2,"NA"),'MITRE &amp; Controls Mappings'!$G162))),ISNUMBER(SEARCH(IF(H$2&lt;&gt;"",H$2,"NA"),'MITRE &amp; Controls Mappings'!$H162))),ISNUMBER(SEARCH(IF(H$3&lt;&gt;"",H$3,"NA"),'MITRE &amp; Controls Mappings'!$I162))),ISNUMBER(SEARCH(IF(H$3&lt;&gt;"",H$3,"NA"),'MITRE &amp; Controls Mappings'!$J162))), 'MITRE &amp; Controls Mappings'!$B162,"")</f>
        <v/>
      </c>
      <c r="I166" t="str">
        <f>IF(OR(OR(OR(OR(OR(ISNUMBER(SEARCH(IF(I$1&lt;&gt;"",I$1,"NA"),'MITRE &amp; Controls Mappings'!$E162)),ISNUMBER(SEARCH(IF(I$1&lt;&gt;"",I$1,"NA"),'MITRE &amp; Controls Mappings'!$F162))),ISNUMBER(SEARCH(IF(I$2&lt;&gt;"",I$2,"NA"),'MITRE &amp; Controls Mappings'!$G162))),ISNUMBER(SEARCH(IF(I$2&lt;&gt;"",I$2,"NA"),'MITRE &amp; Controls Mappings'!$H162))),ISNUMBER(SEARCH(IF(I$3&lt;&gt;"",I$3,"NA"),'MITRE &amp; Controls Mappings'!$I162))),ISNUMBER(SEARCH(IF(I$3&lt;&gt;"",I$3,"NA"),'MITRE &amp; Controls Mappings'!$J162))), 'MITRE &amp; Controls Mappings'!$B162,"")</f>
        <v/>
      </c>
      <c r="J166" t="str">
        <f>IF(OR(OR(OR(OR(OR(ISNUMBER(SEARCH(IF(J$1&lt;&gt;"",J$1,"NA"),'MITRE &amp; Controls Mappings'!$E162)),ISNUMBER(SEARCH(IF(J$1&lt;&gt;"",J$1,"NA"),'MITRE &amp; Controls Mappings'!$F162))),ISNUMBER(SEARCH(IF(J$2&lt;&gt;"",J$2,"NA"),'MITRE &amp; Controls Mappings'!$G162))),ISNUMBER(SEARCH(IF(J$2&lt;&gt;"",J$2,"NA"),'MITRE &amp; Controls Mappings'!$H162))),ISNUMBER(SEARCH(IF(J$3&lt;&gt;"",J$3,"NA"),'MITRE &amp; Controls Mappings'!$I162))),ISNUMBER(SEARCH(IF(J$3&lt;&gt;"",J$3,"NA"),'MITRE &amp; Controls Mappings'!$J162))), 'MITRE &amp; Controls Mappings'!$B162,"")</f>
        <v/>
      </c>
      <c r="K166" t="str">
        <f>IF(OR(OR(OR(OR(OR(ISNUMBER(SEARCH(IF(K$1&lt;&gt;"",K$1,"NA"),'MITRE &amp; Controls Mappings'!$E162)),ISNUMBER(SEARCH(IF(K$1&lt;&gt;"",K$1,"NA"),'MITRE &amp; Controls Mappings'!$F162))),ISNUMBER(SEARCH(IF(K$2&lt;&gt;"",K$2,"NA"),'MITRE &amp; Controls Mappings'!$G162))),ISNUMBER(SEARCH(IF(K$2&lt;&gt;"",K$2,"NA"),'MITRE &amp; Controls Mappings'!$H162))),ISNUMBER(SEARCH(IF(K$3&lt;&gt;"",K$3,"NA"),'MITRE &amp; Controls Mappings'!$I162))),ISNUMBER(SEARCH(IF(K$3&lt;&gt;"",K$3,"NA"),'MITRE &amp; Controls Mappings'!$J162))), 'MITRE &amp; Controls Mappings'!$B162,"")</f>
        <v/>
      </c>
      <c r="L166" s="25" t="str">
        <f>'MITRE &amp; Controls Mappings'!D162</f>
        <v>Ensure 'Audit Other System Events' is set to 'Success and Failure'</v>
      </c>
    </row>
    <row r="167" spans="1:12" x14ac:dyDescent="0.35">
      <c r="A167" t="str">
        <f>IF(COUNTIF(B167:K167,"="&amp;'MITRE &amp; Controls Mappings'!B163)&gt;0,'MITRE &amp; Controls Mappings'!B163,"")</f>
        <v/>
      </c>
      <c r="B167" t="str">
        <f>IF(OR(OR(OR(OR(OR(ISNUMBER(SEARCH(IF(B$1&lt;&gt;"",B$1,"NA"),'MITRE &amp; Controls Mappings'!$E163)),ISNUMBER(SEARCH(IF(B$1&lt;&gt;"",B$1,"NA"),'MITRE &amp; Controls Mappings'!$F163))),ISNUMBER(SEARCH(IF(B$2&lt;&gt;"",B$2,"NA"),'MITRE &amp; Controls Mappings'!$G163))),ISNUMBER(SEARCH(IF(B$2&lt;&gt;"",B$2,"NA"),'MITRE &amp; Controls Mappings'!$H163))),ISNUMBER(SEARCH(IF(B$3&lt;&gt;"",B$3,"NA"),'MITRE &amp; Controls Mappings'!$I163))),ISNUMBER(SEARCH(IF(B$3&lt;&gt;"",B$3,"NA"),'MITRE &amp; Controls Mappings'!$J163))), 'MITRE &amp; Controls Mappings'!$B163,"")</f>
        <v/>
      </c>
      <c r="C167" t="str">
        <f>IF(OR(OR(OR(OR(OR(ISNUMBER(SEARCH(IF(C$1&lt;&gt;"",C$1,"NA"),'MITRE &amp; Controls Mappings'!$E163)),ISNUMBER(SEARCH(IF(C$1&lt;&gt;"",C$1,"NA"),'MITRE &amp; Controls Mappings'!$F163))),ISNUMBER(SEARCH(IF(C$2&lt;&gt;"",C$2,"NA"),'MITRE &amp; Controls Mappings'!$G163))),ISNUMBER(SEARCH(IF(C$2&lt;&gt;"",C$2,"NA"),'MITRE &amp; Controls Mappings'!$H163))),ISNUMBER(SEARCH(IF(C$3&lt;&gt;"",C$3,"NA"),'MITRE &amp; Controls Mappings'!$I163))),ISNUMBER(SEARCH(IF(C$3&lt;&gt;"",C$3,"NA"),'MITRE &amp; Controls Mappings'!$J163))), 'MITRE &amp; Controls Mappings'!$B163,"")</f>
        <v/>
      </c>
      <c r="D167" t="str">
        <f>IF(OR(OR(OR(OR(OR(ISNUMBER(SEARCH(IF(D$1&lt;&gt;"",D$1,"NA"),'MITRE &amp; Controls Mappings'!$E163)),ISNUMBER(SEARCH(IF(D$1&lt;&gt;"",D$1,"NA"),'MITRE &amp; Controls Mappings'!$F163))),ISNUMBER(SEARCH(IF(D$2&lt;&gt;"",D$2,"NA"),'MITRE &amp; Controls Mappings'!$G163))),ISNUMBER(SEARCH(IF(D$2&lt;&gt;"",D$2,"NA"),'MITRE &amp; Controls Mappings'!$H163))),ISNUMBER(SEARCH(IF(D$3&lt;&gt;"",D$3,"NA"),'MITRE &amp; Controls Mappings'!$I163))),ISNUMBER(SEARCH(IF(D$3&lt;&gt;"",D$3,"NA"),'MITRE &amp; Controls Mappings'!$J163))), 'MITRE &amp; Controls Mappings'!$B163,"")</f>
        <v/>
      </c>
      <c r="E167" t="str">
        <f>IF(OR(OR(OR(OR(OR(ISNUMBER(SEARCH(IF(E$1&lt;&gt;"",E$1,"NA"),'MITRE &amp; Controls Mappings'!$E163)),ISNUMBER(SEARCH(IF(E$1&lt;&gt;"",E$1,"NA"),'MITRE &amp; Controls Mappings'!$F163))),ISNUMBER(SEARCH(IF(E$2&lt;&gt;"",E$2,"NA"),'MITRE &amp; Controls Mappings'!$G163))),ISNUMBER(SEARCH(IF(E$2&lt;&gt;"",E$2,"NA"),'MITRE &amp; Controls Mappings'!$H163))),ISNUMBER(SEARCH(IF(E$3&lt;&gt;"",E$3,"NA"),'MITRE &amp; Controls Mappings'!$I163))),ISNUMBER(SEARCH(IF(E$3&lt;&gt;"",E$3,"NA"),'MITRE &amp; Controls Mappings'!$J163))), 'MITRE &amp; Controls Mappings'!$B163,"")</f>
        <v/>
      </c>
      <c r="F167" t="str">
        <f>IF(OR(OR(OR(OR(OR(ISNUMBER(SEARCH(IF(F$1&lt;&gt;"",F$1,"NA"),'MITRE &amp; Controls Mappings'!$E163)),ISNUMBER(SEARCH(IF(F$1&lt;&gt;"",F$1,"NA"),'MITRE &amp; Controls Mappings'!$F163))),ISNUMBER(SEARCH(IF(F$2&lt;&gt;"",F$2,"NA"),'MITRE &amp; Controls Mappings'!$G163))),ISNUMBER(SEARCH(IF(F$2&lt;&gt;"",F$2,"NA"),'MITRE &amp; Controls Mappings'!$H163))),ISNUMBER(SEARCH(IF(F$3&lt;&gt;"",F$3,"NA"),'MITRE &amp; Controls Mappings'!$I163))),ISNUMBER(SEARCH(IF(F$3&lt;&gt;"",F$3,"NA"),'MITRE &amp; Controls Mappings'!$J163))), 'MITRE &amp; Controls Mappings'!$B163,"")</f>
        <v/>
      </c>
      <c r="G167" t="str">
        <f>IF(OR(OR(OR(OR(OR(ISNUMBER(SEARCH(IF(G$1&lt;&gt;"",G$1,"NA"),'MITRE &amp; Controls Mappings'!$E163)),ISNUMBER(SEARCH(IF(G$1&lt;&gt;"",G$1,"NA"),'MITRE &amp; Controls Mappings'!$F163))),ISNUMBER(SEARCH(IF(G$2&lt;&gt;"",G$2,"NA"),'MITRE &amp; Controls Mappings'!$G163))),ISNUMBER(SEARCH(IF(G$2&lt;&gt;"",G$2,"NA"),'MITRE &amp; Controls Mappings'!$H163))),ISNUMBER(SEARCH(IF(G$3&lt;&gt;"",G$3,"NA"),'MITRE &amp; Controls Mappings'!$I163))),ISNUMBER(SEARCH(IF(G$3&lt;&gt;"",G$3,"NA"),'MITRE &amp; Controls Mappings'!$J163))), 'MITRE &amp; Controls Mappings'!$B163,"")</f>
        <v/>
      </c>
      <c r="H167" t="str">
        <f>IF(OR(OR(OR(OR(OR(ISNUMBER(SEARCH(IF(H$1&lt;&gt;"",H$1,"NA"),'MITRE &amp; Controls Mappings'!$E163)),ISNUMBER(SEARCH(IF(H$1&lt;&gt;"",H$1,"NA"),'MITRE &amp; Controls Mappings'!$F163))),ISNUMBER(SEARCH(IF(H$2&lt;&gt;"",H$2,"NA"),'MITRE &amp; Controls Mappings'!$G163))),ISNUMBER(SEARCH(IF(H$2&lt;&gt;"",H$2,"NA"),'MITRE &amp; Controls Mappings'!$H163))),ISNUMBER(SEARCH(IF(H$3&lt;&gt;"",H$3,"NA"),'MITRE &amp; Controls Mappings'!$I163))),ISNUMBER(SEARCH(IF(H$3&lt;&gt;"",H$3,"NA"),'MITRE &amp; Controls Mappings'!$J163))), 'MITRE &amp; Controls Mappings'!$B163,"")</f>
        <v/>
      </c>
      <c r="I167" t="str">
        <f>IF(OR(OR(OR(OR(OR(ISNUMBER(SEARCH(IF(I$1&lt;&gt;"",I$1,"NA"),'MITRE &amp; Controls Mappings'!$E163)),ISNUMBER(SEARCH(IF(I$1&lt;&gt;"",I$1,"NA"),'MITRE &amp; Controls Mappings'!$F163))),ISNUMBER(SEARCH(IF(I$2&lt;&gt;"",I$2,"NA"),'MITRE &amp; Controls Mappings'!$G163))),ISNUMBER(SEARCH(IF(I$2&lt;&gt;"",I$2,"NA"),'MITRE &amp; Controls Mappings'!$H163))),ISNUMBER(SEARCH(IF(I$3&lt;&gt;"",I$3,"NA"),'MITRE &amp; Controls Mappings'!$I163))),ISNUMBER(SEARCH(IF(I$3&lt;&gt;"",I$3,"NA"),'MITRE &amp; Controls Mappings'!$J163))), 'MITRE &amp; Controls Mappings'!$B163,"")</f>
        <v/>
      </c>
      <c r="J167" t="str">
        <f>IF(OR(OR(OR(OR(OR(ISNUMBER(SEARCH(IF(J$1&lt;&gt;"",J$1,"NA"),'MITRE &amp; Controls Mappings'!$E163)),ISNUMBER(SEARCH(IF(J$1&lt;&gt;"",J$1,"NA"),'MITRE &amp; Controls Mappings'!$F163))),ISNUMBER(SEARCH(IF(J$2&lt;&gt;"",J$2,"NA"),'MITRE &amp; Controls Mappings'!$G163))),ISNUMBER(SEARCH(IF(J$2&lt;&gt;"",J$2,"NA"),'MITRE &amp; Controls Mappings'!$H163))),ISNUMBER(SEARCH(IF(J$3&lt;&gt;"",J$3,"NA"),'MITRE &amp; Controls Mappings'!$I163))),ISNUMBER(SEARCH(IF(J$3&lt;&gt;"",J$3,"NA"),'MITRE &amp; Controls Mappings'!$J163))), 'MITRE &amp; Controls Mappings'!$B163,"")</f>
        <v/>
      </c>
      <c r="K167" t="str">
        <f>IF(OR(OR(OR(OR(OR(ISNUMBER(SEARCH(IF(K$1&lt;&gt;"",K$1,"NA"),'MITRE &amp; Controls Mappings'!$E163)),ISNUMBER(SEARCH(IF(K$1&lt;&gt;"",K$1,"NA"),'MITRE &amp; Controls Mappings'!$F163))),ISNUMBER(SEARCH(IF(K$2&lt;&gt;"",K$2,"NA"),'MITRE &amp; Controls Mappings'!$G163))),ISNUMBER(SEARCH(IF(K$2&lt;&gt;"",K$2,"NA"),'MITRE &amp; Controls Mappings'!$H163))),ISNUMBER(SEARCH(IF(K$3&lt;&gt;"",K$3,"NA"),'MITRE &amp; Controls Mappings'!$I163))),ISNUMBER(SEARCH(IF(K$3&lt;&gt;"",K$3,"NA"),'MITRE &amp; Controls Mappings'!$J163))), 'MITRE &amp; Controls Mappings'!$B163,"")</f>
        <v/>
      </c>
      <c r="L167" s="25" t="str">
        <f>'MITRE &amp; Controls Mappings'!D163</f>
        <v>Ensure 'Audit Security State Change' is set to include 'Success'</v>
      </c>
    </row>
    <row r="168" spans="1:12" x14ac:dyDescent="0.35">
      <c r="A168" t="str">
        <f>IF(COUNTIF(B168:K168,"="&amp;'MITRE &amp; Controls Mappings'!B164)&gt;0,'MITRE &amp; Controls Mappings'!B164,"")</f>
        <v/>
      </c>
      <c r="B168" t="str">
        <f>IF(OR(OR(OR(OR(OR(ISNUMBER(SEARCH(IF(B$1&lt;&gt;"",B$1,"NA"),'MITRE &amp; Controls Mappings'!$E164)),ISNUMBER(SEARCH(IF(B$1&lt;&gt;"",B$1,"NA"),'MITRE &amp; Controls Mappings'!$F164))),ISNUMBER(SEARCH(IF(B$2&lt;&gt;"",B$2,"NA"),'MITRE &amp; Controls Mappings'!$G164))),ISNUMBER(SEARCH(IF(B$2&lt;&gt;"",B$2,"NA"),'MITRE &amp; Controls Mappings'!$H164))),ISNUMBER(SEARCH(IF(B$3&lt;&gt;"",B$3,"NA"),'MITRE &amp; Controls Mappings'!$I164))),ISNUMBER(SEARCH(IF(B$3&lt;&gt;"",B$3,"NA"),'MITRE &amp; Controls Mappings'!$J164))), 'MITRE &amp; Controls Mappings'!$B164,"")</f>
        <v/>
      </c>
      <c r="C168" t="str">
        <f>IF(OR(OR(OR(OR(OR(ISNUMBER(SEARCH(IF(C$1&lt;&gt;"",C$1,"NA"),'MITRE &amp; Controls Mappings'!$E164)),ISNUMBER(SEARCH(IF(C$1&lt;&gt;"",C$1,"NA"),'MITRE &amp; Controls Mappings'!$F164))),ISNUMBER(SEARCH(IF(C$2&lt;&gt;"",C$2,"NA"),'MITRE &amp; Controls Mappings'!$G164))),ISNUMBER(SEARCH(IF(C$2&lt;&gt;"",C$2,"NA"),'MITRE &amp; Controls Mappings'!$H164))),ISNUMBER(SEARCH(IF(C$3&lt;&gt;"",C$3,"NA"),'MITRE &amp; Controls Mappings'!$I164))),ISNUMBER(SEARCH(IF(C$3&lt;&gt;"",C$3,"NA"),'MITRE &amp; Controls Mappings'!$J164))), 'MITRE &amp; Controls Mappings'!$B164,"")</f>
        <v/>
      </c>
      <c r="D168" t="str">
        <f>IF(OR(OR(OR(OR(OR(ISNUMBER(SEARCH(IF(D$1&lt;&gt;"",D$1,"NA"),'MITRE &amp; Controls Mappings'!$E164)),ISNUMBER(SEARCH(IF(D$1&lt;&gt;"",D$1,"NA"),'MITRE &amp; Controls Mappings'!$F164))),ISNUMBER(SEARCH(IF(D$2&lt;&gt;"",D$2,"NA"),'MITRE &amp; Controls Mappings'!$G164))),ISNUMBER(SEARCH(IF(D$2&lt;&gt;"",D$2,"NA"),'MITRE &amp; Controls Mappings'!$H164))),ISNUMBER(SEARCH(IF(D$3&lt;&gt;"",D$3,"NA"),'MITRE &amp; Controls Mappings'!$I164))),ISNUMBER(SEARCH(IF(D$3&lt;&gt;"",D$3,"NA"),'MITRE &amp; Controls Mappings'!$J164))), 'MITRE &amp; Controls Mappings'!$B164,"")</f>
        <v/>
      </c>
      <c r="E168" t="str">
        <f>IF(OR(OR(OR(OR(OR(ISNUMBER(SEARCH(IF(E$1&lt;&gt;"",E$1,"NA"),'MITRE &amp; Controls Mappings'!$E164)),ISNUMBER(SEARCH(IF(E$1&lt;&gt;"",E$1,"NA"),'MITRE &amp; Controls Mappings'!$F164))),ISNUMBER(SEARCH(IF(E$2&lt;&gt;"",E$2,"NA"),'MITRE &amp; Controls Mappings'!$G164))),ISNUMBER(SEARCH(IF(E$2&lt;&gt;"",E$2,"NA"),'MITRE &amp; Controls Mappings'!$H164))),ISNUMBER(SEARCH(IF(E$3&lt;&gt;"",E$3,"NA"),'MITRE &amp; Controls Mappings'!$I164))),ISNUMBER(SEARCH(IF(E$3&lt;&gt;"",E$3,"NA"),'MITRE &amp; Controls Mappings'!$J164))), 'MITRE &amp; Controls Mappings'!$B164,"")</f>
        <v/>
      </c>
      <c r="F168" t="str">
        <f>IF(OR(OR(OR(OR(OR(ISNUMBER(SEARCH(IF(F$1&lt;&gt;"",F$1,"NA"),'MITRE &amp; Controls Mappings'!$E164)),ISNUMBER(SEARCH(IF(F$1&lt;&gt;"",F$1,"NA"),'MITRE &amp; Controls Mappings'!$F164))),ISNUMBER(SEARCH(IF(F$2&lt;&gt;"",F$2,"NA"),'MITRE &amp; Controls Mappings'!$G164))),ISNUMBER(SEARCH(IF(F$2&lt;&gt;"",F$2,"NA"),'MITRE &amp; Controls Mappings'!$H164))),ISNUMBER(SEARCH(IF(F$3&lt;&gt;"",F$3,"NA"),'MITRE &amp; Controls Mappings'!$I164))),ISNUMBER(SEARCH(IF(F$3&lt;&gt;"",F$3,"NA"),'MITRE &amp; Controls Mappings'!$J164))), 'MITRE &amp; Controls Mappings'!$B164,"")</f>
        <v/>
      </c>
      <c r="G168" t="str">
        <f>IF(OR(OR(OR(OR(OR(ISNUMBER(SEARCH(IF(G$1&lt;&gt;"",G$1,"NA"),'MITRE &amp; Controls Mappings'!$E164)),ISNUMBER(SEARCH(IF(G$1&lt;&gt;"",G$1,"NA"),'MITRE &amp; Controls Mappings'!$F164))),ISNUMBER(SEARCH(IF(G$2&lt;&gt;"",G$2,"NA"),'MITRE &amp; Controls Mappings'!$G164))),ISNUMBER(SEARCH(IF(G$2&lt;&gt;"",G$2,"NA"),'MITRE &amp; Controls Mappings'!$H164))),ISNUMBER(SEARCH(IF(G$3&lt;&gt;"",G$3,"NA"),'MITRE &amp; Controls Mappings'!$I164))),ISNUMBER(SEARCH(IF(G$3&lt;&gt;"",G$3,"NA"),'MITRE &amp; Controls Mappings'!$J164))), 'MITRE &amp; Controls Mappings'!$B164,"")</f>
        <v/>
      </c>
      <c r="H168" t="str">
        <f>IF(OR(OR(OR(OR(OR(ISNUMBER(SEARCH(IF(H$1&lt;&gt;"",H$1,"NA"),'MITRE &amp; Controls Mappings'!$E164)),ISNUMBER(SEARCH(IF(H$1&lt;&gt;"",H$1,"NA"),'MITRE &amp; Controls Mappings'!$F164))),ISNUMBER(SEARCH(IF(H$2&lt;&gt;"",H$2,"NA"),'MITRE &amp; Controls Mappings'!$G164))),ISNUMBER(SEARCH(IF(H$2&lt;&gt;"",H$2,"NA"),'MITRE &amp; Controls Mappings'!$H164))),ISNUMBER(SEARCH(IF(H$3&lt;&gt;"",H$3,"NA"),'MITRE &amp; Controls Mappings'!$I164))),ISNUMBER(SEARCH(IF(H$3&lt;&gt;"",H$3,"NA"),'MITRE &amp; Controls Mappings'!$J164))), 'MITRE &amp; Controls Mappings'!$B164,"")</f>
        <v/>
      </c>
      <c r="I168" t="str">
        <f>IF(OR(OR(OR(OR(OR(ISNUMBER(SEARCH(IF(I$1&lt;&gt;"",I$1,"NA"),'MITRE &amp; Controls Mappings'!$E164)),ISNUMBER(SEARCH(IF(I$1&lt;&gt;"",I$1,"NA"),'MITRE &amp; Controls Mappings'!$F164))),ISNUMBER(SEARCH(IF(I$2&lt;&gt;"",I$2,"NA"),'MITRE &amp; Controls Mappings'!$G164))),ISNUMBER(SEARCH(IF(I$2&lt;&gt;"",I$2,"NA"),'MITRE &amp; Controls Mappings'!$H164))),ISNUMBER(SEARCH(IF(I$3&lt;&gt;"",I$3,"NA"),'MITRE &amp; Controls Mappings'!$I164))),ISNUMBER(SEARCH(IF(I$3&lt;&gt;"",I$3,"NA"),'MITRE &amp; Controls Mappings'!$J164))), 'MITRE &amp; Controls Mappings'!$B164,"")</f>
        <v/>
      </c>
      <c r="J168" t="str">
        <f>IF(OR(OR(OR(OR(OR(ISNUMBER(SEARCH(IF(J$1&lt;&gt;"",J$1,"NA"),'MITRE &amp; Controls Mappings'!$E164)),ISNUMBER(SEARCH(IF(J$1&lt;&gt;"",J$1,"NA"),'MITRE &amp; Controls Mappings'!$F164))),ISNUMBER(SEARCH(IF(J$2&lt;&gt;"",J$2,"NA"),'MITRE &amp; Controls Mappings'!$G164))),ISNUMBER(SEARCH(IF(J$2&lt;&gt;"",J$2,"NA"),'MITRE &amp; Controls Mappings'!$H164))),ISNUMBER(SEARCH(IF(J$3&lt;&gt;"",J$3,"NA"),'MITRE &amp; Controls Mappings'!$I164))),ISNUMBER(SEARCH(IF(J$3&lt;&gt;"",J$3,"NA"),'MITRE &amp; Controls Mappings'!$J164))), 'MITRE &amp; Controls Mappings'!$B164,"")</f>
        <v/>
      </c>
      <c r="K168" t="str">
        <f>IF(OR(OR(OR(OR(OR(ISNUMBER(SEARCH(IF(K$1&lt;&gt;"",K$1,"NA"),'MITRE &amp; Controls Mappings'!$E164)),ISNUMBER(SEARCH(IF(K$1&lt;&gt;"",K$1,"NA"),'MITRE &amp; Controls Mappings'!$F164))),ISNUMBER(SEARCH(IF(K$2&lt;&gt;"",K$2,"NA"),'MITRE &amp; Controls Mappings'!$G164))),ISNUMBER(SEARCH(IF(K$2&lt;&gt;"",K$2,"NA"),'MITRE &amp; Controls Mappings'!$H164))),ISNUMBER(SEARCH(IF(K$3&lt;&gt;"",K$3,"NA"),'MITRE &amp; Controls Mappings'!$I164))),ISNUMBER(SEARCH(IF(K$3&lt;&gt;"",K$3,"NA"),'MITRE &amp; Controls Mappings'!$J164))), 'MITRE &amp; Controls Mappings'!$B164,"")</f>
        <v/>
      </c>
      <c r="L168" s="25" t="str">
        <f>'MITRE &amp; Controls Mappings'!D164</f>
        <v>Ensure 'Audit Security System Extension' is set to include 'Success'</v>
      </c>
    </row>
    <row r="169" spans="1:12" x14ac:dyDescent="0.35">
      <c r="A169" t="str">
        <f>IF(COUNTIF(B169:K169,"="&amp;'MITRE &amp; Controls Mappings'!B165)&gt;0,'MITRE &amp; Controls Mappings'!B165,"")</f>
        <v/>
      </c>
      <c r="B169" t="str">
        <f>IF(OR(OR(OR(OR(OR(ISNUMBER(SEARCH(IF(B$1&lt;&gt;"",B$1,"NA"),'MITRE &amp; Controls Mappings'!$E165)),ISNUMBER(SEARCH(IF(B$1&lt;&gt;"",B$1,"NA"),'MITRE &amp; Controls Mappings'!$F165))),ISNUMBER(SEARCH(IF(B$2&lt;&gt;"",B$2,"NA"),'MITRE &amp; Controls Mappings'!$G165))),ISNUMBER(SEARCH(IF(B$2&lt;&gt;"",B$2,"NA"),'MITRE &amp; Controls Mappings'!$H165))),ISNUMBER(SEARCH(IF(B$3&lt;&gt;"",B$3,"NA"),'MITRE &amp; Controls Mappings'!$I165))),ISNUMBER(SEARCH(IF(B$3&lt;&gt;"",B$3,"NA"),'MITRE &amp; Controls Mappings'!$J165))), 'MITRE &amp; Controls Mappings'!$B165,"")</f>
        <v/>
      </c>
      <c r="C169" t="str">
        <f>IF(OR(OR(OR(OR(OR(ISNUMBER(SEARCH(IF(C$1&lt;&gt;"",C$1,"NA"),'MITRE &amp; Controls Mappings'!$E165)),ISNUMBER(SEARCH(IF(C$1&lt;&gt;"",C$1,"NA"),'MITRE &amp; Controls Mappings'!$F165))),ISNUMBER(SEARCH(IF(C$2&lt;&gt;"",C$2,"NA"),'MITRE &amp; Controls Mappings'!$G165))),ISNUMBER(SEARCH(IF(C$2&lt;&gt;"",C$2,"NA"),'MITRE &amp; Controls Mappings'!$H165))),ISNUMBER(SEARCH(IF(C$3&lt;&gt;"",C$3,"NA"),'MITRE &amp; Controls Mappings'!$I165))),ISNUMBER(SEARCH(IF(C$3&lt;&gt;"",C$3,"NA"),'MITRE &amp; Controls Mappings'!$J165))), 'MITRE &amp; Controls Mappings'!$B165,"")</f>
        <v/>
      </c>
      <c r="D169" t="str">
        <f>IF(OR(OR(OR(OR(OR(ISNUMBER(SEARCH(IF(D$1&lt;&gt;"",D$1,"NA"),'MITRE &amp; Controls Mappings'!$E165)),ISNUMBER(SEARCH(IF(D$1&lt;&gt;"",D$1,"NA"),'MITRE &amp; Controls Mappings'!$F165))),ISNUMBER(SEARCH(IF(D$2&lt;&gt;"",D$2,"NA"),'MITRE &amp; Controls Mappings'!$G165))),ISNUMBER(SEARCH(IF(D$2&lt;&gt;"",D$2,"NA"),'MITRE &amp; Controls Mappings'!$H165))),ISNUMBER(SEARCH(IF(D$3&lt;&gt;"",D$3,"NA"),'MITRE &amp; Controls Mappings'!$I165))),ISNUMBER(SEARCH(IF(D$3&lt;&gt;"",D$3,"NA"),'MITRE &amp; Controls Mappings'!$J165))), 'MITRE &amp; Controls Mappings'!$B165,"")</f>
        <v/>
      </c>
      <c r="E169" t="str">
        <f>IF(OR(OR(OR(OR(OR(ISNUMBER(SEARCH(IF(E$1&lt;&gt;"",E$1,"NA"),'MITRE &amp; Controls Mappings'!$E165)),ISNUMBER(SEARCH(IF(E$1&lt;&gt;"",E$1,"NA"),'MITRE &amp; Controls Mappings'!$F165))),ISNUMBER(SEARCH(IF(E$2&lt;&gt;"",E$2,"NA"),'MITRE &amp; Controls Mappings'!$G165))),ISNUMBER(SEARCH(IF(E$2&lt;&gt;"",E$2,"NA"),'MITRE &amp; Controls Mappings'!$H165))),ISNUMBER(SEARCH(IF(E$3&lt;&gt;"",E$3,"NA"),'MITRE &amp; Controls Mappings'!$I165))),ISNUMBER(SEARCH(IF(E$3&lt;&gt;"",E$3,"NA"),'MITRE &amp; Controls Mappings'!$J165))), 'MITRE &amp; Controls Mappings'!$B165,"")</f>
        <v/>
      </c>
      <c r="F169" t="str">
        <f>IF(OR(OR(OR(OR(OR(ISNUMBER(SEARCH(IF(F$1&lt;&gt;"",F$1,"NA"),'MITRE &amp; Controls Mappings'!$E165)),ISNUMBER(SEARCH(IF(F$1&lt;&gt;"",F$1,"NA"),'MITRE &amp; Controls Mappings'!$F165))),ISNUMBER(SEARCH(IF(F$2&lt;&gt;"",F$2,"NA"),'MITRE &amp; Controls Mappings'!$G165))),ISNUMBER(SEARCH(IF(F$2&lt;&gt;"",F$2,"NA"),'MITRE &amp; Controls Mappings'!$H165))),ISNUMBER(SEARCH(IF(F$3&lt;&gt;"",F$3,"NA"),'MITRE &amp; Controls Mappings'!$I165))),ISNUMBER(SEARCH(IF(F$3&lt;&gt;"",F$3,"NA"),'MITRE &amp; Controls Mappings'!$J165))), 'MITRE &amp; Controls Mappings'!$B165,"")</f>
        <v/>
      </c>
      <c r="G169" t="str">
        <f>IF(OR(OR(OR(OR(OR(ISNUMBER(SEARCH(IF(G$1&lt;&gt;"",G$1,"NA"),'MITRE &amp; Controls Mappings'!$E165)),ISNUMBER(SEARCH(IF(G$1&lt;&gt;"",G$1,"NA"),'MITRE &amp; Controls Mappings'!$F165))),ISNUMBER(SEARCH(IF(G$2&lt;&gt;"",G$2,"NA"),'MITRE &amp; Controls Mappings'!$G165))),ISNUMBER(SEARCH(IF(G$2&lt;&gt;"",G$2,"NA"),'MITRE &amp; Controls Mappings'!$H165))),ISNUMBER(SEARCH(IF(G$3&lt;&gt;"",G$3,"NA"),'MITRE &amp; Controls Mappings'!$I165))),ISNUMBER(SEARCH(IF(G$3&lt;&gt;"",G$3,"NA"),'MITRE &amp; Controls Mappings'!$J165))), 'MITRE &amp; Controls Mappings'!$B165,"")</f>
        <v/>
      </c>
      <c r="H169" t="str">
        <f>IF(OR(OR(OR(OR(OR(ISNUMBER(SEARCH(IF(H$1&lt;&gt;"",H$1,"NA"),'MITRE &amp; Controls Mappings'!$E165)),ISNUMBER(SEARCH(IF(H$1&lt;&gt;"",H$1,"NA"),'MITRE &amp; Controls Mappings'!$F165))),ISNUMBER(SEARCH(IF(H$2&lt;&gt;"",H$2,"NA"),'MITRE &amp; Controls Mappings'!$G165))),ISNUMBER(SEARCH(IF(H$2&lt;&gt;"",H$2,"NA"),'MITRE &amp; Controls Mappings'!$H165))),ISNUMBER(SEARCH(IF(H$3&lt;&gt;"",H$3,"NA"),'MITRE &amp; Controls Mappings'!$I165))),ISNUMBER(SEARCH(IF(H$3&lt;&gt;"",H$3,"NA"),'MITRE &amp; Controls Mappings'!$J165))), 'MITRE &amp; Controls Mappings'!$B165,"")</f>
        <v/>
      </c>
      <c r="I169" t="str">
        <f>IF(OR(OR(OR(OR(OR(ISNUMBER(SEARCH(IF(I$1&lt;&gt;"",I$1,"NA"),'MITRE &amp; Controls Mappings'!$E165)),ISNUMBER(SEARCH(IF(I$1&lt;&gt;"",I$1,"NA"),'MITRE &amp; Controls Mappings'!$F165))),ISNUMBER(SEARCH(IF(I$2&lt;&gt;"",I$2,"NA"),'MITRE &amp; Controls Mappings'!$G165))),ISNUMBER(SEARCH(IF(I$2&lt;&gt;"",I$2,"NA"),'MITRE &amp; Controls Mappings'!$H165))),ISNUMBER(SEARCH(IF(I$3&lt;&gt;"",I$3,"NA"),'MITRE &amp; Controls Mappings'!$I165))),ISNUMBER(SEARCH(IF(I$3&lt;&gt;"",I$3,"NA"),'MITRE &amp; Controls Mappings'!$J165))), 'MITRE &amp; Controls Mappings'!$B165,"")</f>
        <v/>
      </c>
      <c r="J169" t="str">
        <f>IF(OR(OR(OR(OR(OR(ISNUMBER(SEARCH(IF(J$1&lt;&gt;"",J$1,"NA"),'MITRE &amp; Controls Mappings'!$E165)),ISNUMBER(SEARCH(IF(J$1&lt;&gt;"",J$1,"NA"),'MITRE &amp; Controls Mappings'!$F165))),ISNUMBER(SEARCH(IF(J$2&lt;&gt;"",J$2,"NA"),'MITRE &amp; Controls Mappings'!$G165))),ISNUMBER(SEARCH(IF(J$2&lt;&gt;"",J$2,"NA"),'MITRE &amp; Controls Mappings'!$H165))),ISNUMBER(SEARCH(IF(J$3&lt;&gt;"",J$3,"NA"),'MITRE &amp; Controls Mappings'!$I165))),ISNUMBER(SEARCH(IF(J$3&lt;&gt;"",J$3,"NA"),'MITRE &amp; Controls Mappings'!$J165))), 'MITRE &amp; Controls Mappings'!$B165,"")</f>
        <v/>
      </c>
      <c r="K169" t="str">
        <f>IF(OR(OR(OR(OR(OR(ISNUMBER(SEARCH(IF(K$1&lt;&gt;"",K$1,"NA"),'MITRE &amp; Controls Mappings'!$E165)),ISNUMBER(SEARCH(IF(K$1&lt;&gt;"",K$1,"NA"),'MITRE &amp; Controls Mappings'!$F165))),ISNUMBER(SEARCH(IF(K$2&lt;&gt;"",K$2,"NA"),'MITRE &amp; Controls Mappings'!$G165))),ISNUMBER(SEARCH(IF(K$2&lt;&gt;"",K$2,"NA"),'MITRE &amp; Controls Mappings'!$H165))),ISNUMBER(SEARCH(IF(K$3&lt;&gt;"",K$3,"NA"),'MITRE &amp; Controls Mappings'!$I165))),ISNUMBER(SEARCH(IF(K$3&lt;&gt;"",K$3,"NA"),'MITRE &amp; Controls Mappings'!$J165))), 'MITRE &amp; Controls Mappings'!$B165,"")</f>
        <v/>
      </c>
      <c r="L169" s="25" t="str">
        <f>'MITRE &amp; Controls Mappings'!D165</f>
        <v>Ensure 'Audit System Integrity' is set to 'Success and Failure'</v>
      </c>
    </row>
    <row r="170" spans="1:12" x14ac:dyDescent="0.35">
      <c r="A170" t="str">
        <f>IF(COUNTIF(B170:K170,"="&amp;'MITRE &amp; Controls Mappings'!B166)&gt;0,'MITRE &amp; Controls Mappings'!B166,"")</f>
        <v/>
      </c>
      <c r="B170" t="str">
        <f>IF(OR(OR(OR(OR(OR(ISNUMBER(SEARCH(IF(B$1&lt;&gt;"",B$1,"NA"),'MITRE &amp; Controls Mappings'!$E166)),ISNUMBER(SEARCH(IF(B$1&lt;&gt;"",B$1,"NA"),'MITRE &amp; Controls Mappings'!$F166))),ISNUMBER(SEARCH(IF(B$2&lt;&gt;"",B$2,"NA"),'MITRE &amp; Controls Mappings'!$G166))),ISNUMBER(SEARCH(IF(B$2&lt;&gt;"",B$2,"NA"),'MITRE &amp; Controls Mappings'!$H166))),ISNUMBER(SEARCH(IF(B$3&lt;&gt;"",B$3,"NA"),'MITRE &amp; Controls Mappings'!$I166))),ISNUMBER(SEARCH(IF(B$3&lt;&gt;"",B$3,"NA"),'MITRE &amp; Controls Mappings'!$J166))), 'MITRE &amp; Controls Mappings'!$B166,"")</f>
        <v/>
      </c>
      <c r="C170" t="str">
        <f>IF(OR(OR(OR(OR(OR(ISNUMBER(SEARCH(IF(C$1&lt;&gt;"",C$1,"NA"),'MITRE &amp; Controls Mappings'!$E166)),ISNUMBER(SEARCH(IF(C$1&lt;&gt;"",C$1,"NA"),'MITRE &amp; Controls Mappings'!$F166))),ISNUMBER(SEARCH(IF(C$2&lt;&gt;"",C$2,"NA"),'MITRE &amp; Controls Mappings'!$G166))),ISNUMBER(SEARCH(IF(C$2&lt;&gt;"",C$2,"NA"),'MITRE &amp; Controls Mappings'!$H166))),ISNUMBER(SEARCH(IF(C$3&lt;&gt;"",C$3,"NA"),'MITRE &amp; Controls Mappings'!$I166))),ISNUMBER(SEARCH(IF(C$3&lt;&gt;"",C$3,"NA"),'MITRE &amp; Controls Mappings'!$J166))), 'MITRE &amp; Controls Mappings'!$B166,"")</f>
        <v/>
      </c>
      <c r="D170" t="str">
        <f>IF(OR(OR(OR(OR(OR(ISNUMBER(SEARCH(IF(D$1&lt;&gt;"",D$1,"NA"),'MITRE &amp; Controls Mappings'!$E166)),ISNUMBER(SEARCH(IF(D$1&lt;&gt;"",D$1,"NA"),'MITRE &amp; Controls Mappings'!$F166))),ISNUMBER(SEARCH(IF(D$2&lt;&gt;"",D$2,"NA"),'MITRE &amp; Controls Mappings'!$G166))),ISNUMBER(SEARCH(IF(D$2&lt;&gt;"",D$2,"NA"),'MITRE &amp; Controls Mappings'!$H166))),ISNUMBER(SEARCH(IF(D$3&lt;&gt;"",D$3,"NA"),'MITRE &amp; Controls Mappings'!$I166))),ISNUMBER(SEARCH(IF(D$3&lt;&gt;"",D$3,"NA"),'MITRE &amp; Controls Mappings'!$J166))), 'MITRE &amp; Controls Mappings'!$B166,"")</f>
        <v/>
      </c>
      <c r="E170" t="str">
        <f>IF(OR(OR(OR(OR(OR(ISNUMBER(SEARCH(IF(E$1&lt;&gt;"",E$1,"NA"),'MITRE &amp; Controls Mappings'!$E166)),ISNUMBER(SEARCH(IF(E$1&lt;&gt;"",E$1,"NA"),'MITRE &amp; Controls Mappings'!$F166))),ISNUMBER(SEARCH(IF(E$2&lt;&gt;"",E$2,"NA"),'MITRE &amp; Controls Mappings'!$G166))),ISNUMBER(SEARCH(IF(E$2&lt;&gt;"",E$2,"NA"),'MITRE &amp; Controls Mappings'!$H166))),ISNUMBER(SEARCH(IF(E$3&lt;&gt;"",E$3,"NA"),'MITRE &amp; Controls Mappings'!$I166))),ISNUMBER(SEARCH(IF(E$3&lt;&gt;"",E$3,"NA"),'MITRE &amp; Controls Mappings'!$J166))), 'MITRE &amp; Controls Mappings'!$B166,"")</f>
        <v/>
      </c>
      <c r="F170" t="str">
        <f>IF(OR(OR(OR(OR(OR(ISNUMBER(SEARCH(IF(F$1&lt;&gt;"",F$1,"NA"),'MITRE &amp; Controls Mappings'!$E166)),ISNUMBER(SEARCH(IF(F$1&lt;&gt;"",F$1,"NA"),'MITRE &amp; Controls Mappings'!$F166))),ISNUMBER(SEARCH(IF(F$2&lt;&gt;"",F$2,"NA"),'MITRE &amp; Controls Mappings'!$G166))),ISNUMBER(SEARCH(IF(F$2&lt;&gt;"",F$2,"NA"),'MITRE &amp; Controls Mappings'!$H166))),ISNUMBER(SEARCH(IF(F$3&lt;&gt;"",F$3,"NA"),'MITRE &amp; Controls Mappings'!$I166))),ISNUMBER(SEARCH(IF(F$3&lt;&gt;"",F$3,"NA"),'MITRE &amp; Controls Mappings'!$J166))), 'MITRE &amp; Controls Mappings'!$B166,"")</f>
        <v/>
      </c>
      <c r="G170" t="str">
        <f>IF(OR(OR(OR(OR(OR(ISNUMBER(SEARCH(IF(G$1&lt;&gt;"",G$1,"NA"),'MITRE &amp; Controls Mappings'!$E166)),ISNUMBER(SEARCH(IF(G$1&lt;&gt;"",G$1,"NA"),'MITRE &amp; Controls Mappings'!$F166))),ISNUMBER(SEARCH(IF(G$2&lt;&gt;"",G$2,"NA"),'MITRE &amp; Controls Mappings'!$G166))),ISNUMBER(SEARCH(IF(G$2&lt;&gt;"",G$2,"NA"),'MITRE &amp; Controls Mappings'!$H166))),ISNUMBER(SEARCH(IF(G$3&lt;&gt;"",G$3,"NA"),'MITRE &amp; Controls Mappings'!$I166))),ISNUMBER(SEARCH(IF(G$3&lt;&gt;"",G$3,"NA"),'MITRE &amp; Controls Mappings'!$J166))), 'MITRE &amp; Controls Mappings'!$B166,"")</f>
        <v/>
      </c>
      <c r="H170" t="str">
        <f>IF(OR(OR(OR(OR(OR(ISNUMBER(SEARCH(IF(H$1&lt;&gt;"",H$1,"NA"),'MITRE &amp; Controls Mappings'!$E166)),ISNUMBER(SEARCH(IF(H$1&lt;&gt;"",H$1,"NA"),'MITRE &amp; Controls Mappings'!$F166))),ISNUMBER(SEARCH(IF(H$2&lt;&gt;"",H$2,"NA"),'MITRE &amp; Controls Mappings'!$G166))),ISNUMBER(SEARCH(IF(H$2&lt;&gt;"",H$2,"NA"),'MITRE &amp; Controls Mappings'!$H166))),ISNUMBER(SEARCH(IF(H$3&lt;&gt;"",H$3,"NA"),'MITRE &amp; Controls Mappings'!$I166))),ISNUMBER(SEARCH(IF(H$3&lt;&gt;"",H$3,"NA"),'MITRE &amp; Controls Mappings'!$J166))), 'MITRE &amp; Controls Mappings'!$B166,"")</f>
        <v/>
      </c>
      <c r="I170" t="str">
        <f>IF(OR(OR(OR(OR(OR(ISNUMBER(SEARCH(IF(I$1&lt;&gt;"",I$1,"NA"),'MITRE &amp; Controls Mappings'!$E166)),ISNUMBER(SEARCH(IF(I$1&lt;&gt;"",I$1,"NA"),'MITRE &amp; Controls Mappings'!$F166))),ISNUMBER(SEARCH(IF(I$2&lt;&gt;"",I$2,"NA"),'MITRE &amp; Controls Mappings'!$G166))),ISNUMBER(SEARCH(IF(I$2&lt;&gt;"",I$2,"NA"),'MITRE &amp; Controls Mappings'!$H166))),ISNUMBER(SEARCH(IF(I$3&lt;&gt;"",I$3,"NA"),'MITRE &amp; Controls Mappings'!$I166))),ISNUMBER(SEARCH(IF(I$3&lt;&gt;"",I$3,"NA"),'MITRE &amp; Controls Mappings'!$J166))), 'MITRE &amp; Controls Mappings'!$B166,"")</f>
        <v/>
      </c>
      <c r="J170" t="str">
        <f>IF(OR(OR(OR(OR(OR(ISNUMBER(SEARCH(IF(J$1&lt;&gt;"",J$1,"NA"),'MITRE &amp; Controls Mappings'!$E166)),ISNUMBER(SEARCH(IF(J$1&lt;&gt;"",J$1,"NA"),'MITRE &amp; Controls Mappings'!$F166))),ISNUMBER(SEARCH(IF(J$2&lt;&gt;"",J$2,"NA"),'MITRE &amp; Controls Mappings'!$G166))),ISNUMBER(SEARCH(IF(J$2&lt;&gt;"",J$2,"NA"),'MITRE &amp; Controls Mappings'!$H166))),ISNUMBER(SEARCH(IF(J$3&lt;&gt;"",J$3,"NA"),'MITRE &amp; Controls Mappings'!$I166))),ISNUMBER(SEARCH(IF(J$3&lt;&gt;"",J$3,"NA"),'MITRE &amp; Controls Mappings'!$J166))), 'MITRE &amp; Controls Mappings'!$B166,"")</f>
        <v/>
      </c>
      <c r="K170" t="str">
        <f>IF(OR(OR(OR(OR(OR(ISNUMBER(SEARCH(IF(K$1&lt;&gt;"",K$1,"NA"),'MITRE &amp; Controls Mappings'!$E166)),ISNUMBER(SEARCH(IF(K$1&lt;&gt;"",K$1,"NA"),'MITRE &amp; Controls Mappings'!$F166))),ISNUMBER(SEARCH(IF(K$2&lt;&gt;"",K$2,"NA"),'MITRE &amp; Controls Mappings'!$G166))),ISNUMBER(SEARCH(IF(K$2&lt;&gt;"",K$2,"NA"),'MITRE &amp; Controls Mappings'!$H166))),ISNUMBER(SEARCH(IF(K$3&lt;&gt;"",K$3,"NA"),'MITRE &amp; Controls Mappings'!$I166))),ISNUMBER(SEARCH(IF(K$3&lt;&gt;"",K$3,"NA"),'MITRE &amp; Controls Mappings'!$J166))), 'MITRE &amp; Controls Mappings'!$B166,"")</f>
        <v/>
      </c>
      <c r="L170" s="25" t="str">
        <f>'MITRE &amp; Controls Mappings'!D166</f>
        <v>Administrative Templates (Computer)</v>
      </c>
    </row>
    <row r="171" spans="1:12" x14ac:dyDescent="0.35">
      <c r="A171" t="str">
        <f>IF(COUNTIF(B171:K171,"="&amp;'MITRE &amp; Controls Mappings'!B167)&gt;0,'MITRE &amp; Controls Mappings'!B167,"")</f>
        <v/>
      </c>
      <c r="B171" t="str">
        <f>IF(OR(OR(OR(OR(OR(ISNUMBER(SEARCH(IF(B$1&lt;&gt;"",B$1,"NA"),'MITRE &amp; Controls Mappings'!$E167)),ISNUMBER(SEARCH(IF(B$1&lt;&gt;"",B$1,"NA"),'MITRE &amp; Controls Mappings'!$F167))),ISNUMBER(SEARCH(IF(B$2&lt;&gt;"",B$2,"NA"),'MITRE &amp; Controls Mappings'!$G167))),ISNUMBER(SEARCH(IF(B$2&lt;&gt;"",B$2,"NA"),'MITRE &amp; Controls Mappings'!$H167))),ISNUMBER(SEARCH(IF(B$3&lt;&gt;"",B$3,"NA"),'MITRE &amp; Controls Mappings'!$I167))),ISNUMBER(SEARCH(IF(B$3&lt;&gt;"",B$3,"NA"),'MITRE &amp; Controls Mappings'!$J167))), 'MITRE &amp; Controls Mappings'!$B167,"")</f>
        <v/>
      </c>
      <c r="C171" t="str">
        <f>IF(OR(OR(OR(OR(OR(ISNUMBER(SEARCH(IF(C$1&lt;&gt;"",C$1,"NA"),'MITRE &amp; Controls Mappings'!$E167)),ISNUMBER(SEARCH(IF(C$1&lt;&gt;"",C$1,"NA"),'MITRE &amp; Controls Mappings'!$F167))),ISNUMBER(SEARCH(IF(C$2&lt;&gt;"",C$2,"NA"),'MITRE &amp; Controls Mappings'!$G167))),ISNUMBER(SEARCH(IF(C$2&lt;&gt;"",C$2,"NA"),'MITRE &amp; Controls Mappings'!$H167))),ISNUMBER(SEARCH(IF(C$3&lt;&gt;"",C$3,"NA"),'MITRE &amp; Controls Mappings'!$I167))),ISNUMBER(SEARCH(IF(C$3&lt;&gt;"",C$3,"NA"),'MITRE &amp; Controls Mappings'!$J167))), 'MITRE &amp; Controls Mappings'!$B167,"")</f>
        <v/>
      </c>
      <c r="D171" t="str">
        <f>IF(OR(OR(OR(OR(OR(ISNUMBER(SEARCH(IF(D$1&lt;&gt;"",D$1,"NA"),'MITRE &amp; Controls Mappings'!$E167)),ISNUMBER(SEARCH(IF(D$1&lt;&gt;"",D$1,"NA"),'MITRE &amp; Controls Mappings'!$F167))),ISNUMBER(SEARCH(IF(D$2&lt;&gt;"",D$2,"NA"),'MITRE &amp; Controls Mappings'!$G167))),ISNUMBER(SEARCH(IF(D$2&lt;&gt;"",D$2,"NA"),'MITRE &amp; Controls Mappings'!$H167))),ISNUMBER(SEARCH(IF(D$3&lt;&gt;"",D$3,"NA"),'MITRE &amp; Controls Mappings'!$I167))),ISNUMBER(SEARCH(IF(D$3&lt;&gt;"",D$3,"NA"),'MITRE &amp; Controls Mappings'!$J167))), 'MITRE &amp; Controls Mappings'!$B167,"")</f>
        <v/>
      </c>
      <c r="E171" t="str">
        <f>IF(OR(OR(OR(OR(OR(ISNUMBER(SEARCH(IF(E$1&lt;&gt;"",E$1,"NA"),'MITRE &amp; Controls Mappings'!$E167)),ISNUMBER(SEARCH(IF(E$1&lt;&gt;"",E$1,"NA"),'MITRE &amp; Controls Mappings'!$F167))),ISNUMBER(SEARCH(IF(E$2&lt;&gt;"",E$2,"NA"),'MITRE &amp; Controls Mappings'!$G167))),ISNUMBER(SEARCH(IF(E$2&lt;&gt;"",E$2,"NA"),'MITRE &amp; Controls Mappings'!$H167))),ISNUMBER(SEARCH(IF(E$3&lt;&gt;"",E$3,"NA"),'MITRE &amp; Controls Mappings'!$I167))),ISNUMBER(SEARCH(IF(E$3&lt;&gt;"",E$3,"NA"),'MITRE &amp; Controls Mappings'!$J167))), 'MITRE &amp; Controls Mappings'!$B167,"")</f>
        <v/>
      </c>
      <c r="F171" t="str">
        <f>IF(OR(OR(OR(OR(OR(ISNUMBER(SEARCH(IF(F$1&lt;&gt;"",F$1,"NA"),'MITRE &amp; Controls Mappings'!$E167)),ISNUMBER(SEARCH(IF(F$1&lt;&gt;"",F$1,"NA"),'MITRE &amp; Controls Mappings'!$F167))),ISNUMBER(SEARCH(IF(F$2&lt;&gt;"",F$2,"NA"),'MITRE &amp; Controls Mappings'!$G167))),ISNUMBER(SEARCH(IF(F$2&lt;&gt;"",F$2,"NA"),'MITRE &amp; Controls Mappings'!$H167))),ISNUMBER(SEARCH(IF(F$3&lt;&gt;"",F$3,"NA"),'MITRE &amp; Controls Mappings'!$I167))),ISNUMBER(SEARCH(IF(F$3&lt;&gt;"",F$3,"NA"),'MITRE &amp; Controls Mappings'!$J167))), 'MITRE &amp; Controls Mappings'!$B167,"")</f>
        <v/>
      </c>
      <c r="G171" t="str">
        <f>IF(OR(OR(OR(OR(OR(ISNUMBER(SEARCH(IF(G$1&lt;&gt;"",G$1,"NA"),'MITRE &amp; Controls Mappings'!$E167)),ISNUMBER(SEARCH(IF(G$1&lt;&gt;"",G$1,"NA"),'MITRE &amp; Controls Mappings'!$F167))),ISNUMBER(SEARCH(IF(G$2&lt;&gt;"",G$2,"NA"),'MITRE &amp; Controls Mappings'!$G167))),ISNUMBER(SEARCH(IF(G$2&lt;&gt;"",G$2,"NA"),'MITRE &amp; Controls Mappings'!$H167))),ISNUMBER(SEARCH(IF(G$3&lt;&gt;"",G$3,"NA"),'MITRE &amp; Controls Mappings'!$I167))),ISNUMBER(SEARCH(IF(G$3&lt;&gt;"",G$3,"NA"),'MITRE &amp; Controls Mappings'!$J167))), 'MITRE &amp; Controls Mappings'!$B167,"")</f>
        <v/>
      </c>
      <c r="H171" t="str">
        <f>IF(OR(OR(OR(OR(OR(ISNUMBER(SEARCH(IF(H$1&lt;&gt;"",H$1,"NA"),'MITRE &amp; Controls Mappings'!$E167)),ISNUMBER(SEARCH(IF(H$1&lt;&gt;"",H$1,"NA"),'MITRE &amp; Controls Mappings'!$F167))),ISNUMBER(SEARCH(IF(H$2&lt;&gt;"",H$2,"NA"),'MITRE &amp; Controls Mappings'!$G167))),ISNUMBER(SEARCH(IF(H$2&lt;&gt;"",H$2,"NA"),'MITRE &amp; Controls Mappings'!$H167))),ISNUMBER(SEARCH(IF(H$3&lt;&gt;"",H$3,"NA"),'MITRE &amp; Controls Mappings'!$I167))),ISNUMBER(SEARCH(IF(H$3&lt;&gt;"",H$3,"NA"),'MITRE &amp; Controls Mappings'!$J167))), 'MITRE &amp; Controls Mappings'!$B167,"")</f>
        <v/>
      </c>
      <c r="I171" t="str">
        <f>IF(OR(OR(OR(OR(OR(ISNUMBER(SEARCH(IF(I$1&lt;&gt;"",I$1,"NA"),'MITRE &amp; Controls Mappings'!$E167)),ISNUMBER(SEARCH(IF(I$1&lt;&gt;"",I$1,"NA"),'MITRE &amp; Controls Mappings'!$F167))),ISNUMBER(SEARCH(IF(I$2&lt;&gt;"",I$2,"NA"),'MITRE &amp; Controls Mappings'!$G167))),ISNUMBER(SEARCH(IF(I$2&lt;&gt;"",I$2,"NA"),'MITRE &amp; Controls Mappings'!$H167))),ISNUMBER(SEARCH(IF(I$3&lt;&gt;"",I$3,"NA"),'MITRE &amp; Controls Mappings'!$I167))),ISNUMBER(SEARCH(IF(I$3&lt;&gt;"",I$3,"NA"),'MITRE &amp; Controls Mappings'!$J167))), 'MITRE &amp; Controls Mappings'!$B167,"")</f>
        <v/>
      </c>
      <c r="J171" t="str">
        <f>IF(OR(OR(OR(OR(OR(ISNUMBER(SEARCH(IF(J$1&lt;&gt;"",J$1,"NA"),'MITRE &amp; Controls Mappings'!$E167)),ISNUMBER(SEARCH(IF(J$1&lt;&gt;"",J$1,"NA"),'MITRE &amp; Controls Mappings'!$F167))),ISNUMBER(SEARCH(IF(J$2&lt;&gt;"",J$2,"NA"),'MITRE &amp; Controls Mappings'!$G167))),ISNUMBER(SEARCH(IF(J$2&lt;&gt;"",J$2,"NA"),'MITRE &amp; Controls Mappings'!$H167))),ISNUMBER(SEARCH(IF(J$3&lt;&gt;"",J$3,"NA"),'MITRE &amp; Controls Mappings'!$I167))),ISNUMBER(SEARCH(IF(J$3&lt;&gt;"",J$3,"NA"),'MITRE &amp; Controls Mappings'!$J167))), 'MITRE &amp; Controls Mappings'!$B167,"")</f>
        <v/>
      </c>
      <c r="K171" t="str">
        <f>IF(OR(OR(OR(OR(OR(ISNUMBER(SEARCH(IF(K$1&lt;&gt;"",K$1,"NA"),'MITRE &amp; Controls Mappings'!$E167)),ISNUMBER(SEARCH(IF(K$1&lt;&gt;"",K$1,"NA"),'MITRE &amp; Controls Mappings'!$F167))),ISNUMBER(SEARCH(IF(K$2&lt;&gt;"",K$2,"NA"),'MITRE &amp; Controls Mappings'!$G167))),ISNUMBER(SEARCH(IF(K$2&lt;&gt;"",K$2,"NA"),'MITRE &amp; Controls Mappings'!$H167))),ISNUMBER(SEARCH(IF(K$3&lt;&gt;"",K$3,"NA"),'MITRE &amp; Controls Mappings'!$I167))),ISNUMBER(SEARCH(IF(K$3&lt;&gt;"",K$3,"NA"),'MITRE &amp; Controls Mappings'!$J167))), 'MITRE &amp; Controls Mappings'!$B167,"")</f>
        <v/>
      </c>
      <c r="L171" s="25" t="str">
        <f>'MITRE &amp; Controls Mappings'!D167</f>
        <v>Control Panel</v>
      </c>
    </row>
    <row r="172" spans="1:12" x14ac:dyDescent="0.35">
      <c r="A172" t="str">
        <f>IF(COUNTIF(B172:K172,"="&amp;'MITRE &amp; Controls Mappings'!B169)&gt;0,'MITRE &amp; Controls Mappings'!B169,"")</f>
        <v/>
      </c>
      <c r="B172" t="str">
        <f>IF(OR(OR(OR(OR(OR(ISNUMBER(SEARCH(IF(B$1&lt;&gt;"",B$1,"NA"),'MITRE &amp; Controls Mappings'!$E169)),ISNUMBER(SEARCH(IF(B$1&lt;&gt;"",B$1,"NA"),'MITRE &amp; Controls Mappings'!$F169))),ISNUMBER(SEARCH(IF(B$2&lt;&gt;"",B$2,"NA"),'MITRE &amp; Controls Mappings'!$G169))),ISNUMBER(SEARCH(IF(B$2&lt;&gt;"",B$2,"NA"),'MITRE &amp; Controls Mappings'!$H169))),ISNUMBER(SEARCH(IF(B$3&lt;&gt;"",B$3,"NA"),'MITRE &amp; Controls Mappings'!$I169))),ISNUMBER(SEARCH(IF(B$3&lt;&gt;"",B$3,"NA"),'MITRE &amp; Controls Mappings'!$J169))), 'MITRE &amp; Controls Mappings'!$B169,"")</f>
        <v/>
      </c>
      <c r="C172" t="str">
        <f>IF(OR(OR(OR(OR(OR(ISNUMBER(SEARCH(IF(C$1&lt;&gt;"",C$1,"NA"),'MITRE &amp; Controls Mappings'!$E169)),ISNUMBER(SEARCH(IF(C$1&lt;&gt;"",C$1,"NA"),'MITRE &amp; Controls Mappings'!$F169))),ISNUMBER(SEARCH(IF(C$2&lt;&gt;"",C$2,"NA"),'MITRE &amp; Controls Mappings'!$G169))),ISNUMBER(SEARCH(IF(C$2&lt;&gt;"",C$2,"NA"),'MITRE &amp; Controls Mappings'!$H169))),ISNUMBER(SEARCH(IF(C$3&lt;&gt;"",C$3,"NA"),'MITRE &amp; Controls Mappings'!$I169))),ISNUMBER(SEARCH(IF(C$3&lt;&gt;"",C$3,"NA"),'MITRE &amp; Controls Mappings'!$J169))), 'MITRE &amp; Controls Mappings'!$B169,"")</f>
        <v/>
      </c>
      <c r="D172" t="str">
        <f>IF(OR(OR(OR(OR(OR(ISNUMBER(SEARCH(IF(D$1&lt;&gt;"",D$1,"NA"),'MITRE &amp; Controls Mappings'!$E169)),ISNUMBER(SEARCH(IF(D$1&lt;&gt;"",D$1,"NA"),'MITRE &amp; Controls Mappings'!$F169))),ISNUMBER(SEARCH(IF(D$2&lt;&gt;"",D$2,"NA"),'MITRE &amp; Controls Mappings'!$G169))),ISNUMBER(SEARCH(IF(D$2&lt;&gt;"",D$2,"NA"),'MITRE &amp; Controls Mappings'!$H169))),ISNUMBER(SEARCH(IF(D$3&lt;&gt;"",D$3,"NA"),'MITRE &amp; Controls Mappings'!$I169))),ISNUMBER(SEARCH(IF(D$3&lt;&gt;"",D$3,"NA"),'MITRE &amp; Controls Mappings'!$J169))), 'MITRE &amp; Controls Mappings'!$B169,"")</f>
        <v/>
      </c>
      <c r="E172" t="str">
        <f>IF(OR(OR(OR(OR(OR(ISNUMBER(SEARCH(IF(E$1&lt;&gt;"",E$1,"NA"),'MITRE &amp; Controls Mappings'!$E169)),ISNUMBER(SEARCH(IF(E$1&lt;&gt;"",E$1,"NA"),'MITRE &amp; Controls Mappings'!$F169))),ISNUMBER(SEARCH(IF(E$2&lt;&gt;"",E$2,"NA"),'MITRE &amp; Controls Mappings'!$G169))),ISNUMBER(SEARCH(IF(E$2&lt;&gt;"",E$2,"NA"),'MITRE &amp; Controls Mappings'!$H169))),ISNUMBER(SEARCH(IF(E$3&lt;&gt;"",E$3,"NA"),'MITRE &amp; Controls Mappings'!$I169))),ISNUMBER(SEARCH(IF(E$3&lt;&gt;"",E$3,"NA"),'MITRE &amp; Controls Mappings'!$J169))), 'MITRE &amp; Controls Mappings'!$B169,"")</f>
        <v/>
      </c>
      <c r="F172" t="str">
        <f>IF(OR(OR(OR(OR(OR(ISNUMBER(SEARCH(IF(F$1&lt;&gt;"",F$1,"NA"),'MITRE &amp; Controls Mappings'!$E169)),ISNUMBER(SEARCH(IF(F$1&lt;&gt;"",F$1,"NA"),'MITRE &amp; Controls Mappings'!$F169))),ISNUMBER(SEARCH(IF(F$2&lt;&gt;"",F$2,"NA"),'MITRE &amp; Controls Mappings'!$G169))),ISNUMBER(SEARCH(IF(F$2&lt;&gt;"",F$2,"NA"),'MITRE &amp; Controls Mappings'!$H169))),ISNUMBER(SEARCH(IF(F$3&lt;&gt;"",F$3,"NA"),'MITRE &amp; Controls Mappings'!$I169))),ISNUMBER(SEARCH(IF(F$3&lt;&gt;"",F$3,"NA"),'MITRE &amp; Controls Mappings'!$J169))), 'MITRE &amp; Controls Mappings'!$B169,"")</f>
        <v/>
      </c>
      <c r="G172" t="str">
        <f>IF(OR(OR(OR(OR(OR(ISNUMBER(SEARCH(IF(G$1&lt;&gt;"",G$1,"NA"),'MITRE &amp; Controls Mappings'!$E169)),ISNUMBER(SEARCH(IF(G$1&lt;&gt;"",G$1,"NA"),'MITRE &amp; Controls Mappings'!$F169))),ISNUMBER(SEARCH(IF(G$2&lt;&gt;"",G$2,"NA"),'MITRE &amp; Controls Mappings'!$G169))),ISNUMBER(SEARCH(IF(G$2&lt;&gt;"",G$2,"NA"),'MITRE &amp; Controls Mappings'!$H169))),ISNUMBER(SEARCH(IF(G$3&lt;&gt;"",G$3,"NA"),'MITRE &amp; Controls Mappings'!$I169))),ISNUMBER(SEARCH(IF(G$3&lt;&gt;"",G$3,"NA"),'MITRE &amp; Controls Mappings'!$J169))), 'MITRE &amp; Controls Mappings'!$B169,"")</f>
        <v/>
      </c>
      <c r="H172" t="str">
        <f>IF(OR(OR(OR(OR(OR(ISNUMBER(SEARCH(IF(H$1&lt;&gt;"",H$1,"NA"),'MITRE &amp; Controls Mappings'!$E169)),ISNUMBER(SEARCH(IF(H$1&lt;&gt;"",H$1,"NA"),'MITRE &amp; Controls Mappings'!$F169))),ISNUMBER(SEARCH(IF(H$2&lt;&gt;"",H$2,"NA"),'MITRE &amp; Controls Mappings'!$G169))),ISNUMBER(SEARCH(IF(H$2&lt;&gt;"",H$2,"NA"),'MITRE &amp; Controls Mappings'!$H169))),ISNUMBER(SEARCH(IF(H$3&lt;&gt;"",H$3,"NA"),'MITRE &amp; Controls Mappings'!$I169))),ISNUMBER(SEARCH(IF(H$3&lt;&gt;"",H$3,"NA"),'MITRE &amp; Controls Mappings'!$J169))), 'MITRE &amp; Controls Mappings'!$B169,"")</f>
        <v/>
      </c>
      <c r="I172" t="str">
        <f>IF(OR(OR(OR(OR(OR(ISNUMBER(SEARCH(IF(I$1&lt;&gt;"",I$1,"NA"),'MITRE &amp; Controls Mappings'!$E169)),ISNUMBER(SEARCH(IF(I$1&lt;&gt;"",I$1,"NA"),'MITRE &amp; Controls Mappings'!$F169))),ISNUMBER(SEARCH(IF(I$2&lt;&gt;"",I$2,"NA"),'MITRE &amp; Controls Mappings'!$G169))),ISNUMBER(SEARCH(IF(I$2&lt;&gt;"",I$2,"NA"),'MITRE &amp; Controls Mappings'!$H169))),ISNUMBER(SEARCH(IF(I$3&lt;&gt;"",I$3,"NA"),'MITRE &amp; Controls Mappings'!$I169))),ISNUMBER(SEARCH(IF(I$3&lt;&gt;"",I$3,"NA"),'MITRE &amp; Controls Mappings'!$J169))), 'MITRE &amp; Controls Mappings'!$B169,"")</f>
        <v/>
      </c>
      <c r="J172" t="str">
        <f>IF(OR(OR(OR(OR(OR(ISNUMBER(SEARCH(IF(J$1&lt;&gt;"",J$1,"NA"),'MITRE &amp; Controls Mappings'!$E169)),ISNUMBER(SEARCH(IF(J$1&lt;&gt;"",J$1,"NA"),'MITRE &amp; Controls Mappings'!$F169))),ISNUMBER(SEARCH(IF(J$2&lt;&gt;"",J$2,"NA"),'MITRE &amp; Controls Mappings'!$G169))),ISNUMBER(SEARCH(IF(J$2&lt;&gt;"",J$2,"NA"),'MITRE &amp; Controls Mappings'!$H169))),ISNUMBER(SEARCH(IF(J$3&lt;&gt;"",J$3,"NA"),'MITRE &amp; Controls Mappings'!$I169))),ISNUMBER(SEARCH(IF(J$3&lt;&gt;"",J$3,"NA"),'MITRE &amp; Controls Mappings'!$J169))), 'MITRE &amp; Controls Mappings'!$B169,"")</f>
        <v/>
      </c>
      <c r="K172" t="str">
        <f>IF(OR(OR(OR(OR(OR(ISNUMBER(SEARCH(IF(K$1&lt;&gt;"",K$1,"NA"),'MITRE &amp; Controls Mappings'!$E169)),ISNUMBER(SEARCH(IF(K$1&lt;&gt;"",K$1,"NA"),'MITRE &amp; Controls Mappings'!$F169))),ISNUMBER(SEARCH(IF(K$2&lt;&gt;"",K$2,"NA"),'MITRE &amp; Controls Mappings'!$G169))),ISNUMBER(SEARCH(IF(K$2&lt;&gt;"",K$2,"NA"),'MITRE &amp; Controls Mappings'!$H169))),ISNUMBER(SEARCH(IF(K$3&lt;&gt;"",K$3,"NA"),'MITRE &amp; Controls Mappings'!$I169))),ISNUMBER(SEARCH(IF(K$3&lt;&gt;"",K$3,"NA"),'MITRE &amp; Controls Mappings'!$J169))), 'MITRE &amp; Controls Mappings'!$B169,"")</f>
        <v/>
      </c>
      <c r="L172" s="25" t="str">
        <f>'MITRE &amp; Controls Mappings'!D168</f>
        <v>Ensure 'Allow Online Tips' is set to 'Disabled'</v>
      </c>
    </row>
    <row r="173" spans="1:12" x14ac:dyDescent="0.35">
      <c r="A173" t="str">
        <f>IF(COUNTIF(B173:K173,"="&amp;'MITRE &amp; Controls Mappings'!B169)&gt;0,'MITRE &amp; Controls Mappings'!B169,"")</f>
        <v/>
      </c>
      <c r="B173" t="str">
        <f>IF(OR(OR(OR(OR(OR(ISNUMBER(SEARCH(IF(B$1&lt;&gt;"",B$1,"NA"),'MITRE &amp; Controls Mappings'!$E169)),ISNUMBER(SEARCH(IF(B$1&lt;&gt;"",B$1,"NA"),'MITRE &amp; Controls Mappings'!$F169))),ISNUMBER(SEARCH(IF(B$2&lt;&gt;"",B$2,"NA"),'MITRE &amp; Controls Mappings'!$G169))),ISNUMBER(SEARCH(IF(B$2&lt;&gt;"",B$2,"NA"),'MITRE &amp; Controls Mappings'!$H169))),ISNUMBER(SEARCH(IF(B$3&lt;&gt;"",B$3,"NA"),'MITRE &amp; Controls Mappings'!$I169))),ISNUMBER(SEARCH(IF(B$3&lt;&gt;"",B$3,"NA"),'MITRE &amp; Controls Mappings'!$J169))), 'MITRE &amp; Controls Mappings'!$B169,"")</f>
        <v/>
      </c>
      <c r="C173" t="str">
        <f>IF(OR(OR(OR(OR(OR(ISNUMBER(SEARCH(IF(C$1&lt;&gt;"",C$1,"NA"),'MITRE &amp; Controls Mappings'!$E169)),ISNUMBER(SEARCH(IF(C$1&lt;&gt;"",C$1,"NA"),'MITRE &amp; Controls Mappings'!$F169))),ISNUMBER(SEARCH(IF(C$2&lt;&gt;"",C$2,"NA"),'MITRE &amp; Controls Mappings'!$G169))),ISNUMBER(SEARCH(IF(C$2&lt;&gt;"",C$2,"NA"),'MITRE &amp; Controls Mappings'!$H169))),ISNUMBER(SEARCH(IF(C$3&lt;&gt;"",C$3,"NA"),'MITRE &amp; Controls Mappings'!$I169))),ISNUMBER(SEARCH(IF(C$3&lt;&gt;"",C$3,"NA"),'MITRE &amp; Controls Mappings'!$J169))), 'MITRE &amp; Controls Mappings'!$B169,"")</f>
        <v/>
      </c>
      <c r="D173" t="str">
        <f>IF(OR(OR(OR(OR(OR(ISNUMBER(SEARCH(IF(D$1&lt;&gt;"",D$1,"NA"),'MITRE &amp; Controls Mappings'!$E169)),ISNUMBER(SEARCH(IF(D$1&lt;&gt;"",D$1,"NA"),'MITRE &amp; Controls Mappings'!$F169))),ISNUMBER(SEARCH(IF(D$2&lt;&gt;"",D$2,"NA"),'MITRE &amp; Controls Mappings'!$G169))),ISNUMBER(SEARCH(IF(D$2&lt;&gt;"",D$2,"NA"),'MITRE &amp; Controls Mappings'!$H169))),ISNUMBER(SEARCH(IF(D$3&lt;&gt;"",D$3,"NA"),'MITRE &amp; Controls Mappings'!$I169))),ISNUMBER(SEARCH(IF(D$3&lt;&gt;"",D$3,"NA"),'MITRE &amp; Controls Mappings'!$J169))), 'MITRE &amp; Controls Mappings'!$B169,"")</f>
        <v/>
      </c>
      <c r="E173" t="str">
        <f>IF(OR(OR(OR(OR(OR(ISNUMBER(SEARCH(IF(E$1&lt;&gt;"",E$1,"NA"),'MITRE &amp; Controls Mappings'!$E169)),ISNUMBER(SEARCH(IF(E$1&lt;&gt;"",E$1,"NA"),'MITRE &amp; Controls Mappings'!$F169))),ISNUMBER(SEARCH(IF(E$2&lt;&gt;"",E$2,"NA"),'MITRE &amp; Controls Mappings'!$G169))),ISNUMBER(SEARCH(IF(E$2&lt;&gt;"",E$2,"NA"),'MITRE &amp; Controls Mappings'!$H169))),ISNUMBER(SEARCH(IF(E$3&lt;&gt;"",E$3,"NA"),'MITRE &amp; Controls Mappings'!$I169))),ISNUMBER(SEARCH(IF(E$3&lt;&gt;"",E$3,"NA"),'MITRE &amp; Controls Mappings'!$J169))), 'MITRE &amp; Controls Mappings'!$B169,"")</f>
        <v/>
      </c>
      <c r="F173" t="str">
        <f>IF(OR(OR(OR(OR(OR(ISNUMBER(SEARCH(IF(F$1&lt;&gt;"",F$1,"NA"),'MITRE &amp; Controls Mappings'!$E169)),ISNUMBER(SEARCH(IF(F$1&lt;&gt;"",F$1,"NA"),'MITRE &amp; Controls Mappings'!$F169))),ISNUMBER(SEARCH(IF(F$2&lt;&gt;"",F$2,"NA"),'MITRE &amp; Controls Mappings'!$G169))),ISNUMBER(SEARCH(IF(F$2&lt;&gt;"",F$2,"NA"),'MITRE &amp; Controls Mappings'!$H169))),ISNUMBER(SEARCH(IF(F$3&lt;&gt;"",F$3,"NA"),'MITRE &amp; Controls Mappings'!$I169))),ISNUMBER(SEARCH(IF(F$3&lt;&gt;"",F$3,"NA"),'MITRE &amp; Controls Mappings'!$J169))), 'MITRE &amp; Controls Mappings'!$B169,"")</f>
        <v/>
      </c>
      <c r="G173" t="str">
        <f>IF(OR(OR(OR(OR(OR(ISNUMBER(SEARCH(IF(G$1&lt;&gt;"",G$1,"NA"),'MITRE &amp; Controls Mappings'!$E169)),ISNUMBER(SEARCH(IF(G$1&lt;&gt;"",G$1,"NA"),'MITRE &amp; Controls Mappings'!$F169))),ISNUMBER(SEARCH(IF(G$2&lt;&gt;"",G$2,"NA"),'MITRE &amp; Controls Mappings'!$G169))),ISNUMBER(SEARCH(IF(G$2&lt;&gt;"",G$2,"NA"),'MITRE &amp; Controls Mappings'!$H169))),ISNUMBER(SEARCH(IF(G$3&lt;&gt;"",G$3,"NA"),'MITRE &amp; Controls Mappings'!$I169))),ISNUMBER(SEARCH(IF(G$3&lt;&gt;"",G$3,"NA"),'MITRE &amp; Controls Mappings'!$J169))), 'MITRE &amp; Controls Mappings'!$B169,"")</f>
        <v/>
      </c>
      <c r="H173" t="str">
        <f>IF(OR(OR(OR(OR(OR(ISNUMBER(SEARCH(IF(H$1&lt;&gt;"",H$1,"NA"),'MITRE &amp; Controls Mappings'!$E169)),ISNUMBER(SEARCH(IF(H$1&lt;&gt;"",H$1,"NA"),'MITRE &amp; Controls Mappings'!$F169))),ISNUMBER(SEARCH(IF(H$2&lt;&gt;"",H$2,"NA"),'MITRE &amp; Controls Mappings'!$G169))),ISNUMBER(SEARCH(IF(H$2&lt;&gt;"",H$2,"NA"),'MITRE &amp; Controls Mappings'!$H169))),ISNUMBER(SEARCH(IF(H$3&lt;&gt;"",H$3,"NA"),'MITRE &amp; Controls Mappings'!$I169))),ISNUMBER(SEARCH(IF(H$3&lt;&gt;"",H$3,"NA"),'MITRE &amp; Controls Mappings'!$J169))), 'MITRE &amp; Controls Mappings'!$B169,"")</f>
        <v/>
      </c>
      <c r="I173" t="str">
        <f>IF(OR(OR(OR(OR(OR(ISNUMBER(SEARCH(IF(I$1&lt;&gt;"",I$1,"NA"),'MITRE &amp; Controls Mappings'!$E169)),ISNUMBER(SEARCH(IF(I$1&lt;&gt;"",I$1,"NA"),'MITRE &amp; Controls Mappings'!$F169))),ISNUMBER(SEARCH(IF(I$2&lt;&gt;"",I$2,"NA"),'MITRE &amp; Controls Mappings'!$G169))),ISNUMBER(SEARCH(IF(I$2&lt;&gt;"",I$2,"NA"),'MITRE &amp; Controls Mappings'!$H169))),ISNUMBER(SEARCH(IF(I$3&lt;&gt;"",I$3,"NA"),'MITRE &amp; Controls Mappings'!$I169))),ISNUMBER(SEARCH(IF(I$3&lt;&gt;"",I$3,"NA"),'MITRE &amp; Controls Mappings'!$J169))), 'MITRE &amp; Controls Mappings'!$B169,"")</f>
        <v/>
      </c>
      <c r="J173" t="str">
        <f>IF(OR(OR(OR(OR(OR(ISNUMBER(SEARCH(IF(J$1&lt;&gt;"",J$1,"NA"),'MITRE &amp; Controls Mappings'!$E169)),ISNUMBER(SEARCH(IF(J$1&lt;&gt;"",J$1,"NA"),'MITRE &amp; Controls Mappings'!$F169))),ISNUMBER(SEARCH(IF(J$2&lt;&gt;"",J$2,"NA"),'MITRE &amp; Controls Mappings'!$G169))),ISNUMBER(SEARCH(IF(J$2&lt;&gt;"",J$2,"NA"),'MITRE &amp; Controls Mappings'!$H169))),ISNUMBER(SEARCH(IF(J$3&lt;&gt;"",J$3,"NA"),'MITRE &amp; Controls Mappings'!$I169))),ISNUMBER(SEARCH(IF(J$3&lt;&gt;"",J$3,"NA"),'MITRE &amp; Controls Mappings'!$J169))), 'MITRE &amp; Controls Mappings'!$B169,"")</f>
        <v/>
      </c>
      <c r="K173" t="str">
        <f>IF(OR(OR(OR(OR(OR(ISNUMBER(SEARCH(IF(K$1&lt;&gt;"",K$1,"NA"),'MITRE &amp; Controls Mappings'!$E169)),ISNUMBER(SEARCH(IF(K$1&lt;&gt;"",K$1,"NA"),'MITRE &amp; Controls Mappings'!$F169))),ISNUMBER(SEARCH(IF(K$2&lt;&gt;"",K$2,"NA"),'MITRE &amp; Controls Mappings'!$G169))),ISNUMBER(SEARCH(IF(K$2&lt;&gt;"",K$2,"NA"),'MITRE &amp; Controls Mappings'!$H169))),ISNUMBER(SEARCH(IF(K$3&lt;&gt;"",K$3,"NA"),'MITRE &amp; Controls Mappings'!$I169))),ISNUMBER(SEARCH(IF(K$3&lt;&gt;"",K$3,"NA"),'MITRE &amp; Controls Mappings'!$J169))), 'MITRE &amp; Controls Mappings'!$B169,"")</f>
        <v/>
      </c>
      <c r="L173" s="25" t="str">
        <f>'MITRE &amp; Controls Mappings'!D169</f>
        <v>Personalization</v>
      </c>
    </row>
    <row r="174" spans="1:12" x14ac:dyDescent="0.35">
      <c r="A174" t="str">
        <f>IF(COUNTIF(B174:K174,"="&amp;'MITRE &amp; Controls Mappings'!B170)&gt;0,'MITRE &amp; Controls Mappings'!B170,"")</f>
        <v/>
      </c>
      <c r="B174" t="str">
        <f>IF(OR(OR(OR(OR(OR(ISNUMBER(SEARCH(IF(B$1&lt;&gt;"",B$1,"NA"),'MITRE &amp; Controls Mappings'!$E170)),ISNUMBER(SEARCH(IF(B$1&lt;&gt;"",B$1,"NA"),'MITRE &amp; Controls Mappings'!$F170))),ISNUMBER(SEARCH(IF(B$2&lt;&gt;"",B$2,"NA"),'MITRE &amp; Controls Mappings'!$G170))),ISNUMBER(SEARCH(IF(B$2&lt;&gt;"",B$2,"NA"),'MITRE &amp; Controls Mappings'!$H170))),ISNUMBER(SEARCH(IF(B$3&lt;&gt;"",B$3,"NA"),'MITRE &amp; Controls Mappings'!$I170))),ISNUMBER(SEARCH(IF(B$3&lt;&gt;"",B$3,"NA"),'MITRE &amp; Controls Mappings'!$J170))), 'MITRE &amp; Controls Mappings'!$B170,"")</f>
        <v/>
      </c>
      <c r="C174" t="str">
        <f>IF(OR(OR(OR(OR(OR(ISNUMBER(SEARCH(IF(C$1&lt;&gt;"",C$1,"NA"),'MITRE &amp; Controls Mappings'!$E170)),ISNUMBER(SEARCH(IF(C$1&lt;&gt;"",C$1,"NA"),'MITRE &amp; Controls Mappings'!$F170))),ISNUMBER(SEARCH(IF(C$2&lt;&gt;"",C$2,"NA"),'MITRE &amp; Controls Mappings'!$G170))),ISNUMBER(SEARCH(IF(C$2&lt;&gt;"",C$2,"NA"),'MITRE &amp; Controls Mappings'!$H170))),ISNUMBER(SEARCH(IF(C$3&lt;&gt;"",C$3,"NA"),'MITRE &amp; Controls Mappings'!$I170))),ISNUMBER(SEARCH(IF(C$3&lt;&gt;"",C$3,"NA"),'MITRE &amp; Controls Mappings'!$J170))), 'MITRE &amp; Controls Mappings'!$B170,"")</f>
        <v/>
      </c>
      <c r="D174" t="str">
        <f>IF(OR(OR(OR(OR(OR(ISNUMBER(SEARCH(IF(D$1&lt;&gt;"",D$1,"NA"),'MITRE &amp; Controls Mappings'!$E170)),ISNUMBER(SEARCH(IF(D$1&lt;&gt;"",D$1,"NA"),'MITRE &amp; Controls Mappings'!$F170))),ISNUMBER(SEARCH(IF(D$2&lt;&gt;"",D$2,"NA"),'MITRE &amp; Controls Mappings'!$G170))),ISNUMBER(SEARCH(IF(D$2&lt;&gt;"",D$2,"NA"),'MITRE &amp; Controls Mappings'!$H170))),ISNUMBER(SEARCH(IF(D$3&lt;&gt;"",D$3,"NA"),'MITRE &amp; Controls Mappings'!$I170))),ISNUMBER(SEARCH(IF(D$3&lt;&gt;"",D$3,"NA"),'MITRE &amp; Controls Mappings'!$J170))), 'MITRE &amp; Controls Mappings'!$B170,"")</f>
        <v/>
      </c>
      <c r="E174" t="str">
        <f>IF(OR(OR(OR(OR(OR(ISNUMBER(SEARCH(IF(E$1&lt;&gt;"",E$1,"NA"),'MITRE &amp; Controls Mappings'!$E170)),ISNUMBER(SEARCH(IF(E$1&lt;&gt;"",E$1,"NA"),'MITRE &amp; Controls Mappings'!$F170))),ISNUMBER(SEARCH(IF(E$2&lt;&gt;"",E$2,"NA"),'MITRE &amp; Controls Mappings'!$G170))),ISNUMBER(SEARCH(IF(E$2&lt;&gt;"",E$2,"NA"),'MITRE &amp; Controls Mappings'!$H170))),ISNUMBER(SEARCH(IF(E$3&lt;&gt;"",E$3,"NA"),'MITRE &amp; Controls Mappings'!$I170))),ISNUMBER(SEARCH(IF(E$3&lt;&gt;"",E$3,"NA"),'MITRE &amp; Controls Mappings'!$J170))), 'MITRE &amp; Controls Mappings'!$B170,"")</f>
        <v/>
      </c>
      <c r="F174" t="str">
        <f>IF(OR(OR(OR(OR(OR(ISNUMBER(SEARCH(IF(F$1&lt;&gt;"",F$1,"NA"),'MITRE &amp; Controls Mappings'!$E170)),ISNUMBER(SEARCH(IF(F$1&lt;&gt;"",F$1,"NA"),'MITRE &amp; Controls Mappings'!$F170))),ISNUMBER(SEARCH(IF(F$2&lt;&gt;"",F$2,"NA"),'MITRE &amp; Controls Mappings'!$G170))),ISNUMBER(SEARCH(IF(F$2&lt;&gt;"",F$2,"NA"),'MITRE &amp; Controls Mappings'!$H170))),ISNUMBER(SEARCH(IF(F$3&lt;&gt;"",F$3,"NA"),'MITRE &amp; Controls Mappings'!$I170))),ISNUMBER(SEARCH(IF(F$3&lt;&gt;"",F$3,"NA"),'MITRE &amp; Controls Mappings'!$J170))), 'MITRE &amp; Controls Mappings'!$B170,"")</f>
        <v/>
      </c>
      <c r="G174" t="str">
        <f>IF(OR(OR(OR(OR(OR(ISNUMBER(SEARCH(IF(G$1&lt;&gt;"",G$1,"NA"),'MITRE &amp; Controls Mappings'!$E170)),ISNUMBER(SEARCH(IF(G$1&lt;&gt;"",G$1,"NA"),'MITRE &amp; Controls Mappings'!$F170))),ISNUMBER(SEARCH(IF(G$2&lt;&gt;"",G$2,"NA"),'MITRE &amp; Controls Mappings'!$G170))),ISNUMBER(SEARCH(IF(G$2&lt;&gt;"",G$2,"NA"),'MITRE &amp; Controls Mappings'!$H170))),ISNUMBER(SEARCH(IF(G$3&lt;&gt;"",G$3,"NA"),'MITRE &amp; Controls Mappings'!$I170))),ISNUMBER(SEARCH(IF(G$3&lt;&gt;"",G$3,"NA"),'MITRE &amp; Controls Mappings'!$J170))), 'MITRE &amp; Controls Mappings'!$B170,"")</f>
        <v/>
      </c>
      <c r="H174" t="str">
        <f>IF(OR(OR(OR(OR(OR(ISNUMBER(SEARCH(IF(H$1&lt;&gt;"",H$1,"NA"),'MITRE &amp; Controls Mappings'!$E170)),ISNUMBER(SEARCH(IF(H$1&lt;&gt;"",H$1,"NA"),'MITRE &amp; Controls Mappings'!$F170))),ISNUMBER(SEARCH(IF(H$2&lt;&gt;"",H$2,"NA"),'MITRE &amp; Controls Mappings'!$G170))),ISNUMBER(SEARCH(IF(H$2&lt;&gt;"",H$2,"NA"),'MITRE &amp; Controls Mappings'!$H170))),ISNUMBER(SEARCH(IF(H$3&lt;&gt;"",H$3,"NA"),'MITRE &amp; Controls Mappings'!$I170))),ISNUMBER(SEARCH(IF(H$3&lt;&gt;"",H$3,"NA"),'MITRE &amp; Controls Mappings'!$J170))), 'MITRE &amp; Controls Mappings'!$B170,"")</f>
        <v/>
      </c>
      <c r="I174" t="str">
        <f>IF(OR(OR(OR(OR(OR(ISNUMBER(SEARCH(IF(I$1&lt;&gt;"",I$1,"NA"),'MITRE &amp; Controls Mappings'!$E170)),ISNUMBER(SEARCH(IF(I$1&lt;&gt;"",I$1,"NA"),'MITRE &amp; Controls Mappings'!$F170))),ISNUMBER(SEARCH(IF(I$2&lt;&gt;"",I$2,"NA"),'MITRE &amp; Controls Mappings'!$G170))),ISNUMBER(SEARCH(IF(I$2&lt;&gt;"",I$2,"NA"),'MITRE &amp; Controls Mappings'!$H170))),ISNUMBER(SEARCH(IF(I$3&lt;&gt;"",I$3,"NA"),'MITRE &amp; Controls Mappings'!$I170))),ISNUMBER(SEARCH(IF(I$3&lt;&gt;"",I$3,"NA"),'MITRE &amp; Controls Mappings'!$J170))), 'MITRE &amp; Controls Mappings'!$B170,"")</f>
        <v/>
      </c>
      <c r="J174" t="str">
        <f>IF(OR(OR(OR(OR(OR(ISNUMBER(SEARCH(IF(J$1&lt;&gt;"",J$1,"NA"),'MITRE &amp; Controls Mappings'!$E170)),ISNUMBER(SEARCH(IF(J$1&lt;&gt;"",J$1,"NA"),'MITRE &amp; Controls Mappings'!$F170))),ISNUMBER(SEARCH(IF(J$2&lt;&gt;"",J$2,"NA"),'MITRE &amp; Controls Mappings'!$G170))),ISNUMBER(SEARCH(IF(J$2&lt;&gt;"",J$2,"NA"),'MITRE &amp; Controls Mappings'!$H170))),ISNUMBER(SEARCH(IF(J$3&lt;&gt;"",J$3,"NA"),'MITRE &amp; Controls Mappings'!$I170))),ISNUMBER(SEARCH(IF(J$3&lt;&gt;"",J$3,"NA"),'MITRE &amp; Controls Mappings'!$J170))), 'MITRE &amp; Controls Mappings'!$B170,"")</f>
        <v/>
      </c>
      <c r="K174" t="str">
        <f>IF(OR(OR(OR(OR(OR(ISNUMBER(SEARCH(IF(K$1&lt;&gt;"",K$1,"NA"),'MITRE &amp; Controls Mappings'!$E170)),ISNUMBER(SEARCH(IF(K$1&lt;&gt;"",K$1,"NA"),'MITRE &amp; Controls Mappings'!$F170))),ISNUMBER(SEARCH(IF(K$2&lt;&gt;"",K$2,"NA"),'MITRE &amp; Controls Mappings'!$G170))),ISNUMBER(SEARCH(IF(K$2&lt;&gt;"",K$2,"NA"),'MITRE &amp; Controls Mappings'!$H170))),ISNUMBER(SEARCH(IF(K$3&lt;&gt;"",K$3,"NA"),'MITRE &amp; Controls Mappings'!$I170))),ISNUMBER(SEARCH(IF(K$3&lt;&gt;"",K$3,"NA"),'MITRE &amp; Controls Mappings'!$J170))), 'MITRE &amp; Controls Mappings'!$B170,"")</f>
        <v/>
      </c>
      <c r="L174" s="25" t="str">
        <f>'MITRE &amp; Controls Mappings'!D170</f>
        <v>Ensure 'Prevent enabling lock screen camera' is set to 'Enabled'</v>
      </c>
    </row>
    <row r="175" spans="1:12" x14ac:dyDescent="0.35">
      <c r="A175" t="str">
        <f>IF(COUNTIF(B175:K175,"="&amp;'MITRE &amp; Controls Mappings'!B171)&gt;0,'MITRE &amp; Controls Mappings'!B171,"")</f>
        <v/>
      </c>
      <c r="B175" t="str">
        <f>IF(OR(OR(OR(OR(OR(ISNUMBER(SEARCH(IF(B$1&lt;&gt;"",B$1,"NA"),'MITRE &amp; Controls Mappings'!$E171)),ISNUMBER(SEARCH(IF(B$1&lt;&gt;"",B$1,"NA"),'MITRE &amp; Controls Mappings'!$F171))),ISNUMBER(SEARCH(IF(B$2&lt;&gt;"",B$2,"NA"),'MITRE &amp; Controls Mappings'!$G171))),ISNUMBER(SEARCH(IF(B$2&lt;&gt;"",B$2,"NA"),'MITRE &amp; Controls Mappings'!$H171))),ISNUMBER(SEARCH(IF(B$3&lt;&gt;"",B$3,"NA"),'MITRE &amp; Controls Mappings'!$I171))),ISNUMBER(SEARCH(IF(B$3&lt;&gt;"",B$3,"NA"),'MITRE &amp; Controls Mappings'!$J171))), 'MITRE &amp; Controls Mappings'!$B171,"")</f>
        <v/>
      </c>
      <c r="C175" t="str">
        <f>IF(OR(OR(OR(OR(OR(ISNUMBER(SEARCH(IF(C$1&lt;&gt;"",C$1,"NA"),'MITRE &amp; Controls Mappings'!$E171)),ISNUMBER(SEARCH(IF(C$1&lt;&gt;"",C$1,"NA"),'MITRE &amp; Controls Mappings'!$F171))),ISNUMBER(SEARCH(IF(C$2&lt;&gt;"",C$2,"NA"),'MITRE &amp; Controls Mappings'!$G171))),ISNUMBER(SEARCH(IF(C$2&lt;&gt;"",C$2,"NA"),'MITRE &amp; Controls Mappings'!$H171))),ISNUMBER(SEARCH(IF(C$3&lt;&gt;"",C$3,"NA"),'MITRE &amp; Controls Mappings'!$I171))),ISNUMBER(SEARCH(IF(C$3&lt;&gt;"",C$3,"NA"),'MITRE &amp; Controls Mappings'!$J171))), 'MITRE &amp; Controls Mappings'!$B171,"")</f>
        <v/>
      </c>
      <c r="D175" t="str">
        <f>IF(OR(OR(OR(OR(OR(ISNUMBER(SEARCH(IF(D$1&lt;&gt;"",D$1,"NA"),'MITRE &amp; Controls Mappings'!$E171)),ISNUMBER(SEARCH(IF(D$1&lt;&gt;"",D$1,"NA"),'MITRE &amp; Controls Mappings'!$F171))),ISNUMBER(SEARCH(IF(D$2&lt;&gt;"",D$2,"NA"),'MITRE &amp; Controls Mappings'!$G171))),ISNUMBER(SEARCH(IF(D$2&lt;&gt;"",D$2,"NA"),'MITRE &amp; Controls Mappings'!$H171))),ISNUMBER(SEARCH(IF(D$3&lt;&gt;"",D$3,"NA"),'MITRE &amp; Controls Mappings'!$I171))),ISNUMBER(SEARCH(IF(D$3&lt;&gt;"",D$3,"NA"),'MITRE &amp; Controls Mappings'!$J171))), 'MITRE &amp; Controls Mappings'!$B171,"")</f>
        <v/>
      </c>
      <c r="E175" t="str">
        <f>IF(OR(OR(OR(OR(OR(ISNUMBER(SEARCH(IF(E$1&lt;&gt;"",E$1,"NA"),'MITRE &amp; Controls Mappings'!$E171)),ISNUMBER(SEARCH(IF(E$1&lt;&gt;"",E$1,"NA"),'MITRE &amp; Controls Mappings'!$F171))),ISNUMBER(SEARCH(IF(E$2&lt;&gt;"",E$2,"NA"),'MITRE &amp; Controls Mappings'!$G171))),ISNUMBER(SEARCH(IF(E$2&lt;&gt;"",E$2,"NA"),'MITRE &amp; Controls Mappings'!$H171))),ISNUMBER(SEARCH(IF(E$3&lt;&gt;"",E$3,"NA"),'MITRE &amp; Controls Mappings'!$I171))),ISNUMBER(SEARCH(IF(E$3&lt;&gt;"",E$3,"NA"),'MITRE &amp; Controls Mappings'!$J171))), 'MITRE &amp; Controls Mappings'!$B171,"")</f>
        <v/>
      </c>
      <c r="F175" t="str">
        <f>IF(OR(OR(OR(OR(OR(ISNUMBER(SEARCH(IF(F$1&lt;&gt;"",F$1,"NA"),'MITRE &amp; Controls Mappings'!$E171)),ISNUMBER(SEARCH(IF(F$1&lt;&gt;"",F$1,"NA"),'MITRE &amp; Controls Mappings'!$F171))),ISNUMBER(SEARCH(IF(F$2&lt;&gt;"",F$2,"NA"),'MITRE &amp; Controls Mappings'!$G171))),ISNUMBER(SEARCH(IF(F$2&lt;&gt;"",F$2,"NA"),'MITRE &amp; Controls Mappings'!$H171))),ISNUMBER(SEARCH(IF(F$3&lt;&gt;"",F$3,"NA"),'MITRE &amp; Controls Mappings'!$I171))),ISNUMBER(SEARCH(IF(F$3&lt;&gt;"",F$3,"NA"),'MITRE &amp; Controls Mappings'!$J171))), 'MITRE &amp; Controls Mappings'!$B171,"")</f>
        <v/>
      </c>
      <c r="G175" t="str">
        <f>IF(OR(OR(OR(OR(OR(ISNUMBER(SEARCH(IF(G$1&lt;&gt;"",G$1,"NA"),'MITRE &amp; Controls Mappings'!$E171)),ISNUMBER(SEARCH(IF(G$1&lt;&gt;"",G$1,"NA"),'MITRE &amp; Controls Mappings'!$F171))),ISNUMBER(SEARCH(IF(G$2&lt;&gt;"",G$2,"NA"),'MITRE &amp; Controls Mappings'!$G171))),ISNUMBER(SEARCH(IF(G$2&lt;&gt;"",G$2,"NA"),'MITRE &amp; Controls Mappings'!$H171))),ISNUMBER(SEARCH(IF(G$3&lt;&gt;"",G$3,"NA"),'MITRE &amp; Controls Mappings'!$I171))),ISNUMBER(SEARCH(IF(G$3&lt;&gt;"",G$3,"NA"),'MITRE &amp; Controls Mappings'!$J171))), 'MITRE &amp; Controls Mappings'!$B171,"")</f>
        <v/>
      </c>
      <c r="H175" t="str">
        <f>IF(OR(OR(OR(OR(OR(ISNUMBER(SEARCH(IF(H$1&lt;&gt;"",H$1,"NA"),'MITRE &amp; Controls Mappings'!$E171)),ISNUMBER(SEARCH(IF(H$1&lt;&gt;"",H$1,"NA"),'MITRE &amp; Controls Mappings'!$F171))),ISNUMBER(SEARCH(IF(H$2&lt;&gt;"",H$2,"NA"),'MITRE &amp; Controls Mappings'!$G171))),ISNUMBER(SEARCH(IF(H$2&lt;&gt;"",H$2,"NA"),'MITRE &amp; Controls Mappings'!$H171))),ISNUMBER(SEARCH(IF(H$3&lt;&gt;"",H$3,"NA"),'MITRE &amp; Controls Mappings'!$I171))),ISNUMBER(SEARCH(IF(H$3&lt;&gt;"",H$3,"NA"),'MITRE &amp; Controls Mappings'!$J171))), 'MITRE &amp; Controls Mappings'!$B171,"")</f>
        <v/>
      </c>
      <c r="I175" t="str">
        <f>IF(OR(OR(OR(OR(OR(ISNUMBER(SEARCH(IF(I$1&lt;&gt;"",I$1,"NA"),'MITRE &amp; Controls Mappings'!$E171)),ISNUMBER(SEARCH(IF(I$1&lt;&gt;"",I$1,"NA"),'MITRE &amp; Controls Mappings'!$F171))),ISNUMBER(SEARCH(IF(I$2&lt;&gt;"",I$2,"NA"),'MITRE &amp; Controls Mappings'!$G171))),ISNUMBER(SEARCH(IF(I$2&lt;&gt;"",I$2,"NA"),'MITRE &amp; Controls Mappings'!$H171))),ISNUMBER(SEARCH(IF(I$3&lt;&gt;"",I$3,"NA"),'MITRE &amp; Controls Mappings'!$I171))),ISNUMBER(SEARCH(IF(I$3&lt;&gt;"",I$3,"NA"),'MITRE &amp; Controls Mappings'!$J171))), 'MITRE &amp; Controls Mappings'!$B171,"")</f>
        <v/>
      </c>
      <c r="J175" t="str">
        <f>IF(OR(OR(OR(OR(OR(ISNUMBER(SEARCH(IF(J$1&lt;&gt;"",J$1,"NA"),'MITRE &amp; Controls Mappings'!$E171)),ISNUMBER(SEARCH(IF(J$1&lt;&gt;"",J$1,"NA"),'MITRE &amp; Controls Mappings'!$F171))),ISNUMBER(SEARCH(IF(J$2&lt;&gt;"",J$2,"NA"),'MITRE &amp; Controls Mappings'!$G171))),ISNUMBER(SEARCH(IF(J$2&lt;&gt;"",J$2,"NA"),'MITRE &amp; Controls Mappings'!$H171))),ISNUMBER(SEARCH(IF(J$3&lt;&gt;"",J$3,"NA"),'MITRE &amp; Controls Mappings'!$I171))),ISNUMBER(SEARCH(IF(J$3&lt;&gt;"",J$3,"NA"),'MITRE &amp; Controls Mappings'!$J171))), 'MITRE &amp; Controls Mappings'!$B171,"")</f>
        <v/>
      </c>
      <c r="K175" t="str">
        <f>IF(OR(OR(OR(OR(OR(ISNUMBER(SEARCH(IF(K$1&lt;&gt;"",K$1,"NA"),'MITRE &amp; Controls Mappings'!$E171)),ISNUMBER(SEARCH(IF(K$1&lt;&gt;"",K$1,"NA"),'MITRE &amp; Controls Mappings'!$F171))),ISNUMBER(SEARCH(IF(K$2&lt;&gt;"",K$2,"NA"),'MITRE &amp; Controls Mappings'!$G171))),ISNUMBER(SEARCH(IF(K$2&lt;&gt;"",K$2,"NA"),'MITRE &amp; Controls Mappings'!$H171))),ISNUMBER(SEARCH(IF(K$3&lt;&gt;"",K$3,"NA"),'MITRE &amp; Controls Mappings'!$I171))),ISNUMBER(SEARCH(IF(K$3&lt;&gt;"",K$3,"NA"),'MITRE &amp; Controls Mappings'!$J171))), 'MITRE &amp; Controls Mappings'!$B171,"")</f>
        <v/>
      </c>
      <c r="L175" s="25" t="str">
        <f>'MITRE &amp; Controls Mappings'!D171</f>
        <v>Ensure 'Prevent enabling lock screen slide show' is set to 'Enabled'</v>
      </c>
    </row>
    <row r="176" spans="1:12" x14ac:dyDescent="0.35">
      <c r="A176" t="str">
        <f>IF(COUNTIF(B176:K176,"="&amp;'MITRE &amp; Controls Mappings'!B172)&gt;0,'MITRE &amp; Controls Mappings'!B172,"")</f>
        <v/>
      </c>
      <c r="B176" t="str">
        <f>IF(OR(OR(OR(OR(OR(ISNUMBER(SEARCH(IF(B$1&lt;&gt;"",B$1,"NA"),'MITRE &amp; Controls Mappings'!$E172)),ISNUMBER(SEARCH(IF(B$1&lt;&gt;"",B$1,"NA"),'MITRE &amp; Controls Mappings'!$F172))),ISNUMBER(SEARCH(IF(B$2&lt;&gt;"",B$2,"NA"),'MITRE &amp; Controls Mappings'!$G172))),ISNUMBER(SEARCH(IF(B$2&lt;&gt;"",B$2,"NA"),'MITRE &amp; Controls Mappings'!$H172))),ISNUMBER(SEARCH(IF(B$3&lt;&gt;"",B$3,"NA"),'MITRE &amp; Controls Mappings'!$I172))),ISNUMBER(SEARCH(IF(B$3&lt;&gt;"",B$3,"NA"),'MITRE &amp; Controls Mappings'!$J172))), 'MITRE &amp; Controls Mappings'!$B172,"")</f>
        <v/>
      </c>
      <c r="C176" t="str">
        <f>IF(OR(OR(OR(OR(OR(ISNUMBER(SEARCH(IF(C$1&lt;&gt;"",C$1,"NA"),'MITRE &amp; Controls Mappings'!$E172)),ISNUMBER(SEARCH(IF(C$1&lt;&gt;"",C$1,"NA"),'MITRE &amp; Controls Mappings'!$F172))),ISNUMBER(SEARCH(IF(C$2&lt;&gt;"",C$2,"NA"),'MITRE &amp; Controls Mappings'!$G172))),ISNUMBER(SEARCH(IF(C$2&lt;&gt;"",C$2,"NA"),'MITRE &amp; Controls Mappings'!$H172))),ISNUMBER(SEARCH(IF(C$3&lt;&gt;"",C$3,"NA"),'MITRE &amp; Controls Mappings'!$I172))),ISNUMBER(SEARCH(IF(C$3&lt;&gt;"",C$3,"NA"),'MITRE &amp; Controls Mappings'!$J172))), 'MITRE &amp; Controls Mappings'!$B172,"")</f>
        <v/>
      </c>
      <c r="D176" t="str">
        <f>IF(OR(OR(OR(OR(OR(ISNUMBER(SEARCH(IF(D$1&lt;&gt;"",D$1,"NA"),'MITRE &amp; Controls Mappings'!$E172)),ISNUMBER(SEARCH(IF(D$1&lt;&gt;"",D$1,"NA"),'MITRE &amp; Controls Mappings'!$F172))),ISNUMBER(SEARCH(IF(D$2&lt;&gt;"",D$2,"NA"),'MITRE &amp; Controls Mappings'!$G172))),ISNUMBER(SEARCH(IF(D$2&lt;&gt;"",D$2,"NA"),'MITRE &amp; Controls Mappings'!$H172))),ISNUMBER(SEARCH(IF(D$3&lt;&gt;"",D$3,"NA"),'MITRE &amp; Controls Mappings'!$I172))),ISNUMBER(SEARCH(IF(D$3&lt;&gt;"",D$3,"NA"),'MITRE &amp; Controls Mappings'!$J172))), 'MITRE &amp; Controls Mappings'!$B172,"")</f>
        <v/>
      </c>
      <c r="E176" t="str">
        <f>IF(OR(OR(OR(OR(OR(ISNUMBER(SEARCH(IF(E$1&lt;&gt;"",E$1,"NA"),'MITRE &amp; Controls Mappings'!$E172)),ISNUMBER(SEARCH(IF(E$1&lt;&gt;"",E$1,"NA"),'MITRE &amp; Controls Mappings'!$F172))),ISNUMBER(SEARCH(IF(E$2&lt;&gt;"",E$2,"NA"),'MITRE &amp; Controls Mappings'!$G172))),ISNUMBER(SEARCH(IF(E$2&lt;&gt;"",E$2,"NA"),'MITRE &amp; Controls Mappings'!$H172))),ISNUMBER(SEARCH(IF(E$3&lt;&gt;"",E$3,"NA"),'MITRE &amp; Controls Mappings'!$I172))),ISNUMBER(SEARCH(IF(E$3&lt;&gt;"",E$3,"NA"),'MITRE &amp; Controls Mappings'!$J172))), 'MITRE &amp; Controls Mappings'!$B172,"")</f>
        <v/>
      </c>
      <c r="F176" t="str">
        <f>IF(OR(OR(OR(OR(OR(ISNUMBER(SEARCH(IF(F$1&lt;&gt;"",F$1,"NA"),'MITRE &amp; Controls Mappings'!$E172)),ISNUMBER(SEARCH(IF(F$1&lt;&gt;"",F$1,"NA"),'MITRE &amp; Controls Mappings'!$F172))),ISNUMBER(SEARCH(IF(F$2&lt;&gt;"",F$2,"NA"),'MITRE &amp; Controls Mappings'!$G172))),ISNUMBER(SEARCH(IF(F$2&lt;&gt;"",F$2,"NA"),'MITRE &amp; Controls Mappings'!$H172))),ISNUMBER(SEARCH(IF(F$3&lt;&gt;"",F$3,"NA"),'MITRE &amp; Controls Mappings'!$I172))),ISNUMBER(SEARCH(IF(F$3&lt;&gt;"",F$3,"NA"),'MITRE &amp; Controls Mappings'!$J172))), 'MITRE &amp; Controls Mappings'!$B172,"")</f>
        <v/>
      </c>
      <c r="G176" t="str">
        <f>IF(OR(OR(OR(OR(OR(ISNUMBER(SEARCH(IF(G$1&lt;&gt;"",G$1,"NA"),'MITRE &amp; Controls Mappings'!$E172)),ISNUMBER(SEARCH(IF(G$1&lt;&gt;"",G$1,"NA"),'MITRE &amp; Controls Mappings'!$F172))),ISNUMBER(SEARCH(IF(G$2&lt;&gt;"",G$2,"NA"),'MITRE &amp; Controls Mappings'!$G172))),ISNUMBER(SEARCH(IF(G$2&lt;&gt;"",G$2,"NA"),'MITRE &amp; Controls Mappings'!$H172))),ISNUMBER(SEARCH(IF(G$3&lt;&gt;"",G$3,"NA"),'MITRE &amp; Controls Mappings'!$I172))),ISNUMBER(SEARCH(IF(G$3&lt;&gt;"",G$3,"NA"),'MITRE &amp; Controls Mappings'!$J172))), 'MITRE &amp; Controls Mappings'!$B172,"")</f>
        <v/>
      </c>
      <c r="H176" t="str">
        <f>IF(OR(OR(OR(OR(OR(ISNUMBER(SEARCH(IF(H$1&lt;&gt;"",H$1,"NA"),'MITRE &amp; Controls Mappings'!$E172)),ISNUMBER(SEARCH(IF(H$1&lt;&gt;"",H$1,"NA"),'MITRE &amp; Controls Mappings'!$F172))),ISNUMBER(SEARCH(IF(H$2&lt;&gt;"",H$2,"NA"),'MITRE &amp; Controls Mappings'!$G172))),ISNUMBER(SEARCH(IF(H$2&lt;&gt;"",H$2,"NA"),'MITRE &amp; Controls Mappings'!$H172))),ISNUMBER(SEARCH(IF(H$3&lt;&gt;"",H$3,"NA"),'MITRE &amp; Controls Mappings'!$I172))),ISNUMBER(SEARCH(IF(H$3&lt;&gt;"",H$3,"NA"),'MITRE &amp; Controls Mappings'!$J172))), 'MITRE &amp; Controls Mappings'!$B172,"")</f>
        <v/>
      </c>
      <c r="I176" t="str">
        <f>IF(OR(OR(OR(OR(OR(ISNUMBER(SEARCH(IF(I$1&lt;&gt;"",I$1,"NA"),'MITRE &amp; Controls Mappings'!$E172)),ISNUMBER(SEARCH(IF(I$1&lt;&gt;"",I$1,"NA"),'MITRE &amp; Controls Mappings'!$F172))),ISNUMBER(SEARCH(IF(I$2&lt;&gt;"",I$2,"NA"),'MITRE &amp; Controls Mappings'!$G172))),ISNUMBER(SEARCH(IF(I$2&lt;&gt;"",I$2,"NA"),'MITRE &amp; Controls Mappings'!$H172))),ISNUMBER(SEARCH(IF(I$3&lt;&gt;"",I$3,"NA"),'MITRE &amp; Controls Mappings'!$I172))),ISNUMBER(SEARCH(IF(I$3&lt;&gt;"",I$3,"NA"),'MITRE &amp; Controls Mappings'!$J172))), 'MITRE &amp; Controls Mappings'!$B172,"")</f>
        <v/>
      </c>
      <c r="J176" t="str">
        <f>IF(OR(OR(OR(OR(OR(ISNUMBER(SEARCH(IF(J$1&lt;&gt;"",J$1,"NA"),'MITRE &amp; Controls Mappings'!$E172)),ISNUMBER(SEARCH(IF(J$1&lt;&gt;"",J$1,"NA"),'MITRE &amp; Controls Mappings'!$F172))),ISNUMBER(SEARCH(IF(J$2&lt;&gt;"",J$2,"NA"),'MITRE &amp; Controls Mappings'!$G172))),ISNUMBER(SEARCH(IF(J$2&lt;&gt;"",J$2,"NA"),'MITRE &amp; Controls Mappings'!$H172))),ISNUMBER(SEARCH(IF(J$3&lt;&gt;"",J$3,"NA"),'MITRE &amp; Controls Mappings'!$I172))),ISNUMBER(SEARCH(IF(J$3&lt;&gt;"",J$3,"NA"),'MITRE &amp; Controls Mappings'!$J172))), 'MITRE &amp; Controls Mappings'!$B172,"")</f>
        <v/>
      </c>
      <c r="K176" t="str">
        <f>IF(OR(OR(OR(OR(OR(ISNUMBER(SEARCH(IF(K$1&lt;&gt;"",K$1,"NA"),'MITRE &amp; Controls Mappings'!$E172)),ISNUMBER(SEARCH(IF(K$1&lt;&gt;"",K$1,"NA"),'MITRE &amp; Controls Mappings'!$F172))),ISNUMBER(SEARCH(IF(K$2&lt;&gt;"",K$2,"NA"),'MITRE &amp; Controls Mappings'!$G172))),ISNUMBER(SEARCH(IF(K$2&lt;&gt;"",K$2,"NA"),'MITRE &amp; Controls Mappings'!$H172))),ISNUMBER(SEARCH(IF(K$3&lt;&gt;"",K$3,"NA"),'MITRE &amp; Controls Mappings'!$I172))),ISNUMBER(SEARCH(IF(K$3&lt;&gt;"",K$3,"NA"),'MITRE &amp; Controls Mappings'!$J172))), 'MITRE &amp; Controls Mappings'!$B172,"")</f>
        <v/>
      </c>
      <c r="L176" s="25" t="str">
        <f>'MITRE &amp; Controls Mappings'!D172</f>
        <v>Regional and Language Options</v>
      </c>
    </row>
    <row r="177" spans="1:12" x14ac:dyDescent="0.35">
      <c r="A177" t="str">
        <f>IF(COUNTIF(B177:K177,"="&amp;'MITRE &amp; Controls Mappings'!B173)&gt;0,'MITRE &amp; Controls Mappings'!B173,"")</f>
        <v/>
      </c>
      <c r="B177" t="str">
        <f>IF(OR(OR(OR(OR(OR(ISNUMBER(SEARCH(IF(B$1&lt;&gt;"",B$1,"NA"),'MITRE &amp; Controls Mappings'!$E173)),ISNUMBER(SEARCH(IF(B$1&lt;&gt;"",B$1,"NA"),'MITRE &amp; Controls Mappings'!$F173))),ISNUMBER(SEARCH(IF(B$2&lt;&gt;"",B$2,"NA"),'MITRE &amp; Controls Mappings'!$G173))),ISNUMBER(SEARCH(IF(B$2&lt;&gt;"",B$2,"NA"),'MITRE &amp; Controls Mappings'!$H173))),ISNUMBER(SEARCH(IF(B$3&lt;&gt;"",B$3,"NA"),'MITRE &amp; Controls Mappings'!$I173))),ISNUMBER(SEARCH(IF(B$3&lt;&gt;"",B$3,"NA"),'MITRE &amp; Controls Mappings'!$J173))), 'MITRE &amp; Controls Mappings'!$B173,"")</f>
        <v/>
      </c>
      <c r="C177" t="str">
        <f>IF(OR(OR(OR(OR(OR(ISNUMBER(SEARCH(IF(C$1&lt;&gt;"",C$1,"NA"),'MITRE &amp; Controls Mappings'!$E173)),ISNUMBER(SEARCH(IF(C$1&lt;&gt;"",C$1,"NA"),'MITRE &amp; Controls Mappings'!$F173))),ISNUMBER(SEARCH(IF(C$2&lt;&gt;"",C$2,"NA"),'MITRE &amp; Controls Mappings'!$G173))),ISNUMBER(SEARCH(IF(C$2&lt;&gt;"",C$2,"NA"),'MITRE &amp; Controls Mappings'!$H173))),ISNUMBER(SEARCH(IF(C$3&lt;&gt;"",C$3,"NA"),'MITRE &amp; Controls Mappings'!$I173))),ISNUMBER(SEARCH(IF(C$3&lt;&gt;"",C$3,"NA"),'MITRE &amp; Controls Mappings'!$J173))), 'MITRE &amp; Controls Mappings'!$B173,"")</f>
        <v/>
      </c>
      <c r="D177" t="str">
        <f>IF(OR(OR(OR(OR(OR(ISNUMBER(SEARCH(IF(D$1&lt;&gt;"",D$1,"NA"),'MITRE &amp; Controls Mappings'!$E173)),ISNUMBER(SEARCH(IF(D$1&lt;&gt;"",D$1,"NA"),'MITRE &amp; Controls Mappings'!$F173))),ISNUMBER(SEARCH(IF(D$2&lt;&gt;"",D$2,"NA"),'MITRE &amp; Controls Mappings'!$G173))),ISNUMBER(SEARCH(IF(D$2&lt;&gt;"",D$2,"NA"),'MITRE &amp; Controls Mappings'!$H173))),ISNUMBER(SEARCH(IF(D$3&lt;&gt;"",D$3,"NA"),'MITRE &amp; Controls Mappings'!$I173))),ISNUMBER(SEARCH(IF(D$3&lt;&gt;"",D$3,"NA"),'MITRE &amp; Controls Mappings'!$J173))), 'MITRE &amp; Controls Mappings'!$B173,"")</f>
        <v/>
      </c>
      <c r="E177" t="str">
        <f>IF(OR(OR(OR(OR(OR(ISNUMBER(SEARCH(IF(E$1&lt;&gt;"",E$1,"NA"),'MITRE &amp; Controls Mappings'!$E173)),ISNUMBER(SEARCH(IF(E$1&lt;&gt;"",E$1,"NA"),'MITRE &amp; Controls Mappings'!$F173))),ISNUMBER(SEARCH(IF(E$2&lt;&gt;"",E$2,"NA"),'MITRE &amp; Controls Mappings'!$G173))),ISNUMBER(SEARCH(IF(E$2&lt;&gt;"",E$2,"NA"),'MITRE &amp; Controls Mappings'!$H173))),ISNUMBER(SEARCH(IF(E$3&lt;&gt;"",E$3,"NA"),'MITRE &amp; Controls Mappings'!$I173))),ISNUMBER(SEARCH(IF(E$3&lt;&gt;"",E$3,"NA"),'MITRE &amp; Controls Mappings'!$J173))), 'MITRE &amp; Controls Mappings'!$B173,"")</f>
        <v/>
      </c>
      <c r="F177" t="str">
        <f>IF(OR(OR(OR(OR(OR(ISNUMBER(SEARCH(IF(F$1&lt;&gt;"",F$1,"NA"),'MITRE &amp; Controls Mappings'!$E173)),ISNUMBER(SEARCH(IF(F$1&lt;&gt;"",F$1,"NA"),'MITRE &amp; Controls Mappings'!$F173))),ISNUMBER(SEARCH(IF(F$2&lt;&gt;"",F$2,"NA"),'MITRE &amp; Controls Mappings'!$G173))),ISNUMBER(SEARCH(IF(F$2&lt;&gt;"",F$2,"NA"),'MITRE &amp; Controls Mappings'!$H173))),ISNUMBER(SEARCH(IF(F$3&lt;&gt;"",F$3,"NA"),'MITRE &amp; Controls Mappings'!$I173))),ISNUMBER(SEARCH(IF(F$3&lt;&gt;"",F$3,"NA"),'MITRE &amp; Controls Mappings'!$J173))), 'MITRE &amp; Controls Mappings'!$B173,"")</f>
        <v/>
      </c>
      <c r="G177" t="str">
        <f>IF(OR(OR(OR(OR(OR(ISNUMBER(SEARCH(IF(G$1&lt;&gt;"",G$1,"NA"),'MITRE &amp; Controls Mappings'!$E173)),ISNUMBER(SEARCH(IF(G$1&lt;&gt;"",G$1,"NA"),'MITRE &amp; Controls Mappings'!$F173))),ISNUMBER(SEARCH(IF(G$2&lt;&gt;"",G$2,"NA"),'MITRE &amp; Controls Mappings'!$G173))),ISNUMBER(SEARCH(IF(G$2&lt;&gt;"",G$2,"NA"),'MITRE &amp; Controls Mappings'!$H173))),ISNUMBER(SEARCH(IF(G$3&lt;&gt;"",G$3,"NA"),'MITRE &amp; Controls Mappings'!$I173))),ISNUMBER(SEARCH(IF(G$3&lt;&gt;"",G$3,"NA"),'MITRE &amp; Controls Mappings'!$J173))), 'MITRE &amp; Controls Mappings'!$B173,"")</f>
        <v/>
      </c>
      <c r="H177" t="str">
        <f>IF(OR(OR(OR(OR(OR(ISNUMBER(SEARCH(IF(H$1&lt;&gt;"",H$1,"NA"),'MITRE &amp; Controls Mappings'!$E173)),ISNUMBER(SEARCH(IF(H$1&lt;&gt;"",H$1,"NA"),'MITRE &amp; Controls Mappings'!$F173))),ISNUMBER(SEARCH(IF(H$2&lt;&gt;"",H$2,"NA"),'MITRE &amp; Controls Mappings'!$G173))),ISNUMBER(SEARCH(IF(H$2&lt;&gt;"",H$2,"NA"),'MITRE &amp; Controls Mappings'!$H173))),ISNUMBER(SEARCH(IF(H$3&lt;&gt;"",H$3,"NA"),'MITRE &amp; Controls Mappings'!$I173))),ISNUMBER(SEARCH(IF(H$3&lt;&gt;"",H$3,"NA"),'MITRE &amp; Controls Mappings'!$J173))), 'MITRE &amp; Controls Mappings'!$B173,"")</f>
        <v/>
      </c>
      <c r="I177" t="str">
        <f>IF(OR(OR(OR(OR(OR(ISNUMBER(SEARCH(IF(I$1&lt;&gt;"",I$1,"NA"),'MITRE &amp; Controls Mappings'!$E173)),ISNUMBER(SEARCH(IF(I$1&lt;&gt;"",I$1,"NA"),'MITRE &amp; Controls Mappings'!$F173))),ISNUMBER(SEARCH(IF(I$2&lt;&gt;"",I$2,"NA"),'MITRE &amp; Controls Mappings'!$G173))),ISNUMBER(SEARCH(IF(I$2&lt;&gt;"",I$2,"NA"),'MITRE &amp; Controls Mappings'!$H173))),ISNUMBER(SEARCH(IF(I$3&lt;&gt;"",I$3,"NA"),'MITRE &amp; Controls Mappings'!$I173))),ISNUMBER(SEARCH(IF(I$3&lt;&gt;"",I$3,"NA"),'MITRE &amp; Controls Mappings'!$J173))), 'MITRE &amp; Controls Mappings'!$B173,"")</f>
        <v/>
      </c>
      <c r="J177" t="str">
        <f>IF(OR(OR(OR(OR(OR(ISNUMBER(SEARCH(IF(J$1&lt;&gt;"",J$1,"NA"),'MITRE &amp; Controls Mappings'!$E173)),ISNUMBER(SEARCH(IF(J$1&lt;&gt;"",J$1,"NA"),'MITRE &amp; Controls Mappings'!$F173))),ISNUMBER(SEARCH(IF(J$2&lt;&gt;"",J$2,"NA"),'MITRE &amp; Controls Mappings'!$G173))),ISNUMBER(SEARCH(IF(J$2&lt;&gt;"",J$2,"NA"),'MITRE &amp; Controls Mappings'!$H173))),ISNUMBER(SEARCH(IF(J$3&lt;&gt;"",J$3,"NA"),'MITRE &amp; Controls Mappings'!$I173))),ISNUMBER(SEARCH(IF(J$3&lt;&gt;"",J$3,"NA"),'MITRE &amp; Controls Mappings'!$J173))), 'MITRE &amp; Controls Mappings'!$B173,"")</f>
        <v/>
      </c>
      <c r="K177" t="str">
        <f>IF(OR(OR(OR(OR(OR(ISNUMBER(SEARCH(IF(K$1&lt;&gt;"",K$1,"NA"),'MITRE &amp; Controls Mappings'!$E173)),ISNUMBER(SEARCH(IF(K$1&lt;&gt;"",K$1,"NA"),'MITRE &amp; Controls Mappings'!$F173))),ISNUMBER(SEARCH(IF(K$2&lt;&gt;"",K$2,"NA"),'MITRE &amp; Controls Mappings'!$G173))),ISNUMBER(SEARCH(IF(K$2&lt;&gt;"",K$2,"NA"),'MITRE &amp; Controls Mappings'!$H173))),ISNUMBER(SEARCH(IF(K$3&lt;&gt;"",K$3,"NA"),'MITRE &amp; Controls Mappings'!$I173))),ISNUMBER(SEARCH(IF(K$3&lt;&gt;"",K$3,"NA"),'MITRE &amp; Controls Mappings'!$J173))), 'MITRE &amp; Controls Mappings'!$B173,"")</f>
        <v/>
      </c>
      <c r="L177" s="25" t="str">
        <f>'MITRE &amp; Controls Mappings'!D173</f>
        <v>Ensure 'Allow users to enable online speech recognition services' is set to 'Disabled'</v>
      </c>
    </row>
    <row r="178" spans="1:12" x14ac:dyDescent="0.35">
      <c r="A178" t="str">
        <f>IF(COUNTIF(B178:K178,"="&amp;'MITRE &amp; Controls Mappings'!B174)&gt;0,'MITRE &amp; Controls Mappings'!B174,"")</f>
        <v/>
      </c>
      <c r="B178" t="str">
        <f>IF(OR(OR(OR(OR(OR(ISNUMBER(SEARCH(IF(B$1&lt;&gt;"",B$1,"NA"),'MITRE &amp; Controls Mappings'!$E174)),ISNUMBER(SEARCH(IF(B$1&lt;&gt;"",B$1,"NA"),'MITRE &amp; Controls Mappings'!$F174))),ISNUMBER(SEARCH(IF(B$2&lt;&gt;"",B$2,"NA"),'MITRE &amp; Controls Mappings'!$G174))),ISNUMBER(SEARCH(IF(B$2&lt;&gt;"",B$2,"NA"),'MITRE &amp; Controls Mappings'!$H174))),ISNUMBER(SEARCH(IF(B$3&lt;&gt;"",B$3,"NA"),'MITRE &amp; Controls Mappings'!$I174))),ISNUMBER(SEARCH(IF(B$3&lt;&gt;"",B$3,"NA"),'MITRE &amp; Controls Mappings'!$J174))), 'MITRE &amp; Controls Mappings'!$B174,"")</f>
        <v/>
      </c>
      <c r="C178" t="str">
        <f>IF(OR(OR(OR(OR(OR(ISNUMBER(SEARCH(IF(C$1&lt;&gt;"",C$1,"NA"),'MITRE &amp; Controls Mappings'!$E174)),ISNUMBER(SEARCH(IF(C$1&lt;&gt;"",C$1,"NA"),'MITRE &amp; Controls Mappings'!$F174))),ISNUMBER(SEARCH(IF(C$2&lt;&gt;"",C$2,"NA"),'MITRE &amp; Controls Mappings'!$G174))),ISNUMBER(SEARCH(IF(C$2&lt;&gt;"",C$2,"NA"),'MITRE &amp; Controls Mappings'!$H174))),ISNUMBER(SEARCH(IF(C$3&lt;&gt;"",C$3,"NA"),'MITRE &amp; Controls Mappings'!$I174))),ISNUMBER(SEARCH(IF(C$3&lt;&gt;"",C$3,"NA"),'MITRE &amp; Controls Mappings'!$J174))), 'MITRE &amp; Controls Mappings'!$B174,"")</f>
        <v/>
      </c>
      <c r="D178" t="str">
        <f>IF(OR(OR(OR(OR(OR(ISNUMBER(SEARCH(IF(D$1&lt;&gt;"",D$1,"NA"),'MITRE &amp; Controls Mappings'!$E174)),ISNUMBER(SEARCH(IF(D$1&lt;&gt;"",D$1,"NA"),'MITRE &amp; Controls Mappings'!$F174))),ISNUMBER(SEARCH(IF(D$2&lt;&gt;"",D$2,"NA"),'MITRE &amp; Controls Mappings'!$G174))),ISNUMBER(SEARCH(IF(D$2&lt;&gt;"",D$2,"NA"),'MITRE &amp; Controls Mappings'!$H174))),ISNUMBER(SEARCH(IF(D$3&lt;&gt;"",D$3,"NA"),'MITRE &amp; Controls Mappings'!$I174))),ISNUMBER(SEARCH(IF(D$3&lt;&gt;"",D$3,"NA"),'MITRE &amp; Controls Mappings'!$J174))), 'MITRE &amp; Controls Mappings'!$B174,"")</f>
        <v/>
      </c>
      <c r="E178" t="str">
        <f>IF(OR(OR(OR(OR(OR(ISNUMBER(SEARCH(IF(E$1&lt;&gt;"",E$1,"NA"),'MITRE &amp; Controls Mappings'!$E174)),ISNUMBER(SEARCH(IF(E$1&lt;&gt;"",E$1,"NA"),'MITRE &amp; Controls Mappings'!$F174))),ISNUMBER(SEARCH(IF(E$2&lt;&gt;"",E$2,"NA"),'MITRE &amp; Controls Mappings'!$G174))),ISNUMBER(SEARCH(IF(E$2&lt;&gt;"",E$2,"NA"),'MITRE &amp; Controls Mappings'!$H174))),ISNUMBER(SEARCH(IF(E$3&lt;&gt;"",E$3,"NA"),'MITRE &amp; Controls Mappings'!$I174))),ISNUMBER(SEARCH(IF(E$3&lt;&gt;"",E$3,"NA"),'MITRE &amp; Controls Mappings'!$J174))), 'MITRE &amp; Controls Mappings'!$B174,"")</f>
        <v/>
      </c>
      <c r="F178" t="str">
        <f>IF(OR(OR(OR(OR(OR(ISNUMBER(SEARCH(IF(F$1&lt;&gt;"",F$1,"NA"),'MITRE &amp; Controls Mappings'!$E174)),ISNUMBER(SEARCH(IF(F$1&lt;&gt;"",F$1,"NA"),'MITRE &amp; Controls Mappings'!$F174))),ISNUMBER(SEARCH(IF(F$2&lt;&gt;"",F$2,"NA"),'MITRE &amp; Controls Mappings'!$G174))),ISNUMBER(SEARCH(IF(F$2&lt;&gt;"",F$2,"NA"),'MITRE &amp; Controls Mappings'!$H174))),ISNUMBER(SEARCH(IF(F$3&lt;&gt;"",F$3,"NA"),'MITRE &amp; Controls Mappings'!$I174))),ISNUMBER(SEARCH(IF(F$3&lt;&gt;"",F$3,"NA"),'MITRE &amp; Controls Mappings'!$J174))), 'MITRE &amp; Controls Mappings'!$B174,"")</f>
        <v/>
      </c>
      <c r="G178" t="str">
        <f>IF(OR(OR(OR(OR(OR(ISNUMBER(SEARCH(IF(G$1&lt;&gt;"",G$1,"NA"),'MITRE &amp; Controls Mappings'!$E174)),ISNUMBER(SEARCH(IF(G$1&lt;&gt;"",G$1,"NA"),'MITRE &amp; Controls Mappings'!$F174))),ISNUMBER(SEARCH(IF(G$2&lt;&gt;"",G$2,"NA"),'MITRE &amp; Controls Mappings'!$G174))),ISNUMBER(SEARCH(IF(G$2&lt;&gt;"",G$2,"NA"),'MITRE &amp; Controls Mappings'!$H174))),ISNUMBER(SEARCH(IF(G$3&lt;&gt;"",G$3,"NA"),'MITRE &amp; Controls Mappings'!$I174))),ISNUMBER(SEARCH(IF(G$3&lt;&gt;"",G$3,"NA"),'MITRE &amp; Controls Mappings'!$J174))), 'MITRE &amp; Controls Mappings'!$B174,"")</f>
        <v/>
      </c>
      <c r="H178" t="str">
        <f>IF(OR(OR(OR(OR(OR(ISNUMBER(SEARCH(IF(H$1&lt;&gt;"",H$1,"NA"),'MITRE &amp; Controls Mappings'!$E174)),ISNUMBER(SEARCH(IF(H$1&lt;&gt;"",H$1,"NA"),'MITRE &amp; Controls Mappings'!$F174))),ISNUMBER(SEARCH(IF(H$2&lt;&gt;"",H$2,"NA"),'MITRE &amp; Controls Mappings'!$G174))),ISNUMBER(SEARCH(IF(H$2&lt;&gt;"",H$2,"NA"),'MITRE &amp; Controls Mappings'!$H174))),ISNUMBER(SEARCH(IF(H$3&lt;&gt;"",H$3,"NA"),'MITRE &amp; Controls Mappings'!$I174))),ISNUMBER(SEARCH(IF(H$3&lt;&gt;"",H$3,"NA"),'MITRE &amp; Controls Mappings'!$J174))), 'MITRE &amp; Controls Mappings'!$B174,"")</f>
        <v/>
      </c>
      <c r="I178" t="str">
        <f>IF(OR(OR(OR(OR(OR(ISNUMBER(SEARCH(IF(I$1&lt;&gt;"",I$1,"NA"),'MITRE &amp; Controls Mappings'!$E174)),ISNUMBER(SEARCH(IF(I$1&lt;&gt;"",I$1,"NA"),'MITRE &amp; Controls Mappings'!$F174))),ISNUMBER(SEARCH(IF(I$2&lt;&gt;"",I$2,"NA"),'MITRE &amp; Controls Mappings'!$G174))),ISNUMBER(SEARCH(IF(I$2&lt;&gt;"",I$2,"NA"),'MITRE &amp; Controls Mappings'!$H174))),ISNUMBER(SEARCH(IF(I$3&lt;&gt;"",I$3,"NA"),'MITRE &amp; Controls Mappings'!$I174))),ISNUMBER(SEARCH(IF(I$3&lt;&gt;"",I$3,"NA"),'MITRE &amp; Controls Mappings'!$J174))), 'MITRE &amp; Controls Mappings'!$B174,"")</f>
        <v/>
      </c>
      <c r="J178" t="str">
        <f>IF(OR(OR(OR(OR(OR(ISNUMBER(SEARCH(IF(J$1&lt;&gt;"",J$1,"NA"),'MITRE &amp; Controls Mappings'!$E174)),ISNUMBER(SEARCH(IF(J$1&lt;&gt;"",J$1,"NA"),'MITRE &amp; Controls Mappings'!$F174))),ISNUMBER(SEARCH(IF(J$2&lt;&gt;"",J$2,"NA"),'MITRE &amp; Controls Mappings'!$G174))),ISNUMBER(SEARCH(IF(J$2&lt;&gt;"",J$2,"NA"),'MITRE &amp; Controls Mappings'!$H174))),ISNUMBER(SEARCH(IF(J$3&lt;&gt;"",J$3,"NA"),'MITRE &amp; Controls Mappings'!$I174))),ISNUMBER(SEARCH(IF(J$3&lt;&gt;"",J$3,"NA"),'MITRE &amp; Controls Mappings'!$J174))), 'MITRE &amp; Controls Mappings'!$B174,"")</f>
        <v/>
      </c>
      <c r="K178" t="str">
        <f>IF(OR(OR(OR(OR(OR(ISNUMBER(SEARCH(IF(K$1&lt;&gt;"",K$1,"NA"),'MITRE &amp; Controls Mappings'!$E174)),ISNUMBER(SEARCH(IF(K$1&lt;&gt;"",K$1,"NA"),'MITRE &amp; Controls Mappings'!$F174))),ISNUMBER(SEARCH(IF(K$2&lt;&gt;"",K$2,"NA"),'MITRE &amp; Controls Mappings'!$G174))),ISNUMBER(SEARCH(IF(K$2&lt;&gt;"",K$2,"NA"),'MITRE &amp; Controls Mappings'!$H174))),ISNUMBER(SEARCH(IF(K$3&lt;&gt;"",K$3,"NA"),'MITRE &amp; Controls Mappings'!$I174))),ISNUMBER(SEARCH(IF(K$3&lt;&gt;"",K$3,"NA"),'MITRE &amp; Controls Mappings'!$J174))), 'MITRE &amp; Controls Mappings'!$B174,"")</f>
        <v/>
      </c>
      <c r="L178" s="25" t="str">
        <f>'MITRE &amp; Controls Mappings'!D174</f>
        <v>Handwriting personalization</v>
      </c>
    </row>
    <row r="179" spans="1:12" x14ac:dyDescent="0.35">
      <c r="A179" t="str">
        <f>IF(COUNTIF(B179:K179,"="&amp;'MITRE &amp; Controls Mappings'!B175)&gt;0,'MITRE &amp; Controls Mappings'!B175,"")</f>
        <v/>
      </c>
      <c r="B179" t="str">
        <f>IF(OR(OR(OR(OR(OR(ISNUMBER(SEARCH(IF(B$1&lt;&gt;"",B$1,"NA"),'MITRE &amp; Controls Mappings'!$E175)),ISNUMBER(SEARCH(IF(B$1&lt;&gt;"",B$1,"NA"),'MITRE &amp; Controls Mappings'!$F175))),ISNUMBER(SEARCH(IF(B$2&lt;&gt;"",B$2,"NA"),'MITRE &amp; Controls Mappings'!$G175))),ISNUMBER(SEARCH(IF(B$2&lt;&gt;"",B$2,"NA"),'MITRE &amp; Controls Mappings'!$H175))),ISNUMBER(SEARCH(IF(B$3&lt;&gt;"",B$3,"NA"),'MITRE &amp; Controls Mappings'!$I175))),ISNUMBER(SEARCH(IF(B$3&lt;&gt;"",B$3,"NA"),'MITRE &amp; Controls Mappings'!$J175))), 'MITRE &amp; Controls Mappings'!$B175,"")</f>
        <v/>
      </c>
      <c r="C179" t="str">
        <f>IF(OR(OR(OR(OR(OR(ISNUMBER(SEARCH(IF(C$1&lt;&gt;"",C$1,"NA"),'MITRE &amp; Controls Mappings'!$E175)),ISNUMBER(SEARCH(IF(C$1&lt;&gt;"",C$1,"NA"),'MITRE &amp; Controls Mappings'!$F175))),ISNUMBER(SEARCH(IF(C$2&lt;&gt;"",C$2,"NA"),'MITRE &amp; Controls Mappings'!$G175))),ISNUMBER(SEARCH(IF(C$2&lt;&gt;"",C$2,"NA"),'MITRE &amp; Controls Mappings'!$H175))),ISNUMBER(SEARCH(IF(C$3&lt;&gt;"",C$3,"NA"),'MITRE &amp; Controls Mappings'!$I175))),ISNUMBER(SEARCH(IF(C$3&lt;&gt;"",C$3,"NA"),'MITRE &amp; Controls Mappings'!$J175))), 'MITRE &amp; Controls Mappings'!$B175,"")</f>
        <v/>
      </c>
      <c r="D179" t="str">
        <f>IF(OR(OR(OR(OR(OR(ISNUMBER(SEARCH(IF(D$1&lt;&gt;"",D$1,"NA"),'MITRE &amp; Controls Mappings'!$E175)),ISNUMBER(SEARCH(IF(D$1&lt;&gt;"",D$1,"NA"),'MITRE &amp; Controls Mappings'!$F175))),ISNUMBER(SEARCH(IF(D$2&lt;&gt;"",D$2,"NA"),'MITRE &amp; Controls Mappings'!$G175))),ISNUMBER(SEARCH(IF(D$2&lt;&gt;"",D$2,"NA"),'MITRE &amp; Controls Mappings'!$H175))),ISNUMBER(SEARCH(IF(D$3&lt;&gt;"",D$3,"NA"),'MITRE &amp; Controls Mappings'!$I175))),ISNUMBER(SEARCH(IF(D$3&lt;&gt;"",D$3,"NA"),'MITRE &amp; Controls Mappings'!$J175))), 'MITRE &amp; Controls Mappings'!$B175,"")</f>
        <v/>
      </c>
      <c r="E179" t="str">
        <f>IF(OR(OR(OR(OR(OR(ISNUMBER(SEARCH(IF(E$1&lt;&gt;"",E$1,"NA"),'MITRE &amp; Controls Mappings'!$E175)),ISNUMBER(SEARCH(IF(E$1&lt;&gt;"",E$1,"NA"),'MITRE &amp; Controls Mappings'!$F175))),ISNUMBER(SEARCH(IF(E$2&lt;&gt;"",E$2,"NA"),'MITRE &amp; Controls Mappings'!$G175))),ISNUMBER(SEARCH(IF(E$2&lt;&gt;"",E$2,"NA"),'MITRE &amp; Controls Mappings'!$H175))),ISNUMBER(SEARCH(IF(E$3&lt;&gt;"",E$3,"NA"),'MITRE &amp; Controls Mappings'!$I175))),ISNUMBER(SEARCH(IF(E$3&lt;&gt;"",E$3,"NA"),'MITRE &amp; Controls Mappings'!$J175))), 'MITRE &amp; Controls Mappings'!$B175,"")</f>
        <v/>
      </c>
      <c r="F179" t="str">
        <f>IF(OR(OR(OR(OR(OR(ISNUMBER(SEARCH(IF(F$1&lt;&gt;"",F$1,"NA"),'MITRE &amp; Controls Mappings'!$E175)),ISNUMBER(SEARCH(IF(F$1&lt;&gt;"",F$1,"NA"),'MITRE &amp; Controls Mappings'!$F175))),ISNUMBER(SEARCH(IF(F$2&lt;&gt;"",F$2,"NA"),'MITRE &amp; Controls Mappings'!$G175))),ISNUMBER(SEARCH(IF(F$2&lt;&gt;"",F$2,"NA"),'MITRE &amp; Controls Mappings'!$H175))),ISNUMBER(SEARCH(IF(F$3&lt;&gt;"",F$3,"NA"),'MITRE &amp; Controls Mappings'!$I175))),ISNUMBER(SEARCH(IF(F$3&lt;&gt;"",F$3,"NA"),'MITRE &amp; Controls Mappings'!$J175))), 'MITRE &amp; Controls Mappings'!$B175,"")</f>
        <v/>
      </c>
      <c r="G179" t="str">
        <f>IF(OR(OR(OR(OR(OR(ISNUMBER(SEARCH(IF(G$1&lt;&gt;"",G$1,"NA"),'MITRE &amp; Controls Mappings'!$E175)),ISNUMBER(SEARCH(IF(G$1&lt;&gt;"",G$1,"NA"),'MITRE &amp; Controls Mappings'!$F175))),ISNUMBER(SEARCH(IF(G$2&lt;&gt;"",G$2,"NA"),'MITRE &amp; Controls Mappings'!$G175))),ISNUMBER(SEARCH(IF(G$2&lt;&gt;"",G$2,"NA"),'MITRE &amp; Controls Mappings'!$H175))),ISNUMBER(SEARCH(IF(G$3&lt;&gt;"",G$3,"NA"),'MITRE &amp; Controls Mappings'!$I175))),ISNUMBER(SEARCH(IF(G$3&lt;&gt;"",G$3,"NA"),'MITRE &amp; Controls Mappings'!$J175))), 'MITRE &amp; Controls Mappings'!$B175,"")</f>
        <v/>
      </c>
      <c r="H179" t="str">
        <f>IF(OR(OR(OR(OR(OR(ISNUMBER(SEARCH(IF(H$1&lt;&gt;"",H$1,"NA"),'MITRE &amp; Controls Mappings'!$E175)),ISNUMBER(SEARCH(IF(H$1&lt;&gt;"",H$1,"NA"),'MITRE &amp; Controls Mappings'!$F175))),ISNUMBER(SEARCH(IF(H$2&lt;&gt;"",H$2,"NA"),'MITRE &amp; Controls Mappings'!$G175))),ISNUMBER(SEARCH(IF(H$2&lt;&gt;"",H$2,"NA"),'MITRE &amp; Controls Mappings'!$H175))),ISNUMBER(SEARCH(IF(H$3&lt;&gt;"",H$3,"NA"),'MITRE &amp; Controls Mappings'!$I175))),ISNUMBER(SEARCH(IF(H$3&lt;&gt;"",H$3,"NA"),'MITRE &amp; Controls Mappings'!$J175))), 'MITRE &amp; Controls Mappings'!$B175,"")</f>
        <v/>
      </c>
      <c r="I179" t="str">
        <f>IF(OR(OR(OR(OR(OR(ISNUMBER(SEARCH(IF(I$1&lt;&gt;"",I$1,"NA"),'MITRE &amp; Controls Mappings'!$E175)),ISNUMBER(SEARCH(IF(I$1&lt;&gt;"",I$1,"NA"),'MITRE &amp; Controls Mappings'!$F175))),ISNUMBER(SEARCH(IF(I$2&lt;&gt;"",I$2,"NA"),'MITRE &amp; Controls Mappings'!$G175))),ISNUMBER(SEARCH(IF(I$2&lt;&gt;"",I$2,"NA"),'MITRE &amp; Controls Mappings'!$H175))),ISNUMBER(SEARCH(IF(I$3&lt;&gt;"",I$3,"NA"),'MITRE &amp; Controls Mappings'!$I175))),ISNUMBER(SEARCH(IF(I$3&lt;&gt;"",I$3,"NA"),'MITRE &amp; Controls Mappings'!$J175))), 'MITRE &amp; Controls Mappings'!$B175,"")</f>
        <v/>
      </c>
      <c r="J179" t="str">
        <f>IF(OR(OR(OR(OR(OR(ISNUMBER(SEARCH(IF(J$1&lt;&gt;"",J$1,"NA"),'MITRE &amp; Controls Mappings'!$E175)),ISNUMBER(SEARCH(IF(J$1&lt;&gt;"",J$1,"NA"),'MITRE &amp; Controls Mappings'!$F175))),ISNUMBER(SEARCH(IF(J$2&lt;&gt;"",J$2,"NA"),'MITRE &amp; Controls Mappings'!$G175))),ISNUMBER(SEARCH(IF(J$2&lt;&gt;"",J$2,"NA"),'MITRE &amp; Controls Mappings'!$H175))),ISNUMBER(SEARCH(IF(J$3&lt;&gt;"",J$3,"NA"),'MITRE &amp; Controls Mappings'!$I175))),ISNUMBER(SEARCH(IF(J$3&lt;&gt;"",J$3,"NA"),'MITRE &amp; Controls Mappings'!$J175))), 'MITRE &amp; Controls Mappings'!$B175,"")</f>
        <v/>
      </c>
      <c r="K179" t="str">
        <f>IF(OR(OR(OR(OR(OR(ISNUMBER(SEARCH(IF(K$1&lt;&gt;"",K$1,"NA"),'MITRE &amp; Controls Mappings'!$E175)),ISNUMBER(SEARCH(IF(K$1&lt;&gt;"",K$1,"NA"),'MITRE &amp; Controls Mappings'!$F175))),ISNUMBER(SEARCH(IF(K$2&lt;&gt;"",K$2,"NA"),'MITRE &amp; Controls Mappings'!$G175))),ISNUMBER(SEARCH(IF(K$2&lt;&gt;"",K$2,"NA"),'MITRE &amp; Controls Mappings'!$H175))),ISNUMBER(SEARCH(IF(K$3&lt;&gt;"",K$3,"NA"),'MITRE &amp; Controls Mappings'!$I175))),ISNUMBER(SEARCH(IF(K$3&lt;&gt;"",K$3,"NA"),'MITRE &amp; Controls Mappings'!$J175))), 'MITRE &amp; Controls Mappings'!$B175,"")</f>
        <v/>
      </c>
      <c r="L179" s="25" t="str">
        <f>'MITRE &amp; Controls Mappings'!D175</f>
        <v>LAPS</v>
      </c>
    </row>
    <row r="180" spans="1:12" x14ac:dyDescent="0.35">
      <c r="A180" t="str">
        <f>IF(COUNTIF(B180:K180,"="&amp;'MITRE &amp; Controls Mappings'!B176)&gt;0,'MITRE &amp; Controls Mappings'!B176,"")</f>
        <v/>
      </c>
      <c r="B180" t="str">
        <f>IF(OR(OR(OR(OR(OR(ISNUMBER(SEARCH(IF(B$1&lt;&gt;"",B$1,"NA"),'MITRE &amp; Controls Mappings'!$E176)),ISNUMBER(SEARCH(IF(B$1&lt;&gt;"",B$1,"NA"),'MITRE &amp; Controls Mappings'!$F176))),ISNUMBER(SEARCH(IF(B$2&lt;&gt;"",B$2,"NA"),'MITRE &amp; Controls Mappings'!$G176))),ISNUMBER(SEARCH(IF(B$2&lt;&gt;"",B$2,"NA"),'MITRE &amp; Controls Mappings'!$H176))),ISNUMBER(SEARCH(IF(B$3&lt;&gt;"",B$3,"NA"),'MITRE &amp; Controls Mappings'!$I176))),ISNUMBER(SEARCH(IF(B$3&lt;&gt;"",B$3,"NA"),'MITRE &amp; Controls Mappings'!$J176))), 'MITRE &amp; Controls Mappings'!$B176,"")</f>
        <v/>
      </c>
      <c r="C180" t="str">
        <f>IF(OR(OR(OR(OR(OR(ISNUMBER(SEARCH(IF(C$1&lt;&gt;"",C$1,"NA"),'MITRE &amp; Controls Mappings'!$E176)),ISNUMBER(SEARCH(IF(C$1&lt;&gt;"",C$1,"NA"),'MITRE &amp; Controls Mappings'!$F176))),ISNUMBER(SEARCH(IF(C$2&lt;&gt;"",C$2,"NA"),'MITRE &amp; Controls Mappings'!$G176))),ISNUMBER(SEARCH(IF(C$2&lt;&gt;"",C$2,"NA"),'MITRE &amp; Controls Mappings'!$H176))),ISNUMBER(SEARCH(IF(C$3&lt;&gt;"",C$3,"NA"),'MITRE &amp; Controls Mappings'!$I176))),ISNUMBER(SEARCH(IF(C$3&lt;&gt;"",C$3,"NA"),'MITRE &amp; Controls Mappings'!$J176))), 'MITRE &amp; Controls Mappings'!$B176,"")</f>
        <v/>
      </c>
      <c r="D180" t="str">
        <f>IF(OR(OR(OR(OR(OR(ISNUMBER(SEARCH(IF(D$1&lt;&gt;"",D$1,"NA"),'MITRE &amp; Controls Mappings'!$E176)),ISNUMBER(SEARCH(IF(D$1&lt;&gt;"",D$1,"NA"),'MITRE &amp; Controls Mappings'!$F176))),ISNUMBER(SEARCH(IF(D$2&lt;&gt;"",D$2,"NA"),'MITRE &amp; Controls Mappings'!$G176))),ISNUMBER(SEARCH(IF(D$2&lt;&gt;"",D$2,"NA"),'MITRE &amp; Controls Mappings'!$H176))),ISNUMBER(SEARCH(IF(D$3&lt;&gt;"",D$3,"NA"),'MITRE &amp; Controls Mappings'!$I176))),ISNUMBER(SEARCH(IF(D$3&lt;&gt;"",D$3,"NA"),'MITRE &amp; Controls Mappings'!$J176))), 'MITRE &amp; Controls Mappings'!$B176,"")</f>
        <v/>
      </c>
      <c r="E180" t="str">
        <f>IF(OR(OR(OR(OR(OR(ISNUMBER(SEARCH(IF(E$1&lt;&gt;"",E$1,"NA"),'MITRE &amp; Controls Mappings'!$E176)),ISNUMBER(SEARCH(IF(E$1&lt;&gt;"",E$1,"NA"),'MITRE &amp; Controls Mappings'!$F176))),ISNUMBER(SEARCH(IF(E$2&lt;&gt;"",E$2,"NA"),'MITRE &amp; Controls Mappings'!$G176))),ISNUMBER(SEARCH(IF(E$2&lt;&gt;"",E$2,"NA"),'MITRE &amp; Controls Mappings'!$H176))),ISNUMBER(SEARCH(IF(E$3&lt;&gt;"",E$3,"NA"),'MITRE &amp; Controls Mappings'!$I176))),ISNUMBER(SEARCH(IF(E$3&lt;&gt;"",E$3,"NA"),'MITRE &amp; Controls Mappings'!$J176))), 'MITRE &amp; Controls Mappings'!$B176,"")</f>
        <v/>
      </c>
      <c r="F180" t="str">
        <f>IF(OR(OR(OR(OR(OR(ISNUMBER(SEARCH(IF(F$1&lt;&gt;"",F$1,"NA"),'MITRE &amp; Controls Mappings'!$E176)),ISNUMBER(SEARCH(IF(F$1&lt;&gt;"",F$1,"NA"),'MITRE &amp; Controls Mappings'!$F176))),ISNUMBER(SEARCH(IF(F$2&lt;&gt;"",F$2,"NA"),'MITRE &amp; Controls Mappings'!$G176))),ISNUMBER(SEARCH(IF(F$2&lt;&gt;"",F$2,"NA"),'MITRE &amp; Controls Mappings'!$H176))),ISNUMBER(SEARCH(IF(F$3&lt;&gt;"",F$3,"NA"),'MITRE &amp; Controls Mappings'!$I176))),ISNUMBER(SEARCH(IF(F$3&lt;&gt;"",F$3,"NA"),'MITRE &amp; Controls Mappings'!$J176))), 'MITRE &amp; Controls Mappings'!$B176,"")</f>
        <v/>
      </c>
      <c r="G180" t="str">
        <f>IF(OR(OR(OR(OR(OR(ISNUMBER(SEARCH(IF(G$1&lt;&gt;"",G$1,"NA"),'MITRE &amp; Controls Mappings'!$E176)),ISNUMBER(SEARCH(IF(G$1&lt;&gt;"",G$1,"NA"),'MITRE &amp; Controls Mappings'!$F176))),ISNUMBER(SEARCH(IF(G$2&lt;&gt;"",G$2,"NA"),'MITRE &amp; Controls Mappings'!$G176))),ISNUMBER(SEARCH(IF(G$2&lt;&gt;"",G$2,"NA"),'MITRE &amp; Controls Mappings'!$H176))),ISNUMBER(SEARCH(IF(G$3&lt;&gt;"",G$3,"NA"),'MITRE &amp; Controls Mappings'!$I176))),ISNUMBER(SEARCH(IF(G$3&lt;&gt;"",G$3,"NA"),'MITRE &amp; Controls Mappings'!$J176))), 'MITRE &amp; Controls Mappings'!$B176,"")</f>
        <v/>
      </c>
      <c r="H180" t="str">
        <f>IF(OR(OR(OR(OR(OR(ISNUMBER(SEARCH(IF(H$1&lt;&gt;"",H$1,"NA"),'MITRE &amp; Controls Mappings'!$E176)),ISNUMBER(SEARCH(IF(H$1&lt;&gt;"",H$1,"NA"),'MITRE &amp; Controls Mappings'!$F176))),ISNUMBER(SEARCH(IF(H$2&lt;&gt;"",H$2,"NA"),'MITRE &amp; Controls Mappings'!$G176))),ISNUMBER(SEARCH(IF(H$2&lt;&gt;"",H$2,"NA"),'MITRE &amp; Controls Mappings'!$H176))),ISNUMBER(SEARCH(IF(H$3&lt;&gt;"",H$3,"NA"),'MITRE &amp; Controls Mappings'!$I176))),ISNUMBER(SEARCH(IF(H$3&lt;&gt;"",H$3,"NA"),'MITRE &amp; Controls Mappings'!$J176))), 'MITRE &amp; Controls Mappings'!$B176,"")</f>
        <v/>
      </c>
      <c r="I180" t="str">
        <f>IF(OR(OR(OR(OR(OR(ISNUMBER(SEARCH(IF(I$1&lt;&gt;"",I$1,"NA"),'MITRE &amp; Controls Mappings'!$E176)),ISNUMBER(SEARCH(IF(I$1&lt;&gt;"",I$1,"NA"),'MITRE &amp; Controls Mappings'!$F176))),ISNUMBER(SEARCH(IF(I$2&lt;&gt;"",I$2,"NA"),'MITRE &amp; Controls Mappings'!$G176))),ISNUMBER(SEARCH(IF(I$2&lt;&gt;"",I$2,"NA"),'MITRE &amp; Controls Mappings'!$H176))),ISNUMBER(SEARCH(IF(I$3&lt;&gt;"",I$3,"NA"),'MITRE &amp; Controls Mappings'!$I176))),ISNUMBER(SEARCH(IF(I$3&lt;&gt;"",I$3,"NA"),'MITRE &amp; Controls Mappings'!$J176))), 'MITRE &amp; Controls Mappings'!$B176,"")</f>
        <v/>
      </c>
      <c r="J180" t="str">
        <f>IF(OR(OR(OR(OR(OR(ISNUMBER(SEARCH(IF(J$1&lt;&gt;"",J$1,"NA"),'MITRE &amp; Controls Mappings'!$E176)),ISNUMBER(SEARCH(IF(J$1&lt;&gt;"",J$1,"NA"),'MITRE &amp; Controls Mappings'!$F176))),ISNUMBER(SEARCH(IF(J$2&lt;&gt;"",J$2,"NA"),'MITRE &amp; Controls Mappings'!$G176))),ISNUMBER(SEARCH(IF(J$2&lt;&gt;"",J$2,"NA"),'MITRE &amp; Controls Mappings'!$H176))),ISNUMBER(SEARCH(IF(J$3&lt;&gt;"",J$3,"NA"),'MITRE &amp; Controls Mappings'!$I176))),ISNUMBER(SEARCH(IF(J$3&lt;&gt;"",J$3,"NA"),'MITRE &amp; Controls Mappings'!$J176))), 'MITRE &amp; Controls Mappings'!$B176,"")</f>
        <v/>
      </c>
      <c r="K180" t="str">
        <f>IF(OR(OR(OR(OR(OR(ISNUMBER(SEARCH(IF(K$1&lt;&gt;"",K$1,"NA"),'MITRE &amp; Controls Mappings'!$E176)),ISNUMBER(SEARCH(IF(K$1&lt;&gt;"",K$1,"NA"),'MITRE &amp; Controls Mappings'!$F176))),ISNUMBER(SEARCH(IF(K$2&lt;&gt;"",K$2,"NA"),'MITRE &amp; Controls Mappings'!$G176))),ISNUMBER(SEARCH(IF(K$2&lt;&gt;"",K$2,"NA"),'MITRE &amp; Controls Mappings'!$H176))),ISNUMBER(SEARCH(IF(K$3&lt;&gt;"",K$3,"NA"),'MITRE &amp; Controls Mappings'!$I176))),ISNUMBER(SEARCH(IF(K$3&lt;&gt;"",K$3,"NA"),'MITRE &amp; Controls Mappings'!$J176))), 'MITRE &amp; Controls Mappings'!$B176,"")</f>
        <v/>
      </c>
      <c r="L180" s="25" t="str">
        <f>'MITRE &amp; Controls Mappings'!D176</f>
        <v>MS Security Guide</v>
      </c>
    </row>
    <row r="181" spans="1:12" x14ac:dyDescent="0.35">
      <c r="A181" t="str">
        <f>IF(COUNTIF(B181:K181,"="&amp;'MITRE &amp; Controls Mappings'!B177)&gt;0,'MITRE &amp; Controls Mappings'!B177,"")</f>
        <v/>
      </c>
      <c r="B181" t="str">
        <f>IF(OR(OR(OR(OR(OR(ISNUMBER(SEARCH(IF(B$1&lt;&gt;"",B$1,"NA"),'MITRE &amp; Controls Mappings'!$E177)),ISNUMBER(SEARCH(IF(B$1&lt;&gt;"",B$1,"NA"),'MITRE &amp; Controls Mappings'!$F177))),ISNUMBER(SEARCH(IF(B$2&lt;&gt;"",B$2,"NA"),'MITRE &amp; Controls Mappings'!$G177))),ISNUMBER(SEARCH(IF(B$2&lt;&gt;"",B$2,"NA"),'MITRE &amp; Controls Mappings'!$H177))),ISNUMBER(SEARCH(IF(B$3&lt;&gt;"",B$3,"NA"),'MITRE &amp; Controls Mappings'!$I177))),ISNUMBER(SEARCH(IF(B$3&lt;&gt;"",B$3,"NA"),'MITRE &amp; Controls Mappings'!$J177))), 'MITRE &amp; Controls Mappings'!$B177,"")</f>
        <v/>
      </c>
      <c r="C181" t="str">
        <f>IF(OR(OR(OR(OR(OR(ISNUMBER(SEARCH(IF(C$1&lt;&gt;"",C$1,"NA"),'MITRE &amp; Controls Mappings'!$E177)),ISNUMBER(SEARCH(IF(C$1&lt;&gt;"",C$1,"NA"),'MITRE &amp; Controls Mappings'!$F177))),ISNUMBER(SEARCH(IF(C$2&lt;&gt;"",C$2,"NA"),'MITRE &amp; Controls Mappings'!$G177))),ISNUMBER(SEARCH(IF(C$2&lt;&gt;"",C$2,"NA"),'MITRE &amp; Controls Mappings'!$H177))),ISNUMBER(SEARCH(IF(C$3&lt;&gt;"",C$3,"NA"),'MITRE &amp; Controls Mappings'!$I177))),ISNUMBER(SEARCH(IF(C$3&lt;&gt;"",C$3,"NA"),'MITRE &amp; Controls Mappings'!$J177))), 'MITRE &amp; Controls Mappings'!$B177,"")</f>
        <v/>
      </c>
      <c r="D181" t="str">
        <f>IF(OR(OR(OR(OR(OR(ISNUMBER(SEARCH(IF(D$1&lt;&gt;"",D$1,"NA"),'MITRE &amp; Controls Mappings'!$E177)),ISNUMBER(SEARCH(IF(D$1&lt;&gt;"",D$1,"NA"),'MITRE &amp; Controls Mappings'!$F177))),ISNUMBER(SEARCH(IF(D$2&lt;&gt;"",D$2,"NA"),'MITRE &amp; Controls Mappings'!$G177))),ISNUMBER(SEARCH(IF(D$2&lt;&gt;"",D$2,"NA"),'MITRE &amp; Controls Mappings'!$H177))),ISNUMBER(SEARCH(IF(D$3&lt;&gt;"",D$3,"NA"),'MITRE &amp; Controls Mappings'!$I177))),ISNUMBER(SEARCH(IF(D$3&lt;&gt;"",D$3,"NA"),'MITRE &amp; Controls Mappings'!$J177))), 'MITRE &amp; Controls Mappings'!$B177,"")</f>
        <v/>
      </c>
      <c r="E181" t="str">
        <f>IF(OR(OR(OR(OR(OR(ISNUMBER(SEARCH(IF(E$1&lt;&gt;"",E$1,"NA"),'MITRE &amp; Controls Mappings'!$E177)),ISNUMBER(SEARCH(IF(E$1&lt;&gt;"",E$1,"NA"),'MITRE &amp; Controls Mappings'!$F177))),ISNUMBER(SEARCH(IF(E$2&lt;&gt;"",E$2,"NA"),'MITRE &amp; Controls Mappings'!$G177))),ISNUMBER(SEARCH(IF(E$2&lt;&gt;"",E$2,"NA"),'MITRE &amp; Controls Mappings'!$H177))),ISNUMBER(SEARCH(IF(E$3&lt;&gt;"",E$3,"NA"),'MITRE &amp; Controls Mappings'!$I177))),ISNUMBER(SEARCH(IF(E$3&lt;&gt;"",E$3,"NA"),'MITRE &amp; Controls Mappings'!$J177))), 'MITRE &amp; Controls Mappings'!$B177,"")</f>
        <v/>
      </c>
      <c r="F181" t="str">
        <f>IF(OR(OR(OR(OR(OR(ISNUMBER(SEARCH(IF(F$1&lt;&gt;"",F$1,"NA"),'MITRE &amp; Controls Mappings'!$E177)),ISNUMBER(SEARCH(IF(F$1&lt;&gt;"",F$1,"NA"),'MITRE &amp; Controls Mappings'!$F177))),ISNUMBER(SEARCH(IF(F$2&lt;&gt;"",F$2,"NA"),'MITRE &amp; Controls Mappings'!$G177))),ISNUMBER(SEARCH(IF(F$2&lt;&gt;"",F$2,"NA"),'MITRE &amp; Controls Mappings'!$H177))),ISNUMBER(SEARCH(IF(F$3&lt;&gt;"",F$3,"NA"),'MITRE &amp; Controls Mappings'!$I177))),ISNUMBER(SEARCH(IF(F$3&lt;&gt;"",F$3,"NA"),'MITRE &amp; Controls Mappings'!$J177))), 'MITRE &amp; Controls Mappings'!$B177,"")</f>
        <v/>
      </c>
      <c r="G181" t="str">
        <f>IF(OR(OR(OR(OR(OR(ISNUMBER(SEARCH(IF(G$1&lt;&gt;"",G$1,"NA"),'MITRE &amp; Controls Mappings'!$E177)),ISNUMBER(SEARCH(IF(G$1&lt;&gt;"",G$1,"NA"),'MITRE &amp; Controls Mappings'!$F177))),ISNUMBER(SEARCH(IF(G$2&lt;&gt;"",G$2,"NA"),'MITRE &amp; Controls Mappings'!$G177))),ISNUMBER(SEARCH(IF(G$2&lt;&gt;"",G$2,"NA"),'MITRE &amp; Controls Mappings'!$H177))),ISNUMBER(SEARCH(IF(G$3&lt;&gt;"",G$3,"NA"),'MITRE &amp; Controls Mappings'!$I177))),ISNUMBER(SEARCH(IF(G$3&lt;&gt;"",G$3,"NA"),'MITRE &amp; Controls Mappings'!$J177))), 'MITRE &amp; Controls Mappings'!$B177,"")</f>
        <v/>
      </c>
      <c r="H181" t="str">
        <f>IF(OR(OR(OR(OR(OR(ISNUMBER(SEARCH(IF(H$1&lt;&gt;"",H$1,"NA"),'MITRE &amp; Controls Mappings'!$E177)),ISNUMBER(SEARCH(IF(H$1&lt;&gt;"",H$1,"NA"),'MITRE &amp; Controls Mappings'!$F177))),ISNUMBER(SEARCH(IF(H$2&lt;&gt;"",H$2,"NA"),'MITRE &amp; Controls Mappings'!$G177))),ISNUMBER(SEARCH(IF(H$2&lt;&gt;"",H$2,"NA"),'MITRE &amp; Controls Mappings'!$H177))),ISNUMBER(SEARCH(IF(H$3&lt;&gt;"",H$3,"NA"),'MITRE &amp; Controls Mappings'!$I177))),ISNUMBER(SEARCH(IF(H$3&lt;&gt;"",H$3,"NA"),'MITRE &amp; Controls Mappings'!$J177))), 'MITRE &amp; Controls Mappings'!$B177,"")</f>
        <v/>
      </c>
      <c r="I181" t="str">
        <f>IF(OR(OR(OR(OR(OR(ISNUMBER(SEARCH(IF(I$1&lt;&gt;"",I$1,"NA"),'MITRE &amp; Controls Mappings'!$E177)),ISNUMBER(SEARCH(IF(I$1&lt;&gt;"",I$1,"NA"),'MITRE &amp; Controls Mappings'!$F177))),ISNUMBER(SEARCH(IF(I$2&lt;&gt;"",I$2,"NA"),'MITRE &amp; Controls Mappings'!$G177))),ISNUMBER(SEARCH(IF(I$2&lt;&gt;"",I$2,"NA"),'MITRE &amp; Controls Mappings'!$H177))),ISNUMBER(SEARCH(IF(I$3&lt;&gt;"",I$3,"NA"),'MITRE &amp; Controls Mappings'!$I177))),ISNUMBER(SEARCH(IF(I$3&lt;&gt;"",I$3,"NA"),'MITRE &amp; Controls Mappings'!$J177))), 'MITRE &amp; Controls Mappings'!$B177,"")</f>
        <v/>
      </c>
      <c r="J181" t="str">
        <f>IF(OR(OR(OR(OR(OR(ISNUMBER(SEARCH(IF(J$1&lt;&gt;"",J$1,"NA"),'MITRE &amp; Controls Mappings'!$E177)),ISNUMBER(SEARCH(IF(J$1&lt;&gt;"",J$1,"NA"),'MITRE &amp; Controls Mappings'!$F177))),ISNUMBER(SEARCH(IF(J$2&lt;&gt;"",J$2,"NA"),'MITRE &amp; Controls Mappings'!$G177))),ISNUMBER(SEARCH(IF(J$2&lt;&gt;"",J$2,"NA"),'MITRE &amp; Controls Mappings'!$H177))),ISNUMBER(SEARCH(IF(J$3&lt;&gt;"",J$3,"NA"),'MITRE &amp; Controls Mappings'!$I177))),ISNUMBER(SEARCH(IF(J$3&lt;&gt;"",J$3,"NA"),'MITRE &amp; Controls Mappings'!$J177))), 'MITRE &amp; Controls Mappings'!$B177,"")</f>
        <v/>
      </c>
      <c r="K181" t="str">
        <f>IF(OR(OR(OR(OR(OR(ISNUMBER(SEARCH(IF(K$1&lt;&gt;"",K$1,"NA"),'MITRE &amp; Controls Mappings'!$E177)),ISNUMBER(SEARCH(IF(K$1&lt;&gt;"",K$1,"NA"),'MITRE &amp; Controls Mappings'!$F177))),ISNUMBER(SEARCH(IF(K$2&lt;&gt;"",K$2,"NA"),'MITRE &amp; Controls Mappings'!$G177))),ISNUMBER(SEARCH(IF(K$2&lt;&gt;"",K$2,"NA"),'MITRE &amp; Controls Mappings'!$H177))),ISNUMBER(SEARCH(IF(K$3&lt;&gt;"",K$3,"NA"),'MITRE &amp; Controls Mappings'!$I177))),ISNUMBER(SEARCH(IF(K$3&lt;&gt;"",K$3,"NA"),'MITRE &amp; Controls Mappings'!$J177))), 'MITRE &amp; Controls Mappings'!$B177,"")</f>
        <v/>
      </c>
      <c r="L181" s="25" t="str">
        <f>'MITRE &amp; Controls Mappings'!D177</f>
        <v>Ensure 'Apply UAC restrictions to local accounts on network logons' is set to 'Enabled'</v>
      </c>
    </row>
    <row r="182" spans="1:12" x14ac:dyDescent="0.35">
      <c r="A182" t="str">
        <f>IF(COUNTIF(B182:K182,"="&amp;'MITRE &amp; Controls Mappings'!B178)&gt;0,'MITRE &amp; Controls Mappings'!B178,"")</f>
        <v/>
      </c>
      <c r="B182" t="str">
        <f>IF(OR(OR(OR(OR(OR(ISNUMBER(SEARCH(IF(B$1&lt;&gt;"",B$1,"NA"),'MITRE &amp; Controls Mappings'!$E178)),ISNUMBER(SEARCH(IF(B$1&lt;&gt;"",B$1,"NA"),'MITRE &amp; Controls Mappings'!$F178))),ISNUMBER(SEARCH(IF(B$2&lt;&gt;"",B$2,"NA"),'MITRE &amp; Controls Mappings'!$G178))),ISNUMBER(SEARCH(IF(B$2&lt;&gt;"",B$2,"NA"),'MITRE &amp; Controls Mappings'!$H178))),ISNUMBER(SEARCH(IF(B$3&lt;&gt;"",B$3,"NA"),'MITRE &amp; Controls Mappings'!$I178))),ISNUMBER(SEARCH(IF(B$3&lt;&gt;"",B$3,"NA"),'MITRE &amp; Controls Mappings'!$J178))), 'MITRE &amp; Controls Mappings'!$B178,"")</f>
        <v/>
      </c>
      <c r="C182" t="str">
        <f>IF(OR(OR(OR(OR(OR(ISNUMBER(SEARCH(IF(C$1&lt;&gt;"",C$1,"NA"),'MITRE &amp; Controls Mappings'!$E178)),ISNUMBER(SEARCH(IF(C$1&lt;&gt;"",C$1,"NA"),'MITRE &amp; Controls Mappings'!$F178))),ISNUMBER(SEARCH(IF(C$2&lt;&gt;"",C$2,"NA"),'MITRE &amp; Controls Mappings'!$G178))),ISNUMBER(SEARCH(IF(C$2&lt;&gt;"",C$2,"NA"),'MITRE &amp; Controls Mappings'!$H178))),ISNUMBER(SEARCH(IF(C$3&lt;&gt;"",C$3,"NA"),'MITRE &amp; Controls Mappings'!$I178))),ISNUMBER(SEARCH(IF(C$3&lt;&gt;"",C$3,"NA"),'MITRE &amp; Controls Mappings'!$J178))), 'MITRE &amp; Controls Mappings'!$B178,"")</f>
        <v/>
      </c>
      <c r="D182" t="str">
        <f>IF(OR(OR(OR(OR(OR(ISNUMBER(SEARCH(IF(D$1&lt;&gt;"",D$1,"NA"),'MITRE &amp; Controls Mappings'!$E178)),ISNUMBER(SEARCH(IF(D$1&lt;&gt;"",D$1,"NA"),'MITRE &amp; Controls Mappings'!$F178))),ISNUMBER(SEARCH(IF(D$2&lt;&gt;"",D$2,"NA"),'MITRE &amp; Controls Mappings'!$G178))),ISNUMBER(SEARCH(IF(D$2&lt;&gt;"",D$2,"NA"),'MITRE &amp; Controls Mappings'!$H178))),ISNUMBER(SEARCH(IF(D$3&lt;&gt;"",D$3,"NA"),'MITRE &amp; Controls Mappings'!$I178))),ISNUMBER(SEARCH(IF(D$3&lt;&gt;"",D$3,"NA"),'MITRE &amp; Controls Mappings'!$J178))), 'MITRE &amp; Controls Mappings'!$B178,"")</f>
        <v/>
      </c>
      <c r="E182" t="str">
        <f>IF(OR(OR(OR(OR(OR(ISNUMBER(SEARCH(IF(E$1&lt;&gt;"",E$1,"NA"),'MITRE &amp; Controls Mappings'!$E178)),ISNUMBER(SEARCH(IF(E$1&lt;&gt;"",E$1,"NA"),'MITRE &amp; Controls Mappings'!$F178))),ISNUMBER(SEARCH(IF(E$2&lt;&gt;"",E$2,"NA"),'MITRE &amp; Controls Mappings'!$G178))),ISNUMBER(SEARCH(IF(E$2&lt;&gt;"",E$2,"NA"),'MITRE &amp; Controls Mappings'!$H178))),ISNUMBER(SEARCH(IF(E$3&lt;&gt;"",E$3,"NA"),'MITRE &amp; Controls Mappings'!$I178))),ISNUMBER(SEARCH(IF(E$3&lt;&gt;"",E$3,"NA"),'MITRE &amp; Controls Mappings'!$J178))), 'MITRE &amp; Controls Mappings'!$B178,"")</f>
        <v/>
      </c>
      <c r="F182" t="str">
        <f>IF(OR(OR(OR(OR(OR(ISNUMBER(SEARCH(IF(F$1&lt;&gt;"",F$1,"NA"),'MITRE &amp; Controls Mappings'!$E178)),ISNUMBER(SEARCH(IF(F$1&lt;&gt;"",F$1,"NA"),'MITRE &amp; Controls Mappings'!$F178))),ISNUMBER(SEARCH(IF(F$2&lt;&gt;"",F$2,"NA"),'MITRE &amp; Controls Mappings'!$G178))),ISNUMBER(SEARCH(IF(F$2&lt;&gt;"",F$2,"NA"),'MITRE &amp; Controls Mappings'!$H178))),ISNUMBER(SEARCH(IF(F$3&lt;&gt;"",F$3,"NA"),'MITRE &amp; Controls Mappings'!$I178))),ISNUMBER(SEARCH(IF(F$3&lt;&gt;"",F$3,"NA"),'MITRE &amp; Controls Mappings'!$J178))), 'MITRE &amp; Controls Mappings'!$B178,"")</f>
        <v/>
      </c>
      <c r="G182" t="str">
        <f>IF(OR(OR(OR(OR(OR(ISNUMBER(SEARCH(IF(G$1&lt;&gt;"",G$1,"NA"),'MITRE &amp; Controls Mappings'!$E178)),ISNUMBER(SEARCH(IF(G$1&lt;&gt;"",G$1,"NA"),'MITRE &amp; Controls Mappings'!$F178))),ISNUMBER(SEARCH(IF(G$2&lt;&gt;"",G$2,"NA"),'MITRE &amp; Controls Mappings'!$G178))),ISNUMBER(SEARCH(IF(G$2&lt;&gt;"",G$2,"NA"),'MITRE &amp; Controls Mappings'!$H178))),ISNUMBER(SEARCH(IF(G$3&lt;&gt;"",G$3,"NA"),'MITRE &amp; Controls Mappings'!$I178))),ISNUMBER(SEARCH(IF(G$3&lt;&gt;"",G$3,"NA"),'MITRE &amp; Controls Mappings'!$J178))), 'MITRE &amp; Controls Mappings'!$B178,"")</f>
        <v/>
      </c>
      <c r="H182" t="str">
        <f>IF(OR(OR(OR(OR(OR(ISNUMBER(SEARCH(IF(H$1&lt;&gt;"",H$1,"NA"),'MITRE &amp; Controls Mappings'!$E178)),ISNUMBER(SEARCH(IF(H$1&lt;&gt;"",H$1,"NA"),'MITRE &amp; Controls Mappings'!$F178))),ISNUMBER(SEARCH(IF(H$2&lt;&gt;"",H$2,"NA"),'MITRE &amp; Controls Mappings'!$G178))),ISNUMBER(SEARCH(IF(H$2&lt;&gt;"",H$2,"NA"),'MITRE &amp; Controls Mappings'!$H178))),ISNUMBER(SEARCH(IF(H$3&lt;&gt;"",H$3,"NA"),'MITRE &amp; Controls Mappings'!$I178))),ISNUMBER(SEARCH(IF(H$3&lt;&gt;"",H$3,"NA"),'MITRE &amp; Controls Mappings'!$J178))), 'MITRE &amp; Controls Mappings'!$B178,"")</f>
        <v/>
      </c>
      <c r="I182" t="str">
        <f>IF(OR(OR(OR(OR(OR(ISNUMBER(SEARCH(IF(I$1&lt;&gt;"",I$1,"NA"),'MITRE &amp; Controls Mappings'!$E178)),ISNUMBER(SEARCH(IF(I$1&lt;&gt;"",I$1,"NA"),'MITRE &amp; Controls Mappings'!$F178))),ISNUMBER(SEARCH(IF(I$2&lt;&gt;"",I$2,"NA"),'MITRE &amp; Controls Mappings'!$G178))),ISNUMBER(SEARCH(IF(I$2&lt;&gt;"",I$2,"NA"),'MITRE &amp; Controls Mappings'!$H178))),ISNUMBER(SEARCH(IF(I$3&lt;&gt;"",I$3,"NA"),'MITRE &amp; Controls Mappings'!$I178))),ISNUMBER(SEARCH(IF(I$3&lt;&gt;"",I$3,"NA"),'MITRE &amp; Controls Mappings'!$J178))), 'MITRE &amp; Controls Mappings'!$B178,"")</f>
        <v/>
      </c>
      <c r="J182" t="str">
        <f>IF(OR(OR(OR(OR(OR(ISNUMBER(SEARCH(IF(J$1&lt;&gt;"",J$1,"NA"),'MITRE &amp; Controls Mappings'!$E178)),ISNUMBER(SEARCH(IF(J$1&lt;&gt;"",J$1,"NA"),'MITRE &amp; Controls Mappings'!$F178))),ISNUMBER(SEARCH(IF(J$2&lt;&gt;"",J$2,"NA"),'MITRE &amp; Controls Mappings'!$G178))),ISNUMBER(SEARCH(IF(J$2&lt;&gt;"",J$2,"NA"),'MITRE &amp; Controls Mappings'!$H178))),ISNUMBER(SEARCH(IF(J$3&lt;&gt;"",J$3,"NA"),'MITRE &amp; Controls Mappings'!$I178))),ISNUMBER(SEARCH(IF(J$3&lt;&gt;"",J$3,"NA"),'MITRE &amp; Controls Mappings'!$J178))), 'MITRE &amp; Controls Mappings'!$B178,"")</f>
        <v/>
      </c>
      <c r="K182" t="str">
        <f>IF(OR(OR(OR(OR(OR(ISNUMBER(SEARCH(IF(K$1&lt;&gt;"",K$1,"NA"),'MITRE &amp; Controls Mappings'!$E178)),ISNUMBER(SEARCH(IF(K$1&lt;&gt;"",K$1,"NA"),'MITRE &amp; Controls Mappings'!$F178))),ISNUMBER(SEARCH(IF(K$2&lt;&gt;"",K$2,"NA"),'MITRE &amp; Controls Mappings'!$G178))),ISNUMBER(SEARCH(IF(K$2&lt;&gt;"",K$2,"NA"),'MITRE &amp; Controls Mappings'!$H178))),ISNUMBER(SEARCH(IF(K$3&lt;&gt;"",K$3,"NA"),'MITRE &amp; Controls Mappings'!$I178))),ISNUMBER(SEARCH(IF(K$3&lt;&gt;"",K$3,"NA"),'MITRE &amp; Controls Mappings'!$J178))), 'MITRE &amp; Controls Mappings'!$B178,"")</f>
        <v/>
      </c>
      <c r="L182" s="25" t="str">
        <f>'MITRE &amp; Controls Mappings'!D178</f>
        <v>Ensure 'Configure SMB v1 client driver' is set to 'Enabled: Disable driver (recommended)'</v>
      </c>
    </row>
    <row r="183" spans="1:12" x14ac:dyDescent="0.35">
      <c r="A183" t="str">
        <f>IF(COUNTIF(B183:K183,"="&amp;'MITRE &amp; Controls Mappings'!B179)&gt;0,'MITRE &amp; Controls Mappings'!B179,"")</f>
        <v/>
      </c>
      <c r="B183" t="str">
        <f>IF(OR(OR(OR(OR(OR(ISNUMBER(SEARCH(IF(B$1&lt;&gt;"",B$1,"NA"),'MITRE &amp; Controls Mappings'!$E179)),ISNUMBER(SEARCH(IF(B$1&lt;&gt;"",B$1,"NA"),'MITRE &amp; Controls Mappings'!$F179))),ISNUMBER(SEARCH(IF(B$2&lt;&gt;"",B$2,"NA"),'MITRE &amp; Controls Mappings'!$G179))),ISNUMBER(SEARCH(IF(B$2&lt;&gt;"",B$2,"NA"),'MITRE &amp; Controls Mappings'!$H179))),ISNUMBER(SEARCH(IF(B$3&lt;&gt;"",B$3,"NA"),'MITRE &amp; Controls Mappings'!$I179))),ISNUMBER(SEARCH(IF(B$3&lt;&gt;"",B$3,"NA"),'MITRE &amp; Controls Mappings'!$J179))), 'MITRE &amp; Controls Mappings'!$B179,"")</f>
        <v/>
      </c>
      <c r="C183" t="str">
        <f>IF(OR(OR(OR(OR(OR(ISNUMBER(SEARCH(IF(C$1&lt;&gt;"",C$1,"NA"),'MITRE &amp; Controls Mappings'!$E179)),ISNUMBER(SEARCH(IF(C$1&lt;&gt;"",C$1,"NA"),'MITRE &amp; Controls Mappings'!$F179))),ISNUMBER(SEARCH(IF(C$2&lt;&gt;"",C$2,"NA"),'MITRE &amp; Controls Mappings'!$G179))),ISNUMBER(SEARCH(IF(C$2&lt;&gt;"",C$2,"NA"),'MITRE &amp; Controls Mappings'!$H179))),ISNUMBER(SEARCH(IF(C$3&lt;&gt;"",C$3,"NA"),'MITRE &amp; Controls Mappings'!$I179))),ISNUMBER(SEARCH(IF(C$3&lt;&gt;"",C$3,"NA"),'MITRE &amp; Controls Mappings'!$J179))), 'MITRE &amp; Controls Mappings'!$B179,"")</f>
        <v/>
      </c>
      <c r="D183" t="str">
        <f>IF(OR(OR(OR(OR(OR(ISNUMBER(SEARCH(IF(D$1&lt;&gt;"",D$1,"NA"),'MITRE &amp; Controls Mappings'!$E179)),ISNUMBER(SEARCH(IF(D$1&lt;&gt;"",D$1,"NA"),'MITRE &amp; Controls Mappings'!$F179))),ISNUMBER(SEARCH(IF(D$2&lt;&gt;"",D$2,"NA"),'MITRE &amp; Controls Mappings'!$G179))),ISNUMBER(SEARCH(IF(D$2&lt;&gt;"",D$2,"NA"),'MITRE &amp; Controls Mappings'!$H179))),ISNUMBER(SEARCH(IF(D$3&lt;&gt;"",D$3,"NA"),'MITRE &amp; Controls Mappings'!$I179))),ISNUMBER(SEARCH(IF(D$3&lt;&gt;"",D$3,"NA"),'MITRE &amp; Controls Mappings'!$J179))), 'MITRE &amp; Controls Mappings'!$B179,"")</f>
        <v/>
      </c>
      <c r="E183" t="str">
        <f>IF(OR(OR(OR(OR(OR(ISNUMBER(SEARCH(IF(E$1&lt;&gt;"",E$1,"NA"),'MITRE &amp; Controls Mappings'!$E179)),ISNUMBER(SEARCH(IF(E$1&lt;&gt;"",E$1,"NA"),'MITRE &amp; Controls Mappings'!$F179))),ISNUMBER(SEARCH(IF(E$2&lt;&gt;"",E$2,"NA"),'MITRE &amp; Controls Mappings'!$G179))),ISNUMBER(SEARCH(IF(E$2&lt;&gt;"",E$2,"NA"),'MITRE &amp; Controls Mappings'!$H179))),ISNUMBER(SEARCH(IF(E$3&lt;&gt;"",E$3,"NA"),'MITRE &amp; Controls Mappings'!$I179))),ISNUMBER(SEARCH(IF(E$3&lt;&gt;"",E$3,"NA"),'MITRE &amp; Controls Mappings'!$J179))), 'MITRE &amp; Controls Mappings'!$B179,"")</f>
        <v/>
      </c>
      <c r="F183" t="str">
        <f>IF(OR(OR(OR(OR(OR(ISNUMBER(SEARCH(IF(F$1&lt;&gt;"",F$1,"NA"),'MITRE &amp; Controls Mappings'!$E179)),ISNUMBER(SEARCH(IF(F$1&lt;&gt;"",F$1,"NA"),'MITRE &amp; Controls Mappings'!$F179))),ISNUMBER(SEARCH(IF(F$2&lt;&gt;"",F$2,"NA"),'MITRE &amp; Controls Mappings'!$G179))),ISNUMBER(SEARCH(IF(F$2&lt;&gt;"",F$2,"NA"),'MITRE &amp; Controls Mappings'!$H179))),ISNUMBER(SEARCH(IF(F$3&lt;&gt;"",F$3,"NA"),'MITRE &amp; Controls Mappings'!$I179))),ISNUMBER(SEARCH(IF(F$3&lt;&gt;"",F$3,"NA"),'MITRE &amp; Controls Mappings'!$J179))), 'MITRE &amp; Controls Mappings'!$B179,"")</f>
        <v/>
      </c>
      <c r="G183" t="str">
        <f>IF(OR(OR(OR(OR(OR(ISNUMBER(SEARCH(IF(G$1&lt;&gt;"",G$1,"NA"),'MITRE &amp; Controls Mappings'!$E179)),ISNUMBER(SEARCH(IF(G$1&lt;&gt;"",G$1,"NA"),'MITRE &amp; Controls Mappings'!$F179))),ISNUMBER(SEARCH(IF(G$2&lt;&gt;"",G$2,"NA"),'MITRE &amp; Controls Mappings'!$G179))),ISNUMBER(SEARCH(IF(G$2&lt;&gt;"",G$2,"NA"),'MITRE &amp; Controls Mappings'!$H179))),ISNUMBER(SEARCH(IF(G$3&lt;&gt;"",G$3,"NA"),'MITRE &amp; Controls Mappings'!$I179))),ISNUMBER(SEARCH(IF(G$3&lt;&gt;"",G$3,"NA"),'MITRE &amp; Controls Mappings'!$J179))), 'MITRE &amp; Controls Mappings'!$B179,"")</f>
        <v/>
      </c>
      <c r="H183" t="str">
        <f>IF(OR(OR(OR(OR(OR(ISNUMBER(SEARCH(IF(H$1&lt;&gt;"",H$1,"NA"),'MITRE &amp; Controls Mappings'!$E179)),ISNUMBER(SEARCH(IF(H$1&lt;&gt;"",H$1,"NA"),'MITRE &amp; Controls Mappings'!$F179))),ISNUMBER(SEARCH(IF(H$2&lt;&gt;"",H$2,"NA"),'MITRE &amp; Controls Mappings'!$G179))),ISNUMBER(SEARCH(IF(H$2&lt;&gt;"",H$2,"NA"),'MITRE &amp; Controls Mappings'!$H179))),ISNUMBER(SEARCH(IF(H$3&lt;&gt;"",H$3,"NA"),'MITRE &amp; Controls Mappings'!$I179))),ISNUMBER(SEARCH(IF(H$3&lt;&gt;"",H$3,"NA"),'MITRE &amp; Controls Mappings'!$J179))), 'MITRE &amp; Controls Mappings'!$B179,"")</f>
        <v/>
      </c>
      <c r="I183" t="str">
        <f>IF(OR(OR(OR(OR(OR(ISNUMBER(SEARCH(IF(I$1&lt;&gt;"",I$1,"NA"),'MITRE &amp; Controls Mappings'!$E179)),ISNUMBER(SEARCH(IF(I$1&lt;&gt;"",I$1,"NA"),'MITRE &amp; Controls Mappings'!$F179))),ISNUMBER(SEARCH(IF(I$2&lt;&gt;"",I$2,"NA"),'MITRE &amp; Controls Mappings'!$G179))),ISNUMBER(SEARCH(IF(I$2&lt;&gt;"",I$2,"NA"),'MITRE &amp; Controls Mappings'!$H179))),ISNUMBER(SEARCH(IF(I$3&lt;&gt;"",I$3,"NA"),'MITRE &amp; Controls Mappings'!$I179))),ISNUMBER(SEARCH(IF(I$3&lt;&gt;"",I$3,"NA"),'MITRE &amp; Controls Mappings'!$J179))), 'MITRE &amp; Controls Mappings'!$B179,"")</f>
        <v/>
      </c>
      <c r="J183" t="str">
        <f>IF(OR(OR(OR(OR(OR(ISNUMBER(SEARCH(IF(J$1&lt;&gt;"",J$1,"NA"),'MITRE &amp; Controls Mappings'!$E179)),ISNUMBER(SEARCH(IF(J$1&lt;&gt;"",J$1,"NA"),'MITRE &amp; Controls Mappings'!$F179))),ISNUMBER(SEARCH(IF(J$2&lt;&gt;"",J$2,"NA"),'MITRE &amp; Controls Mappings'!$G179))),ISNUMBER(SEARCH(IF(J$2&lt;&gt;"",J$2,"NA"),'MITRE &amp; Controls Mappings'!$H179))),ISNUMBER(SEARCH(IF(J$3&lt;&gt;"",J$3,"NA"),'MITRE &amp; Controls Mappings'!$I179))),ISNUMBER(SEARCH(IF(J$3&lt;&gt;"",J$3,"NA"),'MITRE &amp; Controls Mappings'!$J179))), 'MITRE &amp; Controls Mappings'!$B179,"")</f>
        <v/>
      </c>
      <c r="K183" t="str">
        <f>IF(OR(OR(OR(OR(OR(ISNUMBER(SEARCH(IF(K$1&lt;&gt;"",K$1,"NA"),'MITRE &amp; Controls Mappings'!$E179)),ISNUMBER(SEARCH(IF(K$1&lt;&gt;"",K$1,"NA"),'MITRE &amp; Controls Mappings'!$F179))),ISNUMBER(SEARCH(IF(K$2&lt;&gt;"",K$2,"NA"),'MITRE &amp; Controls Mappings'!$G179))),ISNUMBER(SEARCH(IF(K$2&lt;&gt;"",K$2,"NA"),'MITRE &amp; Controls Mappings'!$H179))),ISNUMBER(SEARCH(IF(K$3&lt;&gt;"",K$3,"NA"),'MITRE &amp; Controls Mappings'!$I179))),ISNUMBER(SEARCH(IF(K$3&lt;&gt;"",K$3,"NA"),'MITRE &amp; Controls Mappings'!$J179))), 'MITRE &amp; Controls Mappings'!$B179,"")</f>
        <v/>
      </c>
      <c r="L183" s="25" t="str">
        <f>'MITRE &amp; Controls Mappings'!D179</f>
        <v>Ensure 'Configure SMB v1 server' is set to 'Disabled'</v>
      </c>
    </row>
    <row r="184" spans="1:12" x14ac:dyDescent="0.35">
      <c r="A184" t="str">
        <f>IF(COUNTIF(B184:K184,"="&amp;'MITRE &amp; Controls Mappings'!B180)&gt;0,'MITRE &amp; Controls Mappings'!B180,"")</f>
        <v/>
      </c>
      <c r="B184" t="str">
        <f>IF(OR(OR(OR(OR(OR(ISNUMBER(SEARCH(IF(B$1&lt;&gt;"",B$1,"NA"),'MITRE &amp; Controls Mappings'!$E180)),ISNUMBER(SEARCH(IF(B$1&lt;&gt;"",B$1,"NA"),'MITRE &amp; Controls Mappings'!$F180))),ISNUMBER(SEARCH(IF(B$2&lt;&gt;"",B$2,"NA"),'MITRE &amp; Controls Mappings'!$G180))),ISNUMBER(SEARCH(IF(B$2&lt;&gt;"",B$2,"NA"),'MITRE &amp; Controls Mappings'!$H180))),ISNUMBER(SEARCH(IF(B$3&lt;&gt;"",B$3,"NA"),'MITRE &amp; Controls Mappings'!$I180))),ISNUMBER(SEARCH(IF(B$3&lt;&gt;"",B$3,"NA"),'MITRE &amp; Controls Mappings'!$J180))), 'MITRE &amp; Controls Mappings'!$B180,"")</f>
        <v/>
      </c>
      <c r="C184" t="str">
        <f>IF(OR(OR(OR(OR(OR(ISNUMBER(SEARCH(IF(C$1&lt;&gt;"",C$1,"NA"),'MITRE &amp; Controls Mappings'!$E180)),ISNUMBER(SEARCH(IF(C$1&lt;&gt;"",C$1,"NA"),'MITRE &amp; Controls Mappings'!$F180))),ISNUMBER(SEARCH(IF(C$2&lt;&gt;"",C$2,"NA"),'MITRE &amp; Controls Mappings'!$G180))),ISNUMBER(SEARCH(IF(C$2&lt;&gt;"",C$2,"NA"),'MITRE &amp; Controls Mappings'!$H180))),ISNUMBER(SEARCH(IF(C$3&lt;&gt;"",C$3,"NA"),'MITRE &amp; Controls Mappings'!$I180))),ISNUMBER(SEARCH(IF(C$3&lt;&gt;"",C$3,"NA"),'MITRE &amp; Controls Mappings'!$J180))), 'MITRE &amp; Controls Mappings'!$B180,"")</f>
        <v/>
      </c>
      <c r="D184" t="str">
        <f>IF(OR(OR(OR(OR(OR(ISNUMBER(SEARCH(IF(D$1&lt;&gt;"",D$1,"NA"),'MITRE &amp; Controls Mappings'!$E180)),ISNUMBER(SEARCH(IF(D$1&lt;&gt;"",D$1,"NA"),'MITRE &amp; Controls Mappings'!$F180))),ISNUMBER(SEARCH(IF(D$2&lt;&gt;"",D$2,"NA"),'MITRE &amp; Controls Mappings'!$G180))),ISNUMBER(SEARCH(IF(D$2&lt;&gt;"",D$2,"NA"),'MITRE &amp; Controls Mappings'!$H180))),ISNUMBER(SEARCH(IF(D$3&lt;&gt;"",D$3,"NA"),'MITRE &amp; Controls Mappings'!$I180))),ISNUMBER(SEARCH(IF(D$3&lt;&gt;"",D$3,"NA"),'MITRE &amp; Controls Mappings'!$J180))), 'MITRE &amp; Controls Mappings'!$B180,"")</f>
        <v/>
      </c>
      <c r="E184" t="str">
        <f>IF(OR(OR(OR(OR(OR(ISNUMBER(SEARCH(IF(E$1&lt;&gt;"",E$1,"NA"),'MITRE &amp; Controls Mappings'!$E180)),ISNUMBER(SEARCH(IF(E$1&lt;&gt;"",E$1,"NA"),'MITRE &amp; Controls Mappings'!$F180))),ISNUMBER(SEARCH(IF(E$2&lt;&gt;"",E$2,"NA"),'MITRE &amp; Controls Mappings'!$G180))),ISNUMBER(SEARCH(IF(E$2&lt;&gt;"",E$2,"NA"),'MITRE &amp; Controls Mappings'!$H180))),ISNUMBER(SEARCH(IF(E$3&lt;&gt;"",E$3,"NA"),'MITRE &amp; Controls Mappings'!$I180))),ISNUMBER(SEARCH(IF(E$3&lt;&gt;"",E$3,"NA"),'MITRE &amp; Controls Mappings'!$J180))), 'MITRE &amp; Controls Mappings'!$B180,"")</f>
        <v/>
      </c>
      <c r="F184" t="str">
        <f>IF(OR(OR(OR(OR(OR(ISNUMBER(SEARCH(IF(F$1&lt;&gt;"",F$1,"NA"),'MITRE &amp; Controls Mappings'!$E180)),ISNUMBER(SEARCH(IF(F$1&lt;&gt;"",F$1,"NA"),'MITRE &amp; Controls Mappings'!$F180))),ISNUMBER(SEARCH(IF(F$2&lt;&gt;"",F$2,"NA"),'MITRE &amp; Controls Mappings'!$G180))),ISNUMBER(SEARCH(IF(F$2&lt;&gt;"",F$2,"NA"),'MITRE &amp; Controls Mappings'!$H180))),ISNUMBER(SEARCH(IF(F$3&lt;&gt;"",F$3,"NA"),'MITRE &amp; Controls Mappings'!$I180))),ISNUMBER(SEARCH(IF(F$3&lt;&gt;"",F$3,"NA"),'MITRE &amp; Controls Mappings'!$J180))), 'MITRE &amp; Controls Mappings'!$B180,"")</f>
        <v/>
      </c>
      <c r="G184" t="str">
        <f>IF(OR(OR(OR(OR(OR(ISNUMBER(SEARCH(IF(G$1&lt;&gt;"",G$1,"NA"),'MITRE &amp; Controls Mappings'!$E180)),ISNUMBER(SEARCH(IF(G$1&lt;&gt;"",G$1,"NA"),'MITRE &amp; Controls Mappings'!$F180))),ISNUMBER(SEARCH(IF(G$2&lt;&gt;"",G$2,"NA"),'MITRE &amp; Controls Mappings'!$G180))),ISNUMBER(SEARCH(IF(G$2&lt;&gt;"",G$2,"NA"),'MITRE &amp; Controls Mappings'!$H180))),ISNUMBER(SEARCH(IF(G$3&lt;&gt;"",G$3,"NA"),'MITRE &amp; Controls Mappings'!$I180))),ISNUMBER(SEARCH(IF(G$3&lt;&gt;"",G$3,"NA"),'MITRE &amp; Controls Mappings'!$J180))), 'MITRE &amp; Controls Mappings'!$B180,"")</f>
        <v/>
      </c>
      <c r="H184" t="str">
        <f>IF(OR(OR(OR(OR(OR(ISNUMBER(SEARCH(IF(H$1&lt;&gt;"",H$1,"NA"),'MITRE &amp; Controls Mappings'!$E180)),ISNUMBER(SEARCH(IF(H$1&lt;&gt;"",H$1,"NA"),'MITRE &amp; Controls Mappings'!$F180))),ISNUMBER(SEARCH(IF(H$2&lt;&gt;"",H$2,"NA"),'MITRE &amp; Controls Mappings'!$G180))),ISNUMBER(SEARCH(IF(H$2&lt;&gt;"",H$2,"NA"),'MITRE &amp; Controls Mappings'!$H180))),ISNUMBER(SEARCH(IF(H$3&lt;&gt;"",H$3,"NA"),'MITRE &amp; Controls Mappings'!$I180))),ISNUMBER(SEARCH(IF(H$3&lt;&gt;"",H$3,"NA"),'MITRE &amp; Controls Mappings'!$J180))), 'MITRE &amp; Controls Mappings'!$B180,"")</f>
        <v/>
      </c>
      <c r="I184" t="str">
        <f>IF(OR(OR(OR(OR(OR(ISNUMBER(SEARCH(IF(I$1&lt;&gt;"",I$1,"NA"),'MITRE &amp; Controls Mappings'!$E180)),ISNUMBER(SEARCH(IF(I$1&lt;&gt;"",I$1,"NA"),'MITRE &amp; Controls Mappings'!$F180))),ISNUMBER(SEARCH(IF(I$2&lt;&gt;"",I$2,"NA"),'MITRE &amp; Controls Mappings'!$G180))),ISNUMBER(SEARCH(IF(I$2&lt;&gt;"",I$2,"NA"),'MITRE &amp; Controls Mappings'!$H180))),ISNUMBER(SEARCH(IF(I$3&lt;&gt;"",I$3,"NA"),'MITRE &amp; Controls Mappings'!$I180))),ISNUMBER(SEARCH(IF(I$3&lt;&gt;"",I$3,"NA"),'MITRE &amp; Controls Mappings'!$J180))), 'MITRE &amp; Controls Mappings'!$B180,"")</f>
        <v/>
      </c>
      <c r="J184" t="str">
        <f>IF(OR(OR(OR(OR(OR(ISNUMBER(SEARCH(IF(J$1&lt;&gt;"",J$1,"NA"),'MITRE &amp; Controls Mappings'!$E180)),ISNUMBER(SEARCH(IF(J$1&lt;&gt;"",J$1,"NA"),'MITRE &amp; Controls Mappings'!$F180))),ISNUMBER(SEARCH(IF(J$2&lt;&gt;"",J$2,"NA"),'MITRE &amp; Controls Mappings'!$G180))),ISNUMBER(SEARCH(IF(J$2&lt;&gt;"",J$2,"NA"),'MITRE &amp; Controls Mappings'!$H180))),ISNUMBER(SEARCH(IF(J$3&lt;&gt;"",J$3,"NA"),'MITRE &amp; Controls Mappings'!$I180))),ISNUMBER(SEARCH(IF(J$3&lt;&gt;"",J$3,"NA"),'MITRE &amp; Controls Mappings'!$J180))), 'MITRE &amp; Controls Mappings'!$B180,"")</f>
        <v/>
      </c>
      <c r="K184" t="str">
        <f>IF(OR(OR(OR(OR(OR(ISNUMBER(SEARCH(IF(K$1&lt;&gt;"",K$1,"NA"),'MITRE &amp; Controls Mappings'!$E180)),ISNUMBER(SEARCH(IF(K$1&lt;&gt;"",K$1,"NA"),'MITRE &amp; Controls Mappings'!$F180))),ISNUMBER(SEARCH(IF(K$2&lt;&gt;"",K$2,"NA"),'MITRE &amp; Controls Mappings'!$G180))),ISNUMBER(SEARCH(IF(K$2&lt;&gt;"",K$2,"NA"),'MITRE &amp; Controls Mappings'!$H180))),ISNUMBER(SEARCH(IF(K$3&lt;&gt;"",K$3,"NA"),'MITRE &amp; Controls Mappings'!$I180))),ISNUMBER(SEARCH(IF(K$3&lt;&gt;"",K$3,"NA"),'MITRE &amp; Controls Mappings'!$J180))), 'MITRE &amp; Controls Mappings'!$B180,"")</f>
        <v/>
      </c>
      <c r="L184" s="25" t="str">
        <f>'MITRE &amp; Controls Mappings'!D180</f>
        <v>Ensure 'Enable Structured Exception Handling Overwrite Protection (SEHOP)' is set to 'Enabled'</v>
      </c>
    </row>
    <row r="185" spans="1:12" x14ac:dyDescent="0.35">
      <c r="A185" t="str">
        <f>IF(COUNTIF(B185:K185,"="&amp;'MITRE &amp; Controls Mappings'!B181)&gt;0,'MITRE &amp; Controls Mappings'!B181,"")</f>
        <v/>
      </c>
      <c r="B185" t="str">
        <f>IF(OR(OR(OR(OR(OR(ISNUMBER(SEARCH(IF(B$1&lt;&gt;"",B$1,"NA"),'MITRE &amp; Controls Mappings'!$E181)),ISNUMBER(SEARCH(IF(B$1&lt;&gt;"",B$1,"NA"),'MITRE &amp; Controls Mappings'!$F181))),ISNUMBER(SEARCH(IF(B$2&lt;&gt;"",B$2,"NA"),'MITRE &amp; Controls Mappings'!$G181))),ISNUMBER(SEARCH(IF(B$2&lt;&gt;"",B$2,"NA"),'MITRE &amp; Controls Mappings'!$H181))),ISNUMBER(SEARCH(IF(B$3&lt;&gt;"",B$3,"NA"),'MITRE &amp; Controls Mappings'!$I181))),ISNUMBER(SEARCH(IF(B$3&lt;&gt;"",B$3,"NA"),'MITRE &amp; Controls Mappings'!$J181))), 'MITRE &amp; Controls Mappings'!$B181,"")</f>
        <v/>
      </c>
      <c r="C185" t="str">
        <f>IF(OR(OR(OR(OR(OR(ISNUMBER(SEARCH(IF(C$1&lt;&gt;"",C$1,"NA"),'MITRE &amp; Controls Mappings'!$E181)),ISNUMBER(SEARCH(IF(C$1&lt;&gt;"",C$1,"NA"),'MITRE &amp; Controls Mappings'!$F181))),ISNUMBER(SEARCH(IF(C$2&lt;&gt;"",C$2,"NA"),'MITRE &amp; Controls Mappings'!$G181))),ISNUMBER(SEARCH(IF(C$2&lt;&gt;"",C$2,"NA"),'MITRE &amp; Controls Mappings'!$H181))),ISNUMBER(SEARCH(IF(C$3&lt;&gt;"",C$3,"NA"),'MITRE &amp; Controls Mappings'!$I181))),ISNUMBER(SEARCH(IF(C$3&lt;&gt;"",C$3,"NA"),'MITRE &amp; Controls Mappings'!$J181))), 'MITRE &amp; Controls Mappings'!$B181,"")</f>
        <v/>
      </c>
      <c r="D185" t="str">
        <f>IF(OR(OR(OR(OR(OR(ISNUMBER(SEARCH(IF(D$1&lt;&gt;"",D$1,"NA"),'MITRE &amp; Controls Mappings'!$E181)),ISNUMBER(SEARCH(IF(D$1&lt;&gt;"",D$1,"NA"),'MITRE &amp; Controls Mappings'!$F181))),ISNUMBER(SEARCH(IF(D$2&lt;&gt;"",D$2,"NA"),'MITRE &amp; Controls Mappings'!$G181))),ISNUMBER(SEARCH(IF(D$2&lt;&gt;"",D$2,"NA"),'MITRE &amp; Controls Mappings'!$H181))),ISNUMBER(SEARCH(IF(D$3&lt;&gt;"",D$3,"NA"),'MITRE &amp; Controls Mappings'!$I181))),ISNUMBER(SEARCH(IF(D$3&lt;&gt;"",D$3,"NA"),'MITRE &amp; Controls Mappings'!$J181))), 'MITRE &amp; Controls Mappings'!$B181,"")</f>
        <v/>
      </c>
      <c r="E185" t="str">
        <f>IF(OR(OR(OR(OR(OR(ISNUMBER(SEARCH(IF(E$1&lt;&gt;"",E$1,"NA"),'MITRE &amp; Controls Mappings'!$E181)),ISNUMBER(SEARCH(IF(E$1&lt;&gt;"",E$1,"NA"),'MITRE &amp; Controls Mappings'!$F181))),ISNUMBER(SEARCH(IF(E$2&lt;&gt;"",E$2,"NA"),'MITRE &amp; Controls Mappings'!$G181))),ISNUMBER(SEARCH(IF(E$2&lt;&gt;"",E$2,"NA"),'MITRE &amp; Controls Mappings'!$H181))),ISNUMBER(SEARCH(IF(E$3&lt;&gt;"",E$3,"NA"),'MITRE &amp; Controls Mappings'!$I181))),ISNUMBER(SEARCH(IF(E$3&lt;&gt;"",E$3,"NA"),'MITRE &amp; Controls Mappings'!$J181))), 'MITRE &amp; Controls Mappings'!$B181,"")</f>
        <v/>
      </c>
      <c r="F185" t="str">
        <f>IF(OR(OR(OR(OR(OR(ISNUMBER(SEARCH(IF(F$1&lt;&gt;"",F$1,"NA"),'MITRE &amp; Controls Mappings'!$E181)),ISNUMBER(SEARCH(IF(F$1&lt;&gt;"",F$1,"NA"),'MITRE &amp; Controls Mappings'!$F181))),ISNUMBER(SEARCH(IF(F$2&lt;&gt;"",F$2,"NA"),'MITRE &amp; Controls Mappings'!$G181))),ISNUMBER(SEARCH(IF(F$2&lt;&gt;"",F$2,"NA"),'MITRE &amp; Controls Mappings'!$H181))),ISNUMBER(SEARCH(IF(F$3&lt;&gt;"",F$3,"NA"),'MITRE &amp; Controls Mappings'!$I181))),ISNUMBER(SEARCH(IF(F$3&lt;&gt;"",F$3,"NA"),'MITRE &amp; Controls Mappings'!$J181))), 'MITRE &amp; Controls Mappings'!$B181,"")</f>
        <v/>
      </c>
      <c r="G185" t="str">
        <f>IF(OR(OR(OR(OR(OR(ISNUMBER(SEARCH(IF(G$1&lt;&gt;"",G$1,"NA"),'MITRE &amp; Controls Mappings'!$E181)),ISNUMBER(SEARCH(IF(G$1&lt;&gt;"",G$1,"NA"),'MITRE &amp; Controls Mappings'!$F181))),ISNUMBER(SEARCH(IF(G$2&lt;&gt;"",G$2,"NA"),'MITRE &amp; Controls Mappings'!$G181))),ISNUMBER(SEARCH(IF(G$2&lt;&gt;"",G$2,"NA"),'MITRE &amp; Controls Mappings'!$H181))),ISNUMBER(SEARCH(IF(G$3&lt;&gt;"",G$3,"NA"),'MITRE &amp; Controls Mappings'!$I181))),ISNUMBER(SEARCH(IF(G$3&lt;&gt;"",G$3,"NA"),'MITRE &amp; Controls Mappings'!$J181))), 'MITRE &amp; Controls Mappings'!$B181,"")</f>
        <v/>
      </c>
      <c r="H185" t="str">
        <f>IF(OR(OR(OR(OR(OR(ISNUMBER(SEARCH(IF(H$1&lt;&gt;"",H$1,"NA"),'MITRE &amp; Controls Mappings'!$E181)),ISNUMBER(SEARCH(IF(H$1&lt;&gt;"",H$1,"NA"),'MITRE &amp; Controls Mappings'!$F181))),ISNUMBER(SEARCH(IF(H$2&lt;&gt;"",H$2,"NA"),'MITRE &amp; Controls Mappings'!$G181))),ISNUMBER(SEARCH(IF(H$2&lt;&gt;"",H$2,"NA"),'MITRE &amp; Controls Mappings'!$H181))),ISNUMBER(SEARCH(IF(H$3&lt;&gt;"",H$3,"NA"),'MITRE &amp; Controls Mappings'!$I181))),ISNUMBER(SEARCH(IF(H$3&lt;&gt;"",H$3,"NA"),'MITRE &amp; Controls Mappings'!$J181))), 'MITRE &amp; Controls Mappings'!$B181,"")</f>
        <v/>
      </c>
      <c r="I185" t="str">
        <f>IF(OR(OR(OR(OR(OR(ISNUMBER(SEARCH(IF(I$1&lt;&gt;"",I$1,"NA"),'MITRE &amp; Controls Mappings'!$E181)),ISNUMBER(SEARCH(IF(I$1&lt;&gt;"",I$1,"NA"),'MITRE &amp; Controls Mappings'!$F181))),ISNUMBER(SEARCH(IF(I$2&lt;&gt;"",I$2,"NA"),'MITRE &amp; Controls Mappings'!$G181))),ISNUMBER(SEARCH(IF(I$2&lt;&gt;"",I$2,"NA"),'MITRE &amp; Controls Mappings'!$H181))),ISNUMBER(SEARCH(IF(I$3&lt;&gt;"",I$3,"NA"),'MITRE &amp; Controls Mappings'!$I181))),ISNUMBER(SEARCH(IF(I$3&lt;&gt;"",I$3,"NA"),'MITRE &amp; Controls Mappings'!$J181))), 'MITRE &amp; Controls Mappings'!$B181,"")</f>
        <v/>
      </c>
      <c r="J185" t="str">
        <f>IF(OR(OR(OR(OR(OR(ISNUMBER(SEARCH(IF(J$1&lt;&gt;"",J$1,"NA"),'MITRE &amp; Controls Mappings'!$E181)),ISNUMBER(SEARCH(IF(J$1&lt;&gt;"",J$1,"NA"),'MITRE &amp; Controls Mappings'!$F181))),ISNUMBER(SEARCH(IF(J$2&lt;&gt;"",J$2,"NA"),'MITRE &amp; Controls Mappings'!$G181))),ISNUMBER(SEARCH(IF(J$2&lt;&gt;"",J$2,"NA"),'MITRE &amp; Controls Mappings'!$H181))),ISNUMBER(SEARCH(IF(J$3&lt;&gt;"",J$3,"NA"),'MITRE &amp; Controls Mappings'!$I181))),ISNUMBER(SEARCH(IF(J$3&lt;&gt;"",J$3,"NA"),'MITRE &amp; Controls Mappings'!$J181))), 'MITRE &amp; Controls Mappings'!$B181,"")</f>
        <v/>
      </c>
      <c r="K185" t="str">
        <f>IF(OR(OR(OR(OR(OR(ISNUMBER(SEARCH(IF(K$1&lt;&gt;"",K$1,"NA"),'MITRE &amp; Controls Mappings'!$E181)),ISNUMBER(SEARCH(IF(K$1&lt;&gt;"",K$1,"NA"),'MITRE &amp; Controls Mappings'!$F181))),ISNUMBER(SEARCH(IF(K$2&lt;&gt;"",K$2,"NA"),'MITRE &amp; Controls Mappings'!$G181))),ISNUMBER(SEARCH(IF(K$2&lt;&gt;"",K$2,"NA"),'MITRE &amp; Controls Mappings'!$H181))),ISNUMBER(SEARCH(IF(K$3&lt;&gt;"",K$3,"NA"),'MITRE &amp; Controls Mappings'!$I181))),ISNUMBER(SEARCH(IF(K$3&lt;&gt;"",K$3,"NA"),'MITRE &amp; Controls Mappings'!$J181))), 'MITRE &amp; Controls Mappings'!$B181,"")</f>
        <v/>
      </c>
      <c r="L185" s="25" t="str">
        <f>'MITRE &amp; Controls Mappings'!D181</f>
        <v>Ensure 'WDigest Authentication' is set to 'Disabled'</v>
      </c>
    </row>
    <row r="186" spans="1:12" x14ac:dyDescent="0.35">
      <c r="A186" t="str">
        <f>IF(COUNTIF(B186:K186,"="&amp;'MITRE &amp; Controls Mappings'!B182)&gt;0,'MITRE &amp; Controls Mappings'!B182,"")</f>
        <v/>
      </c>
      <c r="B186" t="str">
        <f>IF(OR(OR(OR(OR(OR(ISNUMBER(SEARCH(IF(B$1&lt;&gt;"",B$1,"NA"),'MITRE &amp; Controls Mappings'!$E182)),ISNUMBER(SEARCH(IF(B$1&lt;&gt;"",B$1,"NA"),'MITRE &amp; Controls Mappings'!$F182))),ISNUMBER(SEARCH(IF(B$2&lt;&gt;"",B$2,"NA"),'MITRE &amp; Controls Mappings'!$G182))),ISNUMBER(SEARCH(IF(B$2&lt;&gt;"",B$2,"NA"),'MITRE &amp; Controls Mappings'!$H182))),ISNUMBER(SEARCH(IF(B$3&lt;&gt;"",B$3,"NA"),'MITRE &amp; Controls Mappings'!$I182))),ISNUMBER(SEARCH(IF(B$3&lt;&gt;"",B$3,"NA"),'MITRE &amp; Controls Mappings'!$J182))), 'MITRE &amp; Controls Mappings'!$B182,"")</f>
        <v/>
      </c>
      <c r="C186" t="str">
        <f>IF(OR(OR(OR(OR(OR(ISNUMBER(SEARCH(IF(C$1&lt;&gt;"",C$1,"NA"),'MITRE &amp; Controls Mappings'!$E182)),ISNUMBER(SEARCH(IF(C$1&lt;&gt;"",C$1,"NA"),'MITRE &amp; Controls Mappings'!$F182))),ISNUMBER(SEARCH(IF(C$2&lt;&gt;"",C$2,"NA"),'MITRE &amp; Controls Mappings'!$G182))),ISNUMBER(SEARCH(IF(C$2&lt;&gt;"",C$2,"NA"),'MITRE &amp; Controls Mappings'!$H182))),ISNUMBER(SEARCH(IF(C$3&lt;&gt;"",C$3,"NA"),'MITRE &amp; Controls Mappings'!$I182))),ISNUMBER(SEARCH(IF(C$3&lt;&gt;"",C$3,"NA"),'MITRE &amp; Controls Mappings'!$J182))), 'MITRE &amp; Controls Mappings'!$B182,"")</f>
        <v/>
      </c>
      <c r="D186" t="str">
        <f>IF(OR(OR(OR(OR(OR(ISNUMBER(SEARCH(IF(D$1&lt;&gt;"",D$1,"NA"),'MITRE &amp; Controls Mappings'!$E182)),ISNUMBER(SEARCH(IF(D$1&lt;&gt;"",D$1,"NA"),'MITRE &amp; Controls Mappings'!$F182))),ISNUMBER(SEARCH(IF(D$2&lt;&gt;"",D$2,"NA"),'MITRE &amp; Controls Mappings'!$G182))),ISNUMBER(SEARCH(IF(D$2&lt;&gt;"",D$2,"NA"),'MITRE &amp; Controls Mappings'!$H182))),ISNUMBER(SEARCH(IF(D$3&lt;&gt;"",D$3,"NA"),'MITRE &amp; Controls Mappings'!$I182))),ISNUMBER(SEARCH(IF(D$3&lt;&gt;"",D$3,"NA"),'MITRE &amp; Controls Mappings'!$J182))), 'MITRE &amp; Controls Mappings'!$B182,"")</f>
        <v/>
      </c>
      <c r="E186" t="str">
        <f>IF(OR(OR(OR(OR(OR(ISNUMBER(SEARCH(IF(E$1&lt;&gt;"",E$1,"NA"),'MITRE &amp; Controls Mappings'!$E182)),ISNUMBER(SEARCH(IF(E$1&lt;&gt;"",E$1,"NA"),'MITRE &amp; Controls Mappings'!$F182))),ISNUMBER(SEARCH(IF(E$2&lt;&gt;"",E$2,"NA"),'MITRE &amp; Controls Mappings'!$G182))),ISNUMBER(SEARCH(IF(E$2&lt;&gt;"",E$2,"NA"),'MITRE &amp; Controls Mappings'!$H182))),ISNUMBER(SEARCH(IF(E$3&lt;&gt;"",E$3,"NA"),'MITRE &amp; Controls Mappings'!$I182))),ISNUMBER(SEARCH(IF(E$3&lt;&gt;"",E$3,"NA"),'MITRE &amp; Controls Mappings'!$J182))), 'MITRE &amp; Controls Mappings'!$B182,"")</f>
        <v/>
      </c>
      <c r="F186" t="str">
        <f>IF(OR(OR(OR(OR(OR(ISNUMBER(SEARCH(IF(F$1&lt;&gt;"",F$1,"NA"),'MITRE &amp; Controls Mappings'!$E182)),ISNUMBER(SEARCH(IF(F$1&lt;&gt;"",F$1,"NA"),'MITRE &amp; Controls Mappings'!$F182))),ISNUMBER(SEARCH(IF(F$2&lt;&gt;"",F$2,"NA"),'MITRE &amp; Controls Mappings'!$G182))),ISNUMBER(SEARCH(IF(F$2&lt;&gt;"",F$2,"NA"),'MITRE &amp; Controls Mappings'!$H182))),ISNUMBER(SEARCH(IF(F$3&lt;&gt;"",F$3,"NA"),'MITRE &amp; Controls Mappings'!$I182))),ISNUMBER(SEARCH(IF(F$3&lt;&gt;"",F$3,"NA"),'MITRE &amp; Controls Mappings'!$J182))), 'MITRE &amp; Controls Mappings'!$B182,"")</f>
        <v/>
      </c>
      <c r="G186" t="str">
        <f>IF(OR(OR(OR(OR(OR(ISNUMBER(SEARCH(IF(G$1&lt;&gt;"",G$1,"NA"),'MITRE &amp; Controls Mappings'!$E182)),ISNUMBER(SEARCH(IF(G$1&lt;&gt;"",G$1,"NA"),'MITRE &amp; Controls Mappings'!$F182))),ISNUMBER(SEARCH(IF(G$2&lt;&gt;"",G$2,"NA"),'MITRE &amp; Controls Mappings'!$G182))),ISNUMBER(SEARCH(IF(G$2&lt;&gt;"",G$2,"NA"),'MITRE &amp; Controls Mappings'!$H182))),ISNUMBER(SEARCH(IF(G$3&lt;&gt;"",G$3,"NA"),'MITRE &amp; Controls Mappings'!$I182))),ISNUMBER(SEARCH(IF(G$3&lt;&gt;"",G$3,"NA"),'MITRE &amp; Controls Mappings'!$J182))), 'MITRE &amp; Controls Mappings'!$B182,"")</f>
        <v/>
      </c>
      <c r="H186" t="str">
        <f>IF(OR(OR(OR(OR(OR(ISNUMBER(SEARCH(IF(H$1&lt;&gt;"",H$1,"NA"),'MITRE &amp; Controls Mappings'!$E182)),ISNUMBER(SEARCH(IF(H$1&lt;&gt;"",H$1,"NA"),'MITRE &amp; Controls Mappings'!$F182))),ISNUMBER(SEARCH(IF(H$2&lt;&gt;"",H$2,"NA"),'MITRE &amp; Controls Mappings'!$G182))),ISNUMBER(SEARCH(IF(H$2&lt;&gt;"",H$2,"NA"),'MITRE &amp; Controls Mappings'!$H182))),ISNUMBER(SEARCH(IF(H$3&lt;&gt;"",H$3,"NA"),'MITRE &amp; Controls Mappings'!$I182))),ISNUMBER(SEARCH(IF(H$3&lt;&gt;"",H$3,"NA"),'MITRE &amp; Controls Mappings'!$J182))), 'MITRE &amp; Controls Mappings'!$B182,"")</f>
        <v/>
      </c>
      <c r="I186" t="str">
        <f>IF(OR(OR(OR(OR(OR(ISNUMBER(SEARCH(IF(I$1&lt;&gt;"",I$1,"NA"),'MITRE &amp; Controls Mappings'!$E182)),ISNUMBER(SEARCH(IF(I$1&lt;&gt;"",I$1,"NA"),'MITRE &amp; Controls Mappings'!$F182))),ISNUMBER(SEARCH(IF(I$2&lt;&gt;"",I$2,"NA"),'MITRE &amp; Controls Mappings'!$G182))),ISNUMBER(SEARCH(IF(I$2&lt;&gt;"",I$2,"NA"),'MITRE &amp; Controls Mappings'!$H182))),ISNUMBER(SEARCH(IF(I$3&lt;&gt;"",I$3,"NA"),'MITRE &amp; Controls Mappings'!$I182))),ISNUMBER(SEARCH(IF(I$3&lt;&gt;"",I$3,"NA"),'MITRE &amp; Controls Mappings'!$J182))), 'MITRE &amp; Controls Mappings'!$B182,"")</f>
        <v/>
      </c>
      <c r="J186" t="str">
        <f>IF(OR(OR(OR(OR(OR(ISNUMBER(SEARCH(IF(J$1&lt;&gt;"",J$1,"NA"),'MITRE &amp; Controls Mappings'!$E182)),ISNUMBER(SEARCH(IF(J$1&lt;&gt;"",J$1,"NA"),'MITRE &amp; Controls Mappings'!$F182))),ISNUMBER(SEARCH(IF(J$2&lt;&gt;"",J$2,"NA"),'MITRE &amp; Controls Mappings'!$G182))),ISNUMBER(SEARCH(IF(J$2&lt;&gt;"",J$2,"NA"),'MITRE &amp; Controls Mappings'!$H182))),ISNUMBER(SEARCH(IF(J$3&lt;&gt;"",J$3,"NA"),'MITRE &amp; Controls Mappings'!$I182))),ISNUMBER(SEARCH(IF(J$3&lt;&gt;"",J$3,"NA"),'MITRE &amp; Controls Mappings'!$J182))), 'MITRE &amp; Controls Mappings'!$B182,"")</f>
        <v/>
      </c>
      <c r="K186" t="str">
        <f>IF(OR(OR(OR(OR(OR(ISNUMBER(SEARCH(IF(K$1&lt;&gt;"",K$1,"NA"),'MITRE &amp; Controls Mappings'!$E182)),ISNUMBER(SEARCH(IF(K$1&lt;&gt;"",K$1,"NA"),'MITRE &amp; Controls Mappings'!$F182))),ISNUMBER(SEARCH(IF(K$2&lt;&gt;"",K$2,"NA"),'MITRE &amp; Controls Mappings'!$G182))),ISNUMBER(SEARCH(IF(K$2&lt;&gt;"",K$2,"NA"),'MITRE &amp; Controls Mappings'!$H182))),ISNUMBER(SEARCH(IF(K$3&lt;&gt;"",K$3,"NA"),'MITRE &amp; Controls Mappings'!$I182))),ISNUMBER(SEARCH(IF(K$3&lt;&gt;"",K$3,"NA"),'MITRE &amp; Controls Mappings'!$J182))), 'MITRE &amp; Controls Mappings'!$B182,"")</f>
        <v/>
      </c>
      <c r="L186" s="25" t="str">
        <f>'MITRE &amp; Controls Mappings'!D182</f>
        <v>MSS (Legacy)</v>
      </c>
    </row>
    <row r="187" spans="1:12" ht="29" x14ac:dyDescent="0.35">
      <c r="A187" t="str">
        <f>IF(COUNTIF(B187:K187,"="&amp;'MITRE &amp; Controls Mappings'!B183)&gt;0,'MITRE &amp; Controls Mappings'!B183,"")</f>
        <v/>
      </c>
      <c r="B187" t="str">
        <f>IF(OR(OR(OR(OR(OR(ISNUMBER(SEARCH(IF(B$1&lt;&gt;"",B$1,"NA"),'MITRE &amp; Controls Mappings'!$E183)),ISNUMBER(SEARCH(IF(B$1&lt;&gt;"",B$1,"NA"),'MITRE &amp; Controls Mappings'!$F183))),ISNUMBER(SEARCH(IF(B$2&lt;&gt;"",B$2,"NA"),'MITRE &amp; Controls Mappings'!$G183))),ISNUMBER(SEARCH(IF(B$2&lt;&gt;"",B$2,"NA"),'MITRE &amp; Controls Mappings'!$H183))),ISNUMBER(SEARCH(IF(B$3&lt;&gt;"",B$3,"NA"),'MITRE &amp; Controls Mappings'!$I183))),ISNUMBER(SEARCH(IF(B$3&lt;&gt;"",B$3,"NA"),'MITRE &amp; Controls Mappings'!$J183))), 'MITRE &amp; Controls Mappings'!$B183,"")</f>
        <v/>
      </c>
      <c r="C187" t="str">
        <f>IF(OR(OR(OR(OR(OR(ISNUMBER(SEARCH(IF(C$1&lt;&gt;"",C$1,"NA"),'MITRE &amp; Controls Mappings'!$E183)),ISNUMBER(SEARCH(IF(C$1&lt;&gt;"",C$1,"NA"),'MITRE &amp; Controls Mappings'!$F183))),ISNUMBER(SEARCH(IF(C$2&lt;&gt;"",C$2,"NA"),'MITRE &amp; Controls Mappings'!$G183))),ISNUMBER(SEARCH(IF(C$2&lt;&gt;"",C$2,"NA"),'MITRE &amp; Controls Mappings'!$H183))),ISNUMBER(SEARCH(IF(C$3&lt;&gt;"",C$3,"NA"),'MITRE &amp; Controls Mappings'!$I183))),ISNUMBER(SEARCH(IF(C$3&lt;&gt;"",C$3,"NA"),'MITRE &amp; Controls Mappings'!$J183))), 'MITRE &amp; Controls Mappings'!$B183,"")</f>
        <v/>
      </c>
      <c r="D187" t="str">
        <f>IF(OR(OR(OR(OR(OR(ISNUMBER(SEARCH(IF(D$1&lt;&gt;"",D$1,"NA"),'MITRE &amp; Controls Mappings'!$E183)),ISNUMBER(SEARCH(IF(D$1&lt;&gt;"",D$1,"NA"),'MITRE &amp; Controls Mappings'!$F183))),ISNUMBER(SEARCH(IF(D$2&lt;&gt;"",D$2,"NA"),'MITRE &amp; Controls Mappings'!$G183))),ISNUMBER(SEARCH(IF(D$2&lt;&gt;"",D$2,"NA"),'MITRE &amp; Controls Mappings'!$H183))),ISNUMBER(SEARCH(IF(D$3&lt;&gt;"",D$3,"NA"),'MITRE &amp; Controls Mappings'!$I183))),ISNUMBER(SEARCH(IF(D$3&lt;&gt;"",D$3,"NA"),'MITRE &amp; Controls Mappings'!$J183))), 'MITRE &amp; Controls Mappings'!$B183,"")</f>
        <v/>
      </c>
      <c r="E187" t="str">
        <f>IF(OR(OR(OR(OR(OR(ISNUMBER(SEARCH(IF(E$1&lt;&gt;"",E$1,"NA"),'MITRE &amp; Controls Mappings'!$E183)),ISNUMBER(SEARCH(IF(E$1&lt;&gt;"",E$1,"NA"),'MITRE &amp; Controls Mappings'!$F183))),ISNUMBER(SEARCH(IF(E$2&lt;&gt;"",E$2,"NA"),'MITRE &amp; Controls Mappings'!$G183))),ISNUMBER(SEARCH(IF(E$2&lt;&gt;"",E$2,"NA"),'MITRE &amp; Controls Mappings'!$H183))),ISNUMBER(SEARCH(IF(E$3&lt;&gt;"",E$3,"NA"),'MITRE &amp; Controls Mappings'!$I183))),ISNUMBER(SEARCH(IF(E$3&lt;&gt;"",E$3,"NA"),'MITRE &amp; Controls Mappings'!$J183))), 'MITRE &amp; Controls Mappings'!$B183,"")</f>
        <v/>
      </c>
      <c r="F187" t="str">
        <f>IF(OR(OR(OR(OR(OR(ISNUMBER(SEARCH(IF(F$1&lt;&gt;"",F$1,"NA"),'MITRE &amp; Controls Mappings'!$E183)),ISNUMBER(SEARCH(IF(F$1&lt;&gt;"",F$1,"NA"),'MITRE &amp; Controls Mappings'!$F183))),ISNUMBER(SEARCH(IF(F$2&lt;&gt;"",F$2,"NA"),'MITRE &amp; Controls Mappings'!$G183))),ISNUMBER(SEARCH(IF(F$2&lt;&gt;"",F$2,"NA"),'MITRE &amp; Controls Mappings'!$H183))),ISNUMBER(SEARCH(IF(F$3&lt;&gt;"",F$3,"NA"),'MITRE &amp; Controls Mappings'!$I183))),ISNUMBER(SEARCH(IF(F$3&lt;&gt;"",F$3,"NA"),'MITRE &amp; Controls Mappings'!$J183))), 'MITRE &amp; Controls Mappings'!$B183,"")</f>
        <v/>
      </c>
      <c r="G187" t="str">
        <f>IF(OR(OR(OR(OR(OR(ISNUMBER(SEARCH(IF(G$1&lt;&gt;"",G$1,"NA"),'MITRE &amp; Controls Mappings'!$E183)),ISNUMBER(SEARCH(IF(G$1&lt;&gt;"",G$1,"NA"),'MITRE &amp; Controls Mappings'!$F183))),ISNUMBER(SEARCH(IF(G$2&lt;&gt;"",G$2,"NA"),'MITRE &amp; Controls Mappings'!$G183))),ISNUMBER(SEARCH(IF(G$2&lt;&gt;"",G$2,"NA"),'MITRE &amp; Controls Mappings'!$H183))),ISNUMBER(SEARCH(IF(G$3&lt;&gt;"",G$3,"NA"),'MITRE &amp; Controls Mappings'!$I183))),ISNUMBER(SEARCH(IF(G$3&lt;&gt;"",G$3,"NA"),'MITRE &amp; Controls Mappings'!$J183))), 'MITRE &amp; Controls Mappings'!$B183,"")</f>
        <v/>
      </c>
      <c r="H187" t="str">
        <f>IF(OR(OR(OR(OR(OR(ISNUMBER(SEARCH(IF(H$1&lt;&gt;"",H$1,"NA"),'MITRE &amp; Controls Mappings'!$E183)),ISNUMBER(SEARCH(IF(H$1&lt;&gt;"",H$1,"NA"),'MITRE &amp; Controls Mappings'!$F183))),ISNUMBER(SEARCH(IF(H$2&lt;&gt;"",H$2,"NA"),'MITRE &amp; Controls Mappings'!$G183))),ISNUMBER(SEARCH(IF(H$2&lt;&gt;"",H$2,"NA"),'MITRE &amp; Controls Mappings'!$H183))),ISNUMBER(SEARCH(IF(H$3&lt;&gt;"",H$3,"NA"),'MITRE &amp; Controls Mappings'!$I183))),ISNUMBER(SEARCH(IF(H$3&lt;&gt;"",H$3,"NA"),'MITRE &amp; Controls Mappings'!$J183))), 'MITRE &amp; Controls Mappings'!$B183,"")</f>
        <v/>
      </c>
      <c r="I187" t="str">
        <f>IF(OR(OR(OR(OR(OR(ISNUMBER(SEARCH(IF(I$1&lt;&gt;"",I$1,"NA"),'MITRE &amp; Controls Mappings'!$E183)),ISNUMBER(SEARCH(IF(I$1&lt;&gt;"",I$1,"NA"),'MITRE &amp; Controls Mappings'!$F183))),ISNUMBER(SEARCH(IF(I$2&lt;&gt;"",I$2,"NA"),'MITRE &amp; Controls Mappings'!$G183))),ISNUMBER(SEARCH(IF(I$2&lt;&gt;"",I$2,"NA"),'MITRE &amp; Controls Mappings'!$H183))),ISNUMBER(SEARCH(IF(I$3&lt;&gt;"",I$3,"NA"),'MITRE &amp; Controls Mappings'!$I183))),ISNUMBER(SEARCH(IF(I$3&lt;&gt;"",I$3,"NA"),'MITRE &amp; Controls Mappings'!$J183))), 'MITRE &amp; Controls Mappings'!$B183,"")</f>
        <v/>
      </c>
      <c r="J187" t="str">
        <f>IF(OR(OR(OR(OR(OR(ISNUMBER(SEARCH(IF(J$1&lt;&gt;"",J$1,"NA"),'MITRE &amp; Controls Mappings'!$E183)),ISNUMBER(SEARCH(IF(J$1&lt;&gt;"",J$1,"NA"),'MITRE &amp; Controls Mappings'!$F183))),ISNUMBER(SEARCH(IF(J$2&lt;&gt;"",J$2,"NA"),'MITRE &amp; Controls Mappings'!$G183))),ISNUMBER(SEARCH(IF(J$2&lt;&gt;"",J$2,"NA"),'MITRE &amp; Controls Mappings'!$H183))),ISNUMBER(SEARCH(IF(J$3&lt;&gt;"",J$3,"NA"),'MITRE &amp; Controls Mappings'!$I183))),ISNUMBER(SEARCH(IF(J$3&lt;&gt;"",J$3,"NA"),'MITRE &amp; Controls Mappings'!$J183))), 'MITRE &amp; Controls Mappings'!$B183,"")</f>
        <v/>
      </c>
      <c r="K187" t="str">
        <f>IF(OR(OR(OR(OR(OR(ISNUMBER(SEARCH(IF(K$1&lt;&gt;"",K$1,"NA"),'MITRE &amp; Controls Mappings'!$E183)),ISNUMBER(SEARCH(IF(K$1&lt;&gt;"",K$1,"NA"),'MITRE &amp; Controls Mappings'!$F183))),ISNUMBER(SEARCH(IF(K$2&lt;&gt;"",K$2,"NA"),'MITRE &amp; Controls Mappings'!$G183))),ISNUMBER(SEARCH(IF(K$2&lt;&gt;"",K$2,"NA"),'MITRE &amp; Controls Mappings'!$H183))),ISNUMBER(SEARCH(IF(K$3&lt;&gt;"",K$3,"NA"),'MITRE &amp; Controls Mappings'!$I183))),ISNUMBER(SEARCH(IF(K$3&lt;&gt;"",K$3,"NA"),'MITRE &amp; Controls Mappings'!$J183))), 'MITRE &amp; Controls Mappings'!$B183,"")</f>
        <v/>
      </c>
      <c r="L187" s="25" t="str">
        <f>'MITRE &amp; Controls Mappings'!D183</f>
        <v>Ensure 'MSS: (DisableIPSourceRouting IPv6) IP source routing protection level (protects against packet spoofing)' is set to 'Enabled: Highest protection, source routing is completely disabled'</v>
      </c>
    </row>
    <row r="188" spans="1:12" ht="29" x14ac:dyDescent="0.35">
      <c r="A188" t="str">
        <f>IF(COUNTIF(B188:K188,"="&amp;'MITRE &amp; Controls Mappings'!B184)&gt;0,'MITRE &amp; Controls Mappings'!B184,"")</f>
        <v/>
      </c>
      <c r="B188" t="str">
        <f>IF(OR(OR(OR(OR(OR(ISNUMBER(SEARCH(IF(B$1&lt;&gt;"",B$1,"NA"),'MITRE &amp; Controls Mappings'!$E184)),ISNUMBER(SEARCH(IF(B$1&lt;&gt;"",B$1,"NA"),'MITRE &amp; Controls Mappings'!$F184))),ISNUMBER(SEARCH(IF(B$2&lt;&gt;"",B$2,"NA"),'MITRE &amp; Controls Mappings'!$G184))),ISNUMBER(SEARCH(IF(B$2&lt;&gt;"",B$2,"NA"),'MITRE &amp; Controls Mappings'!$H184))),ISNUMBER(SEARCH(IF(B$3&lt;&gt;"",B$3,"NA"),'MITRE &amp; Controls Mappings'!$I184))),ISNUMBER(SEARCH(IF(B$3&lt;&gt;"",B$3,"NA"),'MITRE &amp; Controls Mappings'!$J184))), 'MITRE &amp; Controls Mappings'!$B184,"")</f>
        <v/>
      </c>
      <c r="C188" t="str">
        <f>IF(OR(OR(OR(OR(OR(ISNUMBER(SEARCH(IF(C$1&lt;&gt;"",C$1,"NA"),'MITRE &amp; Controls Mappings'!$E184)),ISNUMBER(SEARCH(IF(C$1&lt;&gt;"",C$1,"NA"),'MITRE &amp; Controls Mappings'!$F184))),ISNUMBER(SEARCH(IF(C$2&lt;&gt;"",C$2,"NA"),'MITRE &amp; Controls Mappings'!$G184))),ISNUMBER(SEARCH(IF(C$2&lt;&gt;"",C$2,"NA"),'MITRE &amp; Controls Mappings'!$H184))),ISNUMBER(SEARCH(IF(C$3&lt;&gt;"",C$3,"NA"),'MITRE &amp; Controls Mappings'!$I184))),ISNUMBER(SEARCH(IF(C$3&lt;&gt;"",C$3,"NA"),'MITRE &amp; Controls Mappings'!$J184))), 'MITRE &amp; Controls Mappings'!$B184,"")</f>
        <v/>
      </c>
      <c r="D188" t="str">
        <f>IF(OR(OR(OR(OR(OR(ISNUMBER(SEARCH(IF(D$1&lt;&gt;"",D$1,"NA"),'MITRE &amp; Controls Mappings'!$E184)),ISNUMBER(SEARCH(IF(D$1&lt;&gt;"",D$1,"NA"),'MITRE &amp; Controls Mappings'!$F184))),ISNUMBER(SEARCH(IF(D$2&lt;&gt;"",D$2,"NA"),'MITRE &amp; Controls Mappings'!$G184))),ISNUMBER(SEARCH(IF(D$2&lt;&gt;"",D$2,"NA"),'MITRE &amp; Controls Mappings'!$H184))),ISNUMBER(SEARCH(IF(D$3&lt;&gt;"",D$3,"NA"),'MITRE &amp; Controls Mappings'!$I184))),ISNUMBER(SEARCH(IF(D$3&lt;&gt;"",D$3,"NA"),'MITRE &amp; Controls Mappings'!$J184))), 'MITRE &amp; Controls Mappings'!$B184,"")</f>
        <v/>
      </c>
      <c r="E188" t="str">
        <f>IF(OR(OR(OR(OR(OR(ISNUMBER(SEARCH(IF(E$1&lt;&gt;"",E$1,"NA"),'MITRE &amp; Controls Mappings'!$E184)),ISNUMBER(SEARCH(IF(E$1&lt;&gt;"",E$1,"NA"),'MITRE &amp; Controls Mappings'!$F184))),ISNUMBER(SEARCH(IF(E$2&lt;&gt;"",E$2,"NA"),'MITRE &amp; Controls Mappings'!$G184))),ISNUMBER(SEARCH(IF(E$2&lt;&gt;"",E$2,"NA"),'MITRE &amp; Controls Mappings'!$H184))),ISNUMBER(SEARCH(IF(E$3&lt;&gt;"",E$3,"NA"),'MITRE &amp; Controls Mappings'!$I184))),ISNUMBER(SEARCH(IF(E$3&lt;&gt;"",E$3,"NA"),'MITRE &amp; Controls Mappings'!$J184))), 'MITRE &amp; Controls Mappings'!$B184,"")</f>
        <v/>
      </c>
      <c r="F188" t="str">
        <f>IF(OR(OR(OR(OR(OR(ISNUMBER(SEARCH(IF(F$1&lt;&gt;"",F$1,"NA"),'MITRE &amp; Controls Mappings'!$E184)),ISNUMBER(SEARCH(IF(F$1&lt;&gt;"",F$1,"NA"),'MITRE &amp; Controls Mappings'!$F184))),ISNUMBER(SEARCH(IF(F$2&lt;&gt;"",F$2,"NA"),'MITRE &amp; Controls Mappings'!$G184))),ISNUMBER(SEARCH(IF(F$2&lt;&gt;"",F$2,"NA"),'MITRE &amp; Controls Mappings'!$H184))),ISNUMBER(SEARCH(IF(F$3&lt;&gt;"",F$3,"NA"),'MITRE &amp; Controls Mappings'!$I184))),ISNUMBER(SEARCH(IF(F$3&lt;&gt;"",F$3,"NA"),'MITRE &amp; Controls Mappings'!$J184))), 'MITRE &amp; Controls Mappings'!$B184,"")</f>
        <v/>
      </c>
      <c r="G188" t="str">
        <f>IF(OR(OR(OR(OR(OR(ISNUMBER(SEARCH(IF(G$1&lt;&gt;"",G$1,"NA"),'MITRE &amp; Controls Mappings'!$E184)),ISNUMBER(SEARCH(IF(G$1&lt;&gt;"",G$1,"NA"),'MITRE &amp; Controls Mappings'!$F184))),ISNUMBER(SEARCH(IF(G$2&lt;&gt;"",G$2,"NA"),'MITRE &amp; Controls Mappings'!$G184))),ISNUMBER(SEARCH(IF(G$2&lt;&gt;"",G$2,"NA"),'MITRE &amp; Controls Mappings'!$H184))),ISNUMBER(SEARCH(IF(G$3&lt;&gt;"",G$3,"NA"),'MITRE &amp; Controls Mappings'!$I184))),ISNUMBER(SEARCH(IF(G$3&lt;&gt;"",G$3,"NA"),'MITRE &amp; Controls Mappings'!$J184))), 'MITRE &amp; Controls Mappings'!$B184,"")</f>
        <v/>
      </c>
      <c r="H188" t="str">
        <f>IF(OR(OR(OR(OR(OR(ISNUMBER(SEARCH(IF(H$1&lt;&gt;"",H$1,"NA"),'MITRE &amp; Controls Mappings'!$E184)),ISNUMBER(SEARCH(IF(H$1&lt;&gt;"",H$1,"NA"),'MITRE &amp; Controls Mappings'!$F184))),ISNUMBER(SEARCH(IF(H$2&lt;&gt;"",H$2,"NA"),'MITRE &amp; Controls Mappings'!$G184))),ISNUMBER(SEARCH(IF(H$2&lt;&gt;"",H$2,"NA"),'MITRE &amp; Controls Mappings'!$H184))),ISNUMBER(SEARCH(IF(H$3&lt;&gt;"",H$3,"NA"),'MITRE &amp; Controls Mappings'!$I184))),ISNUMBER(SEARCH(IF(H$3&lt;&gt;"",H$3,"NA"),'MITRE &amp; Controls Mappings'!$J184))), 'MITRE &amp; Controls Mappings'!$B184,"")</f>
        <v/>
      </c>
      <c r="I188" t="str">
        <f>IF(OR(OR(OR(OR(OR(ISNUMBER(SEARCH(IF(I$1&lt;&gt;"",I$1,"NA"),'MITRE &amp; Controls Mappings'!$E184)),ISNUMBER(SEARCH(IF(I$1&lt;&gt;"",I$1,"NA"),'MITRE &amp; Controls Mappings'!$F184))),ISNUMBER(SEARCH(IF(I$2&lt;&gt;"",I$2,"NA"),'MITRE &amp; Controls Mappings'!$G184))),ISNUMBER(SEARCH(IF(I$2&lt;&gt;"",I$2,"NA"),'MITRE &amp; Controls Mappings'!$H184))),ISNUMBER(SEARCH(IF(I$3&lt;&gt;"",I$3,"NA"),'MITRE &amp; Controls Mappings'!$I184))),ISNUMBER(SEARCH(IF(I$3&lt;&gt;"",I$3,"NA"),'MITRE &amp; Controls Mappings'!$J184))), 'MITRE &amp; Controls Mappings'!$B184,"")</f>
        <v/>
      </c>
      <c r="J188" t="str">
        <f>IF(OR(OR(OR(OR(OR(ISNUMBER(SEARCH(IF(J$1&lt;&gt;"",J$1,"NA"),'MITRE &amp; Controls Mappings'!$E184)),ISNUMBER(SEARCH(IF(J$1&lt;&gt;"",J$1,"NA"),'MITRE &amp; Controls Mappings'!$F184))),ISNUMBER(SEARCH(IF(J$2&lt;&gt;"",J$2,"NA"),'MITRE &amp; Controls Mappings'!$G184))),ISNUMBER(SEARCH(IF(J$2&lt;&gt;"",J$2,"NA"),'MITRE &amp; Controls Mappings'!$H184))),ISNUMBER(SEARCH(IF(J$3&lt;&gt;"",J$3,"NA"),'MITRE &amp; Controls Mappings'!$I184))),ISNUMBER(SEARCH(IF(J$3&lt;&gt;"",J$3,"NA"),'MITRE &amp; Controls Mappings'!$J184))), 'MITRE &amp; Controls Mappings'!$B184,"")</f>
        <v/>
      </c>
      <c r="K188" t="str">
        <f>IF(OR(OR(OR(OR(OR(ISNUMBER(SEARCH(IF(K$1&lt;&gt;"",K$1,"NA"),'MITRE &amp; Controls Mappings'!$E184)),ISNUMBER(SEARCH(IF(K$1&lt;&gt;"",K$1,"NA"),'MITRE &amp; Controls Mappings'!$F184))),ISNUMBER(SEARCH(IF(K$2&lt;&gt;"",K$2,"NA"),'MITRE &amp; Controls Mappings'!$G184))),ISNUMBER(SEARCH(IF(K$2&lt;&gt;"",K$2,"NA"),'MITRE &amp; Controls Mappings'!$H184))),ISNUMBER(SEARCH(IF(K$3&lt;&gt;"",K$3,"NA"),'MITRE &amp; Controls Mappings'!$I184))),ISNUMBER(SEARCH(IF(K$3&lt;&gt;"",K$3,"NA"),'MITRE &amp; Controls Mappings'!$J184))), 'MITRE &amp; Controls Mappings'!$B184,"")</f>
        <v/>
      </c>
      <c r="L188" s="25" t="str">
        <f>'MITRE &amp; Controls Mappings'!D184</f>
        <v>Ensure 'MSS: (DisableIPSourceRouting) IP source routing protection level (protects against packet spoofing)' is set to 'Enabled: Highest protection, source routing is completely disabled'</v>
      </c>
    </row>
    <row r="189" spans="1:12" x14ac:dyDescent="0.35">
      <c r="A189" t="str">
        <f>IF(COUNTIF(B189:K189,"="&amp;'MITRE &amp; Controls Mappings'!B185)&gt;0,'MITRE &amp; Controls Mappings'!B185,"")</f>
        <v/>
      </c>
      <c r="B189" t="str">
        <f>IF(OR(OR(OR(OR(OR(ISNUMBER(SEARCH(IF(B$1&lt;&gt;"",B$1,"NA"),'MITRE &amp; Controls Mappings'!$E185)),ISNUMBER(SEARCH(IF(B$1&lt;&gt;"",B$1,"NA"),'MITRE &amp; Controls Mappings'!$F185))),ISNUMBER(SEARCH(IF(B$2&lt;&gt;"",B$2,"NA"),'MITRE &amp; Controls Mappings'!$G185))),ISNUMBER(SEARCH(IF(B$2&lt;&gt;"",B$2,"NA"),'MITRE &amp; Controls Mappings'!$H185))),ISNUMBER(SEARCH(IF(B$3&lt;&gt;"",B$3,"NA"),'MITRE &amp; Controls Mappings'!$I185))),ISNUMBER(SEARCH(IF(B$3&lt;&gt;"",B$3,"NA"),'MITRE &amp; Controls Mappings'!$J185))), 'MITRE &amp; Controls Mappings'!$B185,"")</f>
        <v/>
      </c>
      <c r="C189" t="str">
        <f>IF(OR(OR(OR(OR(OR(ISNUMBER(SEARCH(IF(C$1&lt;&gt;"",C$1,"NA"),'MITRE &amp; Controls Mappings'!$E185)),ISNUMBER(SEARCH(IF(C$1&lt;&gt;"",C$1,"NA"),'MITRE &amp; Controls Mappings'!$F185))),ISNUMBER(SEARCH(IF(C$2&lt;&gt;"",C$2,"NA"),'MITRE &amp; Controls Mappings'!$G185))),ISNUMBER(SEARCH(IF(C$2&lt;&gt;"",C$2,"NA"),'MITRE &amp; Controls Mappings'!$H185))),ISNUMBER(SEARCH(IF(C$3&lt;&gt;"",C$3,"NA"),'MITRE &amp; Controls Mappings'!$I185))),ISNUMBER(SEARCH(IF(C$3&lt;&gt;"",C$3,"NA"),'MITRE &amp; Controls Mappings'!$J185))), 'MITRE &amp; Controls Mappings'!$B185,"")</f>
        <v/>
      </c>
      <c r="D189" t="str">
        <f>IF(OR(OR(OR(OR(OR(ISNUMBER(SEARCH(IF(D$1&lt;&gt;"",D$1,"NA"),'MITRE &amp; Controls Mappings'!$E185)),ISNUMBER(SEARCH(IF(D$1&lt;&gt;"",D$1,"NA"),'MITRE &amp; Controls Mappings'!$F185))),ISNUMBER(SEARCH(IF(D$2&lt;&gt;"",D$2,"NA"),'MITRE &amp; Controls Mappings'!$G185))),ISNUMBER(SEARCH(IF(D$2&lt;&gt;"",D$2,"NA"),'MITRE &amp; Controls Mappings'!$H185))),ISNUMBER(SEARCH(IF(D$3&lt;&gt;"",D$3,"NA"),'MITRE &amp; Controls Mappings'!$I185))),ISNUMBER(SEARCH(IF(D$3&lt;&gt;"",D$3,"NA"),'MITRE &amp; Controls Mappings'!$J185))), 'MITRE &amp; Controls Mappings'!$B185,"")</f>
        <v/>
      </c>
      <c r="E189" t="str">
        <f>IF(OR(OR(OR(OR(OR(ISNUMBER(SEARCH(IF(E$1&lt;&gt;"",E$1,"NA"),'MITRE &amp; Controls Mappings'!$E185)),ISNUMBER(SEARCH(IF(E$1&lt;&gt;"",E$1,"NA"),'MITRE &amp; Controls Mappings'!$F185))),ISNUMBER(SEARCH(IF(E$2&lt;&gt;"",E$2,"NA"),'MITRE &amp; Controls Mappings'!$G185))),ISNUMBER(SEARCH(IF(E$2&lt;&gt;"",E$2,"NA"),'MITRE &amp; Controls Mappings'!$H185))),ISNUMBER(SEARCH(IF(E$3&lt;&gt;"",E$3,"NA"),'MITRE &amp; Controls Mappings'!$I185))),ISNUMBER(SEARCH(IF(E$3&lt;&gt;"",E$3,"NA"),'MITRE &amp; Controls Mappings'!$J185))), 'MITRE &amp; Controls Mappings'!$B185,"")</f>
        <v/>
      </c>
      <c r="F189" t="str">
        <f>IF(OR(OR(OR(OR(OR(ISNUMBER(SEARCH(IF(F$1&lt;&gt;"",F$1,"NA"),'MITRE &amp; Controls Mappings'!$E185)),ISNUMBER(SEARCH(IF(F$1&lt;&gt;"",F$1,"NA"),'MITRE &amp; Controls Mappings'!$F185))),ISNUMBER(SEARCH(IF(F$2&lt;&gt;"",F$2,"NA"),'MITRE &amp; Controls Mappings'!$G185))),ISNUMBER(SEARCH(IF(F$2&lt;&gt;"",F$2,"NA"),'MITRE &amp; Controls Mappings'!$H185))),ISNUMBER(SEARCH(IF(F$3&lt;&gt;"",F$3,"NA"),'MITRE &amp; Controls Mappings'!$I185))),ISNUMBER(SEARCH(IF(F$3&lt;&gt;"",F$3,"NA"),'MITRE &amp; Controls Mappings'!$J185))), 'MITRE &amp; Controls Mappings'!$B185,"")</f>
        <v/>
      </c>
      <c r="G189" t="str">
        <f>IF(OR(OR(OR(OR(OR(ISNUMBER(SEARCH(IF(G$1&lt;&gt;"",G$1,"NA"),'MITRE &amp; Controls Mappings'!$E185)),ISNUMBER(SEARCH(IF(G$1&lt;&gt;"",G$1,"NA"),'MITRE &amp; Controls Mappings'!$F185))),ISNUMBER(SEARCH(IF(G$2&lt;&gt;"",G$2,"NA"),'MITRE &amp; Controls Mappings'!$G185))),ISNUMBER(SEARCH(IF(G$2&lt;&gt;"",G$2,"NA"),'MITRE &amp; Controls Mappings'!$H185))),ISNUMBER(SEARCH(IF(G$3&lt;&gt;"",G$3,"NA"),'MITRE &amp; Controls Mappings'!$I185))),ISNUMBER(SEARCH(IF(G$3&lt;&gt;"",G$3,"NA"),'MITRE &amp; Controls Mappings'!$J185))), 'MITRE &amp; Controls Mappings'!$B185,"")</f>
        <v/>
      </c>
      <c r="H189" t="str">
        <f>IF(OR(OR(OR(OR(OR(ISNUMBER(SEARCH(IF(H$1&lt;&gt;"",H$1,"NA"),'MITRE &amp; Controls Mappings'!$E185)),ISNUMBER(SEARCH(IF(H$1&lt;&gt;"",H$1,"NA"),'MITRE &amp; Controls Mappings'!$F185))),ISNUMBER(SEARCH(IF(H$2&lt;&gt;"",H$2,"NA"),'MITRE &amp; Controls Mappings'!$G185))),ISNUMBER(SEARCH(IF(H$2&lt;&gt;"",H$2,"NA"),'MITRE &amp; Controls Mappings'!$H185))),ISNUMBER(SEARCH(IF(H$3&lt;&gt;"",H$3,"NA"),'MITRE &amp; Controls Mappings'!$I185))),ISNUMBER(SEARCH(IF(H$3&lt;&gt;"",H$3,"NA"),'MITRE &amp; Controls Mappings'!$J185))), 'MITRE &amp; Controls Mappings'!$B185,"")</f>
        <v/>
      </c>
      <c r="I189" t="str">
        <f>IF(OR(OR(OR(OR(OR(ISNUMBER(SEARCH(IF(I$1&lt;&gt;"",I$1,"NA"),'MITRE &amp; Controls Mappings'!$E185)),ISNUMBER(SEARCH(IF(I$1&lt;&gt;"",I$1,"NA"),'MITRE &amp; Controls Mappings'!$F185))),ISNUMBER(SEARCH(IF(I$2&lt;&gt;"",I$2,"NA"),'MITRE &amp; Controls Mappings'!$G185))),ISNUMBER(SEARCH(IF(I$2&lt;&gt;"",I$2,"NA"),'MITRE &amp; Controls Mappings'!$H185))),ISNUMBER(SEARCH(IF(I$3&lt;&gt;"",I$3,"NA"),'MITRE &amp; Controls Mappings'!$I185))),ISNUMBER(SEARCH(IF(I$3&lt;&gt;"",I$3,"NA"),'MITRE &amp; Controls Mappings'!$J185))), 'MITRE &amp; Controls Mappings'!$B185,"")</f>
        <v/>
      </c>
      <c r="J189" t="str">
        <f>IF(OR(OR(OR(OR(OR(ISNUMBER(SEARCH(IF(J$1&lt;&gt;"",J$1,"NA"),'MITRE &amp; Controls Mappings'!$E185)),ISNUMBER(SEARCH(IF(J$1&lt;&gt;"",J$1,"NA"),'MITRE &amp; Controls Mappings'!$F185))),ISNUMBER(SEARCH(IF(J$2&lt;&gt;"",J$2,"NA"),'MITRE &amp; Controls Mappings'!$G185))),ISNUMBER(SEARCH(IF(J$2&lt;&gt;"",J$2,"NA"),'MITRE &amp; Controls Mappings'!$H185))),ISNUMBER(SEARCH(IF(J$3&lt;&gt;"",J$3,"NA"),'MITRE &amp; Controls Mappings'!$I185))),ISNUMBER(SEARCH(IF(J$3&lt;&gt;"",J$3,"NA"),'MITRE &amp; Controls Mappings'!$J185))), 'MITRE &amp; Controls Mappings'!$B185,"")</f>
        <v/>
      </c>
      <c r="K189" t="str">
        <f>IF(OR(OR(OR(OR(OR(ISNUMBER(SEARCH(IF(K$1&lt;&gt;"",K$1,"NA"),'MITRE &amp; Controls Mappings'!$E185)),ISNUMBER(SEARCH(IF(K$1&lt;&gt;"",K$1,"NA"),'MITRE &amp; Controls Mappings'!$F185))),ISNUMBER(SEARCH(IF(K$2&lt;&gt;"",K$2,"NA"),'MITRE &amp; Controls Mappings'!$G185))),ISNUMBER(SEARCH(IF(K$2&lt;&gt;"",K$2,"NA"),'MITRE &amp; Controls Mappings'!$H185))),ISNUMBER(SEARCH(IF(K$3&lt;&gt;"",K$3,"NA"),'MITRE &amp; Controls Mappings'!$I185))),ISNUMBER(SEARCH(IF(K$3&lt;&gt;"",K$3,"NA"),'MITRE &amp; Controls Mappings'!$J185))), 'MITRE &amp; Controls Mappings'!$B185,"")</f>
        <v/>
      </c>
      <c r="L189" s="25" t="str">
        <f>'MITRE &amp; Controls Mappings'!D185</f>
        <v>Ensure 'MSS: (EnableICMPRedirect) Allow ICMP redirects to override OSPF generated routes' is set to 'Disabled'</v>
      </c>
    </row>
    <row r="190" spans="1:12" ht="29" x14ac:dyDescent="0.35">
      <c r="A190" t="str">
        <f>IF(COUNTIF(B190:K190,"="&amp;'MITRE &amp; Controls Mappings'!B186)&gt;0,'MITRE &amp; Controls Mappings'!B186,"")</f>
        <v/>
      </c>
      <c r="B190" t="str">
        <f>IF(OR(OR(OR(OR(OR(ISNUMBER(SEARCH(IF(B$1&lt;&gt;"",B$1,"NA"),'MITRE &amp; Controls Mappings'!$E186)),ISNUMBER(SEARCH(IF(B$1&lt;&gt;"",B$1,"NA"),'MITRE &amp; Controls Mappings'!$F186))),ISNUMBER(SEARCH(IF(B$2&lt;&gt;"",B$2,"NA"),'MITRE &amp; Controls Mappings'!$G186))),ISNUMBER(SEARCH(IF(B$2&lt;&gt;"",B$2,"NA"),'MITRE &amp; Controls Mappings'!$H186))),ISNUMBER(SEARCH(IF(B$3&lt;&gt;"",B$3,"NA"),'MITRE &amp; Controls Mappings'!$I186))),ISNUMBER(SEARCH(IF(B$3&lt;&gt;"",B$3,"NA"),'MITRE &amp; Controls Mappings'!$J186))), 'MITRE &amp; Controls Mappings'!$B186,"")</f>
        <v/>
      </c>
      <c r="C190" t="str">
        <f>IF(OR(OR(OR(OR(OR(ISNUMBER(SEARCH(IF(C$1&lt;&gt;"",C$1,"NA"),'MITRE &amp; Controls Mappings'!$E186)),ISNUMBER(SEARCH(IF(C$1&lt;&gt;"",C$1,"NA"),'MITRE &amp; Controls Mappings'!$F186))),ISNUMBER(SEARCH(IF(C$2&lt;&gt;"",C$2,"NA"),'MITRE &amp; Controls Mappings'!$G186))),ISNUMBER(SEARCH(IF(C$2&lt;&gt;"",C$2,"NA"),'MITRE &amp; Controls Mappings'!$H186))),ISNUMBER(SEARCH(IF(C$3&lt;&gt;"",C$3,"NA"),'MITRE &amp; Controls Mappings'!$I186))),ISNUMBER(SEARCH(IF(C$3&lt;&gt;"",C$3,"NA"),'MITRE &amp; Controls Mappings'!$J186))), 'MITRE &amp; Controls Mappings'!$B186,"")</f>
        <v/>
      </c>
      <c r="D190" t="str">
        <f>IF(OR(OR(OR(OR(OR(ISNUMBER(SEARCH(IF(D$1&lt;&gt;"",D$1,"NA"),'MITRE &amp; Controls Mappings'!$E186)),ISNUMBER(SEARCH(IF(D$1&lt;&gt;"",D$1,"NA"),'MITRE &amp; Controls Mappings'!$F186))),ISNUMBER(SEARCH(IF(D$2&lt;&gt;"",D$2,"NA"),'MITRE &amp; Controls Mappings'!$G186))),ISNUMBER(SEARCH(IF(D$2&lt;&gt;"",D$2,"NA"),'MITRE &amp; Controls Mappings'!$H186))),ISNUMBER(SEARCH(IF(D$3&lt;&gt;"",D$3,"NA"),'MITRE &amp; Controls Mappings'!$I186))),ISNUMBER(SEARCH(IF(D$3&lt;&gt;"",D$3,"NA"),'MITRE &amp; Controls Mappings'!$J186))), 'MITRE &amp; Controls Mappings'!$B186,"")</f>
        <v/>
      </c>
      <c r="E190" t="str">
        <f>IF(OR(OR(OR(OR(OR(ISNUMBER(SEARCH(IF(E$1&lt;&gt;"",E$1,"NA"),'MITRE &amp; Controls Mappings'!$E186)),ISNUMBER(SEARCH(IF(E$1&lt;&gt;"",E$1,"NA"),'MITRE &amp; Controls Mappings'!$F186))),ISNUMBER(SEARCH(IF(E$2&lt;&gt;"",E$2,"NA"),'MITRE &amp; Controls Mappings'!$G186))),ISNUMBER(SEARCH(IF(E$2&lt;&gt;"",E$2,"NA"),'MITRE &amp; Controls Mappings'!$H186))),ISNUMBER(SEARCH(IF(E$3&lt;&gt;"",E$3,"NA"),'MITRE &amp; Controls Mappings'!$I186))),ISNUMBER(SEARCH(IF(E$3&lt;&gt;"",E$3,"NA"),'MITRE &amp; Controls Mappings'!$J186))), 'MITRE &amp; Controls Mappings'!$B186,"")</f>
        <v/>
      </c>
      <c r="F190" t="str">
        <f>IF(OR(OR(OR(OR(OR(ISNUMBER(SEARCH(IF(F$1&lt;&gt;"",F$1,"NA"),'MITRE &amp; Controls Mappings'!$E186)),ISNUMBER(SEARCH(IF(F$1&lt;&gt;"",F$1,"NA"),'MITRE &amp; Controls Mappings'!$F186))),ISNUMBER(SEARCH(IF(F$2&lt;&gt;"",F$2,"NA"),'MITRE &amp; Controls Mappings'!$G186))),ISNUMBER(SEARCH(IF(F$2&lt;&gt;"",F$2,"NA"),'MITRE &amp; Controls Mappings'!$H186))),ISNUMBER(SEARCH(IF(F$3&lt;&gt;"",F$3,"NA"),'MITRE &amp; Controls Mappings'!$I186))),ISNUMBER(SEARCH(IF(F$3&lt;&gt;"",F$3,"NA"),'MITRE &amp; Controls Mappings'!$J186))), 'MITRE &amp; Controls Mappings'!$B186,"")</f>
        <v/>
      </c>
      <c r="G190" t="str">
        <f>IF(OR(OR(OR(OR(OR(ISNUMBER(SEARCH(IF(G$1&lt;&gt;"",G$1,"NA"),'MITRE &amp; Controls Mappings'!$E186)),ISNUMBER(SEARCH(IF(G$1&lt;&gt;"",G$1,"NA"),'MITRE &amp; Controls Mappings'!$F186))),ISNUMBER(SEARCH(IF(G$2&lt;&gt;"",G$2,"NA"),'MITRE &amp; Controls Mappings'!$G186))),ISNUMBER(SEARCH(IF(G$2&lt;&gt;"",G$2,"NA"),'MITRE &amp; Controls Mappings'!$H186))),ISNUMBER(SEARCH(IF(G$3&lt;&gt;"",G$3,"NA"),'MITRE &amp; Controls Mappings'!$I186))),ISNUMBER(SEARCH(IF(G$3&lt;&gt;"",G$3,"NA"),'MITRE &amp; Controls Mappings'!$J186))), 'MITRE &amp; Controls Mappings'!$B186,"")</f>
        <v/>
      </c>
      <c r="H190" t="str">
        <f>IF(OR(OR(OR(OR(OR(ISNUMBER(SEARCH(IF(H$1&lt;&gt;"",H$1,"NA"),'MITRE &amp; Controls Mappings'!$E186)),ISNUMBER(SEARCH(IF(H$1&lt;&gt;"",H$1,"NA"),'MITRE &amp; Controls Mappings'!$F186))),ISNUMBER(SEARCH(IF(H$2&lt;&gt;"",H$2,"NA"),'MITRE &amp; Controls Mappings'!$G186))),ISNUMBER(SEARCH(IF(H$2&lt;&gt;"",H$2,"NA"),'MITRE &amp; Controls Mappings'!$H186))),ISNUMBER(SEARCH(IF(H$3&lt;&gt;"",H$3,"NA"),'MITRE &amp; Controls Mappings'!$I186))),ISNUMBER(SEARCH(IF(H$3&lt;&gt;"",H$3,"NA"),'MITRE &amp; Controls Mappings'!$J186))), 'MITRE &amp; Controls Mappings'!$B186,"")</f>
        <v/>
      </c>
      <c r="I190" t="str">
        <f>IF(OR(OR(OR(OR(OR(ISNUMBER(SEARCH(IF(I$1&lt;&gt;"",I$1,"NA"),'MITRE &amp; Controls Mappings'!$E186)),ISNUMBER(SEARCH(IF(I$1&lt;&gt;"",I$1,"NA"),'MITRE &amp; Controls Mappings'!$F186))),ISNUMBER(SEARCH(IF(I$2&lt;&gt;"",I$2,"NA"),'MITRE &amp; Controls Mappings'!$G186))),ISNUMBER(SEARCH(IF(I$2&lt;&gt;"",I$2,"NA"),'MITRE &amp; Controls Mappings'!$H186))),ISNUMBER(SEARCH(IF(I$3&lt;&gt;"",I$3,"NA"),'MITRE &amp; Controls Mappings'!$I186))),ISNUMBER(SEARCH(IF(I$3&lt;&gt;"",I$3,"NA"),'MITRE &amp; Controls Mappings'!$J186))), 'MITRE &amp; Controls Mappings'!$B186,"")</f>
        <v/>
      </c>
      <c r="J190" t="str">
        <f>IF(OR(OR(OR(OR(OR(ISNUMBER(SEARCH(IF(J$1&lt;&gt;"",J$1,"NA"),'MITRE &amp; Controls Mappings'!$E186)),ISNUMBER(SEARCH(IF(J$1&lt;&gt;"",J$1,"NA"),'MITRE &amp; Controls Mappings'!$F186))),ISNUMBER(SEARCH(IF(J$2&lt;&gt;"",J$2,"NA"),'MITRE &amp; Controls Mappings'!$G186))),ISNUMBER(SEARCH(IF(J$2&lt;&gt;"",J$2,"NA"),'MITRE &amp; Controls Mappings'!$H186))),ISNUMBER(SEARCH(IF(J$3&lt;&gt;"",J$3,"NA"),'MITRE &amp; Controls Mappings'!$I186))),ISNUMBER(SEARCH(IF(J$3&lt;&gt;"",J$3,"NA"),'MITRE &amp; Controls Mappings'!$J186))), 'MITRE &amp; Controls Mappings'!$B186,"")</f>
        <v/>
      </c>
      <c r="K190" t="str">
        <f>IF(OR(OR(OR(OR(OR(ISNUMBER(SEARCH(IF(K$1&lt;&gt;"",K$1,"NA"),'MITRE &amp; Controls Mappings'!$E186)),ISNUMBER(SEARCH(IF(K$1&lt;&gt;"",K$1,"NA"),'MITRE &amp; Controls Mappings'!$F186))),ISNUMBER(SEARCH(IF(K$2&lt;&gt;"",K$2,"NA"),'MITRE &amp; Controls Mappings'!$G186))),ISNUMBER(SEARCH(IF(K$2&lt;&gt;"",K$2,"NA"),'MITRE &amp; Controls Mappings'!$H186))),ISNUMBER(SEARCH(IF(K$3&lt;&gt;"",K$3,"NA"),'MITRE &amp; Controls Mappings'!$I186))),ISNUMBER(SEARCH(IF(K$3&lt;&gt;"",K$3,"NA"),'MITRE &amp; Controls Mappings'!$J186))), 'MITRE &amp; Controls Mappings'!$B186,"")</f>
        <v/>
      </c>
      <c r="L190" s="25" t="str">
        <f>'MITRE &amp; Controls Mappings'!D186</f>
        <v>Ensure 'MSS: (NoNameReleaseOnDemand) Allow the computer to ignore NetBIOS name release requests except from WINS servers' is set to 'Enabled'</v>
      </c>
    </row>
    <row r="191" spans="1:12" x14ac:dyDescent="0.35">
      <c r="A191" t="str">
        <f>IF(COUNTIF(B191:K191,"="&amp;'MITRE &amp; Controls Mappings'!B187)&gt;0,'MITRE &amp; Controls Mappings'!B187,"")</f>
        <v/>
      </c>
      <c r="B191" t="str">
        <f>IF(OR(OR(OR(OR(OR(ISNUMBER(SEARCH(IF(B$1&lt;&gt;"",B$1,"NA"),'MITRE &amp; Controls Mappings'!$E187)),ISNUMBER(SEARCH(IF(B$1&lt;&gt;"",B$1,"NA"),'MITRE &amp; Controls Mappings'!$F187))),ISNUMBER(SEARCH(IF(B$2&lt;&gt;"",B$2,"NA"),'MITRE &amp; Controls Mappings'!$G187))),ISNUMBER(SEARCH(IF(B$2&lt;&gt;"",B$2,"NA"),'MITRE &amp; Controls Mappings'!$H187))),ISNUMBER(SEARCH(IF(B$3&lt;&gt;"",B$3,"NA"),'MITRE &amp; Controls Mappings'!$I187))),ISNUMBER(SEARCH(IF(B$3&lt;&gt;"",B$3,"NA"),'MITRE &amp; Controls Mappings'!$J187))), 'MITRE &amp; Controls Mappings'!$B187,"")</f>
        <v/>
      </c>
      <c r="C191" t="str">
        <f>IF(OR(OR(OR(OR(OR(ISNUMBER(SEARCH(IF(C$1&lt;&gt;"",C$1,"NA"),'MITRE &amp; Controls Mappings'!$E187)),ISNUMBER(SEARCH(IF(C$1&lt;&gt;"",C$1,"NA"),'MITRE &amp; Controls Mappings'!$F187))),ISNUMBER(SEARCH(IF(C$2&lt;&gt;"",C$2,"NA"),'MITRE &amp; Controls Mappings'!$G187))),ISNUMBER(SEARCH(IF(C$2&lt;&gt;"",C$2,"NA"),'MITRE &amp; Controls Mappings'!$H187))),ISNUMBER(SEARCH(IF(C$3&lt;&gt;"",C$3,"NA"),'MITRE &amp; Controls Mappings'!$I187))),ISNUMBER(SEARCH(IF(C$3&lt;&gt;"",C$3,"NA"),'MITRE &amp; Controls Mappings'!$J187))), 'MITRE &amp; Controls Mappings'!$B187,"")</f>
        <v/>
      </c>
      <c r="D191" t="str">
        <f>IF(OR(OR(OR(OR(OR(ISNUMBER(SEARCH(IF(D$1&lt;&gt;"",D$1,"NA"),'MITRE &amp; Controls Mappings'!$E187)),ISNUMBER(SEARCH(IF(D$1&lt;&gt;"",D$1,"NA"),'MITRE &amp; Controls Mappings'!$F187))),ISNUMBER(SEARCH(IF(D$2&lt;&gt;"",D$2,"NA"),'MITRE &amp; Controls Mappings'!$G187))),ISNUMBER(SEARCH(IF(D$2&lt;&gt;"",D$2,"NA"),'MITRE &amp; Controls Mappings'!$H187))),ISNUMBER(SEARCH(IF(D$3&lt;&gt;"",D$3,"NA"),'MITRE &amp; Controls Mappings'!$I187))),ISNUMBER(SEARCH(IF(D$3&lt;&gt;"",D$3,"NA"),'MITRE &amp; Controls Mappings'!$J187))), 'MITRE &amp; Controls Mappings'!$B187,"")</f>
        <v/>
      </c>
      <c r="E191" t="str">
        <f>IF(OR(OR(OR(OR(OR(ISNUMBER(SEARCH(IF(E$1&lt;&gt;"",E$1,"NA"),'MITRE &amp; Controls Mappings'!$E187)),ISNUMBER(SEARCH(IF(E$1&lt;&gt;"",E$1,"NA"),'MITRE &amp; Controls Mappings'!$F187))),ISNUMBER(SEARCH(IF(E$2&lt;&gt;"",E$2,"NA"),'MITRE &amp; Controls Mappings'!$G187))),ISNUMBER(SEARCH(IF(E$2&lt;&gt;"",E$2,"NA"),'MITRE &amp; Controls Mappings'!$H187))),ISNUMBER(SEARCH(IF(E$3&lt;&gt;"",E$3,"NA"),'MITRE &amp; Controls Mappings'!$I187))),ISNUMBER(SEARCH(IF(E$3&lt;&gt;"",E$3,"NA"),'MITRE &amp; Controls Mappings'!$J187))), 'MITRE &amp; Controls Mappings'!$B187,"")</f>
        <v/>
      </c>
      <c r="F191" t="str">
        <f>IF(OR(OR(OR(OR(OR(ISNUMBER(SEARCH(IF(F$1&lt;&gt;"",F$1,"NA"),'MITRE &amp; Controls Mappings'!$E187)),ISNUMBER(SEARCH(IF(F$1&lt;&gt;"",F$1,"NA"),'MITRE &amp; Controls Mappings'!$F187))),ISNUMBER(SEARCH(IF(F$2&lt;&gt;"",F$2,"NA"),'MITRE &amp; Controls Mappings'!$G187))),ISNUMBER(SEARCH(IF(F$2&lt;&gt;"",F$2,"NA"),'MITRE &amp; Controls Mappings'!$H187))),ISNUMBER(SEARCH(IF(F$3&lt;&gt;"",F$3,"NA"),'MITRE &amp; Controls Mappings'!$I187))),ISNUMBER(SEARCH(IF(F$3&lt;&gt;"",F$3,"NA"),'MITRE &amp; Controls Mappings'!$J187))), 'MITRE &amp; Controls Mappings'!$B187,"")</f>
        <v/>
      </c>
      <c r="G191" t="str">
        <f>IF(OR(OR(OR(OR(OR(ISNUMBER(SEARCH(IF(G$1&lt;&gt;"",G$1,"NA"),'MITRE &amp; Controls Mappings'!$E187)),ISNUMBER(SEARCH(IF(G$1&lt;&gt;"",G$1,"NA"),'MITRE &amp; Controls Mappings'!$F187))),ISNUMBER(SEARCH(IF(G$2&lt;&gt;"",G$2,"NA"),'MITRE &amp; Controls Mappings'!$G187))),ISNUMBER(SEARCH(IF(G$2&lt;&gt;"",G$2,"NA"),'MITRE &amp; Controls Mappings'!$H187))),ISNUMBER(SEARCH(IF(G$3&lt;&gt;"",G$3,"NA"),'MITRE &amp; Controls Mappings'!$I187))),ISNUMBER(SEARCH(IF(G$3&lt;&gt;"",G$3,"NA"),'MITRE &amp; Controls Mappings'!$J187))), 'MITRE &amp; Controls Mappings'!$B187,"")</f>
        <v/>
      </c>
      <c r="H191" t="str">
        <f>IF(OR(OR(OR(OR(OR(ISNUMBER(SEARCH(IF(H$1&lt;&gt;"",H$1,"NA"),'MITRE &amp; Controls Mappings'!$E187)),ISNUMBER(SEARCH(IF(H$1&lt;&gt;"",H$1,"NA"),'MITRE &amp; Controls Mappings'!$F187))),ISNUMBER(SEARCH(IF(H$2&lt;&gt;"",H$2,"NA"),'MITRE &amp; Controls Mappings'!$G187))),ISNUMBER(SEARCH(IF(H$2&lt;&gt;"",H$2,"NA"),'MITRE &amp; Controls Mappings'!$H187))),ISNUMBER(SEARCH(IF(H$3&lt;&gt;"",H$3,"NA"),'MITRE &amp; Controls Mappings'!$I187))),ISNUMBER(SEARCH(IF(H$3&lt;&gt;"",H$3,"NA"),'MITRE &amp; Controls Mappings'!$J187))), 'MITRE &amp; Controls Mappings'!$B187,"")</f>
        <v/>
      </c>
      <c r="I191" t="str">
        <f>IF(OR(OR(OR(OR(OR(ISNUMBER(SEARCH(IF(I$1&lt;&gt;"",I$1,"NA"),'MITRE &amp; Controls Mappings'!$E187)),ISNUMBER(SEARCH(IF(I$1&lt;&gt;"",I$1,"NA"),'MITRE &amp; Controls Mappings'!$F187))),ISNUMBER(SEARCH(IF(I$2&lt;&gt;"",I$2,"NA"),'MITRE &amp; Controls Mappings'!$G187))),ISNUMBER(SEARCH(IF(I$2&lt;&gt;"",I$2,"NA"),'MITRE &amp; Controls Mappings'!$H187))),ISNUMBER(SEARCH(IF(I$3&lt;&gt;"",I$3,"NA"),'MITRE &amp; Controls Mappings'!$I187))),ISNUMBER(SEARCH(IF(I$3&lt;&gt;"",I$3,"NA"),'MITRE &amp; Controls Mappings'!$J187))), 'MITRE &amp; Controls Mappings'!$B187,"")</f>
        <v/>
      </c>
      <c r="J191" t="str">
        <f>IF(OR(OR(OR(OR(OR(ISNUMBER(SEARCH(IF(J$1&lt;&gt;"",J$1,"NA"),'MITRE &amp; Controls Mappings'!$E187)),ISNUMBER(SEARCH(IF(J$1&lt;&gt;"",J$1,"NA"),'MITRE &amp; Controls Mappings'!$F187))),ISNUMBER(SEARCH(IF(J$2&lt;&gt;"",J$2,"NA"),'MITRE &amp; Controls Mappings'!$G187))),ISNUMBER(SEARCH(IF(J$2&lt;&gt;"",J$2,"NA"),'MITRE &amp; Controls Mappings'!$H187))),ISNUMBER(SEARCH(IF(J$3&lt;&gt;"",J$3,"NA"),'MITRE &amp; Controls Mappings'!$I187))),ISNUMBER(SEARCH(IF(J$3&lt;&gt;"",J$3,"NA"),'MITRE &amp; Controls Mappings'!$J187))), 'MITRE &amp; Controls Mappings'!$B187,"")</f>
        <v/>
      </c>
      <c r="K191" t="str">
        <f>IF(OR(OR(OR(OR(OR(ISNUMBER(SEARCH(IF(K$1&lt;&gt;"",K$1,"NA"),'MITRE &amp; Controls Mappings'!$E187)),ISNUMBER(SEARCH(IF(K$1&lt;&gt;"",K$1,"NA"),'MITRE &amp; Controls Mappings'!$F187))),ISNUMBER(SEARCH(IF(K$2&lt;&gt;"",K$2,"NA"),'MITRE &amp; Controls Mappings'!$G187))),ISNUMBER(SEARCH(IF(K$2&lt;&gt;"",K$2,"NA"),'MITRE &amp; Controls Mappings'!$H187))),ISNUMBER(SEARCH(IF(K$3&lt;&gt;"",K$3,"NA"),'MITRE &amp; Controls Mappings'!$I187))),ISNUMBER(SEARCH(IF(K$3&lt;&gt;"",K$3,"NA"),'MITRE &amp; Controls Mappings'!$J187))), 'MITRE &amp; Controls Mappings'!$B187,"")</f>
        <v/>
      </c>
      <c r="L191" s="25" t="str">
        <f>'MITRE &amp; Controls Mappings'!D187</f>
        <v>Network</v>
      </c>
    </row>
    <row r="192" spans="1:12" x14ac:dyDescent="0.35">
      <c r="A192" t="str">
        <f>IF(COUNTIF(B192:K192,"="&amp;'MITRE &amp; Controls Mappings'!B188)&gt;0,'MITRE &amp; Controls Mappings'!B188,"")</f>
        <v/>
      </c>
      <c r="B192" t="str">
        <f>IF(OR(OR(OR(OR(OR(ISNUMBER(SEARCH(IF(B$1&lt;&gt;"",B$1,"NA"),'MITRE &amp; Controls Mappings'!$E188)),ISNUMBER(SEARCH(IF(B$1&lt;&gt;"",B$1,"NA"),'MITRE &amp; Controls Mappings'!$F188))),ISNUMBER(SEARCH(IF(B$2&lt;&gt;"",B$2,"NA"),'MITRE &amp; Controls Mappings'!$G188))),ISNUMBER(SEARCH(IF(B$2&lt;&gt;"",B$2,"NA"),'MITRE &amp; Controls Mappings'!$H188))),ISNUMBER(SEARCH(IF(B$3&lt;&gt;"",B$3,"NA"),'MITRE &amp; Controls Mappings'!$I188))),ISNUMBER(SEARCH(IF(B$3&lt;&gt;"",B$3,"NA"),'MITRE &amp; Controls Mappings'!$J188))), 'MITRE &amp; Controls Mappings'!$B188,"")</f>
        <v/>
      </c>
      <c r="C192" t="str">
        <f>IF(OR(OR(OR(OR(OR(ISNUMBER(SEARCH(IF(C$1&lt;&gt;"",C$1,"NA"),'MITRE &amp; Controls Mappings'!$E188)),ISNUMBER(SEARCH(IF(C$1&lt;&gt;"",C$1,"NA"),'MITRE &amp; Controls Mappings'!$F188))),ISNUMBER(SEARCH(IF(C$2&lt;&gt;"",C$2,"NA"),'MITRE &amp; Controls Mappings'!$G188))),ISNUMBER(SEARCH(IF(C$2&lt;&gt;"",C$2,"NA"),'MITRE &amp; Controls Mappings'!$H188))),ISNUMBER(SEARCH(IF(C$3&lt;&gt;"",C$3,"NA"),'MITRE &amp; Controls Mappings'!$I188))),ISNUMBER(SEARCH(IF(C$3&lt;&gt;"",C$3,"NA"),'MITRE &amp; Controls Mappings'!$J188))), 'MITRE &amp; Controls Mappings'!$B188,"")</f>
        <v/>
      </c>
      <c r="D192" t="str">
        <f>IF(OR(OR(OR(OR(OR(ISNUMBER(SEARCH(IF(D$1&lt;&gt;"",D$1,"NA"),'MITRE &amp; Controls Mappings'!$E188)),ISNUMBER(SEARCH(IF(D$1&lt;&gt;"",D$1,"NA"),'MITRE &amp; Controls Mappings'!$F188))),ISNUMBER(SEARCH(IF(D$2&lt;&gt;"",D$2,"NA"),'MITRE &amp; Controls Mappings'!$G188))),ISNUMBER(SEARCH(IF(D$2&lt;&gt;"",D$2,"NA"),'MITRE &amp; Controls Mappings'!$H188))),ISNUMBER(SEARCH(IF(D$3&lt;&gt;"",D$3,"NA"),'MITRE &amp; Controls Mappings'!$I188))),ISNUMBER(SEARCH(IF(D$3&lt;&gt;"",D$3,"NA"),'MITRE &amp; Controls Mappings'!$J188))), 'MITRE &amp; Controls Mappings'!$B188,"")</f>
        <v/>
      </c>
      <c r="E192" t="str">
        <f>IF(OR(OR(OR(OR(OR(ISNUMBER(SEARCH(IF(E$1&lt;&gt;"",E$1,"NA"),'MITRE &amp; Controls Mappings'!$E188)),ISNUMBER(SEARCH(IF(E$1&lt;&gt;"",E$1,"NA"),'MITRE &amp; Controls Mappings'!$F188))),ISNUMBER(SEARCH(IF(E$2&lt;&gt;"",E$2,"NA"),'MITRE &amp; Controls Mappings'!$G188))),ISNUMBER(SEARCH(IF(E$2&lt;&gt;"",E$2,"NA"),'MITRE &amp; Controls Mappings'!$H188))),ISNUMBER(SEARCH(IF(E$3&lt;&gt;"",E$3,"NA"),'MITRE &amp; Controls Mappings'!$I188))),ISNUMBER(SEARCH(IF(E$3&lt;&gt;"",E$3,"NA"),'MITRE &amp; Controls Mappings'!$J188))), 'MITRE &amp; Controls Mappings'!$B188,"")</f>
        <v/>
      </c>
      <c r="F192" t="str">
        <f>IF(OR(OR(OR(OR(OR(ISNUMBER(SEARCH(IF(F$1&lt;&gt;"",F$1,"NA"),'MITRE &amp; Controls Mappings'!$E188)),ISNUMBER(SEARCH(IF(F$1&lt;&gt;"",F$1,"NA"),'MITRE &amp; Controls Mappings'!$F188))),ISNUMBER(SEARCH(IF(F$2&lt;&gt;"",F$2,"NA"),'MITRE &amp; Controls Mappings'!$G188))),ISNUMBER(SEARCH(IF(F$2&lt;&gt;"",F$2,"NA"),'MITRE &amp; Controls Mappings'!$H188))),ISNUMBER(SEARCH(IF(F$3&lt;&gt;"",F$3,"NA"),'MITRE &amp; Controls Mappings'!$I188))),ISNUMBER(SEARCH(IF(F$3&lt;&gt;"",F$3,"NA"),'MITRE &amp; Controls Mappings'!$J188))), 'MITRE &amp; Controls Mappings'!$B188,"")</f>
        <v/>
      </c>
      <c r="G192" t="str">
        <f>IF(OR(OR(OR(OR(OR(ISNUMBER(SEARCH(IF(G$1&lt;&gt;"",G$1,"NA"),'MITRE &amp; Controls Mappings'!$E188)),ISNUMBER(SEARCH(IF(G$1&lt;&gt;"",G$1,"NA"),'MITRE &amp; Controls Mappings'!$F188))),ISNUMBER(SEARCH(IF(G$2&lt;&gt;"",G$2,"NA"),'MITRE &amp; Controls Mappings'!$G188))),ISNUMBER(SEARCH(IF(G$2&lt;&gt;"",G$2,"NA"),'MITRE &amp; Controls Mappings'!$H188))),ISNUMBER(SEARCH(IF(G$3&lt;&gt;"",G$3,"NA"),'MITRE &amp; Controls Mappings'!$I188))),ISNUMBER(SEARCH(IF(G$3&lt;&gt;"",G$3,"NA"),'MITRE &amp; Controls Mappings'!$J188))), 'MITRE &amp; Controls Mappings'!$B188,"")</f>
        <v/>
      </c>
      <c r="H192" t="str">
        <f>IF(OR(OR(OR(OR(OR(ISNUMBER(SEARCH(IF(H$1&lt;&gt;"",H$1,"NA"),'MITRE &amp; Controls Mappings'!$E188)),ISNUMBER(SEARCH(IF(H$1&lt;&gt;"",H$1,"NA"),'MITRE &amp; Controls Mappings'!$F188))),ISNUMBER(SEARCH(IF(H$2&lt;&gt;"",H$2,"NA"),'MITRE &amp; Controls Mappings'!$G188))),ISNUMBER(SEARCH(IF(H$2&lt;&gt;"",H$2,"NA"),'MITRE &amp; Controls Mappings'!$H188))),ISNUMBER(SEARCH(IF(H$3&lt;&gt;"",H$3,"NA"),'MITRE &amp; Controls Mappings'!$I188))),ISNUMBER(SEARCH(IF(H$3&lt;&gt;"",H$3,"NA"),'MITRE &amp; Controls Mappings'!$J188))), 'MITRE &amp; Controls Mappings'!$B188,"")</f>
        <v/>
      </c>
      <c r="I192" t="str">
        <f>IF(OR(OR(OR(OR(OR(ISNUMBER(SEARCH(IF(I$1&lt;&gt;"",I$1,"NA"),'MITRE &amp; Controls Mappings'!$E188)),ISNUMBER(SEARCH(IF(I$1&lt;&gt;"",I$1,"NA"),'MITRE &amp; Controls Mappings'!$F188))),ISNUMBER(SEARCH(IF(I$2&lt;&gt;"",I$2,"NA"),'MITRE &amp; Controls Mappings'!$G188))),ISNUMBER(SEARCH(IF(I$2&lt;&gt;"",I$2,"NA"),'MITRE &amp; Controls Mappings'!$H188))),ISNUMBER(SEARCH(IF(I$3&lt;&gt;"",I$3,"NA"),'MITRE &amp; Controls Mappings'!$I188))),ISNUMBER(SEARCH(IF(I$3&lt;&gt;"",I$3,"NA"),'MITRE &amp; Controls Mappings'!$J188))), 'MITRE &amp; Controls Mappings'!$B188,"")</f>
        <v/>
      </c>
      <c r="J192" t="str">
        <f>IF(OR(OR(OR(OR(OR(ISNUMBER(SEARCH(IF(J$1&lt;&gt;"",J$1,"NA"),'MITRE &amp; Controls Mappings'!$E188)),ISNUMBER(SEARCH(IF(J$1&lt;&gt;"",J$1,"NA"),'MITRE &amp; Controls Mappings'!$F188))),ISNUMBER(SEARCH(IF(J$2&lt;&gt;"",J$2,"NA"),'MITRE &amp; Controls Mappings'!$G188))),ISNUMBER(SEARCH(IF(J$2&lt;&gt;"",J$2,"NA"),'MITRE &amp; Controls Mappings'!$H188))),ISNUMBER(SEARCH(IF(J$3&lt;&gt;"",J$3,"NA"),'MITRE &amp; Controls Mappings'!$I188))),ISNUMBER(SEARCH(IF(J$3&lt;&gt;"",J$3,"NA"),'MITRE &amp; Controls Mappings'!$J188))), 'MITRE &amp; Controls Mappings'!$B188,"")</f>
        <v/>
      </c>
      <c r="K192" t="str">
        <f>IF(OR(OR(OR(OR(OR(ISNUMBER(SEARCH(IF(K$1&lt;&gt;"",K$1,"NA"),'MITRE &amp; Controls Mappings'!$E188)),ISNUMBER(SEARCH(IF(K$1&lt;&gt;"",K$1,"NA"),'MITRE &amp; Controls Mappings'!$F188))),ISNUMBER(SEARCH(IF(K$2&lt;&gt;"",K$2,"NA"),'MITRE &amp; Controls Mappings'!$G188))),ISNUMBER(SEARCH(IF(K$2&lt;&gt;"",K$2,"NA"),'MITRE &amp; Controls Mappings'!$H188))),ISNUMBER(SEARCH(IF(K$3&lt;&gt;"",K$3,"NA"),'MITRE &amp; Controls Mappings'!$I188))),ISNUMBER(SEARCH(IF(K$3&lt;&gt;"",K$3,"NA"),'MITRE &amp; Controls Mappings'!$J188))), 'MITRE &amp; Controls Mappings'!$B188,"")</f>
        <v/>
      </c>
      <c r="L192" s="25" t="str">
        <f>'MITRE &amp; Controls Mappings'!D188</f>
        <v>Background Intelligent Transfer Service (BITS)</v>
      </c>
    </row>
    <row r="193" spans="1:12" x14ac:dyDescent="0.35">
      <c r="A193" t="str">
        <f>IF(COUNTIF(B193:K193,"="&amp;'MITRE &amp; Controls Mappings'!B189)&gt;0,'MITRE &amp; Controls Mappings'!B189,"")</f>
        <v/>
      </c>
      <c r="B193" t="str">
        <f>IF(OR(OR(OR(OR(OR(ISNUMBER(SEARCH(IF(B$1&lt;&gt;"",B$1,"NA"),'MITRE &amp; Controls Mappings'!$E189)),ISNUMBER(SEARCH(IF(B$1&lt;&gt;"",B$1,"NA"),'MITRE &amp; Controls Mappings'!$F189))),ISNUMBER(SEARCH(IF(B$2&lt;&gt;"",B$2,"NA"),'MITRE &amp; Controls Mappings'!$G189))),ISNUMBER(SEARCH(IF(B$2&lt;&gt;"",B$2,"NA"),'MITRE &amp; Controls Mappings'!$H189))),ISNUMBER(SEARCH(IF(B$3&lt;&gt;"",B$3,"NA"),'MITRE &amp; Controls Mappings'!$I189))),ISNUMBER(SEARCH(IF(B$3&lt;&gt;"",B$3,"NA"),'MITRE &amp; Controls Mappings'!$J189))), 'MITRE &amp; Controls Mappings'!$B189,"")</f>
        <v/>
      </c>
      <c r="C193" t="str">
        <f>IF(OR(OR(OR(OR(OR(ISNUMBER(SEARCH(IF(C$1&lt;&gt;"",C$1,"NA"),'MITRE &amp; Controls Mappings'!$E189)),ISNUMBER(SEARCH(IF(C$1&lt;&gt;"",C$1,"NA"),'MITRE &amp; Controls Mappings'!$F189))),ISNUMBER(SEARCH(IF(C$2&lt;&gt;"",C$2,"NA"),'MITRE &amp; Controls Mappings'!$G189))),ISNUMBER(SEARCH(IF(C$2&lt;&gt;"",C$2,"NA"),'MITRE &amp; Controls Mappings'!$H189))),ISNUMBER(SEARCH(IF(C$3&lt;&gt;"",C$3,"NA"),'MITRE &amp; Controls Mappings'!$I189))),ISNUMBER(SEARCH(IF(C$3&lt;&gt;"",C$3,"NA"),'MITRE &amp; Controls Mappings'!$J189))), 'MITRE &amp; Controls Mappings'!$B189,"")</f>
        <v/>
      </c>
      <c r="D193" t="str">
        <f>IF(OR(OR(OR(OR(OR(ISNUMBER(SEARCH(IF(D$1&lt;&gt;"",D$1,"NA"),'MITRE &amp; Controls Mappings'!$E189)),ISNUMBER(SEARCH(IF(D$1&lt;&gt;"",D$1,"NA"),'MITRE &amp; Controls Mappings'!$F189))),ISNUMBER(SEARCH(IF(D$2&lt;&gt;"",D$2,"NA"),'MITRE &amp; Controls Mappings'!$G189))),ISNUMBER(SEARCH(IF(D$2&lt;&gt;"",D$2,"NA"),'MITRE &amp; Controls Mappings'!$H189))),ISNUMBER(SEARCH(IF(D$3&lt;&gt;"",D$3,"NA"),'MITRE &amp; Controls Mappings'!$I189))),ISNUMBER(SEARCH(IF(D$3&lt;&gt;"",D$3,"NA"),'MITRE &amp; Controls Mappings'!$J189))), 'MITRE &amp; Controls Mappings'!$B189,"")</f>
        <v/>
      </c>
      <c r="E193" t="str">
        <f>IF(OR(OR(OR(OR(OR(ISNUMBER(SEARCH(IF(E$1&lt;&gt;"",E$1,"NA"),'MITRE &amp; Controls Mappings'!$E189)),ISNUMBER(SEARCH(IF(E$1&lt;&gt;"",E$1,"NA"),'MITRE &amp; Controls Mappings'!$F189))),ISNUMBER(SEARCH(IF(E$2&lt;&gt;"",E$2,"NA"),'MITRE &amp; Controls Mappings'!$G189))),ISNUMBER(SEARCH(IF(E$2&lt;&gt;"",E$2,"NA"),'MITRE &amp; Controls Mappings'!$H189))),ISNUMBER(SEARCH(IF(E$3&lt;&gt;"",E$3,"NA"),'MITRE &amp; Controls Mappings'!$I189))),ISNUMBER(SEARCH(IF(E$3&lt;&gt;"",E$3,"NA"),'MITRE &amp; Controls Mappings'!$J189))), 'MITRE &amp; Controls Mappings'!$B189,"")</f>
        <v/>
      </c>
      <c r="F193" t="str">
        <f>IF(OR(OR(OR(OR(OR(ISNUMBER(SEARCH(IF(F$1&lt;&gt;"",F$1,"NA"),'MITRE &amp; Controls Mappings'!$E189)),ISNUMBER(SEARCH(IF(F$1&lt;&gt;"",F$1,"NA"),'MITRE &amp; Controls Mappings'!$F189))),ISNUMBER(SEARCH(IF(F$2&lt;&gt;"",F$2,"NA"),'MITRE &amp; Controls Mappings'!$G189))),ISNUMBER(SEARCH(IF(F$2&lt;&gt;"",F$2,"NA"),'MITRE &amp; Controls Mappings'!$H189))),ISNUMBER(SEARCH(IF(F$3&lt;&gt;"",F$3,"NA"),'MITRE &amp; Controls Mappings'!$I189))),ISNUMBER(SEARCH(IF(F$3&lt;&gt;"",F$3,"NA"),'MITRE &amp; Controls Mappings'!$J189))), 'MITRE &amp; Controls Mappings'!$B189,"")</f>
        <v/>
      </c>
      <c r="G193" t="str">
        <f>IF(OR(OR(OR(OR(OR(ISNUMBER(SEARCH(IF(G$1&lt;&gt;"",G$1,"NA"),'MITRE &amp; Controls Mappings'!$E189)),ISNUMBER(SEARCH(IF(G$1&lt;&gt;"",G$1,"NA"),'MITRE &amp; Controls Mappings'!$F189))),ISNUMBER(SEARCH(IF(G$2&lt;&gt;"",G$2,"NA"),'MITRE &amp; Controls Mappings'!$G189))),ISNUMBER(SEARCH(IF(G$2&lt;&gt;"",G$2,"NA"),'MITRE &amp; Controls Mappings'!$H189))),ISNUMBER(SEARCH(IF(G$3&lt;&gt;"",G$3,"NA"),'MITRE &amp; Controls Mappings'!$I189))),ISNUMBER(SEARCH(IF(G$3&lt;&gt;"",G$3,"NA"),'MITRE &amp; Controls Mappings'!$J189))), 'MITRE &amp; Controls Mappings'!$B189,"")</f>
        <v/>
      </c>
      <c r="H193" t="str">
        <f>IF(OR(OR(OR(OR(OR(ISNUMBER(SEARCH(IF(H$1&lt;&gt;"",H$1,"NA"),'MITRE &amp; Controls Mappings'!$E189)),ISNUMBER(SEARCH(IF(H$1&lt;&gt;"",H$1,"NA"),'MITRE &amp; Controls Mappings'!$F189))),ISNUMBER(SEARCH(IF(H$2&lt;&gt;"",H$2,"NA"),'MITRE &amp; Controls Mappings'!$G189))),ISNUMBER(SEARCH(IF(H$2&lt;&gt;"",H$2,"NA"),'MITRE &amp; Controls Mappings'!$H189))),ISNUMBER(SEARCH(IF(H$3&lt;&gt;"",H$3,"NA"),'MITRE &amp; Controls Mappings'!$I189))),ISNUMBER(SEARCH(IF(H$3&lt;&gt;"",H$3,"NA"),'MITRE &amp; Controls Mappings'!$J189))), 'MITRE &amp; Controls Mappings'!$B189,"")</f>
        <v/>
      </c>
      <c r="I193" t="str">
        <f>IF(OR(OR(OR(OR(OR(ISNUMBER(SEARCH(IF(I$1&lt;&gt;"",I$1,"NA"),'MITRE &amp; Controls Mappings'!$E189)),ISNUMBER(SEARCH(IF(I$1&lt;&gt;"",I$1,"NA"),'MITRE &amp; Controls Mappings'!$F189))),ISNUMBER(SEARCH(IF(I$2&lt;&gt;"",I$2,"NA"),'MITRE &amp; Controls Mappings'!$G189))),ISNUMBER(SEARCH(IF(I$2&lt;&gt;"",I$2,"NA"),'MITRE &amp; Controls Mappings'!$H189))),ISNUMBER(SEARCH(IF(I$3&lt;&gt;"",I$3,"NA"),'MITRE &amp; Controls Mappings'!$I189))),ISNUMBER(SEARCH(IF(I$3&lt;&gt;"",I$3,"NA"),'MITRE &amp; Controls Mappings'!$J189))), 'MITRE &amp; Controls Mappings'!$B189,"")</f>
        <v/>
      </c>
      <c r="J193" t="str">
        <f>IF(OR(OR(OR(OR(OR(ISNUMBER(SEARCH(IF(J$1&lt;&gt;"",J$1,"NA"),'MITRE &amp; Controls Mappings'!$E189)),ISNUMBER(SEARCH(IF(J$1&lt;&gt;"",J$1,"NA"),'MITRE &amp; Controls Mappings'!$F189))),ISNUMBER(SEARCH(IF(J$2&lt;&gt;"",J$2,"NA"),'MITRE &amp; Controls Mappings'!$G189))),ISNUMBER(SEARCH(IF(J$2&lt;&gt;"",J$2,"NA"),'MITRE &amp; Controls Mappings'!$H189))),ISNUMBER(SEARCH(IF(J$3&lt;&gt;"",J$3,"NA"),'MITRE &amp; Controls Mappings'!$I189))),ISNUMBER(SEARCH(IF(J$3&lt;&gt;"",J$3,"NA"),'MITRE &amp; Controls Mappings'!$J189))), 'MITRE &amp; Controls Mappings'!$B189,"")</f>
        <v/>
      </c>
      <c r="K193" t="str">
        <f>IF(OR(OR(OR(OR(OR(ISNUMBER(SEARCH(IF(K$1&lt;&gt;"",K$1,"NA"),'MITRE &amp; Controls Mappings'!$E189)),ISNUMBER(SEARCH(IF(K$1&lt;&gt;"",K$1,"NA"),'MITRE &amp; Controls Mappings'!$F189))),ISNUMBER(SEARCH(IF(K$2&lt;&gt;"",K$2,"NA"),'MITRE &amp; Controls Mappings'!$G189))),ISNUMBER(SEARCH(IF(K$2&lt;&gt;"",K$2,"NA"),'MITRE &amp; Controls Mappings'!$H189))),ISNUMBER(SEARCH(IF(K$3&lt;&gt;"",K$3,"NA"),'MITRE &amp; Controls Mappings'!$I189))),ISNUMBER(SEARCH(IF(K$3&lt;&gt;"",K$3,"NA"),'MITRE &amp; Controls Mappings'!$J189))), 'MITRE &amp; Controls Mappings'!$B189,"")</f>
        <v/>
      </c>
      <c r="L193" s="25" t="str">
        <f>'MITRE &amp; Controls Mappings'!D189</f>
        <v>BranchCache</v>
      </c>
    </row>
    <row r="194" spans="1:12" x14ac:dyDescent="0.35">
      <c r="A194" t="str">
        <f>IF(COUNTIF(B194:K194,"="&amp;'MITRE &amp; Controls Mappings'!B190)&gt;0,'MITRE &amp; Controls Mappings'!B190,"")</f>
        <v/>
      </c>
      <c r="B194" t="str">
        <f>IF(OR(OR(OR(OR(OR(ISNUMBER(SEARCH(IF(B$1&lt;&gt;"",B$1,"NA"),'MITRE &amp; Controls Mappings'!$E190)),ISNUMBER(SEARCH(IF(B$1&lt;&gt;"",B$1,"NA"),'MITRE &amp; Controls Mappings'!$F190))),ISNUMBER(SEARCH(IF(B$2&lt;&gt;"",B$2,"NA"),'MITRE &amp; Controls Mappings'!$G190))),ISNUMBER(SEARCH(IF(B$2&lt;&gt;"",B$2,"NA"),'MITRE &amp; Controls Mappings'!$H190))),ISNUMBER(SEARCH(IF(B$3&lt;&gt;"",B$3,"NA"),'MITRE &amp; Controls Mappings'!$I190))),ISNUMBER(SEARCH(IF(B$3&lt;&gt;"",B$3,"NA"),'MITRE &amp; Controls Mappings'!$J190))), 'MITRE &amp; Controls Mappings'!$B190,"")</f>
        <v/>
      </c>
      <c r="C194" t="str">
        <f>IF(OR(OR(OR(OR(OR(ISNUMBER(SEARCH(IF(C$1&lt;&gt;"",C$1,"NA"),'MITRE &amp; Controls Mappings'!$E190)),ISNUMBER(SEARCH(IF(C$1&lt;&gt;"",C$1,"NA"),'MITRE &amp; Controls Mappings'!$F190))),ISNUMBER(SEARCH(IF(C$2&lt;&gt;"",C$2,"NA"),'MITRE &amp; Controls Mappings'!$G190))),ISNUMBER(SEARCH(IF(C$2&lt;&gt;"",C$2,"NA"),'MITRE &amp; Controls Mappings'!$H190))),ISNUMBER(SEARCH(IF(C$3&lt;&gt;"",C$3,"NA"),'MITRE &amp; Controls Mappings'!$I190))),ISNUMBER(SEARCH(IF(C$3&lt;&gt;"",C$3,"NA"),'MITRE &amp; Controls Mappings'!$J190))), 'MITRE &amp; Controls Mappings'!$B190,"")</f>
        <v/>
      </c>
      <c r="D194" t="str">
        <f>IF(OR(OR(OR(OR(OR(ISNUMBER(SEARCH(IF(D$1&lt;&gt;"",D$1,"NA"),'MITRE &amp; Controls Mappings'!$E190)),ISNUMBER(SEARCH(IF(D$1&lt;&gt;"",D$1,"NA"),'MITRE &amp; Controls Mappings'!$F190))),ISNUMBER(SEARCH(IF(D$2&lt;&gt;"",D$2,"NA"),'MITRE &amp; Controls Mappings'!$G190))),ISNUMBER(SEARCH(IF(D$2&lt;&gt;"",D$2,"NA"),'MITRE &amp; Controls Mappings'!$H190))),ISNUMBER(SEARCH(IF(D$3&lt;&gt;"",D$3,"NA"),'MITRE &amp; Controls Mappings'!$I190))),ISNUMBER(SEARCH(IF(D$3&lt;&gt;"",D$3,"NA"),'MITRE &amp; Controls Mappings'!$J190))), 'MITRE &amp; Controls Mappings'!$B190,"")</f>
        <v/>
      </c>
      <c r="E194" t="str">
        <f>IF(OR(OR(OR(OR(OR(ISNUMBER(SEARCH(IF(E$1&lt;&gt;"",E$1,"NA"),'MITRE &amp; Controls Mappings'!$E190)),ISNUMBER(SEARCH(IF(E$1&lt;&gt;"",E$1,"NA"),'MITRE &amp; Controls Mappings'!$F190))),ISNUMBER(SEARCH(IF(E$2&lt;&gt;"",E$2,"NA"),'MITRE &amp; Controls Mappings'!$G190))),ISNUMBER(SEARCH(IF(E$2&lt;&gt;"",E$2,"NA"),'MITRE &amp; Controls Mappings'!$H190))),ISNUMBER(SEARCH(IF(E$3&lt;&gt;"",E$3,"NA"),'MITRE &amp; Controls Mappings'!$I190))),ISNUMBER(SEARCH(IF(E$3&lt;&gt;"",E$3,"NA"),'MITRE &amp; Controls Mappings'!$J190))), 'MITRE &amp; Controls Mappings'!$B190,"")</f>
        <v/>
      </c>
      <c r="F194" t="str">
        <f>IF(OR(OR(OR(OR(OR(ISNUMBER(SEARCH(IF(F$1&lt;&gt;"",F$1,"NA"),'MITRE &amp; Controls Mappings'!$E190)),ISNUMBER(SEARCH(IF(F$1&lt;&gt;"",F$1,"NA"),'MITRE &amp; Controls Mappings'!$F190))),ISNUMBER(SEARCH(IF(F$2&lt;&gt;"",F$2,"NA"),'MITRE &amp; Controls Mappings'!$G190))),ISNUMBER(SEARCH(IF(F$2&lt;&gt;"",F$2,"NA"),'MITRE &amp; Controls Mappings'!$H190))),ISNUMBER(SEARCH(IF(F$3&lt;&gt;"",F$3,"NA"),'MITRE &amp; Controls Mappings'!$I190))),ISNUMBER(SEARCH(IF(F$3&lt;&gt;"",F$3,"NA"),'MITRE &amp; Controls Mappings'!$J190))), 'MITRE &amp; Controls Mappings'!$B190,"")</f>
        <v/>
      </c>
      <c r="G194" t="str">
        <f>IF(OR(OR(OR(OR(OR(ISNUMBER(SEARCH(IF(G$1&lt;&gt;"",G$1,"NA"),'MITRE &amp; Controls Mappings'!$E190)),ISNUMBER(SEARCH(IF(G$1&lt;&gt;"",G$1,"NA"),'MITRE &amp; Controls Mappings'!$F190))),ISNUMBER(SEARCH(IF(G$2&lt;&gt;"",G$2,"NA"),'MITRE &amp; Controls Mappings'!$G190))),ISNUMBER(SEARCH(IF(G$2&lt;&gt;"",G$2,"NA"),'MITRE &amp; Controls Mappings'!$H190))),ISNUMBER(SEARCH(IF(G$3&lt;&gt;"",G$3,"NA"),'MITRE &amp; Controls Mappings'!$I190))),ISNUMBER(SEARCH(IF(G$3&lt;&gt;"",G$3,"NA"),'MITRE &amp; Controls Mappings'!$J190))), 'MITRE &amp; Controls Mappings'!$B190,"")</f>
        <v/>
      </c>
      <c r="H194" t="str">
        <f>IF(OR(OR(OR(OR(OR(ISNUMBER(SEARCH(IF(H$1&lt;&gt;"",H$1,"NA"),'MITRE &amp; Controls Mappings'!$E190)),ISNUMBER(SEARCH(IF(H$1&lt;&gt;"",H$1,"NA"),'MITRE &amp; Controls Mappings'!$F190))),ISNUMBER(SEARCH(IF(H$2&lt;&gt;"",H$2,"NA"),'MITRE &amp; Controls Mappings'!$G190))),ISNUMBER(SEARCH(IF(H$2&lt;&gt;"",H$2,"NA"),'MITRE &amp; Controls Mappings'!$H190))),ISNUMBER(SEARCH(IF(H$3&lt;&gt;"",H$3,"NA"),'MITRE &amp; Controls Mappings'!$I190))),ISNUMBER(SEARCH(IF(H$3&lt;&gt;"",H$3,"NA"),'MITRE &amp; Controls Mappings'!$J190))), 'MITRE &amp; Controls Mappings'!$B190,"")</f>
        <v/>
      </c>
      <c r="I194" t="str">
        <f>IF(OR(OR(OR(OR(OR(ISNUMBER(SEARCH(IF(I$1&lt;&gt;"",I$1,"NA"),'MITRE &amp; Controls Mappings'!$E190)),ISNUMBER(SEARCH(IF(I$1&lt;&gt;"",I$1,"NA"),'MITRE &amp; Controls Mappings'!$F190))),ISNUMBER(SEARCH(IF(I$2&lt;&gt;"",I$2,"NA"),'MITRE &amp; Controls Mappings'!$G190))),ISNUMBER(SEARCH(IF(I$2&lt;&gt;"",I$2,"NA"),'MITRE &amp; Controls Mappings'!$H190))),ISNUMBER(SEARCH(IF(I$3&lt;&gt;"",I$3,"NA"),'MITRE &amp; Controls Mappings'!$I190))),ISNUMBER(SEARCH(IF(I$3&lt;&gt;"",I$3,"NA"),'MITRE &amp; Controls Mappings'!$J190))), 'MITRE &amp; Controls Mappings'!$B190,"")</f>
        <v/>
      </c>
      <c r="J194" t="str">
        <f>IF(OR(OR(OR(OR(OR(ISNUMBER(SEARCH(IF(J$1&lt;&gt;"",J$1,"NA"),'MITRE &amp; Controls Mappings'!$E190)),ISNUMBER(SEARCH(IF(J$1&lt;&gt;"",J$1,"NA"),'MITRE &amp; Controls Mappings'!$F190))),ISNUMBER(SEARCH(IF(J$2&lt;&gt;"",J$2,"NA"),'MITRE &amp; Controls Mappings'!$G190))),ISNUMBER(SEARCH(IF(J$2&lt;&gt;"",J$2,"NA"),'MITRE &amp; Controls Mappings'!$H190))),ISNUMBER(SEARCH(IF(J$3&lt;&gt;"",J$3,"NA"),'MITRE &amp; Controls Mappings'!$I190))),ISNUMBER(SEARCH(IF(J$3&lt;&gt;"",J$3,"NA"),'MITRE &amp; Controls Mappings'!$J190))), 'MITRE &amp; Controls Mappings'!$B190,"")</f>
        <v/>
      </c>
      <c r="K194" t="str">
        <f>IF(OR(OR(OR(OR(OR(ISNUMBER(SEARCH(IF(K$1&lt;&gt;"",K$1,"NA"),'MITRE &amp; Controls Mappings'!$E190)),ISNUMBER(SEARCH(IF(K$1&lt;&gt;"",K$1,"NA"),'MITRE &amp; Controls Mappings'!$F190))),ISNUMBER(SEARCH(IF(K$2&lt;&gt;"",K$2,"NA"),'MITRE &amp; Controls Mappings'!$G190))),ISNUMBER(SEARCH(IF(K$2&lt;&gt;"",K$2,"NA"),'MITRE &amp; Controls Mappings'!$H190))),ISNUMBER(SEARCH(IF(K$3&lt;&gt;"",K$3,"NA"),'MITRE &amp; Controls Mappings'!$I190))),ISNUMBER(SEARCH(IF(K$3&lt;&gt;"",K$3,"NA"),'MITRE &amp; Controls Mappings'!$J190))), 'MITRE &amp; Controls Mappings'!$B190,"")</f>
        <v/>
      </c>
      <c r="L194" s="25" t="str">
        <f>'MITRE &amp; Controls Mappings'!D190</f>
        <v>DirectAccess Client Experience Settings</v>
      </c>
    </row>
    <row r="195" spans="1:12" x14ac:dyDescent="0.35">
      <c r="A195" t="str">
        <f>IF(COUNTIF(B195:K195,"="&amp;'MITRE &amp; Controls Mappings'!B191)&gt;0,'MITRE &amp; Controls Mappings'!B191,"")</f>
        <v/>
      </c>
      <c r="B195" t="str">
        <f>IF(OR(OR(OR(OR(OR(ISNUMBER(SEARCH(IF(B$1&lt;&gt;"",B$1,"NA"),'MITRE &amp; Controls Mappings'!$E191)),ISNUMBER(SEARCH(IF(B$1&lt;&gt;"",B$1,"NA"),'MITRE &amp; Controls Mappings'!$F191))),ISNUMBER(SEARCH(IF(B$2&lt;&gt;"",B$2,"NA"),'MITRE &amp; Controls Mappings'!$G191))),ISNUMBER(SEARCH(IF(B$2&lt;&gt;"",B$2,"NA"),'MITRE &amp; Controls Mappings'!$H191))),ISNUMBER(SEARCH(IF(B$3&lt;&gt;"",B$3,"NA"),'MITRE &amp; Controls Mappings'!$I191))),ISNUMBER(SEARCH(IF(B$3&lt;&gt;"",B$3,"NA"),'MITRE &amp; Controls Mappings'!$J191))), 'MITRE &amp; Controls Mappings'!$B191,"")</f>
        <v/>
      </c>
      <c r="C195" t="str">
        <f>IF(OR(OR(OR(OR(OR(ISNUMBER(SEARCH(IF(C$1&lt;&gt;"",C$1,"NA"),'MITRE &amp; Controls Mappings'!$E191)),ISNUMBER(SEARCH(IF(C$1&lt;&gt;"",C$1,"NA"),'MITRE &amp; Controls Mappings'!$F191))),ISNUMBER(SEARCH(IF(C$2&lt;&gt;"",C$2,"NA"),'MITRE &amp; Controls Mappings'!$G191))),ISNUMBER(SEARCH(IF(C$2&lt;&gt;"",C$2,"NA"),'MITRE &amp; Controls Mappings'!$H191))),ISNUMBER(SEARCH(IF(C$3&lt;&gt;"",C$3,"NA"),'MITRE &amp; Controls Mappings'!$I191))),ISNUMBER(SEARCH(IF(C$3&lt;&gt;"",C$3,"NA"),'MITRE &amp; Controls Mappings'!$J191))), 'MITRE &amp; Controls Mappings'!$B191,"")</f>
        <v/>
      </c>
      <c r="D195" t="str">
        <f>IF(OR(OR(OR(OR(OR(ISNUMBER(SEARCH(IF(D$1&lt;&gt;"",D$1,"NA"),'MITRE &amp; Controls Mappings'!$E191)),ISNUMBER(SEARCH(IF(D$1&lt;&gt;"",D$1,"NA"),'MITRE &amp; Controls Mappings'!$F191))),ISNUMBER(SEARCH(IF(D$2&lt;&gt;"",D$2,"NA"),'MITRE &amp; Controls Mappings'!$G191))),ISNUMBER(SEARCH(IF(D$2&lt;&gt;"",D$2,"NA"),'MITRE &amp; Controls Mappings'!$H191))),ISNUMBER(SEARCH(IF(D$3&lt;&gt;"",D$3,"NA"),'MITRE &amp; Controls Mappings'!$I191))),ISNUMBER(SEARCH(IF(D$3&lt;&gt;"",D$3,"NA"),'MITRE &amp; Controls Mappings'!$J191))), 'MITRE &amp; Controls Mappings'!$B191,"")</f>
        <v/>
      </c>
      <c r="E195" t="str">
        <f>IF(OR(OR(OR(OR(OR(ISNUMBER(SEARCH(IF(E$1&lt;&gt;"",E$1,"NA"),'MITRE &amp; Controls Mappings'!$E191)),ISNUMBER(SEARCH(IF(E$1&lt;&gt;"",E$1,"NA"),'MITRE &amp; Controls Mappings'!$F191))),ISNUMBER(SEARCH(IF(E$2&lt;&gt;"",E$2,"NA"),'MITRE &amp; Controls Mappings'!$G191))),ISNUMBER(SEARCH(IF(E$2&lt;&gt;"",E$2,"NA"),'MITRE &amp; Controls Mappings'!$H191))),ISNUMBER(SEARCH(IF(E$3&lt;&gt;"",E$3,"NA"),'MITRE &amp; Controls Mappings'!$I191))),ISNUMBER(SEARCH(IF(E$3&lt;&gt;"",E$3,"NA"),'MITRE &amp; Controls Mappings'!$J191))), 'MITRE &amp; Controls Mappings'!$B191,"")</f>
        <v/>
      </c>
      <c r="F195" t="str">
        <f>IF(OR(OR(OR(OR(OR(ISNUMBER(SEARCH(IF(F$1&lt;&gt;"",F$1,"NA"),'MITRE &amp; Controls Mappings'!$E191)),ISNUMBER(SEARCH(IF(F$1&lt;&gt;"",F$1,"NA"),'MITRE &amp; Controls Mappings'!$F191))),ISNUMBER(SEARCH(IF(F$2&lt;&gt;"",F$2,"NA"),'MITRE &amp; Controls Mappings'!$G191))),ISNUMBER(SEARCH(IF(F$2&lt;&gt;"",F$2,"NA"),'MITRE &amp; Controls Mappings'!$H191))),ISNUMBER(SEARCH(IF(F$3&lt;&gt;"",F$3,"NA"),'MITRE &amp; Controls Mappings'!$I191))),ISNUMBER(SEARCH(IF(F$3&lt;&gt;"",F$3,"NA"),'MITRE &amp; Controls Mappings'!$J191))), 'MITRE &amp; Controls Mappings'!$B191,"")</f>
        <v/>
      </c>
      <c r="G195" t="str">
        <f>IF(OR(OR(OR(OR(OR(ISNUMBER(SEARCH(IF(G$1&lt;&gt;"",G$1,"NA"),'MITRE &amp; Controls Mappings'!$E191)),ISNUMBER(SEARCH(IF(G$1&lt;&gt;"",G$1,"NA"),'MITRE &amp; Controls Mappings'!$F191))),ISNUMBER(SEARCH(IF(G$2&lt;&gt;"",G$2,"NA"),'MITRE &amp; Controls Mappings'!$G191))),ISNUMBER(SEARCH(IF(G$2&lt;&gt;"",G$2,"NA"),'MITRE &amp; Controls Mappings'!$H191))),ISNUMBER(SEARCH(IF(G$3&lt;&gt;"",G$3,"NA"),'MITRE &amp; Controls Mappings'!$I191))),ISNUMBER(SEARCH(IF(G$3&lt;&gt;"",G$3,"NA"),'MITRE &amp; Controls Mappings'!$J191))), 'MITRE &amp; Controls Mappings'!$B191,"")</f>
        <v/>
      </c>
      <c r="H195" t="str">
        <f>IF(OR(OR(OR(OR(OR(ISNUMBER(SEARCH(IF(H$1&lt;&gt;"",H$1,"NA"),'MITRE &amp; Controls Mappings'!$E191)),ISNUMBER(SEARCH(IF(H$1&lt;&gt;"",H$1,"NA"),'MITRE &amp; Controls Mappings'!$F191))),ISNUMBER(SEARCH(IF(H$2&lt;&gt;"",H$2,"NA"),'MITRE &amp; Controls Mappings'!$G191))),ISNUMBER(SEARCH(IF(H$2&lt;&gt;"",H$2,"NA"),'MITRE &amp; Controls Mappings'!$H191))),ISNUMBER(SEARCH(IF(H$3&lt;&gt;"",H$3,"NA"),'MITRE &amp; Controls Mappings'!$I191))),ISNUMBER(SEARCH(IF(H$3&lt;&gt;"",H$3,"NA"),'MITRE &amp; Controls Mappings'!$J191))), 'MITRE &amp; Controls Mappings'!$B191,"")</f>
        <v/>
      </c>
      <c r="I195" t="str">
        <f>IF(OR(OR(OR(OR(OR(ISNUMBER(SEARCH(IF(I$1&lt;&gt;"",I$1,"NA"),'MITRE &amp; Controls Mappings'!$E191)),ISNUMBER(SEARCH(IF(I$1&lt;&gt;"",I$1,"NA"),'MITRE &amp; Controls Mappings'!$F191))),ISNUMBER(SEARCH(IF(I$2&lt;&gt;"",I$2,"NA"),'MITRE &amp; Controls Mappings'!$G191))),ISNUMBER(SEARCH(IF(I$2&lt;&gt;"",I$2,"NA"),'MITRE &amp; Controls Mappings'!$H191))),ISNUMBER(SEARCH(IF(I$3&lt;&gt;"",I$3,"NA"),'MITRE &amp; Controls Mappings'!$I191))),ISNUMBER(SEARCH(IF(I$3&lt;&gt;"",I$3,"NA"),'MITRE &amp; Controls Mappings'!$J191))), 'MITRE &amp; Controls Mappings'!$B191,"")</f>
        <v/>
      </c>
      <c r="J195" t="str">
        <f>IF(OR(OR(OR(OR(OR(ISNUMBER(SEARCH(IF(J$1&lt;&gt;"",J$1,"NA"),'MITRE &amp; Controls Mappings'!$E191)),ISNUMBER(SEARCH(IF(J$1&lt;&gt;"",J$1,"NA"),'MITRE &amp; Controls Mappings'!$F191))),ISNUMBER(SEARCH(IF(J$2&lt;&gt;"",J$2,"NA"),'MITRE &amp; Controls Mappings'!$G191))),ISNUMBER(SEARCH(IF(J$2&lt;&gt;"",J$2,"NA"),'MITRE &amp; Controls Mappings'!$H191))),ISNUMBER(SEARCH(IF(J$3&lt;&gt;"",J$3,"NA"),'MITRE &amp; Controls Mappings'!$I191))),ISNUMBER(SEARCH(IF(J$3&lt;&gt;"",J$3,"NA"),'MITRE &amp; Controls Mappings'!$J191))), 'MITRE &amp; Controls Mappings'!$B191,"")</f>
        <v/>
      </c>
      <c r="K195" t="str">
        <f>IF(OR(OR(OR(OR(OR(ISNUMBER(SEARCH(IF(K$1&lt;&gt;"",K$1,"NA"),'MITRE &amp; Controls Mappings'!$E191)),ISNUMBER(SEARCH(IF(K$1&lt;&gt;"",K$1,"NA"),'MITRE &amp; Controls Mappings'!$F191))),ISNUMBER(SEARCH(IF(K$2&lt;&gt;"",K$2,"NA"),'MITRE &amp; Controls Mappings'!$G191))),ISNUMBER(SEARCH(IF(K$2&lt;&gt;"",K$2,"NA"),'MITRE &amp; Controls Mappings'!$H191))),ISNUMBER(SEARCH(IF(K$3&lt;&gt;"",K$3,"NA"),'MITRE &amp; Controls Mappings'!$I191))),ISNUMBER(SEARCH(IF(K$3&lt;&gt;"",K$3,"NA"),'MITRE &amp; Controls Mappings'!$J191))), 'MITRE &amp; Controls Mappings'!$B191,"")</f>
        <v/>
      </c>
      <c r="L195" s="25" t="str">
        <f>'MITRE &amp; Controls Mappings'!D191</f>
        <v>DNS Client</v>
      </c>
    </row>
    <row r="196" spans="1:12" x14ac:dyDescent="0.35">
      <c r="A196" t="str">
        <f>IF(COUNTIF(B196:K196,"="&amp;'MITRE &amp; Controls Mappings'!B192)&gt;0,'MITRE &amp; Controls Mappings'!B192,"")</f>
        <v/>
      </c>
      <c r="B196" t="str">
        <f>IF(OR(OR(OR(OR(OR(ISNUMBER(SEARCH(IF(B$1&lt;&gt;"",B$1,"NA"),'MITRE &amp; Controls Mappings'!$E192)),ISNUMBER(SEARCH(IF(B$1&lt;&gt;"",B$1,"NA"),'MITRE &amp; Controls Mappings'!$F192))),ISNUMBER(SEARCH(IF(B$2&lt;&gt;"",B$2,"NA"),'MITRE &amp; Controls Mappings'!$G192))),ISNUMBER(SEARCH(IF(B$2&lt;&gt;"",B$2,"NA"),'MITRE &amp; Controls Mappings'!$H192))),ISNUMBER(SEARCH(IF(B$3&lt;&gt;"",B$3,"NA"),'MITRE &amp; Controls Mappings'!$I192))),ISNUMBER(SEARCH(IF(B$3&lt;&gt;"",B$3,"NA"),'MITRE &amp; Controls Mappings'!$J192))), 'MITRE &amp; Controls Mappings'!$B192,"")</f>
        <v/>
      </c>
      <c r="C196" t="str">
        <f>IF(OR(OR(OR(OR(OR(ISNUMBER(SEARCH(IF(C$1&lt;&gt;"",C$1,"NA"),'MITRE &amp; Controls Mappings'!$E192)),ISNUMBER(SEARCH(IF(C$1&lt;&gt;"",C$1,"NA"),'MITRE &amp; Controls Mappings'!$F192))),ISNUMBER(SEARCH(IF(C$2&lt;&gt;"",C$2,"NA"),'MITRE &amp; Controls Mappings'!$G192))),ISNUMBER(SEARCH(IF(C$2&lt;&gt;"",C$2,"NA"),'MITRE &amp; Controls Mappings'!$H192))),ISNUMBER(SEARCH(IF(C$3&lt;&gt;"",C$3,"NA"),'MITRE &amp; Controls Mappings'!$I192))),ISNUMBER(SEARCH(IF(C$3&lt;&gt;"",C$3,"NA"),'MITRE &amp; Controls Mappings'!$J192))), 'MITRE &amp; Controls Mappings'!$B192,"")</f>
        <v/>
      </c>
      <c r="D196" t="str">
        <f>IF(OR(OR(OR(OR(OR(ISNUMBER(SEARCH(IF(D$1&lt;&gt;"",D$1,"NA"),'MITRE &amp; Controls Mappings'!$E192)),ISNUMBER(SEARCH(IF(D$1&lt;&gt;"",D$1,"NA"),'MITRE &amp; Controls Mappings'!$F192))),ISNUMBER(SEARCH(IF(D$2&lt;&gt;"",D$2,"NA"),'MITRE &amp; Controls Mappings'!$G192))),ISNUMBER(SEARCH(IF(D$2&lt;&gt;"",D$2,"NA"),'MITRE &amp; Controls Mappings'!$H192))),ISNUMBER(SEARCH(IF(D$3&lt;&gt;"",D$3,"NA"),'MITRE &amp; Controls Mappings'!$I192))),ISNUMBER(SEARCH(IF(D$3&lt;&gt;"",D$3,"NA"),'MITRE &amp; Controls Mappings'!$J192))), 'MITRE &amp; Controls Mappings'!$B192,"")</f>
        <v/>
      </c>
      <c r="E196" t="str">
        <f>IF(OR(OR(OR(OR(OR(ISNUMBER(SEARCH(IF(E$1&lt;&gt;"",E$1,"NA"),'MITRE &amp; Controls Mappings'!$E192)),ISNUMBER(SEARCH(IF(E$1&lt;&gt;"",E$1,"NA"),'MITRE &amp; Controls Mappings'!$F192))),ISNUMBER(SEARCH(IF(E$2&lt;&gt;"",E$2,"NA"),'MITRE &amp; Controls Mappings'!$G192))),ISNUMBER(SEARCH(IF(E$2&lt;&gt;"",E$2,"NA"),'MITRE &amp; Controls Mappings'!$H192))),ISNUMBER(SEARCH(IF(E$3&lt;&gt;"",E$3,"NA"),'MITRE &amp; Controls Mappings'!$I192))),ISNUMBER(SEARCH(IF(E$3&lt;&gt;"",E$3,"NA"),'MITRE &amp; Controls Mappings'!$J192))), 'MITRE &amp; Controls Mappings'!$B192,"")</f>
        <v/>
      </c>
      <c r="F196" t="str">
        <f>IF(OR(OR(OR(OR(OR(ISNUMBER(SEARCH(IF(F$1&lt;&gt;"",F$1,"NA"),'MITRE &amp; Controls Mappings'!$E192)),ISNUMBER(SEARCH(IF(F$1&lt;&gt;"",F$1,"NA"),'MITRE &amp; Controls Mappings'!$F192))),ISNUMBER(SEARCH(IF(F$2&lt;&gt;"",F$2,"NA"),'MITRE &amp; Controls Mappings'!$G192))),ISNUMBER(SEARCH(IF(F$2&lt;&gt;"",F$2,"NA"),'MITRE &amp; Controls Mappings'!$H192))),ISNUMBER(SEARCH(IF(F$3&lt;&gt;"",F$3,"NA"),'MITRE &amp; Controls Mappings'!$I192))),ISNUMBER(SEARCH(IF(F$3&lt;&gt;"",F$3,"NA"),'MITRE &amp; Controls Mappings'!$J192))), 'MITRE &amp; Controls Mappings'!$B192,"")</f>
        <v/>
      </c>
      <c r="G196" t="str">
        <f>IF(OR(OR(OR(OR(OR(ISNUMBER(SEARCH(IF(G$1&lt;&gt;"",G$1,"NA"),'MITRE &amp; Controls Mappings'!$E192)),ISNUMBER(SEARCH(IF(G$1&lt;&gt;"",G$1,"NA"),'MITRE &amp; Controls Mappings'!$F192))),ISNUMBER(SEARCH(IF(G$2&lt;&gt;"",G$2,"NA"),'MITRE &amp; Controls Mappings'!$G192))),ISNUMBER(SEARCH(IF(G$2&lt;&gt;"",G$2,"NA"),'MITRE &amp; Controls Mappings'!$H192))),ISNUMBER(SEARCH(IF(G$3&lt;&gt;"",G$3,"NA"),'MITRE &amp; Controls Mappings'!$I192))),ISNUMBER(SEARCH(IF(G$3&lt;&gt;"",G$3,"NA"),'MITRE &amp; Controls Mappings'!$J192))), 'MITRE &amp; Controls Mappings'!$B192,"")</f>
        <v/>
      </c>
      <c r="H196" t="str">
        <f>IF(OR(OR(OR(OR(OR(ISNUMBER(SEARCH(IF(H$1&lt;&gt;"",H$1,"NA"),'MITRE &amp; Controls Mappings'!$E192)),ISNUMBER(SEARCH(IF(H$1&lt;&gt;"",H$1,"NA"),'MITRE &amp; Controls Mappings'!$F192))),ISNUMBER(SEARCH(IF(H$2&lt;&gt;"",H$2,"NA"),'MITRE &amp; Controls Mappings'!$G192))),ISNUMBER(SEARCH(IF(H$2&lt;&gt;"",H$2,"NA"),'MITRE &amp; Controls Mappings'!$H192))),ISNUMBER(SEARCH(IF(H$3&lt;&gt;"",H$3,"NA"),'MITRE &amp; Controls Mappings'!$I192))),ISNUMBER(SEARCH(IF(H$3&lt;&gt;"",H$3,"NA"),'MITRE &amp; Controls Mappings'!$J192))), 'MITRE &amp; Controls Mappings'!$B192,"")</f>
        <v/>
      </c>
      <c r="I196" t="str">
        <f>IF(OR(OR(OR(OR(OR(ISNUMBER(SEARCH(IF(I$1&lt;&gt;"",I$1,"NA"),'MITRE &amp; Controls Mappings'!$E192)),ISNUMBER(SEARCH(IF(I$1&lt;&gt;"",I$1,"NA"),'MITRE &amp; Controls Mappings'!$F192))),ISNUMBER(SEARCH(IF(I$2&lt;&gt;"",I$2,"NA"),'MITRE &amp; Controls Mappings'!$G192))),ISNUMBER(SEARCH(IF(I$2&lt;&gt;"",I$2,"NA"),'MITRE &amp; Controls Mappings'!$H192))),ISNUMBER(SEARCH(IF(I$3&lt;&gt;"",I$3,"NA"),'MITRE &amp; Controls Mappings'!$I192))),ISNUMBER(SEARCH(IF(I$3&lt;&gt;"",I$3,"NA"),'MITRE &amp; Controls Mappings'!$J192))), 'MITRE &amp; Controls Mappings'!$B192,"")</f>
        <v/>
      </c>
      <c r="J196" t="str">
        <f>IF(OR(OR(OR(OR(OR(ISNUMBER(SEARCH(IF(J$1&lt;&gt;"",J$1,"NA"),'MITRE &amp; Controls Mappings'!$E192)),ISNUMBER(SEARCH(IF(J$1&lt;&gt;"",J$1,"NA"),'MITRE &amp; Controls Mappings'!$F192))),ISNUMBER(SEARCH(IF(J$2&lt;&gt;"",J$2,"NA"),'MITRE &amp; Controls Mappings'!$G192))),ISNUMBER(SEARCH(IF(J$2&lt;&gt;"",J$2,"NA"),'MITRE &amp; Controls Mappings'!$H192))),ISNUMBER(SEARCH(IF(J$3&lt;&gt;"",J$3,"NA"),'MITRE &amp; Controls Mappings'!$I192))),ISNUMBER(SEARCH(IF(J$3&lt;&gt;"",J$3,"NA"),'MITRE &amp; Controls Mappings'!$J192))), 'MITRE &amp; Controls Mappings'!$B192,"")</f>
        <v/>
      </c>
      <c r="K196" t="str">
        <f>IF(OR(OR(OR(OR(OR(ISNUMBER(SEARCH(IF(K$1&lt;&gt;"",K$1,"NA"),'MITRE &amp; Controls Mappings'!$E192)),ISNUMBER(SEARCH(IF(K$1&lt;&gt;"",K$1,"NA"),'MITRE &amp; Controls Mappings'!$F192))),ISNUMBER(SEARCH(IF(K$2&lt;&gt;"",K$2,"NA"),'MITRE &amp; Controls Mappings'!$G192))),ISNUMBER(SEARCH(IF(K$2&lt;&gt;"",K$2,"NA"),'MITRE &amp; Controls Mappings'!$H192))),ISNUMBER(SEARCH(IF(K$3&lt;&gt;"",K$3,"NA"),'MITRE &amp; Controls Mappings'!$I192))),ISNUMBER(SEARCH(IF(K$3&lt;&gt;"",K$3,"NA"),'MITRE &amp; Controls Mappings'!$J192))), 'MITRE &amp; Controls Mappings'!$B192,"")</f>
        <v/>
      </c>
      <c r="L196" s="25" t="str">
        <f>'MITRE &amp; Controls Mappings'!D192</f>
        <v>Fonts</v>
      </c>
    </row>
    <row r="197" spans="1:12" x14ac:dyDescent="0.35">
      <c r="A197" t="str">
        <f>IF(COUNTIF(B197:K197,"="&amp;'MITRE &amp; Controls Mappings'!B193)&gt;0,'MITRE &amp; Controls Mappings'!B193,"")</f>
        <v/>
      </c>
      <c r="B197" t="str">
        <f>IF(OR(OR(OR(OR(OR(ISNUMBER(SEARCH(IF(B$1&lt;&gt;"",B$1,"NA"),'MITRE &amp; Controls Mappings'!$E193)),ISNUMBER(SEARCH(IF(B$1&lt;&gt;"",B$1,"NA"),'MITRE &amp; Controls Mappings'!$F193))),ISNUMBER(SEARCH(IF(B$2&lt;&gt;"",B$2,"NA"),'MITRE &amp; Controls Mappings'!$G193))),ISNUMBER(SEARCH(IF(B$2&lt;&gt;"",B$2,"NA"),'MITRE &amp; Controls Mappings'!$H193))),ISNUMBER(SEARCH(IF(B$3&lt;&gt;"",B$3,"NA"),'MITRE &amp; Controls Mappings'!$I193))),ISNUMBER(SEARCH(IF(B$3&lt;&gt;"",B$3,"NA"),'MITRE &amp; Controls Mappings'!$J193))), 'MITRE &amp; Controls Mappings'!$B193,"")</f>
        <v/>
      </c>
      <c r="C197" t="str">
        <f>IF(OR(OR(OR(OR(OR(ISNUMBER(SEARCH(IF(C$1&lt;&gt;"",C$1,"NA"),'MITRE &amp; Controls Mappings'!$E193)),ISNUMBER(SEARCH(IF(C$1&lt;&gt;"",C$1,"NA"),'MITRE &amp; Controls Mappings'!$F193))),ISNUMBER(SEARCH(IF(C$2&lt;&gt;"",C$2,"NA"),'MITRE &amp; Controls Mappings'!$G193))),ISNUMBER(SEARCH(IF(C$2&lt;&gt;"",C$2,"NA"),'MITRE &amp; Controls Mappings'!$H193))),ISNUMBER(SEARCH(IF(C$3&lt;&gt;"",C$3,"NA"),'MITRE &amp; Controls Mappings'!$I193))),ISNUMBER(SEARCH(IF(C$3&lt;&gt;"",C$3,"NA"),'MITRE &amp; Controls Mappings'!$J193))), 'MITRE &amp; Controls Mappings'!$B193,"")</f>
        <v/>
      </c>
      <c r="D197" t="str">
        <f>IF(OR(OR(OR(OR(OR(ISNUMBER(SEARCH(IF(D$1&lt;&gt;"",D$1,"NA"),'MITRE &amp; Controls Mappings'!$E193)),ISNUMBER(SEARCH(IF(D$1&lt;&gt;"",D$1,"NA"),'MITRE &amp; Controls Mappings'!$F193))),ISNUMBER(SEARCH(IF(D$2&lt;&gt;"",D$2,"NA"),'MITRE &amp; Controls Mappings'!$G193))),ISNUMBER(SEARCH(IF(D$2&lt;&gt;"",D$2,"NA"),'MITRE &amp; Controls Mappings'!$H193))),ISNUMBER(SEARCH(IF(D$3&lt;&gt;"",D$3,"NA"),'MITRE &amp; Controls Mappings'!$I193))),ISNUMBER(SEARCH(IF(D$3&lt;&gt;"",D$3,"NA"),'MITRE &amp; Controls Mappings'!$J193))), 'MITRE &amp; Controls Mappings'!$B193,"")</f>
        <v/>
      </c>
      <c r="E197" t="str">
        <f>IF(OR(OR(OR(OR(OR(ISNUMBER(SEARCH(IF(E$1&lt;&gt;"",E$1,"NA"),'MITRE &amp; Controls Mappings'!$E193)),ISNUMBER(SEARCH(IF(E$1&lt;&gt;"",E$1,"NA"),'MITRE &amp; Controls Mappings'!$F193))),ISNUMBER(SEARCH(IF(E$2&lt;&gt;"",E$2,"NA"),'MITRE &amp; Controls Mappings'!$G193))),ISNUMBER(SEARCH(IF(E$2&lt;&gt;"",E$2,"NA"),'MITRE &amp; Controls Mappings'!$H193))),ISNUMBER(SEARCH(IF(E$3&lt;&gt;"",E$3,"NA"),'MITRE &amp; Controls Mappings'!$I193))),ISNUMBER(SEARCH(IF(E$3&lt;&gt;"",E$3,"NA"),'MITRE &amp; Controls Mappings'!$J193))), 'MITRE &amp; Controls Mappings'!$B193,"")</f>
        <v/>
      </c>
      <c r="F197" t="str">
        <f>IF(OR(OR(OR(OR(OR(ISNUMBER(SEARCH(IF(F$1&lt;&gt;"",F$1,"NA"),'MITRE &amp; Controls Mappings'!$E193)),ISNUMBER(SEARCH(IF(F$1&lt;&gt;"",F$1,"NA"),'MITRE &amp; Controls Mappings'!$F193))),ISNUMBER(SEARCH(IF(F$2&lt;&gt;"",F$2,"NA"),'MITRE &amp; Controls Mappings'!$G193))),ISNUMBER(SEARCH(IF(F$2&lt;&gt;"",F$2,"NA"),'MITRE &amp; Controls Mappings'!$H193))),ISNUMBER(SEARCH(IF(F$3&lt;&gt;"",F$3,"NA"),'MITRE &amp; Controls Mappings'!$I193))),ISNUMBER(SEARCH(IF(F$3&lt;&gt;"",F$3,"NA"),'MITRE &amp; Controls Mappings'!$J193))), 'MITRE &amp; Controls Mappings'!$B193,"")</f>
        <v/>
      </c>
      <c r="G197" t="str">
        <f>IF(OR(OR(OR(OR(OR(ISNUMBER(SEARCH(IF(G$1&lt;&gt;"",G$1,"NA"),'MITRE &amp; Controls Mappings'!$E193)),ISNUMBER(SEARCH(IF(G$1&lt;&gt;"",G$1,"NA"),'MITRE &amp; Controls Mappings'!$F193))),ISNUMBER(SEARCH(IF(G$2&lt;&gt;"",G$2,"NA"),'MITRE &amp; Controls Mappings'!$G193))),ISNUMBER(SEARCH(IF(G$2&lt;&gt;"",G$2,"NA"),'MITRE &amp; Controls Mappings'!$H193))),ISNUMBER(SEARCH(IF(G$3&lt;&gt;"",G$3,"NA"),'MITRE &amp; Controls Mappings'!$I193))),ISNUMBER(SEARCH(IF(G$3&lt;&gt;"",G$3,"NA"),'MITRE &amp; Controls Mappings'!$J193))), 'MITRE &amp; Controls Mappings'!$B193,"")</f>
        <v/>
      </c>
      <c r="H197" t="str">
        <f>IF(OR(OR(OR(OR(OR(ISNUMBER(SEARCH(IF(H$1&lt;&gt;"",H$1,"NA"),'MITRE &amp; Controls Mappings'!$E193)),ISNUMBER(SEARCH(IF(H$1&lt;&gt;"",H$1,"NA"),'MITRE &amp; Controls Mappings'!$F193))),ISNUMBER(SEARCH(IF(H$2&lt;&gt;"",H$2,"NA"),'MITRE &amp; Controls Mappings'!$G193))),ISNUMBER(SEARCH(IF(H$2&lt;&gt;"",H$2,"NA"),'MITRE &amp; Controls Mappings'!$H193))),ISNUMBER(SEARCH(IF(H$3&lt;&gt;"",H$3,"NA"),'MITRE &amp; Controls Mappings'!$I193))),ISNUMBER(SEARCH(IF(H$3&lt;&gt;"",H$3,"NA"),'MITRE &amp; Controls Mappings'!$J193))), 'MITRE &amp; Controls Mappings'!$B193,"")</f>
        <v/>
      </c>
      <c r="I197" t="str">
        <f>IF(OR(OR(OR(OR(OR(ISNUMBER(SEARCH(IF(I$1&lt;&gt;"",I$1,"NA"),'MITRE &amp; Controls Mappings'!$E193)),ISNUMBER(SEARCH(IF(I$1&lt;&gt;"",I$1,"NA"),'MITRE &amp; Controls Mappings'!$F193))),ISNUMBER(SEARCH(IF(I$2&lt;&gt;"",I$2,"NA"),'MITRE &amp; Controls Mappings'!$G193))),ISNUMBER(SEARCH(IF(I$2&lt;&gt;"",I$2,"NA"),'MITRE &amp; Controls Mappings'!$H193))),ISNUMBER(SEARCH(IF(I$3&lt;&gt;"",I$3,"NA"),'MITRE &amp; Controls Mappings'!$I193))),ISNUMBER(SEARCH(IF(I$3&lt;&gt;"",I$3,"NA"),'MITRE &amp; Controls Mappings'!$J193))), 'MITRE &amp; Controls Mappings'!$B193,"")</f>
        <v/>
      </c>
      <c r="J197" t="str">
        <f>IF(OR(OR(OR(OR(OR(ISNUMBER(SEARCH(IF(J$1&lt;&gt;"",J$1,"NA"),'MITRE &amp; Controls Mappings'!$E193)),ISNUMBER(SEARCH(IF(J$1&lt;&gt;"",J$1,"NA"),'MITRE &amp; Controls Mappings'!$F193))),ISNUMBER(SEARCH(IF(J$2&lt;&gt;"",J$2,"NA"),'MITRE &amp; Controls Mappings'!$G193))),ISNUMBER(SEARCH(IF(J$2&lt;&gt;"",J$2,"NA"),'MITRE &amp; Controls Mappings'!$H193))),ISNUMBER(SEARCH(IF(J$3&lt;&gt;"",J$3,"NA"),'MITRE &amp; Controls Mappings'!$I193))),ISNUMBER(SEARCH(IF(J$3&lt;&gt;"",J$3,"NA"),'MITRE &amp; Controls Mappings'!$J193))), 'MITRE &amp; Controls Mappings'!$B193,"")</f>
        <v/>
      </c>
      <c r="K197" t="str">
        <f>IF(OR(OR(OR(OR(OR(ISNUMBER(SEARCH(IF(K$1&lt;&gt;"",K$1,"NA"),'MITRE &amp; Controls Mappings'!$E193)),ISNUMBER(SEARCH(IF(K$1&lt;&gt;"",K$1,"NA"),'MITRE &amp; Controls Mappings'!$F193))),ISNUMBER(SEARCH(IF(K$2&lt;&gt;"",K$2,"NA"),'MITRE &amp; Controls Mappings'!$G193))),ISNUMBER(SEARCH(IF(K$2&lt;&gt;"",K$2,"NA"),'MITRE &amp; Controls Mappings'!$H193))),ISNUMBER(SEARCH(IF(K$3&lt;&gt;"",K$3,"NA"),'MITRE &amp; Controls Mappings'!$I193))),ISNUMBER(SEARCH(IF(K$3&lt;&gt;"",K$3,"NA"),'MITRE &amp; Controls Mappings'!$J193))), 'MITRE &amp; Controls Mappings'!$B193,"")</f>
        <v/>
      </c>
      <c r="L197" s="25" t="str">
        <f>'MITRE &amp; Controls Mappings'!D193</f>
        <v>Ensure 'Enable Font Providers' is set to 'Disabled'</v>
      </c>
    </row>
    <row r="198" spans="1:12" x14ac:dyDescent="0.35">
      <c r="A198" t="str">
        <f>IF(COUNTIF(B198:K198,"="&amp;'MITRE &amp; Controls Mappings'!B194)&gt;0,'MITRE &amp; Controls Mappings'!B194,"")</f>
        <v/>
      </c>
      <c r="B198" t="str">
        <f>IF(OR(OR(OR(OR(OR(ISNUMBER(SEARCH(IF(B$1&lt;&gt;"",B$1,"NA"),'MITRE &amp; Controls Mappings'!$E194)),ISNUMBER(SEARCH(IF(B$1&lt;&gt;"",B$1,"NA"),'MITRE &amp; Controls Mappings'!$F194))),ISNUMBER(SEARCH(IF(B$2&lt;&gt;"",B$2,"NA"),'MITRE &amp; Controls Mappings'!$G194))),ISNUMBER(SEARCH(IF(B$2&lt;&gt;"",B$2,"NA"),'MITRE &amp; Controls Mappings'!$H194))),ISNUMBER(SEARCH(IF(B$3&lt;&gt;"",B$3,"NA"),'MITRE &amp; Controls Mappings'!$I194))),ISNUMBER(SEARCH(IF(B$3&lt;&gt;"",B$3,"NA"),'MITRE &amp; Controls Mappings'!$J194))), 'MITRE &amp; Controls Mappings'!$B194,"")</f>
        <v/>
      </c>
      <c r="C198" t="str">
        <f>IF(OR(OR(OR(OR(OR(ISNUMBER(SEARCH(IF(C$1&lt;&gt;"",C$1,"NA"),'MITRE &amp; Controls Mappings'!$E194)),ISNUMBER(SEARCH(IF(C$1&lt;&gt;"",C$1,"NA"),'MITRE &amp; Controls Mappings'!$F194))),ISNUMBER(SEARCH(IF(C$2&lt;&gt;"",C$2,"NA"),'MITRE &amp; Controls Mappings'!$G194))),ISNUMBER(SEARCH(IF(C$2&lt;&gt;"",C$2,"NA"),'MITRE &amp; Controls Mappings'!$H194))),ISNUMBER(SEARCH(IF(C$3&lt;&gt;"",C$3,"NA"),'MITRE &amp; Controls Mappings'!$I194))),ISNUMBER(SEARCH(IF(C$3&lt;&gt;"",C$3,"NA"),'MITRE &amp; Controls Mappings'!$J194))), 'MITRE &amp; Controls Mappings'!$B194,"")</f>
        <v/>
      </c>
      <c r="D198" t="str">
        <f>IF(OR(OR(OR(OR(OR(ISNUMBER(SEARCH(IF(D$1&lt;&gt;"",D$1,"NA"),'MITRE &amp; Controls Mappings'!$E194)),ISNUMBER(SEARCH(IF(D$1&lt;&gt;"",D$1,"NA"),'MITRE &amp; Controls Mappings'!$F194))),ISNUMBER(SEARCH(IF(D$2&lt;&gt;"",D$2,"NA"),'MITRE &amp; Controls Mappings'!$G194))),ISNUMBER(SEARCH(IF(D$2&lt;&gt;"",D$2,"NA"),'MITRE &amp; Controls Mappings'!$H194))),ISNUMBER(SEARCH(IF(D$3&lt;&gt;"",D$3,"NA"),'MITRE &amp; Controls Mappings'!$I194))),ISNUMBER(SEARCH(IF(D$3&lt;&gt;"",D$3,"NA"),'MITRE &amp; Controls Mappings'!$J194))), 'MITRE &amp; Controls Mappings'!$B194,"")</f>
        <v/>
      </c>
      <c r="E198" t="str">
        <f>IF(OR(OR(OR(OR(OR(ISNUMBER(SEARCH(IF(E$1&lt;&gt;"",E$1,"NA"),'MITRE &amp; Controls Mappings'!$E194)),ISNUMBER(SEARCH(IF(E$1&lt;&gt;"",E$1,"NA"),'MITRE &amp; Controls Mappings'!$F194))),ISNUMBER(SEARCH(IF(E$2&lt;&gt;"",E$2,"NA"),'MITRE &amp; Controls Mappings'!$G194))),ISNUMBER(SEARCH(IF(E$2&lt;&gt;"",E$2,"NA"),'MITRE &amp; Controls Mappings'!$H194))),ISNUMBER(SEARCH(IF(E$3&lt;&gt;"",E$3,"NA"),'MITRE &amp; Controls Mappings'!$I194))),ISNUMBER(SEARCH(IF(E$3&lt;&gt;"",E$3,"NA"),'MITRE &amp; Controls Mappings'!$J194))), 'MITRE &amp; Controls Mappings'!$B194,"")</f>
        <v/>
      </c>
      <c r="F198" t="str">
        <f>IF(OR(OR(OR(OR(OR(ISNUMBER(SEARCH(IF(F$1&lt;&gt;"",F$1,"NA"),'MITRE &amp; Controls Mappings'!$E194)),ISNUMBER(SEARCH(IF(F$1&lt;&gt;"",F$1,"NA"),'MITRE &amp; Controls Mappings'!$F194))),ISNUMBER(SEARCH(IF(F$2&lt;&gt;"",F$2,"NA"),'MITRE &amp; Controls Mappings'!$G194))),ISNUMBER(SEARCH(IF(F$2&lt;&gt;"",F$2,"NA"),'MITRE &amp; Controls Mappings'!$H194))),ISNUMBER(SEARCH(IF(F$3&lt;&gt;"",F$3,"NA"),'MITRE &amp; Controls Mappings'!$I194))),ISNUMBER(SEARCH(IF(F$3&lt;&gt;"",F$3,"NA"),'MITRE &amp; Controls Mappings'!$J194))), 'MITRE &amp; Controls Mappings'!$B194,"")</f>
        <v/>
      </c>
      <c r="G198" t="str">
        <f>IF(OR(OR(OR(OR(OR(ISNUMBER(SEARCH(IF(G$1&lt;&gt;"",G$1,"NA"),'MITRE &amp; Controls Mappings'!$E194)),ISNUMBER(SEARCH(IF(G$1&lt;&gt;"",G$1,"NA"),'MITRE &amp; Controls Mappings'!$F194))),ISNUMBER(SEARCH(IF(G$2&lt;&gt;"",G$2,"NA"),'MITRE &amp; Controls Mappings'!$G194))),ISNUMBER(SEARCH(IF(G$2&lt;&gt;"",G$2,"NA"),'MITRE &amp; Controls Mappings'!$H194))),ISNUMBER(SEARCH(IF(G$3&lt;&gt;"",G$3,"NA"),'MITRE &amp; Controls Mappings'!$I194))),ISNUMBER(SEARCH(IF(G$3&lt;&gt;"",G$3,"NA"),'MITRE &amp; Controls Mappings'!$J194))), 'MITRE &amp; Controls Mappings'!$B194,"")</f>
        <v/>
      </c>
      <c r="H198" t="str">
        <f>IF(OR(OR(OR(OR(OR(ISNUMBER(SEARCH(IF(H$1&lt;&gt;"",H$1,"NA"),'MITRE &amp; Controls Mappings'!$E194)),ISNUMBER(SEARCH(IF(H$1&lt;&gt;"",H$1,"NA"),'MITRE &amp; Controls Mappings'!$F194))),ISNUMBER(SEARCH(IF(H$2&lt;&gt;"",H$2,"NA"),'MITRE &amp; Controls Mappings'!$G194))),ISNUMBER(SEARCH(IF(H$2&lt;&gt;"",H$2,"NA"),'MITRE &amp; Controls Mappings'!$H194))),ISNUMBER(SEARCH(IF(H$3&lt;&gt;"",H$3,"NA"),'MITRE &amp; Controls Mappings'!$I194))),ISNUMBER(SEARCH(IF(H$3&lt;&gt;"",H$3,"NA"),'MITRE &amp; Controls Mappings'!$J194))), 'MITRE &amp; Controls Mappings'!$B194,"")</f>
        <v/>
      </c>
      <c r="I198" t="str">
        <f>IF(OR(OR(OR(OR(OR(ISNUMBER(SEARCH(IF(I$1&lt;&gt;"",I$1,"NA"),'MITRE &amp; Controls Mappings'!$E194)),ISNUMBER(SEARCH(IF(I$1&lt;&gt;"",I$1,"NA"),'MITRE &amp; Controls Mappings'!$F194))),ISNUMBER(SEARCH(IF(I$2&lt;&gt;"",I$2,"NA"),'MITRE &amp; Controls Mappings'!$G194))),ISNUMBER(SEARCH(IF(I$2&lt;&gt;"",I$2,"NA"),'MITRE &amp; Controls Mappings'!$H194))),ISNUMBER(SEARCH(IF(I$3&lt;&gt;"",I$3,"NA"),'MITRE &amp; Controls Mappings'!$I194))),ISNUMBER(SEARCH(IF(I$3&lt;&gt;"",I$3,"NA"),'MITRE &amp; Controls Mappings'!$J194))), 'MITRE &amp; Controls Mappings'!$B194,"")</f>
        <v/>
      </c>
      <c r="J198" t="str">
        <f>IF(OR(OR(OR(OR(OR(ISNUMBER(SEARCH(IF(J$1&lt;&gt;"",J$1,"NA"),'MITRE &amp; Controls Mappings'!$E194)),ISNUMBER(SEARCH(IF(J$1&lt;&gt;"",J$1,"NA"),'MITRE &amp; Controls Mappings'!$F194))),ISNUMBER(SEARCH(IF(J$2&lt;&gt;"",J$2,"NA"),'MITRE &amp; Controls Mappings'!$G194))),ISNUMBER(SEARCH(IF(J$2&lt;&gt;"",J$2,"NA"),'MITRE &amp; Controls Mappings'!$H194))),ISNUMBER(SEARCH(IF(J$3&lt;&gt;"",J$3,"NA"),'MITRE &amp; Controls Mappings'!$I194))),ISNUMBER(SEARCH(IF(J$3&lt;&gt;"",J$3,"NA"),'MITRE &amp; Controls Mappings'!$J194))), 'MITRE &amp; Controls Mappings'!$B194,"")</f>
        <v/>
      </c>
      <c r="K198" t="str">
        <f>IF(OR(OR(OR(OR(OR(ISNUMBER(SEARCH(IF(K$1&lt;&gt;"",K$1,"NA"),'MITRE &amp; Controls Mappings'!$E194)),ISNUMBER(SEARCH(IF(K$1&lt;&gt;"",K$1,"NA"),'MITRE &amp; Controls Mappings'!$F194))),ISNUMBER(SEARCH(IF(K$2&lt;&gt;"",K$2,"NA"),'MITRE &amp; Controls Mappings'!$G194))),ISNUMBER(SEARCH(IF(K$2&lt;&gt;"",K$2,"NA"),'MITRE &amp; Controls Mappings'!$H194))),ISNUMBER(SEARCH(IF(K$3&lt;&gt;"",K$3,"NA"),'MITRE &amp; Controls Mappings'!$I194))),ISNUMBER(SEARCH(IF(K$3&lt;&gt;"",K$3,"NA"),'MITRE &amp; Controls Mappings'!$J194))), 'MITRE &amp; Controls Mappings'!$B194,"")</f>
        <v/>
      </c>
      <c r="L198" s="25" t="str">
        <f>'MITRE &amp; Controls Mappings'!D194</f>
        <v>Hotspot Authentication</v>
      </c>
    </row>
    <row r="199" spans="1:12" x14ac:dyDescent="0.35">
      <c r="A199" t="str">
        <f>IF(COUNTIF(B199:K199,"="&amp;'MITRE &amp; Controls Mappings'!B195)&gt;0,'MITRE &amp; Controls Mappings'!B195,"")</f>
        <v/>
      </c>
      <c r="B199" t="str">
        <f>IF(OR(OR(OR(OR(OR(ISNUMBER(SEARCH(IF(B$1&lt;&gt;"",B$1,"NA"),'MITRE &amp; Controls Mappings'!$E195)),ISNUMBER(SEARCH(IF(B$1&lt;&gt;"",B$1,"NA"),'MITRE &amp; Controls Mappings'!$F195))),ISNUMBER(SEARCH(IF(B$2&lt;&gt;"",B$2,"NA"),'MITRE &amp; Controls Mappings'!$G195))),ISNUMBER(SEARCH(IF(B$2&lt;&gt;"",B$2,"NA"),'MITRE &amp; Controls Mappings'!$H195))),ISNUMBER(SEARCH(IF(B$3&lt;&gt;"",B$3,"NA"),'MITRE &amp; Controls Mappings'!$I195))),ISNUMBER(SEARCH(IF(B$3&lt;&gt;"",B$3,"NA"),'MITRE &amp; Controls Mappings'!$J195))), 'MITRE &amp; Controls Mappings'!$B195,"")</f>
        <v/>
      </c>
      <c r="C199" t="str">
        <f>IF(OR(OR(OR(OR(OR(ISNUMBER(SEARCH(IF(C$1&lt;&gt;"",C$1,"NA"),'MITRE &amp; Controls Mappings'!$E195)),ISNUMBER(SEARCH(IF(C$1&lt;&gt;"",C$1,"NA"),'MITRE &amp; Controls Mappings'!$F195))),ISNUMBER(SEARCH(IF(C$2&lt;&gt;"",C$2,"NA"),'MITRE &amp; Controls Mappings'!$G195))),ISNUMBER(SEARCH(IF(C$2&lt;&gt;"",C$2,"NA"),'MITRE &amp; Controls Mappings'!$H195))),ISNUMBER(SEARCH(IF(C$3&lt;&gt;"",C$3,"NA"),'MITRE &amp; Controls Mappings'!$I195))),ISNUMBER(SEARCH(IF(C$3&lt;&gt;"",C$3,"NA"),'MITRE &amp; Controls Mappings'!$J195))), 'MITRE &amp; Controls Mappings'!$B195,"")</f>
        <v/>
      </c>
      <c r="D199" t="str">
        <f>IF(OR(OR(OR(OR(OR(ISNUMBER(SEARCH(IF(D$1&lt;&gt;"",D$1,"NA"),'MITRE &amp; Controls Mappings'!$E195)),ISNUMBER(SEARCH(IF(D$1&lt;&gt;"",D$1,"NA"),'MITRE &amp; Controls Mappings'!$F195))),ISNUMBER(SEARCH(IF(D$2&lt;&gt;"",D$2,"NA"),'MITRE &amp; Controls Mappings'!$G195))),ISNUMBER(SEARCH(IF(D$2&lt;&gt;"",D$2,"NA"),'MITRE &amp; Controls Mappings'!$H195))),ISNUMBER(SEARCH(IF(D$3&lt;&gt;"",D$3,"NA"),'MITRE &amp; Controls Mappings'!$I195))),ISNUMBER(SEARCH(IF(D$3&lt;&gt;"",D$3,"NA"),'MITRE &amp; Controls Mappings'!$J195))), 'MITRE &amp; Controls Mappings'!$B195,"")</f>
        <v/>
      </c>
      <c r="E199" t="str">
        <f>IF(OR(OR(OR(OR(OR(ISNUMBER(SEARCH(IF(E$1&lt;&gt;"",E$1,"NA"),'MITRE &amp; Controls Mappings'!$E195)),ISNUMBER(SEARCH(IF(E$1&lt;&gt;"",E$1,"NA"),'MITRE &amp; Controls Mappings'!$F195))),ISNUMBER(SEARCH(IF(E$2&lt;&gt;"",E$2,"NA"),'MITRE &amp; Controls Mappings'!$G195))),ISNUMBER(SEARCH(IF(E$2&lt;&gt;"",E$2,"NA"),'MITRE &amp; Controls Mappings'!$H195))),ISNUMBER(SEARCH(IF(E$3&lt;&gt;"",E$3,"NA"),'MITRE &amp; Controls Mappings'!$I195))),ISNUMBER(SEARCH(IF(E$3&lt;&gt;"",E$3,"NA"),'MITRE &amp; Controls Mappings'!$J195))), 'MITRE &amp; Controls Mappings'!$B195,"")</f>
        <v/>
      </c>
      <c r="F199" t="str">
        <f>IF(OR(OR(OR(OR(OR(ISNUMBER(SEARCH(IF(F$1&lt;&gt;"",F$1,"NA"),'MITRE &amp; Controls Mappings'!$E195)),ISNUMBER(SEARCH(IF(F$1&lt;&gt;"",F$1,"NA"),'MITRE &amp; Controls Mappings'!$F195))),ISNUMBER(SEARCH(IF(F$2&lt;&gt;"",F$2,"NA"),'MITRE &amp; Controls Mappings'!$G195))),ISNUMBER(SEARCH(IF(F$2&lt;&gt;"",F$2,"NA"),'MITRE &amp; Controls Mappings'!$H195))),ISNUMBER(SEARCH(IF(F$3&lt;&gt;"",F$3,"NA"),'MITRE &amp; Controls Mappings'!$I195))),ISNUMBER(SEARCH(IF(F$3&lt;&gt;"",F$3,"NA"),'MITRE &amp; Controls Mappings'!$J195))), 'MITRE &amp; Controls Mappings'!$B195,"")</f>
        <v/>
      </c>
      <c r="G199" t="str">
        <f>IF(OR(OR(OR(OR(OR(ISNUMBER(SEARCH(IF(G$1&lt;&gt;"",G$1,"NA"),'MITRE &amp; Controls Mappings'!$E195)),ISNUMBER(SEARCH(IF(G$1&lt;&gt;"",G$1,"NA"),'MITRE &amp; Controls Mappings'!$F195))),ISNUMBER(SEARCH(IF(G$2&lt;&gt;"",G$2,"NA"),'MITRE &amp; Controls Mappings'!$G195))),ISNUMBER(SEARCH(IF(G$2&lt;&gt;"",G$2,"NA"),'MITRE &amp; Controls Mappings'!$H195))),ISNUMBER(SEARCH(IF(G$3&lt;&gt;"",G$3,"NA"),'MITRE &amp; Controls Mappings'!$I195))),ISNUMBER(SEARCH(IF(G$3&lt;&gt;"",G$3,"NA"),'MITRE &amp; Controls Mappings'!$J195))), 'MITRE &amp; Controls Mappings'!$B195,"")</f>
        <v/>
      </c>
      <c r="H199" t="str">
        <f>IF(OR(OR(OR(OR(OR(ISNUMBER(SEARCH(IF(H$1&lt;&gt;"",H$1,"NA"),'MITRE &amp; Controls Mappings'!$E195)),ISNUMBER(SEARCH(IF(H$1&lt;&gt;"",H$1,"NA"),'MITRE &amp; Controls Mappings'!$F195))),ISNUMBER(SEARCH(IF(H$2&lt;&gt;"",H$2,"NA"),'MITRE &amp; Controls Mappings'!$G195))),ISNUMBER(SEARCH(IF(H$2&lt;&gt;"",H$2,"NA"),'MITRE &amp; Controls Mappings'!$H195))),ISNUMBER(SEARCH(IF(H$3&lt;&gt;"",H$3,"NA"),'MITRE &amp; Controls Mappings'!$I195))),ISNUMBER(SEARCH(IF(H$3&lt;&gt;"",H$3,"NA"),'MITRE &amp; Controls Mappings'!$J195))), 'MITRE &amp; Controls Mappings'!$B195,"")</f>
        <v/>
      </c>
      <c r="I199" t="str">
        <f>IF(OR(OR(OR(OR(OR(ISNUMBER(SEARCH(IF(I$1&lt;&gt;"",I$1,"NA"),'MITRE &amp; Controls Mappings'!$E195)),ISNUMBER(SEARCH(IF(I$1&lt;&gt;"",I$1,"NA"),'MITRE &amp; Controls Mappings'!$F195))),ISNUMBER(SEARCH(IF(I$2&lt;&gt;"",I$2,"NA"),'MITRE &amp; Controls Mappings'!$G195))),ISNUMBER(SEARCH(IF(I$2&lt;&gt;"",I$2,"NA"),'MITRE &amp; Controls Mappings'!$H195))),ISNUMBER(SEARCH(IF(I$3&lt;&gt;"",I$3,"NA"),'MITRE &amp; Controls Mappings'!$I195))),ISNUMBER(SEARCH(IF(I$3&lt;&gt;"",I$3,"NA"),'MITRE &amp; Controls Mappings'!$J195))), 'MITRE &amp; Controls Mappings'!$B195,"")</f>
        <v/>
      </c>
      <c r="J199" t="str">
        <f>IF(OR(OR(OR(OR(OR(ISNUMBER(SEARCH(IF(J$1&lt;&gt;"",J$1,"NA"),'MITRE &amp; Controls Mappings'!$E195)),ISNUMBER(SEARCH(IF(J$1&lt;&gt;"",J$1,"NA"),'MITRE &amp; Controls Mappings'!$F195))),ISNUMBER(SEARCH(IF(J$2&lt;&gt;"",J$2,"NA"),'MITRE &amp; Controls Mappings'!$G195))),ISNUMBER(SEARCH(IF(J$2&lt;&gt;"",J$2,"NA"),'MITRE &amp; Controls Mappings'!$H195))),ISNUMBER(SEARCH(IF(J$3&lt;&gt;"",J$3,"NA"),'MITRE &amp; Controls Mappings'!$I195))),ISNUMBER(SEARCH(IF(J$3&lt;&gt;"",J$3,"NA"),'MITRE &amp; Controls Mappings'!$J195))), 'MITRE &amp; Controls Mappings'!$B195,"")</f>
        <v/>
      </c>
      <c r="K199" t="str">
        <f>IF(OR(OR(OR(OR(OR(ISNUMBER(SEARCH(IF(K$1&lt;&gt;"",K$1,"NA"),'MITRE &amp; Controls Mappings'!$E195)),ISNUMBER(SEARCH(IF(K$1&lt;&gt;"",K$1,"NA"),'MITRE &amp; Controls Mappings'!$F195))),ISNUMBER(SEARCH(IF(K$2&lt;&gt;"",K$2,"NA"),'MITRE &amp; Controls Mappings'!$G195))),ISNUMBER(SEARCH(IF(K$2&lt;&gt;"",K$2,"NA"),'MITRE &amp; Controls Mappings'!$H195))),ISNUMBER(SEARCH(IF(K$3&lt;&gt;"",K$3,"NA"),'MITRE &amp; Controls Mappings'!$I195))),ISNUMBER(SEARCH(IF(K$3&lt;&gt;"",K$3,"NA"),'MITRE &amp; Controls Mappings'!$J195))), 'MITRE &amp; Controls Mappings'!$B195,"")</f>
        <v/>
      </c>
      <c r="L199" s="25" t="str">
        <f>'MITRE &amp; Controls Mappings'!D195</f>
        <v>Lanman Server</v>
      </c>
    </row>
    <row r="200" spans="1:12" x14ac:dyDescent="0.35">
      <c r="A200" t="str">
        <f>IF(COUNTIF(B200:K200,"="&amp;'MITRE &amp; Controls Mappings'!B196)&gt;0,'MITRE &amp; Controls Mappings'!B196,"")</f>
        <v/>
      </c>
      <c r="B200" t="str">
        <f>IF(OR(OR(OR(OR(OR(ISNUMBER(SEARCH(IF(B$1&lt;&gt;"",B$1,"NA"),'MITRE &amp; Controls Mappings'!$E196)),ISNUMBER(SEARCH(IF(B$1&lt;&gt;"",B$1,"NA"),'MITRE &amp; Controls Mappings'!$F196))),ISNUMBER(SEARCH(IF(B$2&lt;&gt;"",B$2,"NA"),'MITRE &amp; Controls Mappings'!$G196))),ISNUMBER(SEARCH(IF(B$2&lt;&gt;"",B$2,"NA"),'MITRE &amp; Controls Mappings'!$H196))),ISNUMBER(SEARCH(IF(B$3&lt;&gt;"",B$3,"NA"),'MITRE &amp; Controls Mappings'!$I196))),ISNUMBER(SEARCH(IF(B$3&lt;&gt;"",B$3,"NA"),'MITRE &amp; Controls Mappings'!$J196))), 'MITRE &amp; Controls Mappings'!$B196,"")</f>
        <v/>
      </c>
      <c r="C200" t="str">
        <f>IF(OR(OR(OR(OR(OR(ISNUMBER(SEARCH(IF(C$1&lt;&gt;"",C$1,"NA"),'MITRE &amp; Controls Mappings'!$E196)),ISNUMBER(SEARCH(IF(C$1&lt;&gt;"",C$1,"NA"),'MITRE &amp; Controls Mappings'!$F196))),ISNUMBER(SEARCH(IF(C$2&lt;&gt;"",C$2,"NA"),'MITRE &amp; Controls Mappings'!$G196))),ISNUMBER(SEARCH(IF(C$2&lt;&gt;"",C$2,"NA"),'MITRE &amp; Controls Mappings'!$H196))),ISNUMBER(SEARCH(IF(C$3&lt;&gt;"",C$3,"NA"),'MITRE &amp; Controls Mappings'!$I196))),ISNUMBER(SEARCH(IF(C$3&lt;&gt;"",C$3,"NA"),'MITRE &amp; Controls Mappings'!$J196))), 'MITRE &amp; Controls Mappings'!$B196,"")</f>
        <v/>
      </c>
      <c r="D200" t="str">
        <f>IF(OR(OR(OR(OR(OR(ISNUMBER(SEARCH(IF(D$1&lt;&gt;"",D$1,"NA"),'MITRE &amp; Controls Mappings'!$E196)),ISNUMBER(SEARCH(IF(D$1&lt;&gt;"",D$1,"NA"),'MITRE &amp; Controls Mappings'!$F196))),ISNUMBER(SEARCH(IF(D$2&lt;&gt;"",D$2,"NA"),'MITRE &amp; Controls Mappings'!$G196))),ISNUMBER(SEARCH(IF(D$2&lt;&gt;"",D$2,"NA"),'MITRE &amp; Controls Mappings'!$H196))),ISNUMBER(SEARCH(IF(D$3&lt;&gt;"",D$3,"NA"),'MITRE &amp; Controls Mappings'!$I196))),ISNUMBER(SEARCH(IF(D$3&lt;&gt;"",D$3,"NA"),'MITRE &amp; Controls Mappings'!$J196))), 'MITRE &amp; Controls Mappings'!$B196,"")</f>
        <v/>
      </c>
      <c r="E200" t="str">
        <f>IF(OR(OR(OR(OR(OR(ISNUMBER(SEARCH(IF(E$1&lt;&gt;"",E$1,"NA"),'MITRE &amp; Controls Mappings'!$E196)),ISNUMBER(SEARCH(IF(E$1&lt;&gt;"",E$1,"NA"),'MITRE &amp; Controls Mappings'!$F196))),ISNUMBER(SEARCH(IF(E$2&lt;&gt;"",E$2,"NA"),'MITRE &amp; Controls Mappings'!$G196))),ISNUMBER(SEARCH(IF(E$2&lt;&gt;"",E$2,"NA"),'MITRE &amp; Controls Mappings'!$H196))),ISNUMBER(SEARCH(IF(E$3&lt;&gt;"",E$3,"NA"),'MITRE &amp; Controls Mappings'!$I196))),ISNUMBER(SEARCH(IF(E$3&lt;&gt;"",E$3,"NA"),'MITRE &amp; Controls Mappings'!$J196))), 'MITRE &amp; Controls Mappings'!$B196,"")</f>
        <v/>
      </c>
      <c r="F200" t="str">
        <f>IF(OR(OR(OR(OR(OR(ISNUMBER(SEARCH(IF(F$1&lt;&gt;"",F$1,"NA"),'MITRE &amp; Controls Mappings'!$E196)),ISNUMBER(SEARCH(IF(F$1&lt;&gt;"",F$1,"NA"),'MITRE &amp; Controls Mappings'!$F196))),ISNUMBER(SEARCH(IF(F$2&lt;&gt;"",F$2,"NA"),'MITRE &amp; Controls Mappings'!$G196))),ISNUMBER(SEARCH(IF(F$2&lt;&gt;"",F$2,"NA"),'MITRE &amp; Controls Mappings'!$H196))),ISNUMBER(SEARCH(IF(F$3&lt;&gt;"",F$3,"NA"),'MITRE &amp; Controls Mappings'!$I196))),ISNUMBER(SEARCH(IF(F$3&lt;&gt;"",F$3,"NA"),'MITRE &amp; Controls Mappings'!$J196))), 'MITRE &amp; Controls Mappings'!$B196,"")</f>
        <v/>
      </c>
      <c r="G200" t="str">
        <f>IF(OR(OR(OR(OR(OR(ISNUMBER(SEARCH(IF(G$1&lt;&gt;"",G$1,"NA"),'MITRE &amp; Controls Mappings'!$E196)),ISNUMBER(SEARCH(IF(G$1&lt;&gt;"",G$1,"NA"),'MITRE &amp; Controls Mappings'!$F196))),ISNUMBER(SEARCH(IF(G$2&lt;&gt;"",G$2,"NA"),'MITRE &amp; Controls Mappings'!$G196))),ISNUMBER(SEARCH(IF(G$2&lt;&gt;"",G$2,"NA"),'MITRE &amp; Controls Mappings'!$H196))),ISNUMBER(SEARCH(IF(G$3&lt;&gt;"",G$3,"NA"),'MITRE &amp; Controls Mappings'!$I196))),ISNUMBER(SEARCH(IF(G$3&lt;&gt;"",G$3,"NA"),'MITRE &amp; Controls Mappings'!$J196))), 'MITRE &amp; Controls Mappings'!$B196,"")</f>
        <v/>
      </c>
      <c r="H200" t="str">
        <f>IF(OR(OR(OR(OR(OR(ISNUMBER(SEARCH(IF(H$1&lt;&gt;"",H$1,"NA"),'MITRE &amp; Controls Mappings'!$E196)),ISNUMBER(SEARCH(IF(H$1&lt;&gt;"",H$1,"NA"),'MITRE &amp; Controls Mappings'!$F196))),ISNUMBER(SEARCH(IF(H$2&lt;&gt;"",H$2,"NA"),'MITRE &amp; Controls Mappings'!$G196))),ISNUMBER(SEARCH(IF(H$2&lt;&gt;"",H$2,"NA"),'MITRE &amp; Controls Mappings'!$H196))),ISNUMBER(SEARCH(IF(H$3&lt;&gt;"",H$3,"NA"),'MITRE &amp; Controls Mappings'!$I196))),ISNUMBER(SEARCH(IF(H$3&lt;&gt;"",H$3,"NA"),'MITRE &amp; Controls Mappings'!$J196))), 'MITRE &amp; Controls Mappings'!$B196,"")</f>
        <v/>
      </c>
      <c r="I200" t="str">
        <f>IF(OR(OR(OR(OR(OR(ISNUMBER(SEARCH(IF(I$1&lt;&gt;"",I$1,"NA"),'MITRE &amp; Controls Mappings'!$E196)),ISNUMBER(SEARCH(IF(I$1&lt;&gt;"",I$1,"NA"),'MITRE &amp; Controls Mappings'!$F196))),ISNUMBER(SEARCH(IF(I$2&lt;&gt;"",I$2,"NA"),'MITRE &amp; Controls Mappings'!$G196))),ISNUMBER(SEARCH(IF(I$2&lt;&gt;"",I$2,"NA"),'MITRE &amp; Controls Mappings'!$H196))),ISNUMBER(SEARCH(IF(I$3&lt;&gt;"",I$3,"NA"),'MITRE &amp; Controls Mappings'!$I196))),ISNUMBER(SEARCH(IF(I$3&lt;&gt;"",I$3,"NA"),'MITRE &amp; Controls Mappings'!$J196))), 'MITRE &amp; Controls Mappings'!$B196,"")</f>
        <v/>
      </c>
      <c r="J200" t="str">
        <f>IF(OR(OR(OR(OR(OR(ISNUMBER(SEARCH(IF(J$1&lt;&gt;"",J$1,"NA"),'MITRE &amp; Controls Mappings'!$E196)),ISNUMBER(SEARCH(IF(J$1&lt;&gt;"",J$1,"NA"),'MITRE &amp; Controls Mappings'!$F196))),ISNUMBER(SEARCH(IF(J$2&lt;&gt;"",J$2,"NA"),'MITRE &amp; Controls Mappings'!$G196))),ISNUMBER(SEARCH(IF(J$2&lt;&gt;"",J$2,"NA"),'MITRE &amp; Controls Mappings'!$H196))),ISNUMBER(SEARCH(IF(J$3&lt;&gt;"",J$3,"NA"),'MITRE &amp; Controls Mappings'!$I196))),ISNUMBER(SEARCH(IF(J$3&lt;&gt;"",J$3,"NA"),'MITRE &amp; Controls Mappings'!$J196))), 'MITRE &amp; Controls Mappings'!$B196,"")</f>
        <v/>
      </c>
      <c r="K200" t="str">
        <f>IF(OR(OR(OR(OR(OR(ISNUMBER(SEARCH(IF(K$1&lt;&gt;"",K$1,"NA"),'MITRE &amp; Controls Mappings'!$E196)),ISNUMBER(SEARCH(IF(K$1&lt;&gt;"",K$1,"NA"),'MITRE &amp; Controls Mappings'!$F196))),ISNUMBER(SEARCH(IF(K$2&lt;&gt;"",K$2,"NA"),'MITRE &amp; Controls Mappings'!$G196))),ISNUMBER(SEARCH(IF(K$2&lt;&gt;"",K$2,"NA"),'MITRE &amp; Controls Mappings'!$H196))),ISNUMBER(SEARCH(IF(K$3&lt;&gt;"",K$3,"NA"),'MITRE &amp; Controls Mappings'!$I196))),ISNUMBER(SEARCH(IF(K$3&lt;&gt;"",K$3,"NA"),'MITRE &amp; Controls Mappings'!$J196))), 'MITRE &amp; Controls Mappings'!$B196,"")</f>
        <v/>
      </c>
      <c r="L200" s="25" t="str">
        <f>'MITRE &amp; Controls Mappings'!D196</f>
        <v>Lanman Workstation</v>
      </c>
    </row>
    <row r="201" spans="1:12" x14ac:dyDescent="0.35">
      <c r="A201" t="str">
        <f>IF(COUNTIF(B201:K201,"="&amp;'MITRE &amp; Controls Mappings'!B197)&gt;0,'MITRE &amp; Controls Mappings'!B197,"")</f>
        <v/>
      </c>
      <c r="B201" t="str">
        <f>IF(OR(OR(OR(OR(OR(ISNUMBER(SEARCH(IF(B$1&lt;&gt;"",B$1,"NA"),'MITRE &amp; Controls Mappings'!$E197)),ISNUMBER(SEARCH(IF(B$1&lt;&gt;"",B$1,"NA"),'MITRE &amp; Controls Mappings'!$F197))),ISNUMBER(SEARCH(IF(B$2&lt;&gt;"",B$2,"NA"),'MITRE &amp; Controls Mappings'!$G197))),ISNUMBER(SEARCH(IF(B$2&lt;&gt;"",B$2,"NA"),'MITRE &amp; Controls Mappings'!$H197))),ISNUMBER(SEARCH(IF(B$3&lt;&gt;"",B$3,"NA"),'MITRE &amp; Controls Mappings'!$I197))),ISNUMBER(SEARCH(IF(B$3&lt;&gt;"",B$3,"NA"),'MITRE &amp; Controls Mappings'!$J197))), 'MITRE &amp; Controls Mappings'!$B197,"")</f>
        <v/>
      </c>
      <c r="C201" t="str">
        <f>IF(OR(OR(OR(OR(OR(ISNUMBER(SEARCH(IF(C$1&lt;&gt;"",C$1,"NA"),'MITRE &amp; Controls Mappings'!$E197)),ISNUMBER(SEARCH(IF(C$1&lt;&gt;"",C$1,"NA"),'MITRE &amp; Controls Mappings'!$F197))),ISNUMBER(SEARCH(IF(C$2&lt;&gt;"",C$2,"NA"),'MITRE &amp; Controls Mappings'!$G197))),ISNUMBER(SEARCH(IF(C$2&lt;&gt;"",C$2,"NA"),'MITRE &amp; Controls Mappings'!$H197))),ISNUMBER(SEARCH(IF(C$3&lt;&gt;"",C$3,"NA"),'MITRE &amp; Controls Mappings'!$I197))),ISNUMBER(SEARCH(IF(C$3&lt;&gt;"",C$3,"NA"),'MITRE &amp; Controls Mappings'!$J197))), 'MITRE &amp; Controls Mappings'!$B197,"")</f>
        <v/>
      </c>
      <c r="D201" t="str">
        <f>IF(OR(OR(OR(OR(OR(ISNUMBER(SEARCH(IF(D$1&lt;&gt;"",D$1,"NA"),'MITRE &amp; Controls Mappings'!$E197)),ISNUMBER(SEARCH(IF(D$1&lt;&gt;"",D$1,"NA"),'MITRE &amp; Controls Mappings'!$F197))),ISNUMBER(SEARCH(IF(D$2&lt;&gt;"",D$2,"NA"),'MITRE &amp; Controls Mappings'!$G197))),ISNUMBER(SEARCH(IF(D$2&lt;&gt;"",D$2,"NA"),'MITRE &amp; Controls Mappings'!$H197))),ISNUMBER(SEARCH(IF(D$3&lt;&gt;"",D$3,"NA"),'MITRE &amp; Controls Mappings'!$I197))),ISNUMBER(SEARCH(IF(D$3&lt;&gt;"",D$3,"NA"),'MITRE &amp; Controls Mappings'!$J197))), 'MITRE &amp; Controls Mappings'!$B197,"")</f>
        <v/>
      </c>
      <c r="E201" t="str">
        <f>IF(OR(OR(OR(OR(OR(ISNUMBER(SEARCH(IF(E$1&lt;&gt;"",E$1,"NA"),'MITRE &amp; Controls Mappings'!$E197)),ISNUMBER(SEARCH(IF(E$1&lt;&gt;"",E$1,"NA"),'MITRE &amp; Controls Mappings'!$F197))),ISNUMBER(SEARCH(IF(E$2&lt;&gt;"",E$2,"NA"),'MITRE &amp; Controls Mappings'!$G197))),ISNUMBER(SEARCH(IF(E$2&lt;&gt;"",E$2,"NA"),'MITRE &amp; Controls Mappings'!$H197))),ISNUMBER(SEARCH(IF(E$3&lt;&gt;"",E$3,"NA"),'MITRE &amp; Controls Mappings'!$I197))),ISNUMBER(SEARCH(IF(E$3&lt;&gt;"",E$3,"NA"),'MITRE &amp; Controls Mappings'!$J197))), 'MITRE &amp; Controls Mappings'!$B197,"")</f>
        <v/>
      </c>
      <c r="F201" t="str">
        <f>IF(OR(OR(OR(OR(OR(ISNUMBER(SEARCH(IF(F$1&lt;&gt;"",F$1,"NA"),'MITRE &amp; Controls Mappings'!$E197)),ISNUMBER(SEARCH(IF(F$1&lt;&gt;"",F$1,"NA"),'MITRE &amp; Controls Mappings'!$F197))),ISNUMBER(SEARCH(IF(F$2&lt;&gt;"",F$2,"NA"),'MITRE &amp; Controls Mappings'!$G197))),ISNUMBER(SEARCH(IF(F$2&lt;&gt;"",F$2,"NA"),'MITRE &amp; Controls Mappings'!$H197))),ISNUMBER(SEARCH(IF(F$3&lt;&gt;"",F$3,"NA"),'MITRE &amp; Controls Mappings'!$I197))),ISNUMBER(SEARCH(IF(F$3&lt;&gt;"",F$3,"NA"),'MITRE &amp; Controls Mappings'!$J197))), 'MITRE &amp; Controls Mappings'!$B197,"")</f>
        <v/>
      </c>
      <c r="G201" t="str">
        <f>IF(OR(OR(OR(OR(OR(ISNUMBER(SEARCH(IF(G$1&lt;&gt;"",G$1,"NA"),'MITRE &amp; Controls Mappings'!$E197)),ISNUMBER(SEARCH(IF(G$1&lt;&gt;"",G$1,"NA"),'MITRE &amp; Controls Mappings'!$F197))),ISNUMBER(SEARCH(IF(G$2&lt;&gt;"",G$2,"NA"),'MITRE &amp; Controls Mappings'!$G197))),ISNUMBER(SEARCH(IF(G$2&lt;&gt;"",G$2,"NA"),'MITRE &amp; Controls Mappings'!$H197))),ISNUMBER(SEARCH(IF(G$3&lt;&gt;"",G$3,"NA"),'MITRE &amp; Controls Mappings'!$I197))),ISNUMBER(SEARCH(IF(G$3&lt;&gt;"",G$3,"NA"),'MITRE &amp; Controls Mappings'!$J197))), 'MITRE &amp; Controls Mappings'!$B197,"")</f>
        <v/>
      </c>
      <c r="H201" t="str">
        <f>IF(OR(OR(OR(OR(OR(ISNUMBER(SEARCH(IF(H$1&lt;&gt;"",H$1,"NA"),'MITRE &amp; Controls Mappings'!$E197)),ISNUMBER(SEARCH(IF(H$1&lt;&gt;"",H$1,"NA"),'MITRE &amp; Controls Mappings'!$F197))),ISNUMBER(SEARCH(IF(H$2&lt;&gt;"",H$2,"NA"),'MITRE &amp; Controls Mappings'!$G197))),ISNUMBER(SEARCH(IF(H$2&lt;&gt;"",H$2,"NA"),'MITRE &amp; Controls Mappings'!$H197))),ISNUMBER(SEARCH(IF(H$3&lt;&gt;"",H$3,"NA"),'MITRE &amp; Controls Mappings'!$I197))),ISNUMBER(SEARCH(IF(H$3&lt;&gt;"",H$3,"NA"),'MITRE &amp; Controls Mappings'!$J197))), 'MITRE &amp; Controls Mappings'!$B197,"")</f>
        <v/>
      </c>
      <c r="I201" t="str">
        <f>IF(OR(OR(OR(OR(OR(ISNUMBER(SEARCH(IF(I$1&lt;&gt;"",I$1,"NA"),'MITRE &amp; Controls Mappings'!$E197)),ISNUMBER(SEARCH(IF(I$1&lt;&gt;"",I$1,"NA"),'MITRE &amp; Controls Mappings'!$F197))),ISNUMBER(SEARCH(IF(I$2&lt;&gt;"",I$2,"NA"),'MITRE &amp; Controls Mappings'!$G197))),ISNUMBER(SEARCH(IF(I$2&lt;&gt;"",I$2,"NA"),'MITRE &amp; Controls Mappings'!$H197))),ISNUMBER(SEARCH(IF(I$3&lt;&gt;"",I$3,"NA"),'MITRE &amp; Controls Mappings'!$I197))),ISNUMBER(SEARCH(IF(I$3&lt;&gt;"",I$3,"NA"),'MITRE &amp; Controls Mappings'!$J197))), 'MITRE &amp; Controls Mappings'!$B197,"")</f>
        <v/>
      </c>
      <c r="J201" t="str">
        <f>IF(OR(OR(OR(OR(OR(ISNUMBER(SEARCH(IF(J$1&lt;&gt;"",J$1,"NA"),'MITRE &amp; Controls Mappings'!$E197)),ISNUMBER(SEARCH(IF(J$1&lt;&gt;"",J$1,"NA"),'MITRE &amp; Controls Mappings'!$F197))),ISNUMBER(SEARCH(IF(J$2&lt;&gt;"",J$2,"NA"),'MITRE &amp; Controls Mappings'!$G197))),ISNUMBER(SEARCH(IF(J$2&lt;&gt;"",J$2,"NA"),'MITRE &amp; Controls Mappings'!$H197))),ISNUMBER(SEARCH(IF(J$3&lt;&gt;"",J$3,"NA"),'MITRE &amp; Controls Mappings'!$I197))),ISNUMBER(SEARCH(IF(J$3&lt;&gt;"",J$3,"NA"),'MITRE &amp; Controls Mappings'!$J197))), 'MITRE &amp; Controls Mappings'!$B197,"")</f>
        <v/>
      </c>
      <c r="K201" t="str">
        <f>IF(OR(OR(OR(OR(OR(ISNUMBER(SEARCH(IF(K$1&lt;&gt;"",K$1,"NA"),'MITRE &amp; Controls Mappings'!$E197)),ISNUMBER(SEARCH(IF(K$1&lt;&gt;"",K$1,"NA"),'MITRE &amp; Controls Mappings'!$F197))),ISNUMBER(SEARCH(IF(K$2&lt;&gt;"",K$2,"NA"),'MITRE &amp; Controls Mappings'!$G197))),ISNUMBER(SEARCH(IF(K$2&lt;&gt;"",K$2,"NA"),'MITRE &amp; Controls Mappings'!$H197))),ISNUMBER(SEARCH(IF(K$3&lt;&gt;"",K$3,"NA"),'MITRE &amp; Controls Mappings'!$I197))),ISNUMBER(SEARCH(IF(K$3&lt;&gt;"",K$3,"NA"),'MITRE &amp; Controls Mappings'!$J197))), 'MITRE &amp; Controls Mappings'!$B197,"")</f>
        <v/>
      </c>
      <c r="L201" s="25" t="str">
        <f>'MITRE &amp; Controls Mappings'!D197</f>
        <v>Ensure 'Enable insecure guest logons' is set to 'Disabled'</v>
      </c>
    </row>
    <row r="202" spans="1:12" x14ac:dyDescent="0.35">
      <c r="A202" t="str">
        <f>IF(COUNTIF(B202:K202,"="&amp;'MITRE &amp; Controls Mappings'!B198)&gt;0,'MITRE &amp; Controls Mappings'!B198,"")</f>
        <v/>
      </c>
      <c r="B202" t="str">
        <f>IF(OR(OR(OR(OR(OR(ISNUMBER(SEARCH(IF(B$1&lt;&gt;"",B$1,"NA"),'MITRE &amp; Controls Mappings'!$E198)),ISNUMBER(SEARCH(IF(B$1&lt;&gt;"",B$1,"NA"),'MITRE &amp; Controls Mappings'!$F198))),ISNUMBER(SEARCH(IF(B$2&lt;&gt;"",B$2,"NA"),'MITRE &amp; Controls Mappings'!$G198))),ISNUMBER(SEARCH(IF(B$2&lt;&gt;"",B$2,"NA"),'MITRE &amp; Controls Mappings'!$H198))),ISNUMBER(SEARCH(IF(B$3&lt;&gt;"",B$3,"NA"),'MITRE &amp; Controls Mappings'!$I198))),ISNUMBER(SEARCH(IF(B$3&lt;&gt;"",B$3,"NA"),'MITRE &amp; Controls Mappings'!$J198))), 'MITRE &amp; Controls Mappings'!$B198,"")</f>
        <v/>
      </c>
      <c r="C202" t="str">
        <f>IF(OR(OR(OR(OR(OR(ISNUMBER(SEARCH(IF(C$1&lt;&gt;"",C$1,"NA"),'MITRE &amp; Controls Mappings'!$E198)),ISNUMBER(SEARCH(IF(C$1&lt;&gt;"",C$1,"NA"),'MITRE &amp; Controls Mappings'!$F198))),ISNUMBER(SEARCH(IF(C$2&lt;&gt;"",C$2,"NA"),'MITRE &amp; Controls Mappings'!$G198))),ISNUMBER(SEARCH(IF(C$2&lt;&gt;"",C$2,"NA"),'MITRE &amp; Controls Mappings'!$H198))),ISNUMBER(SEARCH(IF(C$3&lt;&gt;"",C$3,"NA"),'MITRE &amp; Controls Mappings'!$I198))),ISNUMBER(SEARCH(IF(C$3&lt;&gt;"",C$3,"NA"),'MITRE &amp; Controls Mappings'!$J198))), 'MITRE &amp; Controls Mappings'!$B198,"")</f>
        <v/>
      </c>
      <c r="D202" t="str">
        <f>IF(OR(OR(OR(OR(OR(ISNUMBER(SEARCH(IF(D$1&lt;&gt;"",D$1,"NA"),'MITRE &amp; Controls Mappings'!$E198)),ISNUMBER(SEARCH(IF(D$1&lt;&gt;"",D$1,"NA"),'MITRE &amp; Controls Mappings'!$F198))),ISNUMBER(SEARCH(IF(D$2&lt;&gt;"",D$2,"NA"),'MITRE &amp; Controls Mappings'!$G198))),ISNUMBER(SEARCH(IF(D$2&lt;&gt;"",D$2,"NA"),'MITRE &amp; Controls Mappings'!$H198))),ISNUMBER(SEARCH(IF(D$3&lt;&gt;"",D$3,"NA"),'MITRE &amp; Controls Mappings'!$I198))),ISNUMBER(SEARCH(IF(D$3&lt;&gt;"",D$3,"NA"),'MITRE &amp; Controls Mappings'!$J198))), 'MITRE &amp; Controls Mappings'!$B198,"")</f>
        <v/>
      </c>
      <c r="E202" t="str">
        <f>IF(OR(OR(OR(OR(OR(ISNUMBER(SEARCH(IF(E$1&lt;&gt;"",E$1,"NA"),'MITRE &amp; Controls Mappings'!$E198)),ISNUMBER(SEARCH(IF(E$1&lt;&gt;"",E$1,"NA"),'MITRE &amp; Controls Mappings'!$F198))),ISNUMBER(SEARCH(IF(E$2&lt;&gt;"",E$2,"NA"),'MITRE &amp; Controls Mappings'!$G198))),ISNUMBER(SEARCH(IF(E$2&lt;&gt;"",E$2,"NA"),'MITRE &amp; Controls Mappings'!$H198))),ISNUMBER(SEARCH(IF(E$3&lt;&gt;"",E$3,"NA"),'MITRE &amp; Controls Mappings'!$I198))),ISNUMBER(SEARCH(IF(E$3&lt;&gt;"",E$3,"NA"),'MITRE &amp; Controls Mappings'!$J198))), 'MITRE &amp; Controls Mappings'!$B198,"")</f>
        <v/>
      </c>
      <c r="F202" t="str">
        <f>IF(OR(OR(OR(OR(OR(ISNUMBER(SEARCH(IF(F$1&lt;&gt;"",F$1,"NA"),'MITRE &amp; Controls Mappings'!$E198)),ISNUMBER(SEARCH(IF(F$1&lt;&gt;"",F$1,"NA"),'MITRE &amp; Controls Mappings'!$F198))),ISNUMBER(SEARCH(IF(F$2&lt;&gt;"",F$2,"NA"),'MITRE &amp; Controls Mappings'!$G198))),ISNUMBER(SEARCH(IF(F$2&lt;&gt;"",F$2,"NA"),'MITRE &amp; Controls Mappings'!$H198))),ISNUMBER(SEARCH(IF(F$3&lt;&gt;"",F$3,"NA"),'MITRE &amp; Controls Mappings'!$I198))),ISNUMBER(SEARCH(IF(F$3&lt;&gt;"",F$3,"NA"),'MITRE &amp; Controls Mappings'!$J198))), 'MITRE &amp; Controls Mappings'!$B198,"")</f>
        <v/>
      </c>
      <c r="G202" t="str">
        <f>IF(OR(OR(OR(OR(OR(ISNUMBER(SEARCH(IF(G$1&lt;&gt;"",G$1,"NA"),'MITRE &amp; Controls Mappings'!$E198)),ISNUMBER(SEARCH(IF(G$1&lt;&gt;"",G$1,"NA"),'MITRE &amp; Controls Mappings'!$F198))),ISNUMBER(SEARCH(IF(G$2&lt;&gt;"",G$2,"NA"),'MITRE &amp; Controls Mappings'!$G198))),ISNUMBER(SEARCH(IF(G$2&lt;&gt;"",G$2,"NA"),'MITRE &amp; Controls Mappings'!$H198))),ISNUMBER(SEARCH(IF(G$3&lt;&gt;"",G$3,"NA"),'MITRE &amp; Controls Mappings'!$I198))),ISNUMBER(SEARCH(IF(G$3&lt;&gt;"",G$3,"NA"),'MITRE &amp; Controls Mappings'!$J198))), 'MITRE &amp; Controls Mappings'!$B198,"")</f>
        <v/>
      </c>
      <c r="H202" t="str">
        <f>IF(OR(OR(OR(OR(OR(ISNUMBER(SEARCH(IF(H$1&lt;&gt;"",H$1,"NA"),'MITRE &amp; Controls Mappings'!$E198)),ISNUMBER(SEARCH(IF(H$1&lt;&gt;"",H$1,"NA"),'MITRE &amp; Controls Mappings'!$F198))),ISNUMBER(SEARCH(IF(H$2&lt;&gt;"",H$2,"NA"),'MITRE &amp; Controls Mappings'!$G198))),ISNUMBER(SEARCH(IF(H$2&lt;&gt;"",H$2,"NA"),'MITRE &amp; Controls Mappings'!$H198))),ISNUMBER(SEARCH(IF(H$3&lt;&gt;"",H$3,"NA"),'MITRE &amp; Controls Mappings'!$I198))),ISNUMBER(SEARCH(IF(H$3&lt;&gt;"",H$3,"NA"),'MITRE &amp; Controls Mappings'!$J198))), 'MITRE &amp; Controls Mappings'!$B198,"")</f>
        <v/>
      </c>
      <c r="I202" t="str">
        <f>IF(OR(OR(OR(OR(OR(ISNUMBER(SEARCH(IF(I$1&lt;&gt;"",I$1,"NA"),'MITRE &amp; Controls Mappings'!$E198)),ISNUMBER(SEARCH(IF(I$1&lt;&gt;"",I$1,"NA"),'MITRE &amp; Controls Mappings'!$F198))),ISNUMBER(SEARCH(IF(I$2&lt;&gt;"",I$2,"NA"),'MITRE &amp; Controls Mappings'!$G198))),ISNUMBER(SEARCH(IF(I$2&lt;&gt;"",I$2,"NA"),'MITRE &amp; Controls Mappings'!$H198))),ISNUMBER(SEARCH(IF(I$3&lt;&gt;"",I$3,"NA"),'MITRE &amp; Controls Mappings'!$I198))),ISNUMBER(SEARCH(IF(I$3&lt;&gt;"",I$3,"NA"),'MITRE &amp; Controls Mappings'!$J198))), 'MITRE &amp; Controls Mappings'!$B198,"")</f>
        <v/>
      </c>
      <c r="J202" t="str">
        <f>IF(OR(OR(OR(OR(OR(ISNUMBER(SEARCH(IF(J$1&lt;&gt;"",J$1,"NA"),'MITRE &amp; Controls Mappings'!$E198)),ISNUMBER(SEARCH(IF(J$1&lt;&gt;"",J$1,"NA"),'MITRE &amp; Controls Mappings'!$F198))),ISNUMBER(SEARCH(IF(J$2&lt;&gt;"",J$2,"NA"),'MITRE &amp; Controls Mappings'!$G198))),ISNUMBER(SEARCH(IF(J$2&lt;&gt;"",J$2,"NA"),'MITRE &amp; Controls Mappings'!$H198))),ISNUMBER(SEARCH(IF(J$3&lt;&gt;"",J$3,"NA"),'MITRE &amp; Controls Mappings'!$I198))),ISNUMBER(SEARCH(IF(J$3&lt;&gt;"",J$3,"NA"),'MITRE &amp; Controls Mappings'!$J198))), 'MITRE &amp; Controls Mappings'!$B198,"")</f>
        <v/>
      </c>
      <c r="K202" t="str">
        <f>IF(OR(OR(OR(OR(OR(ISNUMBER(SEARCH(IF(K$1&lt;&gt;"",K$1,"NA"),'MITRE &amp; Controls Mappings'!$E198)),ISNUMBER(SEARCH(IF(K$1&lt;&gt;"",K$1,"NA"),'MITRE &amp; Controls Mappings'!$F198))),ISNUMBER(SEARCH(IF(K$2&lt;&gt;"",K$2,"NA"),'MITRE &amp; Controls Mappings'!$G198))),ISNUMBER(SEARCH(IF(K$2&lt;&gt;"",K$2,"NA"),'MITRE &amp; Controls Mappings'!$H198))),ISNUMBER(SEARCH(IF(K$3&lt;&gt;"",K$3,"NA"),'MITRE &amp; Controls Mappings'!$I198))),ISNUMBER(SEARCH(IF(K$3&lt;&gt;"",K$3,"NA"),'MITRE &amp; Controls Mappings'!$J198))), 'MITRE &amp; Controls Mappings'!$B198,"")</f>
        <v/>
      </c>
      <c r="L202" s="25" t="str">
        <f>'MITRE &amp; Controls Mappings'!D198</f>
        <v>Link-Layer Topology Discovery</v>
      </c>
    </row>
    <row r="203" spans="1:12" x14ac:dyDescent="0.35">
      <c r="A203" t="str">
        <f>IF(COUNTIF(B203:K203,"="&amp;'MITRE &amp; Controls Mappings'!B199)&gt;0,'MITRE &amp; Controls Mappings'!B199,"")</f>
        <v/>
      </c>
      <c r="B203" t="str">
        <f>IF(OR(OR(OR(OR(OR(ISNUMBER(SEARCH(IF(B$1&lt;&gt;"",B$1,"NA"),'MITRE &amp; Controls Mappings'!$E199)),ISNUMBER(SEARCH(IF(B$1&lt;&gt;"",B$1,"NA"),'MITRE &amp; Controls Mappings'!$F199))),ISNUMBER(SEARCH(IF(B$2&lt;&gt;"",B$2,"NA"),'MITRE &amp; Controls Mappings'!$G199))),ISNUMBER(SEARCH(IF(B$2&lt;&gt;"",B$2,"NA"),'MITRE &amp; Controls Mappings'!$H199))),ISNUMBER(SEARCH(IF(B$3&lt;&gt;"",B$3,"NA"),'MITRE &amp; Controls Mappings'!$I199))),ISNUMBER(SEARCH(IF(B$3&lt;&gt;"",B$3,"NA"),'MITRE &amp; Controls Mappings'!$J199))), 'MITRE &amp; Controls Mappings'!$B199,"")</f>
        <v/>
      </c>
      <c r="C203" t="str">
        <f>IF(OR(OR(OR(OR(OR(ISNUMBER(SEARCH(IF(C$1&lt;&gt;"",C$1,"NA"),'MITRE &amp; Controls Mappings'!$E199)),ISNUMBER(SEARCH(IF(C$1&lt;&gt;"",C$1,"NA"),'MITRE &amp; Controls Mappings'!$F199))),ISNUMBER(SEARCH(IF(C$2&lt;&gt;"",C$2,"NA"),'MITRE &amp; Controls Mappings'!$G199))),ISNUMBER(SEARCH(IF(C$2&lt;&gt;"",C$2,"NA"),'MITRE &amp; Controls Mappings'!$H199))),ISNUMBER(SEARCH(IF(C$3&lt;&gt;"",C$3,"NA"),'MITRE &amp; Controls Mappings'!$I199))),ISNUMBER(SEARCH(IF(C$3&lt;&gt;"",C$3,"NA"),'MITRE &amp; Controls Mappings'!$J199))), 'MITRE &amp; Controls Mappings'!$B199,"")</f>
        <v/>
      </c>
      <c r="D203" t="str">
        <f>IF(OR(OR(OR(OR(OR(ISNUMBER(SEARCH(IF(D$1&lt;&gt;"",D$1,"NA"),'MITRE &amp; Controls Mappings'!$E199)),ISNUMBER(SEARCH(IF(D$1&lt;&gt;"",D$1,"NA"),'MITRE &amp; Controls Mappings'!$F199))),ISNUMBER(SEARCH(IF(D$2&lt;&gt;"",D$2,"NA"),'MITRE &amp; Controls Mappings'!$G199))),ISNUMBER(SEARCH(IF(D$2&lt;&gt;"",D$2,"NA"),'MITRE &amp; Controls Mappings'!$H199))),ISNUMBER(SEARCH(IF(D$3&lt;&gt;"",D$3,"NA"),'MITRE &amp; Controls Mappings'!$I199))),ISNUMBER(SEARCH(IF(D$3&lt;&gt;"",D$3,"NA"),'MITRE &amp; Controls Mappings'!$J199))), 'MITRE &amp; Controls Mappings'!$B199,"")</f>
        <v/>
      </c>
      <c r="E203" t="str">
        <f>IF(OR(OR(OR(OR(OR(ISNUMBER(SEARCH(IF(E$1&lt;&gt;"",E$1,"NA"),'MITRE &amp; Controls Mappings'!$E199)),ISNUMBER(SEARCH(IF(E$1&lt;&gt;"",E$1,"NA"),'MITRE &amp; Controls Mappings'!$F199))),ISNUMBER(SEARCH(IF(E$2&lt;&gt;"",E$2,"NA"),'MITRE &amp; Controls Mappings'!$G199))),ISNUMBER(SEARCH(IF(E$2&lt;&gt;"",E$2,"NA"),'MITRE &amp; Controls Mappings'!$H199))),ISNUMBER(SEARCH(IF(E$3&lt;&gt;"",E$3,"NA"),'MITRE &amp; Controls Mappings'!$I199))),ISNUMBER(SEARCH(IF(E$3&lt;&gt;"",E$3,"NA"),'MITRE &amp; Controls Mappings'!$J199))), 'MITRE &amp; Controls Mappings'!$B199,"")</f>
        <v/>
      </c>
      <c r="F203" t="str">
        <f>IF(OR(OR(OR(OR(OR(ISNUMBER(SEARCH(IF(F$1&lt;&gt;"",F$1,"NA"),'MITRE &amp; Controls Mappings'!$E199)),ISNUMBER(SEARCH(IF(F$1&lt;&gt;"",F$1,"NA"),'MITRE &amp; Controls Mappings'!$F199))),ISNUMBER(SEARCH(IF(F$2&lt;&gt;"",F$2,"NA"),'MITRE &amp; Controls Mappings'!$G199))),ISNUMBER(SEARCH(IF(F$2&lt;&gt;"",F$2,"NA"),'MITRE &amp; Controls Mappings'!$H199))),ISNUMBER(SEARCH(IF(F$3&lt;&gt;"",F$3,"NA"),'MITRE &amp; Controls Mappings'!$I199))),ISNUMBER(SEARCH(IF(F$3&lt;&gt;"",F$3,"NA"),'MITRE &amp; Controls Mappings'!$J199))), 'MITRE &amp; Controls Mappings'!$B199,"")</f>
        <v/>
      </c>
      <c r="G203" t="str">
        <f>IF(OR(OR(OR(OR(OR(ISNUMBER(SEARCH(IF(G$1&lt;&gt;"",G$1,"NA"),'MITRE &amp; Controls Mappings'!$E199)),ISNUMBER(SEARCH(IF(G$1&lt;&gt;"",G$1,"NA"),'MITRE &amp; Controls Mappings'!$F199))),ISNUMBER(SEARCH(IF(G$2&lt;&gt;"",G$2,"NA"),'MITRE &amp; Controls Mappings'!$G199))),ISNUMBER(SEARCH(IF(G$2&lt;&gt;"",G$2,"NA"),'MITRE &amp; Controls Mappings'!$H199))),ISNUMBER(SEARCH(IF(G$3&lt;&gt;"",G$3,"NA"),'MITRE &amp; Controls Mappings'!$I199))),ISNUMBER(SEARCH(IF(G$3&lt;&gt;"",G$3,"NA"),'MITRE &amp; Controls Mappings'!$J199))), 'MITRE &amp; Controls Mappings'!$B199,"")</f>
        <v/>
      </c>
      <c r="H203" t="str">
        <f>IF(OR(OR(OR(OR(OR(ISNUMBER(SEARCH(IF(H$1&lt;&gt;"",H$1,"NA"),'MITRE &amp; Controls Mappings'!$E199)),ISNUMBER(SEARCH(IF(H$1&lt;&gt;"",H$1,"NA"),'MITRE &amp; Controls Mappings'!$F199))),ISNUMBER(SEARCH(IF(H$2&lt;&gt;"",H$2,"NA"),'MITRE &amp; Controls Mappings'!$G199))),ISNUMBER(SEARCH(IF(H$2&lt;&gt;"",H$2,"NA"),'MITRE &amp; Controls Mappings'!$H199))),ISNUMBER(SEARCH(IF(H$3&lt;&gt;"",H$3,"NA"),'MITRE &amp; Controls Mappings'!$I199))),ISNUMBER(SEARCH(IF(H$3&lt;&gt;"",H$3,"NA"),'MITRE &amp; Controls Mappings'!$J199))), 'MITRE &amp; Controls Mappings'!$B199,"")</f>
        <v/>
      </c>
      <c r="I203" t="str">
        <f>IF(OR(OR(OR(OR(OR(ISNUMBER(SEARCH(IF(I$1&lt;&gt;"",I$1,"NA"),'MITRE &amp; Controls Mappings'!$E199)),ISNUMBER(SEARCH(IF(I$1&lt;&gt;"",I$1,"NA"),'MITRE &amp; Controls Mappings'!$F199))),ISNUMBER(SEARCH(IF(I$2&lt;&gt;"",I$2,"NA"),'MITRE &amp; Controls Mappings'!$G199))),ISNUMBER(SEARCH(IF(I$2&lt;&gt;"",I$2,"NA"),'MITRE &amp; Controls Mappings'!$H199))),ISNUMBER(SEARCH(IF(I$3&lt;&gt;"",I$3,"NA"),'MITRE &amp; Controls Mappings'!$I199))),ISNUMBER(SEARCH(IF(I$3&lt;&gt;"",I$3,"NA"),'MITRE &amp; Controls Mappings'!$J199))), 'MITRE &amp; Controls Mappings'!$B199,"")</f>
        <v/>
      </c>
      <c r="J203" t="str">
        <f>IF(OR(OR(OR(OR(OR(ISNUMBER(SEARCH(IF(J$1&lt;&gt;"",J$1,"NA"),'MITRE &amp; Controls Mappings'!$E199)),ISNUMBER(SEARCH(IF(J$1&lt;&gt;"",J$1,"NA"),'MITRE &amp; Controls Mappings'!$F199))),ISNUMBER(SEARCH(IF(J$2&lt;&gt;"",J$2,"NA"),'MITRE &amp; Controls Mappings'!$G199))),ISNUMBER(SEARCH(IF(J$2&lt;&gt;"",J$2,"NA"),'MITRE &amp; Controls Mappings'!$H199))),ISNUMBER(SEARCH(IF(J$3&lt;&gt;"",J$3,"NA"),'MITRE &amp; Controls Mappings'!$I199))),ISNUMBER(SEARCH(IF(J$3&lt;&gt;"",J$3,"NA"),'MITRE &amp; Controls Mappings'!$J199))), 'MITRE &amp; Controls Mappings'!$B199,"")</f>
        <v/>
      </c>
      <c r="K203" t="str">
        <f>IF(OR(OR(OR(OR(OR(ISNUMBER(SEARCH(IF(K$1&lt;&gt;"",K$1,"NA"),'MITRE &amp; Controls Mappings'!$E199)),ISNUMBER(SEARCH(IF(K$1&lt;&gt;"",K$1,"NA"),'MITRE &amp; Controls Mappings'!$F199))),ISNUMBER(SEARCH(IF(K$2&lt;&gt;"",K$2,"NA"),'MITRE &amp; Controls Mappings'!$G199))),ISNUMBER(SEARCH(IF(K$2&lt;&gt;"",K$2,"NA"),'MITRE &amp; Controls Mappings'!$H199))),ISNUMBER(SEARCH(IF(K$3&lt;&gt;"",K$3,"NA"),'MITRE &amp; Controls Mappings'!$I199))),ISNUMBER(SEARCH(IF(K$3&lt;&gt;"",K$3,"NA"),'MITRE &amp; Controls Mappings'!$J199))), 'MITRE &amp; Controls Mappings'!$B199,"")</f>
        <v/>
      </c>
      <c r="L203" s="25" t="str">
        <f>'MITRE &amp; Controls Mappings'!D199</f>
        <v>Microsoft Peer-to-Peer Networking Services</v>
      </c>
    </row>
    <row r="204" spans="1:12" x14ac:dyDescent="0.35">
      <c r="A204" t="str">
        <f>IF(COUNTIF(B204:K204,"="&amp;'MITRE &amp; Controls Mappings'!B200)&gt;0,'MITRE &amp; Controls Mappings'!B200,"")</f>
        <v/>
      </c>
      <c r="B204" t="str">
        <f>IF(OR(OR(OR(OR(OR(ISNUMBER(SEARCH(IF(B$1&lt;&gt;"",B$1,"NA"),'MITRE &amp; Controls Mappings'!$E200)),ISNUMBER(SEARCH(IF(B$1&lt;&gt;"",B$1,"NA"),'MITRE &amp; Controls Mappings'!$F200))),ISNUMBER(SEARCH(IF(B$2&lt;&gt;"",B$2,"NA"),'MITRE &amp; Controls Mappings'!$G200))),ISNUMBER(SEARCH(IF(B$2&lt;&gt;"",B$2,"NA"),'MITRE &amp; Controls Mappings'!$H200))),ISNUMBER(SEARCH(IF(B$3&lt;&gt;"",B$3,"NA"),'MITRE &amp; Controls Mappings'!$I200))),ISNUMBER(SEARCH(IF(B$3&lt;&gt;"",B$3,"NA"),'MITRE &amp; Controls Mappings'!$J200))), 'MITRE &amp; Controls Mappings'!$B200,"")</f>
        <v/>
      </c>
      <c r="C204" t="str">
        <f>IF(OR(OR(OR(OR(OR(ISNUMBER(SEARCH(IF(C$1&lt;&gt;"",C$1,"NA"),'MITRE &amp; Controls Mappings'!$E200)),ISNUMBER(SEARCH(IF(C$1&lt;&gt;"",C$1,"NA"),'MITRE &amp; Controls Mappings'!$F200))),ISNUMBER(SEARCH(IF(C$2&lt;&gt;"",C$2,"NA"),'MITRE &amp; Controls Mappings'!$G200))),ISNUMBER(SEARCH(IF(C$2&lt;&gt;"",C$2,"NA"),'MITRE &amp; Controls Mappings'!$H200))),ISNUMBER(SEARCH(IF(C$3&lt;&gt;"",C$3,"NA"),'MITRE &amp; Controls Mappings'!$I200))),ISNUMBER(SEARCH(IF(C$3&lt;&gt;"",C$3,"NA"),'MITRE &amp; Controls Mappings'!$J200))), 'MITRE &amp; Controls Mappings'!$B200,"")</f>
        <v/>
      </c>
      <c r="D204" t="str">
        <f>IF(OR(OR(OR(OR(OR(ISNUMBER(SEARCH(IF(D$1&lt;&gt;"",D$1,"NA"),'MITRE &amp; Controls Mappings'!$E200)),ISNUMBER(SEARCH(IF(D$1&lt;&gt;"",D$1,"NA"),'MITRE &amp; Controls Mappings'!$F200))),ISNUMBER(SEARCH(IF(D$2&lt;&gt;"",D$2,"NA"),'MITRE &amp; Controls Mappings'!$G200))),ISNUMBER(SEARCH(IF(D$2&lt;&gt;"",D$2,"NA"),'MITRE &amp; Controls Mappings'!$H200))),ISNUMBER(SEARCH(IF(D$3&lt;&gt;"",D$3,"NA"),'MITRE &amp; Controls Mappings'!$I200))),ISNUMBER(SEARCH(IF(D$3&lt;&gt;"",D$3,"NA"),'MITRE &amp; Controls Mappings'!$J200))), 'MITRE &amp; Controls Mappings'!$B200,"")</f>
        <v/>
      </c>
      <c r="E204" t="str">
        <f>IF(OR(OR(OR(OR(OR(ISNUMBER(SEARCH(IF(E$1&lt;&gt;"",E$1,"NA"),'MITRE &amp; Controls Mappings'!$E200)),ISNUMBER(SEARCH(IF(E$1&lt;&gt;"",E$1,"NA"),'MITRE &amp; Controls Mappings'!$F200))),ISNUMBER(SEARCH(IF(E$2&lt;&gt;"",E$2,"NA"),'MITRE &amp; Controls Mappings'!$G200))),ISNUMBER(SEARCH(IF(E$2&lt;&gt;"",E$2,"NA"),'MITRE &amp; Controls Mappings'!$H200))),ISNUMBER(SEARCH(IF(E$3&lt;&gt;"",E$3,"NA"),'MITRE &amp; Controls Mappings'!$I200))),ISNUMBER(SEARCH(IF(E$3&lt;&gt;"",E$3,"NA"),'MITRE &amp; Controls Mappings'!$J200))), 'MITRE &amp; Controls Mappings'!$B200,"")</f>
        <v/>
      </c>
      <c r="F204" t="str">
        <f>IF(OR(OR(OR(OR(OR(ISNUMBER(SEARCH(IF(F$1&lt;&gt;"",F$1,"NA"),'MITRE &amp; Controls Mappings'!$E200)),ISNUMBER(SEARCH(IF(F$1&lt;&gt;"",F$1,"NA"),'MITRE &amp; Controls Mappings'!$F200))),ISNUMBER(SEARCH(IF(F$2&lt;&gt;"",F$2,"NA"),'MITRE &amp; Controls Mappings'!$G200))),ISNUMBER(SEARCH(IF(F$2&lt;&gt;"",F$2,"NA"),'MITRE &amp; Controls Mappings'!$H200))),ISNUMBER(SEARCH(IF(F$3&lt;&gt;"",F$3,"NA"),'MITRE &amp; Controls Mappings'!$I200))),ISNUMBER(SEARCH(IF(F$3&lt;&gt;"",F$3,"NA"),'MITRE &amp; Controls Mappings'!$J200))), 'MITRE &amp; Controls Mappings'!$B200,"")</f>
        <v/>
      </c>
      <c r="G204" t="str">
        <f>IF(OR(OR(OR(OR(OR(ISNUMBER(SEARCH(IF(G$1&lt;&gt;"",G$1,"NA"),'MITRE &amp; Controls Mappings'!$E200)),ISNUMBER(SEARCH(IF(G$1&lt;&gt;"",G$1,"NA"),'MITRE &amp; Controls Mappings'!$F200))),ISNUMBER(SEARCH(IF(G$2&lt;&gt;"",G$2,"NA"),'MITRE &amp; Controls Mappings'!$G200))),ISNUMBER(SEARCH(IF(G$2&lt;&gt;"",G$2,"NA"),'MITRE &amp; Controls Mappings'!$H200))),ISNUMBER(SEARCH(IF(G$3&lt;&gt;"",G$3,"NA"),'MITRE &amp; Controls Mappings'!$I200))),ISNUMBER(SEARCH(IF(G$3&lt;&gt;"",G$3,"NA"),'MITRE &amp; Controls Mappings'!$J200))), 'MITRE &amp; Controls Mappings'!$B200,"")</f>
        <v/>
      </c>
      <c r="H204" t="str">
        <f>IF(OR(OR(OR(OR(OR(ISNUMBER(SEARCH(IF(H$1&lt;&gt;"",H$1,"NA"),'MITRE &amp; Controls Mappings'!$E200)),ISNUMBER(SEARCH(IF(H$1&lt;&gt;"",H$1,"NA"),'MITRE &amp; Controls Mappings'!$F200))),ISNUMBER(SEARCH(IF(H$2&lt;&gt;"",H$2,"NA"),'MITRE &amp; Controls Mappings'!$G200))),ISNUMBER(SEARCH(IF(H$2&lt;&gt;"",H$2,"NA"),'MITRE &amp; Controls Mappings'!$H200))),ISNUMBER(SEARCH(IF(H$3&lt;&gt;"",H$3,"NA"),'MITRE &amp; Controls Mappings'!$I200))),ISNUMBER(SEARCH(IF(H$3&lt;&gt;"",H$3,"NA"),'MITRE &amp; Controls Mappings'!$J200))), 'MITRE &amp; Controls Mappings'!$B200,"")</f>
        <v/>
      </c>
      <c r="I204" t="str">
        <f>IF(OR(OR(OR(OR(OR(ISNUMBER(SEARCH(IF(I$1&lt;&gt;"",I$1,"NA"),'MITRE &amp; Controls Mappings'!$E200)),ISNUMBER(SEARCH(IF(I$1&lt;&gt;"",I$1,"NA"),'MITRE &amp; Controls Mappings'!$F200))),ISNUMBER(SEARCH(IF(I$2&lt;&gt;"",I$2,"NA"),'MITRE &amp; Controls Mappings'!$G200))),ISNUMBER(SEARCH(IF(I$2&lt;&gt;"",I$2,"NA"),'MITRE &amp; Controls Mappings'!$H200))),ISNUMBER(SEARCH(IF(I$3&lt;&gt;"",I$3,"NA"),'MITRE &amp; Controls Mappings'!$I200))),ISNUMBER(SEARCH(IF(I$3&lt;&gt;"",I$3,"NA"),'MITRE &amp; Controls Mappings'!$J200))), 'MITRE &amp; Controls Mappings'!$B200,"")</f>
        <v/>
      </c>
      <c r="J204" t="str">
        <f>IF(OR(OR(OR(OR(OR(ISNUMBER(SEARCH(IF(J$1&lt;&gt;"",J$1,"NA"),'MITRE &amp; Controls Mappings'!$E200)),ISNUMBER(SEARCH(IF(J$1&lt;&gt;"",J$1,"NA"),'MITRE &amp; Controls Mappings'!$F200))),ISNUMBER(SEARCH(IF(J$2&lt;&gt;"",J$2,"NA"),'MITRE &amp; Controls Mappings'!$G200))),ISNUMBER(SEARCH(IF(J$2&lt;&gt;"",J$2,"NA"),'MITRE &amp; Controls Mappings'!$H200))),ISNUMBER(SEARCH(IF(J$3&lt;&gt;"",J$3,"NA"),'MITRE &amp; Controls Mappings'!$I200))),ISNUMBER(SEARCH(IF(J$3&lt;&gt;"",J$3,"NA"),'MITRE &amp; Controls Mappings'!$J200))), 'MITRE &amp; Controls Mappings'!$B200,"")</f>
        <v/>
      </c>
      <c r="K204" t="str">
        <f>IF(OR(OR(OR(OR(OR(ISNUMBER(SEARCH(IF(K$1&lt;&gt;"",K$1,"NA"),'MITRE &amp; Controls Mappings'!$E200)),ISNUMBER(SEARCH(IF(K$1&lt;&gt;"",K$1,"NA"),'MITRE &amp; Controls Mappings'!$F200))),ISNUMBER(SEARCH(IF(K$2&lt;&gt;"",K$2,"NA"),'MITRE &amp; Controls Mappings'!$G200))),ISNUMBER(SEARCH(IF(K$2&lt;&gt;"",K$2,"NA"),'MITRE &amp; Controls Mappings'!$H200))),ISNUMBER(SEARCH(IF(K$3&lt;&gt;"",K$3,"NA"),'MITRE &amp; Controls Mappings'!$I200))),ISNUMBER(SEARCH(IF(K$3&lt;&gt;"",K$3,"NA"),'MITRE &amp; Controls Mappings'!$J200))), 'MITRE &amp; Controls Mappings'!$B200,"")</f>
        <v/>
      </c>
      <c r="L204" s="25" t="str">
        <f>'MITRE &amp; Controls Mappings'!D200</f>
        <v>Peer Name Resolution Protocol</v>
      </c>
    </row>
    <row r="205" spans="1:12" x14ac:dyDescent="0.35">
      <c r="A205" t="str">
        <f>IF(COUNTIF(B205:K205,"="&amp;'MITRE &amp; Controls Mappings'!B201)&gt;0,'MITRE &amp; Controls Mappings'!B201,"")</f>
        <v/>
      </c>
      <c r="B205" t="str">
        <f>IF(OR(OR(OR(OR(OR(ISNUMBER(SEARCH(IF(B$1&lt;&gt;"",B$1,"NA"),'MITRE &amp; Controls Mappings'!$E201)),ISNUMBER(SEARCH(IF(B$1&lt;&gt;"",B$1,"NA"),'MITRE &amp; Controls Mappings'!$F201))),ISNUMBER(SEARCH(IF(B$2&lt;&gt;"",B$2,"NA"),'MITRE &amp; Controls Mappings'!$G201))),ISNUMBER(SEARCH(IF(B$2&lt;&gt;"",B$2,"NA"),'MITRE &amp; Controls Mappings'!$H201))),ISNUMBER(SEARCH(IF(B$3&lt;&gt;"",B$3,"NA"),'MITRE &amp; Controls Mappings'!$I201))),ISNUMBER(SEARCH(IF(B$3&lt;&gt;"",B$3,"NA"),'MITRE &amp; Controls Mappings'!$J201))), 'MITRE &amp; Controls Mappings'!$B201,"")</f>
        <v/>
      </c>
      <c r="C205" t="str">
        <f>IF(OR(OR(OR(OR(OR(ISNUMBER(SEARCH(IF(C$1&lt;&gt;"",C$1,"NA"),'MITRE &amp; Controls Mappings'!$E201)),ISNUMBER(SEARCH(IF(C$1&lt;&gt;"",C$1,"NA"),'MITRE &amp; Controls Mappings'!$F201))),ISNUMBER(SEARCH(IF(C$2&lt;&gt;"",C$2,"NA"),'MITRE &amp; Controls Mappings'!$G201))),ISNUMBER(SEARCH(IF(C$2&lt;&gt;"",C$2,"NA"),'MITRE &amp; Controls Mappings'!$H201))),ISNUMBER(SEARCH(IF(C$3&lt;&gt;"",C$3,"NA"),'MITRE &amp; Controls Mappings'!$I201))),ISNUMBER(SEARCH(IF(C$3&lt;&gt;"",C$3,"NA"),'MITRE &amp; Controls Mappings'!$J201))), 'MITRE &amp; Controls Mappings'!$B201,"")</f>
        <v/>
      </c>
      <c r="D205" t="str">
        <f>IF(OR(OR(OR(OR(OR(ISNUMBER(SEARCH(IF(D$1&lt;&gt;"",D$1,"NA"),'MITRE &amp; Controls Mappings'!$E201)),ISNUMBER(SEARCH(IF(D$1&lt;&gt;"",D$1,"NA"),'MITRE &amp; Controls Mappings'!$F201))),ISNUMBER(SEARCH(IF(D$2&lt;&gt;"",D$2,"NA"),'MITRE &amp; Controls Mappings'!$G201))),ISNUMBER(SEARCH(IF(D$2&lt;&gt;"",D$2,"NA"),'MITRE &amp; Controls Mappings'!$H201))),ISNUMBER(SEARCH(IF(D$3&lt;&gt;"",D$3,"NA"),'MITRE &amp; Controls Mappings'!$I201))),ISNUMBER(SEARCH(IF(D$3&lt;&gt;"",D$3,"NA"),'MITRE &amp; Controls Mappings'!$J201))), 'MITRE &amp; Controls Mappings'!$B201,"")</f>
        <v/>
      </c>
      <c r="E205" t="str">
        <f>IF(OR(OR(OR(OR(OR(ISNUMBER(SEARCH(IF(E$1&lt;&gt;"",E$1,"NA"),'MITRE &amp; Controls Mappings'!$E201)),ISNUMBER(SEARCH(IF(E$1&lt;&gt;"",E$1,"NA"),'MITRE &amp; Controls Mappings'!$F201))),ISNUMBER(SEARCH(IF(E$2&lt;&gt;"",E$2,"NA"),'MITRE &amp; Controls Mappings'!$G201))),ISNUMBER(SEARCH(IF(E$2&lt;&gt;"",E$2,"NA"),'MITRE &amp; Controls Mappings'!$H201))),ISNUMBER(SEARCH(IF(E$3&lt;&gt;"",E$3,"NA"),'MITRE &amp; Controls Mappings'!$I201))),ISNUMBER(SEARCH(IF(E$3&lt;&gt;"",E$3,"NA"),'MITRE &amp; Controls Mappings'!$J201))), 'MITRE &amp; Controls Mappings'!$B201,"")</f>
        <v/>
      </c>
      <c r="F205" t="str">
        <f>IF(OR(OR(OR(OR(OR(ISNUMBER(SEARCH(IF(F$1&lt;&gt;"",F$1,"NA"),'MITRE &amp; Controls Mappings'!$E201)),ISNUMBER(SEARCH(IF(F$1&lt;&gt;"",F$1,"NA"),'MITRE &amp; Controls Mappings'!$F201))),ISNUMBER(SEARCH(IF(F$2&lt;&gt;"",F$2,"NA"),'MITRE &amp; Controls Mappings'!$G201))),ISNUMBER(SEARCH(IF(F$2&lt;&gt;"",F$2,"NA"),'MITRE &amp; Controls Mappings'!$H201))),ISNUMBER(SEARCH(IF(F$3&lt;&gt;"",F$3,"NA"),'MITRE &amp; Controls Mappings'!$I201))),ISNUMBER(SEARCH(IF(F$3&lt;&gt;"",F$3,"NA"),'MITRE &amp; Controls Mappings'!$J201))), 'MITRE &amp; Controls Mappings'!$B201,"")</f>
        <v/>
      </c>
      <c r="G205" t="str">
        <f>IF(OR(OR(OR(OR(OR(ISNUMBER(SEARCH(IF(G$1&lt;&gt;"",G$1,"NA"),'MITRE &amp; Controls Mappings'!$E201)),ISNUMBER(SEARCH(IF(G$1&lt;&gt;"",G$1,"NA"),'MITRE &amp; Controls Mappings'!$F201))),ISNUMBER(SEARCH(IF(G$2&lt;&gt;"",G$2,"NA"),'MITRE &amp; Controls Mappings'!$G201))),ISNUMBER(SEARCH(IF(G$2&lt;&gt;"",G$2,"NA"),'MITRE &amp; Controls Mappings'!$H201))),ISNUMBER(SEARCH(IF(G$3&lt;&gt;"",G$3,"NA"),'MITRE &amp; Controls Mappings'!$I201))),ISNUMBER(SEARCH(IF(G$3&lt;&gt;"",G$3,"NA"),'MITRE &amp; Controls Mappings'!$J201))), 'MITRE &amp; Controls Mappings'!$B201,"")</f>
        <v/>
      </c>
      <c r="H205" t="str">
        <f>IF(OR(OR(OR(OR(OR(ISNUMBER(SEARCH(IF(H$1&lt;&gt;"",H$1,"NA"),'MITRE &amp; Controls Mappings'!$E201)),ISNUMBER(SEARCH(IF(H$1&lt;&gt;"",H$1,"NA"),'MITRE &amp; Controls Mappings'!$F201))),ISNUMBER(SEARCH(IF(H$2&lt;&gt;"",H$2,"NA"),'MITRE &amp; Controls Mappings'!$G201))),ISNUMBER(SEARCH(IF(H$2&lt;&gt;"",H$2,"NA"),'MITRE &amp; Controls Mappings'!$H201))),ISNUMBER(SEARCH(IF(H$3&lt;&gt;"",H$3,"NA"),'MITRE &amp; Controls Mappings'!$I201))),ISNUMBER(SEARCH(IF(H$3&lt;&gt;"",H$3,"NA"),'MITRE &amp; Controls Mappings'!$J201))), 'MITRE &amp; Controls Mappings'!$B201,"")</f>
        <v/>
      </c>
      <c r="I205" t="str">
        <f>IF(OR(OR(OR(OR(OR(ISNUMBER(SEARCH(IF(I$1&lt;&gt;"",I$1,"NA"),'MITRE &amp; Controls Mappings'!$E201)),ISNUMBER(SEARCH(IF(I$1&lt;&gt;"",I$1,"NA"),'MITRE &amp; Controls Mappings'!$F201))),ISNUMBER(SEARCH(IF(I$2&lt;&gt;"",I$2,"NA"),'MITRE &amp; Controls Mappings'!$G201))),ISNUMBER(SEARCH(IF(I$2&lt;&gt;"",I$2,"NA"),'MITRE &amp; Controls Mappings'!$H201))),ISNUMBER(SEARCH(IF(I$3&lt;&gt;"",I$3,"NA"),'MITRE &amp; Controls Mappings'!$I201))),ISNUMBER(SEARCH(IF(I$3&lt;&gt;"",I$3,"NA"),'MITRE &amp; Controls Mappings'!$J201))), 'MITRE &amp; Controls Mappings'!$B201,"")</f>
        <v/>
      </c>
      <c r="J205" t="str">
        <f>IF(OR(OR(OR(OR(OR(ISNUMBER(SEARCH(IF(J$1&lt;&gt;"",J$1,"NA"),'MITRE &amp; Controls Mappings'!$E201)),ISNUMBER(SEARCH(IF(J$1&lt;&gt;"",J$1,"NA"),'MITRE &amp; Controls Mappings'!$F201))),ISNUMBER(SEARCH(IF(J$2&lt;&gt;"",J$2,"NA"),'MITRE &amp; Controls Mappings'!$G201))),ISNUMBER(SEARCH(IF(J$2&lt;&gt;"",J$2,"NA"),'MITRE &amp; Controls Mappings'!$H201))),ISNUMBER(SEARCH(IF(J$3&lt;&gt;"",J$3,"NA"),'MITRE &amp; Controls Mappings'!$I201))),ISNUMBER(SEARCH(IF(J$3&lt;&gt;"",J$3,"NA"),'MITRE &amp; Controls Mappings'!$J201))), 'MITRE &amp; Controls Mappings'!$B201,"")</f>
        <v/>
      </c>
      <c r="K205" t="str">
        <f>IF(OR(OR(OR(OR(OR(ISNUMBER(SEARCH(IF(K$1&lt;&gt;"",K$1,"NA"),'MITRE &amp; Controls Mappings'!$E201)),ISNUMBER(SEARCH(IF(K$1&lt;&gt;"",K$1,"NA"),'MITRE &amp; Controls Mappings'!$F201))),ISNUMBER(SEARCH(IF(K$2&lt;&gt;"",K$2,"NA"),'MITRE &amp; Controls Mappings'!$G201))),ISNUMBER(SEARCH(IF(K$2&lt;&gt;"",K$2,"NA"),'MITRE &amp; Controls Mappings'!$H201))),ISNUMBER(SEARCH(IF(K$3&lt;&gt;"",K$3,"NA"),'MITRE &amp; Controls Mappings'!$I201))),ISNUMBER(SEARCH(IF(K$3&lt;&gt;"",K$3,"NA"),'MITRE &amp; Controls Mappings'!$J201))), 'MITRE &amp; Controls Mappings'!$B201,"")</f>
        <v/>
      </c>
      <c r="L205" s="25" t="str">
        <f>'MITRE &amp; Controls Mappings'!D201</f>
        <v>Network Connections</v>
      </c>
    </row>
    <row r="206" spans="1:12" x14ac:dyDescent="0.35">
      <c r="A206" t="str">
        <f>IF(COUNTIF(B206:K206,"="&amp;'MITRE &amp; Controls Mappings'!B202)&gt;0,'MITRE &amp; Controls Mappings'!B202,"")</f>
        <v/>
      </c>
      <c r="B206" t="str">
        <f>IF(OR(OR(OR(OR(OR(ISNUMBER(SEARCH(IF(B$1&lt;&gt;"",B$1,"NA"),'MITRE &amp; Controls Mappings'!$E202)),ISNUMBER(SEARCH(IF(B$1&lt;&gt;"",B$1,"NA"),'MITRE &amp; Controls Mappings'!$F202))),ISNUMBER(SEARCH(IF(B$2&lt;&gt;"",B$2,"NA"),'MITRE &amp; Controls Mappings'!$G202))),ISNUMBER(SEARCH(IF(B$2&lt;&gt;"",B$2,"NA"),'MITRE &amp; Controls Mappings'!$H202))),ISNUMBER(SEARCH(IF(B$3&lt;&gt;"",B$3,"NA"),'MITRE &amp; Controls Mappings'!$I202))),ISNUMBER(SEARCH(IF(B$3&lt;&gt;"",B$3,"NA"),'MITRE &amp; Controls Mappings'!$J202))), 'MITRE &amp; Controls Mappings'!$B202,"")</f>
        <v/>
      </c>
      <c r="C206" t="str">
        <f>IF(OR(OR(OR(OR(OR(ISNUMBER(SEARCH(IF(C$1&lt;&gt;"",C$1,"NA"),'MITRE &amp; Controls Mappings'!$E202)),ISNUMBER(SEARCH(IF(C$1&lt;&gt;"",C$1,"NA"),'MITRE &amp; Controls Mappings'!$F202))),ISNUMBER(SEARCH(IF(C$2&lt;&gt;"",C$2,"NA"),'MITRE &amp; Controls Mappings'!$G202))),ISNUMBER(SEARCH(IF(C$2&lt;&gt;"",C$2,"NA"),'MITRE &amp; Controls Mappings'!$H202))),ISNUMBER(SEARCH(IF(C$3&lt;&gt;"",C$3,"NA"),'MITRE &amp; Controls Mappings'!$I202))),ISNUMBER(SEARCH(IF(C$3&lt;&gt;"",C$3,"NA"),'MITRE &amp; Controls Mappings'!$J202))), 'MITRE &amp; Controls Mappings'!$B202,"")</f>
        <v/>
      </c>
      <c r="D206" t="str">
        <f>IF(OR(OR(OR(OR(OR(ISNUMBER(SEARCH(IF(D$1&lt;&gt;"",D$1,"NA"),'MITRE &amp; Controls Mappings'!$E202)),ISNUMBER(SEARCH(IF(D$1&lt;&gt;"",D$1,"NA"),'MITRE &amp; Controls Mappings'!$F202))),ISNUMBER(SEARCH(IF(D$2&lt;&gt;"",D$2,"NA"),'MITRE &amp; Controls Mappings'!$G202))),ISNUMBER(SEARCH(IF(D$2&lt;&gt;"",D$2,"NA"),'MITRE &amp; Controls Mappings'!$H202))),ISNUMBER(SEARCH(IF(D$3&lt;&gt;"",D$3,"NA"),'MITRE &amp; Controls Mappings'!$I202))),ISNUMBER(SEARCH(IF(D$3&lt;&gt;"",D$3,"NA"),'MITRE &amp; Controls Mappings'!$J202))), 'MITRE &amp; Controls Mappings'!$B202,"")</f>
        <v/>
      </c>
      <c r="E206" t="str">
        <f>IF(OR(OR(OR(OR(OR(ISNUMBER(SEARCH(IF(E$1&lt;&gt;"",E$1,"NA"),'MITRE &amp; Controls Mappings'!$E202)),ISNUMBER(SEARCH(IF(E$1&lt;&gt;"",E$1,"NA"),'MITRE &amp; Controls Mappings'!$F202))),ISNUMBER(SEARCH(IF(E$2&lt;&gt;"",E$2,"NA"),'MITRE &amp; Controls Mappings'!$G202))),ISNUMBER(SEARCH(IF(E$2&lt;&gt;"",E$2,"NA"),'MITRE &amp; Controls Mappings'!$H202))),ISNUMBER(SEARCH(IF(E$3&lt;&gt;"",E$3,"NA"),'MITRE &amp; Controls Mappings'!$I202))),ISNUMBER(SEARCH(IF(E$3&lt;&gt;"",E$3,"NA"),'MITRE &amp; Controls Mappings'!$J202))), 'MITRE &amp; Controls Mappings'!$B202,"")</f>
        <v/>
      </c>
      <c r="F206" t="str">
        <f>IF(OR(OR(OR(OR(OR(ISNUMBER(SEARCH(IF(F$1&lt;&gt;"",F$1,"NA"),'MITRE &amp; Controls Mappings'!$E202)),ISNUMBER(SEARCH(IF(F$1&lt;&gt;"",F$1,"NA"),'MITRE &amp; Controls Mappings'!$F202))),ISNUMBER(SEARCH(IF(F$2&lt;&gt;"",F$2,"NA"),'MITRE &amp; Controls Mappings'!$G202))),ISNUMBER(SEARCH(IF(F$2&lt;&gt;"",F$2,"NA"),'MITRE &amp; Controls Mappings'!$H202))),ISNUMBER(SEARCH(IF(F$3&lt;&gt;"",F$3,"NA"),'MITRE &amp; Controls Mappings'!$I202))),ISNUMBER(SEARCH(IF(F$3&lt;&gt;"",F$3,"NA"),'MITRE &amp; Controls Mappings'!$J202))), 'MITRE &amp; Controls Mappings'!$B202,"")</f>
        <v/>
      </c>
      <c r="G206" t="str">
        <f>IF(OR(OR(OR(OR(OR(ISNUMBER(SEARCH(IF(G$1&lt;&gt;"",G$1,"NA"),'MITRE &amp; Controls Mappings'!$E202)),ISNUMBER(SEARCH(IF(G$1&lt;&gt;"",G$1,"NA"),'MITRE &amp; Controls Mappings'!$F202))),ISNUMBER(SEARCH(IF(G$2&lt;&gt;"",G$2,"NA"),'MITRE &amp; Controls Mappings'!$G202))),ISNUMBER(SEARCH(IF(G$2&lt;&gt;"",G$2,"NA"),'MITRE &amp; Controls Mappings'!$H202))),ISNUMBER(SEARCH(IF(G$3&lt;&gt;"",G$3,"NA"),'MITRE &amp; Controls Mappings'!$I202))),ISNUMBER(SEARCH(IF(G$3&lt;&gt;"",G$3,"NA"),'MITRE &amp; Controls Mappings'!$J202))), 'MITRE &amp; Controls Mappings'!$B202,"")</f>
        <v/>
      </c>
      <c r="H206" t="str">
        <f>IF(OR(OR(OR(OR(OR(ISNUMBER(SEARCH(IF(H$1&lt;&gt;"",H$1,"NA"),'MITRE &amp; Controls Mappings'!$E202)),ISNUMBER(SEARCH(IF(H$1&lt;&gt;"",H$1,"NA"),'MITRE &amp; Controls Mappings'!$F202))),ISNUMBER(SEARCH(IF(H$2&lt;&gt;"",H$2,"NA"),'MITRE &amp; Controls Mappings'!$G202))),ISNUMBER(SEARCH(IF(H$2&lt;&gt;"",H$2,"NA"),'MITRE &amp; Controls Mappings'!$H202))),ISNUMBER(SEARCH(IF(H$3&lt;&gt;"",H$3,"NA"),'MITRE &amp; Controls Mappings'!$I202))),ISNUMBER(SEARCH(IF(H$3&lt;&gt;"",H$3,"NA"),'MITRE &amp; Controls Mappings'!$J202))), 'MITRE &amp; Controls Mappings'!$B202,"")</f>
        <v/>
      </c>
      <c r="I206" t="str">
        <f>IF(OR(OR(OR(OR(OR(ISNUMBER(SEARCH(IF(I$1&lt;&gt;"",I$1,"NA"),'MITRE &amp; Controls Mappings'!$E202)),ISNUMBER(SEARCH(IF(I$1&lt;&gt;"",I$1,"NA"),'MITRE &amp; Controls Mappings'!$F202))),ISNUMBER(SEARCH(IF(I$2&lt;&gt;"",I$2,"NA"),'MITRE &amp; Controls Mappings'!$G202))),ISNUMBER(SEARCH(IF(I$2&lt;&gt;"",I$2,"NA"),'MITRE &amp; Controls Mappings'!$H202))),ISNUMBER(SEARCH(IF(I$3&lt;&gt;"",I$3,"NA"),'MITRE &amp; Controls Mappings'!$I202))),ISNUMBER(SEARCH(IF(I$3&lt;&gt;"",I$3,"NA"),'MITRE &amp; Controls Mappings'!$J202))), 'MITRE &amp; Controls Mappings'!$B202,"")</f>
        <v/>
      </c>
      <c r="J206" t="str">
        <f>IF(OR(OR(OR(OR(OR(ISNUMBER(SEARCH(IF(J$1&lt;&gt;"",J$1,"NA"),'MITRE &amp; Controls Mappings'!$E202)),ISNUMBER(SEARCH(IF(J$1&lt;&gt;"",J$1,"NA"),'MITRE &amp; Controls Mappings'!$F202))),ISNUMBER(SEARCH(IF(J$2&lt;&gt;"",J$2,"NA"),'MITRE &amp; Controls Mappings'!$G202))),ISNUMBER(SEARCH(IF(J$2&lt;&gt;"",J$2,"NA"),'MITRE &amp; Controls Mappings'!$H202))),ISNUMBER(SEARCH(IF(J$3&lt;&gt;"",J$3,"NA"),'MITRE &amp; Controls Mappings'!$I202))),ISNUMBER(SEARCH(IF(J$3&lt;&gt;"",J$3,"NA"),'MITRE &amp; Controls Mappings'!$J202))), 'MITRE &amp; Controls Mappings'!$B202,"")</f>
        <v/>
      </c>
      <c r="K206" t="str">
        <f>IF(OR(OR(OR(OR(OR(ISNUMBER(SEARCH(IF(K$1&lt;&gt;"",K$1,"NA"),'MITRE &amp; Controls Mappings'!$E202)),ISNUMBER(SEARCH(IF(K$1&lt;&gt;"",K$1,"NA"),'MITRE &amp; Controls Mappings'!$F202))),ISNUMBER(SEARCH(IF(K$2&lt;&gt;"",K$2,"NA"),'MITRE &amp; Controls Mappings'!$G202))),ISNUMBER(SEARCH(IF(K$2&lt;&gt;"",K$2,"NA"),'MITRE &amp; Controls Mappings'!$H202))),ISNUMBER(SEARCH(IF(K$3&lt;&gt;"",K$3,"NA"),'MITRE &amp; Controls Mappings'!$I202))),ISNUMBER(SEARCH(IF(K$3&lt;&gt;"",K$3,"NA"),'MITRE &amp; Controls Mappings'!$J202))), 'MITRE &amp; Controls Mappings'!$B202,"")</f>
        <v/>
      </c>
      <c r="L206" s="25" t="str">
        <f>'MITRE &amp; Controls Mappings'!D202</f>
        <v>Ensure 'Prohibit installation and configuration of Network Bridge on your DNS domain network' is set to 'Enabled'</v>
      </c>
    </row>
    <row r="207" spans="1:12" x14ac:dyDescent="0.35">
      <c r="A207" t="str">
        <f>IF(COUNTIF(B207:K207,"="&amp;'MITRE &amp; Controls Mappings'!B203)&gt;0,'MITRE &amp; Controls Mappings'!B203,"")</f>
        <v/>
      </c>
      <c r="B207" t="str">
        <f>IF(OR(OR(OR(OR(OR(ISNUMBER(SEARCH(IF(B$1&lt;&gt;"",B$1,"NA"),'MITRE &amp; Controls Mappings'!$E203)),ISNUMBER(SEARCH(IF(B$1&lt;&gt;"",B$1,"NA"),'MITRE &amp; Controls Mappings'!$F203))),ISNUMBER(SEARCH(IF(B$2&lt;&gt;"",B$2,"NA"),'MITRE &amp; Controls Mappings'!$G203))),ISNUMBER(SEARCH(IF(B$2&lt;&gt;"",B$2,"NA"),'MITRE &amp; Controls Mappings'!$H203))),ISNUMBER(SEARCH(IF(B$3&lt;&gt;"",B$3,"NA"),'MITRE &amp; Controls Mappings'!$I203))),ISNUMBER(SEARCH(IF(B$3&lt;&gt;"",B$3,"NA"),'MITRE &amp; Controls Mappings'!$J203))), 'MITRE &amp; Controls Mappings'!$B203,"")</f>
        <v/>
      </c>
      <c r="C207" t="str">
        <f>IF(OR(OR(OR(OR(OR(ISNUMBER(SEARCH(IF(C$1&lt;&gt;"",C$1,"NA"),'MITRE &amp; Controls Mappings'!$E203)),ISNUMBER(SEARCH(IF(C$1&lt;&gt;"",C$1,"NA"),'MITRE &amp; Controls Mappings'!$F203))),ISNUMBER(SEARCH(IF(C$2&lt;&gt;"",C$2,"NA"),'MITRE &amp; Controls Mappings'!$G203))),ISNUMBER(SEARCH(IF(C$2&lt;&gt;"",C$2,"NA"),'MITRE &amp; Controls Mappings'!$H203))),ISNUMBER(SEARCH(IF(C$3&lt;&gt;"",C$3,"NA"),'MITRE &amp; Controls Mappings'!$I203))),ISNUMBER(SEARCH(IF(C$3&lt;&gt;"",C$3,"NA"),'MITRE &amp; Controls Mappings'!$J203))), 'MITRE &amp; Controls Mappings'!$B203,"")</f>
        <v/>
      </c>
      <c r="D207" t="str">
        <f>IF(OR(OR(OR(OR(OR(ISNUMBER(SEARCH(IF(D$1&lt;&gt;"",D$1,"NA"),'MITRE &amp; Controls Mappings'!$E203)),ISNUMBER(SEARCH(IF(D$1&lt;&gt;"",D$1,"NA"),'MITRE &amp; Controls Mappings'!$F203))),ISNUMBER(SEARCH(IF(D$2&lt;&gt;"",D$2,"NA"),'MITRE &amp; Controls Mappings'!$G203))),ISNUMBER(SEARCH(IF(D$2&lt;&gt;"",D$2,"NA"),'MITRE &amp; Controls Mappings'!$H203))),ISNUMBER(SEARCH(IF(D$3&lt;&gt;"",D$3,"NA"),'MITRE &amp; Controls Mappings'!$I203))),ISNUMBER(SEARCH(IF(D$3&lt;&gt;"",D$3,"NA"),'MITRE &amp; Controls Mappings'!$J203))), 'MITRE &amp; Controls Mappings'!$B203,"")</f>
        <v/>
      </c>
      <c r="E207" t="str">
        <f>IF(OR(OR(OR(OR(OR(ISNUMBER(SEARCH(IF(E$1&lt;&gt;"",E$1,"NA"),'MITRE &amp; Controls Mappings'!$E203)),ISNUMBER(SEARCH(IF(E$1&lt;&gt;"",E$1,"NA"),'MITRE &amp; Controls Mappings'!$F203))),ISNUMBER(SEARCH(IF(E$2&lt;&gt;"",E$2,"NA"),'MITRE &amp; Controls Mappings'!$G203))),ISNUMBER(SEARCH(IF(E$2&lt;&gt;"",E$2,"NA"),'MITRE &amp; Controls Mappings'!$H203))),ISNUMBER(SEARCH(IF(E$3&lt;&gt;"",E$3,"NA"),'MITRE &amp; Controls Mappings'!$I203))),ISNUMBER(SEARCH(IF(E$3&lt;&gt;"",E$3,"NA"),'MITRE &amp; Controls Mappings'!$J203))), 'MITRE &amp; Controls Mappings'!$B203,"")</f>
        <v/>
      </c>
      <c r="F207" t="str">
        <f>IF(OR(OR(OR(OR(OR(ISNUMBER(SEARCH(IF(F$1&lt;&gt;"",F$1,"NA"),'MITRE &amp; Controls Mappings'!$E203)),ISNUMBER(SEARCH(IF(F$1&lt;&gt;"",F$1,"NA"),'MITRE &amp; Controls Mappings'!$F203))),ISNUMBER(SEARCH(IF(F$2&lt;&gt;"",F$2,"NA"),'MITRE &amp; Controls Mappings'!$G203))),ISNUMBER(SEARCH(IF(F$2&lt;&gt;"",F$2,"NA"),'MITRE &amp; Controls Mappings'!$H203))),ISNUMBER(SEARCH(IF(F$3&lt;&gt;"",F$3,"NA"),'MITRE &amp; Controls Mappings'!$I203))),ISNUMBER(SEARCH(IF(F$3&lt;&gt;"",F$3,"NA"),'MITRE &amp; Controls Mappings'!$J203))), 'MITRE &amp; Controls Mappings'!$B203,"")</f>
        <v/>
      </c>
      <c r="G207" t="str">
        <f>IF(OR(OR(OR(OR(OR(ISNUMBER(SEARCH(IF(G$1&lt;&gt;"",G$1,"NA"),'MITRE &amp; Controls Mappings'!$E203)),ISNUMBER(SEARCH(IF(G$1&lt;&gt;"",G$1,"NA"),'MITRE &amp; Controls Mappings'!$F203))),ISNUMBER(SEARCH(IF(G$2&lt;&gt;"",G$2,"NA"),'MITRE &amp; Controls Mappings'!$G203))),ISNUMBER(SEARCH(IF(G$2&lt;&gt;"",G$2,"NA"),'MITRE &amp; Controls Mappings'!$H203))),ISNUMBER(SEARCH(IF(G$3&lt;&gt;"",G$3,"NA"),'MITRE &amp; Controls Mappings'!$I203))),ISNUMBER(SEARCH(IF(G$3&lt;&gt;"",G$3,"NA"),'MITRE &amp; Controls Mappings'!$J203))), 'MITRE &amp; Controls Mappings'!$B203,"")</f>
        <v/>
      </c>
      <c r="H207" t="str">
        <f>IF(OR(OR(OR(OR(OR(ISNUMBER(SEARCH(IF(H$1&lt;&gt;"",H$1,"NA"),'MITRE &amp; Controls Mappings'!$E203)),ISNUMBER(SEARCH(IF(H$1&lt;&gt;"",H$1,"NA"),'MITRE &amp; Controls Mappings'!$F203))),ISNUMBER(SEARCH(IF(H$2&lt;&gt;"",H$2,"NA"),'MITRE &amp; Controls Mappings'!$G203))),ISNUMBER(SEARCH(IF(H$2&lt;&gt;"",H$2,"NA"),'MITRE &amp; Controls Mappings'!$H203))),ISNUMBER(SEARCH(IF(H$3&lt;&gt;"",H$3,"NA"),'MITRE &amp; Controls Mappings'!$I203))),ISNUMBER(SEARCH(IF(H$3&lt;&gt;"",H$3,"NA"),'MITRE &amp; Controls Mappings'!$J203))), 'MITRE &amp; Controls Mappings'!$B203,"")</f>
        <v/>
      </c>
      <c r="I207" t="str">
        <f>IF(OR(OR(OR(OR(OR(ISNUMBER(SEARCH(IF(I$1&lt;&gt;"",I$1,"NA"),'MITRE &amp; Controls Mappings'!$E203)),ISNUMBER(SEARCH(IF(I$1&lt;&gt;"",I$1,"NA"),'MITRE &amp; Controls Mappings'!$F203))),ISNUMBER(SEARCH(IF(I$2&lt;&gt;"",I$2,"NA"),'MITRE &amp; Controls Mappings'!$G203))),ISNUMBER(SEARCH(IF(I$2&lt;&gt;"",I$2,"NA"),'MITRE &amp; Controls Mappings'!$H203))),ISNUMBER(SEARCH(IF(I$3&lt;&gt;"",I$3,"NA"),'MITRE &amp; Controls Mappings'!$I203))),ISNUMBER(SEARCH(IF(I$3&lt;&gt;"",I$3,"NA"),'MITRE &amp; Controls Mappings'!$J203))), 'MITRE &amp; Controls Mappings'!$B203,"")</f>
        <v/>
      </c>
      <c r="J207" t="str">
        <f>IF(OR(OR(OR(OR(OR(ISNUMBER(SEARCH(IF(J$1&lt;&gt;"",J$1,"NA"),'MITRE &amp; Controls Mappings'!$E203)),ISNUMBER(SEARCH(IF(J$1&lt;&gt;"",J$1,"NA"),'MITRE &amp; Controls Mappings'!$F203))),ISNUMBER(SEARCH(IF(J$2&lt;&gt;"",J$2,"NA"),'MITRE &amp; Controls Mappings'!$G203))),ISNUMBER(SEARCH(IF(J$2&lt;&gt;"",J$2,"NA"),'MITRE &amp; Controls Mappings'!$H203))),ISNUMBER(SEARCH(IF(J$3&lt;&gt;"",J$3,"NA"),'MITRE &amp; Controls Mappings'!$I203))),ISNUMBER(SEARCH(IF(J$3&lt;&gt;"",J$3,"NA"),'MITRE &amp; Controls Mappings'!$J203))), 'MITRE &amp; Controls Mappings'!$B203,"")</f>
        <v/>
      </c>
      <c r="K207" t="str">
        <f>IF(OR(OR(OR(OR(OR(ISNUMBER(SEARCH(IF(K$1&lt;&gt;"",K$1,"NA"),'MITRE &amp; Controls Mappings'!$E203)),ISNUMBER(SEARCH(IF(K$1&lt;&gt;"",K$1,"NA"),'MITRE &amp; Controls Mappings'!$F203))),ISNUMBER(SEARCH(IF(K$2&lt;&gt;"",K$2,"NA"),'MITRE &amp; Controls Mappings'!$G203))),ISNUMBER(SEARCH(IF(K$2&lt;&gt;"",K$2,"NA"),'MITRE &amp; Controls Mappings'!$H203))),ISNUMBER(SEARCH(IF(K$3&lt;&gt;"",K$3,"NA"),'MITRE &amp; Controls Mappings'!$I203))),ISNUMBER(SEARCH(IF(K$3&lt;&gt;"",K$3,"NA"),'MITRE &amp; Controls Mappings'!$J203))), 'MITRE &amp; Controls Mappings'!$B203,"")</f>
        <v/>
      </c>
      <c r="L207" s="25" t="str">
        <f>'MITRE &amp; Controls Mappings'!D203</f>
        <v>Ensure 'Prohibit use of Internet Connection Sharing on your DNS domain network' is set to 'Enabled'</v>
      </c>
    </row>
    <row r="208" spans="1:12" x14ac:dyDescent="0.35">
      <c r="A208" t="str">
        <f>IF(COUNTIF(B208:K208,"="&amp;'MITRE &amp; Controls Mappings'!B204)&gt;0,'MITRE &amp; Controls Mappings'!B204,"")</f>
        <v/>
      </c>
      <c r="B208" t="str">
        <f>IF(OR(OR(OR(OR(OR(ISNUMBER(SEARCH(IF(B$1&lt;&gt;"",B$1,"NA"),'MITRE &amp; Controls Mappings'!$E204)),ISNUMBER(SEARCH(IF(B$1&lt;&gt;"",B$1,"NA"),'MITRE &amp; Controls Mappings'!$F204))),ISNUMBER(SEARCH(IF(B$2&lt;&gt;"",B$2,"NA"),'MITRE &amp; Controls Mappings'!$G204))),ISNUMBER(SEARCH(IF(B$2&lt;&gt;"",B$2,"NA"),'MITRE &amp; Controls Mappings'!$H204))),ISNUMBER(SEARCH(IF(B$3&lt;&gt;"",B$3,"NA"),'MITRE &amp; Controls Mappings'!$I204))),ISNUMBER(SEARCH(IF(B$3&lt;&gt;"",B$3,"NA"),'MITRE &amp; Controls Mappings'!$J204))), 'MITRE &amp; Controls Mappings'!$B204,"")</f>
        <v/>
      </c>
      <c r="C208" t="str">
        <f>IF(OR(OR(OR(OR(OR(ISNUMBER(SEARCH(IF(C$1&lt;&gt;"",C$1,"NA"),'MITRE &amp; Controls Mappings'!$E204)),ISNUMBER(SEARCH(IF(C$1&lt;&gt;"",C$1,"NA"),'MITRE &amp; Controls Mappings'!$F204))),ISNUMBER(SEARCH(IF(C$2&lt;&gt;"",C$2,"NA"),'MITRE &amp; Controls Mappings'!$G204))),ISNUMBER(SEARCH(IF(C$2&lt;&gt;"",C$2,"NA"),'MITRE &amp; Controls Mappings'!$H204))),ISNUMBER(SEARCH(IF(C$3&lt;&gt;"",C$3,"NA"),'MITRE &amp; Controls Mappings'!$I204))),ISNUMBER(SEARCH(IF(C$3&lt;&gt;"",C$3,"NA"),'MITRE &amp; Controls Mappings'!$J204))), 'MITRE &amp; Controls Mappings'!$B204,"")</f>
        <v/>
      </c>
      <c r="D208" t="str">
        <f>IF(OR(OR(OR(OR(OR(ISNUMBER(SEARCH(IF(D$1&lt;&gt;"",D$1,"NA"),'MITRE &amp; Controls Mappings'!$E204)),ISNUMBER(SEARCH(IF(D$1&lt;&gt;"",D$1,"NA"),'MITRE &amp; Controls Mappings'!$F204))),ISNUMBER(SEARCH(IF(D$2&lt;&gt;"",D$2,"NA"),'MITRE &amp; Controls Mappings'!$G204))),ISNUMBER(SEARCH(IF(D$2&lt;&gt;"",D$2,"NA"),'MITRE &amp; Controls Mappings'!$H204))),ISNUMBER(SEARCH(IF(D$3&lt;&gt;"",D$3,"NA"),'MITRE &amp; Controls Mappings'!$I204))),ISNUMBER(SEARCH(IF(D$3&lt;&gt;"",D$3,"NA"),'MITRE &amp; Controls Mappings'!$J204))), 'MITRE &amp; Controls Mappings'!$B204,"")</f>
        <v/>
      </c>
      <c r="E208" t="str">
        <f>IF(OR(OR(OR(OR(OR(ISNUMBER(SEARCH(IF(E$1&lt;&gt;"",E$1,"NA"),'MITRE &amp; Controls Mappings'!$E204)),ISNUMBER(SEARCH(IF(E$1&lt;&gt;"",E$1,"NA"),'MITRE &amp; Controls Mappings'!$F204))),ISNUMBER(SEARCH(IF(E$2&lt;&gt;"",E$2,"NA"),'MITRE &amp; Controls Mappings'!$G204))),ISNUMBER(SEARCH(IF(E$2&lt;&gt;"",E$2,"NA"),'MITRE &amp; Controls Mappings'!$H204))),ISNUMBER(SEARCH(IF(E$3&lt;&gt;"",E$3,"NA"),'MITRE &amp; Controls Mappings'!$I204))),ISNUMBER(SEARCH(IF(E$3&lt;&gt;"",E$3,"NA"),'MITRE &amp; Controls Mappings'!$J204))), 'MITRE &amp; Controls Mappings'!$B204,"")</f>
        <v/>
      </c>
      <c r="F208" t="str">
        <f>IF(OR(OR(OR(OR(OR(ISNUMBER(SEARCH(IF(F$1&lt;&gt;"",F$1,"NA"),'MITRE &amp; Controls Mappings'!$E204)),ISNUMBER(SEARCH(IF(F$1&lt;&gt;"",F$1,"NA"),'MITRE &amp; Controls Mappings'!$F204))),ISNUMBER(SEARCH(IF(F$2&lt;&gt;"",F$2,"NA"),'MITRE &amp; Controls Mappings'!$G204))),ISNUMBER(SEARCH(IF(F$2&lt;&gt;"",F$2,"NA"),'MITRE &amp; Controls Mappings'!$H204))),ISNUMBER(SEARCH(IF(F$3&lt;&gt;"",F$3,"NA"),'MITRE &amp; Controls Mappings'!$I204))),ISNUMBER(SEARCH(IF(F$3&lt;&gt;"",F$3,"NA"),'MITRE &amp; Controls Mappings'!$J204))), 'MITRE &amp; Controls Mappings'!$B204,"")</f>
        <v/>
      </c>
      <c r="G208" t="str">
        <f>IF(OR(OR(OR(OR(OR(ISNUMBER(SEARCH(IF(G$1&lt;&gt;"",G$1,"NA"),'MITRE &amp; Controls Mappings'!$E204)),ISNUMBER(SEARCH(IF(G$1&lt;&gt;"",G$1,"NA"),'MITRE &amp; Controls Mappings'!$F204))),ISNUMBER(SEARCH(IF(G$2&lt;&gt;"",G$2,"NA"),'MITRE &amp; Controls Mappings'!$G204))),ISNUMBER(SEARCH(IF(G$2&lt;&gt;"",G$2,"NA"),'MITRE &amp; Controls Mappings'!$H204))),ISNUMBER(SEARCH(IF(G$3&lt;&gt;"",G$3,"NA"),'MITRE &amp; Controls Mappings'!$I204))),ISNUMBER(SEARCH(IF(G$3&lt;&gt;"",G$3,"NA"),'MITRE &amp; Controls Mappings'!$J204))), 'MITRE &amp; Controls Mappings'!$B204,"")</f>
        <v/>
      </c>
      <c r="H208" t="str">
        <f>IF(OR(OR(OR(OR(OR(ISNUMBER(SEARCH(IF(H$1&lt;&gt;"",H$1,"NA"),'MITRE &amp; Controls Mappings'!$E204)),ISNUMBER(SEARCH(IF(H$1&lt;&gt;"",H$1,"NA"),'MITRE &amp; Controls Mappings'!$F204))),ISNUMBER(SEARCH(IF(H$2&lt;&gt;"",H$2,"NA"),'MITRE &amp; Controls Mappings'!$G204))),ISNUMBER(SEARCH(IF(H$2&lt;&gt;"",H$2,"NA"),'MITRE &amp; Controls Mappings'!$H204))),ISNUMBER(SEARCH(IF(H$3&lt;&gt;"",H$3,"NA"),'MITRE &amp; Controls Mappings'!$I204))),ISNUMBER(SEARCH(IF(H$3&lt;&gt;"",H$3,"NA"),'MITRE &amp; Controls Mappings'!$J204))), 'MITRE &amp; Controls Mappings'!$B204,"")</f>
        <v/>
      </c>
      <c r="I208" t="str">
        <f>IF(OR(OR(OR(OR(OR(ISNUMBER(SEARCH(IF(I$1&lt;&gt;"",I$1,"NA"),'MITRE &amp; Controls Mappings'!$E204)),ISNUMBER(SEARCH(IF(I$1&lt;&gt;"",I$1,"NA"),'MITRE &amp; Controls Mappings'!$F204))),ISNUMBER(SEARCH(IF(I$2&lt;&gt;"",I$2,"NA"),'MITRE &amp; Controls Mappings'!$G204))),ISNUMBER(SEARCH(IF(I$2&lt;&gt;"",I$2,"NA"),'MITRE &amp; Controls Mappings'!$H204))),ISNUMBER(SEARCH(IF(I$3&lt;&gt;"",I$3,"NA"),'MITRE &amp; Controls Mappings'!$I204))),ISNUMBER(SEARCH(IF(I$3&lt;&gt;"",I$3,"NA"),'MITRE &amp; Controls Mappings'!$J204))), 'MITRE &amp; Controls Mappings'!$B204,"")</f>
        <v/>
      </c>
      <c r="J208" t="str">
        <f>IF(OR(OR(OR(OR(OR(ISNUMBER(SEARCH(IF(J$1&lt;&gt;"",J$1,"NA"),'MITRE &amp; Controls Mappings'!$E204)),ISNUMBER(SEARCH(IF(J$1&lt;&gt;"",J$1,"NA"),'MITRE &amp; Controls Mappings'!$F204))),ISNUMBER(SEARCH(IF(J$2&lt;&gt;"",J$2,"NA"),'MITRE &amp; Controls Mappings'!$G204))),ISNUMBER(SEARCH(IF(J$2&lt;&gt;"",J$2,"NA"),'MITRE &amp; Controls Mappings'!$H204))),ISNUMBER(SEARCH(IF(J$3&lt;&gt;"",J$3,"NA"),'MITRE &amp; Controls Mappings'!$I204))),ISNUMBER(SEARCH(IF(J$3&lt;&gt;"",J$3,"NA"),'MITRE &amp; Controls Mappings'!$J204))), 'MITRE &amp; Controls Mappings'!$B204,"")</f>
        <v/>
      </c>
      <c r="K208" t="str">
        <f>IF(OR(OR(OR(OR(OR(ISNUMBER(SEARCH(IF(K$1&lt;&gt;"",K$1,"NA"),'MITRE &amp; Controls Mappings'!$E204)),ISNUMBER(SEARCH(IF(K$1&lt;&gt;"",K$1,"NA"),'MITRE &amp; Controls Mappings'!$F204))),ISNUMBER(SEARCH(IF(K$2&lt;&gt;"",K$2,"NA"),'MITRE &amp; Controls Mappings'!$G204))),ISNUMBER(SEARCH(IF(K$2&lt;&gt;"",K$2,"NA"),'MITRE &amp; Controls Mappings'!$H204))),ISNUMBER(SEARCH(IF(K$3&lt;&gt;"",K$3,"NA"),'MITRE &amp; Controls Mappings'!$I204))),ISNUMBER(SEARCH(IF(K$3&lt;&gt;"",K$3,"NA"),'MITRE &amp; Controls Mappings'!$J204))), 'MITRE &amp; Controls Mappings'!$B204,"")</f>
        <v/>
      </c>
      <c r="L208" s="25" t="str">
        <f>'MITRE &amp; Controls Mappings'!D204</f>
        <v>Windows Defender Firewall (formerly Windows Firewall)</v>
      </c>
    </row>
    <row r="209" spans="1:12" x14ac:dyDescent="0.35">
      <c r="A209" t="str">
        <f>IF(COUNTIF(B209:K209,"="&amp;'MITRE &amp; Controls Mappings'!B205)&gt;0,'MITRE &amp; Controls Mappings'!B205,"")</f>
        <v/>
      </c>
      <c r="B209" t="str">
        <f>IF(OR(OR(OR(OR(OR(ISNUMBER(SEARCH(IF(B$1&lt;&gt;"",B$1,"NA"),'MITRE &amp; Controls Mappings'!$E205)),ISNUMBER(SEARCH(IF(B$1&lt;&gt;"",B$1,"NA"),'MITRE &amp; Controls Mappings'!$F205))),ISNUMBER(SEARCH(IF(B$2&lt;&gt;"",B$2,"NA"),'MITRE &amp; Controls Mappings'!$G205))),ISNUMBER(SEARCH(IF(B$2&lt;&gt;"",B$2,"NA"),'MITRE &amp; Controls Mappings'!$H205))),ISNUMBER(SEARCH(IF(B$3&lt;&gt;"",B$3,"NA"),'MITRE &amp; Controls Mappings'!$I205))),ISNUMBER(SEARCH(IF(B$3&lt;&gt;"",B$3,"NA"),'MITRE &amp; Controls Mappings'!$J205))), 'MITRE &amp; Controls Mappings'!$B205,"")</f>
        <v/>
      </c>
      <c r="C209" t="str">
        <f>IF(OR(OR(OR(OR(OR(ISNUMBER(SEARCH(IF(C$1&lt;&gt;"",C$1,"NA"),'MITRE &amp; Controls Mappings'!$E205)),ISNUMBER(SEARCH(IF(C$1&lt;&gt;"",C$1,"NA"),'MITRE &amp; Controls Mappings'!$F205))),ISNUMBER(SEARCH(IF(C$2&lt;&gt;"",C$2,"NA"),'MITRE &amp; Controls Mappings'!$G205))),ISNUMBER(SEARCH(IF(C$2&lt;&gt;"",C$2,"NA"),'MITRE &amp; Controls Mappings'!$H205))),ISNUMBER(SEARCH(IF(C$3&lt;&gt;"",C$3,"NA"),'MITRE &amp; Controls Mappings'!$I205))),ISNUMBER(SEARCH(IF(C$3&lt;&gt;"",C$3,"NA"),'MITRE &amp; Controls Mappings'!$J205))), 'MITRE &amp; Controls Mappings'!$B205,"")</f>
        <v/>
      </c>
      <c r="D209" t="str">
        <f>IF(OR(OR(OR(OR(OR(ISNUMBER(SEARCH(IF(D$1&lt;&gt;"",D$1,"NA"),'MITRE &amp; Controls Mappings'!$E205)),ISNUMBER(SEARCH(IF(D$1&lt;&gt;"",D$1,"NA"),'MITRE &amp; Controls Mappings'!$F205))),ISNUMBER(SEARCH(IF(D$2&lt;&gt;"",D$2,"NA"),'MITRE &amp; Controls Mappings'!$G205))),ISNUMBER(SEARCH(IF(D$2&lt;&gt;"",D$2,"NA"),'MITRE &amp; Controls Mappings'!$H205))),ISNUMBER(SEARCH(IF(D$3&lt;&gt;"",D$3,"NA"),'MITRE &amp; Controls Mappings'!$I205))),ISNUMBER(SEARCH(IF(D$3&lt;&gt;"",D$3,"NA"),'MITRE &amp; Controls Mappings'!$J205))), 'MITRE &amp; Controls Mappings'!$B205,"")</f>
        <v/>
      </c>
      <c r="E209" t="str">
        <f>IF(OR(OR(OR(OR(OR(ISNUMBER(SEARCH(IF(E$1&lt;&gt;"",E$1,"NA"),'MITRE &amp; Controls Mappings'!$E205)),ISNUMBER(SEARCH(IF(E$1&lt;&gt;"",E$1,"NA"),'MITRE &amp; Controls Mappings'!$F205))),ISNUMBER(SEARCH(IF(E$2&lt;&gt;"",E$2,"NA"),'MITRE &amp; Controls Mappings'!$G205))),ISNUMBER(SEARCH(IF(E$2&lt;&gt;"",E$2,"NA"),'MITRE &amp; Controls Mappings'!$H205))),ISNUMBER(SEARCH(IF(E$3&lt;&gt;"",E$3,"NA"),'MITRE &amp; Controls Mappings'!$I205))),ISNUMBER(SEARCH(IF(E$3&lt;&gt;"",E$3,"NA"),'MITRE &amp; Controls Mappings'!$J205))), 'MITRE &amp; Controls Mappings'!$B205,"")</f>
        <v/>
      </c>
      <c r="F209" t="str">
        <f>IF(OR(OR(OR(OR(OR(ISNUMBER(SEARCH(IF(F$1&lt;&gt;"",F$1,"NA"),'MITRE &amp; Controls Mappings'!$E205)),ISNUMBER(SEARCH(IF(F$1&lt;&gt;"",F$1,"NA"),'MITRE &amp; Controls Mappings'!$F205))),ISNUMBER(SEARCH(IF(F$2&lt;&gt;"",F$2,"NA"),'MITRE &amp; Controls Mappings'!$G205))),ISNUMBER(SEARCH(IF(F$2&lt;&gt;"",F$2,"NA"),'MITRE &amp; Controls Mappings'!$H205))),ISNUMBER(SEARCH(IF(F$3&lt;&gt;"",F$3,"NA"),'MITRE &amp; Controls Mappings'!$I205))),ISNUMBER(SEARCH(IF(F$3&lt;&gt;"",F$3,"NA"),'MITRE &amp; Controls Mappings'!$J205))), 'MITRE &amp; Controls Mappings'!$B205,"")</f>
        <v/>
      </c>
      <c r="G209" t="str">
        <f>IF(OR(OR(OR(OR(OR(ISNUMBER(SEARCH(IF(G$1&lt;&gt;"",G$1,"NA"),'MITRE &amp; Controls Mappings'!$E205)),ISNUMBER(SEARCH(IF(G$1&lt;&gt;"",G$1,"NA"),'MITRE &amp; Controls Mappings'!$F205))),ISNUMBER(SEARCH(IF(G$2&lt;&gt;"",G$2,"NA"),'MITRE &amp; Controls Mappings'!$G205))),ISNUMBER(SEARCH(IF(G$2&lt;&gt;"",G$2,"NA"),'MITRE &amp; Controls Mappings'!$H205))),ISNUMBER(SEARCH(IF(G$3&lt;&gt;"",G$3,"NA"),'MITRE &amp; Controls Mappings'!$I205))),ISNUMBER(SEARCH(IF(G$3&lt;&gt;"",G$3,"NA"),'MITRE &amp; Controls Mappings'!$J205))), 'MITRE &amp; Controls Mappings'!$B205,"")</f>
        <v/>
      </c>
      <c r="H209" t="str">
        <f>IF(OR(OR(OR(OR(OR(ISNUMBER(SEARCH(IF(H$1&lt;&gt;"",H$1,"NA"),'MITRE &amp; Controls Mappings'!$E205)),ISNUMBER(SEARCH(IF(H$1&lt;&gt;"",H$1,"NA"),'MITRE &amp; Controls Mappings'!$F205))),ISNUMBER(SEARCH(IF(H$2&lt;&gt;"",H$2,"NA"),'MITRE &amp; Controls Mappings'!$G205))),ISNUMBER(SEARCH(IF(H$2&lt;&gt;"",H$2,"NA"),'MITRE &amp; Controls Mappings'!$H205))),ISNUMBER(SEARCH(IF(H$3&lt;&gt;"",H$3,"NA"),'MITRE &amp; Controls Mappings'!$I205))),ISNUMBER(SEARCH(IF(H$3&lt;&gt;"",H$3,"NA"),'MITRE &amp; Controls Mappings'!$J205))), 'MITRE &amp; Controls Mappings'!$B205,"")</f>
        <v/>
      </c>
      <c r="I209" t="str">
        <f>IF(OR(OR(OR(OR(OR(ISNUMBER(SEARCH(IF(I$1&lt;&gt;"",I$1,"NA"),'MITRE &amp; Controls Mappings'!$E205)),ISNUMBER(SEARCH(IF(I$1&lt;&gt;"",I$1,"NA"),'MITRE &amp; Controls Mappings'!$F205))),ISNUMBER(SEARCH(IF(I$2&lt;&gt;"",I$2,"NA"),'MITRE &amp; Controls Mappings'!$G205))),ISNUMBER(SEARCH(IF(I$2&lt;&gt;"",I$2,"NA"),'MITRE &amp; Controls Mappings'!$H205))),ISNUMBER(SEARCH(IF(I$3&lt;&gt;"",I$3,"NA"),'MITRE &amp; Controls Mappings'!$I205))),ISNUMBER(SEARCH(IF(I$3&lt;&gt;"",I$3,"NA"),'MITRE &amp; Controls Mappings'!$J205))), 'MITRE &amp; Controls Mappings'!$B205,"")</f>
        <v/>
      </c>
      <c r="J209" t="str">
        <f>IF(OR(OR(OR(OR(OR(ISNUMBER(SEARCH(IF(J$1&lt;&gt;"",J$1,"NA"),'MITRE &amp; Controls Mappings'!$E205)),ISNUMBER(SEARCH(IF(J$1&lt;&gt;"",J$1,"NA"),'MITRE &amp; Controls Mappings'!$F205))),ISNUMBER(SEARCH(IF(J$2&lt;&gt;"",J$2,"NA"),'MITRE &amp; Controls Mappings'!$G205))),ISNUMBER(SEARCH(IF(J$2&lt;&gt;"",J$2,"NA"),'MITRE &amp; Controls Mappings'!$H205))),ISNUMBER(SEARCH(IF(J$3&lt;&gt;"",J$3,"NA"),'MITRE &amp; Controls Mappings'!$I205))),ISNUMBER(SEARCH(IF(J$3&lt;&gt;"",J$3,"NA"),'MITRE &amp; Controls Mappings'!$J205))), 'MITRE &amp; Controls Mappings'!$B205,"")</f>
        <v/>
      </c>
      <c r="K209" t="str">
        <f>IF(OR(OR(OR(OR(OR(ISNUMBER(SEARCH(IF(K$1&lt;&gt;"",K$1,"NA"),'MITRE &amp; Controls Mappings'!$E205)),ISNUMBER(SEARCH(IF(K$1&lt;&gt;"",K$1,"NA"),'MITRE &amp; Controls Mappings'!$F205))),ISNUMBER(SEARCH(IF(K$2&lt;&gt;"",K$2,"NA"),'MITRE &amp; Controls Mappings'!$G205))),ISNUMBER(SEARCH(IF(K$2&lt;&gt;"",K$2,"NA"),'MITRE &amp; Controls Mappings'!$H205))),ISNUMBER(SEARCH(IF(K$3&lt;&gt;"",K$3,"NA"),'MITRE &amp; Controls Mappings'!$I205))),ISNUMBER(SEARCH(IF(K$3&lt;&gt;"",K$3,"NA"),'MITRE &amp; Controls Mappings'!$J205))), 'MITRE &amp; Controls Mappings'!$B205,"")</f>
        <v/>
      </c>
      <c r="L209" s="25" t="str">
        <f>'MITRE &amp; Controls Mappings'!D205</f>
        <v>Network Connectivity Status Indicator</v>
      </c>
    </row>
    <row r="210" spans="1:12" x14ac:dyDescent="0.35">
      <c r="A210" t="str">
        <f>IF(COUNTIF(B210:K210,"="&amp;'MITRE &amp; Controls Mappings'!B206)&gt;0,'MITRE &amp; Controls Mappings'!B206,"")</f>
        <v/>
      </c>
      <c r="B210" t="str">
        <f>IF(OR(OR(OR(OR(OR(ISNUMBER(SEARCH(IF(B$1&lt;&gt;"",B$1,"NA"),'MITRE &amp; Controls Mappings'!$E206)),ISNUMBER(SEARCH(IF(B$1&lt;&gt;"",B$1,"NA"),'MITRE &amp; Controls Mappings'!$F206))),ISNUMBER(SEARCH(IF(B$2&lt;&gt;"",B$2,"NA"),'MITRE &amp; Controls Mappings'!$G206))),ISNUMBER(SEARCH(IF(B$2&lt;&gt;"",B$2,"NA"),'MITRE &amp; Controls Mappings'!$H206))),ISNUMBER(SEARCH(IF(B$3&lt;&gt;"",B$3,"NA"),'MITRE &amp; Controls Mappings'!$I206))),ISNUMBER(SEARCH(IF(B$3&lt;&gt;"",B$3,"NA"),'MITRE &amp; Controls Mappings'!$J206))), 'MITRE &amp; Controls Mappings'!$B206,"")</f>
        <v/>
      </c>
      <c r="C210" t="str">
        <f>IF(OR(OR(OR(OR(OR(ISNUMBER(SEARCH(IF(C$1&lt;&gt;"",C$1,"NA"),'MITRE &amp; Controls Mappings'!$E206)),ISNUMBER(SEARCH(IF(C$1&lt;&gt;"",C$1,"NA"),'MITRE &amp; Controls Mappings'!$F206))),ISNUMBER(SEARCH(IF(C$2&lt;&gt;"",C$2,"NA"),'MITRE &amp; Controls Mappings'!$G206))),ISNUMBER(SEARCH(IF(C$2&lt;&gt;"",C$2,"NA"),'MITRE &amp; Controls Mappings'!$H206))),ISNUMBER(SEARCH(IF(C$3&lt;&gt;"",C$3,"NA"),'MITRE &amp; Controls Mappings'!$I206))),ISNUMBER(SEARCH(IF(C$3&lt;&gt;"",C$3,"NA"),'MITRE &amp; Controls Mappings'!$J206))), 'MITRE &amp; Controls Mappings'!$B206,"")</f>
        <v/>
      </c>
      <c r="D210" t="str">
        <f>IF(OR(OR(OR(OR(OR(ISNUMBER(SEARCH(IF(D$1&lt;&gt;"",D$1,"NA"),'MITRE &amp; Controls Mappings'!$E206)),ISNUMBER(SEARCH(IF(D$1&lt;&gt;"",D$1,"NA"),'MITRE &amp; Controls Mappings'!$F206))),ISNUMBER(SEARCH(IF(D$2&lt;&gt;"",D$2,"NA"),'MITRE &amp; Controls Mappings'!$G206))),ISNUMBER(SEARCH(IF(D$2&lt;&gt;"",D$2,"NA"),'MITRE &amp; Controls Mappings'!$H206))),ISNUMBER(SEARCH(IF(D$3&lt;&gt;"",D$3,"NA"),'MITRE &amp; Controls Mappings'!$I206))),ISNUMBER(SEARCH(IF(D$3&lt;&gt;"",D$3,"NA"),'MITRE &amp; Controls Mappings'!$J206))), 'MITRE &amp; Controls Mappings'!$B206,"")</f>
        <v/>
      </c>
      <c r="E210" t="str">
        <f>IF(OR(OR(OR(OR(OR(ISNUMBER(SEARCH(IF(E$1&lt;&gt;"",E$1,"NA"),'MITRE &amp; Controls Mappings'!$E206)),ISNUMBER(SEARCH(IF(E$1&lt;&gt;"",E$1,"NA"),'MITRE &amp; Controls Mappings'!$F206))),ISNUMBER(SEARCH(IF(E$2&lt;&gt;"",E$2,"NA"),'MITRE &amp; Controls Mappings'!$G206))),ISNUMBER(SEARCH(IF(E$2&lt;&gt;"",E$2,"NA"),'MITRE &amp; Controls Mappings'!$H206))),ISNUMBER(SEARCH(IF(E$3&lt;&gt;"",E$3,"NA"),'MITRE &amp; Controls Mappings'!$I206))),ISNUMBER(SEARCH(IF(E$3&lt;&gt;"",E$3,"NA"),'MITRE &amp; Controls Mappings'!$J206))), 'MITRE &amp; Controls Mappings'!$B206,"")</f>
        <v/>
      </c>
      <c r="F210" t="str">
        <f>IF(OR(OR(OR(OR(OR(ISNUMBER(SEARCH(IF(F$1&lt;&gt;"",F$1,"NA"),'MITRE &amp; Controls Mappings'!$E206)),ISNUMBER(SEARCH(IF(F$1&lt;&gt;"",F$1,"NA"),'MITRE &amp; Controls Mappings'!$F206))),ISNUMBER(SEARCH(IF(F$2&lt;&gt;"",F$2,"NA"),'MITRE &amp; Controls Mappings'!$G206))),ISNUMBER(SEARCH(IF(F$2&lt;&gt;"",F$2,"NA"),'MITRE &amp; Controls Mappings'!$H206))),ISNUMBER(SEARCH(IF(F$3&lt;&gt;"",F$3,"NA"),'MITRE &amp; Controls Mappings'!$I206))),ISNUMBER(SEARCH(IF(F$3&lt;&gt;"",F$3,"NA"),'MITRE &amp; Controls Mappings'!$J206))), 'MITRE &amp; Controls Mappings'!$B206,"")</f>
        <v/>
      </c>
      <c r="G210" t="str">
        <f>IF(OR(OR(OR(OR(OR(ISNUMBER(SEARCH(IF(G$1&lt;&gt;"",G$1,"NA"),'MITRE &amp; Controls Mappings'!$E206)),ISNUMBER(SEARCH(IF(G$1&lt;&gt;"",G$1,"NA"),'MITRE &amp; Controls Mappings'!$F206))),ISNUMBER(SEARCH(IF(G$2&lt;&gt;"",G$2,"NA"),'MITRE &amp; Controls Mappings'!$G206))),ISNUMBER(SEARCH(IF(G$2&lt;&gt;"",G$2,"NA"),'MITRE &amp; Controls Mappings'!$H206))),ISNUMBER(SEARCH(IF(G$3&lt;&gt;"",G$3,"NA"),'MITRE &amp; Controls Mappings'!$I206))),ISNUMBER(SEARCH(IF(G$3&lt;&gt;"",G$3,"NA"),'MITRE &amp; Controls Mappings'!$J206))), 'MITRE &amp; Controls Mappings'!$B206,"")</f>
        <v/>
      </c>
      <c r="H210" t="str">
        <f>IF(OR(OR(OR(OR(OR(ISNUMBER(SEARCH(IF(H$1&lt;&gt;"",H$1,"NA"),'MITRE &amp; Controls Mappings'!$E206)),ISNUMBER(SEARCH(IF(H$1&lt;&gt;"",H$1,"NA"),'MITRE &amp; Controls Mappings'!$F206))),ISNUMBER(SEARCH(IF(H$2&lt;&gt;"",H$2,"NA"),'MITRE &amp; Controls Mappings'!$G206))),ISNUMBER(SEARCH(IF(H$2&lt;&gt;"",H$2,"NA"),'MITRE &amp; Controls Mappings'!$H206))),ISNUMBER(SEARCH(IF(H$3&lt;&gt;"",H$3,"NA"),'MITRE &amp; Controls Mappings'!$I206))),ISNUMBER(SEARCH(IF(H$3&lt;&gt;"",H$3,"NA"),'MITRE &amp; Controls Mappings'!$J206))), 'MITRE &amp; Controls Mappings'!$B206,"")</f>
        <v/>
      </c>
      <c r="I210" t="str">
        <f>IF(OR(OR(OR(OR(OR(ISNUMBER(SEARCH(IF(I$1&lt;&gt;"",I$1,"NA"),'MITRE &amp; Controls Mappings'!$E206)),ISNUMBER(SEARCH(IF(I$1&lt;&gt;"",I$1,"NA"),'MITRE &amp; Controls Mappings'!$F206))),ISNUMBER(SEARCH(IF(I$2&lt;&gt;"",I$2,"NA"),'MITRE &amp; Controls Mappings'!$G206))),ISNUMBER(SEARCH(IF(I$2&lt;&gt;"",I$2,"NA"),'MITRE &amp; Controls Mappings'!$H206))),ISNUMBER(SEARCH(IF(I$3&lt;&gt;"",I$3,"NA"),'MITRE &amp; Controls Mappings'!$I206))),ISNUMBER(SEARCH(IF(I$3&lt;&gt;"",I$3,"NA"),'MITRE &amp; Controls Mappings'!$J206))), 'MITRE &amp; Controls Mappings'!$B206,"")</f>
        <v/>
      </c>
      <c r="J210" t="str">
        <f>IF(OR(OR(OR(OR(OR(ISNUMBER(SEARCH(IF(J$1&lt;&gt;"",J$1,"NA"),'MITRE &amp; Controls Mappings'!$E206)),ISNUMBER(SEARCH(IF(J$1&lt;&gt;"",J$1,"NA"),'MITRE &amp; Controls Mappings'!$F206))),ISNUMBER(SEARCH(IF(J$2&lt;&gt;"",J$2,"NA"),'MITRE &amp; Controls Mappings'!$G206))),ISNUMBER(SEARCH(IF(J$2&lt;&gt;"",J$2,"NA"),'MITRE &amp; Controls Mappings'!$H206))),ISNUMBER(SEARCH(IF(J$3&lt;&gt;"",J$3,"NA"),'MITRE &amp; Controls Mappings'!$I206))),ISNUMBER(SEARCH(IF(J$3&lt;&gt;"",J$3,"NA"),'MITRE &amp; Controls Mappings'!$J206))), 'MITRE &amp; Controls Mappings'!$B206,"")</f>
        <v/>
      </c>
      <c r="K210" t="str">
        <f>IF(OR(OR(OR(OR(OR(ISNUMBER(SEARCH(IF(K$1&lt;&gt;"",K$1,"NA"),'MITRE &amp; Controls Mappings'!$E206)),ISNUMBER(SEARCH(IF(K$1&lt;&gt;"",K$1,"NA"),'MITRE &amp; Controls Mappings'!$F206))),ISNUMBER(SEARCH(IF(K$2&lt;&gt;"",K$2,"NA"),'MITRE &amp; Controls Mappings'!$G206))),ISNUMBER(SEARCH(IF(K$2&lt;&gt;"",K$2,"NA"),'MITRE &amp; Controls Mappings'!$H206))),ISNUMBER(SEARCH(IF(K$3&lt;&gt;"",K$3,"NA"),'MITRE &amp; Controls Mappings'!$I206))),ISNUMBER(SEARCH(IF(K$3&lt;&gt;"",K$3,"NA"),'MITRE &amp; Controls Mappings'!$J206))), 'MITRE &amp; Controls Mappings'!$B206,"")</f>
        <v/>
      </c>
      <c r="L210" s="25" t="str">
        <f>'MITRE &amp; Controls Mappings'!D206</f>
        <v>Network Isolation</v>
      </c>
    </row>
    <row r="211" spans="1:12" x14ac:dyDescent="0.35">
      <c r="A211" t="str">
        <f>IF(COUNTIF(B211:K211,"="&amp;'MITRE &amp; Controls Mappings'!B207)&gt;0,'MITRE &amp; Controls Mappings'!B207,"")</f>
        <v/>
      </c>
      <c r="B211" t="str">
        <f>IF(OR(OR(OR(OR(OR(ISNUMBER(SEARCH(IF(B$1&lt;&gt;"",B$1,"NA"),'MITRE &amp; Controls Mappings'!$E207)),ISNUMBER(SEARCH(IF(B$1&lt;&gt;"",B$1,"NA"),'MITRE &amp; Controls Mappings'!$F207))),ISNUMBER(SEARCH(IF(B$2&lt;&gt;"",B$2,"NA"),'MITRE &amp; Controls Mappings'!$G207))),ISNUMBER(SEARCH(IF(B$2&lt;&gt;"",B$2,"NA"),'MITRE &amp; Controls Mappings'!$H207))),ISNUMBER(SEARCH(IF(B$3&lt;&gt;"",B$3,"NA"),'MITRE &amp; Controls Mappings'!$I207))),ISNUMBER(SEARCH(IF(B$3&lt;&gt;"",B$3,"NA"),'MITRE &amp; Controls Mappings'!$J207))), 'MITRE &amp; Controls Mappings'!$B207,"")</f>
        <v/>
      </c>
      <c r="C211" t="str">
        <f>IF(OR(OR(OR(OR(OR(ISNUMBER(SEARCH(IF(C$1&lt;&gt;"",C$1,"NA"),'MITRE &amp; Controls Mappings'!$E207)),ISNUMBER(SEARCH(IF(C$1&lt;&gt;"",C$1,"NA"),'MITRE &amp; Controls Mappings'!$F207))),ISNUMBER(SEARCH(IF(C$2&lt;&gt;"",C$2,"NA"),'MITRE &amp; Controls Mappings'!$G207))),ISNUMBER(SEARCH(IF(C$2&lt;&gt;"",C$2,"NA"),'MITRE &amp; Controls Mappings'!$H207))),ISNUMBER(SEARCH(IF(C$3&lt;&gt;"",C$3,"NA"),'MITRE &amp; Controls Mappings'!$I207))),ISNUMBER(SEARCH(IF(C$3&lt;&gt;"",C$3,"NA"),'MITRE &amp; Controls Mappings'!$J207))), 'MITRE &amp; Controls Mappings'!$B207,"")</f>
        <v/>
      </c>
      <c r="D211" t="str">
        <f>IF(OR(OR(OR(OR(OR(ISNUMBER(SEARCH(IF(D$1&lt;&gt;"",D$1,"NA"),'MITRE &amp; Controls Mappings'!$E207)),ISNUMBER(SEARCH(IF(D$1&lt;&gt;"",D$1,"NA"),'MITRE &amp; Controls Mappings'!$F207))),ISNUMBER(SEARCH(IF(D$2&lt;&gt;"",D$2,"NA"),'MITRE &amp; Controls Mappings'!$G207))),ISNUMBER(SEARCH(IF(D$2&lt;&gt;"",D$2,"NA"),'MITRE &amp; Controls Mappings'!$H207))),ISNUMBER(SEARCH(IF(D$3&lt;&gt;"",D$3,"NA"),'MITRE &amp; Controls Mappings'!$I207))),ISNUMBER(SEARCH(IF(D$3&lt;&gt;"",D$3,"NA"),'MITRE &amp; Controls Mappings'!$J207))), 'MITRE &amp; Controls Mappings'!$B207,"")</f>
        <v/>
      </c>
      <c r="E211" t="str">
        <f>IF(OR(OR(OR(OR(OR(ISNUMBER(SEARCH(IF(E$1&lt;&gt;"",E$1,"NA"),'MITRE &amp; Controls Mappings'!$E207)),ISNUMBER(SEARCH(IF(E$1&lt;&gt;"",E$1,"NA"),'MITRE &amp; Controls Mappings'!$F207))),ISNUMBER(SEARCH(IF(E$2&lt;&gt;"",E$2,"NA"),'MITRE &amp; Controls Mappings'!$G207))),ISNUMBER(SEARCH(IF(E$2&lt;&gt;"",E$2,"NA"),'MITRE &amp; Controls Mappings'!$H207))),ISNUMBER(SEARCH(IF(E$3&lt;&gt;"",E$3,"NA"),'MITRE &amp; Controls Mappings'!$I207))),ISNUMBER(SEARCH(IF(E$3&lt;&gt;"",E$3,"NA"),'MITRE &amp; Controls Mappings'!$J207))), 'MITRE &amp; Controls Mappings'!$B207,"")</f>
        <v/>
      </c>
      <c r="F211" t="str">
        <f>IF(OR(OR(OR(OR(OR(ISNUMBER(SEARCH(IF(F$1&lt;&gt;"",F$1,"NA"),'MITRE &amp; Controls Mappings'!$E207)),ISNUMBER(SEARCH(IF(F$1&lt;&gt;"",F$1,"NA"),'MITRE &amp; Controls Mappings'!$F207))),ISNUMBER(SEARCH(IF(F$2&lt;&gt;"",F$2,"NA"),'MITRE &amp; Controls Mappings'!$G207))),ISNUMBER(SEARCH(IF(F$2&lt;&gt;"",F$2,"NA"),'MITRE &amp; Controls Mappings'!$H207))),ISNUMBER(SEARCH(IF(F$3&lt;&gt;"",F$3,"NA"),'MITRE &amp; Controls Mappings'!$I207))),ISNUMBER(SEARCH(IF(F$3&lt;&gt;"",F$3,"NA"),'MITRE &amp; Controls Mappings'!$J207))), 'MITRE &amp; Controls Mappings'!$B207,"")</f>
        <v/>
      </c>
      <c r="G211" t="str">
        <f>IF(OR(OR(OR(OR(OR(ISNUMBER(SEARCH(IF(G$1&lt;&gt;"",G$1,"NA"),'MITRE &amp; Controls Mappings'!$E207)),ISNUMBER(SEARCH(IF(G$1&lt;&gt;"",G$1,"NA"),'MITRE &amp; Controls Mappings'!$F207))),ISNUMBER(SEARCH(IF(G$2&lt;&gt;"",G$2,"NA"),'MITRE &amp; Controls Mappings'!$G207))),ISNUMBER(SEARCH(IF(G$2&lt;&gt;"",G$2,"NA"),'MITRE &amp; Controls Mappings'!$H207))),ISNUMBER(SEARCH(IF(G$3&lt;&gt;"",G$3,"NA"),'MITRE &amp; Controls Mappings'!$I207))),ISNUMBER(SEARCH(IF(G$3&lt;&gt;"",G$3,"NA"),'MITRE &amp; Controls Mappings'!$J207))), 'MITRE &amp; Controls Mappings'!$B207,"")</f>
        <v/>
      </c>
      <c r="H211" t="str">
        <f>IF(OR(OR(OR(OR(OR(ISNUMBER(SEARCH(IF(H$1&lt;&gt;"",H$1,"NA"),'MITRE &amp; Controls Mappings'!$E207)),ISNUMBER(SEARCH(IF(H$1&lt;&gt;"",H$1,"NA"),'MITRE &amp; Controls Mappings'!$F207))),ISNUMBER(SEARCH(IF(H$2&lt;&gt;"",H$2,"NA"),'MITRE &amp; Controls Mappings'!$G207))),ISNUMBER(SEARCH(IF(H$2&lt;&gt;"",H$2,"NA"),'MITRE &amp; Controls Mappings'!$H207))),ISNUMBER(SEARCH(IF(H$3&lt;&gt;"",H$3,"NA"),'MITRE &amp; Controls Mappings'!$I207))),ISNUMBER(SEARCH(IF(H$3&lt;&gt;"",H$3,"NA"),'MITRE &amp; Controls Mappings'!$J207))), 'MITRE &amp; Controls Mappings'!$B207,"")</f>
        <v/>
      </c>
      <c r="I211" t="str">
        <f>IF(OR(OR(OR(OR(OR(ISNUMBER(SEARCH(IF(I$1&lt;&gt;"",I$1,"NA"),'MITRE &amp; Controls Mappings'!$E207)),ISNUMBER(SEARCH(IF(I$1&lt;&gt;"",I$1,"NA"),'MITRE &amp; Controls Mappings'!$F207))),ISNUMBER(SEARCH(IF(I$2&lt;&gt;"",I$2,"NA"),'MITRE &amp; Controls Mappings'!$G207))),ISNUMBER(SEARCH(IF(I$2&lt;&gt;"",I$2,"NA"),'MITRE &amp; Controls Mappings'!$H207))),ISNUMBER(SEARCH(IF(I$3&lt;&gt;"",I$3,"NA"),'MITRE &amp; Controls Mappings'!$I207))),ISNUMBER(SEARCH(IF(I$3&lt;&gt;"",I$3,"NA"),'MITRE &amp; Controls Mappings'!$J207))), 'MITRE &amp; Controls Mappings'!$B207,"")</f>
        <v/>
      </c>
      <c r="J211" t="str">
        <f>IF(OR(OR(OR(OR(OR(ISNUMBER(SEARCH(IF(J$1&lt;&gt;"",J$1,"NA"),'MITRE &amp; Controls Mappings'!$E207)),ISNUMBER(SEARCH(IF(J$1&lt;&gt;"",J$1,"NA"),'MITRE &amp; Controls Mappings'!$F207))),ISNUMBER(SEARCH(IF(J$2&lt;&gt;"",J$2,"NA"),'MITRE &amp; Controls Mappings'!$G207))),ISNUMBER(SEARCH(IF(J$2&lt;&gt;"",J$2,"NA"),'MITRE &amp; Controls Mappings'!$H207))),ISNUMBER(SEARCH(IF(J$3&lt;&gt;"",J$3,"NA"),'MITRE &amp; Controls Mappings'!$I207))),ISNUMBER(SEARCH(IF(J$3&lt;&gt;"",J$3,"NA"),'MITRE &amp; Controls Mappings'!$J207))), 'MITRE &amp; Controls Mappings'!$B207,"")</f>
        <v/>
      </c>
      <c r="K211" t="str">
        <f>IF(OR(OR(OR(OR(OR(ISNUMBER(SEARCH(IF(K$1&lt;&gt;"",K$1,"NA"),'MITRE &amp; Controls Mappings'!$E207)),ISNUMBER(SEARCH(IF(K$1&lt;&gt;"",K$1,"NA"),'MITRE &amp; Controls Mappings'!$F207))),ISNUMBER(SEARCH(IF(K$2&lt;&gt;"",K$2,"NA"),'MITRE &amp; Controls Mappings'!$G207))),ISNUMBER(SEARCH(IF(K$2&lt;&gt;"",K$2,"NA"),'MITRE &amp; Controls Mappings'!$H207))),ISNUMBER(SEARCH(IF(K$3&lt;&gt;"",K$3,"NA"),'MITRE &amp; Controls Mappings'!$I207))),ISNUMBER(SEARCH(IF(K$3&lt;&gt;"",K$3,"NA"),'MITRE &amp; Controls Mappings'!$J207))), 'MITRE &amp; Controls Mappings'!$B207,"")</f>
        <v/>
      </c>
      <c r="L211" s="25" t="str">
        <f>'MITRE &amp; Controls Mappings'!D207</f>
        <v>Network Provider</v>
      </c>
    </row>
    <row r="212" spans="1:12" ht="29" x14ac:dyDescent="0.35">
      <c r="A212" t="str">
        <f>IF(COUNTIF(B212:K212,"="&amp;'MITRE &amp; Controls Mappings'!B208)&gt;0,'MITRE &amp; Controls Mappings'!B208,"")</f>
        <v/>
      </c>
      <c r="B212" t="str">
        <f>IF(OR(OR(OR(OR(OR(ISNUMBER(SEARCH(IF(B$1&lt;&gt;"",B$1,"NA"),'MITRE &amp; Controls Mappings'!$E208)),ISNUMBER(SEARCH(IF(B$1&lt;&gt;"",B$1,"NA"),'MITRE &amp; Controls Mappings'!$F208))),ISNUMBER(SEARCH(IF(B$2&lt;&gt;"",B$2,"NA"),'MITRE &amp; Controls Mappings'!$G208))),ISNUMBER(SEARCH(IF(B$2&lt;&gt;"",B$2,"NA"),'MITRE &amp; Controls Mappings'!$H208))),ISNUMBER(SEARCH(IF(B$3&lt;&gt;"",B$3,"NA"),'MITRE &amp; Controls Mappings'!$I208))),ISNUMBER(SEARCH(IF(B$3&lt;&gt;"",B$3,"NA"),'MITRE &amp; Controls Mappings'!$J208))), 'MITRE &amp; Controls Mappings'!$B208,"")</f>
        <v/>
      </c>
      <c r="C212" t="str">
        <f>IF(OR(OR(OR(OR(OR(ISNUMBER(SEARCH(IF(C$1&lt;&gt;"",C$1,"NA"),'MITRE &amp; Controls Mappings'!$E208)),ISNUMBER(SEARCH(IF(C$1&lt;&gt;"",C$1,"NA"),'MITRE &amp; Controls Mappings'!$F208))),ISNUMBER(SEARCH(IF(C$2&lt;&gt;"",C$2,"NA"),'MITRE &amp; Controls Mappings'!$G208))),ISNUMBER(SEARCH(IF(C$2&lt;&gt;"",C$2,"NA"),'MITRE &amp; Controls Mappings'!$H208))),ISNUMBER(SEARCH(IF(C$3&lt;&gt;"",C$3,"NA"),'MITRE &amp; Controls Mappings'!$I208))),ISNUMBER(SEARCH(IF(C$3&lt;&gt;"",C$3,"NA"),'MITRE &amp; Controls Mappings'!$J208))), 'MITRE &amp; Controls Mappings'!$B208,"")</f>
        <v/>
      </c>
      <c r="D212" t="str">
        <f>IF(OR(OR(OR(OR(OR(ISNUMBER(SEARCH(IF(D$1&lt;&gt;"",D$1,"NA"),'MITRE &amp; Controls Mappings'!$E208)),ISNUMBER(SEARCH(IF(D$1&lt;&gt;"",D$1,"NA"),'MITRE &amp; Controls Mappings'!$F208))),ISNUMBER(SEARCH(IF(D$2&lt;&gt;"",D$2,"NA"),'MITRE &amp; Controls Mappings'!$G208))),ISNUMBER(SEARCH(IF(D$2&lt;&gt;"",D$2,"NA"),'MITRE &amp; Controls Mappings'!$H208))),ISNUMBER(SEARCH(IF(D$3&lt;&gt;"",D$3,"NA"),'MITRE &amp; Controls Mappings'!$I208))),ISNUMBER(SEARCH(IF(D$3&lt;&gt;"",D$3,"NA"),'MITRE &amp; Controls Mappings'!$J208))), 'MITRE &amp; Controls Mappings'!$B208,"")</f>
        <v/>
      </c>
      <c r="E212" t="str">
        <f>IF(OR(OR(OR(OR(OR(ISNUMBER(SEARCH(IF(E$1&lt;&gt;"",E$1,"NA"),'MITRE &amp; Controls Mappings'!$E208)),ISNUMBER(SEARCH(IF(E$1&lt;&gt;"",E$1,"NA"),'MITRE &amp; Controls Mappings'!$F208))),ISNUMBER(SEARCH(IF(E$2&lt;&gt;"",E$2,"NA"),'MITRE &amp; Controls Mappings'!$G208))),ISNUMBER(SEARCH(IF(E$2&lt;&gt;"",E$2,"NA"),'MITRE &amp; Controls Mappings'!$H208))),ISNUMBER(SEARCH(IF(E$3&lt;&gt;"",E$3,"NA"),'MITRE &amp; Controls Mappings'!$I208))),ISNUMBER(SEARCH(IF(E$3&lt;&gt;"",E$3,"NA"),'MITRE &amp; Controls Mappings'!$J208))), 'MITRE &amp; Controls Mappings'!$B208,"")</f>
        <v/>
      </c>
      <c r="F212" t="str">
        <f>IF(OR(OR(OR(OR(OR(ISNUMBER(SEARCH(IF(F$1&lt;&gt;"",F$1,"NA"),'MITRE &amp; Controls Mappings'!$E208)),ISNUMBER(SEARCH(IF(F$1&lt;&gt;"",F$1,"NA"),'MITRE &amp; Controls Mappings'!$F208))),ISNUMBER(SEARCH(IF(F$2&lt;&gt;"",F$2,"NA"),'MITRE &amp; Controls Mappings'!$G208))),ISNUMBER(SEARCH(IF(F$2&lt;&gt;"",F$2,"NA"),'MITRE &amp; Controls Mappings'!$H208))),ISNUMBER(SEARCH(IF(F$3&lt;&gt;"",F$3,"NA"),'MITRE &amp; Controls Mappings'!$I208))),ISNUMBER(SEARCH(IF(F$3&lt;&gt;"",F$3,"NA"),'MITRE &amp; Controls Mappings'!$J208))), 'MITRE &amp; Controls Mappings'!$B208,"")</f>
        <v/>
      </c>
      <c r="G212" t="str">
        <f>IF(OR(OR(OR(OR(OR(ISNUMBER(SEARCH(IF(G$1&lt;&gt;"",G$1,"NA"),'MITRE &amp; Controls Mappings'!$E208)),ISNUMBER(SEARCH(IF(G$1&lt;&gt;"",G$1,"NA"),'MITRE &amp; Controls Mappings'!$F208))),ISNUMBER(SEARCH(IF(G$2&lt;&gt;"",G$2,"NA"),'MITRE &amp; Controls Mappings'!$G208))),ISNUMBER(SEARCH(IF(G$2&lt;&gt;"",G$2,"NA"),'MITRE &amp; Controls Mappings'!$H208))),ISNUMBER(SEARCH(IF(G$3&lt;&gt;"",G$3,"NA"),'MITRE &amp; Controls Mappings'!$I208))),ISNUMBER(SEARCH(IF(G$3&lt;&gt;"",G$3,"NA"),'MITRE &amp; Controls Mappings'!$J208))), 'MITRE &amp; Controls Mappings'!$B208,"")</f>
        <v/>
      </c>
      <c r="H212" t="str">
        <f>IF(OR(OR(OR(OR(OR(ISNUMBER(SEARCH(IF(H$1&lt;&gt;"",H$1,"NA"),'MITRE &amp; Controls Mappings'!$E208)),ISNUMBER(SEARCH(IF(H$1&lt;&gt;"",H$1,"NA"),'MITRE &amp; Controls Mappings'!$F208))),ISNUMBER(SEARCH(IF(H$2&lt;&gt;"",H$2,"NA"),'MITRE &amp; Controls Mappings'!$G208))),ISNUMBER(SEARCH(IF(H$2&lt;&gt;"",H$2,"NA"),'MITRE &amp; Controls Mappings'!$H208))),ISNUMBER(SEARCH(IF(H$3&lt;&gt;"",H$3,"NA"),'MITRE &amp; Controls Mappings'!$I208))),ISNUMBER(SEARCH(IF(H$3&lt;&gt;"",H$3,"NA"),'MITRE &amp; Controls Mappings'!$J208))), 'MITRE &amp; Controls Mappings'!$B208,"")</f>
        <v/>
      </c>
      <c r="I212" t="str">
        <f>IF(OR(OR(OR(OR(OR(ISNUMBER(SEARCH(IF(I$1&lt;&gt;"",I$1,"NA"),'MITRE &amp; Controls Mappings'!$E208)),ISNUMBER(SEARCH(IF(I$1&lt;&gt;"",I$1,"NA"),'MITRE &amp; Controls Mappings'!$F208))),ISNUMBER(SEARCH(IF(I$2&lt;&gt;"",I$2,"NA"),'MITRE &amp; Controls Mappings'!$G208))),ISNUMBER(SEARCH(IF(I$2&lt;&gt;"",I$2,"NA"),'MITRE &amp; Controls Mappings'!$H208))),ISNUMBER(SEARCH(IF(I$3&lt;&gt;"",I$3,"NA"),'MITRE &amp; Controls Mappings'!$I208))),ISNUMBER(SEARCH(IF(I$3&lt;&gt;"",I$3,"NA"),'MITRE &amp; Controls Mappings'!$J208))), 'MITRE &amp; Controls Mappings'!$B208,"")</f>
        <v/>
      </c>
      <c r="J212" t="str">
        <f>IF(OR(OR(OR(OR(OR(ISNUMBER(SEARCH(IF(J$1&lt;&gt;"",J$1,"NA"),'MITRE &amp; Controls Mappings'!$E208)),ISNUMBER(SEARCH(IF(J$1&lt;&gt;"",J$1,"NA"),'MITRE &amp; Controls Mappings'!$F208))),ISNUMBER(SEARCH(IF(J$2&lt;&gt;"",J$2,"NA"),'MITRE &amp; Controls Mappings'!$G208))),ISNUMBER(SEARCH(IF(J$2&lt;&gt;"",J$2,"NA"),'MITRE &amp; Controls Mappings'!$H208))),ISNUMBER(SEARCH(IF(J$3&lt;&gt;"",J$3,"NA"),'MITRE &amp; Controls Mappings'!$I208))),ISNUMBER(SEARCH(IF(J$3&lt;&gt;"",J$3,"NA"),'MITRE &amp; Controls Mappings'!$J208))), 'MITRE &amp; Controls Mappings'!$B208,"")</f>
        <v/>
      </c>
      <c r="K212" t="str">
        <f>IF(OR(OR(OR(OR(OR(ISNUMBER(SEARCH(IF(K$1&lt;&gt;"",K$1,"NA"),'MITRE &amp; Controls Mappings'!$E208)),ISNUMBER(SEARCH(IF(K$1&lt;&gt;"",K$1,"NA"),'MITRE &amp; Controls Mappings'!$F208))),ISNUMBER(SEARCH(IF(K$2&lt;&gt;"",K$2,"NA"),'MITRE &amp; Controls Mappings'!$G208))),ISNUMBER(SEARCH(IF(K$2&lt;&gt;"",K$2,"NA"),'MITRE &amp; Controls Mappings'!$H208))),ISNUMBER(SEARCH(IF(K$3&lt;&gt;"",K$3,"NA"),'MITRE &amp; Controls Mappings'!$I208))),ISNUMBER(SEARCH(IF(K$3&lt;&gt;"",K$3,"NA"),'MITRE &amp; Controls Mappings'!$J208))), 'MITRE &amp; Controls Mappings'!$B208,"")</f>
        <v/>
      </c>
      <c r="L212" s="25" t="str">
        <f>'MITRE &amp; Controls Mappings'!D208</f>
        <v>Ensure 'Hardened UNC Paths' is set to 'Enabled, with "Require Mutual Authentication" and "Require Integrity" set for all NETLOGON and SYSVOL shares'</v>
      </c>
    </row>
    <row r="213" spans="1:12" x14ac:dyDescent="0.35">
      <c r="A213" t="str">
        <f>IF(COUNTIF(B213:K213,"="&amp;'MITRE &amp; Controls Mappings'!B209)&gt;0,'MITRE &amp; Controls Mappings'!B209,"")</f>
        <v/>
      </c>
      <c r="B213" t="str">
        <f>IF(OR(OR(OR(OR(OR(ISNUMBER(SEARCH(IF(B$1&lt;&gt;"",B$1,"NA"),'MITRE &amp; Controls Mappings'!$E209)),ISNUMBER(SEARCH(IF(B$1&lt;&gt;"",B$1,"NA"),'MITRE &amp; Controls Mappings'!$F209))),ISNUMBER(SEARCH(IF(B$2&lt;&gt;"",B$2,"NA"),'MITRE &amp; Controls Mappings'!$G209))),ISNUMBER(SEARCH(IF(B$2&lt;&gt;"",B$2,"NA"),'MITRE &amp; Controls Mappings'!$H209))),ISNUMBER(SEARCH(IF(B$3&lt;&gt;"",B$3,"NA"),'MITRE &amp; Controls Mappings'!$I209))),ISNUMBER(SEARCH(IF(B$3&lt;&gt;"",B$3,"NA"),'MITRE &amp; Controls Mappings'!$J209))), 'MITRE &amp; Controls Mappings'!$B209,"")</f>
        <v/>
      </c>
      <c r="C213" t="str">
        <f>IF(OR(OR(OR(OR(OR(ISNUMBER(SEARCH(IF(C$1&lt;&gt;"",C$1,"NA"),'MITRE &amp; Controls Mappings'!$E209)),ISNUMBER(SEARCH(IF(C$1&lt;&gt;"",C$1,"NA"),'MITRE &amp; Controls Mappings'!$F209))),ISNUMBER(SEARCH(IF(C$2&lt;&gt;"",C$2,"NA"),'MITRE &amp; Controls Mappings'!$G209))),ISNUMBER(SEARCH(IF(C$2&lt;&gt;"",C$2,"NA"),'MITRE &amp; Controls Mappings'!$H209))),ISNUMBER(SEARCH(IF(C$3&lt;&gt;"",C$3,"NA"),'MITRE &amp; Controls Mappings'!$I209))),ISNUMBER(SEARCH(IF(C$3&lt;&gt;"",C$3,"NA"),'MITRE &amp; Controls Mappings'!$J209))), 'MITRE &amp; Controls Mappings'!$B209,"")</f>
        <v/>
      </c>
      <c r="D213" t="str">
        <f>IF(OR(OR(OR(OR(OR(ISNUMBER(SEARCH(IF(D$1&lt;&gt;"",D$1,"NA"),'MITRE &amp; Controls Mappings'!$E209)),ISNUMBER(SEARCH(IF(D$1&lt;&gt;"",D$1,"NA"),'MITRE &amp; Controls Mappings'!$F209))),ISNUMBER(SEARCH(IF(D$2&lt;&gt;"",D$2,"NA"),'MITRE &amp; Controls Mappings'!$G209))),ISNUMBER(SEARCH(IF(D$2&lt;&gt;"",D$2,"NA"),'MITRE &amp; Controls Mappings'!$H209))),ISNUMBER(SEARCH(IF(D$3&lt;&gt;"",D$3,"NA"),'MITRE &amp; Controls Mappings'!$I209))),ISNUMBER(SEARCH(IF(D$3&lt;&gt;"",D$3,"NA"),'MITRE &amp; Controls Mappings'!$J209))), 'MITRE &amp; Controls Mappings'!$B209,"")</f>
        <v/>
      </c>
      <c r="E213" t="str">
        <f>IF(OR(OR(OR(OR(OR(ISNUMBER(SEARCH(IF(E$1&lt;&gt;"",E$1,"NA"),'MITRE &amp; Controls Mappings'!$E209)),ISNUMBER(SEARCH(IF(E$1&lt;&gt;"",E$1,"NA"),'MITRE &amp; Controls Mappings'!$F209))),ISNUMBER(SEARCH(IF(E$2&lt;&gt;"",E$2,"NA"),'MITRE &amp; Controls Mappings'!$G209))),ISNUMBER(SEARCH(IF(E$2&lt;&gt;"",E$2,"NA"),'MITRE &amp; Controls Mappings'!$H209))),ISNUMBER(SEARCH(IF(E$3&lt;&gt;"",E$3,"NA"),'MITRE &amp; Controls Mappings'!$I209))),ISNUMBER(SEARCH(IF(E$3&lt;&gt;"",E$3,"NA"),'MITRE &amp; Controls Mappings'!$J209))), 'MITRE &amp; Controls Mappings'!$B209,"")</f>
        <v/>
      </c>
      <c r="F213" t="str">
        <f>IF(OR(OR(OR(OR(OR(ISNUMBER(SEARCH(IF(F$1&lt;&gt;"",F$1,"NA"),'MITRE &amp; Controls Mappings'!$E209)),ISNUMBER(SEARCH(IF(F$1&lt;&gt;"",F$1,"NA"),'MITRE &amp; Controls Mappings'!$F209))),ISNUMBER(SEARCH(IF(F$2&lt;&gt;"",F$2,"NA"),'MITRE &amp; Controls Mappings'!$G209))),ISNUMBER(SEARCH(IF(F$2&lt;&gt;"",F$2,"NA"),'MITRE &amp; Controls Mappings'!$H209))),ISNUMBER(SEARCH(IF(F$3&lt;&gt;"",F$3,"NA"),'MITRE &amp; Controls Mappings'!$I209))),ISNUMBER(SEARCH(IF(F$3&lt;&gt;"",F$3,"NA"),'MITRE &amp; Controls Mappings'!$J209))), 'MITRE &amp; Controls Mappings'!$B209,"")</f>
        <v/>
      </c>
      <c r="G213" t="str">
        <f>IF(OR(OR(OR(OR(OR(ISNUMBER(SEARCH(IF(G$1&lt;&gt;"",G$1,"NA"),'MITRE &amp; Controls Mappings'!$E209)),ISNUMBER(SEARCH(IF(G$1&lt;&gt;"",G$1,"NA"),'MITRE &amp; Controls Mappings'!$F209))),ISNUMBER(SEARCH(IF(G$2&lt;&gt;"",G$2,"NA"),'MITRE &amp; Controls Mappings'!$G209))),ISNUMBER(SEARCH(IF(G$2&lt;&gt;"",G$2,"NA"),'MITRE &amp; Controls Mappings'!$H209))),ISNUMBER(SEARCH(IF(G$3&lt;&gt;"",G$3,"NA"),'MITRE &amp; Controls Mappings'!$I209))),ISNUMBER(SEARCH(IF(G$3&lt;&gt;"",G$3,"NA"),'MITRE &amp; Controls Mappings'!$J209))), 'MITRE &amp; Controls Mappings'!$B209,"")</f>
        <v/>
      </c>
      <c r="H213" t="str">
        <f>IF(OR(OR(OR(OR(OR(ISNUMBER(SEARCH(IF(H$1&lt;&gt;"",H$1,"NA"),'MITRE &amp; Controls Mappings'!$E209)),ISNUMBER(SEARCH(IF(H$1&lt;&gt;"",H$1,"NA"),'MITRE &amp; Controls Mappings'!$F209))),ISNUMBER(SEARCH(IF(H$2&lt;&gt;"",H$2,"NA"),'MITRE &amp; Controls Mappings'!$G209))),ISNUMBER(SEARCH(IF(H$2&lt;&gt;"",H$2,"NA"),'MITRE &amp; Controls Mappings'!$H209))),ISNUMBER(SEARCH(IF(H$3&lt;&gt;"",H$3,"NA"),'MITRE &amp; Controls Mappings'!$I209))),ISNUMBER(SEARCH(IF(H$3&lt;&gt;"",H$3,"NA"),'MITRE &amp; Controls Mappings'!$J209))), 'MITRE &amp; Controls Mappings'!$B209,"")</f>
        <v/>
      </c>
      <c r="I213" t="str">
        <f>IF(OR(OR(OR(OR(OR(ISNUMBER(SEARCH(IF(I$1&lt;&gt;"",I$1,"NA"),'MITRE &amp; Controls Mappings'!$E209)),ISNUMBER(SEARCH(IF(I$1&lt;&gt;"",I$1,"NA"),'MITRE &amp; Controls Mappings'!$F209))),ISNUMBER(SEARCH(IF(I$2&lt;&gt;"",I$2,"NA"),'MITRE &amp; Controls Mappings'!$G209))),ISNUMBER(SEARCH(IF(I$2&lt;&gt;"",I$2,"NA"),'MITRE &amp; Controls Mappings'!$H209))),ISNUMBER(SEARCH(IF(I$3&lt;&gt;"",I$3,"NA"),'MITRE &amp; Controls Mappings'!$I209))),ISNUMBER(SEARCH(IF(I$3&lt;&gt;"",I$3,"NA"),'MITRE &amp; Controls Mappings'!$J209))), 'MITRE &amp; Controls Mappings'!$B209,"")</f>
        <v/>
      </c>
      <c r="J213" t="str">
        <f>IF(OR(OR(OR(OR(OR(ISNUMBER(SEARCH(IF(J$1&lt;&gt;"",J$1,"NA"),'MITRE &amp; Controls Mappings'!$E209)),ISNUMBER(SEARCH(IF(J$1&lt;&gt;"",J$1,"NA"),'MITRE &amp; Controls Mappings'!$F209))),ISNUMBER(SEARCH(IF(J$2&lt;&gt;"",J$2,"NA"),'MITRE &amp; Controls Mappings'!$G209))),ISNUMBER(SEARCH(IF(J$2&lt;&gt;"",J$2,"NA"),'MITRE &amp; Controls Mappings'!$H209))),ISNUMBER(SEARCH(IF(J$3&lt;&gt;"",J$3,"NA"),'MITRE &amp; Controls Mappings'!$I209))),ISNUMBER(SEARCH(IF(J$3&lt;&gt;"",J$3,"NA"),'MITRE &amp; Controls Mappings'!$J209))), 'MITRE &amp; Controls Mappings'!$B209,"")</f>
        <v/>
      </c>
      <c r="K213" t="str">
        <f>IF(OR(OR(OR(OR(OR(ISNUMBER(SEARCH(IF(K$1&lt;&gt;"",K$1,"NA"),'MITRE &amp; Controls Mappings'!$E209)),ISNUMBER(SEARCH(IF(K$1&lt;&gt;"",K$1,"NA"),'MITRE &amp; Controls Mappings'!$F209))),ISNUMBER(SEARCH(IF(K$2&lt;&gt;"",K$2,"NA"),'MITRE &amp; Controls Mappings'!$G209))),ISNUMBER(SEARCH(IF(K$2&lt;&gt;"",K$2,"NA"),'MITRE &amp; Controls Mappings'!$H209))),ISNUMBER(SEARCH(IF(K$3&lt;&gt;"",K$3,"NA"),'MITRE &amp; Controls Mappings'!$I209))),ISNUMBER(SEARCH(IF(K$3&lt;&gt;"",K$3,"NA"),'MITRE &amp; Controls Mappings'!$J209))), 'MITRE &amp; Controls Mappings'!$B209,"")</f>
        <v/>
      </c>
      <c r="L213" s="25" t="str">
        <f>'MITRE &amp; Controls Mappings'!D209</f>
        <v>Offline Files</v>
      </c>
    </row>
    <row r="214" spans="1:12" x14ac:dyDescent="0.35">
      <c r="A214" t="str">
        <f>IF(COUNTIF(B214:K214,"="&amp;'MITRE &amp; Controls Mappings'!B210)&gt;0,'MITRE &amp; Controls Mappings'!B210,"")</f>
        <v/>
      </c>
      <c r="B214" t="str">
        <f>IF(OR(OR(OR(OR(OR(ISNUMBER(SEARCH(IF(B$1&lt;&gt;"",B$1,"NA"),'MITRE &amp; Controls Mappings'!$E210)),ISNUMBER(SEARCH(IF(B$1&lt;&gt;"",B$1,"NA"),'MITRE &amp; Controls Mappings'!$F210))),ISNUMBER(SEARCH(IF(B$2&lt;&gt;"",B$2,"NA"),'MITRE &amp; Controls Mappings'!$G210))),ISNUMBER(SEARCH(IF(B$2&lt;&gt;"",B$2,"NA"),'MITRE &amp; Controls Mappings'!$H210))),ISNUMBER(SEARCH(IF(B$3&lt;&gt;"",B$3,"NA"),'MITRE &amp; Controls Mappings'!$I210))),ISNUMBER(SEARCH(IF(B$3&lt;&gt;"",B$3,"NA"),'MITRE &amp; Controls Mappings'!$J210))), 'MITRE &amp; Controls Mappings'!$B210,"")</f>
        <v/>
      </c>
      <c r="C214" t="str">
        <f>IF(OR(OR(OR(OR(OR(ISNUMBER(SEARCH(IF(C$1&lt;&gt;"",C$1,"NA"),'MITRE &amp; Controls Mappings'!$E210)),ISNUMBER(SEARCH(IF(C$1&lt;&gt;"",C$1,"NA"),'MITRE &amp; Controls Mappings'!$F210))),ISNUMBER(SEARCH(IF(C$2&lt;&gt;"",C$2,"NA"),'MITRE &amp; Controls Mappings'!$G210))),ISNUMBER(SEARCH(IF(C$2&lt;&gt;"",C$2,"NA"),'MITRE &amp; Controls Mappings'!$H210))),ISNUMBER(SEARCH(IF(C$3&lt;&gt;"",C$3,"NA"),'MITRE &amp; Controls Mappings'!$I210))),ISNUMBER(SEARCH(IF(C$3&lt;&gt;"",C$3,"NA"),'MITRE &amp; Controls Mappings'!$J210))), 'MITRE &amp; Controls Mappings'!$B210,"")</f>
        <v/>
      </c>
      <c r="D214" t="str">
        <f>IF(OR(OR(OR(OR(OR(ISNUMBER(SEARCH(IF(D$1&lt;&gt;"",D$1,"NA"),'MITRE &amp; Controls Mappings'!$E210)),ISNUMBER(SEARCH(IF(D$1&lt;&gt;"",D$1,"NA"),'MITRE &amp; Controls Mappings'!$F210))),ISNUMBER(SEARCH(IF(D$2&lt;&gt;"",D$2,"NA"),'MITRE &amp; Controls Mappings'!$G210))),ISNUMBER(SEARCH(IF(D$2&lt;&gt;"",D$2,"NA"),'MITRE &amp; Controls Mappings'!$H210))),ISNUMBER(SEARCH(IF(D$3&lt;&gt;"",D$3,"NA"),'MITRE &amp; Controls Mappings'!$I210))),ISNUMBER(SEARCH(IF(D$3&lt;&gt;"",D$3,"NA"),'MITRE &amp; Controls Mappings'!$J210))), 'MITRE &amp; Controls Mappings'!$B210,"")</f>
        <v/>
      </c>
      <c r="E214" t="str">
        <f>IF(OR(OR(OR(OR(OR(ISNUMBER(SEARCH(IF(E$1&lt;&gt;"",E$1,"NA"),'MITRE &amp; Controls Mappings'!$E210)),ISNUMBER(SEARCH(IF(E$1&lt;&gt;"",E$1,"NA"),'MITRE &amp; Controls Mappings'!$F210))),ISNUMBER(SEARCH(IF(E$2&lt;&gt;"",E$2,"NA"),'MITRE &amp; Controls Mappings'!$G210))),ISNUMBER(SEARCH(IF(E$2&lt;&gt;"",E$2,"NA"),'MITRE &amp; Controls Mappings'!$H210))),ISNUMBER(SEARCH(IF(E$3&lt;&gt;"",E$3,"NA"),'MITRE &amp; Controls Mappings'!$I210))),ISNUMBER(SEARCH(IF(E$3&lt;&gt;"",E$3,"NA"),'MITRE &amp; Controls Mappings'!$J210))), 'MITRE &amp; Controls Mappings'!$B210,"")</f>
        <v/>
      </c>
      <c r="F214" t="str">
        <f>IF(OR(OR(OR(OR(OR(ISNUMBER(SEARCH(IF(F$1&lt;&gt;"",F$1,"NA"),'MITRE &amp; Controls Mappings'!$E210)),ISNUMBER(SEARCH(IF(F$1&lt;&gt;"",F$1,"NA"),'MITRE &amp; Controls Mappings'!$F210))),ISNUMBER(SEARCH(IF(F$2&lt;&gt;"",F$2,"NA"),'MITRE &amp; Controls Mappings'!$G210))),ISNUMBER(SEARCH(IF(F$2&lt;&gt;"",F$2,"NA"),'MITRE &amp; Controls Mappings'!$H210))),ISNUMBER(SEARCH(IF(F$3&lt;&gt;"",F$3,"NA"),'MITRE &amp; Controls Mappings'!$I210))),ISNUMBER(SEARCH(IF(F$3&lt;&gt;"",F$3,"NA"),'MITRE &amp; Controls Mappings'!$J210))), 'MITRE &amp; Controls Mappings'!$B210,"")</f>
        <v/>
      </c>
      <c r="G214" t="str">
        <f>IF(OR(OR(OR(OR(OR(ISNUMBER(SEARCH(IF(G$1&lt;&gt;"",G$1,"NA"),'MITRE &amp; Controls Mappings'!$E210)),ISNUMBER(SEARCH(IF(G$1&lt;&gt;"",G$1,"NA"),'MITRE &amp; Controls Mappings'!$F210))),ISNUMBER(SEARCH(IF(G$2&lt;&gt;"",G$2,"NA"),'MITRE &amp; Controls Mappings'!$G210))),ISNUMBER(SEARCH(IF(G$2&lt;&gt;"",G$2,"NA"),'MITRE &amp; Controls Mappings'!$H210))),ISNUMBER(SEARCH(IF(G$3&lt;&gt;"",G$3,"NA"),'MITRE &amp; Controls Mappings'!$I210))),ISNUMBER(SEARCH(IF(G$3&lt;&gt;"",G$3,"NA"),'MITRE &amp; Controls Mappings'!$J210))), 'MITRE &amp; Controls Mappings'!$B210,"")</f>
        <v/>
      </c>
      <c r="H214" t="str">
        <f>IF(OR(OR(OR(OR(OR(ISNUMBER(SEARCH(IF(H$1&lt;&gt;"",H$1,"NA"),'MITRE &amp; Controls Mappings'!$E210)),ISNUMBER(SEARCH(IF(H$1&lt;&gt;"",H$1,"NA"),'MITRE &amp; Controls Mappings'!$F210))),ISNUMBER(SEARCH(IF(H$2&lt;&gt;"",H$2,"NA"),'MITRE &amp; Controls Mappings'!$G210))),ISNUMBER(SEARCH(IF(H$2&lt;&gt;"",H$2,"NA"),'MITRE &amp; Controls Mappings'!$H210))),ISNUMBER(SEARCH(IF(H$3&lt;&gt;"",H$3,"NA"),'MITRE &amp; Controls Mappings'!$I210))),ISNUMBER(SEARCH(IF(H$3&lt;&gt;"",H$3,"NA"),'MITRE &amp; Controls Mappings'!$J210))), 'MITRE &amp; Controls Mappings'!$B210,"")</f>
        <v/>
      </c>
      <c r="I214" t="str">
        <f>IF(OR(OR(OR(OR(OR(ISNUMBER(SEARCH(IF(I$1&lt;&gt;"",I$1,"NA"),'MITRE &amp; Controls Mappings'!$E210)),ISNUMBER(SEARCH(IF(I$1&lt;&gt;"",I$1,"NA"),'MITRE &amp; Controls Mappings'!$F210))),ISNUMBER(SEARCH(IF(I$2&lt;&gt;"",I$2,"NA"),'MITRE &amp; Controls Mappings'!$G210))),ISNUMBER(SEARCH(IF(I$2&lt;&gt;"",I$2,"NA"),'MITRE &amp; Controls Mappings'!$H210))),ISNUMBER(SEARCH(IF(I$3&lt;&gt;"",I$3,"NA"),'MITRE &amp; Controls Mappings'!$I210))),ISNUMBER(SEARCH(IF(I$3&lt;&gt;"",I$3,"NA"),'MITRE &amp; Controls Mappings'!$J210))), 'MITRE &amp; Controls Mappings'!$B210,"")</f>
        <v/>
      </c>
      <c r="J214" t="str">
        <f>IF(OR(OR(OR(OR(OR(ISNUMBER(SEARCH(IF(J$1&lt;&gt;"",J$1,"NA"),'MITRE &amp; Controls Mappings'!$E210)),ISNUMBER(SEARCH(IF(J$1&lt;&gt;"",J$1,"NA"),'MITRE &amp; Controls Mappings'!$F210))),ISNUMBER(SEARCH(IF(J$2&lt;&gt;"",J$2,"NA"),'MITRE &amp; Controls Mappings'!$G210))),ISNUMBER(SEARCH(IF(J$2&lt;&gt;"",J$2,"NA"),'MITRE &amp; Controls Mappings'!$H210))),ISNUMBER(SEARCH(IF(J$3&lt;&gt;"",J$3,"NA"),'MITRE &amp; Controls Mappings'!$I210))),ISNUMBER(SEARCH(IF(J$3&lt;&gt;"",J$3,"NA"),'MITRE &amp; Controls Mappings'!$J210))), 'MITRE &amp; Controls Mappings'!$B210,"")</f>
        <v/>
      </c>
      <c r="K214" t="str">
        <f>IF(OR(OR(OR(OR(OR(ISNUMBER(SEARCH(IF(K$1&lt;&gt;"",K$1,"NA"),'MITRE &amp; Controls Mappings'!$E210)),ISNUMBER(SEARCH(IF(K$1&lt;&gt;"",K$1,"NA"),'MITRE &amp; Controls Mappings'!$F210))),ISNUMBER(SEARCH(IF(K$2&lt;&gt;"",K$2,"NA"),'MITRE &amp; Controls Mappings'!$G210))),ISNUMBER(SEARCH(IF(K$2&lt;&gt;"",K$2,"NA"),'MITRE &amp; Controls Mappings'!$H210))),ISNUMBER(SEARCH(IF(K$3&lt;&gt;"",K$3,"NA"),'MITRE &amp; Controls Mappings'!$I210))),ISNUMBER(SEARCH(IF(K$3&lt;&gt;"",K$3,"NA"),'MITRE &amp; Controls Mappings'!$J210))), 'MITRE &amp; Controls Mappings'!$B210,"")</f>
        <v/>
      </c>
      <c r="L214" s="25" t="str">
        <f>'MITRE &amp; Controls Mappings'!D210</f>
        <v>QoS Packet Scheduler</v>
      </c>
    </row>
    <row r="215" spans="1:12" x14ac:dyDescent="0.35">
      <c r="A215" t="str">
        <f>IF(COUNTIF(B215:K215,"="&amp;'MITRE &amp; Controls Mappings'!B211)&gt;0,'MITRE &amp; Controls Mappings'!B211,"")</f>
        <v/>
      </c>
      <c r="B215" t="str">
        <f>IF(OR(OR(OR(OR(OR(ISNUMBER(SEARCH(IF(B$1&lt;&gt;"",B$1,"NA"),'MITRE &amp; Controls Mappings'!$E211)),ISNUMBER(SEARCH(IF(B$1&lt;&gt;"",B$1,"NA"),'MITRE &amp; Controls Mappings'!$F211))),ISNUMBER(SEARCH(IF(B$2&lt;&gt;"",B$2,"NA"),'MITRE &amp; Controls Mappings'!$G211))),ISNUMBER(SEARCH(IF(B$2&lt;&gt;"",B$2,"NA"),'MITRE &amp; Controls Mappings'!$H211))),ISNUMBER(SEARCH(IF(B$3&lt;&gt;"",B$3,"NA"),'MITRE &amp; Controls Mappings'!$I211))),ISNUMBER(SEARCH(IF(B$3&lt;&gt;"",B$3,"NA"),'MITRE &amp; Controls Mappings'!$J211))), 'MITRE &amp; Controls Mappings'!$B211,"")</f>
        <v/>
      </c>
      <c r="C215" t="str">
        <f>IF(OR(OR(OR(OR(OR(ISNUMBER(SEARCH(IF(C$1&lt;&gt;"",C$1,"NA"),'MITRE &amp; Controls Mappings'!$E211)),ISNUMBER(SEARCH(IF(C$1&lt;&gt;"",C$1,"NA"),'MITRE &amp; Controls Mappings'!$F211))),ISNUMBER(SEARCH(IF(C$2&lt;&gt;"",C$2,"NA"),'MITRE &amp; Controls Mappings'!$G211))),ISNUMBER(SEARCH(IF(C$2&lt;&gt;"",C$2,"NA"),'MITRE &amp; Controls Mappings'!$H211))),ISNUMBER(SEARCH(IF(C$3&lt;&gt;"",C$3,"NA"),'MITRE &amp; Controls Mappings'!$I211))),ISNUMBER(SEARCH(IF(C$3&lt;&gt;"",C$3,"NA"),'MITRE &amp; Controls Mappings'!$J211))), 'MITRE &amp; Controls Mappings'!$B211,"")</f>
        <v/>
      </c>
      <c r="D215" t="str">
        <f>IF(OR(OR(OR(OR(OR(ISNUMBER(SEARCH(IF(D$1&lt;&gt;"",D$1,"NA"),'MITRE &amp; Controls Mappings'!$E211)),ISNUMBER(SEARCH(IF(D$1&lt;&gt;"",D$1,"NA"),'MITRE &amp; Controls Mappings'!$F211))),ISNUMBER(SEARCH(IF(D$2&lt;&gt;"",D$2,"NA"),'MITRE &amp; Controls Mappings'!$G211))),ISNUMBER(SEARCH(IF(D$2&lt;&gt;"",D$2,"NA"),'MITRE &amp; Controls Mappings'!$H211))),ISNUMBER(SEARCH(IF(D$3&lt;&gt;"",D$3,"NA"),'MITRE &amp; Controls Mappings'!$I211))),ISNUMBER(SEARCH(IF(D$3&lt;&gt;"",D$3,"NA"),'MITRE &amp; Controls Mappings'!$J211))), 'MITRE &amp; Controls Mappings'!$B211,"")</f>
        <v/>
      </c>
      <c r="E215" t="str">
        <f>IF(OR(OR(OR(OR(OR(ISNUMBER(SEARCH(IF(E$1&lt;&gt;"",E$1,"NA"),'MITRE &amp; Controls Mappings'!$E211)),ISNUMBER(SEARCH(IF(E$1&lt;&gt;"",E$1,"NA"),'MITRE &amp; Controls Mappings'!$F211))),ISNUMBER(SEARCH(IF(E$2&lt;&gt;"",E$2,"NA"),'MITRE &amp; Controls Mappings'!$G211))),ISNUMBER(SEARCH(IF(E$2&lt;&gt;"",E$2,"NA"),'MITRE &amp; Controls Mappings'!$H211))),ISNUMBER(SEARCH(IF(E$3&lt;&gt;"",E$3,"NA"),'MITRE &amp; Controls Mappings'!$I211))),ISNUMBER(SEARCH(IF(E$3&lt;&gt;"",E$3,"NA"),'MITRE &amp; Controls Mappings'!$J211))), 'MITRE &amp; Controls Mappings'!$B211,"")</f>
        <v/>
      </c>
      <c r="F215" t="str">
        <f>IF(OR(OR(OR(OR(OR(ISNUMBER(SEARCH(IF(F$1&lt;&gt;"",F$1,"NA"),'MITRE &amp; Controls Mappings'!$E211)),ISNUMBER(SEARCH(IF(F$1&lt;&gt;"",F$1,"NA"),'MITRE &amp; Controls Mappings'!$F211))),ISNUMBER(SEARCH(IF(F$2&lt;&gt;"",F$2,"NA"),'MITRE &amp; Controls Mappings'!$G211))),ISNUMBER(SEARCH(IF(F$2&lt;&gt;"",F$2,"NA"),'MITRE &amp; Controls Mappings'!$H211))),ISNUMBER(SEARCH(IF(F$3&lt;&gt;"",F$3,"NA"),'MITRE &amp; Controls Mappings'!$I211))),ISNUMBER(SEARCH(IF(F$3&lt;&gt;"",F$3,"NA"),'MITRE &amp; Controls Mappings'!$J211))), 'MITRE &amp; Controls Mappings'!$B211,"")</f>
        <v/>
      </c>
      <c r="G215" t="str">
        <f>IF(OR(OR(OR(OR(OR(ISNUMBER(SEARCH(IF(G$1&lt;&gt;"",G$1,"NA"),'MITRE &amp; Controls Mappings'!$E211)),ISNUMBER(SEARCH(IF(G$1&lt;&gt;"",G$1,"NA"),'MITRE &amp; Controls Mappings'!$F211))),ISNUMBER(SEARCH(IF(G$2&lt;&gt;"",G$2,"NA"),'MITRE &amp; Controls Mappings'!$G211))),ISNUMBER(SEARCH(IF(G$2&lt;&gt;"",G$2,"NA"),'MITRE &amp; Controls Mappings'!$H211))),ISNUMBER(SEARCH(IF(G$3&lt;&gt;"",G$3,"NA"),'MITRE &amp; Controls Mappings'!$I211))),ISNUMBER(SEARCH(IF(G$3&lt;&gt;"",G$3,"NA"),'MITRE &amp; Controls Mappings'!$J211))), 'MITRE &amp; Controls Mappings'!$B211,"")</f>
        <v/>
      </c>
      <c r="H215" t="str">
        <f>IF(OR(OR(OR(OR(OR(ISNUMBER(SEARCH(IF(H$1&lt;&gt;"",H$1,"NA"),'MITRE &amp; Controls Mappings'!$E211)),ISNUMBER(SEARCH(IF(H$1&lt;&gt;"",H$1,"NA"),'MITRE &amp; Controls Mappings'!$F211))),ISNUMBER(SEARCH(IF(H$2&lt;&gt;"",H$2,"NA"),'MITRE &amp; Controls Mappings'!$G211))),ISNUMBER(SEARCH(IF(H$2&lt;&gt;"",H$2,"NA"),'MITRE &amp; Controls Mappings'!$H211))),ISNUMBER(SEARCH(IF(H$3&lt;&gt;"",H$3,"NA"),'MITRE &amp; Controls Mappings'!$I211))),ISNUMBER(SEARCH(IF(H$3&lt;&gt;"",H$3,"NA"),'MITRE &amp; Controls Mappings'!$J211))), 'MITRE &amp; Controls Mappings'!$B211,"")</f>
        <v/>
      </c>
      <c r="I215" t="str">
        <f>IF(OR(OR(OR(OR(OR(ISNUMBER(SEARCH(IF(I$1&lt;&gt;"",I$1,"NA"),'MITRE &amp; Controls Mappings'!$E211)),ISNUMBER(SEARCH(IF(I$1&lt;&gt;"",I$1,"NA"),'MITRE &amp; Controls Mappings'!$F211))),ISNUMBER(SEARCH(IF(I$2&lt;&gt;"",I$2,"NA"),'MITRE &amp; Controls Mappings'!$G211))),ISNUMBER(SEARCH(IF(I$2&lt;&gt;"",I$2,"NA"),'MITRE &amp; Controls Mappings'!$H211))),ISNUMBER(SEARCH(IF(I$3&lt;&gt;"",I$3,"NA"),'MITRE &amp; Controls Mappings'!$I211))),ISNUMBER(SEARCH(IF(I$3&lt;&gt;"",I$3,"NA"),'MITRE &amp; Controls Mappings'!$J211))), 'MITRE &amp; Controls Mappings'!$B211,"")</f>
        <v/>
      </c>
      <c r="J215" t="str">
        <f>IF(OR(OR(OR(OR(OR(ISNUMBER(SEARCH(IF(J$1&lt;&gt;"",J$1,"NA"),'MITRE &amp; Controls Mappings'!$E211)),ISNUMBER(SEARCH(IF(J$1&lt;&gt;"",J$1,"NA"),'MITRE &amp; Controls Mappings'!$F211))),ISNUMBER(SEARCH(IF(J$2&lt;&gt;"",J$2,"NA"),'MITRE &amp; Controls Mappings'!$G211))),ISNUMBER(SEARCH(IF(J$2&lt;&gt;"",J$2,"NA"),'MITRE &amp; Controls Mappings'!$H211))),ISNUMBER(SEARCH(IF(J$3&lt;&gt;"",J$3,"NA"),'MITRE &amp; Controls Mappings'!$I211))),ISNUMBER(SEARCH(IF(J$3&lt;&gt;"",J$3,"NA"),'MITRE &amp; Controls Mappings'!$J211))), 'MITRE &amp; Controls Mappings'!$B211,"")</f>
        <v/>
      </c>
      <c r="K215" t="str">
        <f>IF(OR(OR(OR(OR(OR(ISNUMBER(SEARCH(IF(K$1&lt;&gt;"",K$1,"NA"),'MITRE &amp; Controls Mappings'!$E211)),ISNUMBER(SEARCH(IF(K$1&lt;&gt;"",K$1,"NA"),'MITRE &amp; Controls Mappings'!$F211))),ISNUMBER(SEARCH(IF(K$2&lt;&gt;"",K$2,"NA"),'MITRE &amp; Controls Mappings'!$G211))),ISNUMBER(SEARCH(IF(K$2&lt;&gt;"",K$2,"NA"),'MITRE &amp; Controls Mappings'!$H211))),ISNUMBER(SEARCH(IF(K$3&lt;&gt;"",K$3,"NA"),'MITRE &amp; Controls Mappings'!$I211))),ISNUMBER(SEARCH(IF(K$3&lt;&gt;"",K$3,"NA"),'MITRE &amp; Controls Mappings'!$J211))), 'MITRE &amp; Controls Mappings'!$B211,"")</f>
        <v/>
      </c>
      <c r="L215" s="25" t="str">
        <f>'MITRE &amp; Controls Mappings'!D211</f>
        <v>SNMP</v>
      </c>
    </row>
    <row r="216" spans="1:12" x14ac:dyDescent="0.35">
      <c r="A216" t="str">
        <f>IF(COUNTIF(B216:K216,"="&amp;'MITRE &amp; Controls Mappings'!B212)&gt;0,'MITRE &amp; Controls Mappings'!B212,"")</f>
        <v/>
      </c>
      <c r="B216" t="str">
        <f>IF(OR(OR(OR(OR(OR(ISNUMBER(SEARCH(IF(B$1&lt;&gt;"",B$1,"NA"),'MITRE &amp; Controls Mappings'!$E212)),ISNUMBER(SEARCH(IF(B$1&lt;&gt;"",B$1,"NA"),'MITRE &amp; Controls Mappings'!$F212))),ISNUMBER(SEARCH(IF(B$2&lt;&gt;"",B$2,"NA"),'MITRE &amp; Controls Mappings'!$G212))),ISNUMBER(SEARCH(IF(B$2&lt;&gt;"",B$2,"NA"),'MITRE &amp; Controls Mappings'!$H212))),ISNUMBER(SEARCH(IF(B$3&lt;&gt;"",B$3,"NA"),'MITRE &amp; Controls Mappings'!$I212))),ISNUMBER(SEARCH(IF(B$3&lt;&gt;"",B$3,"NA"),'MITRE &amp; Controls Mappings'!$J212))), 'MITRE &amp; Controls Mappings'!$B212,"")</f>
        <v/>
      </c>
      <c r="C216" t="str">
        <f>IF(OR(OR(OR(OR(OR(ISNUMBER(SEARCH(IF(C$1&lt;&gt;"",C$1,"NA"),'MITRE &amp; Controls Mappings'!$E212)),ISNUMBER(SEARCH(IF(C$1&lt;&gt;"",C$1,"NA"),'MITRE &amp; Controls Mappings'!$F212))),ISNUMBER(SEARCH(IF(C$2&lt;&gt;"",C$2,"NA"),'MITRE &amp; Controls Mappings'!$G212))),ISNUMBER(SEARCH(IF(C$2&lt;&gt;"",C$2,"NA"),'MITRE &amp; Controls Mappings'!$H212))),ISNUMBER(SEARCH(IF(C$3&lt;&gt;"",C$3,"NA"),'MITRE &amp; Controls Mappings'!$I212))),ISNUMBER(SEARCH(IF(C$3&lt;&gt;"",C$3,"NA"),'MITRE &amp; Controls Mappings'!$J212))), 'MITRE &amp; Controls Mappings'!$B212,"")</f>
        <v/>
      </c>
      <c r="D216" t="str">
        <f>IF(OR(OR(OR(OR(OR(ISNUMBER(SEARCH(IF(D$1&lt;&gt;"",D$1,"NA"),'MITRE &amp; Controls Mappings'!$E212)),ISNUMBER(SEARCH(IF(D$1&lt;&gt;"",D$1,"NA"),'MITRE &amp; Controls Mappings'!$F212))),ISNUMBER(SEARCH(IF(D$2&lt;&gt;"",D$2,"NA"),'MITRE &amp; Controls Mappings'!$G212))),ISNUMBER(SEARCH(IF(D$2&lt;&gt;"",D$2,"NA"),'MITRE &amp; Controls Mappings'!$H212))),ISNUMBER(SEARCH(IF(D$3&lt;&gt;"",D$3,"NA"),'MITRE &amp; Controls Mappings'!$I212))),ISNUMBER(SEARCH(IF(D$3&lt;&gt;"",D$3,"NA"),'MITRE &amp; Controls Mappings'!$J212))), 'MITRE &amp; Controls Mappings'!$B212,"")</f>
        <v/>
      </c>
      <c r="E216" t="str">
        <f>IF(OR(OR(OR(OR(OR(ISNUMBER(SEARCH(IF(E$1&lt;&gt;"",E$1,"NA"),'MITRE &amp; Controls Mappings'!$E212)),ISNUMBER(SEARCH(IF(E$1&lt;&gt;"",E$1,"NA"),'MITRE &amp; Controls Mappings'!$F212))),ISNUMBER(SEARCH(IF(E$2&lt;&gt;"",E$2,"NA"),'MITRE &amp; Controls Mappings'!$G212))),ISNUMBER(SEARCH(IF(E$2&lt;&gt;"",E$2,"NA"),'MITRE &amp; Controls Mappings'!$H212))),ISNUMBER(SEARCH(IF(E$3&lt;&gt;"",E$3,"NA"),'MITRE &amp; Controls Mappings'!$I212))),ISNUMBER(SEARCH(IF(E$3&lt;&gt;"",E$3,"NA"),'MITRE &amp; Controls Mappings'!$J212))), 'MITRE &amp; Controls Mappings'!$B212,"")</f>
        <v/>
      </c>
      <c r="F216" t="str">
        <f>IF(OR(OR(OR(OR(OR(ISNUMBER(SEARCH(IF(F$1&lt;&gt;"",F$1,"NA"),'MITRE &amp; Controls Mappings'!$E212)),ISNUMBER(SEARCH(IF(F$1&lt;&gt;"",F$1,"NA"),'MITRE &amp; Controls Mappings'!$F212))),ISNUMBER(SEARCH(IF(F$2&lt;&gt;"",F$2,"NA"),'MITRE &amp; Controls Mappings'!$G212))),ISNUMBER(SEARCH(IF(F$2&lt;&gt;"",F$2,"NA"),'MITRE &amp; Controls Mappings'!$H212))),ISNUMBER(SEARCH(IF(F$3&lt;&gt;"",F$3,"NA"),'MITRE &amp; Controls Mappings'!$I212))),ISNUMBER(SEARCH(IF(F$3&lt;&gt;"",F$3,"NA"),'MITRE &amp; Controls Mappings'!$J212))), 'MITRE &amp; Controls Mappings'!$B212,"")</f>
        <v/>
      </c>
      <c r="G216" t="str">
        <f>IF(OR(OR(OR(OR(OR(ISNUMBER(SEARCH(IF(G$1&lt;&gt;"",G$1,"NA"),'MITRE &amp; Controls Mappings'!$E212)),ISNUMBER(SEARCH(IF(G$1&lt;&gt;"",G$1,"NA"),'MITRE &amp; Controls Mappings'!$F212))),ISNUMBER(SEARCH(IF(G$2&lt;&gt;"",G$2,"NA"),'MITRE &amp; Controls Mappings'!$G212))),ISNUMBER(SEARCH(IF(G$2&lt;&gt;"",G$2,"NA"),'MITRE &amp; Controls Mappings'!$H212))),ISNUMBER(SEARCH(IF(G$3&lt;&gt;"",G$3,"NA"),'MITRE &amp; Controls Mappings'!$I212))),ISNUMBER(SEARCH(IF(G$3&lt;&gt;"",G$3,"NA"),'MITRE &amp; Controls Mappings'!$J212))), 'MITRE &amp; Controls Mappings'!$B212,"")</f>
        <v/>
      </c>
      <c r="H216" t="str">
        <f>IF(OR(OR(OR(OR(OR(ISNUMBER(SEARCH(IF(H$1&lt;&gt;"",H$1,"NA"),'MITRE &amp; Controls Mappings'!$E212)),ISNUMBER(SEARCH(IF(H$1&lt;&gt;"",H$1,"NA"),'MITRE &amp; Controls Mappings'!$F212))),ISNUMBER(SEARCH(IF(H$2&lt;&gt;"",H$2,"NA"),'MITRE &amp; Controls Mappings'!$G212))),ISNUMBER(SEARCH(IF(H$2&lt;&gt;"",H$2,"NA"),'MITRE &amp; Controls Mappings'!$H212))),ISNUMBER(SEARCH(IF(H$3&lt;&gt;"",H$3,"NA"),'MITRE &amp; Controls Mappings'!$I212))),ISNUMBER(SEARCH(IF(H$3&lt;&gt;"",H$3,"NA"),'MITRE &amp; Controls Mappings'!$J212))), 'MITRE &amp; Controls Mappings'!$B212,"")</f>
        <v/>
      </c>
      <c r="I216" t="str">
        <f>IF(OR(OR(OR(OR(OR(ISNUMBER(SEARCH(IF(I$1&lt;&gt;"",I$1,"NA"),'MITRE &amp; Controls Mappings'!$E212)),ISNUMBER(SEARCH(IF(I$1&lt;&gt;"",I$1,"NA"),'MITRE &amp; Controls Mappings'!$F212))),ISNUMBER(SEARCH(IF(I$2&lt;&gt;"",I$2,"NA"),'MITRE &amp; Controls Mappings'!$G212))),ISNUMBER(SEARCH(IF(I$2&lt;&gt;"",I$2,"NA"),'MITRE &amp; Controls Mappings'!$H212))),ISNUMBER(SEARCH(IF(I$3&lt;&gt;"",I$3,"NA"),'MITRE &amp; Controls Mappings'!$I212))),ISNUMBER(SEARCH(IF(I$3&lt;&gt;"",I$3,"NA"),'MITRE &amp; Controls Mappings'!$J212))), 'MITRE &amp; Controls Mappings'!$B212,"")</f>
        <v/>
      </c>
      <c r="J216" t="str">
        <f>IF(OR(OR(OR(OR(OR(ISNUMBER(SEARCH(IF(J$1&lt;&gt;"",J$1,"NA"),'MITRE &amp; Controls Mappings'!$E212)),ISNUMBER(SEARCH(IF(J$1&lt;&gt;"",J$1,"NA"),'MITRE &amp; Controls Mappings'!$F212))),ISNUMBER(SEARCH(IF(J$2&lt;&gt;"",J$2,"NA"),'MITRE &amp; Controls Mappings'!$G212))),ISNUMBER(SEARCH(IF(J$2&lt;&gt;"",J$2,"NA"),'MITRE &amp; Controls Mappings'!$H212))),ISNUMBER(SEARCH(IF(J$3&lt;&gt;"",J$3,"NA"),'MITRE &amp; Controls Mappings'!$I212))),ISNUMBER(SEARCH(IF(J$3&lt;&gt;"",J$3,"NA"),'MITRE &amp; Controls Mappings'!$J212))), 'MITRE &amp; Controls Mappings'!$B212,"")</f>
        <v/>
      </c>
      <c r="K216" t="str">
        <f>IF(OR(OR(OR(OR(OR(ISNUMBER(SEARCH(IF(K$1&lt;&gt;"",K$1,"NA"),'MITRE &amp; Controls Mappings'!$E212)),ISNUMBER(SEARCH(IF(K$1&lt;&gt;"",K$1,"NA"),'MITRE &amp; Controls Mappings'!$F212))),ISNUMBER(SEARCH(IF(K$2&lt;&gt;"",K$2,"NA"),'MITRE &amp; Controls Mappings'!$G212))),ISNUMBER(SEARCH(IF(K$2&lt;&gt;"",K$2,"NA"),'MITRE &amp; Controls Mappings'!$H212))),ISNUMBER(SEARCH(IF(K$3&lt;&gt;"",K$3,"NA"),'MITRE &amp; Controls Mappings'!$I212))),ISNUMBER(SEARCH(IF(K$3&lt;&gt;"",K$3,"NA"),'MITRE &amp; Controls Mappings'!$J212))), 'MITRE &amp; Controls Mappings'!$B212,"")</f>
        <v/>
      </c>
      <c r="L216" s="25" t="str">
        <f>'MITRE &amp; Controls Mappings'!D212</f>
        <v>SSL Configuration Settings</v>
      </c>
    </row>
    <row r="217" spans="1:12" x14ac:dyDescent="0.35">
      <c r="A217" t="str">
        <f>IF(COUNTIF(B217:K217,"="&amp;'MITRE &amp; Controls Mappings'!B213)&gt;0,'MITRE &amp; Controls Mappings'!B213,"")</f>
        <v/>
      </c>
      <c r="B217" t="str">
        <f>IF(OR(OR(OR(OR(OR(ISNUMBER(SEARCH(IF(B$1&lt;&gt;"",B$1,"NA"),'MITRE &amp; Controls Mappings'!$E213)),ISNUMBER(SEARCH(IF(B$1&lt;&gt;"",B$1,"NA"),'MITRE &amp; Controls Mappings'!$F213))),ISNUMBER(SEARCH(IF(B$2&lt;&gt;"",B$2,"NA"),'MITRE &amp; Controls Mappings'!$G213))),ISNUMBER(SEARCH(IF(B$2&lt;&gt;"",B$2,"NA"),'MITRE &amp; Controls Mappings'!$H213))),ISNUMBER(SEARCH(IF(B$3&lt;&gt;"",B$3,"NA"),'MITRE &amp; Controls Mappings'!$I213))),ISNUMBER(SEARCH(IF(B$3&lt;&gt;"",B$3,"NA"),'MITRE &amp; Controls Mappings'!$J213))), 'MITRE &amp; Controls Mappings'!$B213,"")</f>
        <v/>
      </c>
      <c r="C217" t="str">
        <f>IF(OR(OR(OR(OR(OR(ISNUMBER(SEARCH(IF(C$1&lt;&gt;"",C$1,"NA"),'MITRE &amp; Controls Mappings'!$E213)),ISNUMBER(SEARCH(IF(C$1&lt;&gt;"",C$1,"NA"),'MITRE &amp; Controls Mappings'!$F213))),ISNUMBER(SEARCH(IF(C$2&lt;&gt;"",C$2,"NA"),'MITRE &amp; Controls Mappings'!$G213))),ISNUMBER(SEARCH(IF(C$2&lt;&gt;"",C$2,"NA"),'MITRE &amp; Controls Mappings'!$H213))),ISNUMBER(SEARCH(IF(C$3&lt;&gt;"",C$3,"NA"),'MITRE &amp; Controls Mappings'!$I213))),ISNUMBER(SEARCH(IF(C$3&lt;&gt;"",C$3,"NA"),'MITRE &amp; Controls Mappings'!$J213))), 'MITRE &amp; Controls Mappings'!$B213,"")</f>
        <v/>
      </c>
      <c r="D217" t="str">
        <f>IF(OR(OR(OR(OR(OR(ISNUMBER(SEARCH(IF(D$1&lt;&gt;"",D$1,"NA"),'MITRE &amp; Controls Mappings'!$E213)),ISNUMBER(SEARCH(IF(D$1&lt;&gt;"",D$1,"NA"),'MITRE &amp; Controls Mappings'!$F213))),ISNUMBER(SEARCH(IF(D$2&lt;&gt;"",D$2,"NA"),'MITRE &amp; Controls Mappings'!$G213))),ISNUMBER(SEARCH(IF(D$2&lt;&gt;"",D$2,"NA"),'MITRE &amp; Controls Mappings'!$H213))),ISNUMBER(SEARCH(IF(D$3&lt;&gt;"",D$3,"NA"),'MITRE &amp; Controls Mappings'!$I213))),ISNUMBER(SEARCH(IF(D$3&lt;&gt;"",D$3,"NA"),'MITRE &amp; Controls Mappings'!$J213))), 'MITRE &amp; Controls Mappings'!$B213,"")</f>
        <v/>
      </c>
      <c r="E217" t="str">
        <f>IF(OR(OR(OR(OR(OR(ISNUMBER(SEARCH(IF(E$1&lt;&gt;"",E$1,"NA"),'MITRE &amp; Controls Mappings'!$E213)),ISNUMBER(SEARCH(IF(E$1&lt;&gt;"",E$1,"NA"),'MITRE &amp; Controls Mappings'!$F213))),ISNUMBER(SEARCH(IF(E$2&lt;&gt;"",E$2,"NA"),'MITRE &amp; Controls Mappings'!$G213))),ISNUMBER(SEARCH(IF(E$2&lt;&gt;"",E$2,"NA"),'MITRE &amp; Controls Mappings'!$H213))),ISNUMBER(SEARCH(IF(E$3&lt;&gt;"",E$3,"NA"),'MITRE &amp; Controls Mappings'!$I213))),ISNUMBER(SEARCH(IF(E$3&lt;&gt;"",E$3,"NA"),'MITRE &amp; Controls Mappings'!$J213))), 'MITRE &amp; Controls Mappings'!$B213,"")</f>
        <v/>
      </c>
      <c r="F217" t="str">
        <f>IF(OR(OR(OR(OR(OR(ISNUMBER(SEARCH(IF(F$1&lt;&gt;"",F$1,"NA"),'MITRE &amp; Controls Mappings'!$E213)),ISNUMBER(SEARCH(IF(F$1&lt;&gt;"",F$1,"NA"),'MITRE &amp; Controls Mappings'!$F213))),ISNUMBER(SEARCH(IF(F$2&lt;&gt;"",F$2,"NA"),'MITRE &amp; Controls Mappings'!$G213))),ISNUMBER(SEARCH(IF(F$2&lt;&gt;"",F$2,"NA"),'MITRE &amp; Controls Mappings'!$H213))),ISNUMBER(SEARCH(IF(F$3&lt;&gt;"",F$3,"NA"),'MITRE &amp; Controls Mappings'!$I213))),ISNUMBER(SEARCH(IF(F$3&lt;&gt;"",F$3,"NA"),'MITRE &amp; Controls Mappings'!$J213))), 'MITRE &amp; Controls Mappings'!$B213,"")</f>
        <v/>
      </c>
      <c r="G217" t="str">
        <f>IF(OR(OR(OR(OR(OR(ISNUMBER(SEARCH(IF(G$1&lt;&gt;"",G$1,"NA"),'MITRE &amp; Controls Mappings'!$E213)),ISNUMBER(SEARCH(IF(G$1&lt;&gt;"",G$1,"NA"),'MITRE &amp; Controls Mappings'!$F213))),ISNUMBER(SEARCH(IF(G$2&lt;&gt;"",G$2,"NA"),'MITRE &amp; Controls Mappings'!$G213))),ISNUMBER(SEARCH(IF(G$2&lt;&gt;"",G$2,"NA"),'MITRE &amp; Controls Mappings'!$H213))),ISNUMBER(SEARCH(IF(G$3&lt;&gt;"",G$3,"NA"),'MITRE &amp; Controls Mappings'!$I213))),ISNUMBER(SEARCH(IF(G$3&lt;&gt;"",G$3,"NA"),'MITRE &amp; Controls Mappings'!$J213))), 'MITRE &amp; Controls Mappings'!$B213,"")</f>
        <v/>
      </c>
      <c r="H217" t="str">
        <f>IF(OR(OR(OR(OR(OR(ISNUMBER(SEARCH(IF(H$1&lt;&gt;"",H$1,"NA"),'MITRE &amp; Controls Mappings'!$E213)),ISNUMBER(SEARCH(IF(H$1&lt;&gt;"",H$1,"NA"),'MITRE &amp; Controls Mappings'!$F213))),ISNUMBER(SEARCH(IF(H$2&lt;&gt;"",H$2,"NA"),'MITRE &amp; Controls Mappings'!$G213))),ISNUMBER(SEARCH(IF(H$2&lt;&gt;"",H$2,"NA"),'MITRE &amp; Controls Mappings'!$H213))),ISNUMBER(SEARCH(IF(H$3&lt;&gt;"",H$3,"NA"),'MITRE &amp; Controls Mappings'!$I213))),ISNUMBER(SEARCH(IF(H$3&lt;&gt;"",H$3,"NA"),'MITRE &amp; Controls Mappings'!$J213))), 'MITRE &amp; Controls Mappings'!$B213,"")</f>
        <v/>
      </c>
      <c r="I217" t="str">
        <f>IF(OR(OR(OR(OR(OR(ISNUMBER(SEARCH(IF(I$1&lt;&gt;"",I$1,"NA"),'MITRE &amp; Controls Mappings'!$E213)),ISNUMBER(SEARCH(IF(I$1&lt;&gt;"",I$1,"NA"),'MITRE &amp; Controls Mappings'!$F213))),ISNUMBER(SEARCH(IF(I$2&lt;&gt;"",I$2,"NA"),'MITRE &amp; Controls Mappings'!$G213))),ISNUMBER(SEARCH(IF(I$2&lt;&gt;"",I$2,"NA"),'MITRE &amp; Controls Mappings'!$H213))),ISNUMBER(SEARCH(IF(I$3&lt;&gt;"",I$3,"NA"),'MITRE &amp; Controls Mappings'!$I213))),ISNUMBER(SEARCH(IF(I$3&lt;&gt;"",I$3,"NA"),'MITRE &amp; Controls Mappings'!$J213))), 'MITRE &amp; Controls Mappings'!$B213,"")</f>
        <v/>
      </c>
      <c r="J217" t="str">
        <f>IF(OR(OR(OR(OR(OR(ISNUMBER(SEARCH(IF(J$1&lt;&gt;"",J$1,"NA"),'MITRE &amp; Controls Mappings'!$E213)),ISNUMBER(SEARCH(IF(J$1&lt;&gt;"",J$1,"NA"),'MITRE &amp; Controls Mappings'!$F213))),ISNUMBER(SEARCH(IF(J$2&lt;&gt;"",J$2,"NA"),'MITRE &amp; Controls Mappings'!$G213))),ISNUMBER(SEARCH(IF(J$2&lt;&gt;"",J$2,"NA"),'MITRE &amp; Controls Mappings'!$H213))),ISNUMBER(SEARCH(IF(J$3&lt;&gt;"",J$3,"NA"),'MITRE &amp; Controls Mappings'!$I213))),ISNUMBER(SEARCH(IF(J$3&lt;&gt;"",J$3,"NA"),'MITRE &amp; Controls Mappings'!$J213))), 'MITRE &amp; Controls Mappings'!$B213,"")</f>
        <v/>
      </c>
      <c r="K217" t="str">
        <f>IF(OR(OR(OR(OR(OR(ISNUMBER(SEARCH(IF(K$1&lt;&gt;"",K$1,"NA"),'MITRE &amp; Controls Mappings'!$E213)),ISNUMBER(SEARCH(IF(K$1&lt;&gt;"",K$1,"NA"),'MITRE &amp; Controls Mappings'!$F213))),ISNUMBER(SEARCH(IF(K$2&lt;&gt;"",K$2,"NA"),'MITRE &amp; Controls Mappings'!$G213))),ISNUMBER(SEARCH(IF(K$2&lt;&gt;"",K$2,"NA"),'MITRE &amp; Controls Mappings'!$H213))),ISNUMBER(SEARCH(IF(K$3&lt;&gt;"",K$3,"NA"),'MITRE &amp; Controls Mappings'!$I213))),ISNUMBER(SEARCH(IF(K$3&lt;&gt;"",K$3,"NA"),'MITRE &amp; Controls Mappings'!$J213))), 'MITRE &amp; Controls Mappings'!$B213,"")</f>
        <v/>
      </c>
      <c r="L217" s="25" t="str">
        <f>'MITRE &amp; Controls Mappings'!D213</f>
        <v>TCPIP Settings</v>
      </c>
    </row>
    <row r="218" spans="1:12" x14ac:dyDescent="0.35">
      <c r="A218" t="str">
        <f>IF(COUNTIF(B218:K218,"="&amp;'MITRE &amp; Controls Mappings'!B214)&gt;0,'MITRE &amp; Controls Mappings'!B214,"")</f>
        <v/>
      </c>
      <c r="B218" t="str">
        <f>IF(OR(OR(OR(OR(OR(ISNUMBER(SEARCH(IF(B$1&lt;&gt;"",B$1,"NA"),'MITRE &amp; Controls Mappings'!$E214)),ISNUMBER(SEARCH(IF(B$1&lt;&gt;"",B$1,"NA"),'MITRE &amp; Controls Mappings'!$F214))),ISNUMBER(SEARCH(IF(B$2&lt;&gt;"",B$2,"NA"),'MITRE &amp; Controls Mappings'!$G214))),ISNUMBER(SEARCH(IF(B$2&lt;&gt;"",B$2,"NA"),'MITRE &amp; Controls Mappings'!$H214))),ISNUMBER(SEARCH(IF(B$3&lt;&gt;"",B$3,"NA"),'MITRE &amp; Controls Mappings'!$I214))),ISNUMBER(SEARCH(IF(B$3&lt;&gt;"",B$3,"NA"),'MITRE &amp; Controls Mappings'!$J214))), 'MITRE &amp; Controls Mappings'!$B214,"")</f>
        <v/>
      </c>
      <c r="C218" t="str">
        <f>IF(OR(OR(OR(OR(OR(ISNUMBER(SEARCH(IF(C$1&lt;&gt;"",C$1,"NA"),'MITRE &amp; Controls Mappings'!$E214)),ISNUMBER(SEARCH(IF(C$1&lt;&gt;"",C$1,"NA"),'MITRE &amp; Controls Mappings'!$F214))),ISNUMBER(SEARCH(IF(C$2&lt;&gt;"",C$2,"NA"),'MITRE &amp; Controls Mappings'!$G214))),ISNUMBER(SEARCH(IF(C$2&lt;&gt;"",C$2,"NA"),'MITRE &amp; Controls Mappings'!$H214))),ISNUMBER(SEARCH(IF(C$3&lt;&gt;"",C$3,"NA"),'MITRE &amp; Controls Mappings'!$I214))),ISNUMBER(SEARCH(IF(C$3&lt;&gt;"",C$3,"NA"),'MITRE &amp; Controls Mappings'!$J214))), 'MITRE &amp; Controls Mappings'!$B214,"")</f>
        <v/>
      </c>
      <c r="D218" t="str">
        <f>IF(OR(OR(OR(OR(OR(ISNUMBER(SEARCH(IF(D$1&lt;&gt;"",D$1,"NA"),'MITRE &amp; Controls Mappings'!$E214)),ISNUMBER(SEARCH(IF(D$1&lt;&gt;"",D$1,"NA"),'MITRE &amp; Controls Mappings'!$F214))),ISNUMBER(SEARCH(IF(D$2&lt;&gt;"",D$2,"NA"),'MITRE &amp; Controls Mappings'!$G214))),ISNUMBER(SEARCH(IF(D$2&lt;&gt;"",D$2,"NA"),'MITRE &amp; Controls Mappings'!$H214))),ISNUMBER(SEARCH(IF(D$3&lt;&gt;"",D$3,"NA"),'MITRE &amp; Controls Mappings'!$I214))),ISNUMBER(SEARCH(IF(D$3&lt;&gt;"",D$3,"NA"),'MITRE &amp; Controls Mappings'!$J214))), 'MITRE &amp; Controls Mappings'!$B214,"")</f>
        <v/>
      </c>
      <c r="E218" t="str">
        <f>IF(OR(OR(OR(OR(OR(ISNUMBER(SEARCH(IF(E$1&lt;&gt;"",E$1,"NA"),'MITRE &amp; Controls Mappings'!$E214)),ISNUMBER(SEARCH(IF(E$1&lt;&gt;"",E$1,"NA"),'MITRE &amp; Controls Mappings'!$F214))),ISNUMBER(SEARCH(IF(E$2&lt;&gt;"",E$2,"NA"),'MITRE &amp; Controls Mappings'!$G214))),ISNUMBER(SEARCH(IF(E$2&lt;&gt;"",E$2,"NA"),'MITRE &amp; Controls Mappings'!$H214))),ISNUMBER(SEARCH(IF(E$3&lt;&gt;"",E$3,"NA"),'MITRE &amp; Controls Mappings'!$I214))),ISNUMBER(SEARCH(IF(E$3&lt;&gt;"",E$3,"NA"),'MITRE &amp; Controls Mappings'!$J214))), 'MITRE &amp; Controls Mappings'!$B214,"")</f>
        <v/>
      </c>
      <c r="F218" t="str">
        <f>IF(OR(OR(OR(OR(OR(ISNUMBER(SEARCH(IF(F$1&lt;&gt;"",F$1,"NA"),'MITRE &amp; Controls Mappings'!$E214)),ISNUMBER(SEARCH(IF(F$1&lt;&gt;"",F$1,"NA"),'MITRE &amp; Controls Mappings'!$F214))),ISNUMBER(SEARCH(IF(F$2&lt;&gt;"",F$2,"NA"),'MITRE &amp; Controls Mappings'!$G214))),ISNUMBER(SEARCH(IF(F$2&lt;&gt;"",F$2,"NA"),'MITRE &amp; Controls Mappings'!$H214))),ISNUMBER(SEARCH(IF(F$3&lt;&gt;"",F$3,"NA"),'MITRE &amp; Controls Mappings'!$I214))),ISNUMBER(SEARCH(IF(F$3&lt;&gt;"",F$3,"NA"),'MITRE &amp; Controls Mappings'!$J214))), 'MITRE &amp; Controls Mappings'!$B214,"")</f>
        <v/>
      </c>
      <c r="G218" t="str">
        <f>IF(OR(OR(OR(OR(OR(ISNUMBER(SEARCH(IF(G$1&lt;&gt;"",G$1,"NA"),'MITRE &amp; Controls Mappings'!$E214)),ISNUMBER(SEARCH(IF(G$1&lt;&gt;"",G$1,"NA"),'MITRE &amp; Controls Mappings'!$F214))),ISNUMBER(SEARCH(IF(G$2&lt;&gt;"",G$2,"NA"),'MITRE &amp; Controls Mappings'!$G214))),ISNUMBER(SEARCH(IF(G$2&lt;&gt;"",G$2,"NA"),'MITRE &amp; Controls Mappings'!$H214))),ISNUMBER(SEARCH(IF(G$3&lt;&gt;"",G$3,"NA"),'MITRE &amp; Controls Mappings'!$I214))),ISNUMBER(SEARCH(IF(G$3&lt;&gt;"",G$3,"NA"),'MITRE &amp; Controls Mappings'!$J214))), 'MITRE &amp; Controls Mappings'!$B214,"")</f>
        <v/>
      </c>
      <c r="H218" t="str">
        <f>IF(OR(OR(OR(OR(OR(ISNUMBER(SEARCH(IF(H$1&lt;&gt;"",H$1,"NA"),'MITRE &amp; Controls Mappings'!$E214)),ISNUMBER(SEARCH(IF(H$1&lt;&gt;"",H$1,"NA"),'MITRE &amp; Controls Mappings'!$F214))),ISNUMBER(SEARCH(IF(H$2&lt;&gt;"",H$2,"NA"),'MITRE &amp; Controls Mappings'!$G214))),ISNUMBER(SEARCH(IF(H$2&lt;&gt;"",H$2,"NA"),'MITRE &amp; Controls Mappings'!$H214))),ISNUMBER(SEARCH(IF(H$3&lt;&gt;"",H$3,"NA"),'MITRE &amp; Controls Mappings'!$I214))),ISNUMBER(SEARCH(IF(H$3&lt;&gt;"",H$3,"NA"),'MITRE &amp; Controls Mappings'!$J214))), 'MITRE &amp; Controls Mappings'!$B214,"")</f>
        <v/>
      </c>
      <c r="I218" t="str">
        <f>IF(OR(OR(OR(OR(OR(ISNUMBER(SEARCH(IF(I$1&lt;&gt;"",I$1,"NA"),'MITRE &amp; Controls Mappings'!$E214)),ISNUMBER(SEARCH(IF(I$1&lt;&gt;"",I$1,"NA"),'MITRE &amp; Controls Mappings'!$F214))),ISNUMBER(SEARCH(IF(I$2&lt;&gt;"",I$2,"NA"),'MITRE &amp; Controls Mappings'!$G214))),ISNUMBER(SEARCH(IF(I$2&lt;&gt;"",I$2,"NA"),'MITRE &amp; Controls Mappings'!$H214))),ISNUMBER(SEARCH(IF(I$3&lt;&gt;"",I$3,"NA"),'MITRE &amp; Controls Mappings'!$I214))),ISNUMBER(SEARCH(IF(I$3&lt;&gt;"",I$3,"NA"),'MITRE &amp; Controls Mappings'!$J214))), 'MITRE &amp; Controls Mappings'!$B214,"")</f>
        <v/>
      </c>
      <c r="J218" t="str">
        <f>IF(OR(OR(OR(OR(OR(ISNUMBER(SEARCH(IF(J$1&lt;&gt;"",J$1,"NA"),'MITRE &amp; Controls Mappings'!$E214)),ISNUMBER(SEARCH(IF(J$1&lt;&gt;"",J$1,"NA"),'MITRE &amp; Controls Mappings'!$F214))),ISNUMBER(SEARCH(IF(J$2&lt;&gt;"",J$2,"NA"),'MITRE &amp; Controls Mappings'!$G214))),ISNUMBER(SEARCH(IF(J$2&lt;&gt;"",J$2,"NA"),'MITRE &amp; Controls Mappings'!$H214))),ISNUMBER(SEARCH(IF(J$3&lt;&gt;"",J$3,"NA"),'MITRE &amp; Controls Mappings'!$I214))),ISNUMBER(SEARCH(IF(J$3&lt;&gt;"",J$3,"NA"),'MITRE &amp; Controls Mappings'!$J214))), 'MITRE &amp; Controls Mappings'!$B214,"")</f>
        <v/>
      </c>
      <c r="K218" t="str">
        <f>IF(OR(OR(OR(OR(OR(ISNUMBER(SEARCH(IF(K$1&lt;&gt;"",K$1,"NA"),'MITRE &amp; Controls Mappings'!$E214)),ISNUMBER(SEARCH(IF(K$1&lt;&gt;"",K$1,"NA"),'MITRE &amp; Controls Mappings'!$F214))),ISNUMBER(SEARCH(IF(K$2&lt;&gt;"",K$2,"NA"),'MITRE &amp; Controls Mappings'!$G214))),ISNUMBER(SEARCH(IF(K$2&lt;&gt;"",K$2,"NA"),'MITRE &amp; Controls Mappings'!$H214))),ISNUMBER(SEARCH(IF(K$3&lt;&gt;"",K$3,"NA"),'MITRE &amp; Controls Mappings'!$I214))),ISNUMBER(SEARCH(IF(K$3&lt;&gt;"",K$3,"NA"),'MITRE &amp; Controls Mappings'!$J214))), 'MITRE &amp; Controls Mappings'!$B214,"")</f>
        <v/>
      </c>
      <c r="L218" s="25" t="str">
        <f>'MITRE &amp; Controls Mappings'!D214</f>
        <v>IPv6 Transition Technologies</v>
      </c>
    </row>
    <row r="219" spans="1:12" x14ac:dyDescent="0.35">
      <c r="A219" t="str">
        <f>IF(COUNTIF(B219:K219,"="&amp;'MITRE &amp; Controls Mappings'!B215)&gt;0,'MITRE &amp; Controls Mappings'!B215,"")</f>
        <v/>
      </c>
      <c r="B219" t="str">
        <f>IF(OR(OR(OR(OR(OR(ISNUMBER(SEARCH(IF(B$1&lt;&gt;"",B$1,"NA"),'MITRE &amp; Controls Mappings'!$E215)),ISNUMBER(SEARCH(IF(B$1&lt;&gt;"",B$1,"NA"),'MITRE &amp; Controls Mappings'!$F215))),ISNUMBER(SEARCH(IF(B$2&lt;&gt;"",B$2,"NA"),'MITRE &amp; Controls Mappings'!$G215))),ISNUMBER(SEARCH(IF(B$2&lt;&gt;"",B$2,"NA"),'MITRE &amp; Controls Mappings'!$H215))),ISNUMBER(SEARCH(IF(B$3&lt;&gt;"",B$3,"NA"),'MITRE &amp; Controls Mappings'!$I215))),ISNUMBER(SEARCH(IF(B$3&lt;&gt;"",B$3,"NA"),'MITRE &amp; Controls Mappings'!$J215))), 'MITRE &amp; Controls Mappings'!$B215,"")</f>
        <v/>
      </c>
      <c r="C219" t="str">
        <f>IF(OR(OR(OR(OR(OR(ISNUMBER(SEARCH(IF(C$1&lt;&gt;"",C$1,"NA"),'MITRE &amp; Controls Mappings'!$E215)),ISNUMBER(SEARCH(IF(C$1&lt;&gt;"",C$1,"NA"),'MITRE &amp; Controls Mappings'!$F215))),ISNUMBER(SEARCH(IF(C$2&lt;&gt;"",C$2,"NA"),'MITRE &amp; Controls Mappings'!$G215))),ISNUMBER(SEARCH(IF(C$2&lt;&gt;"",C$2,"NA"),'MITRE &amp; Controls Mappings'!$H215))),ISNUMBER(SEARCH(IF(C$3&lt;&gt;"",C$3,"NA"),'MITRE &amp; Controls Mappings'!$I215))),ISNUMBER(SEARCH(IF(C$3&lt;&gt;"",C$3,"NA"),'MITRE &amp; Controls Mappings'!$J215))), 'MITRE &amp; Controls Mappings'!$B215,"")</f>
        <v/>
      </c>
      <c r="D219" t="str">
        <f>IF(OR(OR(OR(OR(OR(ISNUMBER(SEARCH(IF(D$1&lt;&gt;"",D$1,"NA"),'MITRE &amp; Controls Mappings'!$E215)),ISNUMBER(SEARCH(IF(D$1&lt;&gt;"",D$1,"NA"),'MITRE &amp; Controls Mappings'!$F215))),ISNUMBER(SEARCH(IF(D$2&lt;&gt;"",D$2,"NA"),'MITRE &amp; Controls Mappings'!$G215))),ISNUMBER(SEARCH(IF(D$2&lt;&gt;"",D$2,"NA"),'MITRE &amp; Controls Mappings'!$H215))),ISNUMBER(SEARCH(IF(D$3&lt;&gt;"",D$3,"NA"),'MITRE &amp; Controls Mappings'!$I215))),ISNUMBER(SEARCH(IF(D$3&lt;&gt;"",D$3,"NA"),'MITRE &amp; Controls Mappings'!$J215))), 'MITRE &amp; Controls Mappings'!$B215,"")</f>
        <v/>
      </c>
      <c r="E219" t="str">
        <f>IF(OR(OR(OR(OR(OR(ISNUMBER(SEARCH(IF(E$1&lt;&gt;"",E$1,"NA"),'MITRE &amp; Controls Mappings'!$E215)),ISNUMBER(SEARCH(IF(E$1&lt;&gt;"",E$1,"NA"),'MITRE &amp; Controls Mappings'!$F215))),ISNUMBER(SEARCH(IF(E$2&lt;&gt;"",E$2,"NA"),'MITRE &amp; Controls Mappings'!$G215))),ISNUMBER(SEARCH(IF(E$2&lt;&gt;"",E$2,"NA"),'MITRE &amp; Controls Mappings'!$H215))),ISNUMBER(SEARCH(IF(E$3&lt;&gt;"",E$3,"NA"),'MITRE &amp; Controls Mappings'!$I215))),ISNUMBER(SEARCH(IF(E$3&lt;&gt;"",E$3,"NA"),'MITRE &amp; Controls Mappings'!$J215))), 'MITRE &amp; Controls Mappings'!$B215,"")</f>
        <v/>
      </c>
      <c r="F219" t="str">
        <f>IF(OR(OR(OR(OR(OR(ISNUMBER(SEARCH(IF(F$1&lt;&gt;"",F$1,"NA"),'MITRE &amp; Controls Mappings'!$E215)),ISNUMBER(SEARCH(IF(F$1&lt;&gt;"",F$1,"NA"),'MITRE &amp; Controls Mappings'!$F215))),ISNUMBER(SEARCH(IF(F$2&lt;&gt;"",F$2,"NA"),'MITRE &amp; Controls Mappings'!$G215))),ISNUMBER(SEARCH(IF(F$2&lt;&gt;"",F$2,"NA"),'MITRE &amp; Controls Mappings'!$H215))),ISNUMBER(SEARCH(IF(F$3&lt;&gt;"",F$3,"NA"),'MITRE &amp; Controls Mappings'!$I215))),ISNUMBER(SEARCH(IF(F$3&lt;&gt;"",F$3,"NA"),'MITRE &amp; Controls Mappings'!$J215))), 'MITRE &amp; Controls Mappings'!$B215,"")</f>
        <v/>
      </c>
      <c r="G219" t="str">
        <f>IF(OR(OR(OR(OR(OR(ISNUMBER(SEARCH(IF(G$1&lt;&gt;"",G$1,"NA"),'MITRE &amp; Controls Mappings'!$E215)),ISNUMBER(SEARCH(IF(G$1&lt;&gt;"",G$1,"NA"),'MITRE &amp; Controls Mappings'!$F215))),ISNUMBER(SEARCH(IF(G$2&lt;&gt;"",G$2,"NA"),'MITRE &amp; Controls Mappings'!$G215))),ISNUMBER(SEARCH(IF(G$2&lt;&gt;"",G$2,"NA"),'MITRE &amp; Controls Mappings'!$H215))),ISNUMBER(SEARCH(IF(G$3&lt;&gt;"",G$3,"NA"),'MITRE &amp; Controls Mappings'!$I215))),ISNUMBER(SEARCH(IF(G$3&lt;&gt;"",G$3,"NA"),'MITRE &amp; Controls Mappings'!$J215))), 'MITRE &amp; Controls Mappings'!$B215,"")</f>
        <v/>
      </c>
      <c r="H219" t="str">
        <f>IF(OR(OR(OR(OR(OR(ISNUMBER(SEARCH(IF(H$1&lt;&gt;"",H$1,"NA"),'MITRE &amp; Controls Mappings'!$E215)),ISNUMBER(SEARCH(IF(H$1&lt;&gt;"",H$1,"NA"),'MITRE &amp; Controls Mappings'!$F215))),ISNUMBER(SEARCH(IF(H$2&lt;&gt;"",H$2,"NA"),'MITRE &amp; Controls Mappings'!$G215))),ISNUMBER(SEARCH(IF(H$2&lt;&gt;"",H$2,"NA"),'MITRE &amp; Controls Mappings'!$H215))),ISNUMBER(SEARCH(IF(H$3&lt;&gt;"",H$3,"NA"),'MITRE &amp; Controls Mappings'!$I215))),ISNUMBER(SEARCH(IF(H$3&lt;&gt;"",H$3,"NA"),'MITRE &amp; Controls Mappings'!$J215))), 'MITRE &amp; Controls Mappings'!$B215,"")</f>
        <v/>
      </c>
      <c r="I219" t="str">
        <f>IF(OR(OR(OR(OR(OR(ISNUMBER(SEARCH(IF(I$1&lt;&gt;"",I$1,"NA"),'MITRE &amp; Controls Mappings'!$E215)),ISNUMBER(SEARCH(IF(I$1&lt;&gt;"",I$1,"NA"),'MITRE &amp; Controls Mappings'!$F215))),ISNUMBER(SEARCH(IF(I$2&lt;&gt;"",I$2,"NA"),'MITRE &amp; Controls Mappings'!$G215))),ISNUMBER(SEARCH(IF(I$2&lt;&gt;"",I$2,"NA"),'MITRE &amp; Controls Mappings'!$H215))),ISNUMBER(SEARCH(IF(I$3&lt;&gt;"",I$3,"NA"),'MITRE &amp; Controls Mappings'!$I215))),ISNUMBER(SEARCH(IF(I$3&lt;&gt;"",I$3,"NA"),'MITRE &amp; Controls Mappings'!$J215))), 'MITRE &amp; Controls Mappings'!$B215,"")</f>
        <v/>
      </c>
      <c r="J219" t="str">
        <f>IF(OR(OR(OR(OR(OR(ISNUMBER(SEARCH(IF(J$1&lt;&gt;"",J$1,"NA"),'MITRE &amp; Controls Mappings'!$E215)),ISNUMBER(SEARCH(IF(J$1&lt;&gt;"",J$1,"NA"),'MITRE &amp; Controls Mappings'!$F215))),ISNUMBER(SEARCH(IF(J$2&lt;&gt;"",J$2,"NA"),'MITRE &amp; Controls Mappings'!$G215))),ISNUMBER(SEARCH(IF(J$2&lt;&gt;"",J$2,"NA"),'MITRE &amp; Controls Mappings'!$H215))),ISNUMBER(SEARCH(IF(J$3&lt;&gt;"",J$3,"NA"),'MITRE &amp; Controls Mappings'!$I215))),ISNUMBER(SEARCH(IF(J$3&lt;&gt;"",J$3,"NA"),'MITRE &amp; Controls Mappings'!$J215))), 'MITRE &amp; Controls Mappings'!$B215,"")</f>
        <v/>
      </c>
      <c r="K219" t="str">
        <f>IF(OR(OR(OR(OR(OR(ISNUMBER(SEARCH(IF(K$1&lt;&gt;"",K$1,"NA"),'MITRE &amp; Controls Mappings'!$E215)),ISNUMBER(SEARCH(IF(K$1&lt;&gt;"",K$1,"NA"),'MITRE &amp; Controls Mappings'!$F215))),ISNUMBER(SEARCH(IF(K$2&lt;&gt;"",K$2,"NA"),'MITRE &amp; Controls Mappings'!$G215))),ISNUMBER(SEARCH(IF(K$2&lt;&gt;"",K$2,"NA"),'MITRE &amp; Controls Mappings'!$H215))),ISNUMBER(SEARCH(IF(K$3&lt;&gt;"",K$3,"NA"),'MITRE &amp; Controls Mappings'!$I215))),ISNUMBER(SEARCH(IF(K$3&lt;&gt;"",K$3,"NA"),'MITRE &amp; Controls Mappings'!$J215))), 'MITRE &amp; Controls Mappings'!$B215,"")</f>
        <v/>
      </c>
      <c r="L219" s="25" t="str">
        <f>'MITRE &amp; Controls Mappings'!D215</f>
        <v>Parameters</v>
      </c>
    </row>
    <row r="220" spans="1:12" x14ac:dyDescent="0.35">
      <c r="A220" t="str">
        <f>IF(COUNTIF(B220:K220,"="&amp;'MITRE &amp; Controls Mappings'!B216)&gt;0,'MITRE &amp; Controls Mappings'!B216,"")</f>
        <v/>
      </c>
      <c r="B220" t="str">
        <f>IF(OR(OR(OR(OR(OR(ISNUMBER(SEARCH(IF(B$1&lt;&gt;"",B$1,"NA"),'MITRE &amp; Controls Mappings'!$E216)),ISNUMBER(SEARCH(IF(B$1&lt;&gt;"",B$1,"NA"),'MITRE &amp; Controls Mappings'!$F216))),ISNUMBER(SEARCH(IF(B$2&lt;&gt;"",B$2,"NA"),'MITRE &amp; Controls Mappings'!$G216))),ISNUMBER(SEARCH(IF(B$2&lt;&gt;"",B$2,"NA"),'MITRE &amp; Controls Mappings'!$H216))),ISNUMBER(SEARCH(IF(B$3&lt;&gt;"",B$3,"NA"),'MITRE &amp; Controls Mappings'!$I216))),ISNUMBER(SEARCH(IF(B$3&lt;&gt;"",B$3,"NA"),'MITRE &amp; Controls Mappings'!$J216))), 'MITRE &amp; Controls Mappings'!$B216,"")</f>
        <v/>
      </c>
      <c r="C220" t="str">
        <f>IF(OR(OR(OR(OR(OR(ISNUMBER(SEARCH(IF(C$1&lt;&gt;"",C$1,"NA"),'MITRE &amp; Controls Mappings'!$E216)),ISNUMBER(SEARCH(IF(C$1&lt;&gt;"",C$1,"NA"),'MITRE &amp; Controls Mappings'!$F216))),ISNUMBER(SEARCH(IF(C$2&lt;&gt;"",C$2,"NA"),'MITRE &amp; Controls Mappings'!$G216))),ISNUMBER(SEARCH(IF(C$2&lt;&gt;"",C$2,"NA"),'MITRE &amp; Controls Mappings'!$H216))),ISNUMBER(SEARCH(IF(C$3&lt;&gt;"",C$3,"NA"),'MITRE &amp; Controls Mappings'!$I216))),ISNUMBER(SEARCH(IF(C$3&lt;&gt;"",C$3,"NA"),'MITRE &amp; Controls Mappings'!$J216))), 'MITRE &amp; Controls Mappings'!$B216,"")</f>
        <v/>
      </c>
      <c r="D220" t="str">
        <f>IF(OR(OR(OR(OR(OR(ISNUMBER(SEARCH(IF(D$1&lt;&gt;"",D$1,"NA"),'MITRE &amp; Controls Mappings'!$E216)),ISNUMBER(SEARCH(IF(D$1&lt;&gt;"",D$1,"NA"),'MITRE &amp; Controls Mappings'!$F216))),ISNUMBER(SEARCH(IF(D$2&lt;&gt;"",D$2,"NA"),'MITRE &amp; Controls Mappings'!$G216))),ISNUMBER(SEARCH(IF(D$2&lt;&gt;"",D$2,"NA"),'MITRE &amp; Controls Mappings'!$H216))),ISNUMBER(SEARCH(IF(D$3&lt;&gt;"",D$3,"NA"),'MITRE &amp; Controls Mappings'!$I216))),ISNUMBER(SEARCH(IF(D$3&lt;&gt;"",D$3,"NA"),'MITRE &amp; Controls Mappings'!$J216))), 'MITRE &amp; Controls Mappings'!$B216,"")</f>
        <v/>
      </c>
      <c r="E220" t="str">
        <f>IF(OR(OR(OR(OR(OR(ISNUMBER(SEARCH(IF(E$1&lt;&gt;"",E$1,"NA"),'MITRE &amp; Controls Mappings'!$E216)),ISNUMBER(SEARCH(IF(E$1&lt;&gt;"",E$1,"NA"),'MITRE &amp; Controls Mappings'!$F216))),ISNUMBER(SEARCH(IF(E$2&lt;&gt;"",E$2,"NA"),'MITRE &amp; Controls Mappings'!$G216))),ISNUMBER(SEARCH(IF(E$2&lt;&gt;"",E$2,"NA"),'MITRE &amp; Controls Mappings'!$H216))),ISNUMBER(SEARCH(IF(E$3&lt;&gt;"",E$3,"NA"),'MITRE &amp; Controls Mappings'!$I216))),ISNUMBER(SEARCH(IF(E$3&lt;&gt;"",E$3,"NA"),'MITRE &amp; Controls Mappings'!$J216))), 'MITRE &amp; Controls Mappings'!$B216,"")</f>
        <v/>
      </c>
      <c r="F220" t="str">
        <f>IF(OR(OR(OR(OR(OR(ISNUMBER(SEARCH(IF(F$1&lt;&gt;"",F$1,"NA"),'MITRE &amp; Controls Mappings'!$E216)),ISNUMBER(SEARCH(IF(F$1&lt;&gt;"",F$1,"NA"),'MITRE &amp; Controls Mappings'!$F216))),ISNUMBER(SEARCH(IF(F$2&lt;&gt;"",F$2,"NA"),'MITRE &amp; Controls Mappings'!$G216))),ISNUMBER(SEARCH(IF(F$2&lt;&gt;"",F$2,"NA"),'MITRE &amp; Controls Mappings'!$H216))),ISNUMBER(SEARCH(IF(F$3&lt;&gt;"",F$3,"NA"),'MITRE &amp; Controls Mappings'!$I216))),ISNUMBER(SEARCH(IF(F$3&lt;&gt;"",F$3,"NA"),'MITRE &amp; Controls Mappings'!$J216))), 'MITRE &amp; Controls Mappings'!$B216,"")</f>
        <v/>
      </c>
      <c r="G220" t="str">
        <f>IF(OR(OR(OR(OR(OR(ISNUMBER(SEARCH(IF(G$1&lt;&gt;"",G$1,"NA"),'MITRE &amp; Controls Mappings'!$E216)),ISNUMBER(SEARCH(IF(G$1&lt;&gt;"",G$1,"NA"),'MITRE &amp; Controls Mappings'!$F216))),ISNUMBER(SEARCH(IF(G$2&lt;&gt;"",G$2,"NA"),'MITRE &amp; Controls Mappings'!$G216))),ISNUMBER(SEARCH(IF(G$2&lt;&gt;"",G$2,"NA"),'MITRE &amp; Controls Mappings'!$H216))),ISNUMBER(SEARCH(IF(G$3&lt;&gt;"",G$3,"NA"),'MITRE &amp; Controls Mappings'!$I216))),ISNUMBER(SEARCH(IF(G$3&lt;&gt;"",G$3,"NA"),'MITRE &amp; Controls Mappings'!$J216))), 'MITRE &amp; Controls Mappings'!$B216,"")</f>
        <v/>
      </c>
      <c r="H220" t="str">
        <f>IF(OR(OR(OR(OR(OR(ISNUMBER(SEARCH(IF(H$1&lt;&gt;"",H$1,"NA"),'MITRE &amp; Controls Mappings'!$E216)),ISNUMBER(SEARCH(IF(H$1&lt;&gt;"",H$1,"NA"),'MITRE &amp; Controls Mappings'!$F216))),ISNUMBER(SEARCH(IF(H$2&lt;&gt;"",H$2,"NA"),'MITRE &amp; Controls Mappings'!$G216))),ISNUMBER(SEARCH(IF(H$2&lt;&gt;"",H$2,"NA"),'MITRE &amp; Controls Mappings'!$H216))),ISNUMBER(SEARCH(IF(H$3&lt;&gt;"",H$3,"NA"),'MITRE &amp; Controls Mappings'!$I216))),ISNUMBER(SEARCH(IF(H$3&lt;&gt;"",H$3,"NA"),'MITRE &amp; Controls Mappings'!$J216))), 'MITRE &amp; Controls Mappings'!$B216,"")</f>
        <v/>
      </c>
      <c r="I220" t="str">
        <f>IF(OR(OR(OR(OR(OR(ISNUMBER(SEARCH(IF(I$1&lt;&gt;"",I$1,"NA"),'MITRE &amp; Controls Mappings'!$E216)),ISNUMBER(SEARCH(IF(I$1&lt;&gt;"",I$1,"NA"),'MITRE &amp; Controls Mappings'!$F216))),ISNUMBER(SEARCH(IF(I$2&lt;&gt;"",I$2,"NA"),'MITRE &amp; Controls Mappings'!$G216))),ISNUMBER(SEARCH(IF(I$2&lt;&gt;"",I$2,"NA"),'MITRE &amp; Controls Mappings'!$H216))),ISNUMBER(SEARCH(IF(I$3&lt;&gt;"",I$3,"NA"),'MITRE &amp; Controls Mappings'!$I216))),ISNUMBER(SEARCH(IF(I$3&lt;&gt;"",I$3,"NA"),'MITRE &amp; Controls Mappings'!$J216))), 'MITRE &amp; Controls Mappings'!$B216,"")</f>
        <v/>
      </c>
      <c r="J220" t="str">
        <f>IF(OR(OR(OR(OR(OR(ISNUMBER(SEARCH(IF(J$1&lt;&gt;"",J$1,"NA"),'MITRE &amp; Controls Mappings'!$E216)),ISNUMBER(SEARCH(IF(J$1&lt;&gt;"",J$1,"NA"),'MITRE &amp; Controls Mappings'!$F216))),ISNUMBER(SEARCH(IF(J$2&lt;&gt;"",J$2,"NA"),'MITRE &amp; Controls Mappings'!$G216))),ISNUMBER(SEARCH(IF(J$2&lt;&gt;"",J$2,"NA"),'MITRE &amp; Controls Mappings'!$H216))),ISNUMBER(SEARCH(IF(J$3&lt;&gt;"",J$3,"NA"),'MITRE &amp; Controls Mappings'!$I216))),ISNUMBER(SEARCH(IF(J$3&lt;&gt;"",J$3,"NA"),'MITRE &amp; Controls Mappings'!$J216))), 'MITRE &amp; Controls Mappings'!$B216,"")</f>
        <v/>
      </c>
      <c r="K220" t="str">
        <f>IF(OR(OR(OR(OR(OR(ISNUMBER(SEARCH(IF(K$1&lt;&gt;"",K$1,"NA"),'MITRE &amp; Controls Mappings'!$E216)),ISNUMBER(SEARCH(IF(K$1&lt;&gt;"",K$1,"NA"),'MITRE &amp; Controls Mappings'!$F216))),ISNUMBER(SEARCH(IF(K$2&lt;&gt;"",K$2,"NA"),'MITRE &amp; Controls Mappings'!$G216))),ISNUMBER(SEARCH(IF(K$2&lt;&gt;"",K$2,"NA"),'MITRE &amp; Controls Mappings'!$H216))),ISNUMBER(SEARCH(IF(K$3&lt;&gt;"",K$3,"NA"),'MITRE &amp; Controls Mappings'!$I216))),ISNUMBER(SEARCH(IF(K$3&lt;&gt;"",K$3,"NA"),'MITRE &amp; Controls Mappings'!$J216))), 'MITRE &amp; Controls Mappings'!$B216,"")</f>
        <v/>
      </c>
      <c r="L220" s="25" t="str">
        <f>'MITRE &amp; Controls Mappings'!D216</f>
        <v>Windows Connect Now</v>
      </c>
    </row>
    <row r="221" spans="1:12" x14ac:dyDescent="0.35">
      <c r="A221" t="str">
        <f>IF(COUNTIF(B221:K221,"="&amp;'MITRE &amp; Controls Mappings'!B217)&gt;0,'MITRE &amp; Controls Mappings'!B217,"")</f>
        <v/>
      </c>
      <c r="B221" t="str">
        <f>IF(OR(OR(OR(OR(OR(ISNUMBER(SEARCH(IF(B$1&lt;&gt;"",B$1,"NA"),'MITRE &amp; Controls Mappings'!$E217)),ISNUMBER(SEARCH(IF(B$1&lt;&gt;"",B$1,"NA"),'MITRE &amp; Controls Mappings'!$F217))),ISNUMBER(SEARCH(IF(B$2&lt;&gt;"",B$2,"NA"),'MITRE &amp; Controls Mappings'!$G217))),ISNUMBER(SEARCH(IF(B$2&lt;&gt;"",B$2,"NA"),'MITRE &amp; Controls Mappings'!$H217))),ISNUMBER(SEARCH(IF(B$3&lt;&gt;"",B$3,"NA"),'MITRE &amp; Controls Mappings'!$I217))),ISNUMBER(SEARCH(IF(B$3&lt;&gt;"",B$3,"NA"),'MITRE &amp; Controls Mappings'!$J217))), 'MITRE &amp; Controls Mappings'!$B217,"")</f>
        <v/>
      </c>
      <c r="C221" t="str">
        <f>IF(OR(OR(OR(OR(OR(ISNUMBER(SEARCH(IF(C$1&lt;&gt;"",C$1,"NA"),'MITRE &amp; Controls Mappings'!$E217)),ISNUMBER(SEARCH(IF(C$1&lt;&gt;"",C$1,"NA"),'MITRE &amp; Controls Mappings'!$F217))),ISNUMBER(SEARCH(IF(C$2&lt;&gt;"",C$2,"NA"),'MITRE &amp; Controls Mappings'!$G217))),ISNUMBER(SEARCH(IF(C$2&lt;&gt;"",C$2,"NA"),'MITRE &amp; Controls Mappings'!$H217))),ISNUMBER(SEARCH(IF(C$3&lt;&gt;"",C$3,"NA"),'MITRE &amp; Controls Mappings'!$I217))),ISNUMBER(SEARCH(IF(C$3&lt;&gt;"",C$3,"NA"),'MITRE &amp; Controls Mappings'!$J217))), 'MITRE &amp; Controls Mappings'!$B217,"")</f>
        <v/>
      </c>
      <c r="D221" t="str">
        <f>IF(OR(OR(OR(OR(OR(ISNUMBER(SEARCH(IF(D$1&lt;&gt;"",D$1,"NA"),'MITRE &amp; Controls Mappings'!$E217)),ISNUMBER(SEARCH(IF(D$1&lt;&gt;"",D$1,"NA"),'MITRE &amp; Controls Mappings'!$F217))),ISNUMBER(SEARCH(IF(D$2&lt;&gt;"",D$2,"NA"),'MITRE &amp; Controls Mappings'!$G217))),ISNUMBER(SEARCH(IF(D$2&lt;&gt;"",D$2,"NA"),'MITRE &amp; Controls Mappings'!$H217))),ISNUMBER(SEARCH(IF(D$3&lt;&gt;"",D$3,"NA"),'MITRE &amp; Controls Mappings'!$I217))),ISNUMBER(SEARCH(IF(D$3&lt;&gt;"",D$3,"NA"),'MITRE &amp; Controls Mappings'!$J217))), 'MITRE &amp; Controls Mappings'!$B217,"")</f>
        <v/>
      </c>
      <c r="E221" t="str">
        <f>IF(OR(OR(OR(OR(OR(ISNUMBER(SEARCH(IF(E$1&lt;&gt;"",E$1,"NA"),'MITRE &amp; Controls Mappings'!$E217)),ISNUMBER(SEARCH(IF(E$1&lt;&gt;"",E$1,"NA"),'MITRE &amp; Controls Mappings'!$F217))),ISNUMBER(SEARCH(IF(E$2&lt;&gt;"",E$2,"NA"),'MITRE &amp; Controls Mappings'!$G217))),ISNUMBER(SEARCH(IF(E$2&lt;&gt;"",E$2,"NA"),'MITRE &amp; Controls Mappings'!$H217))),ISNUMBER(SEARCH(IF(E$3&lt;&gt;"",E$3,"NA"),'MITRE &amp; Controls Mappings'!$I217))),ISNUMBER(SEARCH(IF(E$3&lt;&gt;"",E$3,"NA"),'MITRE &amp; Controls Mappings'!$J217))), 'MITRE &amp; Controls Mappings'!$B217,"")</f>
        <v/>
      </c>
      <c r="F221" t="str">
        <f>IF(OR(OR(OR(OR(OR(ISNUMBER(SEARCH(IF(F$1&lt;&gt;"",F$1,"NA"),'MITRE &amp; Controls Mappings'!$E217)),ISNUMBER(SEARCH(IF(F$1&lt;&gt;"",F$1,"NA"),'MITRE &amp; Controls Mappings'!$F217))),ISNUMBER(SEARCH(IF(F$2&lt;&gt;"",F$2,"NA"),'MITRE &amp; Controls Mappings'!$G217))),ISNUMBER(SEARCH(IF(F$2&lt;&gt;"",F$2,"NA"),'MITRE &amp; Controls Mappings'!$H217))),ISNUMBER(SEARCH(IF(F$3&lt;&gt;"",F$3,"NA"),'MITRE &amp; Controls Mappings'!$I217))),ISNUMBER(SEARCH(IF(F$3&lt;&gt;"",F$3,"NA"),'MITRE &amp; Controls Mappings'!$J217))), 'MITRE &amp; Controls Mappings'!$B217,"")</f>
        <v/>
      </c>
      <c r="G221" t="str">
        <f>IF(OR(OR(OR(OR(OR(ISNUMBER(SEARCH(IF(G$1&lt;&gt;"",G$1,"NA"),'MITRE &amp; Controls Mappings'!$E217)),ISNUMBER(SEARCH(IF(G$1&lt;&gt;"",G$1,"NA"),'MITRE &amp; Controls Mappings'!$F217))),ISNUMBER(SEARCH(IF(G$2&lt;&gt;"",G$2,"NA"),'MITRE &amp; Controls Mappings'!$G217))),ISNUMBER(SEARCH(IF(G$2&lt;&gt;"",G$2,"NA"),'MITRE &amp; Controls Mappings'!$H217))),ISNUMBER(SEARCH(IF(G$3&lt;&gt;"",G$3,"NA"),'MITRE &amp; Controls Mappings'!$I217))),ISNUMBER(SEARCH(IF(G$3&lt;&gt;"",G$3,"NA"),'MITRE &amp; Controls Mappings'!$J217))), 'MITRE &amp; Controls Mappings'!$B217,"")</f>
        <v/>
      </c>
      <c r="H221" t="str">
        <f>IF(OR(OR(OR(OR(OR(ISNUMBER(SEARCH(IF(H$1&lt;&gt;"",H$1,"NA"),'MITRE &amp; Controls Mappings'!$E217)),ISNUMBER(SEARCH(IF(H$1&lt;&gt;"",H$1,"NA"),'MITRE &amp; Controls Mappings'!$F217))),ISNUMBER(SEARCH(IF(H$2&lt;&gt;"",H$2,"NA"),'MITRE &amp; Controls Mappings'!$G217))),ISNUMBER(SEARCH(IF(H$2&lt;&gt;"",H$2,"NA"),'MITRE &amp; Controls Mappings'!$H217))),ISNUMBER(SEARCH(IF(H$3&lt;&gt;"",H$3,"NA"),'MITRE &amp; Controls Mappings'!$I217))),ISNUMBER(SEARCH(IF(H$3&lt;&gt;"",H$3,"NA"),'MITRE &amp; Controls Mappings'!$J217))), 'MITRE &amp; Controls Mappings'!$B217,"")</f>
        <v/>
      </c>
      <c r="I221" t="str">
        <f>IF(OR(OR(OR(OR(OR(ISNUMBER(SEARCH(IF(I$1&lt;&gt;"",I$1,"NA"),'MITRE &amp; Controls Mappings'!$E217)),ISNUMBER(SEARCH(IF(I$1&lt;&gt;"",I$1,"NA"),'MITRE &amp; Controls Mappings'!$F217))),ISNUMBER(SEARCH(IF(I$2&lt;&gt;"",I$2,"NA"),'MITRE &amp; Controls Mappings'!$G217))),ISNUMBER(SEARCH(IF(I$2&lt;&gt;"",I$2,"NA"),'MITRE &amp; Controls Mappings'!$H217))),ISNUMBER(SEARCH(IF(I$3&lt;&gt;"",I$3,"NA"),'MITRE &amp; Controls Mappings'!$I217))),ISNUMBER(SEARCH(IF(I$3&lt;&gt;"",I$3,"NA"),'MITRE &amp; Controls Mappings'!$J217))), 'MITRE &amp; Controls Mappings'!$B217,"")</f>
        <v/>
      </c>
      <c r="J221" t="str">
        <f>IF(OR(OR(OR(OR(OR(ISNUMBER(SEARCH(IF(J$1&lt;&gt;"",J$1,"NA"),'MITRE &amp; Controls Mappings'!$E217)),ISNUMBER(SEARCH(IF(J$1&lt;&gt;"",J$1,"NA"),'MITRE &amp; Controls Mappings'!$F217))),ISNUMBER(SEARCH(IF(J$2&lt;&gt;"",J$2,"NA"),'MITRE &amp; Controls Mappings'!$G217))),ISNUMBER(SEARCH(IF(J$2&lt;&gt;"",J$2,"NA"),'MITRE &amp; Controls Mappings'!$H217))),ISNUMBER(SEARCH(IF(J$3&lt;&gt;"",J$3,"NA"),'MITRE &amp; Controls Mappings'!$I217))),ISNUMBER(SEARCH(IF(J$3&lt;&gt;"",J$3,"NA"),'MITRE &amp; Controls Mappings'!$J217))), 'MITRE &amp; Controls Mappings'!$B217,"")</f>
        <v/>
      </c>
      <c r="K221" t="str">
        <f>IF(OR(OR(OR(OR(OR(ISNUMBER(SEARCH(IF(K$1&lt;&gt;"",K$1,"NA"),'MITRE &amp; Controls Mappings'!$E217)),ISNUMBER(SEARCH(IF(K$1&lt;&gt;"",K$1,"NA"),'MITRE &amp; Controls Mappings'!$F217))),ISNUMBER(SEARCH(IF(K$2&lt;&gt;"",K$2,"NA"),'MITRE &amp; Controls Mappings'!$G217))),ISNUMBER(SEARCH(IF(K$2&lt;&gt;"",K$2,"NA"),'MITRE &amp; Controls Mappings'!$H217))),ISNUMBER(SEARCH(IF(K$3&lt;&gt;"",K$3,"NA"),'MITRE &amp; Controls Mappings'!$I217))),ISNUMBER(SEARCH(IF(K$3&lt;&gt;"",K$3,"NA"),'MITRE &amp; Controls Mappings'!$J217))), 'MITRE &amp; Controls Mappings'!$B217,"")</f>
        <v/>
      </c>
      <c r="L221" s="25" t="str">
        <f>'MITRE &amp; Controls Mappings'!D217</f>
        <v>Windows Connection Manager</v>
      </c>
    </row>
    <row r="222" spans="1:12" x14ac:dyDescent="0.35">
      <c r="A222" t="str">
        <f>IF(COUNTIF(B222:K222,"="&amp;'MITRE &amp; Controls Mappings'!B218)&gt;0,'MITRE &amp; Controls Mappings'!B218,"")</f>
        <v/>
      </c>
      <c r="B222" t="str">
        <f>IF(OR(OR(OR(OR(OR(ISNUMBER(SEARCH(IF(B$1&lt;&gt;"",B$1,"NA"),'MITRE &amp; Controls Mappings'!$E218)),ISNUMBER(SEARCH(IF(B$1&lt;&gt;"",B$1,"NA"),'MITRE &amp; Controls Mappings'!$F218))),ISNUMBER(SEARCH(IF(B$2&lt;&gt;"",B$2,"NA"),'MITRE &amp; Controls Mappings'!$G218))),ISNUMBER(SEARCH(IF(B$2&lt;&gt;"",B$2,"NA"),'MITRE &amp; Controls Mappings'!$H218))),ISNUMBER(SEARCH(IF(B$3&lt;&gt;"",B$3,"NA"),'MITRE &amp; Controls Mappings'!$I218))),ISNUMBER(SEARCH(IF(B$3&lt;&gt;"",B$3,"NA"),'MITRE &amp; Controls Mappings'!$J218))), 'MITRE &amp; Controls Mappings'!$B218,"")</f>
        <v/>
      </c>
      <c r="C222" t="str">
        <f>IF(OR(OR(OR(OR(OR(ISNUMBER(SEARCH(IF(C$1&lt;&gt;"",C$1,"NA"),'MITRE &amp; Controls Mappings'!$E218)),ISNUMBER(SEARCH(IF(C$1&lt;&gt;"",C$1,"NA"),'MITRE &amp; Controls Mappings'!$F218))),ISNUMBER(SEARCH(IF(C$2&lt;&gt;"",C$2,"NA"),'MITRE &amp; Controls Mappings'!$G218))),ISNUMBER(SEARCH(IF(C$2&lt;&gt;"",C$2,"NA"),'MITRE &amp; Controls Mappings'!$H218))),ISNUMBER(SEARCH(IF(C$3&lt;&gt;"",C$3,"NA"),'MITRE &amp; Controls Mappings'!$I218))),ISNUMBER(SEARCH(IF(C$3&lt;&gt;"",C$3,"NA"),'MITRE &amp; Controls Mappings'!$J218))), 'MITRE &amp; Controls Mappings'!$B218,"")</f>
        <v/>
      </c>
      <c r="D222" t="str">
        <f>IF(OR(OR(OR(OR(OR(ISNUMBER(SEARCH(IF(D$1&lt;&gt;"",D$1,"NA"),'MITRE &amp; Controls Mappings'!$E218)),ISNUMBER(SEARCH(IF(D$1&lt;&gt;"",D$1,"NA"),'MITRE &amp; Controls Mappings'!$F218))),ISNUMBER(SEARCH(IF(D$2&lt;&gt;"",D$2,"NA"),'MITRE &amp; Controls Mappings'!$G218))),ISNUMBER(SEARCH(IF(D$2&lt;&gt;"",D$2,"NA"),'MITRE &amp; Controls Mappings'!$H218))),ISNUMBER(SEARCH(IF(D$3&lt;&gt;"",D$3,"NA"),'MITRE &amp; Controls Mappings'!$I218))),ISNUMBER(SEARCH(IF(D$3&lt;&gt;"",D$3,"NA"),'MITRE &amp; Controls Mappings'!$J218))), 'MITRE &amp; Controls Mappings'!$B218,"")</f>
        <v/>
      </c>
      <c r="E222" t="str">
        <f>IF(OR(OR(OR(OR(OR(ISNUMBER(SEARCH(IF(E$1&lt;&gt;"",E$1,"NA"),'MITRE &amp; Controls Mappings'!$E218)),ISNUMBER(SEARCH(IF(E$1&lt;&gt;"",E$1,"NA"),'MITRE &amp; Controls Mappings'!$F218))),ISNUMBER(SEARCH(IF(E$2&lt;&gt;"",E$2,"NA"),'MITRE &amp; Controls Mappings'!$G218))),ISNUMBER(SEARCH(IF(E$2&lt;&gt;"",E$2,"NA"),'MITRE &amp; Controls Mappings'!$H218))),ISNUMBER(SEARCH(IF(E$3&lt;&gt;"",E$3,"NA"),'MITRE &amp; Controls Mappings'!$I218))),ISNUMBER(SEARCH(IF(E$3&lt;&gt;"",E$3,"NA"),'MITRE &amp; Controls Mappings'!$J218))), 'MITRE &amp; Controls Mappings'!$B218,"")</f>
        <v/>
      </c>
      <c r="F222" t="str">
        <f>IF(OR(OR(OR(OR(OR(ISNUMBER(SEARCH(IF(F$1&lt;&gt;"",F$1,"NA"),'MITRE &amp; Controls Mappings'!$E218)),ISNUMBER(SEARCH(IF(F$1&lt;&gt;"",F$1,"NA"),'MITRE &amp; Controls Mappings'!$F218))),ISNUMBER(SEARCH(IF(F$2&lt;&gt;"",F$2,"NA"),'MITRE &amp; Controls Mappings'!$G218))),ISNUMBER(SEARCH(IF(F$2&lt;&gt;"",F$2,"NA"),'MITRE &amp; Controls Mappings'!$H218))),ISNUMBER(SEARCH(IF(F$3&lt;&gt;"",F$3,"NA"),'MITRE &amp; Controls Mappings'!$I218))),ISNUMBER(SEARCH(IF(F$3&lt;&gt;"",F$3,"NA"),'MITRE &amp; Controls Mappings'!$J218))), 'MITRE &amp; Controls Mappings'!$B218,"")</f>
        <v/>
      </c>
      <c r="G222" t="str">
        <f>IF(OR(OR(OR(OR(OR(ISNUMBER(SEARCH(IF(G$1&lt;&gt;"",G$1,"NA"),'MITRE &amp; Controls Mappings'!$E218)),ISNUMBER(SEARCH(IF(G$1&lt;&gt;"",G$1,"NA"),'MITRE &amp; Controls Mappings'!$F218))),ISNUMBER(SEARCH(IF(G$2&lt;&gt;"",G$2,"NA"),'MITRE &amp; Controls Mappings'!$G218))),ISNUMBER(SEARCH(IF(G$2&lt;&gt;"",G$2,"NA"),'MITRE &amp; Controls Mappings'!$H218))),ISNUMBER(SEARCH(IF(G$3&lt;&gt;"",G$3,"NA"),'MITRE &amp; Controls Mappings'!$I218))),ISNUMBER(SEARCH(IF(G$3&lt;&gt;"",G$3,"NA"),'MITRE &amp; Controls Mappings'!$J218))), 'MITRE &amp; Controls Mappings'!$B218,"")</f>
        <v/>
      </c>
      <c r="H222" t="str">
        <f>IF(OR(OR(OR(OR(OR(ISNUMBER(SEARCH(IF(H$1&lt;&gt;"",H$1,"NA"),'MITRE &amp; Controls Mappings'!$E218)),ISNUMBER(SEARCH(IF(H$1&lt;&gt;"",H$1,"NA"),'MITRE &amp; Controls Mappings'!$F218))),ISNUMBER(SEARCH(IF(H$2&lt;&gt;"",H$2,"NA"),'MITRE &amp; Controls Mappings'!$G218))),ISNUMBER(SEARCH(IF(H$2&lt;&gt;"",H$2,"NA"),'MITRE &amp; Controls Mappings'!$H218))),ISNUMBER(SEARCH(IF(H$3&lt;&gt;"",H$3,"NA"),'MITRE &amp; Controls Mappings'!$I218))),ISNUMBER(SEARCH(IF(H$3&lt;&gt;"",H$3,"NA"),'MITRE &amp; Controls Mappings'!$J218))), 'MITRE &amp; Controls Mappings'!$B218,"")</f>
        <v/>
      </c>
      <c r="I222" t="str">
        <f>IF(OR(OR(OR(OR(OR(ISNUMBER(SEARCH(IF(I$1&lt;&gt;"",I$1,"NA"),'MITRE &amp; Controls Mappings'!$E218)),ISNUMBER(SEARCH(IF(I$1&lt;&gt;"",I$1,"NA"),'MITRE &amp; Controls Mappings'!$F218))),ISNUMBER(SEARCH(IF(I$2&lt;&gt;"",I$2,"NA"),'MITRE &amp; Controls Mappings'!$G218))),ISNUMBER(SEARCH(IF(I$2&lt;&gt;"",I$2,"NA"),'MITRE &amp; Controls Mappings'!$H218))),ISNUMBER(SEARCH(IF(I$3&lt;&gt;"",I$3,"NA"),'MITRE &amp; Controls Mappings'!$I218))),ISNUMBER(SEARCH(IF(I$3&lt;&gt;"",I$3,"NA"),'MITRE &amp; Controls Mappings'!$J218))), 'MITRE &amp; Controls Mappings'!$B218,"")</f>
        <v/>
      </c>
      <c r="J222" t="str">
        <f>IF(OR(OR(OR(OR(OR(ISNUMBER(SEARCH(IF(J$1&lt;&gt;"",J$1,"NA"),'MITRE &amp; Controls Mappings'!$E218)),ISNUMBER(SEARCH(IF(J$1&lt;&gt;"",J$1,"NA"),'MITRE &amp; Controls Mappings'!$F218))),ISNUMBER(SEARCH(IF(J$2&lt;&gt;"",J$2,"NA"),'MITRE &amp; Controls Mappings'!$G218))),ISNUMBER(SEARCH(IF(J$2&lt;&gt;"",J$2,"NA"),'MITRE &amp; Controls Mappings'!$H218))),ISNUMBER(SEARCH(IF(J$3&lt;&gt;"",J$3,"NA"),'MITRE &amp; Controls Mappings'!$I218))),ISNUMBER(SEARCH(IF(J$3&lt;&gt;"",J$3,"NA"),'MITRE &amp; Controls Mappings'!$J218))), 'MITRE &amp; Controls Mappings'!$B218,"")</f>
        <v/>
      </c>
      <c r="K222" t="str">
        <f>IF(OR(OR(OR(OR(OR(ISNUMBER(SEARCH(IF(K$1&lt;&gt;"",K$1,"NA"),'MITRE &amp; Controls Mappings'!$E218)),ISNUMBER(SEARCH(IF(K$1&lt;&gt;"",K$1,"NA"),'MITRE &amp; Controls Mappings'!$F218))),ISNUMBER(SEARCH(IF(K$2&lt;&gt;"",K$2,"NA"),'MITRE &amp; Controls Mappings'!$G218))),ISNUMBER(SEARCH(IF(K$2&lt;&gt;"",K$2,"NA"),'MITRE &amp; Controls Mappings'!$H218))),ISNUMBER(SEARCH(IF(K$3&lt;&gt;"",K$3,"NA"),'MITRE &amp; Controls Mappings'!$I218))),ISNUMBER(SEARCH(IF(K$3&lt;&gt;"",K$3,"NA"),'MITRE &amp; Controls Mappings'!$J218))), 'MITRE &amp; Controls Mappings'!$B218,"")</f>
        <v/>
      </c>
      <c r="L222" s="25" t="str">
        <f>'MITRE &amp; Controls Mappings'!D218</f>
        <v>Ensure 'Prohibit connection to non-domain networks when connected to domain authenticated network' is set to 'Enabled'</v>
      </c>
    </row>
    <row r="223" spans="1:12" x14ac:dyDescent="0.35">
      <c r="A223" t="str">
        <f>IF(COUNTIF(B223:K223,"="&amp;'MITRE &amp; Controls Mappings'!B219)&gt;0,'MITRE &amp; Controls Mappings'!B219,"")</f>
        <v/>
      </c>
      <c r="B223" t="str">
        <f>IF(OR(OR(OR(OR(OR(ISNUMBER(SEARCH(IF(B$1&lt;&gt;"",B$1,"NA"),'MITRE &amp; Controls Mappings'!$E219)),ISNUMBER(SEARCH(IF(B$1&lt;&gt;"",B$1,"NA"),'MITRE &amp; Controls Mappings'!$F219))),ISNUMBER(SEARCH(IF(B$2&lt;&gt;"",B$2,"NA"),'MITRE &amp; Controls Mappings'!$G219))),ISNUMBER(SEARCH(IF(B$2&lt;&gt;"",B$2,"NA"),'MITRE &amp; Controls Mappings'!$H219))),ISNUMBER(SEARCH(IF(B$3&lt;&gt;"",B$3,"NA"),'MITRE &amp; Controls Mappings'!$I219))),ISNUMBER(SEARCH(IF(B$3&lt;&gt;"",B$3,"NA"),'MITRE &amp; Controls Mappings'!$J219))), 'MITRE &amp; Controls Mappings'!$B219,"")</f>
        <v/>
      </c>
      <c r="C223" t="str">
        <f>IF(OR(OR(OR(OR(OR(ISNUMBER(SEARCH(IF(C$1&lt;&gt;"",C$1,"NA"),'MITRE &amp; Controls Mappings'!$E219)),ISNUMBER(SEARCH(IF(C$1&lt;&gt;"",C$1,"NA"),'MITRE &amp; Controls Mappings'!$F219))),ISNUMBER(SEARCH(IF(C$2&lt;&gt;"",C$2,"NA"),'MITRE &amp; Controls Mappings'!$G219))),ISNUMBER(SEARCH(IF(C$2&lt;&gt;"",C$2,"NA"),'MITRE &amp; Controls Mappings'!$H219))),ISNUMBER(SEARCH(IF(C$3&lt;&gt;"",C$3,"NA"),'MITRE &amp; Controls Mappings'!$I219))),ISNUMBER(SEARCH(IF(C$3&lt;&gt;"",C$3,"NA"),'MITRE &amp; Controls Mappings'!$J219))), 'MITRE &amp; Controls Mappings'!$B219,"")</f>
        <v/>
      </c>
      <c r="D223" t="str">
        <f>IF(OR(OR(OR(OR(OR(ISNUMBER(SEARCH(IF(D$1&lt;&gt;"",D$1,"NA"),'MITRE &amp; Controls Mappings'!$E219)),ISNUMBER(SEARCH(IF(D$1&lt;&gt;"",D$1,"NA"),'MITRE &amp; Controls Mappings'!$F219))),ISNUMBER(SEARCH(IF(D$2&lt;&gt;"",D$2,"NA"),'MITRE &amp; Controls Mappings'!$G219))),ISNUMBER(SEARCH(IF(D$2&lt;&gt;"",D$2,"NA"),'MITRE &amp; Controls Mappings'!$H219))),ISNUMBER(SEARCH(IF(D$3&lt;&gt;"",D$3,"NA"),'MITRE &amp; Controls Mappings'!$I219))),ISNUMBER(SEARCH(IF(D$3&lt;&gt;"",D$3,"NA"),'MITRE &amp; Controls Mappings'!$J219))), 'MITRE &amp; Controls Mappings'!$B219,"")</f>
        <v/>
      </c>
      <c r="E223" t="str">
        <f>IF(OR(OR(OR(OR(OR(ISNUMBER(SEARCH(IF(E$1&lt;&gt;"",E$1,"NA"),'MITRE &amp; Controls Mappings'!$E219)),ISNUMBER(SEARCH(IF(E$1&lt;&gt;"",E$1,"NA"),'MITRE &amp; Controls Mappings'!$F219))),ISNUMBER(SEARCH(IF(E$2&lt;&gt;"",E$2,"NA"),'MITRE &amp; Controls Mappings'!$G219))),ISNUMBER(SEARCH(IF(E$2&lt;&gt;"",E$2,"NA"),'MITRE &amp; Controls Mappings'!$H219))),ISNUMBER(SEARCH(IF(E$3&lt;&gt;"",E$3,"NA"),'MITRE &amp; Controls Mappings'!$I219))),ISNUMBER(SEARCH(IF(E$3&lt;&gt;"",E$3,"NA"),'MITRE &amp; Controls Mappings'!$J219))), 'MITRE &amp; Controls Mappings'!$B219,"")</f>
        <v/>
      </c>
      <c r="F223" t="str">
        <f>IF(OR(OR(OR(OR(OR(ISNUMBER(SEARCH(IF(F$1&lt;&gt;"",F$1,"NA"),'MITRE &amp; Controls Mappings'!$E219)),ISNUMBER(SEARCH(IF(F$1&lt;&gt;"",F$1,"NA"),'MITRE &amp; Controls Mappings'!$F219))),ISNUMBER(SEARCH(IF(F$2&lt;&gt;"",F$2,"NA"),'MITRE &amp; Controls Mappings'!$G219))),ISNUMBER(SEARCH(IF(F$2&lt;&gt;"",F$2,"NA"),'MITRE &amp; Controls Mappings'!$H219))),ISNUMBER(SEARCH(IF(F$3&lt;&gt;"",F$3,"NA"),'MITRE &amp; Controls Mappings'!$I219))),ISNUMBER(SEARCH(IF(F$3&lt;&gt;"",F$3,"NA"),'MITRE &amp; Controls Mappings'!$J219))), 'MITRE &amp; Controls Mappings'!$B219,"")</f>
        <v/>
      </c>
      <c r="G223" t="str">
        <f>IF(OR(OR(OR(OR(OR(ISNUMBER(SEARCH(IF(G$1&lt;&gt;"",G$1,"NA"),'MITRE &amp; Controls Mappings'!$E219)),ISNUMBER(SEARCH(IF(G$1&lt;&gt;"",G$1,"NA"),'MITRE &amp; Controls Mappings'!$F219))),ISNUMBER(SEARCH(IF(G$2&lt;&gt;"",G$2,"NA"),'MITRE &amp; Controls Mappings'!$G219))),ISNUMBER(SEARCH(IF(G$2&lt;&gt;"",G$2,"NA"),'MITRE &amp; Controls Mappings'!$H219))),ISNUMBER(SEARCH(IF(G$3&lt;&gt;"",G$3,"NA"),'MITRE &amp; Controls Mappings'!$I219))),ISNUMBER(SEARCH(IF(G$3&lt;&gt;"",G$3,"NA"),'MITRE &amp; Controls Mappings'!$J219))), 'MITRE &amp; Controls Mappings'!$B219,"")</f>
        <v/>
      </c>
      <c r="H223" t="str">
        <f>IF(OR(OR(OR(OR(OR(ISNUMBER(SEARCH(IF(H$1&lt;&gt;"",H$1,"NA"),'MITRE &amp; Controls Mappings'!$E219)),ISNUMBER(SEARCH(IF(H$1&lt;&gt;"",H$1,"NA"),'MITRE &amp; Controls Mappings'!$F219))),ISNUMBER(SEARCH(IF(H$2&lt;&gt;"",H$2,"NA"),'MITRE &amp; Controls Mappings'!$G219))),ISNUMBER(SEARCH(IF(H$2&lt;&gt;"",H$2,"NA"),'MITRE &amp; Controls Mappings'!$H219))),ISNUMBER(SEARCH(IF(H$3&lt;&gt;"",H$3,"NA"),'MITRE &amp; Controls Mappings'!$I219))),ISNUMBER(SEARCH(IF(H$3&lt;&gt;"",H$3,"NA"),'MITRE &amp; Controls Mappings'!$J219))), 'MITRE &amp; Controls Mappings'!$B219,"")</f>
        <v/>
      </c>
      <c r="I223" t="str">
        <f>IF(OR(OR(OR(OR(OR(ISNUMBER(SEARCH(IF(I$1&lt;&gt;"",I$1,"NA"),'MITRE &amp; Controls Mappings'!$E219)),ISNUMBER(SEARCH(IF(I$1&lt;&gt;"",I$1,"NA"),'MITRE &amp; Controls Mappings'!$F219))),ISNUMBER(SEARCH(IF(I$2&lt;&gt;"",I$2,"NA"),'MITRE &amp; Controls Mappings'!$G219))),ISNUMBER(SEARCH(IF(I$2&lt;&gt;"",I$2,"NA"),'MITRE &amp; Controls Mappings'!$H219))),ISNUMBER(SEARCH(IF(I$3&lt;&gt;"",I$3,"NA"),'MITRE &amp; Controls Mappings'!$I219))),ISNUMBER(SEARCH(IF(I$3&lt;&gt;"",I$3,"NA"),'MITRE &amp; Controls Mappings'!$J219))), 'MITRE &amp; Controls Mappings'!$B219,"")</f>
        <v/>
      </c>
      <c r="J223" t="str">
        <f>IF(OR(OR(OR(OR(OR(ISNUMBER(SEARCH(IF(J$1&lt;&gt;"",J$1,"NA"),'MITRE &amp; Controls Mappings'!$E219)),ISNUMBER(SEARCH(IF(J$1&lt;&gt;"",J$1,"NA"),'MITRE &amp; Controls Mappings'!$F219))),ISNUMBER(SEARCH(IF(J$2&lt;&gt;"",J$2,"NA"),'MITRE &amp; Controls Mappings'!$G219))),ISNUMBER(SEARCH(IF(J$2&lt;&gt;"",J$2,"NA"),'MITRE &amp; Controls Mappings'!$H219))),ISNUMBER(SEARCH(IF(J$3&lt;&gt;"",J$3,"NA"),'MITRE &amp; Controls Mappings'!$I219))),ISNUMBER(SEARCH(IF(J$3&lt;&gt;"",J$3,"NA"),'MITRE &amp; Controls Mappings'!$J219))), 'MITRE &amp; Controls Mappings'!$B219,"")</f>
        <v/>
      </c>
      <c r="K223" t="str">
        <f>IF(OR(OR(OR(OR(OR(ISNUMBER(SEARCH(IF(K$1&lt;&gt;"",K$1,"NA"),'MITRE &amp; Controls Mappings'!$E219)),ISNUMBER(SEARCH(IF(K$1&lt;&gt;"",K$1,"NA"),'MITRE &amp; Controls Mappings'!$F219))),ISNUMBER(SEARCH(IF(K$2&lt;&gt;"",K$2,"NA"),'MITRE &amp; Controls Mappings'!$G219))),ISNUMBER(SEARCH(IF(K$2&lt;&gt;"",K$2,"NA"),'MITRE &amp; Controls Mappings'!$H219))),ISNUMBER(SEARCH(IF(K$3&lt;&gt;"",K$3,"NA"),'MITRE &amp; Controls Mappings'!$I219))),ISNUMBER(SEARCH(IF(K$3&lt;&gt;"",K$3,"NA"),'MITRE &amp; Controls Mappings'!$J219))), 'MITRE &amp; Controls Mappings'!$B219,"")</f>
        <v/>
      </c>
      <c r="L223" s="25" t="str">
        <f>'MITRE &amp; Controls Mappings'!D219</f>
        <v>Wireless Display</v>
      </c>
    </row>
    <row r="224" spans="1:12" x14ac:dyDescent="0.35">
      <c r="A224" t="str">
        <f>IF(COUNTIF(B224:K224,"="&amp;'MITRE &amp; Controls Mappings'!B220)&gt;0,'MITRE &amp; Controls Mappings'!B220,"")</f>
        <v/>
      </c>
      <c r="B224" t="str">
        <f>IF(OR(OR(OR(OR(OR(ISNUMBER(SEARCH(IF(B$1&lt;&gt;"",B$1,"NA"),'MITRE &amp; Controls Mappings'!$E220)),ISNUMBER(SEARCH(IF(B$1&lt;&gt;"",B$1,"NA"),'MITRE &amp; Controls Mappings'!$F220))),ISNUMBER(SEARCH(IF(B$2&lt;&gt;"",B$2,"NA"),'MITRE &amp; Controls Mappings'!$G220))),ISNUMBER(SEARCH(IF(B$2&lt;&gt;"",B$2,"NA"),'MITRE &amp; Controls Mappings'!$H220))),ISNUMBER(SEARCH(IF(B$3&lt;&gt;"",B$3,"NA"),'MITRE &amp; Controls Mappings'!$I220))),ISNUMBER(SEARCH(IF(B$3&lt;&gt;"",B$3,"NA"),'MITRE &amp; Controls Mappings'!$J220))), 'MITRE &amp; Controls Mappings'!$B220,"")</f>
        <v/>
      </c>
      <c r="C224" t="str">
        <f>IF(OR(OR(OR(OR(OR(ISNUMBER(SEARCH(IF(C$1&lt;&gt;"",C$1,"NA"),'MITRE &amp; Controls Mappings'!$E220)),ISNUMBER(SEARCH(IF(C$1&lt;&gt;"",C$1,"NA"),'MITRE &amp; Controls Mappings'!$F220))),ISNUMBER(SEARCH(IF(C$2&lt;&gt;"",C$2,"NA"),'MITRE &amp; Controls Mappings'!$G220))),ISNUMBER(SEARCH(IF(C$2&lt;&gt;"",C$2,"NA"),'MITRE &amp; Controls Mappings'!$H220))),ISNUMBER(SEARCH(IF(C$3&lt;&gt;"",C$3,"NA"),'MITRE &amp; Controls Mappings'!$I220))),ISNUMBER(SEARCH(IF(C$3&lt;&gt;"",C$3,"NA"),'MITRE &amp; Controls Mappings'!$J220))), 'MITRE &amp; Controls Mappings'!$B220,"")</f>
        <v/>
      </c>
      <c r="D224" t="str">
        <f>IF(OR(OR(OR(OR(OR(ISNUMBER(SEARCH(IF(D$1&lt;&gt;"",D$1,"NA"),'MITRE &amp; Controls Mappings'!$E220)),ISNUMBER(SEARCH(IF(D$1&lt;&gt;"",D$1,"NA"),'MITRE &amp; Controls Mappings'!$F220))),ISNUMBER(SEARCH(IF(D$2&lt;&gt;"",D$2,"NA"),'MITRE &amp; Controls Mappings'!$G220))),ISNUMBER(SEARCH(IF(D$2&lt;&gt;"",D$2,"NA"),'MITRE &amp; Controls Mappings'!$H220))),ISNUMBER(SEARCH(IF(D$3&lt;&gt;"",D$3,"NA"),'MITRE &amp; Controls Mappings'!$I220))),ISNUMBER(SEARCH(IF(D$3&lt;&gt;"",D$3,"NA"),'MITRE &amp; Controls Mappings'!$J220))), 'MITRE &amp; Controls Mappings'!$B220,"")</f>
        <v/>
      </c>
      <c r="E224" t="str">
        <f>IF(OR(OR(OR(OR(OR(ISNUMBER(SEARCH(IF(E$1&lt;&gt;"",E$1,"NA"),'MITRE &amp; Controls Mappings'!$E220)),ISNUMBER(SEARCH(IF(E$1&lt;&gt;"",E$1,"NA"),'MITRE &amp; Controls Mappings'!$F220))),ISNUMBER(SEARCH(IF(E$2&lt;&gt;"",E$2,"NA"),'MITRE &amp; Controls Mappings'!$G220))),ISNUMBER(SEARCH(IF(E$2&lt;&gt;"",E$2,"NA"),'MITRE &amp; Controls Mappings'!$H220))),ISNUMBER(SEARCH(IF(E$3&lt;&gt;"",E$3,"NA"),'MITRE &amp; Controls Mappings'!$I220))),ISNUMBER(SEARCH(IF(E$3&lt;&gt;"",E$3,"NA"),'MITRE &amp; Controls Mappings'!$J220))), 'MITRE &amp; Controls Mappings'!$B220,"")</f>
        <v/>
      </c>
      <c r="F224" t="str">
        <f>IF(OR(OR(OR(OR(OR(ISNUMBER(SEARCH(IF(F$1&lt;&gt;"",F$1,"NA"),'MITRE &amp; Controls Mappings'!$E220)),ISNUMBER(SEARCH(IF(F$1&lt;&gt;"",F$1,"NA"),'MITRE &amp; Controls Mappings'!$F220))),ISNUMBER(SEARCH(IF(F$2&lt;&gt;"",F$2,"NA"),'MITRE &amp; Controls Mappings'!$G220))),ISNUMBER(SEARCH(IF(F$2&lt;&gt;"",F$2,"NA"),'MITRE &amp; Controls Mappings'!$H220))),ISNUMBER(SEARCH(IF(F$3&lt;&gt;"",F$3,"NA"),'MITRE &amp; Controls Mappings'!$I220))),ISNUMBER(SEARCH(IF(F$3&lt;&gt;"",F$3,"NA"),'MITRE &amp; Controls Mappings'!$J220))), 'MITRE &amp; Controls Mappings'!$B220,"")</f>
        <v/>
      </c>
      <c r="G224" t="str">
        <f>IF(OR(OR(OR(OR(OR(ISNUMBER(SEARCH(IF(G$1&lt;&gt;"",G$1,"NA"),'MITRE &amp; Controls Mappings'!$E220)),ISNUMBER(SEARCH(IF(G$1&lt;&gt;"",G$1,"NA"),'MITRE &amp; Controls Mappings'!$F220))),ISNUMBER(SEARCH(IF(G$2&lt;&gt;"",G$2,"NA"),'MITRE &amp; Controls Mappings'!$G220))),ISNUMBER(SEARCH(IF(G$2&lt;&gt;"",G$2,"NA"),'MITRE &amp; Controls Mappings'!$H220))),ISNUMBER(SEARCH(IF(G$3&lt;&gt;"",G$3,"NA"),'MITRE &amp; Controls Mappings'!$I220))),ISNUMBER(SEARCH(IF(G$3&lt;&gt;"",G$3,"NA"),'MITRE &amp; Controls Mappings'!$J220))), 'MITRE &amp; Controls Mappings'!$B220,"")</f>
        <v/>
      </c>
      <c r="H224" t="str">
        <f>IF(OR(OR(OR(OR(OR(ISNUMBER(SEARCH(IF(H$1&lt;&gt;"",H$1,"NA"),'MITRE &amp; Controls Mappings'!$E220)),ISNUMBER(SEARCH(IF(H$1&lt;&gt;"",H$1,"NA"),'MITRE &amp; Controls Mappings'!$F220))),ISNUMBER(SEARCH(IF(H$2&lt;&gt;"",H$2,"NA"),'MITRE &amp; Controls Mappings'!$G220))),ISNUMBER(SEARCH(IF(H$2&lt;&gt;"",H$2,"NA"),'MITRE &amp; Controls Mappings'!$H220))),ISNUMBER(SEARCH(IF(H$3&lt;&gt;"",H$3,"NA"),'MITRE &amp; Controls Mappings'!$I220))),ISNUMBER(SEARCH(IF(H$3&lt;&gt;"",H$3,"NA"),'MITRE &amp; Controls Mappings'!$J220))), 'MITRE &amp; Controls Mappings'!$B220,"")</f>
        <v/>
      </c>
      <c r="I224" t="str">
        <f>IF(OR(OR(OR(OR(OR(ISNUMBER(SEARCH(IF(I$1&lt;&gt;"",I$1,"NA"),'MITRE &amp; Controls Mappings'!$E220)),ISNUMBER(SEARCH(IF(I$1&lt;&gt;"",I$1,"NA"),'MITRE &amp; Controls Mappings'!$F220))),ISNUMBER(SEARCH(IF(I$2&lt;&gt;"",I$2,"NA"),'MITRE &amp; Controls Mappings'!$G220))),ISNUMBER(SEARCH(IF(I$2&lt;&gt;"",I$2,"NA"),'MITRE &amp; Controls Mappings'!$H220))),ISNUMBER(SEARCH(IF(I$3&lt;&gt;"",I$3,"NA"),'MITRE &amp; Controls Mappings'!$I220))),ISNUMBER(SEARCH(IF(I$3&lt;&gt;"",I$3,"NA"),'MITRE &amp; Controls Mappings'!$J220))), 'MITRE &amp; Controls Mappings'!$B220,"")</f>
        <v/>
      </c>
      <c r="J224" t="str">
        <f>IF(OR(OR(OR(OR(OR(ISNUMBER(SEARCH(IF(J$1&lt;&gt;"",J$1,"NA"),'MITRE &amp; Controls Mappings'!$E220)),ISNUMBER(SEARCH(IF(J$1&lt;&gt;"",J$1,"NA"),'MITRE &amp; Controls Mappings'!$F220))),ISNUMBER(SEARCH(IF(J$2&lt;&gt;"",J$2,"NA"),'MITRE &amp; Controls Mappings'!$G220))),ISNUMBER(SEARCH(IF(J$2&lt;&gt;"",J$2,"NA"),'MITRE &amp; Controls Mappings'!$H220))),ISNUMBER(SEARCH(IF(J$3&lt;&gt;"",J$3,"NA"),'MITRE &amp; Controls Mappings'!$I220))),ISNUMBER(SEARCH(IF(J$3&lt;&gt;"",J$3,"NA"),'MITRE &amp; Controls Mappings'!$J220))), 'MITRE &amp; Controls Mappings'!$B220,"")</f>
        <v/>
      </c>
      <c r="K224" t="str">
        <f>IF(OR(OR(OR(OR(OR(ISNUMBER(SEARCH(IF(K$1&lt;&gt;"",K$1,"NA"),'MITRE &amp; Controls Mappings'!$E220)),ISNUMBER(SEARCH(IF(K$1&lt;&gt;"",K$1,"NA"),'MITRE &amp; Controls Mappings'!$F220))),ISNUMBER(SEARCH(IF(K$2&lt;&gt;"",K$2,"NA"),'MITRE &amp; Controls Mappings'!$G220))),ISNUMBER(SEARCH(IF(K$2&lt;&gt;"",K$2,"NA"),'MITRE &amp; Controls Mappings'!$H220))),ISNUMBER(SEARCH(IF(K$3&lt;&gt;"",K$3,"NA"),'MITRE &amp; Controls Mappings'!$I220))),ISNUMBER(SEARCH(IF(K$3&lt;&gt;"",K$3,"NA"),'MITRE &amp; Controls Mappings'!$J220))), 'MITRE &amp; Controls Mappings'!$B220,"")</f>
        <v/>
      </c>
      <c r="L224" s="25" t="str">
        <f>'MITRE &amp; Controls Mappings'!D220</f>
        <v>WLAN Service</v>
      </c>
    </row>
    <row r="225" spans="1:12" x14ac:dyDescent="0.35">
      <c r="A225" t="str">
        <f>IF(COUNTIF(B225:K225,"="&amp;'MITRE &amp; Controls Mappings'!B221)&gt;0,'MITRE &amp; Controls Mappings'!B221,"")</f>
        <v/>
      </c>
      <c r="B225" t="str">
        <f>IF(OR(OR(OR(OR(OR(ISNUMBER(SEARCH(IF(B$1&lt;&gt;"",B$1,"NA"),'MITRE &amp; Controls Mappings'!$E221)),ISNUMBER(SEARCH(IF(B$1&lt;&gt;"",B$1,"NA"),'MITRE &amp; Controls Mappings'!$F221))),ISNUMBER(SEARCH(IF(B$2&lt;&gt;"",B$2,"NA"),'MITRE &amp; Controls Mappings'!$G221))),ISNUMBER(SEARCH(IF(B$2&lt;&gt;"",B$2,"NA"),'MITRE &amp; Controls Mappings'!$H221))),ISNUMBER(SEARCH(IF(B$3&lt;&gt;"",B$3,"NA"),'MITRE &amp; Controls Mappings'!$I221))),ISNUMBER(SEARCH(IF(B$3&lt;&gt;"",B$3,"NA"),'MITRE &amp; Controls Mappings'!$J221))), 'MITRE &amp; Controls Mappings'!$B221,"")</f>
        <v/>
      </c>
      <c r="C225" t="str">
        <f>IF(OR(OR(OR(OR(OR(ISNUMBER(SEARCH(IF(C$1&lt;&gt;"",C$1,"NA"),'MITRE &amp; Controls Mappings'!$E221)),ISNUMBER(SEARCH(IF(C$1&lt;&gt;"",C$1,"NA"),'MITRE &amp; Controls Mappings'!$F221))),ISNUMBER(SEARCH(IF(C$2&lt;&gt;"",C$2,"NA"),'MITRE &amp; Controls Mappings'!$G221))),ISNUMBER(SEARCH(IF(C$2&lt;&gt;"",C$2,"NA"),'MITRE &amp; Controls Mappings'!$H221))),ISNUMBER(SEARCH(IF(C$3&lt;&gt;"",C$3,"NA"),'MITRE &amp; Controls Mappings'!$I221))),ISNUMBER(SEARCH(IF(C$3&lt;&gt;"",C$3,"NA"),'MITRE &amp; Controls Mappings'!$J221))), 'MITRE &amp; Controls Mappings'!$B221,"")</f>
        <v/>
      </c>
      <c r="D225" t="str">
        <f>IF(OR(OR(OR(OR(OR(ISNUMBER(SEARCH(IF(D$1&lt;&gt;"",D$1,"NA"),'MITRE &amp; Controls Mappings'!$E221)),ISNUMBER(SEARCH(IF(D$1&lt;&gt;"",D$1,"NA"),'MITRE &amp; Controls Mappings'!$F221))),ISNUMBER(SEARCH(IF(D$2&lt;&gt;"",D$2,"NA"),'MITRE &amp; Controls Mappings'!$G221))),ISNUMBER(SEARCH(IF(D$2&lt;&gt;"",D$2,"NA"),'MITRE &amp; Controls Mappings'!$H221))),ISNUMBER(SEARCH(IF(D$3&lt;&gt;"",D$3,"NA"),'MITRE &amp; Controls Mappings'!$I221))),ISNUMBER(SEARCH(IF(D$3&lt;&gt;"",D$3,"NA"),'MITRE &amp; Controls Mappings'!$J221))), 'MITRE &amp; Controls Mappings'!$B221,"")</f>
        <v/>
      </c>
      <c r="E225" t="str">
        <f>IF(OR(OR(OR(OR(OR(ISNUMBER(SEARCH(IF(E$1&lt;&gt;"",E$1,"NA"),'MITRE &amp; Controls Mappings'!$E221)),ISNUMBER(SEARCH(IF(E$1&lt;&gt;"",E$1,"NA"),'MITRE &amp; Controls Mappings'!$F221))),ISNUMBER(SEARCH(IF(E$2&lt;&gt;"",E$2,"NA"),'MITRE &amp; Controls Mappings'!$G221))),ISNUMBER(SEARCH(IF(E$2&lt;&gt;"",E$2,"NA"),'MITRE &amp; Controls Mappings'!$H221))),ISNUMBER(SEARCH(IF(E$3&lt;&gt;"",E$3,"NA"),'MITRE &amp; Controls Mappings'!$I221))),ISNUMBER(SEARCH(IF(E$3&lt;&gt;"",E$3,"NA"),'MITRE &amp; Controls Mappings'!$J221))), 'MITRE &amp; Controls Mappings'!$B221,"")</f>
        <v/>
      </c>
      <c r="F225" t="str">
        <f>IF(OR(OR(OR(OR(OR(ISNUMBER(SEARCH(IF(F$1&lt;&gt;"",F$1,"NA"),'MITRE &amp; Controls Mappings'!$E221)),ISNUMBER(SEARCH(IF(F$1&lt;&gt;"",F$1,"NA"),'MITRE &amp; Controls Mappings'!$F221))),ISNUMBER(SEARCH(IF(F$2&lt;&gt;"",F$2,"NA"),'MITRE &amp; Controls Mappings'!$G221))),ISNUMBER(SEARCH(IF(F$2&lt;&gt;"",F$2,"NA"),'MITRE &amp; Controls Mappings'!$H221))),ISNUMBER(SEARCH(IF(F$3&lt;&gt;"",F$3,"NA"),'MITRE &amp; Controls Mappings'!$I221))),ISNUMBER(SEARCH(IF(F$3&lt;&gt;"",F$3,"NA"),'MITRE &amp; Controls Mappings'!$J221))), 'MITRE &amp; Controls Mappings'!$B221,"")</f>
        <v/>
      </c>
      <c r="G225" t="str">
        <f>IF(OR(OR(OR(OR(OR(ISNUMBER(SEARCH(IF(G$1&lt;&gt;"",G$1,"NA"),'MITRE &amp; Controls Mappings'!$E221)),ISNUMBER(SEARCH(IF(G$1&lt;&gt;"",G$1,"NA"),'MITRE &amp; Controls Mappings'!$F221))),ISNUMBER(SEARCH(IF(G$2&lt;&gt;"",G$2,"NA"),'MITRE &amp; Controls Mappings'!$G221))),ISNUMBER(SEARCH(IF(G$2&lt;&gt;"",G$2,"NA"),'MITRE &amp; Controls Mappings'!$H221))),ISNUMBER(SEARCH(IF(G$3&lt;&gt;"",G$3,"NA"),'MITRE &amp; Controls Mappings'!$I221))),ISNUMBER(SEARCH(IF(G$3&lt;&gt;"",G$3,"NA"),'MITRE &amp; Controls Mappings'!$J221))), 'MITRE &amp; Controls Mappings'!$B221,"")</f>
        <v/>
      </c>
      <c r="H225" t="str">
        <f>IF(OR(OR(OR(OR(OR(ISNUMBER(SEARCH(IF(H$1&lt;&gt;"",H$1,"NA"),'MITRE &amp; Controls Mappings'!$E221)),ISNUMBER(SEARCH(IF(H$1&lt;&gt;"",H$1,"NA"),'MITRE &amp; Controls Mappings'!$F221))),ISNUMBER(SEARCH(IF(H$2&lt;&gt;"",H$2,"NA"),'MITRE &amp; Controls Mappings'!$G221))),ISNUMBER(SEARCH(IF(H$2&lt;&gt;"",H$2,"NA"),'MITRE &amp; Controls Mappings'!$H221))),ISNUMBER(SEARCH(IF(H$3&lt;&gt;"",H$3,"NA"),'MITRE &amp; Controls Mappings'!$I221))),ISNUMBER(SEARCH(IF(H$3&lt;&gt;"",H$3,"NA"),'MITRE &amp; Controls Mappings'!$J221))), 'MITRE &amp; Controls Mappings'!$B221,"")</f>
        <v/>
      </c>
      <c r="I225" t="str">
        <f>IF(OR(OR(OR(OR(OR(ISNUMBER(SEARCH(IF(I$1&lt;&gt;"",I$1,"NA"),'MITRE &amp; Controls Mappings'!$E221)),ISNUMBER(SEARCH(IF(I$1&lt;&gt;"",I$1,"NA"),'MITRE &amp; Controls Mappings'!$F221))),ISNUMBER(SEARCH(IF(I$2&lt;&gt;"",I$2,"NA"),'MITRE &amp; Controls Mappings'!$G221))),ISNUMBER(SEARCH(IF(I$2&lt;&gt;"",I$2,"NA"),'MITRE &amp; Controls Mappings'!$H221))),ISNUMBER(SEARCH(IF(I$3&lt;&gt;"",I$3,"NA"),'MITRE &amp; Controls Mappings'!$I221))),ISNUMBER(SEARCH(IF(I$3&lt;&gt;"",I$3,"NA"),'MITRE &amp; Controls Mappings'!$J221))), 'MITRE &amp; Controls Mappings'!$B221,"")</f>
        <v/>
      </c>
      <c r="J225" t="str">
        <f>IF(OR(OR(OR(OR(OR(ISNUMBER(SEARCH(IF(J$1&lt;&gt;"",J$1,"NA"),'MITRE &amp; Controls Mappings'!$E221)),ISNUMBER(SEARCH(IF(J$1&lt;&gt;"",J$1,"NA"),'MITRE &amp; Controls Mappings'!$F221))),ISNUMBER(SEARCH(IF(J$2&lt;&gt;"",J$2,"NA"),'MITRE &amp; Controls Mappings'!$G221))),ISNUMBER(SEARCH(IF(J$2&lt;&gt;"",J$2,"NA"),'MITRE &amp; Controls Mappings'!$H221))),ISNUMBER(SEARCH(IF(J$3&lt;&gt;"",J$3,"NA"),'MITRE &amp; Controls Mappings'!$I221))),ISNUMBER(SEARCH(IF(J$3&lt;&gt;"",J$3,"NA"),'MITRE &amp; Controls Mappings'!$J221))), 'MITRE &amp; Controls Mappings'!$B221,"")</f>
        <v/>
      </c>
      <c r="K225" t="str">
        <f>IF(OR(OR(OR(OR(OR(ISNUMBER(SEARCH(IF(K$1&lt;&gt;"",K$1,"NA"),'MITRE &amp; Controls Mappings'!$E221)),ISNUMBER(SEARCH(IF(K$1&lt;&gt;"",K$1,"NA"),'MITRE &amp; Controls Mappings'!$F221))),ISNUMBER(SEARCH(IF(K$2&lt;&gt;"",K$2,"NA"),'MITRE &amp; Controls Mappings'!$G221))),ISNUMBER(SEARCH(IF(K$2&lt;&gt;"",K$2,"NA"),'MITRE &amp; Controls Mappings'!$H221))),ISNUMBER(SEARCH(IF(K$3&lt;&gt;"",K$3,"NA"),'MITRE &amp; Controls Mappings'!$I221))),ISNUMBER(SEARCH(IF(K$3&lt;&gt;"",K$3,"NA"),'MITRE &amp; Controls Mappings'!$J221))), 'MITRE &amp; Controls Mappings'!$B221,"")</f>
        <v/>
      </c>
      <c r="L225" s="25" t="str">
        <f>'MITRE &amp; Controls Mappings'!D221</f>
        <v>WLAN Media Cost</v>
      </c>
    </row>
    <row r="226" spans="1:12" x14ac:dyDescent="0.35">
      <c r="A226" t="str">
        <f>IF(COUNTIF(B226:K226,"="&amp;'MITRE &amp; Controls Mappings'!B222)&gt;0,'MITRE &amp; Controls Mappings'!B222,"")</f>
        <v/>
      </c>
      <c r="B226" t="str">
        <f>IF(OR(OR(OR(OR(OR(ISNUMBER(SEARCH(IF(B$1&lt;&gt;"",B$1,"NA"),'MITRE &amp; Controls Mappings'!$E222)),ISNUMBER(SEARCH(IF(B$1&lt;&gt;"",B$1,"NA"),'MITRE &amp; Controls Mappings'!$F222))),ISNUMBER(SEARCH(IF(B$2&lt;&gt;"",B$2,"NA"),'MITRE &amp; Controls Mappings'!$G222))),ISNUMBER(SEARCH(IF(B$2&lt;&gt;"",B$2,"NA"),'MITRE &amp; Controls Mappings'!$H222))),ISNUMBER(SEARCH(IF(B$3&lt;&gt;"",B$3,"NA"),'MITRE &amp; Controls Mappings'!$I222))),ISNUMBER(SEARCH(IF(B$3&lt;&gt;"",B$3,"NA"),'MITRE &amp; Controls Mappings'!$J222))), 'MITRE &amp; Controls Mappings'!$B222,"")</f>
        <v/>
      </c>
      <c r="C226" t="str">
        <f>IF(OR(OR(OR(OR(OR(ISNUMBER(SEARCH(IF(C$1&lt;&gt;"",C$1,"NA"),'MITRE &amp; Controls Mappings'!$E222)),ISNUMBER(SEARCH(IF(C$1&lt;&gt;"",C$1,"NA"),'MITRE &amp; Controls Mappings'!$F222))),ISNUMBER(SEARCH(IF(C$2&lt;&gt;"",C$2,"NA"),'MITRE &amp; Controls Mappings'!$G222))),ISNUMBER(SEARCH(IF(C$2&lt;&gt;"",C$2,"NA"),'MITRE &amp; Controls Mappings'!$H222))),ISNUMBER(SEARCH(IF(C$3&lt;&gt;"",C$3,"NA"),'MITRE &amp; Controls Mappings'!$I222))),ISNUMBER(SEARCH(IF(C$3&lt;&gt;"",C$3,"NA"),'MITRE &amp; Controls Mappings'!$J222))), 'MITRE &amp; Controls Mappings'!$B222,"")</f>
        <v/>
      </c>
      <c r="D226" t="str">
        <f>IF(OR(OR(OR(OR(OR(ISNUMBER(SEARCH(IF(D$1&lt;&gt;"",D$1,"NA"),'MITRE &amp; Controls Mappings'!$E222)),ISNUMBER(SEARCH(IF(D$1&lt;&gt;"",D$1,"NA"),'MITRE &amp; Controls Mappings'!$F222))),ISNUMBER(SEARCH(IF(D$2&lt;&gt;"",D$2,"NA"),'MITRE &amp; Controls Mappings'!$G222))),ISNUMBER(SEARCH(IF(D$2&lt;&gt;"",D$2,"NA"),'MITRE &amp; Controls Mappings'!$H222))),ISNUMBER(SEARCH(IF(D$3&lt;&gt;"",D$3,"NA"),'MITRE &amp; Controls Mappings'!$I222))),ISNUMBER(SEARCH(IF(D$3&lt;&gt;"",D$3,"NA"),'MITRE &amp; Controls Mappings'!$J222))), 'MITRE &amp; Controls Mappings'!$B222,"")</f>
        <v/>
      </c>
      <c r="E226" t="str">
        <f>IF(OR(OR(OR(OR(OR(ISNUMBER(SEARCH(IF(E$1&lt;&gt;"",E$1,"NA"),'MITRE &amp; Controls Mappings'!$E222)),ISNUMBER(SEARCH(IF(E$1&lt;&gt;"",E$1,"NA"),'MITRE &amp; Controls Mappings'!$F222))),ISNUMBER(SEARCH(IF(E$2&lt;&gt;"",E$2,"NA"),'MITRE &amp; Controls Mappings'!$G222))),ISNUMBER(SEARCH(IF(E$2&lt;&gt;"",E$2,"NA"),'MITRE &amp; Controls Mappings'!$H222))),ISNUMBER(SEARCH(IF(E$3&lt;&gt;"",E$3,"NA"),'MITRE &amp; Controls Mappings'!$I222))),ISNUMBER(SEARCH(IF(E$3&lt;&gt;"",E$3,"NA"),'MITRE &amp; Controls Mappings'!$J222))), 'MITRE &amp; Controls Mappings'!$B222,"")</f>
        <v/>
      </c>
      <c r="F226" t="str">
        <f>IF(OR(OR(OR(OR(OR(ISNUMBER(SEARCH(IF(F$1&lt;&gt;"",F$1,"NA"),'MITRE &amp; Controls Mappings'!$E222)),ISNUMBER(SEARCH(IF(F$1&lt;&gt;"",F$1,"NA"),'MITRE &amp; Controls Mappings'!$F222))),ISNUMBER(SEARCH(IF(F$2&lt;&gt;"",F$2,"NA"),'MITRE &amp; Controls Mappings'!$G222))),ISNUMBER(SEARCH(IF(F$2&lt;&gt;"",F$2,"NA"),'MITRE &amp; Controls Mappings'!$H222))),ISNUMBER(SEARCH(IF(F$3&lt;&gt;"",F$3,"NA"),'MITRE &amp; Controls Mappings'!$I222))),ISNUMBER(SEARCH(IF(F$3&lt;&gt;"",F$3,"NA"),'MITRE &amp; Controls Mappings'!$J222))), 'MITRE &amp; Controls Mappings'!$B222,"")</f>
        <v/>
      </c>
      <c r="G226" t="str">
        <f>IF(OR(OR(OR(OR(OR(ISNUMBER(SEARCH(IF(G$1&lt;&gt;"",G$1,"NA"),'MITRE &amp; Controls Mappings'!$E222)),ISNUMBER(SEARCH(IF(G$1&lt;&gt;"",G$1,"NA"),'MITRE &amp; Controls Mappings'!$F222))),ISNUMBER(SEARCH(IF(G$2&lt;&gt;"",G$2,"NA"),'MITRE &amp; Controls Mappings'!$G222))),ISNUMBER(SEARCH(IF(G$2&lt;&gt;"",G$2,"NA"),'MITRE &amp; Controls Mappings'!$H222))),ISNUMBER(SEARCH(IF(G$3&lt;&gt;"",G$3,"NA"),'MITRE &amp; Controls Mappings'!$I222))),ISNUMBER(SEARCH(IF(G$3&lt;&gt;"",G$3,"NA"),'MITRE &amp; Controls Mappings'!$J222))), 'MITRE &amp; Controls Mappings'!$B222,"")</f>
        <v/>
      </c>
      <c r="H226" t="str">
        <f>IF(OR(OR(OR(OR(OR(ISNUMBER(SEARCH(IF(H$1&lt;&gt;"",H$1,"NA"),'MITRE &amp; Controls Mappings'!$E222)),ISNUMBER(SEARCH(IF(H$1&lt;&gt;"",H$1,"NA"),'MITRE &amp; Controls Mappings'!$F222))),ISNUMBER(SEARCH(IF(H$2&lt;&gt;"",H$2,"NA"),'MITRE &amp; Controls Mappings'!$G222))),ISNUMBER(SEARCH(IF(H$2&lt;&gt;"",H$2,"NA"),'MITRE &amp; Controls Mappings'!$H222))),ISNUMBER(SEARCH(IF(H$3&lt;&gt;"",H$3,"NA"),'MITRE &amp; Controls Mappings'!$I222))),ISNUMBER(SEARCH(IF(H$3&lt;&gt;"",H$3,"NA"),'MITRE &amp; Controls Mappings'!$J222))), 'MITRE &amp; Controls Mappings'!$B222,"")</f>
        <v/>
      </c>
      <c r="I226" t="str">
        <f>IF(OR(OR(OR(OR(OR(ISNUMBER(SEARCH(IF(I$1&lt;&gt;"",I$1,"NA"),'MITRE &amp; Controls Mappings'!$E222)),ISNUMBER(SEARCH(IF(I$1&lt;&gt;"",I$1,"NA"),'MITRE &amp; Controls Mappings'!$F222))),ISNUMBER(SEARCH(IF(I$2&lt;&gt;"",I$2,"NA"),'MITRE &amp; Controls Mappings'!$G222))),ISNUMBER(SEARCH(IF(I$2&lt;&gt;"",I$2,"NA"),'MITRE &amp; Controls Mappings'!$H222))),ISNUMBER(SEARCH(IF(I$3&lt;&gt;"",I$3,"NA"),'MITRE &amp; Controls Mappings'!$I222))),ISNUMBER(SEARCH(IF(I$3&lt;&gt;"",I$3,"NA"),'MITRE &amp; Controls Mappings'!$J222))), 'MITRE &amp; Controls Mappings'!$B222,"")</f>
        <v/>
      </c>
      <c r="J226" t="str">
        <f>IF(OR(OR(OR(OR(OR(ISNUMBER(SEARCH(IF(J$1&lt;&gt;"",J$1,"NA"),'MITRE &amp; Controls Mappings'!$E222)),ISNUMBER(SEARCH(IF(J$1&lt;&gt;"",J$1,"NA"),'MITRE &amp; Controls Mappings'!$F222))),ISNUMBER(SEARCH(IF(J$2&lt;&gt;"",J$2,"NA"),'MITRE &amp; Controls Mappings'!$G222))),ISNUMBER(SEARCH(IF(J$2&lt;&gt;"",J$2,"NA"),'MITRE &amp; Controls Mappings'!$H222))),ISNUMBER(SEARCH(IF(J$3&lt;&gt;"",J$3,"NA"),'MITRE &amp; Controls Mappings'!$I222))),ISNUMBER(SEARCH(IF(J$3&lt;&gt;"",J$3,"NA"),'MITRE &amp; Controls Mappings'!$J222))), 'MITRE &amp; Controls Mappings'!$B222,"")</f>
        <v/>
      </c>
      <c r="K226" t="str">
        <f>IF(OR(OR(OR(OR(OR(ISNUMBER(SEARCH(IF(K$1&lt;&gt;"",K$1,"NA"),'MITRE &amp; Controls Mappings'!$E222)),ISNUMBER(SEARCH(IF(K$1&lt;&gt;"",K$1,"NA"),'MITRE &amp; Controls Mappings'!$F222))),ISNUMBER(SEARCH(IF(K$2&lt;&gt;"",K$2,"NA"),'MITRE &amp; Controls Mappings'!$G222))),ISNUMBER(SEARCH(IF(K$2&lt;&gt;"",K$2,"NA"),'MITRE &amp; Controls Mappings'!$H222))),ISNUMBER(SEARCH(IF(K$3&lt;&gt;"",K$3,"NA"),'MITRE &amp; Controls Mappings'!$I222))),ISNUMBER(SEARCH(IF(K$3&lt;&gt;"",K$3,"NA"),'MITRE &amp; Controls Mappings'!$J222))), 'MITRE &amp; Controls Mappings'!$B222,"")</f>
        <v/>
      </c>
      <c r="L226" s="25" t="str">
        <f>'MITRE &amp; Controls Mappings'!D222</f>
        <v>WLAN Settings</v>
      </c>
    </row>
    <row r="227" spans="1:12" ht="29" x14ac:dyDescent="0.35">
      <c r="A227" t="str">
        <f>IF(COUNTIF(B227:K227,"="&amp;'MITRE &amp; Controls Mappings'!B223)&gt;0,'MITRE &amp; Controls Mappings'!B223,"")</f>
        <v/>
      </c>
      <c r="B227" t="str">
        <f>IF(OR(OR(OR(OR(OR(ISNUMBER(SEARCH(IF(B$1&lt;&gt;"",B$1,"NA"),'MITRE &amp; Controls Mappings'!$E223)),ISNUMBER(SEARCH(IF(B$1&lt;&gt;"",B$1,"NA"),'MITRE &amp; Controls Mappings'!$F223))),ISNUMBER(SEARCH(IF(B$2&lt;&gt;"",B$2,"NA"),'MITRE &amp; Controls Mappings'!$G223))),ISNUMBER(SEARCH(IF(B$2&lt;&gt;"",B$2,"NA"),'MITRE &amp; Controls Mappings'!$H223))),ISNUMBER(SEARCH(IF(B$3&lt;&gt;"",B$3,"NA"),'MITRE &amp; Controls Mappings'!$I223))),ISNUMBER(SEARCH(IF(B$3&lt;&gt;"",B$3,"NA"),'MITRE &amp; Controls Mappings'!$J223))), 'MITRE &amp; Controls Mappings'!$B223,"")</f>
        <v/>
      </c>
      <c r="C227" t="str">
        <f>IF(OR(OR(OR(OR(OR(ISNUMBER(SEARCH(IF(C$1&lt;&gt;"",C$1,"NA"),'MITRE &amp; Controls Mappings'!$E223)),ISNUMBER(SEARCH(IF(C$1&lt;&gt;"",C$1,"NA"),'MITRE &amp; Controls Mappings'!$F223))),ISNUMBER(SEARCH(IF(C$2&lt;&gt;"",C$2,"NA"),'MITRE &amp; Controls Mappings'!$G223))),ISNUMBER(SEARCH(IF(C$2&lt;&gt;"",C$2,"NA"),'MITRE &amp; Controls Mappings'!$H223))),ISNUMBER(SEARCH(IF(C$3&lt;&gt;"",C$3,"NA"),'MITRE &amp; Controls Mappings'!$I223))),ISNUMBER(SEARCH(IF(C$3&lt;&gt;"",C$3,"NA"),'MITRE &amp; Controls Mappings'!$J223))), 'MITRE &amp; Controls Mappings'!$B223,"")</f>
        <v/>
      </c>
      <c r="D227" t="str">
        <f>IF(OR(OR(OR(OR(OR(ISNUMBER(SEARCH(IF(D$1&lt;&gt;"",D$1,"NA"),'MITRE &amp; Controls Mappings'!$E223)),ISNUMBER(SEARCH(IF(D$1&lt;&gt;"",D$1,"NA"),'MITRE &amp; Controls Mappings'!$F223))),ISNUMBER(SEARCH(IF(D$2&lt;&gt;"",D$2,"NA"),'MITRE &amp; Controls Mappings'!$G223))),ISNUMBER(SEARCH(IF(D$2&lt;&gt;"",D$2,"NA"),'MITRE &amp; Controls Mappings'!$H223))),ISNUMBER(SEARCH(IF(D$3&lt;&gt;"",D$3,"NA"),'MITRE &amp; Controls Mappings'!$I223))),ISNUMBER(SEARCH(IF(D$3&lt;&gt;"",D$3,"NA"),'MITRE &amp; Controls Mappings'!$J223))), 'MITRE &amp; Controls Mappings'!$B223,"")</f>
        <v/>
      </c>
      <c r="E227" t="str">
        <f>IF(OR(OR(OR(OR(OR(ISNUMBER(SEARCH(IF(E$1&lt;&gt;"",E$1,"NA"),'MITRE &amp; Controls Mappings'!$E223)),ISNUMBER(SEARCH(IF(E$1&lt;&gt;"",E$1,"NA"),'MITRE &amp; Controls Mappings'!$F223))),ISNUMBER(SEARCH(IF(E$2&lt;&gt;"",E$2,"NA"),'MITRE &amp; Controls Mappings'!$G223))),ISNUMBER(SEARCH(IF(E$2&lt;&gt;"",E$2,"NA"),'MITRE &amp; Controls Mappings'!$H223))),ISNUMBER(SEARCH(IF(E$3&lt;&gt;"",E$3,"NA"),'MITRE &amp; Controls Mappings'!$I223))),ISNUMBER(SEARCH(IF(E$3&lt;&gt;"",E$3,"NA"),'MITRE &amp; Controls Mappings'!$J223))), 'MITRE &amp; Controls Mappings'!$B223,"")</f>
        <v/>
      </c>
      <c r="F227" t="str">
        <f>IF(OR(OR(OR(OR(OR(ISNUMBER(SEARCH(IF(F$1&lt;&gt;"",F$1,"NA"),'MITRE &amp; Controls Mappings'!$E223)),ISNUMBER(SEARCH(IF(F$1&lt;&gt;"",F$1,"NA"),'MITRE &amp; Controls Mappings'!$F223))),ISNUMBER(SEARCH(IF(F$2&lt;&gt;"",F$2,"NA"),'MITRE &amp; Controls Mappings'!$G223))),ISNUMBER(SEARCH(IF(F$2&lt;&gt;"",F$2,"NA"),'MITRE &amp; Controls Mappings'!$H223))),ISNUMBER(SEARCH(IF(F$3&lt;&gt;"",F$3,"NA"),'MITRE &amp; Controls Mappings'!$I223))),ISNUMBER(SEARCH(IF(F$3&lt;&gt;"",F$3,"NA"),'MITRE &amp; Controls Mappings'!$J223))), 'MITRE &amp; Controls Mappings'!$B223,"")</f>
        <v/>
      </c>
      <c r="G227" t="str">
        <f>IF(OR(OR(OR(OR(OR(ISNUMBER(SEARCH(IF(G$1&lt;&gt;"",G$1,"NA"),'MITRE &amp; Controls Mappings'!$E223)),ISNUMBER(SEARCH(IF(G$1&lt;&gt;"",G$1,"NA"),'MITRE &amp; Controls Mappings'!$F223))),ISNUMBER(SEARCH(IF(G$2&lt;&gt;"",G$2,"NA"),'MITRE &amp; Controls Mappings'!$G223))),ISNUMBER(SEARCH(IF(G$2&lt;&gt;"",G$2,"NA"),'MITRE &amp; Controls Mappings'!$H223))),ISNUMBER(SEARCH(IF(G$3&lt;&gt;"",G$3,"NA"),'MITRE &amp; Controls Mappings'!$I223))),ISNUMBER(SEARCH(IF(G$3&lt;&gt;"",G$3,"NA"),'MITRE &amp; Controls Mappings'!$J223))), 'MITRE &amp; Controls Mappings'!$B223,"")</f>
        <v/>
      </c>
      <c r="H227" t="str">
        <f>IF(OR(OR(OR(OR(OR(ISNUMBER(SEARCH(IF(H$1&lt;&gt;"",H$1,"NA"),'MITRE &amp; Controls Mappings'!$E223)),ISNUMBER(SEARCH(IF(H$1&lt;&gt;"",H$1,"NA"),'MITRE &amp; Controls Mappings'!$F223))),ISNUMBER(SEARCH(IF(H$2&lt;&gt;"",H$2,"NA"),'MITRE &amp; Controls Mappings'!$G223))),ISNUMBER(SEARCH(IF(H$2&lt;&gt;"",H$2,"NA"),'MITRE &amp; Controls Mappings'!$H223))),ISNUMBER(SEARCH(IF(H$3&lt;&gt;"",H$3,"NA"),'MITRE &amp; Controls Mappings'!$I223))),ISNUMBER(SEARCH(IF(H$3&lt;&gt;"",H$3,"NA"),'MITRE &amp; Controls Mappings'!$J223))), 'MITRE &amp; Controls Mappings'!$B223,"")</f>
        <v/>
      </c>
      <c r="I227" t="str">
        <f>IF(OR(OR(OR(OR(OR(ISNUMBER(SEARCH(IF(I$1&lt;&gt;"",I$1,"NA"),'MITRE &amp; Controls Mappings'!$E223)),ISNUMBER(SEARCH(IF(I$1&lt;&gt;"",I$1,"NA"),'MITRE &amp; Controls Mappings'!$F223))),ISNUMBER(SEARCH(IF(I$2&lt;&gt;"",I$2,"NA"),'MITRE &amp; Controls Mappings'!$G223))),ISNUMBER(SEARCH(IF(I$2&lt;&gt;"",I$2,"NA"),'MITRE &amp; Controls Mappings'!$H223))),ISNUMBER(SEARCH(IF(I$3&lt;&gt;"",I$3,"NA"),'MITRE &amp; Controls Mappings'!$I223))),ISNUMBER(SEARCH(IF(I$3&lt;&gt;"",I$3,"NA"),'MITRE &amp; Controls Mappings'!$J223))), 'MITRE &amp; Controls Mappings'!$B223,"")</f>
        <v/>
      </c>
      <c r="J227" t="str">
        <f>IF(OR(OR(OR(OR(OR(ISNUMBER(SEARCH(IF(J$1&lt;&gt;"",J$1,"NA"),'MITRE &amp; Controls Mappings'!$E223)),ISNUMBER(SEARCH(IF(J$1&lt;&gt;"",J$1,"NA"),'MITRE &amp; Controls Mappings'!$F223))),ISNUMBER(SEARCH(IF(J$2&lt;&gt;"",J$2,"NA"),'MITRE &amp; Controls Mappings'!$G223))),ISNUMBER(SEARCH(IF(J$2&lt;&gt;"",J$2,"NA"),'MITRE &amp; Controls Mappings'!$H223))),ISNUMBER(SEARCH(IF(J$3&lt;&gt;"",J$3,"NA"),'MITRE &amp; Controls Mappings'!$I223))),ISNUMBER(SEARCH(IF(J$3&lt;&gt;"",J$3,"NA"),'MITRE &amp; Controls Mappings'!$J223))), 'MITRE &amp; Controls Mappings'!$B223,"")</f>
        <v/>
      </c>
      <c r="K227" t="str">
        <f>IF(OR(OR(OR(OR(OR(ISNUMBER(SEARCH(IF(K$1&lt;&gt;"",K$1,"NA"),'MITRE &amp; Controls Mappings'!$E223)),ISNUMBER(SEARCH(IF(K$1&lt;&gt;"",K$1,"NA"),'MITRE &amp; Controls Mappings'!$F223))),ISNUMBER(SEARCH(IF(K$2&lt;&gt;"",K$2,"NA"),'MITRE &amp; Controls Mappings'!$G223))),ISNUMBER(SEARCH(IF(K$2&lt;&gt;"",K$2,"NA"),'MITRE &amp; Controls Mappings'!$H223))),ISNUMBER(SEARCH(IF(K$3&lt;&gt;"",K$3,"NA"),'MITRE &amp; Controls Mappings'!$I223))),ISNUMBER(SEARCH(IF(K$3&lt;&gt;"",K$3,"NA"),'MITRE &amp; Controls Mappings'!$J223))), 'MITRE &amp; Controls Mappings'!$B223,"")</f>
        <v/>
      </c>
      <c r="L227" s="25" t="str">
        <f>'MITRE &amp; Controls Mappings'!D223</f>
        <v>Ensure 'Allow Windows to automatically connect to suggested open hotspots, to networks shared by contacts, and to hotspots offering paid services' is set to 'Disabled'</v>
      </c>
    </row>
    <row r="228" spans="1:12" x14ac:dyDescent="0.35">
      <c r="A228" t="str">
        <f>IF(COUNTIF(B228:K228,"="&amp;'MITRE &amp; Controls Mappings'!B224)&gt;0,'MITRE &amp; Controls Mappings'!B224,"")</f>
        <v/>
      </c>
      <c r="B228" t="str">
        <f>IF(OR(OR(OR(OR(OR(ISNUMBER(SEARCH(IF(B$1&lt;&gt;"",B$1,"NA"),'MITRE &amp; Controls Mappings'!$E224)),ISNUMBER(SEARCH(IF(B$1&lt;&gt;"",B$1,"NA"),'MITRE &amp; Controls Mappings'!$F224))),ISNUMBER(SEARCH(IF(B$2&lt;&gt;"",B$2,"NA"),'MITRE &amp; Controls Mappings'!$G224))),ISNUMBER(SEARCH(IF(B$2&lt;&gt;"",B$2,"NA"),'MITRE &amp; Controls Mappings'!$H224))),ISNUMBER(SEARCH(IF(B$3&lt;&gt;"",B$3,"NA"),'MITRE &amp; Controls Mappings'!$I224))),ISNUMBER(SEARCH(IF(B$3&lt;&gt;"",B$3,"NA"),'MITRE &amp; Controls Mappings'!$J224))), 'MITRE &amp; Controls Mappings'!$B224,"")</f>
        <v/>
      </c>
      <c r="C228" t="str">
        <f>IF(OR(OR(OR(OR(OR(ISNUMBER(SEARCH(IF(C$1&lt;&gt;"",C$1,"NA"),'MITRE &amp; Controls Mappings'!$E224)),ISNUMBER(SEARCH(IF(C$1&lt;&gt;"",C$1,"NA"),'MITRE &amp; Controls Mappings'!$F224))),ISNUMBER(SEARCH(IF(C$2&lt;&gt;"",C$2,"NA"),'MITRE &amp; Controls Mappings'!$G224))),ISNUMBER(SEARCH(IF(C$2&lt;&gt;"",C$2,"NA"),'MITRE &amp; Controls Mappings'!$H224))),ISNUMBER(SEARCH(IF(C$3&lt;&gt;"",C$3,"NA"),'MITRE &amp; Controls Mappings'!$I224))),ISNUMBER(SEARCH(IF(C$3&lt;&gt;"",C$3,"NA"),'MITRE &amp; Controls Mappings'!$J224))), 'MITRE &amp; Controls Mappings'!$B224,"")</f>
        <v/>
      </c>
      <c r="D228" t="str">
        <f>IF(OR(OR(OR(OR(OR(ISNUMBER(SEARCH(IF(D$1&lt;&gt;"",D$1,"NA"),'MITRE &amp; Controls Mappings'!$E224)),ISNUMBER(SEARCH(IF(D$1&lt;&gt;"",D$1,"NA"),'MITRE &amp; Controls Mappings'!$F224))),ISNUMBER(SEARCH(IF(D$2&lt;&gt;"",D$2,"NA"),'MITRE &amp; Controls Mappings'!$G224))),ISNUMBER(SEARCH(IF(D$2&lt;&gt;"",D$2,"NA"),'MITRE &amp; Controls Mappings'!$H224))),ISNUMBER(SEARCH(IF(D$3&lt;&gt;"",D$3,"NA"),'MITRE &amp; Controls Mappings'!$I224))),ISNUMBER(SEARCH(IF(D$3&lt;&gt;"",D$3,"NA"),'MITRE &amp; Controls Mappings'!$J224))), 'MITRE &amp; Controls Mappings'!$B224,"")</f>
        <v/>
      </c>
      <c r="E228" t="str">
        <f>IF(OR(OR(OR(OR(OR(ISNUMBER(SEARCH(IF(E$1&lt;&gt;"",E$1,"NA"),'MITRE &amp; Controls Mappings'!$E224)),ISNUMBER(SEARCH(IF(E$1&lt;&gt;"",E$1,"NA"),'MITRE &amp; Controls Mappings'!$F224))),ISNUMBER(SEARCH(IF(E$2&lt;&gt;"",E$2,"NA"),'MITRE &amp; Controls Mappings'!$G224))),ISNUMBER(SEARCH(IF(E$2&lt;&gt;"",E$2,"NA"),'MITRE &amp; Controls Mappings'!$H224))),ISNUMBER(SEARCH(IF(E$3&lt;&gt;"",E$3,"NA"),'MITRE &amp; Controls Mappings'!$I224))),ISNUMBER(SEARCH(IF(E$3&lt;&gt;"",E$3,"NA"),'MITRE &amp; Controls Mappings'!$J224))), 'MITRE &amp; Controls Mappings'!$B224,"")</f>
        <v/>
      </c>
      <c r="F228" t="str">
        <f>IF(OR(OR(OR(OR(OR(ISNUMBER(SEARCH(IF(F$1&lt;&gt;"",F$1,"NA"),'MITRE &amp; Controls Mappings'!$E224)),ISNUMBER(SEARCH(IF(F$1&lt;&gt;"",F$1,"NA"),'MITRE &amp; Controls Mappings'!$F224))),ISNUMBER(SEARCH(IF(F$2&lt;&gt;"",F$2,"NA"),'MITRE &amp; Controls Mappings'!$G224))),ISNUMBER(SEARCH(IF(F$2&lt;&gt;"",F$2,"NA"),'MITRE &amp; Controls Mappings'!$H224))),ISNUMBER(SEARCH(IF(F$3&lt;&gt;"",F$3,"NA"),'MITRE &amp; Controls Mappings'!$I224))),ISNUMBER(SEARCH(IF(F$3&lt;&gt;"",F$3,"NA"),'MITRE &amp; Controls Mappings'!$J224))), 'MITRE &amp; Controls Mappings'!$B224,"")</f>
        <v/>
      </c>
      <c r="G228" t="str">
        <f>IF(OR(OR(OR(OR(OR(ISNUMBER(SEARCH(IF(G$1&lt;&gt;"",G$1,"NA"),'MITRE &amp; Controls Mappings'!$E224)),ISNUMBER(SEARCH(IF(G$1&lt;&gt;"",G$1,"NA"),'MITRE &amp; Controls Mappings'!$F224))),ISNUMBER(SEARCH(IF(G$2&lt;&gt;"",G$2,"NA"),'MITRE &amp; Controls Mappings'!$G224))),ISNUMBER(SEARCH(IF(G$2&lt;&gt;"",G$2,"NA"),'MITRE &amp; Controls Mappings'!$H224))),ISNUMBER(SEARCH(IF(G$3&lt;&gt;"",G$3,"NA"),'MITRE &amp; Controls Mappings'!$I224))),ISNUMBER(SEARCH(IF(G$3&lt;&gt;"",G$3,"NA"),'MITRE &amp; Controls Mappings'!$J224))), 'MITRE &amp; Controls Mappings'!$B224,"")</f>
        <v/>
      </c>
      <c r="H228" t="str">
        <f>IF(OR(OR(OR(OR(OR(ISNUMBER(SEARCH(IF(H$1&lt;&gt;"",H$1,"NA"),'MITRE &amp; Controls Mappings'!$E224)),ISNUMBER(SEARCH(IF(H$1&lt;&gt;"",H$1,"NA"),'MITRE &amp; Controls Mappings'!$F224))),ISNUMBER(SEARCH(IF(H$2&lt;&gt;"",H$2,"NA"),'MITRE &amp; Controls Mappings'!$G224))),ISNUMBER(SEARCH(IF(H$2&lt;&gt;"",H$2,"NA"),'MITRE &amp; Controls Mappings'!$H224))),ISNUMBER(SEARCH(IF(H$3&lt;&gt;"",H$3,"NA"),'MITRE &amp; Controls Mappings'!$I224))),ISNUMBER(SEARCH(IF(H$3&lt;&gt;"",H$3,"NA"),'MITRE &amp; Controls Mappings'!$J224))), 'MITRE &amp; Controls Mappings'!$B224,"")</f>
        <v/>
      </c>
      <c r="I228" t="str">
        <f>IF(OR(OR(OR(OR(OR(ISNUMBER(SEARCH(IF(I$1&lt;&gt;"",I$1,"NA"),'MITRE &amp; Controls Mappings'!$E224)),ISNUMBER(SEARCH(IF(I$1&lt;&gt;"",I$1,"NA"),'MITRE &amp; Controls Mappings'!$F224))),ISNUMBER(SEARCH(IF(I$2&lt;&gt;"",I$2,"NA"),'MITRE &amp; Controls Mappings'!$G224))),ISNUMBER(SEARCH(IF(I$2&lt;&gt;"",I$2,"NA"),'MITRE &amp; Controls Mappings'!$H224))),ISNUMBER(SEARCH(IF(I$3&lt;&gt;"",I$3,"NA"),'MITRE &amp; Controls Mappings'!$I224))),ISNUMBER(SEARCH(IF(I$3&lt;&gt;"",I$3,"NA"),'MITRE &amp; Controls Mappings'!$J224))), 'MITRE &amp; Controls Mappings'!$B224,"")</f>
        <v/>
      </c>
      <c r="J228" t="str">
        <f>IF(OR(OR(OR(OR(OR(ISNUMBER(SEARCH(IF(J$1&lt;&gt;"",J$1,"NA"),'MITRE &amp; Controls Mappings'!$E224)),ISNUMBER(SEARCH(IF(J$1&lt;&gt;"",J$1,"NA"),'MITRE &amp; Controls Mappings'!$F224))),ISNUMBER(SEARCH(IF(J$2&lt;&gt;"",J$2,"NA"),'MITRE &amp; Controls Mappings'!$G224))),ISNUMBER(SEARCH(IF(J$2&lt;&gt;"",J$2,"NA"),'MITRE &amp; Controls Mappings'!$H224))),ISNUMBER(SEARCH(IF(J$3&lt;&gt;"",J$3,"NA"),'MITRE &amp; Controls Mappings'!$I224))),ISNUMBER(SEARCH(IF(J$3&lt;&gt;"",J$3,"NA"),'MITRE &amp; Controls Mappings'!$J224))), 'MITRE &amp; Controls Mappings'!$B224,"")</f>
        <v/>
      </c>
      <c r="K228" t="str">
        <f>IF(OR(OR(OR(OR(OR(ISNUMBER(SEARCH(IF(K$1&lt;&gt;"",K$1,"NA"),'MITRE &amp; Controls Mappings'!$E224)),ISNUMBER(SEARCH(IF(K$1&lt;&gt;"",K$1,"NA"),'MITRE &amp; Controls Mappings'!$F224))),ISNUMBER(SEARCH(IF(K$2&lt;&gt;"",K$2,"NA"),'MITRE &amp; Controls Mappings'!$G224))),ISNUMBER(SEARCH(IF(K$2&lt;&gt;"",K$2,"NA"),'MITRE &amp; Controls Mappings'!$H224))),ISNUMBER(SEARCH(IF(K$3&lt;&gt;"",K$3,"NA"),'MITRE &amp; Controls Mappings'!$I224))),ISNUMBER(SEARCH(IF(K$3&lt;&gt;"",K$3,"NA"),'MITRE &amp; Controls Mappings'!$J224))), 'MITRE &amp; Controls Mappings'!$B224,"")</f>
        <v/>
      </c>
      <c r="L228" s="25" t="str">
        <f>'MITRE &amp; Controls Mappings'!D224</f>
        <v>Printers</v>
      </c>
    </row>
    <row r="229" spans="1:12" x14ac:dyDescent="0.35">
      <c r="A229" t="str">
        <f>IF(COUNTIF(B229:K229,"="&amp;'MITRE &amp; Controls Mappings'!B225)&gt;0,'MITRE &amp; Controls Mappings'!B225,"")</f>
        <v/>
      </c>
      <c r="B229" t="str">
        <f>IF(OR(OR(OR(OR(OR(ISNUMBER(SEARCH(IF(B$1&lt;&gt;"",B$1,"NA"),'MITRE &amp; Controls Mappings'!$E225)),ISNUMBER(SEARCH(IF(B$1&lt;&gt;"",B$1,"NA"),'MITRE &amp; Controls Mappings'!$F225))),ISNUMBER(SEARCH(IF(B$2&lt;&gt;"",B$2,"NA"),'MITRE &amp; Controls Mappings'!$G225))),ISNUMBER(SEARCH(IF(B$2&lt;&gt;"",B$2,"NA"),'MITRE &amp; Controls Mappings'!$H225))),ISNUMBER(SEARCH(IF(B$3&lt;&gt;"",B$3,"NA"),'MITRE &amp; Controls Mappings'!$I225))),ISNUMBER(SEARCH(IF(B$3&lt;&gt;"",B$3,"NA"),'MITRE &amp; Controls Mappings'!$J225))), 'MITRE &amp; Controls Mappings'!$B225,"")</f>
        <v/>
      </c>
      <c r="C229" t="str">
        <f>IF(OR(OR(OR(OR(OR(ISNUMBER(SEARCH(IF(C$1&lt;&gt;"",C$1,"NA"),'MITRE &amp; Controls Mappings'!$E225)),ISNUMBER(SEARCH(IF(C$1&lt;&gt;"",C$1,"NA"),'MITRE &amp; Controls Mappings'!$F225))),ISNUMBER(SEARCH(IF(C$2&lt;&gt;"",C$2,"NA"),'MITRE &amp; Controls Mappings'!$G225))),ISNUMBER(SEARCH(IF(C$2&lt;&gt;"",C$2,"NA"),'MITRE &amp; Controls Mappings'!$H225))),ISNUMBER(SEARCH(IF(C$3&lt;&gt;"",C$3,"NA"),'MITRE &amp; Controls Mappings'!$I225))),ISNUMBER(SEARCH(IF(C$3&lt;&gt;"",C$3,"NA"),'MITRE &amp; Controls Mappings'!$J225))), 'MITRE &amp; Controls Mappings'!$B225,"")</f>
        <v/>
      </c>
      <c r="D229" t="str">
        <f>IF(OR(OR(OR(OR(OR(ISNUMBER(SEARCH(IF(D$1&lt;&gt;"",D$1,"NA"),'MITRE &amp; Controls Mappings'!$E225)),ISNUMBER(SEARCH(IF(D$1&lt;&gt;"",D$1,"NA"),'MITRE &amp; Controls Mappings'!$F225))),ISNUMBER(SEARCH(IF(D$2&lt;&gt;"",D$2,"NA"),'MITRE &amp; Controls Mappings'!$G225))),ISNUMBER(SEARCH(IF(D$2&lt;&gt;"",D$2,"NA"),'MITRE &amp; Controls Mappings'!$H225))),ISNUMBER(SEARCH(IF(D$3&lt;&gt;"",D$3,"NA"),'MITRE &amp; Controls Mappings'!$I225))),ISNUMBER(SEARCH(IF(D$3&lt;&gt;"",D$3,"NA"),'MITRE &amp; Controls Mappings'!$J225))), 'MITRE &amp; Controls Mappings'!$B225,"")</f>
        <v/>
      </c>
      <c r="E229" t="str">
        <f>IF(OR(OR(OR(OR(OR(ISNUMBER(SEARCH(IF(E$1&lt;&gt;"",E$1,"NA"),'MITRE &amp; Controls Mappings'!$E225)),ISNUMBER(SEARCH(IF(E$1&lt;&gt;"",E$1,"NA"),'MITRE &amp; Controls Mappings'!$F225))),ISNUMBER(SEARCH(IF(E$2&lt;&gt;"",E$2,"NA"),'MITRE &amp; Controls Mappings'!$G225))),ISNUMBER(SEARCH(IF(E$2&lt;&gt;"",E$2,"NA"),'MITRE &amp; Controls Mappings'!$H225))),ISNUMBER(SEARCH(IF(E$3&lt;&gt;"",E$3,"NA"),'MITRE &amp; Controls Mappings'!$I225))),ISNUMBER(SEARCH(IF(E$3&lt;&gt;"",E$3,"NA"),'MITRE &amp; Controls Mappings'!$J225))), 'MITRE &amp; Controls Mappings'!$B225,"")</f>
        <v/>
      </c>
      <c r="F229" t="str">
        <f>IF(OR(OR(OR(OR(OR(ISNUMBER(SEARCH(IF(F$1&lt;&gt;"",F$1,"NA"),'MITRE &amp; Controls Mappings'!$E225)),ISNUMBER(SEARCH(IF(F$1&lt;&gt;"",F$1,"NA"),'MITRE &amp; Controls Mappings'!$F225))),ISNUMBER(SEARCH(IF(F$2&lt;&gt;"",F$2,"NA"),'MITRE &amp; Controls Mappings'!$G225))),ISNUMBER(SEARCH(IF(F$2&lt;&gt;"",F$2,"NA"),'MITRE &amp; Controls Mappings'!$H225))),ISNUMBER(SEARCH(IF(F$3&lt;&gt;"",F$3,"NA"),'MITRE &amp; Controls Mappings'!$I225))),ISNUMBER(SEARCH(IF(F$3&lt;&gt;"",F$3,"NA"),'MITRE &amp; Controls Mappings'!$J225))), 'MITRE &amp; Controls Mappings'!$B225,"")</f>
        <v/>
      </c>
      <c r="G229" t="str">
        <f>IF(OR(OR(OR(OR(OR(ISNUMBER(SEARCH(IF(G$1&lt;&gt;"",G$1,"NA"),'MITRE &amp; Controls Mappings'!$E225)),ISNUMBER(SEARCH(IF(G$1&lt;&gt;"",G$1,"NA"),'MITRE &amp; Controls Mappings'!$F225))),ISNUMBER(SEARCH(IF(G$2&lt;&gt;"",G$2,"NA"),'MITRE &amp; Controls Mappings'!$G225))),ISNUMBER(SEARCH(IF(G$2&lt;&gt;"",G$2,"NA"),'MITRE &amp; Controls Mappings'!$H225))),ISNUMBER(SEARCH(IF(G$3&lt;&gt;"",G$3,"NA"),'MITRE &amp; Controls Mappings'!$I225))),ISNUMBER(SEARCH(IF(G$3&lt;&gt;"",G$3,"NA"),'MITRE &amp; Controls Mappings'!$J225))), 'MITRE &amp; Controls Mappings'!$B225,"")</f>
        <v/>
      </c>
      <c r="H229" t="str">
        <f>IF(OR(OR(OR(OR(OR(ISNUMBER(SEARCH(IF(H$1&lt;&gt;"",H$1,"NA"),'MITRE &amp; Controls Mappings'!$E225)),ISNUMBER(SEARCH(IF(H$1&lt;&gt;"",H$1,"NA"),'MITRE &amp; Controls Mappings'!$F225))),ISNUMBER(SEARCH(IF(H$2&lt;&gt;"",H$2,"NA"),'MITRE &amp; Controls Mappings'!$G225))),ISNUMBER(SEARCH(IF(H$2&lt;&gt;"",H$2,"NA"),'MITRE &amp; Controls Mappings'!$H225))),ISNUMBER(SEARCH(IF(H$3&lt;&gt;"",H$3,"NA"),'MITRE &amp; Controls Mappings'!$I225))),ISNUMBER(SEARCH(IF(H$3&lt;&gt;"",H$3,"NA"),'MITRE &amp; Controls Mappings'!$J225))), 'MITRE &amp; Controls Mappings'!$B225,"")</f>
        <v/>
      </c>
      <c r="I229" t="str">
        <f>IF(OR(OR(OR(OR(OR(ISNUMBER(SEARCH(IF(I$1&lt;&gt;"",I$1,"NA"),'MITRE &amp; Controls Mappings'!$E225)),ISNUMBER(SEARCH(IF(I$1&lt;&gt;"",I$1,"NA"),'MITRE &amp; Controls Mappings'!$F225))),ISNUMBER(SEARCH(IF(I$2&lt;&gt;"",I$2,"NA"),'MITRE &amp; Controls Mappings'!$G225))),ISNUMBER(SEARCH(IF(I$2&lt;&gt;"",I$2,"NA"),'MITRE &amp; Controls Mappings'!$H225))),ISNUMBER(SEARCH(IF(I$3&lt;&gt;"",I$3,"NA"),'MITRE &amp; Controls Mappings'!$I225))),ISNUMBER(SEARCH(IF(I$3&lt;&gt;"",I$3,"NA"),'MITRE &amp; Controls Mappings'!$J225))), 'MITRE &amp; Controls Mappings'!$B225,"")</f>
        <v/>
      </c>
      <c r="J229" t="str">
        <f>IF(OR(OR(OR(OR(OR(ISNUMBER(SEARCH(IF(J$1&lt;&gt;"",J$1,"NA"),'MITRE &amp; Controls Mappings'!$E225)),ISNUMBER(SEARCH(IF(J$1&lt;&gt;"",J$1,"NA"),'MITRE &amp; Controls Mappings'!$F225))),ISNUMBER(SEARCH(IF(J$2&lt;&gt;"",J$2,"NA"),'MITRE &amp; Controls Mappings'!$G225))),ISNUMBER(SEARCH(IF(J$2&lt;&gt;"",J$2,"NA"),'MITRE &amp; Controls Mappings'!$H225))),ISNUMBER(SEARCH(IF(J$3&lt;&gt;"",J$3,"NA"),'MITRE &amp; Controls Mappings'!$I225))),ISNUMBER(SEARCH(IF(J$3&lt;&gt;"",J$3,"NA"),'MITRE &amp; Controls Mappings'!$J225))), 'MITRE &amp; Controls Mappings'!$B225,"")</f>
        <v/>
      </c>
      <c r="K229" t="str">
        <f>IF(OR(OR(OR(OR(OR(ISNUMBER(SEARCH(IF(K$1&lt;&gt;"",K$1,"NA"),'MITRE &amp; Controls Mappings'!$E225)),ISNUMBER(SEARCH(IF(K$1&lt;&gt;"",K$1,"NA"),'MITRE &amp; Controls Mappings'!$F225))),ISNUMBER(SEARCH(IF(K$2&lt;&gt;"",K$2,"NA"),'MITRE &amp; Controls Mappings'!$G225))),ISNUMBER(SEARCH(IF(K$2&lt;&gt;"",K$2,"NA"),'MITRE &amp; Controls Mappings'!$H225))),ISNUMBER(SEARCH(IF(K$3&lt;&gt;"",K$3,"NA"),'MITRE &amp; Controls Mappings'!$I225))),ISNUMBER(SEARCH(IF(K$3&lt;&gt;"",K$3,"NA"),'MITRE &amp; Controls Mappings'!$J225))), 'MITRE &amp; Controls Mappings'!$B225,"")</f>
        <v/>
      </c>
      <c r="L229" s="25" t="str">
        <f>'MITRE &amp; Controls Mappings'!D225</f>
        <v>Start Menu and Taskbar</v>
      </c>
    </row>
    <row r="230" spans="1:12" x14ac:dyDescent="0.35">
      <c r="A230" t="str">
        <f>IF(COUNTIF(B230:K230,"="&amp;'MITRE &amp; Controls Mappings'!B226)&gt;0,'MITRE &amp; Controls Mappings'!B226,"")</f>
        <v/>
      </c>
      <c r="B230" t="str">
        <f>IF(OR(OR(OR(OR(OR(ISNUMBER(SEARCH(IF(B$1&lt;&gt;"",B$1,"NA"),'MITRE &amp; Controls Mappings'!$E226)),ISNUMBER(SEARCH(IF(B$1&lt;&gt;"",B$1,"NA"),'MITRE &amp; Controls Mappings'!$F226))),ISNUMBER(SEARCH(IF(B$2&lt;&gt;"",B$2,"NA"),'MITRE &amp; Controls Mappings'!$G226))),ISNUMBER(SEARCH(IF(B$2&lt;&gt;"",B$2,"NA"),'MITRE &amp; Controls Mappings'!$H226))),ISNUMBER(SEARCH(IF(B$3&lt;&gt;"",B$3,"NA"),'MITRE &amp; Controls Mappings'!$I226))),ISNUMBER(SEARCH(IF(B$3&lt;&gt;"",B$3,"NA"),'MITRE &amp; Controls Mappings'!$J226))), 'MITRE &amp; Controls Mappings'!$B226,"")</f>
        <v/>
      </c>
      <c r="C230" t="str">
        <f>IF(OR(OR(OR(OR(OR(ISNUMBER(SEARCH(IF(C$1&lt;&gt;"",C$1,"NA"),'MITRE &amp; Controls Mappings'!$E226)),ISNUMBER(SEARCH(IF(C$1&lt;&gt;"",C$1,"NA"),'MITRE &amp; Controls Mappings'!$F226))),ISNUMBER(SEARCH(IF(C$2&lt;&gt;"",C$2,"NA"),'MITRE &amp; Controls Mappings'!$G226))),ISNUMBER(SEARCH(IF(C$2&lt;&gt;"",C$2,"NA"),'MITRE &amp; Controls Mappings'!$H226))),ISNUMBER(SEARCH(IF(C$3&lt;&gt;"",C$3,"NA"),'MITRE &amp; Controls Mappings'!$I226))),ISNUMBER(SEARCH(IF(C$3&lt;&gt;"",C$3,"NA"),'MITRE &amp; Controls Mappings'!$J226))), 'MITRE &amp; Controls Mappings'!$B226,"")</f>
        <v/>
      </c>
      <c r="D230" t="str">
        <f>IF(OR(OR(OR(OR(OR(ISNUMBER(SEARCH(IF(D$1&lt;&gt;"",D$1,"NA"),'MITRE &amp; Controls Mappings'!$E226)),ISNUMBER(SEARCH(IF(D$1&lt;&gt;"",D$1,"NA"),'MITRE &amp; Controls Mappings'!$F226))),ISNUMBER(SEARCH(IF(D$2&lt;&gt;"",D$2,"NA"),'MITRE &amp; Controls Mappings'!$G226))),ISNUMBER(SEARCH(IF(D$2&lt;&gt;"",D$2,"NA"),'MITRE &amp; Controls Mappings'!$H226))),ISNUMBER(SEARCH(IF(D$3&lt;&gt;"",D$3,"NA"),'MITRE &amp; Controls Mappings'!$I226))),ISNUMBER(SEARCH(IF(D$3&lt;&gt;"",D$3,"NA"),'MITRE &amp; Controls Mappings'!$J226))), 'MITRE &amp; Controls Mappings'!$B226,"")</f>
        <v/>
      </c>
      <c r="E230" t="str">
        <f>IF(OR(OR(OR(OR(OR(ISNUMBER(SEARCH(IF(E$1&lt;&gt;"",E$1,"NA"),'MITRE &amp; Controls Mappings'!$E226)),ISNUMBER(SEARCH(IF(E$1&lt;&gt;"",E$1,"NA"),'MITRE &amp; Controls Mappings'!$F226))),ISNUMBER(SEARCH(IF(E$2&lt;&gt;"",E$2,"NA"),'MITRE &amp; Controls Mappings'!$G226))),ISNUMBER(SEARCH(IF(E$2&lt;&gt;"",E$2,"NA"),'MITRE &amp; Controls Mappings'!$H226))),ISNUMBER(SEARCH(IF(E$3&lt;&gt;"",E$3,"NA"),'MITRE &amp; Controls Mappings'!$I226))),ISNUMBER(SEARCH(IF(E$3&lt;&gt;"",E$3,"NA"),'MITRE &amp; Controls Mappings'!$J226))), 'MITRE &amp; Controls Mappings'!$B226,"")</f>
        <v/>
      </c>
      <c r="F230" t="str">
        <f>IF(OR(OR(OR(OR(OR(ISNUMBER(SEARCH(IF(F$1&lt;&gt;"",F$1,"NA"),'MITRE &amp; Controls Mappings'!$E226)),ISNUMBER(SEARCH(IF(F$1&lt;&gt;"",F$1,"NA"),'MITRE &amp; Controls Mappings'!$F226))),ISNUMBER(SEARCH(IF(F$2&lt;&gt;"",F$2,"NA"),'MITRE &amp; Controls Mappings'!$G226))),ISNUMBER(SEARCH(IF(F$2&lt;&gt;"",F$2,"NA"),'MITRE &amp; Controls Mappings'!$H226))),ISNUMBER(SEARCH(IF(F$3&lt;&gt;"",F$3,"NA"),'MITRE &amp; Controls Mappings'!$I226))),ISNUMBER(SEARCH(IF(F$3&lt;&gt;"",F$3,"NA"),'MITRE &amp; Controls Mappings'!$J226))), 'MITRE &amp; Controls Mappings'!$B226,"")</f>
        <v/>
      </c>
      <c r="G230" t="str">
        <f>IF(OR(OR(OR(OR(OR(ISNUMBER(SEARCH(IF(G$1&lt;&gt;"",G$1,"NA"),'MITRE &amp; Controls Mappings'!$E226)),ISNUMBER(SEARCH(IF(G$1&lt;&gt;"",G$1,"NA"),'MITRE &amp; Controls Mappings'!$F226))),ISNUMBER(SEARCH(IF(G$2&lt;&gt;"",G$2,"NA"),'MITRE &amp; Controls Mappings'!$G226))),ISNUMBER(SEARCH(IF(G$2&lt;&gt;"",G$2,"NA"),'MITRE &amp; Controls Mappings'!$H226))),ISNUMBER(SEARCH(IF(G$3&lt;&gt;"",G$3,"NA"),'MITRE &amp; Controls Mappings'!$I226))),ISNUMBER(SEARCH(IF(G$3&lt;&gt;"",G$3,"NA"),'MITRE &amp; Controls Mappings'!$J226))), 'MITRE &amp; Controls Mappings'!$B226,"")</f>
        <v/>
      </c>
      <c r="H230" t="str">
        <f>IF(OR(OR(OR(OR(OR(ISNUMBER(SEARCH(IF(H$1&lt;&gt;"",H$1,"NA"),'MITRE &amp; Controls Mappings'!$E226)),ISNUMBER(SEARCH(IF(H$1&lt;&gt;"",H$1,"NA"),'MITRE &amp; Controls Mappings'!$F226))),ISNUMBER(SEARCH(IF(H$2&lt;&gt;"",H$2,"NA"),'MITRE &amp; Controls Mappings'!$G226))),ISNUMBER(SEARCH(IF(H$2&lt;&gt;"",H$2,"NA"),'MITRE &amp; Controls Mappings'!$H226))),ISNUMBER(SEARCH(IF(H$3&lt;&gt;"",H$3,"NA"),'MITRE &amp; Controls Mappings'!$I226))),ISNUMBER(SEARCH(IF(H$3&lt;&gt;"",H$3,"NA"),'MITRE &amp; Controls Mappings'!$J226))), 'MITRE &amp; Controls Mappings'!$B226,"")</f>
        <v/>
      </c>
      <c r="I230" t="str">
        <f>IF(OR(OR(OR(OR(OR(ISNUMBER(SEARCH(IF(I$1&lt;&gt;"",I$1,"NA"),'MITRE &amp; Controls Mappings'!$E226)),ISNUMBER(SEARCH(IF(I$1&lt;&gt;"",I$1,"NA"),'MITRE &amp; Controls Mappings'!$F226))),ISNUMBER(SEARCH(IF(I$2&lt;&gt;"",I$2,"NA"),'MITRE &amp; Controls Mappings'!$G226))),ISNUMBER(SEARCH(IF(I$2&lt;&gt;"",I$2,"NA"),'MITRE &amp; Controls Mappings'!$H226))),ISNUMBER(SEARCH(IF(I$3&lt;&gt;"",I$3,"NA"),'MITRE &amp; Controls Mappings'!$I226))),ISNUMBER(SEARCH(IF(I$3&lt;&gt;"",I$3,"NA"),'MITRE &amp; Controls Mappings'!$J226))), 'MITRE &amp; Controls Mappings'!$B226,"")</f>
        <v/>
      </c>
      <c r="J230" t="str">
        <f>IF(OR(OR(OR(OR(OR(ISNUMBER(SEARCH(IF(J$1&lt;&gt;"",J$1,"NA"),'MITRE &amp; Controls Mappings'!$E226)),ISNUMBER(SEARCH(IF(J$1&lt;&gt;"",J$1,"NA"),'MITRE &amp; Controls Mappings'!$F226))),ISNUMBER(SEARCH(IF(J$2&lt;&gt;"",J$2,"NA"),'MITRE &amp; Controls Mappings'!$G226))),ISNUMBER(SEARCH(IF(J$2&lt;&gt;"",J$2,"NA"),'MITRE &amp; Controls Mappings'!$H226))),ISNUMBER(SEARCH(IF(J$3&lt;&gt;"",J$3,"NA"),'MITRE &amp; Controls Mappings'!$I226))),ISNUMBER(SEARCH(IF(J$3&lt;&gt;"",J$3,"NA"),'MITRE &amp; Controls Mappings'!$J226))), 'MITRE &amp; Controls Mappings'!$B226,"")</f>
        <v/>
      </c>
      <c r="K230" t="str">
        <f>IF(OR(OR(OR(OR(OR(ISNUMBER(SEARCH(IF(K$1&lt;&gt;"",K$1,"NA"),'MITRE &amp; Controls Mappings'!$E226)),ISNUMBER(SEARCH(IF(K$1&lt;&gt;"",K$1,"NA"),'MITRE &amp; Controls Mappings'!$F226))),ISNUMBER(SEARCH(IF(K$2&lt;&gt;"",K$2,"NA"),'MITRE &amp; Controls Mappings'!$G226))),ISNUMBER(SEARCH(IF(K$2&lt;&gt;"",K$2,"NA"),'MITRE &amp; Controls Mappings'!$H226))),ISNUMBER(SEARCH(IF(K$3&lt;&gt;"",K$3,"NA"),'MITRE &amp; Controls Mappings'!$I226))),ISNUMBER(SEARCH(IF(K$3&lt;&gt;"",K$3,"NA"),'MITRE &amp; Controls Mappings'!$J226))), 'MITRE &amp; Controls Mappings'!$B226,"")</f>
        <v/>
      </c>
      <c r="L230" s="25" t="str">
        <f>'MITRE &amp; Controls Mappings'!D226</f>
        <v>Notifications</v>
      </c>
    </row>
    <row r="231" spans="1:12" x14ac:dyDescent="0.35">
      <c r="A231" t="str">
        <f>IF(COUNTIF(B231:K231,"="&amp;'MITRE &amp; Controls Mappings'!B227)&gt;0,'MITRE &amp; Controls Mappings'!B227,"")</f>
        <v/>
      </c>
      <c r="B231" t="str">
        <f>IF(OR(OR(OR(OR(OR(ISNUMBER(SEARCH(IF(B$1&lt;&gt;"",B$1,"NA"),'MITRE &amp; Controls Mappings'!$E227)),ISNUMBER(SEARCH(IF(B$1&lt;&gt;"",B$1,"NA"),'MITRE &amp; Controls Mappings'!$F227))),ISNUMBER(SEARCH(IF(B$2&lt;&gt;"",B$2,"NA"),'MITRE &amp; Controls Mappings'!$G227))),ISNUMBER(SEARCH(IF(B$2&lt;&gt;"",B$2,"NA"),'MITRE &amp; Controls Mappings'!$H227))),ISNUMBER(SEARCH(IF(B$3&lt;&gt;"",B$3,"NA"),'MITRE &amp; Controls Mappings'!$I227))),ISNUMBER(SEARCH(IF(B$3&lt;&gt;"",B$3,"NA"),'MITRE &amp; Controls Mappings'!$J227))), 'MITRE &amp; Controls Mappings'!$B227,"")</f>
        <v/>
      </c>
      <c r="C231" t="str">
        <f>IF(OR(OR(OR(OR(OR(ISNUMBER(SEARCH(IF(C$1&lt;&gt;"",C$1,"NA"),'MITRE &amp; Controls Mappings'!$E227)),ISNUMBER(SEARCH(IF(C$1&lt;&gt;"",C$1,"NA"),'MITRE &amp; Controls Mappings'!$F227))),ISNUMBER(SEARCH(IF(C$2&lt;&gt;"",C$2,"NA"),'MITRE &amp; Controls Mappings'!$G227))),ISNUMBER(SEARCH(IF(C$2&lt;&gt;"",C$2,"NA"),'MITRE &amp; Controls Mappings'!$H227))),ISNUMBER(SEARCH(IF(C$3&lt;&gt;"",C$3,"NA"),'MITRE &amp; Controls Mappings'!$I227))),ISNUMBER(SEARCH(IF(C$3&lt;&gt;"",C$3,"NA"),'MITRE &amp; Controls Mappings'!$J227))), 'MITRE &amp; Controls Mappings'!$B227,"")</f>
        <v/>
      </c>
      <c r="D231" t="str">
        <f>IF(OR(OR(OR(OR(OR(ISNUMBER(SEARCH(IF(D$1&lt;&gt;"",D$1,"NA"),'MITRE &amp; Controls Mappings'!$E227)),ISNUMBER(SEARCH(IF(D$1&lt;&gt;"",D$1,"NA"),'MITRE &amp; Controls Mappings'!$F227))),ISNUMBER(SEARCH(IF(D$2&lt;&gt;"",D$2,"NA"),'MITRE &amp; Controls Mappings'!$G227))),ISNUMBER(SEARCH(IF(D$2&lt;&gt;"",D$2,"NA"),'MITRE &amp; Controls Mappings'!$H227))),ISNUMBER(SEARCH(IF(D$3&lt;&gt;"",D$3,"NA"),'MITRE &amp; Controls Mappings'!$I227))),ISNUMBER(SEARCH(IF(D$3&lt;&gt;"",D$3,"NA"),'MITRE &amp; Controls Mappings'!$J227))), 'MITRE &amp; Controls Mappings'!$B227,"")</f>
        <v/>
      </c>
      <c r="E231" t="str">
        <f>IF(OR(OR(OR(OR(OR(ISNUMBER(SEARCH(IF(E$1&lt;&gt;"",E$1,"NA"),'MITRE &amp; Controls Mappings'!$E227)),ISNUMBER(SEARCH(IF(E$1&lt;&gt;"",E$1,"NA"),'MITRE &amp; Controls Mappings'!$F227))),ISNUMBER(SEARCH(IF(E$2&lt;&gt;"",E$2,"NA"),'MITRE &amp; Controls Mappings'!$G227))),ISNUMBER(SEARCH(IF(E$2&lt;&gt;"",E$2,"NA"),'MITRE &amp; Controls Mappings'!$H227))),ISNUMBER(SEARCH(IF(E$3&lt;&gt;"",E$3,"NA"),'MITRE &amp; Controls Mappings'!$I227))),ISNUMBER(SEARCH(IF(E$3&lt;&gt;"",E$3,"NA"),'MITRE &amp; Controls Mappings'!$J227))), 'MITRE &amp; Controls Mappings'!$B227,"")</f>
        <v/>
      </c>
      <c r="F231" t="str">
        <f>IF(OR(OR(OR(OR(OR(ISNUMBER(SEARCH(IF(F$1&lt;&gt;"",F$1,"NA"),'MITRE &amp; Controls Mappings'!$E227)),ISNUMBER(SEARCH(IF(F$1&lt;&gt;"",F$1,"NA"),'MITRE &amp; Controls Mappings'!$F227))),ISNUMBER(SEARCH(IF(F$2&lt;&gt;"",F$2,"NA"),'MITRE &amp; Controls Mappings'!$G227))),ISNUMBER(SEARCH(IF(F$2&lt;&gt;"",F$2,"NA"),'MITRE &amp; Controls Mappings'!$H227))),ISNUMBER(SEARCH(IF(F$3&lt;&gt;"",F$3,"NA"),'MITRE &amp; Controls Mappings'!$I227))),ISNUMBER(SEARCH(IF(F$3&lt;&gt;"",F$3,"NA"),'MITRE &amp; Controls Mappings'!$J227))), 'MITRE &amp; Controls Mappings'!$B227,"")</f>
        <v/>
      </c>
      <c r="G231" t="str">
        <f>IF(OR(OR(OR(OR(OR(ISNUMBER(SEARCH(IF(G$1&lt;&gt;"",G$1,"NA"),'MITRE &amp; Controls Mappings'!$E227)),ISNUMBER(SEARCH(IF(G$1&lt;&gt;"",G$1,"NA"),'MITRE &amp; Controls Mappings'!$F227))),ISNUMBER(SEARCH(IF(G$2&lt;&gt;"",G$2,"NA"),'MITRE &amp; Controls Mappings'!$G227))),ISNUMBER(SEARCH(IF(G$2&lt;&gt;"",G$2,"NA"),'MITRE &amp; Controls Mappings'!$H227))),ISNUMBER(SEARCH(IF(G$3&lt;&gt;"",G$3,"NA"),'MITRE &amp; Controls Mappings'!$I227))),ISNUMBER(SEARCH(IF(G$3&lt;&gt;"",G$3,"NA"),'MITRE &amp; Controls Mappings'!$J227))), 'MITRE &amp; Controls Mappings'!$B227,"")</f>
        <v/>
      </c>
      <c r="H231" t="str">
        <f>IF(OR(OR(OR(OR(OR(ISNUMBER(SEARCH(IF(H$1&lt;&gt;"",H$1,"NA"),'MITRE &amp; Controls Mappings'!$E227)),ISNUMBER(SEARCH(IF(H$1&lt;&gt;"",H$1,"NA"),'MITRE &amp; Controls Mappings'!$F227))),ISNUMBER(SEARCH(IF(H$2&lt;&gt;"",H$2,"NA"),'MITRE &amp; Controls Mappings'!$G227))),ISNUMBER(SEARCH(IF(H$2&lt;&gt;"",H$2,"NA"),'MITRE &amp; Controls Mappings'!$H227))),ISNUMBER(SEARCH(IF(H$3&lt;&gt;"",H$3,"NA"),'MITRE &amp; Controls Mappings'!$I227))),ISNUMBER(SEARCH(IF(H$3&lt;&gt;"",H$3,"NA"),'MITRE &amp; Controls Mappings'!$J227))), 'MITRE &amp; Controls Mappings'!$B227,"")</f>
        <v/>
      </c>
      <c r="I231" t="str">
        <f>IF(OR(OR(OR(OR(OR(ISNUMBER(SEARCH(IF(I$1&lt;&gt;"",I$1,"NA"),'MITRE &amp; Controls Mappings'!$E227)),ISNUMBER(SEARCH(IF(I$1&lt;&gt;"",I$1,"NA"),'MITRE &amp; Controls Mappings'!$F227))),ISNUMBER(SEARCH(IF(I$2&lt;&gt;"",I$2,"NA"),'MITRE &amp; Controls Mappings'!$G227))),ISNUMBER(SEARCH(IF(I$2&lt;&gt;"",I$2,"NA"),'MITRE &amp; Controls Mappings'!$H227))),ISNUMBER(SEARCH(IF(I$3&lt;&gt;"",I$3,"NA"),'MITRE &amp; Controls Mappings'!$I227))),ISNUMBER(SEARCH(IF(I$3&lt;&gt;"",I$3,"NA"),'MITRE &amp; Controls Mappings'!$J227))), 'MITRE &amp; Controls Mappings'!$B227,"")</f>
        <v/>
      </c>
      <c r="J231" t="str">
        <f>IF(OR(OR(OR(OR(OR(ISNUMBER(SEARCH(IF(J$1&lt;&gt;"",J$1,"NA"),'MITRE &amp; Controls Mappings'!$E227)),ISNUMBER(SEARCH(IF(J$1&lt;&gt;"",J$1,"NA"),'MITRE &amp; Controls Mappings'!$F227))),ISNUMBER(SEARCH(IF(J$2&lt;&gt;"",J$2,"NA"),'MITRE &amp; Controls Mappings'!$G227))),ISNUMBER(SEARCH(IF(J$2&lt;&gt;"",J$2,"NA"),'MITRE &amp; Controls Mappings'!$H227))),ISNUMBER(SEARCH(IF(J$3&lt;&gt;"",J$3,"NA"),'MITRE &amp; Controls Mappings'!$I227))),ISNUMBER(SEARCH(IF(J$3&lt;&gt;"",J$3,"NA"),'MITRE &amp; Controls Mappings'!$J227))), 'MITRE &amp; Controls Mappings'!$B227,"")</f>
        <v/>
      </c>
      <c r="K231" t="str">
        <f>IF(OR(OR(OR(OR(OR(ISNUMBER(SEARCH(IF(K$1&lt;&gt;"",K$1,"NA"),'MITRE &amp; Controls Mappings'!$E227)),ISNUMBER(SEARCH(IF(K$1&lt;&gt;"",K$1,"NA"),'MITRE &amp; Controls Mappings'!$F227))),ISNUMBER(SEARCH(IF(K$2&lt;&gt;"",K$2,"NA"),'MITRE &amp; Controls Mappings'!$G227))),ISNUMBER(SEARCH(IF(K$2&lt;&gt;"",K$2,"NA"),'MITRE &amp; Controls Mappings'!$H227))),ISNUMBER(SEARCH(IF(K$3&lt;&gt;"",K$3,"NA"),'MITRE &amp; Controls Mappings'!$I227))),ISNUMBER(SEARCH(IF(K$3&lt;&gt;"",K$3,"NA"),'MITRE &amp; Controls Mappings'!$J227))), 'MITRE &amp; Controls Mappings'!$B227,"")</f>
        <v/>
      </c>
      <c r="L231" s="25" t="str">
        <f>'MITRE &amp; Controls Mappings'!D227</f>
        <v>Ensure 'Turn off notifications network usage' is set to 'Enabled'</v>
      </c>
    </row>
    <row r="232" spans="1:12" x14ac:dyDescent="0.35">
      <c r="A232" t="str">
        <f>IF(COUNTIF(B232:K232,"="&amp;'MITRE &amp; Controls Mappings'!B228)&gt;0,'MITRE &amp; Controls Mappings'!B228,"")</f>
        <v/>
      </c>
      <c r="B232" t="str">
        <f>IF(OR(OR(OR(OR(OR(ISNUMBER(SEARCH(IF(B$1&lt;&gt;"",B$1,"NA"),'MITRE &amp; Controls Mappings'!$E228)),ISNUMBER(SEARCH(IF(B$1&lt;&gt;"",B$1,"NA"),'MITRE &amp; Controls Mappings'!$F228))),ISNUMBER(SEARCH(IF(B$2&lt;&gt;"",B$2,"NA"),'MITRE &amp; Controls Mappings'!$G228))),ISNUMBER(SEARCH(IF(B$2&lt;&gt;"",B$2,"NA"),'MITRE &amp; Controls Mappings'!$H228))),ISNUMBER(SEARCH(IF(B$3&lt;&gt;"",B$3,"NA"),'MITRE &amp; Controls Mappings'!$I228))),ISNUMBER(SEARCH(IF(B$3&lt;&gt;"",B$3,"NA"),'MITRE &amp; Controls Mappings'!$J228))), 'MITRE &amp; Controls Mappings'!$B228,"")</f>
        <v/>
      </c>
      <c r="C232" t="str">
        <f>IF(OR(OR(OR(OR(OR(ISNUMBER(SEARCH(IF(C$1&lt;&gt;"",C$1,"NA"),'MITRE &amp; Controls Mappings'!$E228)),ISNUMBER(SEARCH(IF(C$1&lt;&gt;"",C$1,"NA"),'MITRE &amp; Controls Mappings'!$F228))),ISNUMBER(SEARCH(IF(C$2&lt;&gt;"",C$2,"NA"),'MITRE &amp; Controls Mappings'!$G228))),ISNUMBER(SEARCH(IF(C$2&lt;&gt;"",C$2,"NA"),'MITRE &amp; Controls Mappings'!$H228))),ISNUMBER(SEARCH(IF(C$3&lt;&gt;"",C$3,"NA"),'MITRE &amp; Controls Mappings'!$I228))),ISNUMBER(SEARCH(IF(C$3&lt;&gt;"",C$3,"NA"),'MITRE &amp; Controls Mappings'!$J228))), 'MITRE &amp; Controls Mappings'!$B228,"")</f>
        <v/>
      </c>
      <c r="D232" t="str">
        <f>IF(OR(OR(OR(OR(OR(ISNUMBER(SEARCH(IF(D$1&lt;&gt;"",D$1,"NA"),'MITRE &amp; Controls Mappings'!$E228)),ISNUMBER(SEARCH(IF(D$1&lt;&gt;"",D$1,"NA"),'MITRE &amp; Controls Mappings'!$F228))),ISNUMBER(SEARCH(IF(D$2&lt;&gt;"",D$2,"NA"),'MITRE &amp; Controls Mappings'!$G228))),ISNUMBER(SEARCH(IF(D$2&lt;&gt;"",D$2,"NA"),'MITRE &amp; Controls Mappings'!$H228))),ISNUMBER(SEARCH(IF(D$3&lt;&gt;"",D$3,"NA"),'MITRE &amp; Controls Mappings'!$I228))),ISNUMBER(SEARCH(IF(D$3&lt;&gt;"",D$3,"NA"),'MITRE &amp; Controls Mappings'!$J228))), 'MITRE &amp; Controls Mappings'!$B228,"")</f>
        <v/>
      </c>
      <c r="E232" t="str">
        <f>IF(OR(OR(OR(OR(OR(ISNUMBER(SEARCH(IF(E$1&lt;&gt;"",E$1,"NA"),'MITRE &amp; Controls Mappings'!$E228)),ISNUMBER(SEARCH(IF(E$1&lt;&gt;"",E$1,"NA"),'MITRE &amp; Controls Mappings'!$F228))),ISNUMBER(SEARCH(IF(E$2&lt;&gt;"",E$2,"NA"),'MITRE &amp; Controls Mappings'!$G228))),ISNUMBER(SEARCH(IF(E$2&lt;&gt;"",E$2,"NA"),'MITRE &amp; Controls Mappings'!$H228))),ISNUMBER(SEARCH(IF(E$3&lt;&gt;"",E$3,"NA"),'MITRE &amp; Controls Mappings'!$I228))),ISNUMBER(SEARCH(IF(E$3&lt;&gt;"",E$3,"NA"),'MITRE &amp; Controls Mappings'!$J228))), 'MITRE &amp; Controls Mappings'!$B228,"")</f>
        <v/>
      </c>
      <c r="F232" t="str">
        <f>IF(OR(OR(OR(OR(OR(ISNUMBER(SEARCH(IF(F$1&lt;&gt;"",F$1,"NA"),'MITRE &amp; Controls Mappings'!$E228)),ISNUMBER(SEARCH(IF(F$1&lt;&gt;"",F$1,"NA"),'MITRE &amp; Controls Mappings'!$F228))),ISNUMBER(SEARCH(IF(F$2&lt;&gt;"",F$2,"NA"),'MITRE &amp; Controls Mappings'!$G228))),ISNUMBER(SEARCH(IF(F$2&lt;&gt;"",F$2,"NA"),'MITRE &amp; Controls Mappings'!$H228))),ISNUMBER(SEARCH(IF(F$3&lt;&gt;"",F$3,"NA"),'MITRE &amp; Controls Mappings'!$I228))),ISNUMBER(SEARCH(IF(F$3&lt;&gt;"",F$3,"NA"),'MITRE &amp; Controls Mappings'!$J228))), 'MITRE &amp; Controls Mappings'!$B228,"")</f>
        <v/>
      </c>
      <c r="G232" t="str">
        <f>IF(OR(OR(OR(OR(OR(ISNUMBER(SEARCH(IF(G$1&lt;&gt;"",G$1,"NA"),'MITRE &amp; Controls Mappings'!$E228)),ISNUMBER(SEARCH(IF(G$1&lt;&gt;"",G$1,"NA"),'MITRE &amp; Controls Mappings'!$F228))),ISNUMBER(SEARCH(IF(G$2&lt;&gt;"",G$2,"NA"),'MITRE &amp; Controls Mappings'!$G228))),ISNUMBER(SEARCH(IF(G$2&lt;&gt;"",G$2,"NA"),'MITRE &amp; Controls Mappings'!$H228))),ISNUMBER(SEARCH(IF(G$3&lt;&gt;"",G$3,"NA"),'MITRE &amp; Controls Mappings'!$I228))),ISNUMBER(SEARCH(IF(G$3&lt;&gt;"",G$3,"NA"),'MITRE &amp; Controls Mappings'!$J228))), 'MITRE &amp; Controls Mappings'!$B228,"")</f>
        <v/>
      </c>
      <c r="H232" t="str">
        <f>IF(OR(OR(OR(OR(OR(ISNUMBER(SEARCH(IF(H$1&lt;&gt;"",H$1,"NA"),'MITRE &amp; Controls Mappings'!$E228)),ISNUMBER(SEARCH(IF(H$1&lt;&gt;"",H$1,"NA"),'MITRE &amp; Controls Mappings'!$F228))),ISNUMBER(SEARCH(IF(H$2&lt;&gt;"",H$2,"NA"),'MITRE &amp; Controls Mappings'!$G228))),ISNUMBER(SEARCH(IF(H$2&lt;&gt;"",H$2,"NA"),'MITRE &amp; Controls Mappings'!$H228))),ISNUMBER(SEARCH(IF(H$3&lt;&gt;"",H$3,"NA"),'MITRE &amp; Controls Mappings'!$I228))),ISNUMBER(SEARCH(IF(H$3&lt;&gt;"",H$3,"NA"),'MITRE &amp; Controls Mappings'!$J228))), 'MITRE &amp; Controls Mappings'!$B228,"")</f>
        <v/>
      </c>
      <c r="I232" t="str">
        <f>IF(OR(OR(OR(OR(OR(ISNUMBER(SEARCH(IF(I$1&lt;&gt;"",I$1,"NA"),'MITRE &amp; Controls Mappings'!$E228)),ISNUMBER(SEARCH(IF(I$1&lt;&gt;"",I$1,"NA"),'MITRE &amp; Controls Mappings'!$F228))),ISNUMBER(SEARCH(IF(I$2&lt;&gt;"",I$2,"NA"),'MITRE &amp; Controls Mappings'!$G228))),ISNUMBER(SEARCH(IF(I$2&lt;&gt;"",I$2,"NA"),'MITRE &amp; Controls Mappings'!$H228))),ISNUMBER(SEARCH(IF(I$3&lt;&gt;"",I$3,"NA"),'MITRE &amp; Controls Mappings'!$I228))),ISNUMBER(SEARCH(IF(I$3&lt;&gt;"",I$3,"NA"),'MITRE &amp; Controls Mappings'!$J228))), 'MITRE &amp; Controls Mappings'!$B228,"")</f>
        <v/>
      </c>
      <c r="J232" t="str">
        <f>IF(OR(OR(OR(OR(OR(ISNUMBER(SEARCH(IF(J$1&lt;&gt;"",J$1,"NA"),'MITRE &amp; Controls Mappings'!$E228)),ISNUMBER(SEARCH(IF(J$1&lt;&gt;"",J$1,"NA"),'MITRE &amp; Controls Mappings'!$F228))),ISNUMBER(SEARCH(IF(J$2&lt;&gt;"",J$2,"NA"),'MITRE &amp; Controls Mappings'!$G228))),ISNUMBER(SEARCH(IF(J$2&lt;&gt;"",J$2,"NA"),'MITRE &amp; Controls Mappings'!$H228))),ISNUMBER(SEARCH(IF(J$3&lt;&gt;"",J$3,"NA"),'MITRE &amp; Controls Mappings'!$I228))),ISNUMBER(SEARCH(IF(J$3&lt;&gt;"",J$3,"NA"),'MITRE &amp; Controls Mappings'!$J228))), 'MITRE &amp; Controls Mappings'!$B228,"")</f>
        <v/>
      </c>
      <c r="K232" t="str">
        <f>IF(OR(OR(OR(OR(OR(ISNUMBER(SEARCH(IF(K$1&lt;&gt;"",K$1,"NA"),'MITRE &amp; Controls Mappings'!$E228)),ISNUMBER(SEARCH(IF(K$1&lt;&gt;"",K$1,"NA"),'MITRE &amp; Controls Mappings'!$F228))),ISNUMBER(SEARCH(IF(K$2&lt;&gt;"",K$2,"NA"),'MITRE &amp; Controls Mappings'!$G228))),ISNUMBER(SEARCH(IF(K$2&lt;&gt;"",K$2,"NA"),'MITRE &amp; Controls Mappings'!$H228))),ISNUMBER(SEARCH(IF(K$3&lt;&gt;"",K$3,"NA"),'MITRE &amp; Controls Mappings'!$I228))),ISNUMBER(SEARCH(IF(K$3&lt;&gt;"",K$3,"NA"),'MITRE &amp; Controls Mappings'!$J228))), 'MITRE &amp; Controls Mappings'!$B228,"")</f>
        <v/>
      </c>
      <c r="L232" s="25" t="str">
        <f>'MITRE &amp; Controls Mappings'!D228</f>
        <v>System</v>
      </c>
    </row>
    <row r="233" spans="1:12" x14ac:dyDescent="0.35">
      <c r="A233" t="str">
        <f>IF(COUNTIF(B233:K233,"="&amp;'MITRE &amp; Controls Mappings'!B229)&gt;0,'MITRE &amp; Controls Mappings'!B229,"")</f>
        <v/>
      </c>
      <c r="B233" t="str">
        <f>IF(OR(OR(OR(OR(OR(ISNUMBER(SEARCH(IF(B$1&lt;&gt;"",B$1,"NA"),'MITRE &amp; Controls Mappings'!$E229)),ISNUMBER(SEARCH(IF(B$1&lt;&gt;"",B$1,"NA"),'MITRE &amp; Controls Mappings'!$F229))),ISNUMBER(SEARCH(IF(B$2&lt;&gt;"",B$2,"NA"),'MITRE &amp; Controls Mappings'!$G229))),ISNUMBER(SEARCH(IF(B$2&lt;&gt;"",B$2,"NA"),'MITRE &amp; Controls Mappings'!$H229))),ISNUMBER(SEARCH(IF(B$3&lt;&gt;"",B$3,"NA"),'MITRE &amp; Controls Mappings'!$I229))),ISNUMBER(SEARCH(IF(B$3&lt;&gt;"",B$3,"NA"),'MITRE &amp; Controls Mappings'!$J229))), 'MITRE &amp; Controls Mappings'!$B229,"")</f>
        <v/>
      </c>
      <c r="C233" t="str">
        <f>IF(OR(OR(OR(OR(OR(ISNUMBER(SEARCH(IF(C$1&lt;&gt;"",C$1,"NA"),'MITRE &amp; Controls Mappings'!$E229)),ISNUMBER(SEARCH(IF(C$1&lt;&gt;"",C$1,"NA"),'MITRE &amp; Controls Mappings'!$F229))),ISNUMBER(SEARCH(IF(C$2&lt;&gt;"",C$2,"NA"),'MITRE &amp; Controls Mappings'!$G229))),ISNUMBER(SEARCH(IF(C$2&lt;&gt;"",C$2,"NA"),'MITRE &amp; Controls Mappings'!$H229))),ISNUMBER(SEARCH(IF(C$3&lt;&gt;"",C$3,"NA"),'MITRE &amp; Controls Mappings'!$I229))),ISNUMBER(SEARCH(IF(C$3&lt;&gt;"",C$3,"NA"),'MITRE &amp; Controls Mappings'!$J229))), 'MITRE &amp; Controls Mappings'!$B229,"")</f>
        <v/>
      </c>
      <c r="D233" t="str">
        <f>IF(OR(OR(OR(OR(OR(ISNUMBER(SEARCH(IF(D$1&lt;&gt;"",D$1,"NA"),'MITRE &amp; Controls Mappings'!$E229)),ISNUMBER(SEARCH(IF(D$1&lt;&gt;"",D$1,"NA"),'MITRE &amp; Controls Mappings'!$F229))),ISNUMBER(SEARCH(IF(D$2&lt;&gt;"",D$2,"NA"),'MITRE &amp; Controls Mappings'!$G229))),ISNUMBER(SEARCH(IF(D$2&lt;&gt;"",D$2,"NA"),'MITRE &amp; Controls Mappings'!$H229))),ISNUMBER(SEARCH(IF(D$3&lt;&gt;"",D$3,"NA"),'MITRE &amp; Controls Mappings'!$I229))),ISNUMBER(SEARCH(IF(D$3&lt;&gt;"",D$3,"NA"),'MITRE &amp; Controls Mappings'!$J229))), 'MITRE &amp; Controls Mappings'!$B229,"")</f>
        <v/>
      </c>
      <c r="E233" t="str">
        <f>IF(OR(OR(OR(OR(OR(ISNUMBER(SEARCH(IF(E$1&lt;&gt;"",E$1,"NA"),'MITRE &amp; Controls Mappings'!$E229)),ISNUMBER(SEARCH(IF(E$1&lt;&gt;"",E$1,"NA"),'MITRE &amp; Controls Mappings'!$F229))),ISNUMBER(SEARCH(IF(E$2&lt;&gt;"",E$2,"NA"),'MITRE &amp; Controls Mappings'!$G229))),ISNUMBER(SEARCH(IF(E$2&lt;&gt;"",E$2,"NA"),'MITRE &amp; Controls Mappings'!$H229))),ISNUMBER(SEARCH(IF(E$3&lt;&gt;"",E$3,"NA"),'MITRE &amp; Controls Mappings'!$I229))),ISNUMBER(SEARCH(IF(E$3&lt;&gt;"",E$3,"NA"),'MITRE &amp; Controls Mappings'!$J229))), 'MITRE &amp; Controls Mappings'!$B229,"")</f>
        <v/>
      </c>
      <c r="F233" t="str">
        <f>IF(OR(OR(OR(OR(OR(ISNUMBER(SEARCH(IF(F$1&lt;&gt;"",F$1,"NA"),'MITRE &amp; Controls Mappings'!$E229)),ISNUMBER(SEARCH(IF(F$1&lt;&gt;"",F$1,"NA"),'MITRE &amp; Controls Mappings'!$F229))),ISNUMBER(SEARCH(IF(F$2&lt;&gt;"",F$2,"NA"),'MITRE &amp; Controls Mappings'!$G229))),ISNUMBER(SEARCH(IF(F$2&lt;&gt;"",F$2,"NA"),'MITRE &amp; Controls Mappings'!$H229))),ISNUMBER(SEARCH(IF(F$3&lt;&gt;"",F$3,"NA"),'MITRE &amp; Controls Mappings'!$I229))),ISNUMBER(SEARCH(IF(F$3&lt;&gt;"",F$3,"NA"),'MITRE &amp; Controls Mappings'!$J229))), 'MITRE &amp; Controls Mappings'!$B229,"")</f>
        <v/>
      </c>
      <c r="G233" t="str">
        <f>IF(OR(OR(OR(OR(OR(ISNUMBER(SEARCH(IF(G$1&lt;&gt;"",G$1,"NA"),'MITRE &amp; Controls Mappings'!$E229)),ISNUMBER(SEARCH(IF(G$1&lt;&gt;"",G$1,"NA"),'MITRE &amp; Controls Mappings'!$F229))),ISNUMBER(SEARCH(IF(G$2&lt;&gt;"",G$2,"NA"),'MITRE &amp; Controls Mappings'!$G229))),ISNUMBER(SEARCH(IF(G$2&lt;&gt;"",G$2,"NA"),'MITRE &amp; Controls Mappings'!$H229))),ISNUMBER(SEARCH(IF(G$3&lt;&gt;"",G$3,"NA"),'MITRE &amp; Controls Mappings'!$I229))),ISNUMBER(SEARCH(IF(G$3&lt;&gt;"",G$3,"NA"),'MITRE &amp; Controls Mappings'!$J229))), 'MITRE &amp; Controls Mappings'!$B229,"")</f>
        <v/>
      </c>
      <c r="H233" t="str">
        <f>IF(OR(OR(OR(OR(OR(ISNUMBER(SEARCH(IF(H$1&lt;&gt;"",H$1,"NA"),'MITRE &amp; Controls Mappings'!$E229)),ISNUMBER(SEARCH(IF(H$1&lt;&gt;"",H$1,"NA"),'MITRE &amp; Controls Mappings'!$F229))),ISNUMBER(SEARCH(IF(H$2&lt;&gt;"",H$2,"NA"),'MITRE &amp; Controls Mappings'!$G229))),ISNUMBER(SEARCH(IF(H$2&lt;&gt;"",H$2,"NA"),'MITRE &amp; Controls Mappings'!$H229))),ISNUMBER(SEARCH(IF(H$3&lt;&gt;"",H$3,"NA"),'MITRE &amp; Controls Mappings'!$I229))),ISNUMBER(SEARCH(IF(H$3&lt;&gt;"",H$3,"NA"),'MITRE &amp; Controls Mappings'!$J229))), 'MITRE &amp; Controls Mappings'!$B229,"")</f>
        <v/>
      </c>
      <c r="I233" t="str">
        <f>IF(OR(OR(OR(OR(OR(ISNUMBER(SEARCH(IF(I$1&lt;&gt;"",I$1,"NA"),'MITRE &amp; Controls Mappings'!$E229)),ISNUMBER(SEARCH(IF(I$1&lt;&gt;"",I$1,"NA"),'MITRE &amp; Controls Mappings'!$F229))),ISNUMBER(SEARCH(IF(I$2&lt;&gt;"",I$2,"NA"),'MITRE &amp; Controls Mappings'!$G229))),ISNUMBER(SEARCH(IF(I$2&lt;&gt;"",I$2,"NA"),'MITRE &amp; Controls Mappings'!$H229))),ISNUMBER(SEARCH(IF(I$3&lt;&gt;"",I$3,"NA"),'MITRE &amp; Controls Mappings'!$I229))),ISNUMBER(SEARCH(IF(I$3&lt;&gt;"",I$3,"NA"),'MITRE &amp; Controls Mappings'!$J229))), 'MITRE &amp; Controls Mappings'!$B229,"")</f>
        <v/>
      </c>
      <c r="J233" t="str">
        <f>IF(OR(OR(OR(OR(OR(ISNUMBER(SEARCH(IF(J$1&lt;&gt;"",J$1,"NA"),'MITRE &amp; Controls Mappings'!$E229)),ISNUMBER(SEARCH(IF(J$1&lt;&gt;"",J$1,"NA"),'MITRE &amp; Controls Mappings'!$F229))),ISNUMBER(SEARCH(IF(J$2&lt;&gt;"",J$2,"NA"),'MITRE &amp; Controls Mappings'!$G229))),ISNUMBER(SEARCH(IF(J$2&lt;&gt;"",J$2,"NA"),'MITRE &amp; Controls Mappings'!$H229))),ISNUMBER(SEARCH(IF(J$3&lt;&gt;"",J$3,"NA"),'MITRE &amp; Controls Mappings'!$I229))),ISNUMBER(SEARCH(IF(J$3&lt;&gt;"",J$3,"NA"),'MITRE &amp; Controls Mappings'!$J229))), 'MITRE &amp; Controls Mappings'!$B229,"")</f>
        <v/>
      </c>
      <c r="K233" t="str">
        <f>IF(OR(OR(OR(OR(OR(ISNUMBER(SEARCH(IF(K$1&lt;&gt;"",K$1,"NA"),'MITRE &amp; Controls Mappings'!$E229)),ISNUMBER(SEARCH(IF(K$1&lt;&gt;"",K$1,"NA"),'MITRE &amp; Controls Mappings'!$F229))),ISNUMBER(SEARCH(IF(K$2&lt;&gt;"",K$2,"NA"),'MITRE &amp; Controls Mappings'!$G229))),ISNUMBER(SEARCH(IF(K$2&lt;&gt;"",K$2,"NA"),'MITRE &amp; Controls Mappings'!$H229))),ISNUMBER(SEARCH(IF(K$3&lt;&gt;"",K$3,"NA"),'MITRE &amp; Controls Mappings'!$I229))),ISNUMBER(SEARCH(IF(K$3&lt;&gt;"",K$3,"NA"),'MITRE &amp; Controls Mappings'!$J229))), 'MITRE &amp; Controls Mappings'!$B229,"")</f>
        <v/>
      </c>
      <c r="L233" s="25" t="str">
        <f>'MITRE &amp; Controls Mappings'!D229</f>
        <v>Access-Denied Assistance</v>
      </c>
    </row>
    <row r="234" spans="1:12" x14ac:dyDescent="0.35">
      <c r="A234" t="str">
        <f>IF(COUNTIF(B234:K234,"="&amp;'MITRE &amp; Controls Mappings'!B230)&gt;0,'MITRE &amp; Controls Mappings'!B230,"")</f>
        <v/>
      </c>
      <c r="B234" t="str">
        <f>IF(OR(OR(OR(OR(OR(ISNUMBER(SEARCH(IF(B$1&lt;&gt;"",B$1,"NA"),'MITRE &amp; Controls Mappings'!$E230)),ISNUMBER(SEARCH(IF(B$1&lt;&gt;"",B$1,"NA"),'MITRE &amp; Controls Mappings'!$F230))),ISNUMBER(SEARCH(IF(B$2&lt;&gt;"",B$2,"NA"),'MITRE &amp; Controls Mappings'!$G230))),ISNUMBER(SEARCH(IF(B$2&lt;&gt;"",B$2,"NA"),'MITRE &amp; Controls Mappings'!$H230))),ISNUMBER(SEARCH(IF(B$3&lt;&gt;"",B$3,"NA"),'MITRE &amp; Controls Mappings'!$I230))),ISNUMBER(SEARCH(IF(B$3&lt;&gt;"",B$3,"NA"),'MITRE &amp; Controls Mappings'!$J230))), 'MITRE &amp; Controls Mappings'!$B230,"")</f>
        <v/>
      </c>
      <c r="C234" t="str">
        <f>IF(OR(OR(OR(OR(OR(ISNUMBER(SEARCH(IF(C$1&lt;&gt;"",C$1,"NA"),'MITRE &amp; Controls Mappings'!$E230)),ISNUMBER(SEARCH(IF(C$1&lt;&gt;"",C$1,"NA"),'MITRE &amp; Controls Mappings'!$F230))),ISNUMBER(SEARCH(IF(C$2&lt;&gt;"",C$2,"NA"),'MITRE &amp; Controls Mappings'!$G230))),ISNUMBER(SEARCH(IF(C$2&lt;&gt;"",C$2,"NA"),'MITRE &amp; Controls Mappings'!$H230))),ISNUMBER(SEARCH(IF(C$3&lt;&gt;"",C$3,"NA"),'MITRE &amp; Controls Mappings'!$I230))),ISNUMBER(SEARCH(IF(C$3&lt;&gt;"",C$3,"NA"),'MITRE &amp; Controls Mappings'!$J230))), 'MITRE &amp; Controls Mappings'!$B230,"")</f>
        <v/>
      </c>
      <c r="D234" t="str">
        <f>IF(OR(OR(OR(OR(OR(ISNUMBER(SEARCH(IF(D$1&lt;&gt;"",D$1,"NA"),'MITRE &amp; Controls Mappings'!$E230)),ISNUMBER(SEARCH(IF(D$1&lt;&gt;"",D$1,"NA"),'MITRE &amp; Controls Mappings'!$F230))),ISNUMBER(SEARCH(IF(D$2&lt;&gt;"",D$2,"NA"),'MITRE &amp; Controls Mappings'!$G230))),ISNUMBER(SEARCH(IF(D$2&lt;&gt;"",D$2,"NA"),'MITRE &amp; Controls Mappings'!$H230))),ISNUMBER(SEARCH(IF(D$3&lt;&gt;"",D$3,"NA"),'MITRE &amp; Controls Mappings'!$I230))),ISNUMBER(SEARCH(IF(D$3&lt;&gt;"",D$3,"NA"),'MITRE &amp; Controls Mappings'!$J230))), 'MITRE &amp; Controls Mappings'!$B230,"")</f>
        <v/>
      </c>
      <c r="E234" t="str">
        <f>IF(OR(OR(OR(OR(OR(ISNUMBER(SEARCH(IF(E$1&lt;&gt;"",E$1,"NA"),'MITRE &amp; Controls Mappings'!$E230)),ISNUMBER(SEARCH(IF(E$1&lt;&gt;"",E$1,"NA"),'MITRE &amp; Controls Mappings'!$F230))),ISNUMBER(SEARCH(IF(E$2&lt;&gt;"",E$2,"NA"),'MITRE &amp; Controls Mappings'!$G230))),ISNUMBER(SEARCH(IF(E$2&lt;&gt;"",E$2,"NA"),'MITRE &amp; Controls Mappings'!$H230))),ISNUMBER(SEARCH(IF(E$3&lt;&gt;"",E$3,"NA"),'MITRE &amp; Controls Mappings'!$I230))),ISNUMBER(SEARCH(IF(E$3&lt;&gt;"",E$3,"NA"),'MITRE &amp; Controls Mappings'!$J230))), 'MITRE &amp; Controls Mappings'!$B230,"")</f>
        <v/>
      </c>
      <c r="F234" t="str">
        <f>IF(OR(OR(OR(OR(OR(ISNUMBER(SEARCH(IF(F$1&lt;&gt;"",F$1,"NA"),'MITRE &amp; Controls Mappings'!$E230)),ISNUMBER(SEARCH(IF(F$1&lt;&gt;"",F$1,"NA"),'MITRE &amp; Controls Mappings'!$F230))),ISNUMBER(SEARCH(IF(F$2&lt;&gt;"",F$2,"NA"),'MITRE &amp; Controls Mappings'!$G230))),ISNUMBER(SEARCH(IF(F$2&lt;&gt;"",F$2,"NA"),'MITRE &amp; Controls Mappings'!$H230))),ISNUMBER(SEARCH(IF(F$3&lt;&gt;"",F$3,"NA"),'MITRE &amp; Controls Mappings'!$I230))),ISNUMBER(SEARCH(IF(F$3&lt;&gt;"",F$3,"NA"),'MITRE &amp; Controls Mappings'!$J230))), 'MITRE &amp; Controls Mappings'!$B230,"")</f>
        <v/>
      </c>
      <c r="G234" t="str">
        <f>IF(OR(OR(OR(OR(OR(ISNUMBER(SEARCH(IF(G$1&lt;&gt;"",G$1,"NA"),'MITRE &amp; Controls Mappings'!$E230)),ISNUMBER(SEARCH(IF(G$1&lt;&gt;"",G$1,"NA"),'MITRE &amp; Controls Mappings'!$F230))),ISNUMBER(SEARCH(IF(G$2&lt;&gt;"",G$2,"NA"),'MITRE &amp; Controls Mappings'!$G230))),ISNUMBER(SEARCH(IF(G$2&lt;&gt;"",G$2,"NA"),'MITRE &amp; Controls Mappings'!$H230))),ISNUMBER(SEARCH(IF(G$3&lt;&gt;"",G$3,"NA"),'MITRE &amp; Controls Mappings'!$I230))),ISNUMBER(SEARCH(IF(G$3&lt;&gt;"",G$3,"NA"),'MITRE &amp; Controls Mappings'!$J230))), 'MITRE &amp; Controls Mappings'!$B230,"")</f>
        <v/>
      </c>
      <c r="H234" t="str">
        <f>IF(OR(OR(OR(OR(OR(ISNUMBER(SEARCH(IF(H$1&lt;&gt;"",H$1,"NA"),'MITRE &amp; Controls Mappings'!$E230)),ISNUMBER(SEARCH(IF(H$1&lt;&gt;"",H$1,"NA"),'MITRE &amp; Controls Mappings'!$F230))),ISNUMBER(SEARCH(IF(H$2&lt;&gt;"",H$2,"NA"),'MITRE &amp; Controls Mappings'!$G230))),ISNUMBER(SEARCH(IF(H$2&lt;&gt;"",H$2,"NA"),'MITRE &amp; Controls Mappings'!$H230))),ISNUMBER(SEARCH(IF(H$3&lt;&gt;"",H$3,"NA"),'MITRE &amp; Controls Mappings'!$I230))),ISNUMBER(SEARCH(IF(H$3&lt;&gt;"",H$3,"NA"),'MITRE &amp; Controls Mappings'!$J230))), 'MITRE &amp; Controls Mappings'!$B230,"")</f>
        <v/>
      </c>
      <c r="I234" t="str">
        <f>IF(OR(OR(OR(OR(OR(ISNUMBER(SEARCH(IF(I$1&lt;&gt;"",I$1,"NA"),'MITRE &amp; Controls Mappings'!$E230)),ISNUMBER(SEARCH(IF(I$1&lt;&gt;"",I$1,"NA"),'MITRE &amp; Controls Mappings'!$F230))),ISNUMBER(SEARCH(IF(I$2&lt;&gt;"",I$2,"NA"),'MITRE &amp; Controls Mappings'!$G230))),ISNUMBER(SEARCH(IF(I$2&lt;&gt;"",I$2,"NA"),'MITRE &amp; Controls Mappings'!$H230))),ISNUMBER(SEARCH(IF(I$3&lt;&gt;"",I$3,"NA"),'MITRE &amp; Controls Mappings'!$I230))),ISNUMBER(SEARCH(IF(I$3&lt;&gt;"",I$3,"NA"),'MITRE &amp; Controls Mappings'!$J230))), 'MITRE &amp; Controls Mappings'!$B230,"")</f>
        <v/>
      </c>
      <c r="J234" t="str">
        <f>IF(OR(OR(OR(OR(OR(ISNUMBER(SEARCH(IF(J$1&lt;&gt;"",J$1,"NA"),'MITRE &amp; Controls Mappings'!$E230)),ISNUMBER(SEARCH(IF(J$1&lt;&gt;"",J$1,"NA"),'MITRE &amp; Controls Mappings'!$F230))),ISNUMBER(SEARCH(IF(J$2&lt;&gt;"",J$2,"NA"),'MITRE &amp; Controls Mappings'!$G230))),ISNUMBER(SEARCH(IF(J$2&lt;&gt;"",J$2,"NA"),'MITRE &amp; Controls Mappings'!$H230))),ISNUMBER(SEARCH(IF(J$3&lt;&gt;"",J$3,"NA"),'MITRE &amp; Controls Mappings'!$I230))),ISNUMBER(SEARCH(IF(J$3&lt;&gt;"",J$3,"NA"),'MITRE &amp; Controls Mappings'!$J230))), 'MITRE &amp; Controls Mappings'!$B230,"")</f>
        <v/>
      </c>
      <c r="K234" t="str">
        <f>IF(OR(OR(OR(OR(OR(ISNUMBER(SEARCH(IF(K$1&lt;&gt;"",K$1,"NA"),'MITRE &amp; Controls Mappings'!$E230)),ISNUMBER(SEARCH(IF(K$1&lt;&gt;"",K$1,"NA"),'MITRE &amp; Controls Mappings'!$F230))),ISNUMBER(SEARCH(IF(K$2&lt;&gt;"",K$2,"NA"),'MITRE &amp; Controls Mappings'!$G230))),ISNUMBER(SEARCH(IF(K$2&lt;&gt;"",K$2,"NA"),'MITRE &amp; Controls Mappings'!$H230))),ISNUMBER(SEARCH(IF(K$3&lt;&gt;"",K$3,"NA"),'MITRE &amp; Controls Mappings'!$I230))),ISNUMBER(SEARCH(IF(K$3&lt;&gt;"",K$3,"NA"),'MITRE &amp; Controls Mappings'!$J230))), 'MITRE &amp; Controls Mappings'!$B230,"")</f>
        <v/>
      </c>
      <c r="L234" s="25" t="str">
        <f>'MITRE &amp; Controls Mappings'!D230</f>
        <v>App-V</v>
      </c>
    </row>
    <row r="235" spans="1:12" x14ac:dyDescent="0.35">
      <c r="A235" t="str">
        <f>IF(COUNTIF(B235:K235,"="&amp;'MITRE &amp; Controls Mappings'!B231)&gt;0,'MITRE &amp; Controls Mappings'!B231,"")</f>
        <v/>
      </c>
      <c r="B235" t="str">
        <f>IF(OR(OR(OR(OR(OR(ISNUMBER(SEARCH(IF(B$1&lt;&gt;"",B$1,"NA"),'MITRE &amp; Controls Mappings'!$E231)),ISNUMBER(SEARCH(IF(B$1&lt;&gt;"",B$1,"NA"),'MITRE &amp; Controls Mappings'!$F231))),ISNUMBER(SEARCH(IF(B$2&lt;&gt;"",B$2,"NA"),'MITRE &amp; Controls Mappings'!$G231))),ISNUMBER(SEARCH(IF(B$2&lt;&gt;"",B$2,"NA"),'MITRE &amp; Controls Mappings'!$H231))),ISNUMBER(SEARCH(IF(B$3&lt;&gt;"",B$3,"NA"),'MITRE &amp; Controls Mappings'!$I231))),ISNUMBER(SEARCH(IF(B$3&lt;&gt;"",B$3,"NA"),'MITRE &amp; Controls Mappings'!$J231))), 'MITRE &amp; Controls Mappings'!$B231,"")</f>
        <v/>
      </c>
      <c r="C235" t="str">
        <f>IF(OR(OR(OR(OR(OR(ISNUMBER(SEARCH(IF(C$1&lt;&gt;"",C$1,"NA"),'MITRE &amp; Controls Mappings'!$E231)),ISNUMBER(SEARCH(IF(C$1&lt;&gt;"",C$1,"NA"),'MITRE &amp; Controls Mappings'!$F231))),ISNUMBER(SEARCH(IF(C$2&lt;&gt;"",C$2,"NA"),'MITRE &amp; Controls Mappings'!$G231))),ISNUMBER(SEARCH(IF(C$2&lt;&gt;"",C$2,"NA"),'MITRE &amp; Controls Mappings'!$H231))),ISNUMBER(SEARCH(IF(C$3&lt;&gt;"",C$3,"NA"),'MITRE &amp; Controls Mappings'!$I231))),ISNUMBER(SEARCH(IF(C$3&lt;&gt;"",C$3,"NA"),'MITRE &amp; Controls Mappings'!$J231))), 'MITRE &amp; Controls Mappings'!$B231,"")</f>
        <v/>
      </c>
      <c r="D235" t="str">
        <f>IF(OR(OR(OR(OR(OR(ISNUMBER(SEARCH(IF(D$1&lt;&gt;"",D$1,"NA"),'MITRE &amp; Controls Mappings'!$E231)),ISNUMBER(SEARCH(IF(D$1&lt;&gt;"",D$1,"NA"),'MITRE &amp; Controls Mappings'!$F231))),ISNUMBER(SEARCH(IF(D$2&lt;&gt;"",D$2,"NA"),'MITRE &amp; Controls Mappings'!$G231))),ISNUMBER(SEARCH(IF(D$2&lt;&gt;"",D$2,"NA"),'MITRE &amp; Controls Mappings'!$H231))),ISNUMBER(SEARCH(IF(D$3&lt;&gt;"",D$3,"NA"),'MITRE &amp; Controls Mappings'!$I231))),ISNUMBER(SEARCH(IF(D$3&lt;&gt;"",D$3,"NA"),'MITRE &amp; Controls Mappings'!$J231))), 'MITRE &amp; Controls Mappings'!$B231,"")</f>
        <v/>
      </c>
      <c r="E235" t="str">
        <f>IF(OR(OR(OR(OR(OR(ISNUMBER(SEARCH(IF(E$1&lt;&gt;"",E$1,"NA"),'MITRE &amp; Controls Mappings'!$E231)),ISNUMBER(SEARCH(IF(E$1&lt;&gt;"",E$1,"NA"),'MITRE &amp; Controls Mappings'!$F231))),ISNUMBER(SEARCH(IF(E$2&lt;&gt;"",E$2,"NA"),'MITRE &amp; Controls Mappings'!$G231))),ISNUMBER(SEARCH(IF(E$2&lt;&gt;"",E$2,"NA"),'MITRE &amp; Controls Mappings'!$H231))),ISNUMBER(SEARCH(IF(E$3&lt;&gt;"",E$3,"NA"),'MITRE &amp; Controls Mappings'!$I231))),ISNUMBER(SEARCH(IF(E$3&lt;&gt;"",E$3,"NA"),'MITRE &amp; Controls Mappings'!$J231))), 'MITRE &amp; Controls Mappings'!$B231,"")</f>
        <v/>
      </c>
      <c r="F235" t="str">
        <f>IF(OR(OR(OR(OR(OR(ISNUMBER(SEARCH(IF(F$1&lt;&gt;"",F$1,"NA"),'MITRE &amp; Controls Mappings'!$E231)),ISNUMBER(SEARCH(IF(F$1&lt;&gt;"",F$1,"NA"),'MITRE &amp; Controls Mappings'!$F231))),ISNUMBER(SEARCH(IF(F$2&lt;&gt;"",F$2,"NA"),'MITRE &amp; Controls Mappings'!$G231))),ISNUMBER(SEARCH(IF(F$2&lt;&gt;"",F$2,"NA"),'MITRE &amp; Controls Mappings'!$H231))),ISNUMBER(SEARCH(IF(F$3&lt;&gt;"",F$3,"NA"),'MITRE &amp; Controls Mappings'!$I231))),ISNUMBER(SEARCH(IF(F$3&lt;&gt;"",F$3,"NA"),'MITRE &amp; Controls Mappings'!$J231))), 'MITRE &amp; Controls Mappings'!$B231,"")</f>
        <v/>
      </c>
      <c r="G235" t="str">
        <f>IF(OR(OR(OR(OR(OR(ISNUMBER(SEARCH(IF(G$1&lt;&gt;"",G$1,"NA"),'MITRE &amp; Controls Mappings'!$E231)),ISNUMBER(SEARCH(IF(G$1&lt;&gt;"",G$1,"NA"),'MITRE &amp; Controls Mappings'!$F231))),ISNUMBER(SEARCH(IF(G$2&lt;&gt;"",G$2,"NA"),'MITRE &amp; Controls Mappings'!$G231))),ISNUMBER(SEARCH(IF(G$2&lt;&gt;"",G$2,"NA"),'MITRE &amp; Controls Mappings'!$H231))),ISNUMBER(SEARCH(IF(G$3&lt;&gt;"",G$3,"NA"),'MITRE &amp; Controls Mappings'!$I231))),ISNUMBER(SEARCH(IF(G$3&lt;&gt;"",G$3,"NA"),'MITRE &amp; Controls Mappings'!$J231))), 'MITRE &amp; Controls Mappings'!$B231,"")</f>
        <v/>
      </c>
      <c r="H235" t="str">
        <f>IF(OR(OR(OR(OR(OR(ISNUMBER(SEARCH(IF(H$1&lt;&gt;"",H$1,"NA"),'MITRE &amp; Controls Mappings'!$E231)),ISNUMBER(SEARCH(IF(H$1&lt;&gt;"",H$1,"NA"),'MITRE &amp; Controls Mappings'!$F231))),ISNUMBER(SEARCH(IF(H$2&lt;&gt;"",H$2,"NA"),'MITRE &amp; Controls Mappings'!$G231))),ISNUMBER(SEARCH(IF(H$2&lt;&gt;"",H$2,"NA"),'MITRE &amp; Controls Mappings'!$H231))),ISNUMBER(SEARCH(IF(H$3&lt;&gt;"",H$3,"NA"),'MITRE &amp; Controls Mappings'!$I231))),ISNUMBER(SEARCH(IF(H$3&lt;&gt;"",H$3,"NA"),'MITRE &amp; Controls Mappings'!$J231))), 'MITRE &amp; Controls Mappings'!$B231,"")</f>
        <v/>
      </c>
      <c r="I235" t="str">
        <f>IF(OR(OR(OR(OR(OR(ISNUMBER(SEARCH(IF(I$1&lt;&gt;"",I$1,"NA"),'MITRE &amp; Controls Mappings'!$E231)),ISNUMBER(SEARCH(IF(I$1&lt;&gt;"",I$1,"NA"),'MITRE &amp; Controls Mappings'!$F231))),ISNUMBER(SEARCH(IF(I$2&lt;&gt;"",I$2,"NA"),'MITRE &amp; Controls Mappings'!$G231))),ISNUMBER(SEARCH(IF(I$2&lt;&gt;"",I$2,"NA"),'MITRE &amp; Controls Mappings'!$H231))),ISNUMBER(SEARCH(IF(I$3&lt;&gt;"",I$3,"NA"),'MITRE &amp; Controls Mappings'!$I231))),ISNUMBER(SEARCH(IF(I$3&lt;&gt;"",I$3,"NA"),'MITRE &amp; Controls Mappings'!$J231))), 'MITRE &amp; Controls Mappings'!$B231,"")</f>
        <v/>
      </c>
      <c r="J235" t="str">
        <f>IF(OR(OR(OR(OR(OR(ISNUMBER(SEARCH(IF(J$1&lt;&gt;"",J$1,"NA"),'MITRE &amp; Controls Mappings'!$E231)),ISNUMBER(SEARCH(IF(J$1&lt;&gt;"",J$1,"NA"),'MITRE &amp; Controls Mappings'!$F231))),ISNUMBER(SEARCH(IF(J$2&lt;&gt;"",J$2,"NA"),'MITRE &amp; Controls Mappings'!$G231))),ISNUMBER(SEARCH(IF(J$2&lt;&gt;"",J$2,"NA"),'MITRE &amp; Controls Mappings'!$H231))),ISNUMBER(SEARCH(IF(J$3&lt;&gt;"",J$3,"NA"),'MITRE &amp; Controls Mappings'!$I231))),ISNUMBER(SEARCH(IF(J$3&lt;&gt;"",J$3,"NA"),'MITRE &amp; Controls Mappings'!$J231))), 'MITRE &amp; Controls Mappings'!$B231,"")</f>
        <v/>
      </c>
      <c r="K235" t="str">
        <f>IF(OR(OR(OR(OR(OR(ISNUMBER(SEARCH(IF(K$1&lt;&gt;"",K$1,"NA"),'MITRE &amp; Controls Mappings'!$E231)),ISNUMBER(SEARCH(IF(K$1&lt;&gt;"",K$1,"NA"),'MITRE &amp; Controls Mappings'!$F231))),ISNUMBER(SEARCH(IF(K$2&lt;&gt;"",K$2,"NA"),'MITRE &amp; Controls Mappings'!$G231))),ISNUMBER(SEARCH(IF(K$2&lt;&gt;"",K$2,"NA"),'MITRE &amp; Controls Mappings'!$H231))),ISNUMBER(SEARCH(IF(K$3&lt;&gt;"",K$3,"NA"),'MITRE &amp; Controls Mappings'!$I231))),ISNUMBER(SEARCH(IF(K$3&lt;&gt;"",K$3,"NA"),'MITRE &amp; Controls Mappings'!$J231))), 'MITRE &amp; Controls Mappings'!$B231,"")</f>
        <v/>
      </c>
      <c r="L235" s="25" t="str">
        <f>'MITRE &amp; Controls Mappings'!D231</f>
        <v>Audit Process Creation</v>
      </c>
    </row>
    <row r="236" spans="1:12" x14ac:dyDescent="0.35">
      <c r="A236" t="str">
        <f>IF(COUNTIF(B236:K236,"="&amp;'MITRE &amp; Controls Mappings'!B232)&gt;0,'MITRE &amp; Controls Mappings'!B232,"")</f>
        <v/>
      </c>
      <c r="B236" t="str">
        <f>IF(OR(OR(OR(OR(OR(ISNUMBER(SEARCH(IF(B$1&lt;&gt;"",B$1,"NA"),'MITRE &amp; Controls Mappings'!$E232)),ISNUMBER(SEARCH(IF(B$1&lt;&gt;"",B$1,"NA"),'MITRE &amp; Controls Mappings'!$F232))),ISNUMBER(SEARCH(IF(B$2&lt;&gt;"",B$2,"NA"),'MITRE &amp; Controls Mappings'!$G232))),ISNUMBER(SEARCH(IF(B$2&lt;&gt;"",B$2,"NA"),'MITRE &amp; Controls Mappings'!$H232))),ISNUMBER(SEARCH(IF(B$3&lt;&gt;"",B$3,"NA"),'MITRE &amp; Controls Mappings'!$I232))),ISNUMBER(SEARCH(IF(B$3&lt;&gt;"",B$3,"NA"),'MITRE &amp; Controls Mappings'!$J232))), 'MITRE &amp; Controls Mappings'!$B232,"")</f>
        <v/>
      </c>
      <c r="C236" t="str">
        <f>IF(OR(OR(OR(OR(OR(ISNUMBER(SEARCH(IF(C$1&lt;&gt;"",C$1,"NA"),'MITRE &amp; Controls Mappings'!$E232)),ISNUMBER(SEARCH(IF(C$1&lt;&gt;"",C$1,"NA"),'MITRE &amp; Controls Mappings'!$F232))),ISNUMBER(SEARCH(IF(C$2&lt;&gt;"",C$2,"NA"),'MITRE &amp; Controls Mappings'!$G232))),ISNUMBER(SEARCH(IF(C$2&lt;&gt;"",C$2,"NA"),'MITRE &amp; Controls Mappings'!$H232))),ISNUMBER(SEARCH(IF(C$3&lt;&gt;"",C$3,"NA"),'MITRE &amp; Controls Mappings'!$I232))),ISNUMBER(SEARCH(IF(C$3&lt;&gt;"",C$3,"NA"),'MITRE &amp; Controls Mappings'!$J232))), 'MITRE &amp; Controls Mappings'!$B232,"")</f>
        <v/>
      </c>
      <c r="D236" t="str">
        <f>IF(OR(OR(OR(OR(OR(ISNUMBER(SEARCH(IF(D$1&lt;&gt;"",D$1,"NA"),'MITRE &amp; Controls Mappings'!$E232)),ISNUMBER(SEARCH(IF(D$1&lt;&gt;"",D$1,"NA"),'MITRE &amp; Controls Mappings'!$F232))),ISNUMBER(SEARCH(IF(D$2&lt;&gt;"",D$2,"NA"),'MITRE &amp; Controls Mappings'!$G232))),ISNUMBER(SEARCH(IF(D$2&lt;&gt;"",D$2,"NA"),'MITRE &amp; Controls Mappings'!$H232))),ISNUMBER(SEARCH(IF(D$3&lt;&gt;"",D$3,"NA"),'MITRE &amp; Controls Mappings'!$I232))),ISNUMBER(SEARCH(IF(D$3&lt;&gt;"",D$3,"NA"),'MITRE &amp; Controls Mappings'!$J232))), 'MITRE &amp; Controls Mappings'!$B232,"")</f>
        <v/>
      </c>
      <c r="E236" t="str">
        <f>IF(OR(OR(OR(OR(OR(ISNUMBER(SEARCH(IF(E$1&lt;&gt;"",E$1,"NA"),'MITRE &amp; Controls Mappings'!$E232)),ISNUMBER(SEARCH(IF(E$1&lt;&gt;"",E$1,"NA"),'MITRE &amp; Controls Mappings'!$F232))),ISNUMBER(SEARCH(IF(E$2&lt;&gt;"",E$2,"NA"),'MITRE &amp; Controls Mappings'!$G232))),ISNUMBER(SEARCH(IF(E$2&lt;&gt;"",E$2,"NA"),'MITRE &amp; Controls Mappings'!$H232))),ISNUMBER(SEARCH(IF(E$3&lt;&gt;"",E$3,"NA"),'MITRE &amp; Controls Mappings'!$I232))),ISNUMBER(SEARCH(IF(E$3&lt;&gt;"",E$3,"NA"),'MITRE &amp; Controls Mappings'!$J232))), 'MITRE &amp; Controls Mappings'!$B232,"")</f>
        <v/>
      </c>
      <c r="F236" t="str">
        <f>IF(OR(OR(OR(OR(OR(ISNUMBER(SEARCH(IF(F$1&lt;&gt;"",F$1,"NA"),'MITRE &amp; Controls Mappings'!$E232)),ISNUMBER(SEARCH(IF(F$1&lt;&gt;"",F$1,"NA"),'MITRE &amp; Controls Mappings'!$F232))),ISNUMBER(SEARCH(IF(F$2&lt;&gt;"",F$2,"NA"),'MITRE &amp; Controls Mappings'!$G232))),ISNUMBER(SEARCH(IF(F$2&lt;&gt;"",F$2,"NA"),'MITRE &amp; Controls Mappings'!$H232))),ISNUMBER(SEARCH(IF(F$3&lt;&gt;"",F$3,"NA"),'MITRE &amp; Controls Mappings'!$I232))),ISNUMBER(SEARCH(IF(F$3&lt;&gt;"",F$3,"NA"),'MITRE &amp; Controls Mappings'!$J232))), 'MITRE &amp; Controls Mappings'!$B232,"")</f>
        <v/>
      </c>
      <c r="G236" t="str">
        <f>IF(OR(OR(OR(OR(OR(ISNUMBER(SEARCH(IF(G$1&lt;&gt;"",G$1,"NA"),'MITRE &amp; Controls Mappings'!$E232)),ISNUMBER(SEARCH(IF(G$1&lt;&gt;"",G$1,"NA"),'MITRE &amp; Controls Mappings'!$F232))),ISNUMBER(SEARCH(IF(G$2&lt;&gt;"",G$2,"NA"),'MITRE &amp; Controls Mappings'!$G232))),ISNUMBER(SEARCH(IF(G$2&lt;&gt;"",G$2,"NA"),'MITRE &amp; Controls Mappings'!$H232))),ISNUMBER(SEARCH(IF(G$3&lt;&gt;"",G$3,"NA"),'MITRE &amp; Controls Mappings'!$I232))),ISNUMBER(SEARCH(IF(G$3&lt;&gt;"",G$3,"NA"),'MITRE &amp; Controls Mappings'!$J232))), 'MITRE &amp; Controls Mappings'!$B232,"")</f>
        <v/>
      </c>
      <c r="H236" t="str">
        <f>IF(OR(OR(OR(OR(OR(ISNUMBER(SEARCH(IF(H$1&lt;&gt;"",H$1,"NA"),'MITRE &amp; Controls Mappings'!$E232)),ISNUMBER(SEARCH(IF(H$1&lt;&gt;"",H$1,"NA"),'MITRE &amp; Controls Mappings'!$F232))),ISNUMBER(SEARCH(IF(H$2&lt;&gt;"",H$2,"NA"),'MITRE &amp; Controls Mappings'!$G232))),ISNUMBER(SEARCH(IF(H$2&lt;&gt;"",H$2,"NA"),'MITRE &amp; Controls Mappings'!$H232))),ISNUMBER(SEARCH(IF(H$3&lt;&gt;"",H$3,"NA"),'MITRE &amp; Controls Mappings'!$I232))),ISNUMBER(SEARCH(IF(H$3&lt;&gt;"",H$3,"NA"),'MITRE &amp; Controls Mappings'!$J232))), 'MITRE &amp; Controls Mappings'!$B232,"")</f>
        <v/>
      </c>
      <c r="I236" t="str">
        <f>IF(OR(OR(OR(OR(OR(ISNUMBER(SEARCH(IF(I$1&lt;&gt;"",I$1,"NA"),'MITRE &amp; Controls Mappings'!$E232)),ISNUMBER(SEARCH(IF(I$1&lt;&gt;"",I$1,"NA"),'MITRE &amp; Controls Mappings'!$F232))),ISNUMBER(SEARCH(IF(I$2&lt;&gt;"",I$2,"NA"),'MITRE &amp; Controls Mappings'!$G232))),ISNUMBER(SEARCH(IF(I$2&lt;&gt;"",I$2,"NA"),'MITRE &amp; Controls Mappings'!$H232))),ISNUMBER(SEARCH(IF(I$3&lt;&gt;"",I$3,"NA"),'MITRE &amp; Controls Mappings'!$I232))),ISNUMBER(SEARCH(IF(I$3&lt;&gt;"",I$3,"NA"),'MITRE &amp; Controls Mappings'!$J232))), 'MITRE &amp; Controls Mappings'!$B232,"")</f>
        <v/>
      </c>
      <c r="J236" t="str">
        <f>IF(OR(OR(OR(OR(OR(ISNUMBER(SEARCH(IF(J$1&lt;&gt;"",J$1,"NA"),'MITRE &amp; Controls Mappings'!$E232)),ISNUMBER(SEARCH(IF(J$1&lt;&gt;"",J$1,"NA"),'MITRE &amp; Controls Mappings'!$F232))),ISNUMBER(SEARCH(IF(J$2&lt;&gt;"",J$2,"NA"),'MITRE &amp; Controls Mappings'!$G232))),ISNUMBER(SEARCH(IF(J$2&lt;&gt;"",J$2,"NA"),'MITRE &amp; Controls Mappings'!$H232))),ISNUMBER(SEARCH(IF(J$3&lt;&gt;"",J$3,"NA"),'MITRE &amp; Controls Mappings'!$I232))),ISNUMBER(SEARCH(IF(J$3&lt;&gt;"",J$3,"NA"),'MITRE &amp; Controls Mappings'!$J232))), 'MITRE &amp; Controls Mappings'!$B232,"")</f>
        <v/>
      </c>
      <c r="K236" t="str">
        <f>IF(OR(OR(OR(OR(OR(ISNUMBER(SEARCH(IF(K$1&lt;&gt;"",K$1,"NA"),'MITRE &amp; Controls Mappings'!$E232)),ISNUMBER(SEARCH(IF(K$1&lt;&gt;"",K$1,"NA"),'MITRE &amp; Controls Mappings'!$F232))),ISNUMBER(SEARCH(IF(K$2&lt;&gt;"",K$2,"NA"),'MITRE &amp; Controls Mappings'!$G232))),ISNUMBER(SEARCH(IF(K$2&lt;&gt;"",K$2,"NA"),'MITRE &amp; Controls Mappings'!$H232))),ISNUMBER(SEARCH(IF(K$3&lt;&gt;"",K$3,"NA"),'MITRE &amp; Controls Mappings'!$I232))),ISNUMBER(SEARCH(IF(K$3&lt;&gt;"",K$3,"NA"),'MITRE &amp; Controls Mappings'!$J232))), 'MITRE &amp; Controls Mappings'!$B232,"")</f>
        <v/>
      </c>
      <c r="L236" s="25" t="str">
        <f>'MITRE &amp; Controls Mappings'!D232</f>
        <v>Credentials Delegation</v>
      </c>
    </row>
    <row r="237" spans="1:12" x14ac:dyDescent="0.35">
      <c r="A237" t="str">
        <f>IF(COUNTIF(B237:K237,"="&amp;'MITRE &amp; Controls Mappings'!B233)&gt;0,'MITRE &amp; Controls Mappings'!B233,"")</f>
        <v/>
      </c>
      <c r="B237" t="str">
        <f>IF(OR(OR(OR(OR(OR(ISNUMBER(SEARCH(IF(B$1&lt;&gt;"",B$1,"NA"),'MITRE &amp; Controls Mappings'!$E233)),ISNUMBER(SEARCH(IF(B$1&lt;&gt;"",B$1,"NA"),'MITRE &amp; Controls Mappings'!$F233))),ISNUMBER(SEARCH(IF(B$2&lt;&gt;"",B$2,"NA"),'MITRE &amp; Controls Mappings'!$G233))),ISNUMBER(SEARCH(IF(B$2&lt;&gt;"",B$2,"NA"),'MITRE &amp; Controls Mappings'!$H233))),ISNUMBER(SEARCH(IF(B$3&lt;&gt;"",B$3,"NA"),'MITRE &amp; Controls Mappings'!$I233))),ISNUMBER(SEARCH(IF(B$3&lt;&gt;"",B$3,"NA"),'MITRE &amp; Controls Mappings'!$J233))), 'MITRE &amp; Controls Mappings'!$B233,"")</f>
        <v/>
      </c>
      <c r="C237" t="str">
        <f>IF(OR(OR(OR(OR(OR(ISNUMBER(SEARCH(IF(C$1&lt;&gt;"",C$1,"NA"),'MITRE &amp; Controls Mappings'!$E233)),ISNUMBER(SEARCH(IF(C$1&lt;&gt;"",C$1,"NA"),'MITRE &amp; Controls Mappings'!$F233))),ISNUMBER(SEARCH(IF(C$2&lt;&gt;"",C$2,"NA"),'MITRE &amp; Controls Mappings'!$G233))),ISNUMBER(SEARCH(IF(C$2&lt;&gt;"",C$2,"NA"),'MITRE &amp; Controls Mappings'!$H233))),ISNUMBER(SEARCH(IF(C$3&lt;&gt;"",C$3,"NA"),'MITRE &amp; Controls Mappings'!$I233))),ISNUMBER(SEARCH(IF(C$3&lt;&gt;"",C$3,"NA"),'MITRE &amp; Controls Mappings'!$J233))), 'MITRE &amp; Controls Mappings'!$B233,"")</f>
        <v/>
      </c>
      <c r="D237" t="str">
        <f>IF(OR(OR(OR(OR(OR(ISNUMBER(SEARCH(IF(D$1&lt;&gt;"",D$1,"NA"),'MITRE &amp; Controls Mappings'!$E233)),ISNUMBER(SEARCH(IF(D$1&lt;&gt;"",D$1,"NA"),'MITRE &amp; Controls Mappings'!$F233))),ISNUMBER(SEARCH(IF(D$2&lt;&gt;"",D$2,"NA"),'MITRE &amp; Controls Mappings'!$G233))),ISNUMBER(SEARCH(IF(D$2&lt;&gt;"",D$2,"NA"),'MITRE &amp; Controls Mappings'!$H233))),ISNUMBER(SEARCH(IF(D$3&lt;&gt;"",D$3,"NA"),'MITRE &amp; Controls Mappings'!$I233))),ISNUMBER(SEARCH(IF(D$3&lt;&gt;"",D$3,"NA"),'MITRE &amp; Controls Mappings'!$J233))), 'MITRE &amp; Controls Mappings'!$B233,"")</f>
        <v/>
      </c>
      <c r="E237" t="str">
        <f>IF(OR(OR(OR(OR(OR(ISNUMBER(SEARCH(IF(E$1&lt;&gt;"",E$1,"NA"),'MITRE &amp; Controls Mappings'!$E233)),ISNUMBER(SEARCH(IF(E$1&lt;&gt;"",E$1,"NA"),'MITRE &amp; Controls Mappings'!$F233))),ISNUMBER(SEARCH(IF(E$2&lt;&gt;"",E$2,"NA"),'MITRE &amp; Controls Mappings'!$G233))),ISNUMBER(SEARCH(IF(E$2&lt;&gt;"",E$2,"NA"),'MITRE &amp; Controls Mappings'!$H233))),ISNUMBER(SEARCH(IF(E$3&lt;&gt;"",E$3,"NA"),'MITRE &amp; Controls Mappings'!$I233))),ISNUMBER(SEARCH(IF(E$3&lt;&gt;"",E$3,"NA"),'MITRE &amp; Controls Mappings'!$J233))), 'MITRE &amp; Controls Mappings'!$B233,"")</f>
        <v/>
      </c>
      <c r="F237" t="str">
        <f>IF(OR(OR(OR(OR(OR(ISNUMBER(SEARCH(IF(F$1&lt;&gt;"",F$1,"NA"),'MITRE &amp; Controls Mappings'!$E233)),ISNUMBER(SEARCH(IF(F$1&lt;&gt;"",F$1,"NA"),'MITRE &amp; Controls Mappings'!$F233))),ISNUMBER(SEARCH(IF(F$2&lt;&gt;"",F$2,"NA"),'MITRE &amp; Controls Mappings'!$G233))),ISNUMBER(SEARCH(IF(F$2&lt;&gt;"",F$2,"NA"),'MITRE &amp; Controls Mappings'!$H233))),ISNUMBER(SEARCH(IF(F$3&lt;&gt;"",F$3,"NA"),'MITRE &amp; Controls Mappings'!$I233))),ISNUMBER(SEARCH(IF(F$3&lt;&gt;"",F$3,"NA"),'MITRE &amp; Controls Mappings'!$J233))), 'MITRE &amp; Controls Mappings'!$B233,"")</f>
        <v/>
      </c>
      <c r="G237" t="str">
        <f>IF(OR(OR(OR(OR(OR(ISNUMBER(SEARCH(IF(G$1&lt;&gt;"",G$1,"NA"),'MITRE &amp; Controls Mappings'!$E233)),ISNUMBER(SEARCH(IF(G$1&lt;&gt;"",G$1,"NA"),'MITRE &amp; Controls Mappings'!$F233))),ISNUMBER(SEARCH(IF(G$2&lt;&gt;"",G$2,"NA"),'MITRE &amp; Controls Mappings'!$G233))),ISNUMBER(SEARCH(IF(G$2&lt;&gt;"",G$2,"NA"),'MITRE &amp; Controls Mappings'!$H233))),ISNUMBER(SEARCH(IF(G$3&lt;&gt;"",G$3,"NA"),'MITRE &amp; Controls Mappings'!$I233))),ISNUMBER(SEARCH(IF(G$3&lt;&gt;"",G$3,"NA"),'MITRE &amp; Controls Mappings'!$J233))), 'MITRE &amp; Controls Mappings'!$B233,"")</f>
        <v/>
      </c>
      <c r="H237" t="str">
        <f>IF(OR(OR(OR(OR(OR(ISNUMBER(SEARCH(IF(H$1&lt;&gt;"",H$1,"NA"),'MITRE &amp; Controls Mappings'!$E233)),ISNUMBER(SEARCH(IF(H$1&lt;&gt;"",H$1,"NA"),'MITRE &amp; Controls Mappings'!$F233))),ISNUMBER(SEARCH(IF(H$2&lt;&gt;"",H$2,"NA"),'MITRE &amp; Controls Mappings'!$G233))),ISNUMBER(SEARCH(IF(H$2&lt;&gt;"",H$2,"NA"),'MITRE &amp; Controls Mappings'!$H233))),ISNUMBER(SEARCH(IF(H$3&lt;&gt;"",H$3,"NA"),'MITRE &amp; Controls Mappings'!$I233))),ISNUMBER(SEARCH(IF(H$3&lt;&gt;"",H$3,"NA"),'MITRE &amp; Controls Mappings'!$J233))), 'MITRE &amp; Controls Mappings'!$B233,"")</f>
        <v/>
      </c>
      <c r="I237" t="str">
        <f>IF(OR(OR(OR(OR(OR(ISNUMBER(SEARCH(IF(I$1&lt;&gt;"",I$1,"NA"),'MITRE &amp; Controls Mappings'!$E233)),ISNUMBER(SEARCH(IF(I$1&lt;&gt;"",I$1,"NA"),'MITRE &amp; Controls Mappings'!$F233))),ISNUMBER(SEARCH(IF(I$2&lt;&gt;"",I$2,"NA"),'MITRE &amp; Controls Mappings'!$G233))),ISNUMBER(SEARCH(IF(I$2&lt;&gt;"",I$2,"NA"),'MITRE &amp; Controls Mappings'!$H233))),ISNUMBER(SEARCH(IF(I$3&lt;&gt;"",I$3,"NA"),'MITRE &amp; Controls Mappings'!$I233))),ISNUMBER(SEARCH(IF(I$3&lt;&gt;"",I$3,"NA"),'MITRE &amp; Controls Mappings'!$J233))), 'MITRE &amp; Controls Mappings'!$B233,"")</f>
        <v/>
      </c>
      <c r="J237" t="str">
        <f>IF(OR(OR(OR(OR(OR(ISNUMBER(SEARCH(IF(J$1&lt;&gt;"",J$1,"NA"),'MITRE &amp; Controls Mappings'!$E233)),ISNUMBER(SEARCH(IF(J$1&lt;&gt;"",J$1,"NA"),'MITRE &amp; Controls Mappings'!$F233))),ISNUMBER(SEARCH(IF(J$2&lt;&gt;"",J$2,"NA"),'MITRE &amp; Controls Mappings'!$G233))),ISNUMBER(SEARCH(IF(J$2&lt;&gt;"",J$2,"NA"),'MITRE &amp; Controls Mappings'!$H233))),ISNUMBER(SEARCH(IF(J$3&lt;&gt;"",J$3,"NA"),'MITRE &amp; Controls Mappings'!$I233))),ISNUMBER(SEARCH(IF(J$3&lt;&gt;"",J$3,"NA"),'MITRE &amp; Controls Mappings'!$J233))), 'MITRE &amp; Controls Mappings'!$B233,"")</f>
        <v/>
      </c>
      <c r="K237" t="str">
        <f>IF(OR(OR(OR(OR(OR(ISNUMBER(SEARCH(IF(K$1&lt;&gt;"",K$1,"NA"),'MITRE &amp; Controls Mappings'!$E233)),ISNUMBER(SEARCH(IF(K$1&lt;&gt;"",K$1,"NA"),'MITRE &amp; Controls Mappings'!$F233))),ISNUMBER(SEARCH(IF(K$2&lt;&gt;"",K$2,"NA"),'MITRE &amp; Controls Mappings'!$G233))),ISNUMBER(SEARCH(IF(K$2&lt;&gt;"",K$2,"NA"),'MITRE &amp; Controls Mappings'!$H233))),ISNUMBER(SEARCH(IF(K$3&lt;&gt;"",K$3,"NA"),'MITRE &amp; Controls Mappings'!$I233))),ISNUMBER(SEARCH(IF(K$3&lt;&gt;"",K$3,"NA"),'MITRE &amp; Controls Mappings'!$J233))), 'MITRE &amp; Controls Mappings'!$B233,"")</f>
        <v/>
      </c>
      <c r="L237" s="25" t="str">
        <f>'MITRE &amp; Controls Mappings'!D233</f>
        <v>Ensure 'Remote host allows delegation of non-exportable credentials' is set to 'Enabled'</v>
      </c>
    </row>
    <row r="238" spans="1:12" x14ac:dyDescent="0.35">
      <c r="A238" t="str">
        <f>IF(COUNTIF(B238:K238,"="&amp;'MITRE &amp; Controls Mappings'!B234)&gt;0,'MITRE &amp; Controls Mappings'!B234,"")</f>
        <v/>
      </c>
      <c r="B238" t="str">
        <f>IF(OR(OR(OR(OR(OR(ISNUMBER(SEARCH(IF(B$1&lt;&gt;"",B$1,"NA"),'MITRE &amp; Controls Mappings'!$E234)),ISNUMBER(SEARCH(IF(B$1&lt;&gt;"",B$1,"NA"),'MITRE &amp; Controls Mappings'!$F234))),ISNUMBER(SEARCH(IF(B$2&lt;&gt;"",B$2,"NA"),'MITRE &amp; Controls Mappings'!$G234))),ISNUMBER(SEARCH(IF(B$2&lt;&gt;"",B$2,"NA"),'MITRE &amp; Controls Mappings'!$H234))),ISNUMBER(SEARCH(IF(B$3&lt;&gt;"",B$3,"NA"),'MITRE &amp; Controls Mappings'!$I234))),ISNUMBER(SEARCH(IF(B$3&lt;&gt;"",B$3,"NA"),'MITRE &amp; Controls Mappings'!$J234))), 'MITRE &amp; Controls Mappings'!$B234,"")</f>
        <v/>
      </c>
      <c r="C238" t="str">
        <f>IF(OR(OR(OR(OR(OR(ISNUMBER(SEARCH(IF(C$1&lt;&gt;"",C$1,"NA"),'MITRE &amp; Controls Mappings'!$E234)),ISNUMBER(SEARCH(IF(C$1&lt;&gt;"",C$1,"NA"),'MITRE &amp; Controls Mappings'!$F234))),ISNUMBER(SEARCH(IF(C$2&lt;&gt;"",C$2,"NA"),'MITRE &amp; Controls Mappings'!$G234))),ISNUMBER(SEARCH(IF(C$2&lt;&gt;"",C$2,"NA"),'MITRE &amp; Controls Mappings'!$H234))),ISNUMBER(SEARCH(IF(C$3&lt;&gt;"",C$3,"NA"),'MITRE &amp; Controls Mappings'!$I234))),ISNUMBER(SEARCH(IF(C$3&lt;&gt;"",C$3,"NA"),'MITRE &amp; Controls Mappings'!$J234))), 'MITRE &amp; Controls Mappings'!$B234,"")</f>
        <v/>
      </c>
      <c r="D238" t="str">
        <f>IF(OR(OR(OR(OR(OR(ISNUMBER(SEARCH(IF(D$1&lt;&gt;"",D$1,"NA"),'MITRE &amp; Controls Mappings'!$E234)),ISNUMBER(SEARCH(IF(D$1&lt;&gt;"",D$1,"NA"),'MITRE &amp; Controls Mappings'!$F234))),ISNUMBER(SEARCH(IF(D$2&lt;&gt;"",D$2,"NA"),'MITRE &amp; Controls Mappings'!$G234))),ISNUMBER(SEARCH(IF(D$2&lt;&gt;"",D$2,"NA"),'MITRE &amp; Controls Mappings'!$H234))),ISNUMBER(SEARCH(IF(D$3&lt;&gt;"",D$3,"NA"),'MITRE &amp; Controls Mappings'!$I234))),ISNUMBER(SEARCH(IF(D$3&lt;&gt;"",D$3,"NA"),'MITRE &amp; Controls Mappings'!$J234))), 'MITRE &amp; Controls Mappings'!$B234,"")</f>
        <v/>
      </c>
      <c r="E238" t="str">
        <f>IF(OR(OR(OR(OR(OR(ISNUMBER(SEARCH(IF(E$1&lt;&gt;"",E$1,"NA"),'MITRE &amp; Controls Mappings'!$E234)),ISNUMBER(SEARCH(IF(E$1&lt;&gt;"",E$1,"NA"),'MITRE &amp; Controls Mappings'!$F234))),ISNUMBER(SEARCH(IF(E$2&lt;&gt;"",E$2,"NA"),'MITRE &amp; Controls Mappings'!$G234))),ISNUMBER(SEARCH(IF(E$2&lt;&gt;"",E$2,"NA"),'MITRE &amp; Controls Mappings'!$H234))),ISNUMBER(SEARCH(IF(E$3&lt;&gt;"",E$3,"NA"),'MITRE &amp; Controls Mappings'!$I234))),ISNUMBER(SEARCH(IF(E$3&lt;&gt;"",E$3,"NA"),'MITRE &amp; Controls Mappings'!$J234))), 'MITRE &amp; Controls Mappings'!$B234,"")</f>
        <v/>
      </c>
      <c r="F238" t="str">
        <f>IF(OR(OR(OR(OR(OR(ISNUMBER(SEARCH(IF(F$1&lt;&gt;"",F$1,"NA"),'MITRE &amp; Controls Mappings'!$E234)),ISNUMBER(SEARCH(IF(F$1&lt;&gt;"",F$1,"NA"),'MITRE &amp; Controls Mappings'!$F234))),ISNUMBER(SEARCH(IF(F$2&lt;&gt;"",F$2,"NA"),'MITRE &amp; Controls Mappings'!$G234))),ISNUMBER(SEARCH(IF(F$2&lt;&gt;"",F$2,"NA"),'MITRE &amp; Controls Mappings'!$H234))),ISNUMBER(SEARCH(IF(F$3&lt;&gt;"",F$3,"NA"),'MITRE &amp; Controls Mappings'!$I234))),ISNUMBER(SEARCH(IF(F$3&lt;&gt;"",F$3,"NA"),'MITRE &amp; Controls Mappings'!$J234))), 'MITRE &amp; Controls Mappings'!$B234,"")</f>
        <v/>
      </c>
      <c r="G238" t="str">
        <f>IF(OR(OR(OR(OR(OR(ISNUMBER(SEARCH(IF(G$1&lt;&gt;"",G$1,"NA"),'MITRE &amp; Controls Mappings'!$E234)),ISNUMBER(SEARCH(IF(G$1&lt;&gt;"",G$1,"NA"),'MITRE &amp; Controls Mappings'!$F234))),ISNUMBER(SEARCH(IF(G$2&lt;&gt;"",G$2,"NA"),'MITRE &amp; Controls Mappings'!$G234))),ISNUMBER(SEARCH(IF(G$2&lt;&gt;"",G$2,"NA"),'MITRE &amp; Controls Mappings'!$H234))),ISNUMBER(SEARCH(IF(G$3&lt;&gt;"",G$3,"NA"),'MITRE &amp; Controls Mappings'!$I234))),ISNUMBER(SEARCH(IF(G$3&lt;&gt;"",G$3,"NA"),'MITRE &amp; Controls Mappings'!$J234))), 'MITRE &amp; Controls Mappings'!$B234,"")</f>
        <v/>
      </c>
      <c r="H238" t="str">
        <f>IF(OR(OR(OR(OR(OR(ISNUMBER(SEARCH(IF(H$1&lt;&gt;"",H$1,"NA"),'MITRE &amp; Controls Mappings'!$E234)),ISNUMBER(SEARCH(IF(H$1&lt;&gt;"",H$1,"NA"),'MITRE &amp; Controls Mappings'!$F234))),ISNUMBER(SEARCH(IF(H$2&lt;&gt;"",H$2,"NA"),'MITRE &amp; Controls Mappings'!$G234))),ISNUMBER(SEARCH(IF(H$2&lt;&gt;"",H$2,"NA"),'MITRE &amp; Controls Mappings'!$H234))),ISNUMBER(SEARCH(IF(H$3&lt;&gt;"",H$3,"NA"),'MITRE &amp; Controls Mappings'!$I234))),ISNUMBER(SEARCH(IF(H$3&lt;&gt;"",H$3,"NA"),'MITRE &amp; Controls Mappings'!$J234))), 'MITRE &amp; Controls Mappings'!$B234,"")</f>
        <v/>
      </c>
      <c r="I238" t="str">
        <f>IF(OR(OR(OR(OR(OR(ISNUMBER(SEARCH(IF(I$1&lt;&gt;"",I$1,"NA"),'MITRE &amp; Controls Mappings'!$E234)),ISNUMBER(SEARCH(IF(I$1&lt;&gt;"",I$1,"NA"),'MITRE &amp; Controls Mappings'!$F234))),ISNUMBER(SEARCH(IF(I$2&lt;&gt;"",I$2,"NA"),'MITRE &amp; Controls Mappings'!$G234))),ISNUMBER(SEARCH(IF(I$2&lt;&gt;"",I$2,"NA"),'MITRE &amp; Controls Mappings'!$H234))),ISNUMBER(SEARCH(IF(I$3&lt;&gt;"",I$3,"NA"),'MITRE &amp; Controls Mappings'!$I234))),ISNUMBER(SEARCH(IF(I$3&lt;&gt;"",I$3,"NA"),'MITRE &amp; Controls Mappings'!$J234))), 'MITRE &amp; Controls Mappings'!$B234,"")</f>
        <v/>
      </c>
      <c r="J238" t="str">
        <f>IF(OR(OR(OR(OR(OR(ISNUMBER(SEARCH(IF(J$1&lt;&gt;"",J$1,"NA"),'MITRE &amp; Controls Mappings'!$E234)),ISNUMBER(SEARCH(IF(J$1&lt;&gt;"",J$1,"NA"),'MITRE &amp; Controls Mappings'!$F234))),ISNUMBER(SEARCH(IF(J$2&lt;&gt;"",J$2,"NA"),'MITRE &amp; Controls Mappings'!$G234))),ISNUMBER(SEARCH(IF(J$2&lt;&gt;"",J$2,"NA"),'MITRE &amp; Controls Mappings'!$H234))),ISNUMBER(SEARCH(IF(J$3&lt;&gt;"",J$3,"NA"),'MITRE &amp; Controls Mappings'!$I234))),ISNUMBER(SEARCH(IF(J$3&lt;&gt;"",J$3,"NA"),'MITRE &amp; Controls Mappings'!$J234))), 'MITRE &amp; Controls Mappings'!$B234,"")</f>
        <v/>
      </c>
      <c r="K238" t="str">
        <f>IF(OR(OR(OR(OR(OR(ISNUMBER(SEARCH(IF(K$1&lt;&gt;"",K$1,"NA"),'MITRE &amp; Controls Mappings'!$E234)),ISNUMBER(SEARCH(IF(K$1&lt;&gt;"",K$1,"NA"),'MITRE &amp; Controls Mappings'!$F234))),ISNUMBER(SEARCH(IF(K$2&lt;&gt;"",K$2,"NA"),'MITRE &amp; Controls Mappings'!$G234))),ISNUMBER(SEARCH(IF(K$2&lt;&gt;"",K$2,"NA"),'MITRE &amp; Controls Mappings'!$H234))),ISNUMBER(SEARCH(IF(K$3&lt;&gt;"",K$3,"NA"),'MITRE &amp; Controls Mappings'!$I234))),ISNUMBER(SEARCH(IF(K$3&lt;&gt;"",K$3,"NA"),'MITRE &amp; Controls Mappings'!$J234))), 'MITRE &amp; Controls Mappings'!$B234,"")</f>
        <v/>
      </c>
      <c r="L238" s="25" t="str">
        <f>'MITRE &amp; Controls Mappings'!D234</f>
        <v>Device Guard</v>
      </c>
    </row>
    <row r="239" spans="1:12" x14ac:dyDescent="0.35">
      <c r="A239" t="str">
        <f>IF(COUNTIF(B239:K239,"="&amp;'MITRE &amp; Controls Mappings'!B235)&gt;0,'MITRE &amp; Controls Mappings'!B235,"")</f>
        <v/>
      </c>
      <c r="B239" t="str">
        <f>IF(OR(OR(OR(OR(OR(ISNUMBER(SEARCH(IF(B$1&lt;&gt;"",B$1,"NA"),'MITRE &amp; Controls Mappings'!$E235)),ISNUMBER(SEARCH(IF(B$1&lt;&gt;"",B$1,"NA"),'MITRE &amp; Controls Mappings'!$F235))),ISNUMBER(SEARCH(IF(B$2&lt;&gt;"",B$2,"NA"),'MITRE &amp; Controls Mappings'!$G235))),ISNUMBER(SEARCH(IF(B$2&lt;&gt;"",B$2,"NA"),'MITRE &amp; Controls Mappings'!$H235))),ISNUMBER(SEARCH(IF(B$3&lt;&gt;"",B$3,"NA"),'MITRE &amp; Controls Mappings'!$I235))),ISNUMBER(SEARCH(IF(B$3&lt;&gt;"",B$3,"NA"),'MITRE &amp; Controls Mappings'!$J235))), 'MITRE &amp; Controls Mappings'!$B235,"")</f>
        <v/>
      </c>
      <c r="C239" t="str">
        <f>IF(OR(OR(OR(OR(OR(ISNUMBER(SEARCH(IF(C$1&lt;&gt;"",C$1,"NA"),'MITRE &amp; Controls Mappings'!$E235)),ISNUMBER(SEARCH(IF(C$1&lt;&gt;"",C$1,"NA"),'MITRE &amp; Controls Mappings'!$F235))),ISNUMBER(SEARCH(IF(C$2&lt;&gt;"",C$2,"NA"),'MITRE &amp; Controls Mappings'!$G235))),ISNUMBER(SEARCH(IF(C$2&lt;&gt;"",C$2,"NA"),'MITRE &amp; Controls Mappings'!$H235))),ISNUMBER(SEARCH(IF(C$3&lt;&gt;"",C$3,"NA"),'MITRE &amp; Controls Mappings'!$I235))),ISNUMBER(SEARCH(IF(C$3&lt;&gt;"",C$3,"NA"),'MITRE &amp; Controls Mappings'!$J235))), 'MITRE &amp; Controls Mappings'!$B235,"")</f>
        <v/>
      </c>
      <c r="D239" t="str">
        <f>IF(OR(OR(OR(OR(OR(ISNUMBER(SEARCH(IF(D$1&lt;&gt;"",D$1,"NA"),'MITRE &amp; Controls Mappings'!$E235)),ISNUMBER(SEARCH(IF(D$1&lt;&gt;"",D$1,"NA"),'MITRE &amp; Controls Mappings'!$F235))),ISNUMBER(SEARCH(IF(D$2&lt;&gt;"",D$2,"NA"),'MITRE &amp; Controls Mappings'!$G235))),ISNUMBER(SEARCH(IF(D$2&lt;&gt;"",D$2,"NA"),'MITRE &amp; Controls Mappings'!$H235))),ISNUMBER(SEARCH(IF(D$3&lt;&gt;"",D$3,"NA"),'MITRE &amp; Controls Mappings'!$I235))),ISNUMBER(SEARCH(IF(D$3&lt;&gt;"",D$3,"NA"),'MITRE &amp; Controls Mappings'!$J235))), 'MITRE &amp; Controls Mappings'!$B235,"")</f>
        <v/>
      </c>
      <c r="E239" t="str">
        <f>IF(OR(OR(OR(OR(OR(ISNUMBER(SEARCH(IF(E$1&lt;&gt;"",E$1,"NA"),'MITRE &amp; Controls Mappings'!$E235)),ISNUMBER(SEARCH(IF(E$1&lt;&gt;"",E$1,"NA"),'MITRE &amp; Controls Mappings'!$F235))),ISNUMBER(SEARCH(IF(E$2&lt;&gt;"",E$2,"NA"),'MITRE &amp; Controls Mappings'!$G235))),ISNUMBER(SEARCH(IF(E$2&lt;&gt;"",E$2,"NA"),'MITRE &amp; Controls Mappings'!$H235))),ISNUMBER(SEARCH(IF(E$3&lt;&gt;"",E$3,"NA"),'MITRE &amp; Controls Mappings'!$I235))),ISNUMBER(SEARCH(IF(E$3&lt;&gt;"",E$3,"NA"),'MITRE &amp; Controls Mappings'!$J235))), 'MITRE &amp; Controls Mappings'!$B235,"")</f>
        <v/>
      </c>
      <c r="F239" t="str">
        <f>IF(OR(OR(OR(OR(OR(ISNUMBER(SEARCH(IF(F$1&lt;&gt;"",F$1,"NA"),'MITRE &amp; Controls Mappings'!$E235)),ISNUMBER(SEARCH(IF(F$1&lt;&gt;"",F$1,"NA"),'MITRE &amp; Controls Mappings'!$F235))),ISNUMBER(SEARCH(IF(F$2&lt;&gt;"",F$2,"NA"),'MITRE &amp; Controls Mappings'!$G235))),ISNUMBER(SEARCH(IF(F$2&lt;&gt;"",F$2,"NA"),'MITRE &amp; Controls Mappings'!$H235))),ISNUMBER(SEARCH(IF(F$3&lt;&gt;"",F$3,"NA"),'MITRE &amp; Controls Mappings'!$I235))),ISNUMBER(SEARCH(IF(F$3&lt;&gt;"",F$3,"NA"),'MITRE &amp; Controls Mappings'!$J235))), 'MITRE &amp; Controls Mappings'!$B235,"")</f>
        <v/>
      </c>
      <c r="G239" t="str">
        <f>IF(OR(OR(OR(OR(OR(ISNUMBER(SEARCH(IF(G$1&lt;&gt;"",G$1,"NA"),'MITRE &amp; Controls Mappings'!$E235)),ISNUMBER(SEARCH(IF(G$1&lt;&gt;"",G$1,"NA"),'MITRE &amp; Controls Mappings'!$F235))),ISNUMBER(SEARCH(IF(G$2&lt;&gt;"",G$2,"NA"),'MITRE &amp; Controls Mappings'!$G235))),ISNUMBER(SEARCH(IF(G$2&lt;&gt;"",G$2,"NA"),'MITRE &amp; Controls Mappings'!$H235))),ISNUMBER(SEARCH(IF(G$3&lt;&gt;"",G$3,"NA"),'MITRE &amp; Controls Mappings'!$I235))),ISNUMBER(SEARCH(IF(G$3&lt;&gt;"",G$3,"NA"),'MITRE &amp; Controls Mappings'!$J235))), 'MITRE &amp; Controls Mappings'!$B235,"")</f>
        <v/>
      </c>
      <c r="H239" t="str">
        <f>IF(OR(OR(OR(OR(OR(ISNUMBER(SEARCH(IF(H$1&lt;&gt;"",H$1,"NA"),'MITRE &amp; Controls Mappings'!$E235)),ISNUMBER(SEARCH(IF(H$1&lt;&gt;"",H$1,"NA"),'MITRE &amp; Controls Mappings'!$F235))),ISNUMBER(SEARCH(IF(H$2&lt;&gt;"",H$2,"NA"),'MITRE &amp; Controls Mappings'!$G235))),ISNUMBER(SEARCH(IF(H$2&lt;&gt;"",H$2,"NA"),'MITRE &amp; Controls Mappings'!$H235))),ISNUMBER(SEARCH(IF(H$3&lt;&gt;"",H$3,"NA"),'MITRE &amp; Controls Mappings'!$I235))),ISNUMBER(SEARCH(IF(H$3&lt;&gt;"",H$3,"NA"),'MITRE &amp; Controls Mappings'!$J235))), 'MITRE &amp; Controls Mappings'!$B235,"")</f>
        <v/>
      </c>
      <c r="I239" t="str">
        <f>IF(OR(OR(OR(OR(OR(ISNUMBER(SEARCH(IF(I$1&lt;&gt;"",I$1,"NA"),'MITRE &amp; Controls Mappings'!$E235)),ISNUMBER(SEARCH(IF(I$1&lt;&gt;"",I$1,"NA"),'MITRE &amp; Controls Mappings'!$F235))),ISNUMBER(SEARCH(IF(I$2&lt;&gt;"",I$2,"NA"),'MITRE &amp; Controls Mappings'!$G235))),ISNUMBER(SEARCH(IF(I$2&lt;&gt;"",I$2,"NA"),'MITRE &amp; Controls Mappings'!$H235))),ISNUMBER(SEARCH(IF(I$3&lt;&gt;"",I$3,"NA"),'MITRE &amp; Controls Mappings'!$I235))),ISNUMBER(SEARCH(IF(I$3&lt;&gt;"",I$3,"NA"),'MITRE &amp; Controls Mappings'!$J235))), 'MITRE &amp; Controls Mappings'!$B235,"")</f>
        <v/>
      </c>
      <c r="J239" t="str">
        <f>IF(OR(OR(OR(OR(OR(ISNUMBER(SEARCH(IF(J$1&lt;&gt;"",J$1,"NA"),'MITRE &amp; Controls Mappings'!$E235)),ISNUMBER(SEARCH(IF(J$1&lt;&gt;"",J$1,"NA"),'MITRE &amp; Controls Mappings'!$F235))),ISNUMBER(SEARCH(IF(J$2&lt;&gt;"",J$2,"NA"),'MITRE &amp; Controls Mappings'!$G235))),ISNUMBER(SEARCH(IF(J$2&lt;&gt;"",J$2,"NA"),'MITRE &amp; Controls Mappings'!$H235))),ISNUMBER(SEARCH(IF(J$3&lt;&gt;"",J$3,"NA"),'MITRE &amp; Controls Mappings'!$I235))),ISNUMBER(SEARCH(IF(J$3&lt;&gt;"",J$3,"NA"),'MITRE &amp; Controls Mappings'!$J235))), 'MITRE &amp; Controls Mappings'!$B235,"")</f>
        <v/>
      </c>
      <c r="K239" t="str">
        <f>IF(OR(OR(OR(OR(OR(ISNUMBER(SEARCH(IF(K$1&lt;&gt;"",K$1,"NA"),'MITRE &amp; Controls Mappings'!$E235)),ISNUMBER(SEARCH(IF(K$1&lt;&gt;"",K$1,"NA"),'MITRE &amp; Controls Mappings'!$F235))),ISNUMBER(SEARCH(IF(K$2&lt;&gt;"",K$2,"NA"),'MITRE &amp; Controls Mappings'!$G235))),ISNUMBER(SEARCH(IF(K$2&lt;&gt;"",K$2,"NA"),'MITRE &amp; Controls Mappings'!$H235))),ISNUMBER(SEARCH(IF(K$3&lt;&gt;"",K$3,"NA"),'MITRE &amp; Controls Mappings'!$I235))),ISNUMBER(SEARCH(IF(K$3&lt;&gt;"",K$3,"NA"),'MITRE &amp; Controls Mappings'!$J235))), 'MITRE &amp; Controls Mappings'!$B235,"")</f>
        <v/>
      </c>
      <c r="L239" s="25" t="str">
        <f>'MITRE &amp; Controls Mappings'!D235</f>
        <v>Ensure 'Turn On Virtualization Based Security' is set to 'Enabled'</v>
      </c>
    </row>
    <row r="240" spans="1:12" x14ac:dyDescent="0.35">
      <c r="A240" t="str">
        <f>IF(COUNTIF(B240:K240,"="&amp;'MITRE &amp; Controls Mappings'!B236)&gt;0,'MITRE &amp; Controls Mappings'!B236,"")</f>
        <v/>
      </c>
      <c r="B240" t="str">
        <f>IF(OR(OR(OR(OR(OR(ISNUMBER(SEARCH(IF(B$1&lt;&gt;"",B$1,"NA"),'MITRE &amp; Controls Mappings'!$E236)),ISNUMBER(SEARCH(IF(B$1&lt;&gt;"",B$1,"NA"),'MITRE &amp; Controls Mappings'!$F236))),ISNUMBER(SEARCH(IF(B$2&lt;&gt;"",B$2,"NA"),'MITRE &amp; Controls Mappings'!$G236))),ISNUMBER(SEARCH(IF(B$2&lt;&gt;"",B$2,"NA"),'MITRE &amp; Controls Mappings'!$H236))),ISNUMBER(SEARCH(IF(B$3&lt;&gt;"",B$3,"NA"),'MITRE &amp; Controls Mappings'!$I236))),ISNUMBER(SEARCH(IF(B$3&lt;&gt;"",B$3,"NA"),'MITRE &amp; Controls Mappings'!$J236))), 'MITRE &amp; Controls Mappings'!$B236,"")</f>
        <v/>
      </c>
      <c r="C240" t="str">
        <f>IF(OR(OR(OR(OR(OR(ISNUMBER(SEARCH(IF(C$1&lt;&gt;"",C$1,"NA"),'MITRE &amp; Controls Mappings'!$E236)),ISNUMBER(SEARCH(IF(C$1&lt;&gt;"",C$1,"NA"),'MITRE &amp; Controls Mappings'!$F236))),ISNUMBER(SEARCH(IF(C$2&lt;&gt;"",C$2,"NA"),'MITRE &amp; Controls Mappings'!$G236))),ISNUMBER(SEARCH(IF(C$2&lt;&gt;"",C$2,"NA"),'MITRE &amp; Controls Mappings'!$H236))),ISNUMBER(SEARCH(IF(C$3&lt;&gt;"",C$3,"NA"),'MITRE &amp; Controls Mappings'!$I236))),ISNUMBER(SEARCH(IF(C$3&lt;&gt;"",C$3,"NA"),'MITRE &amp; Controls Mappings'!$J236))), 'MITRE &amp; Controls Mappings'!$B236,"")</f>
        <v/>
      </c>
      <c r="D240" t="str">
        <f>IF(OR(OR(OR(OR(OR(ISNUMBER(SEARCH(IF(D$1&lt;&gt;"",D$1,"NA"),'MITRE &amp; Controls Mappings'!$E236)),ISNUMBER(SEARCH(IF(D$1&lt;&gt;"",D$1,"NA"),'MITRE &amp; Controls Mappings'!$F236))),ISNUMBER(SEARCH(IF(D$2&lt;&gt;"",D$2,"NA"),'MITRE &amp; Controls Mappings'!$G236))),ISNUMBER(SEARCH(IF(D$2&lt;&gt;"",D$2,"NA"),'MITRE &amp; Controls Mappings'!$H236))),ISNUMBER(SEARCH(IF(D$3&lt;&gt;"",D$3,"NA"),'MITRE &amp; Controls Mappings'!$I236))),ISNUMBER(SEARCH(IF(D$3&lt;&gt;"",D$3,"NA"),'MITRE &amp; Controls Mappings'!$J236))), 'MITRE &amp; Controls Mappings'!$B236,"")</f>
        <v/>
      </c>
      <c r="E240" t="str">
        <f>IF(OR(OR(OR(OR(OR(ISNUMBER(SEARCH(IF(E$1&lt;&gt;"",E$1,"NA"),'MITRE &amp; Controls Mappings'!$E236)),ISNUMBER(SEARCH(IF(E$1&lt;&gt;"",E$1,"NA"),'MITRE &amp; Controls Mappings'!$F236))),ISNUMBER(SEARCH(IF(E$2&lt;&gt;"",E$2,"NA"),'MITRE &amp; Controls Mappings'!$G236))),ISNUMBER(SEARCH(IF(E$2&lt;&gt;"",E$2,"NA"),'MITRE &amp; Controls Mappings'!$H236))),ISNUMBER(SEARCH(IF(E$3&lt;&gt;"",E$3,"NA"),'MITRE &amp; Controls Mappings'!$I236))),ISNUMBER(SEARCH(IF(E$3&lt;&gt;"",E$3,"NA"),'MITRE &amp; Controls Mappings'!$J236))), 'MITRE &amp; Controls Mappings'!$B236,"")</f>
        <v/>
      </c>
      <c r="F240" t="str">
        <f>IF(OR(OR(OR(OR(OR(ISNUMBER(SEARCH(IF(F$1&lt;&gt;"",F$1,"NA"),'MITRE &amp; Controls Mappings'!$E236)),ISNUMBER(SEARCH(IF(F$1&lt;&gt;"",F$1,"NA"),'MITRE &amp; Controls Mappings'!$F236))),ISNUMBER(SEARCH(IF(F$2&lt;&gt;"",F$2,"NA"),'MITRE &amp; Controls Mappings'!$G236))),ISNUMBER(SEARCH(IF(F$2&lt;&gt;"",F$2,"NA"),'MITRE &amp; Controls Mappings'!$H236))),ISNUMBER(SEARCH(IF(F$3&lt;&gt;"",F$3,"NA"),'MITRE &amp; Controls Mappings'!$I236))),ISNUMBER(SEARCH(IF(F$3&lt;&gt;"",F$3,"NA"),'MITRE &amp; Controls Mappings'!$J236))), 'MITRE &amp; Controls Mappings'!$B236,"")</f>
        <v/>
      </c>
      <c r="G240" t="str">
        <f>IF(OR(OR(OR(OR(OR(ISNUMBER(SEARCH(IF(G$1&lt;&gt;"",G$1,"NA"),'MITRE &amp; Controls Mappings'!$E236)),ISNUMBER(SEARCH(IF(G$1&lt;&gt;"",G$1,"NA"),'MITRE &amp; Controls Mappings'!$F236))),ISNUMBER(SEARCH(IF(G$2&lt;&gt;"",G$2,"NA"),'MITRE &amp; Controls Mappings'!$G236))),ISNUMBER(SEARCH(IF(G$2&lt;&gt;"",G$2,"NA"),'MITRE &amp; Controls Mappings'!$H236))),ISNUMBER(SEARCH(IF(G$3&lt;&gt;"",G$3,"NA"),'MITRE &amp; Controls Mappings'!$I236))),ISNUMBER(SEARCH(IF(G$3&lt;&gt;"",G$3,"NA"),'MITRE &amp; Controls Mappings'!$J236))), 'MITRE &amp; Controls Mappings'!$B236,"")</f>
        <v/>
      </c>
      <c r="H240" t="str">
        <f>IF(OR(OR(OR(OR(OR(ISNUMBER(SEARCH(IF(H$1&lt;&gt;"",H$1,"NA"),'MITRE &amp; Controls Mappings'!$E236)),ISNUMBER(SEARCH(IF(H$1&lt;&gt;"",H$1,"NA"),'MITRE &amp; Controls Mappings'!$F236))),ISNUMBER(SEARCH(IF(H$2&lt;&gt;"",H$2,"NA"),'MITRE &amp; Controls Mappings'!$G236))),ISNUMBER(SEARCH(IF(H$2&lt;&gt;"",H$2,"NA"),'MITRE &amp; Controls Mappings'!$H236))),ISNUMBER(SEARCH(IF(H$3&lt;&gt;"",H$3,"NA"),'MITRE &amp; Controls Mappings'!$I236))),ISNUMBER(SEARCH(IF(H$3&lt;&gt;"",H$3,"NA"),'MITRE &amp; Controls Mappings'!$J236))), 'MITRE &amp; Controls Mappings'!$B236,"")</f>
        <v/>
      </c>
      <c r="I240" t="str">
        <f>IF(OR(OR(OR(OR(OR(ISNUMBER(SEARCH(IF(I$1&lt;&gt;"",I$1,"NA"),'MITRE &amp; Controls Mappings'!$E236)),ISNUMBER(SEARCH(IF(I$1&lt;&gt;"",I$1,"NA"),'MITRE &amp; Controls Mappings'!$F236))),ISNUMBER(SEARCH(IF(I$2&lt;&gt;"",I$2,"NA"),'MITRE &amp; Controls Mappings'!$G236))),ISNUMBER(SEARCH(IF(I$2&lt;&gt;"",I$2,"NA"),'MITRE &amp; Controls Mappings'!$H236))),ISNUMBER(SEARCH(IF(I$3&lt;&gt;"",I$3,"NA"),'MITRE &amp; Controls Mappings'!$I236))),ISNUMBER(SEARCH(IF(I$3&lt;&gt;"",I$3,"NA"),'MITRE &amp; Controls Mappings'!$J236))), 'MITRE &amp; Controls Mappings'!$B236,"")</f>
        <v/>
      </c>
      <c r="J240" t="str">
        <f>IF(OR(OR(OR(OR(OR(ISNUMBER(SEARCH(IF(J$1&lt;&gt;"",J$1,"NA"),'MITRE &amp; Controls Mappings'!$E236)),ISNUMBER(SEARCH(IF(J$1&lt;&gt;"",J$1,"NA"),'MITRE &amp; Controls Mappings'!$F236))),ISNUMBER(SEARCH(IF(J$2&lt;&gt;"",J$2,"NA"),'MITRE &amp; Controls Mappings'!$G236))),ISNUMBER(SEARCH(IF(J$2&lt;&gt;"",J$2,"NA"),'MITRE &amp; Controls Mappings'!$H236))),ISNUMBER(SEARCH(IF(J$3&lt;&gt;"",J$3,"NA"),'MITRE &amp; Controls Mappings'!$I236))),ISNUMBER(SEARCH(IF(J$3&lt;&gt;"",J$3,"NA"),'MITRE &amp; Controls Mappings'!$J236))), 'MITRE &amp; Controls Mappings'!$B236,"")</f>
        <v/>
      </c>
      <c r="K240" t="str">
        <f>IF(OR(OR(OR(OR(OR(ISNUMBER(SEARCH(IF(K$1&lt;&gt;"",K$1,"NA"),'MITRE &amp; Controls Mappings'!$E236)),ISNUMBER(SEARCH(IF(K$1&lt;&gt;"",K$1,"NA"),'MITRE &amp; Controls Mappings'!$F236))),ISNUMBER(SEARCH(IF(K$2&lt;&gt;"",K$2,"NA"),'MITRE &amp; Controls Mappings'!$G236))),ISNUMBER(SEARCH(IF(K$2&lt;&gt;"",K$2,"NA"),'MITRE &amp; Controls Mappings'!$H236))),ISNUMBER(SEARCH(IF(K$3&lt;&gt;"",K$3,"NA"),'MITRE &amp; Controls Mappings'!$I236))),ISNUMBER(SEARCH(IF(K$3&lt;&gt;"",K$3,"NA"),'MITRE &amp; Controls Mappings'!$J236))), 'MITRE &amp; Controls Mappings'!$B236,"")</f>
        <v/>
      </c>
      <c r="L240" s="25" t="str">
        <f>'MITRE &amp; Controls Mappings'!D236</f>
        <v>Ensure 'Turn On Virtualization Based Security: Select Platform Security Level' is set to 'Secure Boot and DMA Protection'</v>
      </c>
    </row>
    <row r="241" spans="1:12" x14ac:dyDescent="0.35">
      <c r="A241" t="str">
        <f>IF(COUNTIF(B241:K241,"="&amp;'MITRE &amp; Controls Mappings'!B237)&gt;0,'MITRE &amp; Controls Mappings'!B237,"")</f>
        <v/>
      </c>
      <c r="B241" t="str">
        <f>IF(OR(OR(OR(OR(OR(ISNUMBER(SEARCH(IF(B$1&lt;&gt;"",B$1,"NA"),'MITRE &amp; Controls Mappings'!$E237)),ISNUMBER(SEARCH(IF(B$1&lt;&gt;"",B$1,"NA"),'MITRE &amp; Controls Mappings'!$F237))),ISNUMBER(SEARCH(IF(B$2&lt;&gt;"",B$2,"NA"),'MITRE &amp; Controls Mappings'!$G237))),ISNUMBER(SEARCH(IF(B$2&lt;&gt;"",B$2,"NA"),'MITRE &amp; Controls Mappings'!$H237))),ISNUMBER(SEARCH(IF(B$3&lt;&gt;"",B$3,"NA"),'MITRE &amp; Controls Mappings'!$I237))),ISNUMBER(SEARCH(IF(B$3&lt;&gt;"",B$3,"NA"),'MITRE &amp; Controls Mappings'!$J237))), 'MITRE &amp; Controls Mappings'!$B237,"")</f>
        <v/>
      </c>
      <c r="C241" t="str">
        <f>IF(OR(OR(OR(OR(OR(ISNUMBER(SEARCH(IF(C$1&lt;&gt;"",C$1,"NA"),'MITRE &amp; Controls Mappings'!$E237)),ISNUMBER(SEARCH(IF(C$1&lt;&gt;"",C$1,"NA"),'MITRE &amp; Controls Mappings'!$F237))),ISNUMBER(SEARCH(IF(C$2&lt;&gt;"",C$2,"NA"),'MITRE &amp; Controls Mappings'!$G237))),ISNUMBER(SEARCH(IF(C$2&lt;&gt;"",C$2,"NA"),'MITRE &amp; Controls Mappings'!$H237))),ISNUMBER(SEARCH(IF(C$3&lt;&gt;"",C$3,"NA"),'MITRE &amp; Controls Mappings'!$I237))),ISNUMBER(SEARCH(IF(C$3&lt;&gt;"",C$3,"NA"),'MITRE &amp; Controls Mappings'!$J237))), 'MITRE &amp; Controls Mappings'!$B237,"")</f>
        <v/>
      </c>
      <c r="D241" t="str">
        <f>IF(OR(OR(OR(OR(OR(ISNUMBER(SEARCH(IF(D$1&lt;&gt;"",D$1,"NA"),'MITRE &amp; Controls Mappings'!$E237)),ISNUMBER(SEARCH(IF(D$1&lt;&gt;"",D$1,"NA"),'MITRE &amp; Controls Mappings'!$F237))),ISNUMBER(SEARCH(IF(D$2&lt;&gt;"",D$2,"NA"),'MITRE &amp; Controls Mappings'!$G237))),ISNUMBER(SEARCH(IF(D$2&lt;&gt;"",D$2,"NA"),'MITRE &amp; Controls Mappings'!$H237))),ISNUMBER(SEARCH(IF(D$3&lt;&gt;"",D$3,"NA"),'MITRE &amp; Controls Mappings'!$I237))),ISNUMBER(SEARCH(IF(D$3&lt;&gt;"",D$3,"NA"),'MITRE &amp; Controls Mappings'!$J237))), 'MITRE &amp; Controls Mappings'!$B237,"")</f>
        <v/>
      </c>
      <c r="E241" t="str">
        <f>IF(OR(OR(OR(OR(OR(ISNUMBER(SEARCH(IF(E$1&lt;&gt;"",E$1,"NA"),'MITRE &amp; Controls Mappings'!$E237)),ISNUMBER(SEARCH(IF(E$1&lt;&gt;"",E$1,"NA"),'MITRE &amp; Controls Mappings'!$F237))),ISNUMBER(SEARCH(IF(E$2&lt;&gt;"",E$2,"NA"),'MITRE &amp; Controls Mappings'!$G237))),ISNUMBER(SEARCH(IF(E$2&lt;&gt;"",E$2,"NA"),'MITRE &amp; Controls Mappings'!$H237))),ISNUMBER(SEARCH(IF(E$3&lt;&gt;"",E$3,"NA"),'MITRE &amp; Controls Mappings'!$I237))),ISNUMBER(SEARCH(IF(E$3&lt;&gt;"",E$3,"NA"),'MITRE &amp; Controls Mappings'!$J237))), 'MITRE &amp; Controls Mappings'!$B237,"")</f>
        <v/>
      </c>
      <c r="F241" t="str">
        <f>IF(OR(OR(OR(OR(OR(ISNUMBER(SEARCH(IF(F$1&lt;&gt;"",F$1,"NA"),'MITRE &amp; Controls Mappings'!$E237)),ISNUMBER(SEARCH(IF(F$1&lt;&gt;"",F$1,"NA"),'MITRE &amp; Controls Mappings'!$F237))),ISNUMBER(SEARCH(IF(F$2&lt;&gt;"",F$2,"NA"),'MITRE &amp; Controls Mappings'!$G237))),ISNUMBER(SEARCH(IF(F$2&lt;&gt;"",F$2,"NA"),'MITRE &amp; Controls Mappings'!$H237))),ISNUMBER(SEARCH(IF(F$3&lt;&gt;"",F$3,"NA"),'MITRE &amp; Controls Mappings'!$I237))),ISNUMBER(SEARCH(IF(F$3&lt;&gt;"",F$3,"NA"),'MITRE &amp; Controls Mappings'!$J237))), 'MITRE &amp; Controls Mappings'!$B237,"")</f>
        <v/>
      </c>
      <c r="G241" t="str">
        <f>IF(OR(OR(OR(OR(OR(ISNUMBER(SEARCH(IF(G$1&lt;&gt;"",G$1,"NA"),'MITRE &amp; Controls Mappings'!$E237)),ISNUMBER(SEARCH(IF(G$1&lt;&gt;"",G$1,"NA"),'MITRE &amp; Controls Mappings'!$F237))),ISNUMBER(SEARCH(IF(G$2&lt;&gt;"",G$2,"NA"),'MITRE &amp; Controls Mappings'!$G237))),ISNUMBER(SEARCH(IF(G$2&lt;&gt;"",G$2,"NA"),'MITRE &amp; Controls Mappings'!$H237))),ISNUMBER(SEARCH(IF(G$3&lt;&gt;"",G$3,"NA"),'MITRE &amp; Controls Mappings'!$I237))),ISNUMBER(SEARCH(IF(G$3&lt;&gt;"",G$3,"NA"),'MITRE &amp; Controls Mappings'!$J237))), 'MITRE &amp; Controls Mappings'!$B237,"")</f>
        <v/>
      </c>
      <c r="H241" t="str">
        <f>IF(OR(OR(OR(OR(OR(ISNUMBER(SEARCH(IF(H$1&lt;&gt;"",H$1,"NA"),'MITRE &amp; Controls Mappings'!$E237)),ISNUMBER(SEARCH(IF(H$1&lt;&gt;"",H$1,"NA"),'MITRE &amp; Controls Mappings'!$F237))),ISNUMBER(SEARCH(IF(H$2&lt;&gt;"",H$2,"NA"),'MITRE &amp; Controls Mappings'!$G237))),ISNUMBER(SEARCH(IF(H$2&lt;&gt;"",H$2,"NA"),'MITRE &amp; Controls Mappings'!$H237))),ISNUMBER(SEARCH(IF(H$3&lt;&gt;"",H$3,"NA"),'MITRE &amp; Controls Mappings'!$I237))),ISNUMBER(SEARCH(IF(H$3&lt;&gt;"",H$3,"NA"),'MITRE &amp; Controls Mappings'!$J237))), 'MITRE &amp; Controls Mappings'!$B237,"")</f>
        <v/>
      </c>
      <c r="I241" t="str">
        <f>IF(OR(OR(OR(OR(OR(ISNUMBER(SEARCH(IF(I$1&lt;&gt;"",I$1,"NA"),'MITRE &amp; Controls Mappings'!$E237)),ISNUMBER(SEARCH(IF(I$1&lt;&gt;"",I$1,"NA"),'MITRE &amp; Controls Mappings'!$F237))),ISNUMBER(SEARCH(IF(I$2&lt;&gt;"",I$2,"NA"),'MITRE &amp; Controls Mappings'!$G237))),ISNUMBER(SEARCH(IF(I$2&lt;&gt;"",I$2,"NA"),'MITRE &amp; Controls Mappings'!$H237))),ISNUMBER(SEARCH(IF(I$3&lt;&gt;"",I$3,"NA"),'MITRE &amp; Controls Mappings'!$I237))),ISNUMBER(SEARCH(IF(I$3&lt;&gt;"",I$3,"NA"),'MITRE &amp; Controls Mappings'!$J237))), 'MITRE &amp; Controls Mappings'!$B237,"")</f>
        <v/>
      </c>
      <c r="J241" t="str">
        <f>IF(OR(OR(OR(OR(OR(ISNUMBER(SEARCH(IF(J$1&lt;&gt;"",J$1,"NA"),'MITRE &amp; Controls Mappings'!$E237)),ISNUMBER(SEARCH(IF(J$1&lt;&gt;"",J$1,"NA"),'MITRE &amp; Controls Mappings'!$F237))),ISNUMBER(SEARCH(IF(J$2&lt;&gt;"",J$2,"NA"),'MITRE &amp; Controls Mappings'!$G237))),ISNUMBER(SEARCH(IF(J$2&lt;&gt;"",J$2,"NA"),'MITRE &amp; Controls Mappings'!$H237))),ISNUMBER(SEARCH(IF(J$3&lt;&gt;"",J$3,"NA"),'MITRE &amp; Controls Mappings'!$I237))),ISNUMBER(SEARCH(IF(J$3&lt;&gt;"",J$3,"NA"),'MITRE &amp; Controls Mappings'!$J237))), 'MITRE &amp; Controls Mappings'!$B237,"")</f>
        <v/>
      </c>
      <c r="K241" t="str">
        <f>IF(OR(OR(OR(OR(OR(ISNUMBER(SEARCH(IF(K$1&lt;&gt;"",K$1,"NA"),'MITRE &amp; Controls Mappings'!$E237)),ISNUMBER(SEARCH(IF(K$1&lt;&gt;"",K$1,"NA"),'MITRE &amp; Controls Mappings'!$F237))),ISNUMBER(SEARCH(IF(K$2&lt;&gt;"",K$2,"NA"),'MITRE &amp; Controls Mappings'!$G237))),ISNUMBER(SEARCH(IF(K$2&lt;&gt;"",K$2,"NA"),'MITRE &amp; Controls Mappings'!$H237))),ISNUMBER(SEARCH(IF(K$3&lt;&gt;"",K$3,"NA"),'MITRE &amp; Controls Mappings'!$I237))),ISNUMBER(SEARCH(IF(K$3&lt;&gt;"",K$3,"NA"),'MITRE &amp; Controls Mappings'!$J237))), 'MITRE &amp; Controls Mappings'!$B237,"")</f>
        <v/>
      </c>
      <c r="L241" s="25" t="str">
        <f>'MITRE &amp; Controls Mappings'!D237</f>
        <v>Ensure 'Turn On Virtualization Based Security: Credential Guard Configuration' is set to 'Enabled with UEFI lock'</v>
      </c>
    </row>
    <row r="242" spans="1:12" x14ac:dyDescent="0.35">
      <c r="A242" t="str">
        <f>IF(COUNTIF(B242:K242,"="&amp;'MITRE &amp; Controls Mappings'!B238)&gt;0,'MITRE &amp; Controls Mappings'!B238,"")</f>
        <v/>
      </c>
      <c r="B242" t="str">
        <f>IF(OR(OR(OR(OR(OR(ISNUMBER(SEARCH(IF(B$1&lt;&gt;"",B$1,"NA"),'MITRE &amp; Controls Mappings'!$E238)),ISNUMBER(SEARCH(IF(B$1&lt;&gt;"",B$1,"NA"),'MITRE &amp; Controls Mappings'!$F238))),ISNUMBER(SEARCH(IF(B$2&lt;&gt;"",B$2,"NA"),'MITRE &amp; Controls Mappings'!$G238))),ISNUMBER(SEARCH(IF(B$2&lt;&gt;"",B$2,"NA"),'MITRE &amp; Controls Mappings'!$H238))),ISNUMBER(SEARCH(IF(B$3&lt;&gt;"",B$3,"NA"),'MITRE &amp; Controls Mappings'!$I238))),ISNUMBER(SEARCH(IF(B$3&lt;&gt;"",B$3,"NA"),'MITRE &amp; Controls Mappings'!$J238))), 'MITRE &amp; Controls Mappings'!$B238,"")</f>
        <v/>
      </c>
      <c r="C242" t="str">
        <f>IF(OR(OR(OR(OR(OR(ISNUMBER(SEARCH(IF(C$1&lt;&gt;"",C$1,"NA"),'MITRE &amp; Controls Mappings'!$E238)),ISNUMBER(SEARCH(IF(C$1&lt;&gt;"",C$1,"NA"),'MITRE &amp; Controls Mappings'!$F238))),ISNUMBER(SEARCH(IF(C$2&lt;&gt;"",C$2,"NA"),'MITRE &amp; Controls Mappings'!$G238))),ISNUMBER(SEARCH(IF(C$2&lt;&gt;"",C$2,"NA"),'MITRE &amp; Controls Mappings'!$H238))),ISNUMBER(SEARCH(IF(C$3&lt;&gt;"",C$3,"NA"),'MITRE &amp; Controls Mappings'!$I238))),ISNUMBER(SEARCH(IF(C$3&lt;&gt;"",C$3,"NA"),'MITRE &amp; Controls Mappings'!$J238))), 'MITRE &amp; Controls Mappings'!$B238,"")</f>
        <v/>
      </c>
      <c r="D242" t="str">
        <f>IF(OR(OR(OR(OR(OR(ISNUMBER(SEARCH(IF(D$1&lt;&gt;"",D$1,"NA"),'MITRE &amp; Controls Mappings'!$E238)),ISNUMBER(SEARCH(IF(D$1&lt;&gt;"",D$1,"NA"),'MITRE &amp; Controls Mappings'!$F238))),ISNUMBER(SEARCH(IF(D$2&lt;&gt;"",D$2,"NA"),'MITRE &amp; Controls Mappings'!$G238))),ISNUMBER(SEARCH(IF(D$2&lt;&gt;"",D$2,"NA"),'MITRE &amp; Controls Mappings'!$H238))),ISNUMBER(SEARCH(IF(D$3&lt;&gt;"",D$3,"NA"),'MITRE &amp; Controls Mappings'!$I238))),ISNUMBER(SEARCH(IF(D$3&lt;&gt;"",D$3,"NA"),'MITRE &amp; Controls Mappings'!$J238))), 'MITRE &amp; Controls Mappings'!$B238,"")</f>
        <v/>
      </c>
      <c r="E242" t="str">
        <f>IF(OR(OR(OR(OR(OR(ISNUMBER(SEARCH(IF(E$1&lt;&gt;"",E$1,"NA"),'MITRE &amp; Controls Mappings'!$E238)),ISNUMBER(SEARCH(IF(E$1&lt;&gt;"",E$1,"NA"),'MITRE &amp; Controls Mappings'!$F238))),ISNUMBER(SEARCH(IF(E$2&lt;&gt;"",E$2,"NA"),'MITRE &amp; Controls Mappings'!$G238))),ISNUMBER(SEARCH(IF(E$2&lt;&gt;"",E$2,"NA"),'MITRE &amp; Controls Mappings'!$H238))),ISNUMBER(SEARCH(IF(E$3&lt;&gt;"",E$3,"NA"),'MITRE &amp; Controls Mappings'!$I238))),ISNUMBER(SEARCH(IF(E$3&lt;&gt;"",E$3,"NA"),'MITRE &amp; Controls Mappings'!$J238))), 'MITRE &amp; Controls Mappings'!$B238,"")</f>
        <v/>
      </c>
      <c r="F242" t="str">
        <f>IF(OR(OR(OR(OR(OR(ISNUMBER(SEARCH(IF(F$1&lt;&gt;"",F$1,"NA"),'MITRE &amp; Controls Mappings'!$E238)),ISNUMBER(SEARCH(IF(F$1&lt;&gt;"",F$1,"NA"),'MITRE &amp; Controls Mappings'!$F238))),ISNUMBER(SEARCH(IF(F$2&lt;&gt;"",F$2,"NA"),'MITRE &amp; Controls Mappings'!$G238))),ISNUMBER(SEARCH(IF(F$2&lt;&gt;"",F$2,"NA"),'MITRE &amp; Controls Mappings'!$H238))),ISNUMBER(SEARCH(IF(F$3&lt;&gt;"",F$3,"NA"),'MITRE &amp; Controls Mappings'!$I238))),ISNUMBER(SEARCH(IF(F$3&lt;&gt;"",F$3,"NA"),'MITRE &amp; Controls Mappings'!$J238))), 'MITRE &amp; Controls Mappings'!$B238,"")</f>
        <v/>
      </c>
      <c r="G242" t="str">
        <f>IF(OR(OR(OR(OR(OR(ISNUMBER(SEARCH(IF(G$1&lt;&gt;"",G$1,"NA"),'MITRE &amp; Controls Mappings'!$E238)),ISNUMBER(SEARCH(IF(G$1&lt;&gt;"",G$1,"NA"),'MITRE &amp; Controls Mappings'!$F238))),ISNUMBER(SEARCH(IF(G$2&lt;&gt;"",G$2,"NA"),'MITRE &amp; Controls Mappings'!$G238))),ISNUMBER(SEARCH(IF(G$2&lt;&gt;"",G$2,"NA"),'MITRE &amp; Controls Mappings'!$H238))),ISNUMBER(SEARCH(IF(G$3&lt;&gt;"",G$3,"NA"),'MITRE &amp; Controls Mappings'!$I238))),ISNUMBER(SEARCH(IF(G$3&lt;&gt;"",G$3,"NA"),'MITRE &amp; Controls Mappings'!$J238))), 'MITRE &amp; Controls Mappings'!$B238,"")</f>
        <v/>
      </c>
      <c r="H242" t="str">
        <f>IF(OR(OR(OR(OR(OR(ISNUMBER(SEARCH(IF(H$1&lt;&gt;"",H$1,"NA"),'MITRE &amp; Controls Mappings'!$E238)),ISNUMBER(SEARCH(IF(H$1&lt;&gt;"",H$1,"NA"),'MITRE &amp; Controls Mappings'!$F238))),ISNUMBER(SEARCH(IF(H$2&lt;&gt;"",H$2,"NA"),'MITRE &amp; Controls Mappings'!$G238))),ISNUMBER(SEARCH(IF(H$2&lt;&gt;"",H$2,"NA"),'MITRE &amp; Controls Mappings'!$H238))),ISNUMBER(SEARCH(IF(H$3&lt;&gt;"",H$3,"NA"),'MITRE &amp; Controls Mappings'!$I238))),ISNUMBER(SEARCH(IF(H$3&lt;&gt;"",H$3,"NA"),'MITRE &amp; Controls Mappings'!$J238))), 'MITRE &amp; Controls Mappings'!$B238,"")</f>
        <v/>
      </c>
      <c r="I242" t="str">
        <f>IF(OR(OR(OR(OR(OR(ISNUMBER(SEARCH(IF(I$1&lt;&gt;"",I$1,"NA"),'MITRE &amp; Controls Mappings'!$E238)),ISNUMBER(SEARCH(IF(I$1&lt;&gt;"",I$1,"NA"),'MITRE &amp; Controls Mappings'!$F238))),ISNUMBER(SEARCH(IF(I$2&lt;&gt;"",I$2,"NA"),'MITRE &amp; Controls Mappings'!$G238))),ISNUMBER(SEARCH(IF(I$2&lt;&gt;"",I$2,"NA"),'MITRE &amp; Controls Mappings'!$H238))),ISNUMBER(SEARCH(IF(I$3&lt;&gt;"",I$3,"NA"),'MITRE &amp; Controls Mappings'!$I238))),ISNUMBER(SEARCH(IF(I$3&lt;&gt;"",I$3,"NA"),'MITRE &amp; Controls Mappings'!$J238))), 'MITRE &amp; Controls Mappings'!$B238,"")</f>
        <v/>
      </c>
      <c r="J242" t="str">
        <f>IF(OR(OR(OR(OR(OR(ISNUMBER(SEARCH(IF(J$1&lt;&gt;"",J$1,"NA"),'MITRE &amp; Controls Mappings'!$E238)),ISNUMBER(SEARCH(IF(J$1&lt;&gt;"",J$1,"NA"),'MITRE &amp; Controls Mappings'!$F238))),ISNUMBER(SEARCH(IF(J$2&lt;&gt;"",J$2,"NA"),'MITRE &amp; Controls Mappings'!$G238))),ISNUMBER(SEARCH(IF(J$2&lt;&gt;"",J$2,"NA"),'MITRE &amp; Controls Mappings'!$H238))),ISNUMBER(SEARCH(IF(J$3&lt;&gt;"",J$3,"NA"),'MITRE &amp; Controls Mappings'!$I238))),ISNUMBER(SEARCH(IF(J$3&lt;&gt;"",J$3,"NA"),'MITRE &amp; Controls Mappings'!$J238))), 'MITRE &amp; Controls Mappings'!$B238,"")</f>
        <v/>
      </c>
      <c r="K242" t="str">
        <f>IF(OR(OR(OR(OR(OR(ISNUMBER(SEARCH(IF(K$1&lt;&gt;"",K$1,"NA"),'MITRE &amp; Controls Mappings'!$E238)),ISNUMBER(SEARCH(IF(K$1&lt;&gt;"",K$1,"NA"),'MITRE &amp; Controls Mappings'!$F238))),ISNUMBER(SEARCH(IF(K$2&lt;&gt;"",K$2,"NA"),'MITRE &amp; Controls Mappings'!$G238))),ISNUMBER(SEARCH(IF(K$2&lt;&gt;"",K$2,"NA"),'MITRE &amp; Controls Mappings'!$H238))),ISNUMBER(SEARCH(IF(K$3&lt;&gt;"",K$3,"NA"),'MITRE &amp; Controls Mappings'!$I238))),ISNUMBER(SEARCH(IF(K$3&lt;&gt;"",K$3,"NA"),'MITRE &amp; Controls Mappings'!$J238))), 'MITRE &amp; Controls Mappings'!$B238,"")</f>
        <v/>
      </c>
      <c r="L242" s="25" t="str">
        <f>'MITRE &amp; Controls Mappings'!D238</f>
        <v>Ensure 'Turn On Virtualization Based Security: Secure Launch Configuration' is set to 'Enabled'</v>
      </c>
    </row>
    <row r="243" spans="1:12" x14ac:dyDescent="0.35">
      <c r="A243" t="str">
        <f>IF(COUNTIF(B243:K243,"="&amp;'MITRE &amp; Controls Mappings'!B239)&gt;0,'MITRE &amp; Controls Mappings'!B239,"")</f>
        <v/>
      </c>
      <c r="B243" t="str">
        <f>IF(OR(OR(OR(OR(OR(ISNUMBER(SEARCH(IF(B$1&lt;&gt;"",B$1,"NA"),'MITRE &amp; Controls Mappings'!$E239)),ISNUMBER(SEARCH(IF(B$1&lt;&gt;"",B$1,"NA"),'MITRE &amp; Controls Mappings'!$F239))),ISNUMBER(SEARCH(IF(B$2&lt;&gt;"",B$2,"NA"),'MITRE &amp; Controls Mappings'!$G239))),ISNUMBER(SEARCH(IF(B$2&lt;&gt;"",B$2,"NA"),'MITRE &amp; Controls Mappings'!$H239))),ISNUMBER(SEARCH(IF(B$3&lt;&gt;"",B$3,"NA"),'MITRE &amp; Controls Mappings'!$I239))),ISNUMBER(SEARCH(IF(B$3&lt;&gt;"",B$3,"NA"),'MITRE &amp; Controls Mappings'!$J239))), 'MITRE &amp; Controls Mappings'!$B239,"")</f>
        <v/>
      </c>
      <c r="C243" t="str">
        <f>IF(OR(OR(OR(OR(OR(ISNUMBER(SEARCH(IF(C$1&lt;&gt;"",C$1,"NA"),'MITRE &amp; Controls Mappings'!$E239)),ISNUMBER(SEARCH(IF(C$1&lt;&gt;"",C$1,"NA"),'MITRE &amp; Controls Mappings'!$F239))),ISNUMBER(SEARCH(IF(C$2&lt;&gt;"",C$2,"NA"),'MITRE &amp; Controls Mappings'!$G239))),ISNUMBER(SEARCH(IF(C$2&lt;&gt;"",C$2,"NA"),'MITRE &amp; Controls Mappings'!$H239))),ISNUMBER(SEARCH(IF(C$3&lt;&gt;"",C$3,"NA"),'MITRE &amp; Controls Mappings'!$I239))),ISNUMBER(SEARCH(IF(C$3&lt;&gt;"",C$3,"NA"),'MITRE &amp; Controls Mappings'!$J239))), 'MITRE &amp; Controls Mappings'!$B239,"")</f>
        <v/>
      </c>
      <c r="D243" t="str">
        <f>IF(OR(OR(OR(OR(OR(ISNUMBER(SEARCH(IF(D$1&lt;&gt;"",D$1,"NA"),'MITRE &amp; Controls Mappings'!$E239)),ISNUMBER(SEARCH(IF(D$1&lt;&gt;"",D$1,"NA"),'MITRE &amp; Controls Mappings'!$F239))),ISNUMBER(SEARCH(IF(D$2&lt;&gt;"",D$2,"NA"),'MITRE &amp; Controls Mappings'!$G239))),ISNUMBER(SEARCH(IF(D$2&lt;&gt;"",D$2,"NA"),'MITRE &amp; Controls Mappings'!$H239))),ISNUMBER(SEARCH(IF(D$3&lt;&gt;"",D$3,"NA"),'MITRE &amp; Controls Mappings'!$I239))),ISNUMBER(SEARCH(IF(D$3&lt;&gt;"",D$3,"NA"),'MITRE &amp; Controls Mappings'!$J239))), 'MITRE &amp; Controls Mappings'!$B239,"")</f>
        <v/>
      </c>
      <c r="E243" t="str">
        <f>IF(OR(OR(OR(OR(OR(ISNUMBER(SEARCH(IF(E$1&lt;&gt;"",E$1,"NA"),'MITRE &amp; Controls Mappings'!$E239)),ISNUMBER(SEARCH(IF(E$1&lt;&gt;"",E$1,"NA"),'MITRE &amp; Controls Mappings'!$F239))),ISNUMBER(SEARCH(IF(E$2&lt;&gt;"",E$2,"NA"),'MITRE &amp; Controls Mappings'!$G239))),ISNUMBER(SEARCH(IF(E$2&lt;&gt;"",E$2,"NA"),'MITRE &amp; Controls Mappings'!$H239))),ISNUMBER(SEARCH(IF(E$3&lt;&gt;"",E$3,"NA"),'MITRE &amp; Controls Mappings'!$I239))),ISNUMBER(SEARCH(IF(E$3&lt;&gt;"",E$3,"NA"),'MITRE &amp; Controls Mappings'!$J239))), 'MITRE &amp; Controls Mappings'!$B239,"")</f>
        <v/>
      </c>
      <c r="F243" t="str">
        <f>IF(OR(OR(OR(OR(OR(ISNUMBER(SEARCH(IF(F$1&lt;&gt;"",F$1,"NA"),'MITRE &amp; Controls Mappings'!$E239)),ISNUMBER(SEARCH(IF(F$1&lt;&gt;"",F$1,"NA"),'MITRE &amp; Controls Mappings'!$F239))),ISNUMBER(SEARCH(IF(F$2&lt;&gt;"",F$2,"NA"),'MITRE &amp; Controls Mappings'!$G239))),ISNUMBER(SEARCH(IF(F$2&lt;&gt;"",F$2,"NA"),'MITRE &amp; Controls Mappings'!$H239))),ISNUMBER(SEARCH(IF(F$3&lt;&gt;"",F$3,"NA"),'MITRE &amp; Controls Mappings'!$I239))),ISNUMBER(SEARCH(IF(F$3&lt;&gt;"",F$3,"NA"),'MITRE &amp; Controls Mappings'!$J239))), 'MITRE &amp; Controls Mappings'!$B239,"")</f>
        <v/>
      </c>
      <c r="G243" t="str">
        <f>IF(OR(OR(OR(OR(OR(ISNUMBER(SEARCH(IF(G$1&lt;&gt;"",G$1,"NA"),'MITRE &amp; Controls Mappings'!$E239)),ISNUMBER(SEARCH(IF(G$1&lt;&gt;"",G$1,"NA"),'MITRE &amp; Controls Mappings'!$F239))),ISNUMBER(SEARCH(IF(G$2&lt;&gt;"",G$2,"NA"),'MITRE &amp; Controls Mappings'!$G239))),ISNUMBER(SEARCH(IF(G$2&lt;&gt;"",G$2,"NA"),'MITRE &amp; Controls Mappings'!$H239))),ISNUMBER(SEARCH(IF(G$3&lt;&gt;"",G$3,"NA"),'MITRE &amp; Controls Mappings'!$I239))),ISNUMBER(SEARCH(IF(G$3&lt;&gt;"",G$3,"NA"),'MITRE &amp; Controls Mappings'!$J239))), 'MITRE &amp; Controls Mappings'!$B239,"")</f>
        <v/>
      </c>
      <c r="H243" t="str">
        <f>IF(OR(OR(OR(OR(OR(ISNUMBER(SEARCH(IF(H$1&lt;&gt;"",H$1,"NA"),'MITRE &amp; Controls Mappings'!$E239)),ISNUMBER(SEARCH(IF(H$1&lt;&gt;"",H$1,"NA"),'MITRE &amp; Controls Mappings'!$F239))),ISNUMBER(SEARCH(IF(H$2&lt;&gt;"",H$2,"NA"),'MITRE &amp; Controls Mappings'!$G239))),ISNUMBER(SEARCH(IF(H$2&lt;&gt;"",H$2,"NA"),'MITRE &amp; Controls Mappings'!$H239))),ISNUMBER(SEARCH(IF(H$3&lt;&gt;"",H$3,"NA"),'MITRE &amp; Controls Mappings'!$I239))),ISNUMBER(SEARCH(IF(H$3&lt;&gt;"",H$3,"NA"),'MITRE &amp; Controls Mappings'!$J239))), 'MITRE &amp; Controls Mappings'!$B239,"")</f>
        <v/>
      </c>
      <c r="I243" t="str">
        <f>IF(OR(OR(OR(OR(OR(ISNUMBER(SEARCH(IF(I$1&lt;&gt;"",I$1,"NA"),'MITRE &amp; Controls Mappings'!$E239)),ISNUMBER(SEARCH(IF(I$1&lt;&gt;"",I$1,"NA"),'MITRE &amp; Controls Mappings'!$F239))),ISNUMBER(SEARCH(IF(I$2&lt;&gt;"",I$2,"NA"),'MITRE &amp; Controls Mappings'!$G239))),ISNUMBER(SEARCH(IF(I$2&lt;&gt;"",I$2,"NA"),'MITRE &amp; Controls Mappings'!$H239))),ISNUMBER(SEARCH(IF(I$3&lt;&gt;"",I$3,"NA"),'MITRE &amp; Controls Mappings'!$I239))),ISNUMBER(SEARCH(IF(I$3&lt;&gt;"",I$3,"NA"),'MITRE &amp; Controls Mappings'!$J239))), 'MITRE &amp; Controls Mappings'!$B239,"")</f>
        <v/>
      </c>
      <c r="J243" t="str">
        <f>IF(OR(OR(OR(OR(OR(ISNUMBER(SEARCH(IF(J$1&lt;&gt;"",J$1,"NA"),'MITRE &amp; Controls Mappings'!$E239)),ISNUMBER(SEARCH(IF(J$1&lt;&gt;"",J$1,"NA"),'MITRE &amp; Controls Mappings'!$F239))),ISNUMBER(SEARCH(IF(J$2&lt;&gt;"",J$2,"NA"),'MITRE &amp; Controls Mappings'!$G239))),ISNUMBER(SEARCH(IF(J$2&lt;&gt;"",J$2,"NA"),'MITRE &amp; Controls Mappings'!$H239))),ISNUMBER(SEARCH(IF(J$3&lt;&gt;"",J$3,"NA"),'MITRE &amp; Controls Mappings'!$I239))),ISNUMBER(SEARCH(IF(J$3&lt;&gt;"",J$3,"NA"),'MITRE &amp; Controls Mappings'!$J239))), 'MITRE &amp; Controls Mappings'!$B239,"")</f>
        <v/>
      </c>
      <c r="K243" t="str">
        <f>IF(OR(OR(OR(OR(OR(ISNUMBER(SEARCH(IF(K$1&lt;&gt;"",K$1,"NA"),'MITRE &amp; Controls Mappings'!$E239)),ISNUMBER(SEARCH(IF(K$1&lt;&gt;"",K$1,"NA"),'MITRE &amp; Controls Mappings'!$F239))),ISNUMBER(SEARCH(IF(K$2&lt;&gt;"",K$2,"NA"),'MITRE &amp; Controls Mappings'!$G239))),ISNUMBER(SEARCH(IF(K$2&lt;&gt;"",K$2,"NA"),'MITRE &amp; Controls Mappings'!$H239))),ISNUMBER(SEARCH(IF(K$3&lt;&gt;"",K$3,"NA"),'MITRE &amp; Controls Mappings'!$I239))),ISNUMBER(SEARCH(IF(K$3&lt;&gt;"",K$3,"NA"),'MITRE &amp; Controls Mappings'!$J239))), 'MITRE &amp; Controls Mappings'!$B239,"")</f>
        <v/>
      </c>
      <c r="L243" s="25" t="str">
        <f>'MITRE &amp; Controls Mappings'!D239</f>
        <v>Device Health Attestation Service</v>
      </c>
    </row>
    <row r="244" spans="1:12" x14ac:dyDescent="0.35">
      <c r="A244" t="str">
        <f>IF(COUNTIF(B244:K244,"="&amp;'MITRE &amp; Controls Mappings'!B240)&gt;0,'MITRE &amp; Controls Mappings'!B240,"")</f>
        <v/>
      </c>
      <c r="B244" t="str">
        <f>IF(OR(OR(OR(OR(OR(ISNUMBER(SEARCH(IF(B$1&lt;&gt;"",B$1,"NA"),'MITRE &amp; Controls Mappings'!$E240)),ISNUMBER(SEARCH(IF(B$1&lt;&gt;"",B$1,"NA"),'MITRE &amp; Controls Mappings'!$F240))),ISNUMBER(SEARCH(IF(B$2&lt;&gt;"",B$2,"NA"),'MITRE &amp; Controls Mappings'!$G240))),ISNUMBER(SEARCH(IF(B$2&lt;&gt;"",B$2,"NA"),'MITRE &amp; Controls Mappings'!$H240))),ISNUMBER(SEARCH(IF(B$3&lt;&gt;"",B$3,"NA"),'MITRE &amp; Controls Mappings'!$I240))),ISNUMBER(SEARCH(IF(B$3&lt;&gt;"",B$3,"NA"),'MITRE &amp; Controls Mappings'!$J240))), 'MITRE &amp; Controls Mappings'!$B240,"")</f>
        <v/>
      </c>
      <c r="C244" t="str">
        <f>IF(OR(OR(OR(OR(OR(ISNUMBER(SEARCH(IF(C$1&lt;&gt;"",C$1,"NA"),'MITRE &amp; Controls Mappings'!$E240)),ISNUMBER(SEARCH(IF(C$1&lt;&gt;"",C$1,"NA"),'MITRE &amp; Controls Mappings'!$F240))),ISNUMBER(SEARCH(IF(C$2&lt;&gt;"",C$2,"NA"),'MITRE &amp; Controls Mappings'!$G240))),ISNUMBER(SEARCH(IF(C$2&lt;&gt;"",C$2,"NA"),'MITRE &amp; Controls Mappings'!$H240))),ISNUMBER(SEARCH(IF(C$3&lt;&gt;"",C$3,"NA"),'MITRE &amp; Controls Mappings'!$I240))),ISNUMBER(SEARCH(IF(C$3&lt;&gt;"",C$3,"NA"),'MITRE &amp; Controls Mappings'!$J240))), 'MITRE &amp; Controls Mappings'!$B240,"")</f>
        <v/>
      </c>
      <c r="D244" t="str">
        <f>IF(OR(OR(OR(OR(OR(ISNUMBER(SEARCH(IF(D$1&lt;&gt;"",D$1,"NA"),'MITRE &amp; Controls Mappings'!$E240)),ISNUMBER(SEARCH(IF(D$1&lt;&gt;"",D$1,"NA"),'MITRE &amp; Controls Mappings'!$F240))),ISNUMBER(SEARCH(IF(D$2&lt;&gt;"",D$2,"NA"),'MITRE &amp; Controls Mappings'!$G240))),ISNUMBER(SEARCH(IF(D$2&lt;&gt;"",D$2,"NA"),'MITRE &amp; Controls Mappings'!$H240))),ISNUMBER(SEARCH(IF(D$3&lt;&gt;"",D$3,"NA"),'MITRE &amp; Controls Mappings'!$I240))),ISNUMBER(SEARCH(IF(D$3&lt;&gt;"",D$3,"NA"),'MITRE &amp; Controls Mappings'!$J240))), 'MITRE &amp; Controls Mappings'!$B240,"")</f>
        <v/>
      </c>
      <c r="E244" t="str">
        <f>IF(OR(OR(OR(OR(OR(ISNUMBER(SEARCH(IF(E$1&lt;&gt;"",E$1,"NA"),'MITRE &amp; Controls Mappings'!$E240)),ISNUMBER(SEARCH(IF(E$1&lt;&gt;"",E$1,"NA"),'MITRE &amp; Controls Mappings'!$F240))),ISNUMBER(SEARCH(IF(E$2&lt;&gt;"",E$2,"NA"),'MITRE &amp; Controls Mappings'!$G240))),ISNUMBER(SEARCH(IF(E$2&lt;&gt;"",E$2,"NA"),'MITRE &amp; Controls Mappings'!$H240))),ISNUMBER(SEARCH(IF(E$3&lt;&gt;"",E$3,"NA"),'MITRE &amp; Controls Mappings'!$I240))),ISNUMBER(SEARCH(IF(E$3&lt;&gt;"",E$3,"NA"),'MITRE &amp; Controls Mappings'!$J240))), 'MITRE &amp; Controls Mappings'!$B240,"")</f>
        <v/>
      </c>
      <c r="F244" t="str">
        <f>IF(OR(OR(OR(OR(OR(ISNUMBER(SEARCH(IF(F$1&lt;&gt;"",F$1,"NA"),'MITRE &amp; Controls Mappings'!$E240)),ISNUMBER(SEARCH(IF(F$1&lt;&gt;"",F$1,"NA"),'MITRE &amp; Controls Mappings'!$F240))),ISNUMBER(SEARCH(IF(F$2&lt;&gt;"",F$2,"NA"),'MITRE &amp; Controls Mappings'!$G240))),ISNUMBER(SEARCH(IF(F$2&lt;&gt;"",F$2,"NA"),'MITRE &amp; Controls Mappings'!$H240))),ISNUMBER(SEARCH(IF(F$3&lt;&gt;"",F$3,"NA"),'MITRE &amp; Controls Mappings'!$I240))),ISNUMBER(SEARCH(IF(F$3&lt;&gt;"",F$3,"NA"),'MITRE &amp; Controls Mappings'!$J240))), 'MITRE &amp; Controls Mappings'!$B240,"")</f>
        <v/>
      </c>
      <c r="G244" t="str">
        <f>IF(OR(OR(OR(OR(OR(ISNUMBER(SEARCH(IF(G$1&lt;&gt;"",G$1,"NA"),'MITRE &amp; Controls Mappings'!$E240)),ISNUMBER(SEARCH(IF(G$1&lt;&gt;"",G$1,"NA"),'MITRE &amp; Controls Mappings'!$F240))),ISNUMBER(SEARCH(IF(G$2&lt;&gt;"",G$2,"NA"),'MITRE &amp; Controls Mappings'!$G240))),ISNUMBER(SEARCH(IF(G$2&lt;&gt;"",G$2,"NA"),'MITRE &amp; Controls Mappings'!$H240))),ISNUMBER(SEARCH(IF(G$3&lt;&gt;"",G$3,"NA"),'MITRE &amp; Controls Mappings'!$I240))),ISNUMBER(SEARCH(IF(G$3&lt;&gt;"",G$3,"NA"),'MITRE &amp; Controls Mappings'!$J240))), 'MITRE &amp; Controls Mappings'!$B240,"")</f>
        <v/>
      </c>
      <c r="H244" t="str">
        <f>IF(OR(OR(OR(OR(OR(ISNUMBER(SEARCH(IF(H$1&lt;&gt;"",H$1,"NA"),'MITRE &amp; Controls Mappings'!$E240)),ISNUMBER(SEARCH(IF(H$1&lt;&gt;"",H$1,"NA"),'MITRE &amp; Controls Mappings'!$F240))),ISNUMBER(SEARCH(IF(H$2&lt;&gt;"",H$2,"NA"),'MITRE &amp; Controls Mappings'!$G240))),ISNUMBER(SEARCH(IF(H$2&lt;&gt;"",H$2,"NA"),'MITRE &amp; Controls Mappings'!$H240))),ISNUMBER(SEARCH(IF(H$3&lt;&gt;"",H$3,"NA"),'MITRE &amp; Controls Mappings'!$I240))),ISNUMBER(SEARCH(IF(H$3&lt;&gt;"",H$3,"NA"),'MITRE &amp; Controls Mappings'!$J240))), 'MITRE &amp; Controls Mappings'!$B240,"")</f>
        <v/>
      </c>
      <c r="I244" t="str">
        <f>IF(OR(OR(OR(OR(OR(ISNUMBER(SEARCH(IF(I$1&lt;&gt;"",I$1,"NA"),'MITRE &amp; Controls Mappings'!$E240)),ISNUMBER(SEARCH(IF(I$1&lt;&gt;"",I$1,"NA"),'MITRE &amp; Controls Mappings'!$F240))),ISNUMBER(SEARCH(IF(I$2&lt;&gt;"",I$2,"NA"),'MITRE &amp; Controls Mappings'!$G240))),ISNUMBER(SEARCH(IF(I$2&lt;&gt;"",I$2,"NA"),'MITRE &amp; Controls Mappings'!$H240))),ISNUMBER(SEARCH(IF(I$3&lt;&gt;"",I$3,"NA"),'MITRE &amp; Controls Mappings'!$I240))),ISNUMBER(SEARCH(IF(I$3&lt;&gt;"",I$3,"NA"),'MITRE &amp; Controls Mappings'!$J240))), 'MITRE &amp; Controls Mappings'!$B240,"")</f>
        <v/>
      </c>
      <c r="J244" t="str">
        <f>IF(OR(OR(OR(OR(OR(ISNUMBER(SEARCH(IF(J$1&lt;&gt;"",J$1,"NA"),'MITRE &amp; Controls Mappings'!$E240)),ISNUMBER(SEARCH(IF(J$1&lt;&gt;"",J$1,"NA"),'MITRE &amp; Controls Mappings'!$F240))),ISNUMBER(SEARCH(IF(J$2&lt;&gt;"",J$2,"NA"),'MITRE &amp; Controls Mappings'!$G240))),ISNUMBER(SEARCH(IF(J$2&lt;&gt;"",J$2,"NA"),'MITRE &amp; Controls Mappings'!$H240))),ISNUMBER(SEARCH(IF(J$3&lt;&gt;"",J$3,"NA"),'MITRE &amp; Controls Mappings'!$I240))),ISNUMBER(SEARCH(IF(J$3&lt;&gt;"",J$3,"NA"),'MITRE &amp; Controls Mappings'!$J240))), 'MITRE &amp; Controls Mappings'!$B240,"")</f>
        <v/>
      </c>
      <c r="K244" t="str">
        <f>IF(OR(OR(OR(OR(OR(ISNUMBER(SEARCH(IF(K$1&lt;&gt;"",K$1,"NA"),'MITRE &amp; Controls Mappings'!$E240)),ISNUMBER(SEARCH(IF(K$1&lt;&gt;"",K$1,"NA"),'MITRE &amp; Controls Mappings'!$F240))),ISNUMBER(SEARCH(IF(K$2&lt;&gt;"",K$2,"NA"),'MITRE &amp; Controls Mappings'!$G240))),ISNUMBER(SEARCH(IF(K$2&lt;&gt;"",K$2,"NA"),'MITRE &amp; Controls Mappings'!$H240))),ISNUMBER(SEARCH(IF(K$3&lt;&gt;"",K$3,"NA"),'MITRE &amp; Controls Mappings'!$I240))),ISNUMBER(SEARCH(IF(K$3&lt;&gt;"",K$3,"NA"),'MITRE &amp; Controls Mappings'!$J240))), 'MITRE &amp; Controls Mappings'!$B240,"")</f>
        <v/>
      </c>
      <c r="L244" s="25" t="str">
        <f>'MITRE &amp; Controls Mappings'!D240</f>
        <v>Device Installation</v>
      </c>
    </row>
    <row r="245" spans="1:12" x14ac:dyDescent="0.35">
      <c r="A245" t="str">
        <f>IF(COUNTIF(B245:K245,"="&amp;'MITRE &amp; Controls Mappings'!B241)&gt;0,'MITRE &amp; Controls Mappings'!B241,"")</f>
        <v/>
      </c>
      <c r="B245" t="str">
        <f>IF(OR(OR(OR(OR(OR(ISNUMBER(SEARCH(IF(B$1&lt;&gt;"",B$1,"NA"),'MITRE &amp; Controls Mappings'!$E241)),ISNUMBER(SEARCH(IF(B$1&lt;&gt;"",B$1,"NA"),'MITRE &amp; Controls Mappings'!$F241))),ISNUMBER(SEARCH(IF(B$2&lt;&gt;"",B$2,"NA"),'MITRE &amp; Controls Mappings'!$G241))),ISNUMBER(SEARCH(IF(B$2&lt;&gt;"",B$2,"NA"),'MITRE &amp; Controls Mappings'!$H241))),ISNUMBER(SEARCH(IF(B$3&lt;&gt;"",B$3,"NA"),'MITRE &amp; Controls Mappings'!$I241))),ISNUMBER(SEARCH(IF(B$3&lt;&gt;"",B$3,"NA"),'MITRE &amp; Controls Mappings'!$J241))), 'MITRE &amp; Controls Mappings'!$B241,"")</f>
        <v/>
      </c>
      <c r="C245" t="str">
        <f>IF(OR(OR(OR(OR(OR(ISNUMBER(SEARCH(IF(C$1&lt;&gt;"",C$1,"NA"),'MITRE &amp; Controls Mappings'!$E241)),ISNUMBER(SEARCH(IF(C$1&lt;&gt;"",C$1,"NA"),'MITRE &amp; Controls Mappings'!$F241))),ISNUMBER(SEARCH(IF(C$2&lt;&gt;"",C$2,"NA"),'MITRE &amp; Controls Mappings'!$G241))),ISNUMBER(SEARCH(IF(C$2&lt;&gt;"",C$2,"NA"),'MITRE &amp; Controls Mappings'!$H241))),ISNUMBER(SEARCH(IF(C$3&lt;&gt;"",C$3,"NA"),'MITRE &amp; Controls Mappings'!$I241))),ISNUMBER(SEARCH(IF(C$3&lt;&gt;"",C$3,"NA"),'MITRE &amp; Controls Mappings'!$J241))), 'MITRE &amp; Controls Mappings'!$B241,"")</f>
        <v/>
      </c>
      <c r="D245" t="str">
        <f>IF(OR(OR(OR(OR(OR(ISNUMBER(SEARCH(IF(D$1&lt;&gt;"",D$1,"NA"),'MITRE &amp; Controls Mappings'!$E241)),ISNUMBER(SEARCH(IF(D$1&lt;&gt;"",D$1,"NA"),'MITRE &amp; Controls Mappings'!$F241))),ISNUMBER(SEARCH(IF(D$2&lt;&gt;"",D$2,"NA"),'MITRE &amp; Controls Mappings'!$G241))),ISNUMBER(SEARCH(IF(D$2&lt;&gt;"",D$2,"NA"),'MITRE &amp; Controls Mappings'!$H241))),ISNUMBER(SEARCH(IF(D$3&lt;&gt;"",D$3,"NA"),'MITRE &amp; Controls Mappings'!$I241))),ISNUMBER(SEARCH(IF(D$3&lt;&gt;"",D$3,"NA"),'MITRE &amp; Controls Mappings'!$J241))), 'MITRE &amp; Controls Mappings'!$B241,"")</f>
        <v/>
      </c>
      <c r="E245" t="str">
        <f>IF(OR(OR(OR(OR(OR(ISNUMBER(SEARCH(IF(E$1&lt;&gt;"",E$1,"NA"),'MITRE &amp; Controls Mappings'!$E241)),ISNUMBER(SEARCH(IF(E$1&lt;&gt;"",E$1,"NA"),'MITRE &amp; Controls Mappings'!$F241))),ISNUMBER(SEARCH(IF(E$2&lt;&gt;"",E$2,"NA"),'MITRE &amp; Controls Mappings'!$G241))),ISNUMBER(SEARCH(IF(E$2&lt;&gt;"",E$2,"NA"),'MITRE &amp; Controls Mappings'!$H241))),ISNUMBER(SEARCH(IF(E$3&lt;&gt;"",E$3,"NA"),'MITRE &amp; Controls Mappings'!$I241))),ISNUMBER(SEARCH(IF(E$3&lt;&gt;"",E$3,"NA"),'MITRE &amp; Controls Mappings'!$J241))), 'MITRE &amp; Controls Mappings'!$B241,"")</f>
        <v/>
      </c>
      <c r="F245" t="str">
        <f>IF(OR(OR(OR(OR(OR(ISNUMBER(SEARCH(IF(F$1&lt;&gt;"",F$1,"NA"),'MITRE &amp; Controls Mappings'!$E241)),ISNUMBER(SEARCH(IF(F$1&lt;&gt;"",F$1,"NA"),'MITRE &amp; Controls Mappings'!$F241))),ISNUMBER(SEARCH(IF(F$2&lt;&gt;"",F$2,"NA"),'MITRE &amp; Controls Mappings'!$G241))),ISNUMBER(SEARCH(IF(F$2&lt;&gt;"",F$2,"NA"),'MITRE &amp; Controls Mappings'!$H241))),ISNUMBER(SEARCH(IF(F$3&lt;&gt;"",F$3,"NA"),'MITRE &amp; Controls Mappings'!$I241))),ISNUMBER(SEARCH(IF(F$3&lt;&gt;"",F$3,"NA"),'MITRE &amp; Controls Mappings'!$J241))), 'MITRE &amp; Controls Mappings'!$B241,"")</f>
        <v/>
      </c>
      <c r="G245" t="str">
        <f>IF(OR(OR(OR(OR(OR(ISNUMBER(SEARCH(IF(G$1&lt;&gt;"",G$1,"NA"),'MITRE &amp; Controls Mappings'!$E241)),ISNUMBER(SEARCH(IF(G$1&lt;&gt;"",G$1,"NA"),'MITRE &amp; Controls Mappings'!$F241))),ISNUMBER(SEARCH(IF(G$2&lt;&gt;"",G$2,"NA"),'MITRE &amp; Controls Mappings'!$G241))),ISNUMBER(SEARCH(IF(G$2&lt;&gt;"",G$2,"NA"),'MITRE &amp; Controls Mappings'!$H241))),ISNUMBER(SEARCH(IF(G$3&lt;&gt;"",G$3,"NA"),'MITRE &amp; Controls Mappings'!$I241))),ISNUMBER(SEARCH(IF(G$3&lt;&gt;"",G$3,"NA"),'MITRE &amp; Controls Mappings'!$J241))), 'MITRE &amp; Controls Mappings'!$B241,"")</f>
        <v/>
      </c>
      <c r="H245" t="str">
        <f>IF(OR(OR(OR(OR(OR(ISNUMBER(SEARCH(IF(H$1&lt;&gt;"",H$1,"NA"),'MITRE &amp; Controls Mappings'!$E241)),ISNUMBER(SEARCH(IF(H$1&lt;&gt;"",H$1,"NA"),'MITRE &amp; Controls Mappings'!$F241))),ISNUMBER(SEARCH(IF(H$2&lt;&gt;"",H$2,"NA"),'MITRE &amp; Controls Mappings'!$G241))),ISNUMBER(SEARCH(IF(H$2&lt;&gt;"",H$2,"NA"),'MITRE &amp; Controls Mappings'!$H241))),ISNUMBER(SEARCH(IF(H$3&lt;&gt;"",H$3,"NA"),'MITRE &amp; Controls Mappings'!$I241))),ISNUMBER(SEARCH(IF(H$3&lt;&gt;"",H$3,"NA"),'MITRE &amp; Controls Mappings'!$J241))), 'MITRE &amp; Controls Mappings'!$B241,"")</f>
        <v/>
      </c>
      <c r="I245" t="str">
        <f>IF(OR(OR(OR(OR(OR(ISNUMBER(SEARCH(IF(I$1&lt;&gt;"",I$1,"NA"),'MITRE &amp; Controls Mappings'!$E241)),ISNUMBER(SEARCH(IF(I$1&lt;&gt;"",I$1,"NA"),'MITRE &amp; Controls Mappings'!$F241))),ISNUMBER(SEARCH(IF(I$2&lt;&gt;"",I$2,"NA"),'MITRE &amp; Controls Mappings'!$G241))),ISNUMBER(SEARCH(IF(I$2&lt;&gt;"",I$2,"NA"),'MITRE &amp; Controls Mappings'!$H241))),ISNUMBER(SEARCH(IF(I$3&lt;&gt;"",I$3,"NA"),'MITRE &amp; Controls Mappings'!$I241))),ISNUMBER(SEARCH(IF(I$3&lt;&gt;"",I$3,"NA"),'MITRE &amp; Controls Mappings'!$J241))), 'MITRE &amp; Controls Mappings'!$B241,"")</f>
        <v/>
      </c>
      <c r="J245" t="str">
        <f>IF(OR(OR(OR(OR(OR(ISNUMBER(SEARCH(IF(J$1&lt;&gt;"",J$1,"NA"),'MITRE &amp; Controls Mappings'!$E241)),ISNUMBER(SEARCH(IF(J$1&lt;&gt;"",J$1,"NA"),'MITRE &amp; Controls Mappings'!$F241))),ISNUMBER(SEARCH(IF(J$2&lt;&gt;"",J$2,"NA"),'MITRE &amp; Controls Mappings'!$G241))),ISNUMBER(SEARCH(IF(J$2&lt;&gt;"",J$2,"NA"),'MITRE &amp; Controls Mappings'!$H241))),ISNUMBER(SEARCH(IF(J$3&lt;&gt;"",J$3,"NA"),'MITRE &amp; Controls Mappings'!$I241))),ISNUMBER(SEARCH(IF(J$3&lt;&gt;"",J$3,"NA"),'MITRE &amp; Controls Mappings'!$J241))), 'MITRE &amp; Controls Mappings'!$B241,"")</f>
        <v/>
      </c>
      <c r="K245" t="str">
        <f>IF(OR(OR(OR(OR(OR(ISNUMBER(SEARCH(IF(K$1&lt;&gt;"",K$1,"NA"),'MITRE &amp; Controls Mappings'!$E241)),ISNUMBER(SEARCH(IF(K$1&lt;&gt;"",K$1,"NA"),'MITRE &amp; Controls Mappings'!$F241))),ISNUMBER(SEARCH(IF(K$2&lt;&gt;"",K$2,"NA"),'MITRE &amp; Controls Mappings'!$G241))),ISNUMBER(SEARCH(IF(K$2&lt;&gt;"",K$2,"NA"),'MITRE &amp; Controls Mappings'!$H241))),ISNUMBER(SEARCH(IF(K$3&lt;&gt;"",K$3,"NA"),'MITRE &amp; Controls Mappings'!$I241))),ISNUMBER(SEARCH(IF(K$3&lt;&gt;"",K$3,"NA"),'MITRE &amp; Controls Mappings'!$J241))), 'MITRE &amp; Controls Mappings'!$B241,"")</f>
        <v/>
      </c>
      <c r="L245" s="25" t="str">
        <f>'MITRE &amp; Controls Mappings'!D241</f>
        <v>Device Installation Restrictions</v>
      </c>
    </row>
    <row r="246" spans="1:12" x14ac:dyDescent="0.35">
      <c r="A246" t="str">
        <f>IF(COUNTIF(B246:K246,"="&amp;'MITRE &amp; Controls Mappings'!B242)&gt;0,'MITRE &amp; Controls Mappings'!B242,"")</f>
        <v/>
      </c>
      <c r="B246" t="str">
        <f>IF(OR(OR(OR(OR(OR(ISNUMBER(SEARCH(IF(B$1&lt;&gt;"",B$1,"NA"),'MITRE &amp; Controls Mappings'!$E242)),ISNUMBER(SEARCH(IF(B$1&lt;&gt;"",B$1,"NA"),'MITRE &amp; Controls Mappings'!$F242))),ISNUMBER(SEARCH(IF(B$2&lt;&gt;"",B$2,"NA"),'MITRE &amp; Controls Mappings'!$G242))),ISNUMBER(SEARCH(IF(B$2&lt;&gt;"",B$2,"NA"),'MITRE &amp; Controls Mappings'!$H242))),ISNUMBER(SEARCH(IF(B$3&lt;&gt;"",B$3,"NA"),'MITRE &amp; Controls Mappings'!$I242))),ISNUMBER(SEARCH(IF(B$3&lt;&gt;"",B$3,"NA"),'MITRE &amp; Controls Mappings'!$J242))), 'MITRE &amp; Controls Mappings'!$B242,"")</f>
        <v/>
      </c>
      <c r="C246" t="str">
        <f>IF(OR(OR(OR(OR(OR(ISNUMBER(SEARCH(IF(C$1&lt;&gt;"",C$1,"NA"),'MITRE &amp; Controls Mappings'!$E242)),ISNUMBER(SEARCH(IF(C$1&lt;&gt;"",C$1,"NA"),'MITRE &amp; Controls Mappings'!$F242))),ISNUMBER(SEARCH(IF(C$2&lt;&gt;"",C$2,"NA"),'MITRE &amp; Controls Mappings'!$G242))),ISNUMBER(SEARCH(IF(C$2&lt;&gt;"",C$2,"NA"),'MITRE &amp; Controls Mappings'!$H242))),ISNUMBER(SEARCH(IF(C$3&lt;&gt;"",C$3,"NA"),'MITRE &amp; Controls Mappings'!$I242))),ISNUMBER(SEARCH(IF(C$3&lt;&gt;"",C$3,"NA"),'MITRE &amp; Controls Mappings'!$J242))), 'MITRE &amp; Controls Mappings'!$B242,"")</f>
        <v/>
      </c>
      <c r="D246" t="str">
        <f>IF(OR(OR(OR(OR(OR(ISNUMBER(SEARCH(IF(D$1&lt;&gt;"",D$1,"NA"),'MITRE &amp; Controls Mappings'!$E242)),ISNUMBER(SEARCH(IF(D$1&lt;&gt;"",D$1,"NA"),'MITRE &amp; Controls Mappings'!$F242))),ISNUMBER(SEARCH(IF(D$2&lt;&gt;"",D$2,"NA"),'MITRE &amp; Controls Mappings'!$G242))),ISNUMBER(SEARCH(IF(D$2&lt;&gt;"",D$2,"NA"),'MITRE &amp; Controls Mappings'!$H242))),ISNUMBER(SEARCH(IF(D$3&lt;&gt;"",D$3,"NA"),'MITRE &amp; Controls Mappings'!$I242))),ISNUMBER(SEARCH(IF(D$3&lt;&gt;"",D$3,"NA"),'MITRE &amp; Controls Mappings'!$J242))), 'MITRE &amp; Controls Mappings'!$B242,"")</f>
        <v/>
      </c>
      <c r="E246" t="str">
        <f>IF(OR(OR(OR(OR(OR(ISNUMBER(SEARCH(IF(E$1&lt;&gt;"",E$1,"NA"),'MITRE &amp; Controls Mappings'!$E242)),ISNUMBER(SEARCH(IF(E$1&lt;&gt;"",E$1,"NA"),'MITRE &amp; Controls Mappings'!$F242))),ISNUMBER(SEARCH(IF(E$2&lt;&gt;"",E$2,"NA"),'MITRE &amp; Controls Mappings'!$G242))),ISNUMBER(SEARCH(IF(E$2&lt;&gt;"",E$2,"NA"),'MITRE &amp; Controls Mappings'!$H242))),ISNUMBER(SEARCH(IF(E$3&lt;&gt;"",E$3,"NA"),'MITRE &amp; Controls Mappings'!$I242))),ISNUMBER(SEARCH(IF(E$3&lt;&gt;"",E$3,"NA"),'MITRE &amp; Controls Mappings'!$J242))), 'MITRE &amp; Controls Mappings'!$B242,"")</f>
        <v/>
      </c>
      <c r="F246" t="str">
        <f>IF(OR(OR(OR(OR(OR(ISNUMBER(SEARCH(IF(F$1&lt;&gt;"",F$1,"NA"),'MITRE &amp; Controls Mappings'!$E242)),ISNUMBER(SEARCH(IF(F$1&lt;&gt;"",F$1,"NA"),'MITRE &amp; Controls Mappings'!$F242))),ISNUMBER(SEARCH(IF(F$2&lt;&gt;"",F$2,"NA"),'MITRE &amp; Controls Mappings'!$G242))),ISNUMBER(SEARCH(IF(F$2&lt;&gt;"",F$2,"NA"),'MITRE &amp; Controls Mappings'!$H242))),ISNUMBER(SEARCH(IF(F$3&lt;&gt;"",F$3,"NA"),'MITRE &amp; Controls Mappings'!$I242))),ISNUMBER(SEARCH(IF(F$3&lt;&gt;"",F$3,"NA"),'MITRE &amp; Controls Mappings'!$J242))), 'MITRE &amp; Controls Mappings'!$B242,"")</f>
        <v/>
      </c>
      <c r="G246" t="str">
        <f>IF(OR(OR(OR(OR(OR(ISNUMBER(SEARCH(IF(G$1&lt;&gt;"",G$1,"NA"),'MITRE &amp; Controls Mappings'!$E242)),ISNUMBER(SEARCH(IF(G$1&lt;&gt;"",G$1,"NA"),'MITRE &amp; Controls Mappings'!$F242))),ISNUMBER(SEARCH(IF(G$2&lt;&gt;"",G$2,"NA"),'MITRE &amp; Controls Mappings'!$G242))),ISNUMBER(SEARCH(IF(G$2&lt;&gt;"",G$2,"NA"),'MITRE &amp; Controls Mappings'!$H242))),ISNUMBER(SEARCH(IF(G$3&lt;&gt;"",G$3,"NA"),'MITRE &amp; Controls Mappings'!$I242))),ISNUMBER(SEARCH(IF(G$3&lt;&gt;"",G$3,"NA"),'MITRE &amp; Controls Mappings'!$J242))), 'MITRE &amp; Controls Mappings'!$B242,"")</f>
        <v/>
      </c>
      <c r="H246" t="str">
        <f>IF(OR(OR(OR(OR(OR(ISNUMBER(SEARCH(IF(H$1&lt;&gt;"",H$1,"NA"),'MITRE &amp; Controls Mappings'!$E242)),ISNUMBER(SEARCH(IF(H$1&lt;&gt;"",H$1,"NA"),'MITRE &amp; Controls Mappings'!$F242))),ISNUMBER(SEARCH(IF(H$2&lt;&gt;"",H$2,"NA"),'MITRE &amp; Controls Mappings'!$G242))),ISNUMBER(SEARCH(IF(H$2&lt;&gt;"",H$2,"NA"),'MITRE &amp; Controls Mappings'!$H242))),ISNUMBER(SEARCH(IF(H$3&lt;&gt;"",H$3,"NA"),'MITRE &amp; Controls Mappings'!$I242))),ISNUMBER(SEARCH(IF(H$3&lt;&gt;"",H$3,"NA"),'MITRE &amp; Controls Mappings'!$J242))), 'MITRE &amp; Controls Mappings'!$B242,"")</f>
        <v/>
      </c>
      <c r="I246" t="str">
        <f>IF(OR(OR(OR(OR(OR(ISNUMBER(SEARCH(IF(I$1&lt;&gt;"",I$1,"NA"),'MITRE &amp; Controls Mappings'!$E242)),ISNUMBER(SEARCH(IF(I$1&lt;&gt;"",I$1,"NA"),'MITRE &amp; Controls Mappings'!$F242))),ISNUMBER(SEARCH(IF(I$2&lt;&gt;"",I$2,"NA"),'MITRE &amp; Controls Mappings'!$G242))),ISNUMBER(SEARCH(IF(I$2&lt;&gt;"",I$2,"NA"),'MITRE &amp; Controls Mappings'!$H242))),ISNUMBER(SEARCH(IF(I$3&lt;&gt;"",I$3,"NA"),'MITRE &amp; Controls Mappings'!$I242))),ISNUMBER(SEARCH(IF(I$3&lt;&gt;"",I$3,"NA"),'MITRE &amp; Controls Mappings'!$J242))), 'MITRE &amp; Controls Mappings'!$B242,"")</f>
        <v/>
      </c>
      <c r="J246" t="str">
        <f>IF(OR(OR(OR(OR(OR(ISNUMBER(SEARCH(IF(J$1&lt;&gt;"",J$1,"NA"),'MITRE &amp; Controls Mappings'!$E242)),ISNUMBER(SEARCH(IF(J$1&lt;&gt;"",J$1,"NA"),'MITRE &amp; Controls Mappings'!$F242))),ISNUMBER(SEARCH(IF(J$2&lt;&gt;"",J$2,"NA"),'MITRE &amp; Controls Mappings'!$G242))),ISNUMBER(SEARCH(IF(J$2&lt;&gt;"",J$2,"NA"),'MITRE &amp; Controls Mappings'!$H242))),ISNUMBER(SEARCH(IF(J$3&lt;&gt;"",J$3,"NA"),'MITRE &amp; Controls Mappings'!$I242))),ISNUMBER(SEARCH(IF(J$3&lt;&gt;"",J$3,"NA"),'MITRE &amp; Controls Mappings'!$J242))), 'MITRE &amp; Controls Mappings'!$B242,"")</f>
        <v/>
      </c>
      <c r="K246" t="str">
        <f>IF(OR(OR(OR(OR(OR(ISNUMBER(SEARCH(IF(K$1&lt;&gt;"",K$1,"NA"),'MITRE &amp; Controls Mappings'!$E242)),ISNUMBER(SEARCH(IF(K$1&lt;&gt;"",K$1,"NA"),'MITRE &amp; Controls Mappings'!$F242))),ISNUMBER(SEARCH(IF(K$2&lt;&gt;"",K$2,"NA"),'MITRE &amp; Controls Mappings'!$G242))),ISNUMBER(SEARCH(IF(K$2&lt;&gt;"",K$2,"NA"),'MITRE &amp; Controls Mappings'!$H242))),ISNUMBER(SEARCH(IF(K$3&lt;&gt;"",K$3,"NA"),'MITRE &amp; Controls Mappings'!$I242))),ISNUMBER(SEARCH(IF(K$3&lt;&gt;"",K$3,"NA"),'MITRE &amp; Controls Mappings'!$J242))), 'MITRE &amp; Controls Mappings'!$B242,"")</f>
        <v/>
      </c>
      <c r="L246" s="25" t="str">
        <f>'MITRE &amp; Controls Mappings'!D242</f>
        <v>Ensure 'Prevent installation of devices that match any of these device IDs' is set to 'Enabled'</v>
      </c>
    </row>
    <row r="247" spans="1:12" ht="29" x14ac:dyDescent="0.35">
      <c r="A247" t="str">
        <f>IF(COUNTIF(B247:K247,"="&amp;'MITRE &amp; Controls Mappings'!B243)&gt;0,'MITRE &amp; Controls Mappings'!B243,"")</f>
        <v/>
      </c>
      <c r="B247" t="str">
        <f>IF(OR(OR(OR(OR(OR(ISNUMBER(SEARCH(IF(B$1&lt;&gt;"",B$1,"NA"),'MITRE &amp; Controls Mappings'!$E243)),ISNUMBER(SEARCH(IF(B$1&lt;&gt;"",B$1,"NA"),'MITRE &amp; Controls Mappings'!$F243))),ISNUMBER(SEARCH(IF(B$2&lt;&gt;"",B$2,"NA"),'MITRE &amp; Controls Mappings'!$G243))),ISNUMBER(SEARCH(IF(B$2&lt;&gt;"",B$2,"NA"),'MITRE &amp; Controls Mappings'!$H243))),ISNUMBER(SEARCH(IF(B$3&lt;&gt;"",B$3,"NA"),'MITRE &amp; Controls Mappings'!$I243))),ISNUMBER(SEARCH(IF(B$3&lt;&gt;"",B$3,"NA"),'MITRE &amp; Controls Mappings'!$J243))), 'MITRE &amp; Controls Mappings'!$B243,"")</f>
        <v/>
      </c>
      <c r="C247" t="str">
        <f>IF(OR(OR(OR(OR(OR(ISNUMBER(SEARCH(IF(C$1&lt;&gt;"",C$1,"NA"),'MITRE &amp; Controls Mappings'!$E243)),ISNUMBER(SEARCH(IF(C$1&lt;&gt;"",C$1,"NA"),'MITRE &amp; Controls Mappings'!$F243))),ISNUMBER(SEARCH(IF(C$2&lt;&gt;"",C$2,"NA"),'MITRE &amp; Controls Mappings'!$G243))),ISNUMBER(SEARCH(IF(C$2&lt;&gt;"",C$2,"NA"),'MITRE &amp; Controls Mappings'!$H243))),ISNUMBER(SEARCH(IF(C$3&lt;&gt;"",C$3,"NA"),'MITRE &amp; Controls Mappings'!$I243))),ISNUMBER(SEARCH(IF(C$3&lt;&gt;"",C$3,"NA"),'MITRE &amp; Controls Mappings'!$J243))), 'MITRE &amp; Controls Mappings'!$B243,"")</f>
        <v/>
      </c>
      <c r="D247" t="str">
        <f>IF(OR(OR(OR(OR(OR(ISNUMBER(SEARCH(IF(D$1&lt;&gt;"",D$1,"NA"),'MITRE &amp; Controls Mappings'!$E243)),ISNUMBER(SEARCH(IF(D$1&lt;&gt;"",D$1,"NA"),'MITRE &amp; Controls Mappings'!$F243))),ISNUMBER(SEARCH(IF(D$2&lt;&gt;"",D$2,"NA"),'MITRE &amp; Controls Mappings'!$G243))),ISNUMBER(SEARCH(IF(D$2&lt;&gt;"",D$2,"NA"),'MITRE &amp; Controls Mappings'!$H243))),ISNUMBER(SEARCH(IF(D$3&lt;&gt;"",D$3,"NA"),'MITRE &amp; Controls Mappings'!$I243))),ISNUMBER(SEARCH(IF(D$3&lt;&gt;"",D$3,"NA"),'MITRE &amp; Controls Mappings'!$J243))), 'MITRE &amp; Controls Mappings'!$B243,"")</f>
        <v/>
      </c>
      <c r="E247" t="str">
        <f>IF(OR(OR(OR(OR(OR(ISNUMBER(SEARCH(IF(E$1&lt;&gt;"",E$1,"NA"),'MITRE &amp; Controls Mappings'!$E243)),ISNUMBER(SEARCH(IF(E$1&lt;&gt;"",E$1,"NA"),'MITRE &amp; Controls Mappings'!$F243))),ISNUMBER(SEARCH(IF(E$2&lt;&gt;"",E$2,"NA"),'MITRE &amp; Controls Mappings'!$G243))),ISNUMBER(SEARCH(IF(E$2&lt;&gt;"",E$2,"NA"),'MITRE &amp; Controls Mappings'!$H243))),ISNUMBER(SEARCH(IF(E$3&lt;&gt;"",E$3,"NA"),'MITRE &amp; Controls Mappings'!$I243))),ISNUMBER(SEARCH(IF(E$3&lt;&gt;"",E$3,"NA"),'MITRE &amp; Controls Mappings'!$J243))), 'MITRE &amp; Controls Mappings'!$B243,"")</f>
        <v/>
      </c>
      <c r="F247" t="str">
        <f>IF(OR(OR(OR(OR(OR(ISNUMBER(SEARCH(IF(F$1&lt;&gt;"",F$1,"NA"),'MITRE &amp; Controls Mappings'!$E243)),ISNUMBER(SEARCH(IF(F$1&lt;&gt;"",F$1,"NA"),'MITRE &amp; Controls Mappings'!$F243))),ISNUMBER(SEARCH(IF(F$2&lt;&gt;"",F$2,"NA"),'MITRE &amp; Controls Mappings'!$G243))),ISNUMBER(SEARCH(IF(F$2&lt;&gt;"",F$2,"NA"),'MITRE &amp; Controls Mappings'!$H243))),ISNUMBER(SEARCH(IF(F$3&lt;&gt;"",F$3,"NA"),'MITRE &amp; Controls Mappings'!$I243))),ISNUMBER(SEARCH(IF(F$3&lt;&gt;"",F$3,"NA"),'MITRE &amp; Controls Mappings'!$J243))), 'MITRE &amp; Controls Mappings'!$B243,"")</f>
        <v/>
      </c>
      <c r="G247" t="str">
        <f>IF(OR(OR(OR(OR(OR(ISNUMBER(SEARCH(IF(G$1&lt;&gt;"",G$1,"NA"),'MITRE &amp; Controls Mappings'!$E243)),ISNUMBER(SEARCH(IF(G$1&lt;&gt;"",G$1,"NA"),'MITRE &amp; Controls Mappings'!$F243))),ISNUMBER(SEARCH(IF(G$2&lt;&gt;"",G$2,"NA"),'MITRE &amp; Controls Mappings'!$G243))),ISNUMBER(SEARCH(IF(G$2&lt;&gt;"",G$2,"NA"),'MITRE &amp; Controls Mappings'!$H243))),ISNUMBER(SEARCH(IF(G$3&lt;&gt;"",G$3,"NA"),'MITRE &amp; Controls Mappings'!$I243))),ISNUMBER(SEARCH(IF(G$3&lt;&gt;"",G$3,"NA"),'MITRE &amp; Controls Mappings'!$J243))), 'MITRE &amp; Controls Mappings'!$B243,"")</f>
        <v/>
      </c>
      <c r="H247" t="str">
        <f>IF(OR(OR(OR(OR(OR(ISNUMBER(SEARCH(IF(H$1&lt;&gt;"",H$1,"NA"),'MITRE &amp; Controls Mappings'!$E243)),ISNUMBER(SEARCH(IF(H$1&lt;&gt;"",H$1,"NA"),'MITRE &amp; Controls Mappings'!$F243))),ISNUMBER(SEARCH(IF(H$2&lt;&gt;"",H$2,"NA"),'MITRE &amp; Controls Mappings'!$G243))),ISNUMBER(SEARCH(IF(H$2&lt;&gt;"",H$2,"NA"),'MITRE &amp; Controls Mappings'!$H243))),ISNUMBER(SEARCH(IF(H$3&lt;&gt;"",H$3,"NA"),'MITRE &amp; Controls Mappings'!$I243))),ISNUMBER(SEARCH(IF(H$3&lt;&gt;"",H$3,"NA"),'MITRE &amp; Controls Mappings'!$J243))), 'MITRE &amp; Controls Mappings'!$B243,"")</f>
        <v/>
      </c>
      <c r="I247" t="str">
        <f>IF(OR(OR(OR(OR(OR(ISNUMBER(SEARCH(IF(I$1&lt;&gt;"",I$1,"NA"),'MITRE &amp; Controls Mappings'!$E243)),ISNUMBER(SEARCH(IF(I$1&lt;&gt;"",I$1,"NA"),'MITRE &amp; Controls Mappings'!$F243))),ISNUMBER(SEARCH(IF(I$2&lt;&gt;"",I$2,"NA"),'MITRE &amp; Controls Mappings'!$G243))),ISNUMBER(SEARCH(IF(I$2&lt;&gt;"",I$2,"NA"),'MITRE &amp; Controls Mappings'!$H243))),ISNUMBER(SEARCH(IF(I$3&lt;&gt;"",I$3,"NA"),'MITRE &amp; Controls Mappings'!$I243))),ISNUMBER(SEARCH(IF(I$3&lt;&gt;"",I$3,"NA"),'MITRE &amp; Controls Mappings'!$J243))), 'MITRE &amp; Controls Mappings'!$B243,"")</f>
        <v/>
      </c>
      <c r="J247" t="str">
        <f>IF(OR(OR(OR(OR(OR(ISNUMBER(SEARCH(IF(J$1&lt;&gt;"",J$1,"NA"),'MITRE &amp; Controls Mappings'!$E243)),ISNUMBER(SEARCH(IF(J$1&lt;&gt;"",J$1,"NA"),'MITRE &amp; Controls Mappings'!$F243))),ISNUMBER(SEARCH(IF(J$2&lt;&gt;"",J$2,"NA"),'MITRE &amp; Controls Mappings'!$G243))),ISNUMBER(SEARCH(IF(J$2&lt;&gt;"",J$2,"NA"),'MITRE &amp; Controls Mappings'!$H243))),ISNUMBER(SEARCH(IF(J$3&lt;&gt;"",J$3,"NA"),'MITRE &amp; Controls Mappings'!$I243))),ISNUMBER(SEARCH(IF(J$3&lt;&gt;"",J$3,"NA"),'MITRE &amp; Controls Mappings'!$J243))), 'MITRE &amp; Controls Mappings'!$B243,"")</f>
        <v/>
      </c>
      <c r="K247" t="str">
        <f>IF(OR(OR(OR(OR(OR(ISNUMBER(SEARCH(IF(K$1&lt;&gt;"",K$1,"NA"),'MITRE &amp; Controls Mappings'!$E243)),ISNUMBER(SEARCH(IF(K$1&lt;&gt;"",K$1,"NA"),'MITRE &amp; Controls Mappings'!$F243))),ISNUMBER(SEARCH(IF(K$2&lt;&gt;"",K$2,"NA"),'MITRE &amp; Controls Mappings'!$G243))),ISNUMBER(SEARCH(IF(K$2&lt;&gt;"",K$2,"NA"),'MITRE &amp; Controls Mappings'!$H243))),ISNUMBER(SEARCH(IF(K$3&lt;&gt;"",K$3,"NA"),'MITRE &amp; Controls Mappings'!$I243))),ISNUMBER(SEARCH(IF(K$3&lt;&gt;"",K$3,"NA"),'MITRE &amp; Controls Mappings'!$J243))), 'MITRE &amp; Controls Mappings'!$B243,"")</f>
        <v/>
      </c>
      <c r="L247" s="25" t="str">
        <f>'MITRE &amp; Controls Mappings'!D243</f>
        <v>Ensure 'Prevent installation of devices that match any of these device IDs: Prevent installation of devices that match any of these device IDs' is set to 'PCI\CC_0C0A'</v>
      </c>
    </row>
    <row r="248" spans="1:12" ht="29" x14ac:dyDescent="0.35">
      <c r="A248" t="str">
        <f>IF(COUNTIF(B248:K248,"="&amp;'MITRE &amp; Controls Mappings'!B244)&gt;0,'MITRE &amp; Controls Mappings'!B244,"")</f>
        <v/>
      </c>
      <c r="B248" t="str">
        <f>IF(OR(OR(OR(OR(OR(ISNUMBER(SEARCH(IF(B$1&lt;&gt;"",B$1,"NA"),'MITRE &amp; Controls Mappings'!$E244)),ISNUMBER(SEARCH(IF(B$1&lt;&gt;"",B$1,"NA"),'MITRE &amp; Controls Mappings'!$F244))),ISNUMBER(SEARCH(IF(B$2&lt;&gt;"",B$2,"NA"),'MITRE &amp; Controls Mappings'!$G244))),ISNUMBER(SEARCH(IF(B$2&lt;&gt;"",B$2,"NA"),'MITRE &amp; Controls Mappings'!$H244))),ISNUMBER(SEARCH(IF(B$3&lt;&gt;"",B$3,"NA"),'MITRE &amp; Controls Mappings'!$I244))),ISNUMBER(SEARCH(IF(B$3&lt;&gt;"",B$3,"NA"),'MITRE &amp; Controls Mappings'!$J244))), 'MITRE &amp; Controls Mappings'!$B244,"")</f>
        <v/>
      </c>
      <c r="C248" t="str">
        <f>IF(OR(OR(OR(OR(OR(ISNUMBER(SEARCH(IF(C$1&lt;&gt;"",C$1,"NA"),'MITRE &amp; Controls Mappings'!$E244)),ISNUMBER(SEARCH(IF(C$1&lt;&gt;"",C$1,"NA"),'MITRE &amp; Controls Mappings'!$F244))),ISNUMBER(SEARCH(IF(C$2&lt;&gt;"",C$2,"NA"),'MITRE &amp; Controls Mappings'!$G244))),ISNUMBER(SEARCH(IF(C$2&lt;&gt;"",C$2,"NA"),'MITRE &amp; Controls Mappings'!$H244))),ISNUMBER(SEARCH(IF(C$3&lt;&gt;"",C$3,"NA"),'MITRE &amp; Controls Mappings'!$I244))),ISNUMBER(SEARCH(IF(C$3&lt;&gt;"",C$3,"NA"),'MITRE &amp; Controls Mappings'!$J244))), 'MITRE &amp; Controls Mappings'!$B244,"")</f>
        <v/>
      </c>
      <c r="D248" t="str">
        <f>IF(OR(OR(OR(OR(OR(ISNUMBER(SEARCH(IF(D$1&lt;&gt;"",D$1,"NA"),'MITRE &amp; Controls Mappings'!$E244)),ISNUMBER(SEARCH(IF(D$1&lt;&gt;"",D$1,"NA"),'MITRE &amp; Controls Mappings'!$F244))),ISNUMBER(SEARCH(IF(D$2&lt;&gt;"",D$2,"NA"),'MITRE &amp; Controls Mappings'!$G244))),ISNUMBER(SEARCH(IF(D$2&lt;&gt;"",D$2,"NA"),'MITRE &amp; Controls Mappings'!$H244))),ISNUMBER(SEARCH(IF(D$3&lt;&gt;"",D$3,"NA"),'MITRE &amp; Controls Mappings'!$I244))),ISNUMBER(SEARCH(IF(D$3&lt;&gt;"",D$3,"NA"),'MITRE &amp; Controls Mappings'!$J244))), 'MITRE &amp; Controls Mappings'!$B244,"")</f>
        <v/>
      </c>
      <c r="E248" t="str">
        <f>IF(OR(OR(OR(OR(OR(ISNUMBER(SEARCH(IF(E$1&lt;&gt;"",E$1,"NA"),'MITRE &amp; Controls Mappings'!$E244)),ISNUMBER(SEARCH(IF(E$1&lt;&gt;"",E$1,"NA"),'MITRE &amp; Controls Mappings'!$F244))),ISNUMBER(SEARCH(IF(E$2&lt;&gt;"",E$2,"NA"),'MITRE &amp; Controls Mappings'!$G244))),ISNUMBER(SEARCH(IF(E$2&lt;&gt;"",E$2,"NA"),'MITRE &amp; Controls Mappings'!$H244))),ISNUMBER(SEARCH(IF(E$3&lt;&gt;"",E$3,"NA"),'MITRE &amp; Controls Mappings'!$I244))),ISNUMBER(SEARCH(IF(E$3&lt;&gt;"",E$3,"NA"),'MITRE &amp; Controls Mappings'!$J244))), 'MITRE &amp; Controls Mappings'!$B244,"")</f>
        <v/>
      </c>
      <c r="F248" t="str">
        <f>IF(OR(OR(OR(OR(OR(ISNUMBER(SEARCH(IF(F$1&lt;&gt;"",F$1,"NA"),'MITRE &amp; Controls Mappings'!$E244)),ISNUMBER(SEARCH(IF(F$1&lt;&gt;"",F$1,"NA"),'MITRE &amp; Controls Mappings'!$F244))),ISNUMBER(SEARCH(IF(F$2&lt;&gt;"",F$2,"NA"),'MITRE &amp; Controls Mappings'!$G244))),ISNUMBER(SEARCH(IF(F$2&lt;&gt;"",F$2,"NA"),'MITRE &amp; Controls Mappings'!$H244))),ISNUMBER(SEARCH(IF(F$3&lt;&gt;"",F$3,"NA"),'MITRE &amp; Controls Mappings'!$I244))),ISNUMBER(SEARCH(IF(F$3&lt;&gt;"",F$3,"NA"),'MITRE &amp; Controls Mappings'!$J244))), 'MITRE &amp; Controls Mappings'!$B244,"")</f>
        <v/>
      </c>
      <c r="G248" t="str">
        <f>IF(OR(OR(OR(OR(OR(ISNUMBER(SEARCH(IF(G$1&lt;&gt;"",G$1,"NA"),'MITRE &amp; Controls Mappings'!$E244)),ISNUMBER(SEARCH(IF(G$1&lt;&gt;"",G$1,"NA"),'MITRE &amp; Controls Mappings'!$F244))),ISNUMBER(SEARCH(IF(G$2&lt;&gt;"",G$2,"NA"),'MITRE &amp; Controls Mappings'!$G244))),ISNUMBER(SEARCH(IF(G$2&lt;&gt;"",G$2,"NA"),'MITRE &amp; Controls Mappings'!$H244))),ISNUMBER(SEARCH(IF(G$3&lt;&gt;"",G$3,"NA"),'MITRE &amp; Controls Mappings'!$I244))),ISNUMBER(SEARCH(IF(G$3&lt;&gt;"",G$3,"NA"),'MITRE &amp; Controls Mappings'!$J244))), 'MITRE &amp; Controls Mappings'!$B244,"")</f>
        <v/>
      </c>
      <c r="H248" t="str">
        <f>IF(OR(OR(OR(OR(OR(ISNUMBER(SEARCH(IF(H$1&lt;&gt;"",H$1,"NA"),'MITRE &amp; Controls Mappings'!$E244)),ISNUMBER(SEARCH(IF(H$1&lt;&gt;"",H$1,"NA"),'MITRE &amp; Controls Mappings'!$F244))),ISNUMBER(SEARCH(IF(H$2&lt;&gt;"",H$2,"NA"),'MITRE &amp; Controls Mappings'!$G244))),ISNUMBER(SEARCH(IF(H$2&lt;&gt;"",H$2,"NA"),'MITRE &amp; Controls Mappings'!$H244))),ISNUMBER(SEARCH(IF(H$3&lt;&gt;"",H$3,"NA"),'MITRE &amp; Controls Mappings'!$I244))),ISNUMBER(SEARCH(IF(H$3&lt;&gt;"",H$3,"NA"),'MITRE &amp; Controls Mappings'!$J244))), 'MITRE &amp; Controls Mappings'!$B244,"")</f>
        <v/>
      </c>
      <c r="I248" t="str">
        <f>IF(OR(OR(OR(OR(OR(ISNUMBER(SEARCH(IF(I$1&lt;&gt;"",I$1,"NA"),'MITRE &amp; Controls Mappings'!$E244)),ISNUMBER(SEARCH(IF(I$1&lt;&gt;"",I$1,"NA"),'MITRE &amp; Controls Mappings'!$F244))),ISNUMBER(SEARCH(IF(I$2&lt;&gt;"",I$2,"NA"),'MITRE &amp; Controls Mappings'!$G244))),ISNUMBER(SEARCH(IF(I$2&lt;&gt;"",I$2,"NA"),'MITRE &amp; Controls Mappings'!$H244))),ISNUMBER(SEARCH(IF(I$3&lt;&gt;"",I$3,"NA"),'MITRE &amp; Controls Mappings'!$I244))),ISNUMBER(SEARCH(IF(I$3&lt;&gt;"",I$3,"NA"),'MITRE &amp; Controls Mappings'!$J244))), 'MITRE &amp; Controls Mappings'!$B244,"")</f>
        <v/>
      </c>
      <c r="J248" t="str">
        <f>IF(OR(OR(OR(OR(OR(ISNUMBER(SEARCH(IF(J$1&lt;&gt;"",J$1,"NA"),'MITRE &amp; Controls Mappings'!$E244)),ISNUMBER(SEARCH(IF(J$1&lt;&gt;"",J$1,"NA"),'MITRE &amp; Controls Mappings'!$F244))),ISNUMBER(SEARCH(IF(J$2&lt;&gt;"",J$2,"NA"),'MITRE &amp; Controls Mappings'!$G244))),ISNUMBER(SEARCH(IF(J$2&lt;&gt;"",J$2,"NA"),'MITRE &amp; Controls Mappings'!$H244))),ISNUMBER(SEARCH(IF(J$3&lt;&gt;"",J$3,"NA"),'MITRE &amp; Controls Mappings'!$I244))),ISNUMBER(SEARCH(IF(J$3&lt;&gt;"",J$3,"NA"),'MITRE &amp; Controls Mappings'!$J244))), 'MITRE &amp; Controls Mappings'!$B244,"")</f>
        <v/>
      </c>
      <c r="K248" t="str">
        <f>IF(OR(OR(OR(OR(OR(ISNUMBER(SEARCH(IF(K$1&lt;&gt;"",K$1,"NA"),'MITRE &amp; Controls Mappings'!$E244)),ISNUMBER(SEARCH(IF(K$1&lt;&gt;"",K$1,"NA"),'MITRE &amp; Controls Mappings'!$F244))),ISNUMBER(SEARCH(IF(K$2&lt;&gt;"",K$2,"NA"),'MITRE &amp; Controls Mappings'!$G244))),ISNUMBER(SEARCH(IF(K$2&lt;&gt;"",K$2,"NA"),'MITRE &amp; Controls Mappings'!$H244))),ISNUMBER(SEARCH(IF(K$3&lt;&gt;"",K$3,"NA"),'MITRE &amp; Controls Mappings'!$I244))),ISNUMBER(SEARCH(IF(K$3&lt;&gt;"",K$3,"NA"),'MITRE &amp; Controls Mappings'!$J244))), 'MITRE &amp; Controls Mappings'!$B244,"")</f>
        <v/>
      </c>
      <c r="L248" s="25" t="str">
        <f>'MITRE &amp; Controls Mappings'!D244</f>
        <v>Ensure 'Prevent installation of devices that match any of these device IDs: Also apply to matching devices that are already installed.' is set to 'True' (checked)</v>
      </c>
    </row>
    <row r="249" spans="1:12" x14ac:dyDescent="0.35">
      <c r="A249" t="str">
        <f>IF(COUNTIF(B249:K249,"="&amp;'MITRE &amp; Controls Mappings'!B245)&gt;0,'MITRE &amp; Controls Mappings'!B245,"")</f>
        <v/>
      </c>
      <c r="B249" t="str">
        <f>IF(OR(OR(OR(OR(OR(ISNUMBER(SEARCH(IF(B$1&lt;&gt;"",B$1,"NA"),'MITRE &amp; Controls Mappings'!$E245)),ISNUMBER(SEARCH(IF(B$1&lt;&gt;"",B$1,"NA"),'MITRE &amp; Controls Mappings'!$F245))),ISNUMBER(SEARCH(IF(B$2&lt;&gt;"",B$2,"NA"),'MITRE &amp; Controls Mappings'!$G245))),ISNUMBER(SEARCH(IF(B$2&lt;&gt;"",B$2,"NA"),'MITRE &amp; Controls Mappings'!$H245))),ISNUMBER(SEARCH(IF(B$3&lt;&gt;"",B$3,"NA"),'MITRE &amp; Controls Mappings'!$I245))),ISNUMBER(SEARCH(IF(B$3&lt;&gt;"",B$3,"NA"),'MITRE &amp; Controls Mappings'!$J245))), 'MITRE &amp; Controls Mappings'!$B245,"")</f>
        <v/>
      </c>
      <c r="C249" t="str">
        <f>IF(OR(OR(OR(OR(OR(ISNUMBER(SEARCH(IF(C$1&lt;&gt;"",C$1,"NA"),'MITRE &amp; Controls Mappings'!$E245)),ISNUMBER(SEARCH(IF(C$1&lt;&gt;"",C$1,"NA"),'MITRE &amp; Controls Mappings'!$F245))),ISNUMBER(SEARCH(IF(C$2&lt;&gt;"",C$2,"NA"),'MITRE &amp; Controls Mappings'!$G245))),ISNUMBER(SEARCH(IF(C$2&lt;&gt;"",C$2,"NA"),'MITRE &amp; Controls Mappings'!$H245))),ISNUMBER(SEARCH(IF(C$3&lt;&gt;"",C$3,"NA"),'MITRE &amp; Controls Mappings'!$I245))),ISNUMBER(SEARCH(IF(C$3&lt;&gt;"",C$3,"NA"),'MITRE &amp; Controls Mappings'!$J245))), 'MITRE &amp; Controls Mappings'!$B245,"")</f>
        <v/>
      </c>
      <c r="D249" t="str">
        <f>IF(OR(OR(OR(OR(OR(ISNUMBER(SEARCH(IF(D$1&lt;&gt;"",D$1,"NA"),'MITRE &amp; Controls Mappings'!$E245)),ISNUMBER(SEARCH(IF(D$1&lt;&gt;"",D$1,"NA"),'MITRE &amp; Controls Mappings'!$F245))),ISNUMBER(SEARCH(IF(D$2&lt;&gt;"",D$2,"NA"),'MITRE &amp; Controls Mappings'!$G245))),ISNUMBER(SEARCH(IF(D$2&lt;&gt;"",D$2,"NA"),'MITRE &amp; Controls Mappings'!$H245))),ISNUMBER(SEARCH(IF(D$3&lt;&gt;"",D$3,"NA"),'MITRE &amp; Controls Mappings'!$I245))),ISNUMBER(SEARCH(IF(D$3&lt;&gt;"",D$3,"NA"),'MITRE &amp; Controls Mappings'!$J245))), 'MITRE &amp; Controls Mappings'!$B245,"")</f>
        <v/>
      </c>
      <c r="E249" t="str">
        <f>IF(OR(OR(OR(OR(OR(ISNUMBER(SEARCH(IF(E$1&lt;&gt;"",E$1,"NA"),'MITRE &amp; Controls Mappings'!$E245)),ISNUMBER(SEARCH(IF(E$1&lt;&gt;"",E$1,"NA"),'MITRE &amp; Controls Mappings'!$F245))),ISNUMBER(SEARCH(IF(E$2&lt;&gt;"",E$2,"NA"),'MITRE &amp; Controls Mappings'!$G245))),ISNUMBER(SEARCH(IF(E$2&lt;&gt;"",E$2,"NA"),'MITRE &amp; Controls Mappings'!$H245))),ISNUMBER(SEARCH(IF(E$3&lt;&gt;"",E$3,"NA"),'MITRE &amp; Controls Mappings'!$I245))),ISNUMBER(SEARCH(IF(E$3&lt;&gt;"",E$3,"NA"),'MITRE &amp; Controls Mappings'!$J245))), 'MITRE &amp; Controls Mappings'!$B245,"")</f>
        <v/>
      </c>
      <c r="F249" t="str">
        <f>IF(OR(OR(OR(OR(OR(ISNUMBER(SEARCH(IF(F$1&lt;&gt;"",F$1,"NA"),'MITRE &amp; Controls Mappings'!$E245)),ISNUMBER(SEARCH(IF(F$1&lt;&gt;"",F$1,"NA"),'MITRE &amp; Controls Mappings'!$F245))),ISNUMBER(SEARCH(IF(F$2&lt;&gt;"",F$2,"NA"),'MITRE &amp; Controls Mappings'!$G245))),ISNUMBER(SEARCH(IF(F$2&lt;&gt;"",F$2,"NA"),'MITRE &amp; Controls Mappings'!$H245))),ISNUMBER(SEARCH(IF(F$3&lt;&gt;"",F$3,"NA"),'MITRE &amp; Controls Mappings'!$I245))),ISNUMBER(SEARCH(IF(F$3&lt;&gt;"",F$3,"NA"),'MITRE &amp; Controls Mappings'!$J245))), 'MITRE &amp; Controls Mappings'!$B245,"")</f>
        <v/>
      </c>
      <c r="G249" t="str">
        <f>IF(OR(OR(OR(OR(OR(ISNUMBER(SEARCH(IF(G$1&lt;&gt;"",G$1,"NA"),'MITRE &amp; Controls Mappings'!$E245)),ISNUMBER(SEARCH(IF(G$1&lt;&gt;"",G$1,"NA"),'MITRE &amp; Controls Mappings'!$F245))),ISNUMBER(SEARCH(IF(G$2&lt;&gt;"",G$2,"NA"),'MITRE &amp; Controls Mappings'!$G245))),ISNUMBER(SEARCH(IF(G$2&lt;&gt;"",G$2,"NA"),'MITRE &amp; Controls Mappings'!$H245))),ISNUMBER(SEARCH(IF(G$3&lt;&gt;"",G$3,"NA"),'MITRE &amp; Controls Mappings'!$I245))),ISNUMBER(SEARCH(IF(G$3&lt;&gt;"",G$3,"NA"),'MITRE &amp; Controls Mappings'!$J245))), 'MITRE &amp; Controls Mappings'!$B245,"")</f>
        <v/>
      </c>
      <c r="H249" t="str">
        <f>IF(OR(OR(OR(OR(OR(ISNUMBER(SEARCH(IF(H$1&lt;&gt;"",H$1,"NA"),'MITRE &amp; Controls Mappings'!$E245)),ISNUMBER(SEARCH(IF(H$1&lt;&gt;"",H$1,"NA"),'MITRE &amp; Controls Mappings'!$F245))),ISNUMBER(SEARCH(IF(H$2&lt;&gt;"",H$2,"NA"),'MITRE &amp; Controls Mappings'!$G245))),ISNUMBER(SEARCH(IF(H$2&lt;&gt;"",H$2,"NA"),'MITRE &amp; Controls Mappings'!$H245))),ISNUMBER(SEARCH(IF(H$3&lt;&gt;"",H$3,"NA"),'MITRE &amp; Controls Mappings'!$I245))),ISNUMBER(SEARCH(IF(H$3&lt;&gt;"",H$3,"NA"),'MITRE &amp; Controls Mappings'!$J245))), 'MITRE &amp; Controls Mappings'!$B245,"")</f>
        <v/>
      </c>
      <c r="I249" t="str">
        <f>IF(OR(OR(OR(OR(OR(ISNUMBER(SEARCH(IF(I$1&lt;&gt;"",I$1,"NA"),'MITRE &amp; Controls Mappings'!$E245)),ISNUMBER(SEARCH(IF(I$1&lt;&gt;"",I$1,"NA"),'MITRE &amp; Controls Mappings'!$F245))),ISNUMBER(SEARCH(IF(I$2&lt;&gt;"",I$2,"NA"),'MITRE &amp; Controls Mappings'!$G245))),ISNUMBER(SEARCH(IF(I$2&lt;&gt;"",I$2,"NA"),'MITRE &amp; Controls Mappings'!$H245))),ISNUMBER(SEARCH(IF(I$3&lt;&gt;"",I$3,"NA"),'MITRE &amp; Controls Mappings'!$I245))),ISNUMBER(SEARCH(IF(I$3&lt;&gt;"",I$3,"NA"),'MITRE &amp; Controls Mappings'!$J245))), 'MITRE &amp; Controls Mappings'!$B245,"")</f>
        <v/>
      </c>
      <c r="J249" t="str">
        <f>IF(OR(OR(OR(OR(OR(ISNUMBER(SEARCH(IF(J$1&lt;&gt;"",J$1,"NA"),'MITRE &amp; Controls Mappings'!$E245)),ISNUMBER(SEARCH(IF(J$1&lt;&gt;"",J$1,"NA"),'MITRE &amp; Controls Mappings'!$F245))),ISNUMBER(SEARCH(IF(J$2&lt;&gt;"",J$2,"NA"),'MITRE &amp; Controls Mappings'!$G245))),ISNUMBER(SEARCH(IF(J$2&lt;&gt;"",J$2,"NA"),'MITRE &amp; Controls Mappings'!$H245))),ISNUMBER(SEARCH(IF(J$3&lt;&gt;"",J$3,"NA"),'MITRE &amp; Controls Mappings'!$I245))),ISNUMBER(SEARCH(IF(J$3&lt;&gt;"",J$3,"NA"),'MITRE &amp; Controls Mappings'!$J245))), 'MITRE &amp; Controls Mappings'!$B245,"")</f>
        <v/>
      </c>
      <c r="K249" t="str">
        <f>IF(OR(OR(OR(OR(OR(ISNUMBER(SEARCH(IF(K$1&lt;&gt;"",K$1,"NA"),'MITRE &amp; Controls Mappings'!$E245)),ISNUMBER(SEARCH(IF(K$1&lt;&gt;"",K$1,"NA"),'MITRE &amp; Controls Mappings'!$F245))),ISNUMBER(SEARCH(IF(K$2&lt;&gt;"",K$2,"NA"),'MITRE &amp; Controls Mappings'!$G245))),ISNUMBER(SEARCH(IF(K$2&lt;&gt;"",K$2,"NA"),'MITRE &amp; Controls Mappings'!$H245))),ISNUMBER(SEARCH(IF(K$3&lt;&gt;"",K$3,"NA"),'MITRE &amp; Controls Mappings'!$I245))),ISNUMBER(SEARCH(IF(K$3&lt;&gt;"",K$3,"NA"),'MITRE &amp; Controls Mappings'!$J245))), 'MITRE &amp; Controls Mappings'!$B245,"")</f>
        <v/>
      </c>
      <c r="L249" s="25" t="str">
        <f>'MITRE &amp; Controls Mappings'!D245</f>
        <v>Ensure 'Prevent installation of devices using drivers that match these device setup classes' is set to 'Enabled'</v>
      </c>
    </row>
    <row r="250" spans="1:12" ht="29" x14ac:dyDescent="0.35">
      <c r="A250" t="str">
        <f>IF(COUNTIF(B250:K250,"="&amp;'MITRE &amp; Controls Mappings'!B246)&gt;0,'MITRE &amp; Controls Mappings'!B246,"")</f>
        <v/>
      </c>
      <c r="B250" t="str">
        <f>IF(OR(OR(OR(OR(OR(ISNUMBER(SEARCH(IF(B$1&lt;&gt;"",B$1,"NA"),'MITRE &amp; Controls Mappings'!$E246)),ISNUMBER(SEARCH(IF(B$1&lt;&gt;"",B$1,"NA"),'MITRE &amp; Controls Mappings'!$F246))),ISNUMBER(SEARCH(IF(B$2&lt;&gt;"",B$2,"NA"),'MITRE &amp; Controls Mappings'!$G246))),ISNUMBER(SEARCH(IF(B$2&lt;&gt;"",B$2,"NA"),'MITRE &amp; Controls Mappings'!$H246))),ISNUMBER(SEARCH(IF(B$3&lt;&gt;"",B$3,"NA"),'MITRE &amp; Controls Mappings'!$I246))),ISNUMBER(SEARCH(IF(B$3&lt;&gt;"",B$3,"NA"),'MITRE &amp; Controls Mappings'!$J246))), 'MITRE &amp; Controls Mappings'!$B246,"")</f>
        <v/>
      </c>
      <c r="C250" t="str">
        <f>IF(OR(OR(OR(OR(OR(ISNUMBER(SEARCH(IF(C$1&lt;&gt;"",C$1,"NA"),'MITRE &amp; Controls Mappings'!$E246)),ISNUMBER(SEARCH(IF(C$1&lt;&gt;"",C$1,"NA"),'MITRE &amp; Controls Mappings'!$F246))),ISNUMBER(SEARCH(IF(C$2&lt;&gt;"",C$2,"NA"),'MITRE &amp; Controls Mappings'!$G246))),ISNUMBER(SEARCH(IF(C$2&lt;&gt;"",C$2,"NA"),'MITRE &amp; Controls Mappings'!$H246))),ISNUMBER(SEARCH(IF(C$3&lt;&gt;"",C$3,"NA"),'MITRE &amp; Controls Mappings'!$I246))),ISNUMBER(SEARCH(IF(C$3&lt;&gt;"",C$3,"NA"),'MITRE &amp; Controls Mappings'!$J246))), 'MITRE &amp; Controls Mappings'!$B246,"")</f>
        <v/>
      </c>
      <c r="D250" t="str">
        <f>IF(OR(OR(OR(OR(OR(ISNUMBER(SEARCH(IF(D$1&lt;&gt;"",D$1,"NA"),'MITRE &amp; Controls Mappings'!$E246)),ISNUMBER(SEARCH(IF(D$1&lt;&gt;"",D$1,"NA"),'MITRE &amp; Controls Mappings'!$F246))),ISNUMBER(SEARCH(IF(D$2&lt;&gt;"",D$2,"NA"),'MITRE &amp; Controls Mappings'!$G246))),ISNUMBER(SEARCH(IF(D$2&lt;&gt;"",D$2,"NA"),'MITRE &amp; Controls Mappings'!$H246))),ISNUMBER(SEARCH(IF(D$3&lt;&gt;"",D$3,"NA"),'MITRE &amp; Controls Mappings'!$I246))),ISNUMBER(SEARCH(IF(D$3&lt;&gt;"",D$3,"NA"),'MITRE &amp; Controls Mappings'!$J246))), 'MITRE &amp; Controls Mappings'!$B246,"")</f>
        <v/>
      </c>
      <c r="E250" t="str">
        <f>IF(OR(OR(OR(OR(OR(ISNUMBER(SEARCH(IF(E$1&lt;&gt;"",E$1,"NA"),'MITRE &amp; Controls Mappings'!$E246)),ISNUMBER(SEARCH(IF(E$1&lt;&gt;"",E$1,"NA"),'MITRE &amp; Controls Mappings'!$F246))),ISNUMBER(SEARCH(IF(E$2&lt;&gt;"",E$2,"NA"),'MITRE &amp; Controls Mappings'!$G246))),ISNUMBER(SEARCH(IF(E$2&lt;&gt;"",E$2,"NA"),'MITRE &amp; Controls Mappings'!$H246))),ISNUMBER(SEARCH(IF(E$3&lt;&gt;"",E$3,"NA"),'MITRE &amp; Controls Mappings'!$I246))),ISNUMBER(SEARCH(IF(E$3&lt;&gt;"",E$3,"NA"),'MITRE &amp; Controls Mappings'!$J246))), 'MITRE &amp; Controls Mappings'!$B246,"")</f>
        <v/>
      </c>
      <c r="F250" t="str">
        <f>IF(OR(OR(OR(OR(OR(ISNUMBER(SEARCH(IF(F$1&lt;&gt;"",F$1,"NA"),'MITRE &amp; Controls Mappings'!$E246)),ISNUMBER(SEARCH(IF(F$1&lt;&gt;"",F$1,"NA"),'MITRE &amp; Controls Mappings'!$F246))),ISNUMBER(SEARCH(IF(F$2&lt;&gt;"",F$2,"NA"),'MITRE &amp; Controls Mappings'!$G246))),ISNUMBER(SEARCH(IF(F$2&lt;&gt;"",F$2,"NA"),'MITRE &amp; Controls Mappings'!$H246))),ISNUMBER(SEARCH(IF(F$3&lt;&gt;"",F$3,"NA"),'MITRE &amp; Controls Mappings'!$I246))),ISNUMBER(SEARCH(IF(F$3&lt;&gt;"",F$3,"NA"),'MITRE &amp; Controls Mappings'!$J246))), 'MITRE &amp; Controls Mappings'!$B246,"")</f>
        <v/>
      </c>
      <c r="G250" t="str">
        <f>IF(OR(OR(OR(OR(OR(ISNUMBER(SEARCH(IF(G$1&lt;&gt;"",G$1,"NA"),'MITRE &amp; Controls Mappings'!$E246)),ISNUMBER(SEARCH(IF(G$1&lt;&gt;"",G$1,"NA"),'MITRE &amp; Controls Mappings'!$F246))),ISNUMBER(SEARCH(IF(G$2&lt;&gt;"",G$2,"NA"),'MITRE &amp; Controls Mappings'!$G246))),ISNUMBER(SEARCH(IF(G$2&lt;&gt;"",G$2,"NA"),'MITRE &amp; Controls Mappings'!$H246))),ISNUMBER(SEARCH(IF(G$3&lt;&gt;"",G$3,"NA"),'MITRE &amp; Controls Mappings'!$I246))),ISNUMBER(SEARCH(IF(G$3&lt;&gt;"",G$3,"NA"),'MITRE &amp; Controls Mappings'!$J246))), 'MITRE &amp; Controls Mappings'!$B246,"")</f>
        <v/>
      </c>
      <c r="H250" t="str">
        <f>IF(OR(OR(OR(OR(OR(ISNUMBER(SEARCH(IF(H$1&lt;&gt;"",H$1,"NA"),'MITRE &amp; Controls Mappings'!$E246)),ISNUMBER(SEARCH(IF(H$1&lt;&gt;"",H$1,"NA"),'MITRE &amp; Controls Mappings'!$F246))),ISNUMBER(SEARCH(IF(H$2&lt;&gt;"",H$2,"NA"),'MITRE &amp; Controls Mappings'!$G246))),ISNUMBER(SEARCH(IF(H$2&lt;&gt;"",H$2,"NA"),'MITRE &amp; Controls Mappings'!$H246))),ISNUMBER(SEARCH(IF(H$3&lt;&gt;"",H$3,"NA"),'MITRE &amp; Controls Mappings'!$I246))),ISNUMBER(SEARCH(IF(H$3&lt;&gt;"",H$3,"NA"),'MITRE &amp; Controls Mappings'!$J246))), 'MITRE &amp; Controls Mappings'!$B246,"")</f>
        <v/>
      </c>
      <c r="I250" t="str">
        <f>IF(OR(OR(OR(OR(OR(ISNUMBER(SEARCH(IF(I$1&lt;&gt;"",I$1,"NA"),'MITRE &amp; Controls Mappings'!$E246)),ISNUMBER(SEARCH(IF(I$1&lt;&gt;"",I$1,"NA"),'MITRE &amp; Controls Mappings'!$F246))),ISNUMBER(SEARCH(IF(I$2&lt;&gt;"",I$2,"NA"),'MITRE &amp; Controls Mappings'!$G246))),ISNUMBER(SEARCH(IF(I$2&lt;&gt;"",I$2,"NA"),'MITRE &amp; Controls Mappings'!$H246))),ISNUMBER(SEARCH(IF(I$3&lt;&gt;"",I$3,"NA"),'MITRE &amp; Controls Mappings'!$I246))),ISNUMBER(SEARCH(IF(I$3&lt;&gt;"",I$3,"NA"),'MITRE &amp; Controls Mappings'!$J246))), 'MITRE &amp; Controls Mappings'!$B246,"")</f>
        <v/>
      </c>
      <c r="J250" t="str">
        <f>IF(OR(OR(OR(OR(OR(ISNUMBER(SEARCH(IF(J$1&lt;&gt;"",J$1,"NA"),'MITRE &amp; Controls Mappings'!$E246)),ISNUMBER(SEARCH(IF(J$1&lt;&gt;"",J$1,"NA"),'MITRE &amp; Controls Mappings'!$F246))),ISNUMBER(SEARCH(IF(J$2&lt;&gt;"",J$2,"NA"),'MITRE &amp; Controls Mappings'!$G246))),ISNUMBER(SEARCH(IF(J$2&lt;&gt;"",J$2,"NA"),'MITRE &amp; Controls Mappings'!$H246))),ISNUMBER(SEARCH(IF(J$3&lt;&gt;"",J$3,"NA"),'MITRE &amp; Controls Mappings'!$I246))),ISNUMBER(SEARCH(IF(J$3&lt;&gt;"",J$3,"NA"),'MITRE &amp; Controls Mappings'!$J246))), 'MITRE &amp; Controls Mappings'!$B246,"")</f>
        <v/>
      </c>
      <c r="K250" t="str">
        <f>IF(OR(OR(OR(OR(OR(ISNUMBER(SEARCH(IF(K$1&lt;&gt;"",K$1,"NA"),'MITRE &amp; Controls Mappings'!$E246)),ISNUMBER(SEARCH(IF(K$1&lt;&gt;"",K$1,"NA"),'MITRE &amp; Controls Mappings'!$F246))),ISNUMBER(SEARCH(IF(K$2&lt;&gt;"",K$2,"NA"),'MITRE &amp; Controls Mappings'!$G246))),ISNUMBER(SEARCH(IF(K$2&lt;&gt;"",K$2,"NA"),'MITRE &amp; Controls Mappings'!$H246))),ISNUMBER(SEARCH(IF(K$3&lt;&gt;"",K$3,"NA"),'MITRE &amp; Controls Mappings'!$I246))),ISNUMBER(SEARCH(IF(K$3&lt;&gt;"",K$3,"NA"),'MITRE &amp; Controls Mappings'!$J246))), 'MITRE &amp; Controls Mappings'!$B246,"")</f>
        <v/>
      </c>
      <c r="L250" s="25" t="str">
        <f>'MITRE &amp; Controls Mappings'!D246</f>
        <v>Ensure 'Prevent installation of devices using drivers that match these device setup classes: Also apply to matching devices that are already installed.' is set to 'True' (checked)</v>
      </c>
    </row>
    <row r="251" spans="1:12" x14ac:dyDescent="0.35">
      <c r="A251" t="str">
        <f>IF(COUNTIF(B251:K251,"="&amp;'MITRE &amp; Controls Mappings'!B247)&gt;0,'MITRE &amp; Controls Mappings'!B247,"")</f>
        <v/>
      </c>
      <c r="B251" t="str">
        <f>IF(OR(OR(OR(OR(OR(ISNUMBER(SEARCH(IF(B$1&lt;&gt;"",B$1,"NA"),'MITRE &amp; Controls Mappings'!$E247)),ISNUMBER(SEARCH(IF(B$1&lt;&gt;"",B$1,"NA"),'MITRE &amp; Controls Mappings'!$F247))),ISNUMBER(SEARCH(IF(B$2&lt;&gt;"",B$2,"NA"),'MITRE &amp; Controls Mappings'!$G247))),ISNUMBER(SEARCH(IF(B$2&lt;&gt;"",B$2,"NA"),'MITRE &amp; Controls Mappings'!$H247))),ISNUMBER(SEARCH(IF(B$3&lt;&gt;"",B$3,"NA"),'MITRE &amp; Controls Mappings'!$I247))),ISNUMBER(SEARCH(IF(B$3&lt;&gt;"",B$3,"NA"),'MITRE &amp; Controls Mappings'!$J247))), 'MITRE &amp; Controls Mappings'!$B247,"")</f>
        <v/>
      </c>
      <c r="C251" t="str">
        <f>IF(OR(OR(OR(OR(OR(ISNUMBER(SEARCH(IF(C$1&lt;&gt;"",C$1,"NA"),'MITRE &amp; Controls Mappings'!$E247)),ISNUMBER(SEARCH(IF(C$1&lt;&gt;"",C$1,"NA"),'MITRE &amp; Controls Mappings'!$F247))),ISNUMBER(SEARCH(IF(C$2&lt;&gt;"",C$2,"NA"),'MITRE &amp; Controls Mappings'!$G247))),ISNUMBER(SEARCH(IF(C$2&lt;&gt;"",C$2,"NA"),'MITRE &amp; Controls Mappings'!$H247))),ISNUMBER(SEARCH(IF(C$3&lt;&gt;"",C$3,"NA"),'MITRE &amp; Controls Mappings'!$I247))),ISNUMBER(SEARCH(IF(C$3&lt;&gt;"",C$3,"NA"),'MITRE &amp; Controls Mappings'!$J247))), 'MITRE &amp; Controls Mappings'!$B247,"")</f>
        <v/>
      </c>
      <c r="D251" t="str">
        <f>IF(OR(OR(OR(OR(OR(ISNUMBER(SEARCH(IF(D$1&lt;&gt;"",D$1,"NA"),'MITRE &amp; Controls Mappings'!$E247)),ISNUMBER(SEARCH(IF(D$1&lt;&gt;"",D$1,"NA"),'MITRE &amp; Controls Mappings'!$F247))),ISNUMBER(SEARCH(IF(D$2&lt;&gt;"",D$2,"NA"),'MITRE &amp; Controls Mappings'!$G247))),ISNUMBER(SEARCH(IF(D$2&lt;&gt;"",D$2,"NA"),'MITRE &amp; Controls Mappings'!$H247))),ISNUMBER(SEARCH(IF(D$3&lt;&gt;"",D$3,"NA"),'MITRE &amp; Controls Mappings'!$I247))),ISNUMBER(SEARCH(IF(D$3&lt;&gt;"",D$3,"NA"),'MITRE &amp; Controls Mappings'!$J247))), 'MITRE &amp; Controls Mappings'!$B247,"")</f>
        <v/>
      </c>
      <c r="E251" t="str">
        <f>IF(OR(OR(OR(OR(OR(ISNUMBER(SEARCH(IF(E$1&lt;&gt;"",E$1,"NA"),'MITRE &amp; Controls Mappings'!$E247)),ISNUMBER(SEARCH(IF(E$1&lt;&gt;"",E$1,"NA"),'MITRE &amp; Controls Mappings'!$F247))),ISNUMBER(SEARCH(IF(E$2&lt;&gt;"",E$2,"NA"),'MITRE &amp; Controls Mappings'!$G247))),ISNUMBER(SEARCH(IF(E$2&lt;&gt;"",E$2,"NA"),'MITRE &amp; Controls Mappings'!$H247))),ISNUMBER(SEARCH(IF(E$3&lt;&gt;"",E$3,"NA"),'MITRE &amp; Controls Mappings'!$I247))),ISNUMBER(SEARCH(IF(E$3&lt;&gt;"",E$3,"NA"),'MITRE &amp; Controls Mappings'!$J247))), 'MITRE &amp; Controls Mappings'!$B247,"")</f>
        <v/>
      </c>
      <c r="F251" t="str">
        <f>IF(OR(OR(OR(OR(OR(ISNUMBER(SEARCH(IF(F$1&lt;&gt;"",F$1,"NA"),'MITRE &amp; Controls Mappings'!$E247)),ISNUMBER(SEARCH(IF(F$1&lt;&gt;"",F$1,"NA"),'MITRE &amp; Controls Mappings'!$F247))),ISNUMBER(SEARCH(IF(F$2&lt;&gt;"",F$2,"NA"),'MITRE &amp; Controls Mappings'!$G247))),ISNUMBER(SEARCH(IF(F$2&lt;&gt;"",F$2,"NA"),'MITRE &amp; Controls Mappings'!$H247))),ISNUMBER(SEARCH(IF(F$3&lt;&gt;"",F$3,"NA"),'MITRE &amp; Controls Mappings'!$I247))),ISNUMBER(SEARCH(IF(F$3&lt;&gt;"",F$3,"NA"),'MITRE &amp; Controls Mappings'!$J247))), 'MITRE &amp; Controls Mappings'!$B247,"")</f>
        <v/>
      </c>
      <c r="G251" t="str">
        <f>IF(OR(OR(OR(OR(OR(ISNUMBER(SEARCH(IF(G$1&lt;&gt;"",G$1,"NA"),'MITRE &amp; Controls Mappings'!$E247)),ISNUMBER(SEARCH(IF(G$1&lt;&gt;"",G$1,"NA"),'MITRE &amp; Controls Mappings'!$F247))),ISNUMBER(SEARCH(IF(G$2&lt;&gt;"",G$2,"NA"),'MITRE &amp; Controls Mappings'!$G247))),ISNUMBER(SEARCH(IF(G$2&lt;&gt;"",G$2,"NA"),'MITRE &amp; Controls Mappings'!$H247))),ISNUMBER(SEARCH(IF(G$3&lt;&gt;"",G$3,"NA"),'MITRE &amp; Controls Mappings'!$I247))),ISNUMBER(SEARCH(IF(G$3&lt;&gt;"",G$3,"NA"),'MITRE &amp; Controls Mappings'!$J247))), 'MITRE &amp; Controls Mappings'!$B247,"")</f>
        <v/>
      </c>
      <c r="H251" t="str">
        <f>IF(OR(OR(OR(OR(OR(ISNUMBER(SEARCH(IF(H$1&lt;&gt;"",H$1,"NA"),'MITRE &amp; Controls Mappings'!$E247)),ISNUMBER(SEARCH(IF(H$1&lt;&gt;"",H$1,"NA"),'MITRE &amp; Controls Mappings'!$F247))),ISNUMBER(SEARCH(IF(H$2&lt;&gt;"",H$2,"NA"),'MITRE &amp; Controls Mappings'!$G247))),ISNUMBER(SEARCH(IF(H$2&lt;&gt;"",H$2,"NA"),'MITRE &amp; Controls Mappings'!$H247))),ISNUMBER(SEARCH(IF(H$3&lt;&gt;"",H$3,"NA"),'MITRE &amp; Controls Mappings'!$I247))),ISNUMBER(SEARCH(IF(H$3&lt;&gt;"",H$3,"NA"),'MITRE &amp; Controls Mappings'!$J247))), 'MITRE &amp; Controls Mappings'!$B247,"")</f>
        <v/>
      </c>
      <c r="I251" t="str">
        <f>IF(OR(OR(OR(OR(OR(ISNUMBER(SEARCH(IF(I$1&lt;&gt;"",I$1,"NA"),'MITRE &amp; Controls Mappings'!$E247)),ISNUMBER(SEARCH(IF(I$1&lt;&gt;"",I$1,"NA"),'MITRE &amp; Controls Mappings'!$F247))),ISNUMBER(SEARCH(IF(I$2&lt;&gt;"",I$2,"NA"),'MITRE &amp; Controls Mappings'!$G247))),ISNUMBER(SEARCH(IF(I$2&lt;&gt;"",I$2,"NA"),'MITRE &amp; Controls Mappings'!$H247))),ISNUMBER(SEARCH(IF(I$3&lt;&gt;"",I$3,"NA"),'MITRE &amp; Controls Mappings'!$I247))),ISNUMBER(SEARCH(IF(I$3&lt;&gt;"",I$3,"NA"),'MITRE &amp; Controls Mappings'!$J247))), 'MITRE &amp; Controls Mappings'!$B247,"")</f>
        <v/>
      </c>
      <c r="J251" t="str">
        <f>IF(OR(OR(OR(OR(OR(ISNUMBER(SEARCH(IF(J$1&lt;&gt;"",J$1,"NA"),'MITRE &amp; Controls Mappings'!$E247)),ISNUMBER(SEARCH(IF(J$1&lt;&gt;"",J$1,"NA"),'MITRE &amp; Controls Mappings'!$F247))),ISNUMBER(SEARCH(IF(J$2&lt;&gt;"",J$2,"NA"),'MITRE &amp; Controls Mappings'!$G247))),ISNUMBER(SEARCH(IF(J$2&lt;&gt;"",J$2,"NA"),'MITRE &amp; Controls Mappings'!$H247))),ISNUMBER(SEARCH(IF(J$3&lt;&gt;"",J$3,"NA"),'MITRE &amp; Controls Mappings'!$I247))),ISNUMBER(SEARCH(IF(J$3&lt;&gt;"",J$3,"NA"),'MITRE &amp; Controls Mappings'!$J247))), 'MITRE &amp; Controls Mappings'!$B247,"")</f>
        <v/>
      </c>
      <c r="K251" t="str">
        <f>IF(OR(OR(OR(OR(OR(ISNUMBER(SEARCH(IF(K$1&lt;&gt;"",K$1,"NA"),'MITRE &amp; Controls Mappings'!$E247)),ISNUMBER(SEARCH(IF(K$1&lt;&gt;"",K$1,"NA"),'MITRE &amp; Controls Mappings'!$F247))),ISNUMBER(SEARCH(IF(K$2&lt;&gt;"",K$2,"NA"),'MITRE &amp; Controls Mappings'!$G247))),ISNUMBER(SEARCH(IF(K$2&lt;&gt;"",K$2,"NA"),'MITRE &amp; Controls Mappings'!$H247))),ISNUMBER(SEARCH(IF(K$3&lt;&gt;"",K$3,"NA"),'MITRE &amp; Controls Mappings'!$I247))),ISNUMBER(SEARCH(IF(K$3&lt;&gt;"",K$3,"NA"),'MITRE &amp; Controls Mappings'!$J247))), 'MITRE &amp; Controls Mappings'!$B247,"")</f>
        <v/>
      </c>
      <c r="L251" s="25" t="str">
        <f>'MITRE &amp; Controls Mappings'!D247</f>
        <v>Device Redirection</v>
      </c>
    </row>
    <row r="252" spans="1:12" x14ac:dyDescent="0.35">
      <c r="A252" t="str">
        <f>IF(COUNTIF(B252:K252,"="&amp;'MITRE &amp; Controls Mappings'!B248)&gt;0,'MITRE &amp; Controls Mappings'!B248,"")</f>
        <v/>
      </c>
      <c r="B252" t="str">
        <f>IF(OR(OR(OR(OR(OR(ISNUMBER(SEARCH(IF(B$1&lt;&gt;"",B$1,"NA"),'MITRE &amp; Controls Mappings'!$E248)),ISNUMBER(SEARCH(IF(B$1&lt;&gt;"",B$1,"NA"),'MITRE &amp; Controls Mappings'!$F248))),ISNUMBER(SEARCH(IF(B$2&lt;&gt;"",B$2,"NA"),'MITRE &amp; Controls Mappings'!$G248))),ISNUMBER(SEARCH(IF(B$2&lt;&gt;"",B$2,"NA"),'MITRE &amp; Controls Mappings'!$H248))),ISNUMBER(SEARCH(IF(B$3&lt;&gt;"",B$3,"NA"),'MITRE &amp; Controls Mappings'!$I248))),ISNUMBER(SEARCH(IF(B$3&lt;&gt;"",B$3,"NA"),'MITRE &amp; Controls Mappings'!$J248))), 'MITRE &amp; Controls Mappings'!$B248,"")</f>
        <v/>
      </c>
      <c r="C252" t="str">
        <f>IF(OR(OR(OR(OR(OR(ISNUMBER(SEARCH(IF(C$1&lt;&gt;"",C$1,"NA"),'MITRE &amp; Controls Mappings'!$E248)),ISNUMBER(SEARCH(IF(C$1&lt;&gt;"",C$1,"NA"),'MITRE &amp; Controls Mappings'!$F248))),ISNUMBER(SEARCH(IF(C$2&lt;&gt;"",C$2,"NA"),'MITRE &amp; Controls Mappings'!$G248))),ISNUMBER(SEARCH(IF(C$2&lt;&gt;"",C$2,"NA"),'MITRE &amp; Controls Mappings'!$H248))),ISNUMBER(SEARCH(IF(C$3&lt;&gt;"",C$3,"NA"),'MITRE &amp; Controls Mappings'!$I248))),ISNUMBER(SEARCH(IF(C$3&lt;&gt;"",C$3,"NA"),'MITRE &amp; Controls Mappings'!$J248))), 'MITRE &amp; Controls Mappings'!$B248,"")</f>
        <v/>
      </c>
      <c r="D252" t="str">
        <f>IF(OR(OR(OR(OR(OR(ISNUMBER(SEARCH(IF(D$1&lt;&gt;"",D$1,"NA"),'MITRE &amp; Controls Mappings'!$E248)),ISNUMBER(SEARCH(IF(D$1&lt;&gt;"",D$1,"NA"),'MITRE &amp; Controls Mappings'!$F248))),ISNUMBER(SEARCH(IF(D$2&lt;&gt;"",D$2,"NA"),'MITRE &amp; Controls Mappings'!$G248))),ISNUMBER(SEARCH(IF(D$2&lt;&gt;"",D$2,"NA"),'MITRE &amp; Controls Mappings'!$H248))),ISNUMBER(SEARCH(IF(D$3&lt;&gt;"",D$3,"NA"),'MITRE &amp; Controls Mappings'!$I248))),ISNUMBER(SEARCH(IF(D$3&lt;&gt;"",D$3,"NA"),'MITRE &amp; Controls Mappings'!$J248))), 'MITRE &amp; Controls Mappings'!$B248,"")</f>
        <v/>
      </c>
      <c r="E252" t="str">
        <f>IF(OR(OR(OR(OR(OR(ISNUMBER(SEARCH(IF(E$1&lt;&gt;"",E$1,"NA"),'MITRE &amp; Controls Mappings'!$E248)),ISNUMBER(SEARCH(IF(E$1&lt;&gt;"",E$1,"NA"),'MITRE &amp; Controls Mappings'!$F248))),ISNUMBER(SEARCH(IF(E$2&lt;&gt;"",E$2,"NA"),'MITRE &amp; Controls Mappings'!$G248))),ISNUMBER(SEARCH(IF(E$2&lt;&gt;"",E$2,"NA"),'MITRE &amp; Controls Mappings'!$H248))),ISNUMBER(SEARCH(IF(E$3&lt;&gt;"",E$3,"NA"),'MITRE &amp; Controls Mappings'!$I248))),ISNUMBER(SEARCH(IF(E$3&lt;&gt;"",E$3,"NA"),'MITRE &amp; Controls Mappings'!$J248))), 'MITRE &amp; Controls Mappings'!$B248,"")</f>
        <v/>
      </c>
      <c r="F252" t="str">
        <f>IF(OR(OR(OR(OR(OR(ISNUMBER(SEARCH(IF(F$1&lt;&gt;"",F$1,"NA"),'MITRE &amp; Controls Mappings'!$E248)),ISNUMBER(SEARCH(IF(F$1&lt;&gt;"",F$1,"NA"),'MITRE &amp; Controls Mappings'!$F248))),ISNUMBER(SEARCH(IF(F$2&lt;&gt;"",F$2,"NA"),'MITRE &amp; Controls Mappings'!$G248))),ISNUMBER(SEARCH(IF(F$2&lt;&gt;"",F$2,"NA"),'MITRE &amp; Controls Mappings'!$H248))),ISNUMBER(SEARCH(IF(F$3&lt;&gt;"",F$3,"NA"),'MITRE &amp; Controls Mappings'!$I248))),ISNUMBER(SEARCH(IF(F$3&lt;&gt;"",F$3,"NA"),'MITRE &amp; Controls Mappings'!$J248))), 'MITRE &amp; Controls Mappings'!$B248,"")</f>
        <v/>
      </c>
      <c r="G252" t="str">
        <f>IF(OR(OR(OR(OR(OR(ISNUMBER(SEARCH(IF(G$1&lt;&gt;"",G$1,"NA"),'MITRE &amp; Controls Mappings'!$E248)),ISNUMBER(SEARCH(IF(G$1&lt;&gt;"",G$1,"NA"),'MITRE &amp; Controls Mappings'!$F248))),ISNUMBER(SEARCH(IF(G$2&lt;&gt;"",G$2,"NA"),'MITRE &amp; Controls Mappings'!$G248))),ISNUMBER(SEARCH(IF(G$2&lt;&gt;"",G$2,"NA"),'MITRE &amp; Controls Mappings'!$H248))),ISNUMBER(SEARCH(IF(G$3&lt;&gt;"",G$3,"NA"),'MITRE &amp; Controls Mappings'!$I248))),ISNUMBER(SEARCH(IF(G$3&lt;&gt;"",G$3,"NA"),'MITRE &amp; Controls Mappings'!$J248))), 'MITRE &amp; Controls Mappings'!$B248,"")</f>
        <v/>
      </c>
      <c r="H252" t="str">
        <f>IF(OR(OR(OR(OR(OR(ISNUMBER(SEARCH(IF(H$1&lt;&gt;"",H$1,"NA"),'MITRE &amp; Controls Mappings'!$E248)),ISNUMBER(SEARCH(IF(H$1&lt;&gt;"",H$1,"NA"),'MITRE &amp; Controls Mappings'!$F248))),ISNUMBER(SEARCH(IF(H$2&lt;&gt;"",H$2,"NA"),'MITRE &amp; Controls Mappings'!$G248))),ISNUMBER(SEARCH(IF(H$2&lt;&gt;"",H$2,"NA"),'MITRE &amp; Controls Mappings'!$H248))),ISNUMBER(SEARCH(IF(H$3&lt;&gt;"",H$3,"NA"),'MITRE &amp; Controls Mappings'!$I248))),ISNUMBER(SEARCH(IF(H$3&lt;&gt;"",H$3,"NA"),'MITRE &amp; Controls Mappings'!$J248))), 'MITRE &amp; Controls Mappings'!$B248,"")</f>
        <v/>
      </c>
      <c r="I252" t="str">
        <f>IF(OR(OR(OR(OR(OR(ISNUMBER(SEARCH(IF(I$1&lt;&gt;"",I$1,"NA"),'MITRE &amp; Controls Mappings'!$E248)),ISNUMBER(SEARCH(IF(I$1&lt;&gt;"",I$1,"NA"),'MITRE &amp; Controls Mappings'!$F248))),ISNUMBER(SEARCH(IF(I$2&lt;&gt;"",I$2,"NA"),'MITRE &amp; Controls Mappings'!$G248))),ISNUMBER(SEARCH(IF(I$2&lt;&gt;"",I$2,"NA"),'MITRE &amp; Controls Mappings'!$H248))),ISNUMBER(SEARCH(IF(I$3&lt;&gt;"",I$3,"NA"),'MITRE &amp; Controls Mappings'!$I248))),ISNUMBER(SEARCH(IF(I$3&lt;&gt;"",I$3,"NA"),'MITRE &amp; Controls Mappings'!$J248))), 'MITRE &amp; Controls Mappings'!$B248,"")</f>
        <v/>
      </c>
      <c r="J252" t="str">
        <f>IF(OR(OR(OR(OR(OR(ISNUMBER(SEARCH(IF(J$1&lt;&gt;"",J$1,"NA"),'MITRE &amp; Controls Mappings'!$E248)),ISNUMBER(SEARCH(IF(J$1&lt;&gt;"",J$1,"NA"),'MITRE &amp; Controls Mappings'!$F248))),ISNUMBER(SEARCH(IF(J$2&lt;&gt;"",J$2,"NA"),'MITRE &amp; Controls Mappings'!$G248))),ISNUMBER(SEARCH(IF(J$2&lt;&gt;"",J$2,"NA"),'MITRE &amp; Controls Mappings'!$H248))),ISNUMBER(SEARCH(IF(J$3&lt;&gt;"",J$3,"NA"),'MITRE &amp; Controls Mappings'!$I248))),ISNUMBER(SEARCH(IF(J$3&lt;&gt;"",J$3,"NA"),'MITRE &amp; Controls Mappings'!$J248))), 'MITRE &amp; Controls Mappings'!$B248,"")</f>
        <v/>
      </c>
      <c r="K252" t="str">
        <f>IF(OR(OR(OR(OR(OR(ISNUMBER(SEARCH(IF(K$1&lt;&gt;"",K$1,"NA"),'MITRE &amp; Controls Mappings'!$E248)),ISNUMBER(SEARCH(IF(K$1&lt;&gt;"",K$1,"NA"),'MITRE &amp; Controls Mappings'!$F248))),ISNUMBER(SEARCH(IF(K$2&lt;&gt;"",K$2,"NA"),'MITRE &amp; Controls Mappings'!$G248))),ISNUMBER(SEARCH(IF(K$2&lt;&gt;"",K$2,"NA"),'MITRE &amp; Controls Mappings'!$H248))),ISNUMBER(SEARCH(IF(K$3&lt;&gt;"",K$3,"NA"),'MITRE &amp; Controls Mappings'!$I248))),ISNUMBER(SEARCH(IF(K$3&lt;&gt;"",K$3,"NA"),'MITRE &amp; Controls Mappings'!$J248))), 'MITRE &amp; Controls Mappings'!$B248,"")</f>
        <v/>
      </c>
      <c r="L252" s="25" t="str">
        <f>'MITRE &amp; Controls Mappings'!D248</f>
        <v>Disk NV Cache</v>
      </c>
    </row>
    <row r="253" spans="1:12" x14ac:dyDescent="0.35">
      <c r="A253" t="str">
        <f>IF(COUNTIF(B253:K253,"="&amp;'MITRE &amp; Controls Mappings'!B249)&gt;0,'MITRE &amp; Controls Mappings'!B249,"")</f>
        <v/>
      </c>
      <c r="B253" t="str">
        <f>IF(OR(OR(OR(OR(OR(ISNUMBER(SEARCH(IF(B$1&lt;&gt;"",B$1,"NA"),'MITRE &amp; Controls Mappings'!$E249)),ISNUMBER(SEARCH(IF(B$1&lt;&gt;"",B$1,"NA"),'MITRE &amp; Controls Mappings'!$F249))),ISNUMBER(SEARCH(IF(B$2&lt;&gt;"",B$2,"NA"),'MITRE &amp; Controls Mappings'!$G249))),ISNUMBER(SEARCH(IF(B$2&lt;&gt;"",B$2,"NA"),'MITRE &amp; Controls Mappings'!$H249))),ISNUMBER(SEARCH(IF(B$3&lt;&gt;"",B$3,"NA"),'MITRE &amp; Controls Mappings'!$I249))),ISNUMBER(SEARCH(IF(B$3&lt;&gt;"",B$3,"NA"),'MITRE &amp; Controls Mappings'!$J249))), 'MITRE &amp; Controls Mappings'!$B249,"")</f>
        <v/>
      </c>
      <c r="C253" t="str">
        <f>IF(OR(OR(OR(OR(OR(ISNUMBER(SEARCH(IF(C$1&lt;&gt;"",C$1,"NA"),'MITRE &amp; Controls Mappings'!$E249)),ISNUMBER(SEARCH(IF(C$1&lt;&gt;"",C$1,"NA"),'MITRE &amp; Controls Mappings'!$F249))),ISNUMBER(SEARCH(IF(C$2&lt;&gt;"",C$2,"NA"),'MITRE &amp; Controls Mappings'!$G249))),ISNUMBER(SEARCH(IF(C$2&lt;&gt;"",C$2,"NA"),'MITRE &amp; Controls Mappings'!$H249))),ISNUMBER(SEARCH(IF(C$3&lt;&gt;"",C$3,"NA"),'MITRE &amp; Controls Mappings'!$I249))),ISNUMBER(SEARCH(IF(C$3&lt;&gt;"",C$3,"NA"),'MITRE &amp; Controls Mappings'!$J249))), 'MITRE &amp; Controls Mappings'!$B249,"")</f>
        <v/>
      </c>
      <c r="D253" t="str">
        <f>IF(OR(OR(OR(OR(OR(ISNUMBER(SEARCH(IF(D$1&lt;&gt;"",D$1,"NA"),'MITRE &amp; Controls Mappings'!$E249)),ISNUMBER(SEARCH(IF(D$1&lt;&gt;"",D$1,"NA"),'MITRE &amp; Controls Mappings'!$F249))),ISNUMBER(SEARCH(IF(D$2&lt;&gt;"",D$2,"NA"),'MITRE &amp; Controls Mappings'!$G249))),ISNUMBER(SEARCH(IF(D$2&lt;&gt;"",D$2,"NA"),'MITRE &amp; Controls Mappings'!$H249))),ISNUMBER(SEARCH(IF(D$3&lt;&gt;"",D$3,"NA"),'MITRE &amp; Controls Mappings'!$I249))),ISNUMBER(SEARCH(IF(D$3&lt;&gt;"",D$3,"NA"),'MITRE &amp; Controls Mappings'!$J249))), 'MITRE &amp; Controls Mappings'!$B249,"")</f>
        <v/>
      </c>
      <c r="E253" t="str">
        <f>IF(OR(OR(OR(OR(OR(ISNUMBER(SEARCH(IF(E$1&lt;&gt;"",E$1,"NA"),'MITRE &amp; Controls Mappings'!$E249)),ISNUMBER(SEARCH(IF(E$1&lt;&gt;"",E$1,"NA"),'MITRE &amp; Controls Mappings'!$F249))),ISNUMBER(SEARCH(IF(E$2&lt;&gt;"",E$2,"NA"),'MITRE &amp; Controls Mappings'!$G249))),ISNUMBER(SEARCH(IF(E$2&lt;&gt;"",E$2,"NA"),'MITRE &amp; Controls Mappings'!$H249))),ISNUMBER(SEARCH(IF(E$3&lt;&gt;"",E$3,"NA"),'MITRE &amp; Controls Mappings'!$I249))),ISNUMBER(SEARCH(IF(E$3&lt;&gt;"",E$3,"NA"),'MITRE &amp; Controls Mappings'!$J249))), 'MITRE &amp; Controls Mappings'!$B249,"")</f>
        <v/>
      </c>
      <c r="F253" t="str">
        <f>IF(OR(OR(OR(OR(OR(ISNUMBER(SEARCH(IF(F$1&lt;&gt;"",F$1,"NA"),'MITRE &amp; Controls Mappings'!$E249)),ISNUMBER(SEARCH(IF(F$1&lt;&gt;"",F$1,"NA"),'MITRE &amp; Controls Mappings'!$F249))),ISNUMBER(SEARCH(IF(F$2&lt;&gt;"",F$2,"NA"),'MITRE &amp; Controls Mappings'!$G249))),ISNUMBER(SEARCH(IF(F$2&lt;&gt;"",F$2,"NA"),'MITRE &amp; Controls Mappings'!$H249))),ISNUMBER(SEARCH(IF(F$3&lt;&gt;"",F$3,"NA"),'MITRE &amp; Controls Mappings'!$I249))),ISNUMBER(SEARCH(IF(F$3&lt;&gt;"",F$3,"NA"),'MITRE &amp; Controls Mappings'!$J249))), 'MITRE &amp; Controls Mappings'!$B249,"")</f>
        <v/>
      </c>
      <c r="G253" t="str">
        <f>IF(OR(OR(OR(OR(OR(ISNUMBER(SEARCH(IF(G$1&lt;&gt;"",G$1,"NA"),'MITRE &amp; Controls Mappings'!$E249)),ISNUMBER(SEARCH(IF(G$1&lt;&gt;"",G$1,"NA"),'MITRE &amp; Controls Mappings'!$F249))),ISNUMBER(SEARCH(IF(G$2&lt;&gt;"",G$2,"NA"),'MITRE &amp; Controls Mappings'!$G249))),ISNUMBER(SEARCH(IF(G$2&lt;&gt;"",G$2,"NA"),'MITRE &amp; Controls Mappings'!$H249))),ISNUMBER(SEARCH(IF(G$3&lt;&gt;"",G$3,"NA"),'MITRE &amp; Controls Mappings'!$I249))),ISNUMBER(SEARCH(IF(G$3&lt;&gt;"",G$3,"NA"),'MITRE &amp; Controls Mappings'!$J249))), 'MITRE &amp; Controls Mappings'!$B249,"")</f>
        <v/>
      </c>
      <c r="H253" t="str">
        <f>IF(OR(OR(OR(OR(OR(ISNUMBER(SEARCH(IF(H$1&lt;&gt;"",H$1,"NA"),'MITRE &amp; Controls Mappings'!$E249)),ISNUMBER(SEARCH(IF(H$1&lt;&gt;"",H$1,"NA"),'MITRE &amp; Controls Mappings'!$F249))),ISNUMBER(SEARCH(IF(H$2&lt;&gt;"",H$2,"NA"),'MITRE &amp; Controls Mappings'!$G249))),ISNUMBER(SEARCH(IF(H$2&lt;&gt;"",H$2,"NA"),'MITRE &amp; Controls Mappings'!$H249))),ISNUMBER(SEARCH(IF(H$3&lt;&gt;"",H$3,"NA"),'MITRE &amp; Controls Mappings'!$I249))),ISNUMBER(SEARCH(IF(H$3&lt;&gt;"",H$3,"NA"),'MITRE &amp; Controls Mappings'!$J249))), 'MITRE &amp; Controls Mappings'!$B249,"")</f>
        <v/>
      </c>
      <c r="I253" t="str">
        <f>IF(OR(OR(OR(OR(OR(ISNUMBER(SEARCH(IF(I$1&lt;&gt;"",I$1,"NA"),'MITRE &amp; Controls Mappings'!$E249)),ISNUMBER(SEARCH(IF(I$1&lt;&gt;"",I$1,"NA"),'MITRE &amp; Controls Mappings'!$F249))),ISNUMBER(SEARCH(IF(I$2&lt;&gt;"",I$2,"NA"),'MITRE &amp; Controls Mappings'!$G249))),ISNUMBER(SEARCH(IF(I$2&lt;&gt;"",I$2,"NA"),'MITRE &amp; Controls Mappings'!$H249))),ISNUMBER(SEARCH(IF(I$3&lt;&gt;"",I$3,"NA"),'MITRE &amp; Controls Mappings'!$I249))),ISNUMBER(SEARCH(IF(I$3&lt;&gt;"",I$3,"NA"),'MITRE &amp; Controls Mappings'!$J249))), 'MITRE &amp; Controls Mappings'!$B249,"")</f>
        <v/>
      </c>
      <c r="J253" t="str">
        <f>IF(OR(OR(OR(OR(OR(ISNUMBER(SEARCH(IF(J$1&lt;&gt;"",J$1,"NA"),'MITRE &amp; Controls Mappings'!$E249)),ISNUMBER(SEARCH(IF(J$1&lt;&gt;"",J$1,"NA"),'MITRE &amp; Controls Mappings'!$F249))),ISNUMBER(SEARCH(IF(J$2&lt;&gt;"",J$2,"NA"),'MITRE &amp; Controls Mappings'!$G249))),ISNUMBER(SEARCH(IF(J$2&lt;&gt;"",J$2,"NA"),'MITRE &amp; Controls Mappings'!$H249))),ISNUMBER(SEARCH(IF(J$3&lt;&gt;"",J$3,"NA"),'MITRE &amp; Controls Mappings'!$I249))),ISNUMBER(SEARCH(IF(J$3&lt;&gt;"",J$3,"NA"),'MITRE &amp; Controls Mappings'!$J249))), 'MITRE &amp; Controls Mappings'!$B249,"")</f>
        <v/>
      </c>
      <c r="K253" t="str">
        <f>IF(OR(OR(OR(OR(OR(ISNUMBER(SEARCH(IF(K$1&lt;&gt;"",K$1,"NA"),'MITRE &amp; Controls Mappings'!$E249)),ISNUMBER(SEARCH(IF(K$1&lt;&gt;"",K$1,"NA"),'MITRE &amp; Controls Mappings'!$F249))),ISNUMBER(SEARCH(IF(K$2&lt;&gt;"",K$2,"NA"),'MITRE &amp; Controls Mappings'!$G249))),ISNUMBER(SEARCH(IF(K$2&lt;&gt;"",K$2,"NA"),'MITRE &amp; Controls Mappings'!$H249))),ISNUMBER(SEARCH(IF(K$3&lt;&gt;"",K$3,"NA"),'MITRE &amp; Controls Mappings'!$I249))),ISNUMBER(SEARCH(IF(K$3&lt;&gt;"",K$3,"NA"),'MITRE &amp; Controls Mappings'!$J249))), 'MITRE &amp; Controls Mappings'!$B249,"")</f>
        <v/>
      </c>
      <c r="L253" s="25" t="str">
        <f>'MITRE &amp; Controls Mappings'!D249</f>
        <v>Disk Quotas</v>
      </c>
    </row>
    <row r="254" spans="1:12" x14ac:dyDescent="0.35">
      <c r="A254" t="str">
        <f>IF(COUNTIF(B254:K254,"="&amp;'MITRE &amp; Controls Mappings'!B250)&gt;0,'MITRE &amp; Controls Mappings'!B250,"")</f>
        <v/>
      </c>
      <c r="B254" t="str">
        <f>IF(OR(OR(OR(OR(OR(ISNUMBER(SEARCH(IF(B$1&lt;&gt;"",B$1,"NA"),'MITRE &amp; Controls Mappings'!$E250)),ISNUMBER(SEARCH(IF(B$1&lt;&gt;"",B$1,"NA"),'MITRE &amp; Controls Mappings'!$F250))),ISNUMBER(SEARCH(IF(B$2&lt;&gt;"",B$2,"NA"),'MITRE &amp; Controls Mappings'!$G250))),ISNUMBER(SEARCH(IF(B$2&lt;&gt;"",B$2,"NA"),'MITRE &amp; Controls Mappings'!$H250))),ISNUMBER(SEARCH(IF(B$3&lt;&gt;"",B$3,"NA"),'MITRE &amp; Controls Mappings'!$I250))),ISNUMBER(SEARCH(IF(B$3&lt;&gt;"",B$3,"NA"),'MITRE &amp; Controls Mappings'!$J250))), 'MITRE &amp; Controls Mappings'!$B250,"")</f>
        <v/>
      </c>
      <c r="C254" t="str">
        <f>IF(OR(OR(OR(OR(OR(ISNUMBER(SEARCH(IF(C$1&lt;&gt;"",C$1,"NA"),'MITRE &amp; Controls Mappings'!$E250)),ISNUMBER(SEARCH(IF(C$1&lt;&gt;"",C$1,"NA"),'MITRE &amp; Controls Mappings'!$F250))),ISNUMBER(SEARCH(IF(C$2&lt;&gt;"",C$2,"NA"),'MITRE &amp; Controls Mappings'!$G250))),ISNUMBER(SEARCH(IF(C$2&lt;&gt;"",C$2,"NA"),'MITRE &amp; Controls Mappings'!$H250))),ISNUMBER(SEARCH(IF(C$3&lt;&gt;"",C$3,"NA"),'MITRE &amp; Controls Mappings'!$I250))),ISNUMBER(SEARCH(IF(C$3&lt;&gt;"",C$3,"NA"),'MITRE &amp; Controls Mappings'!$J250))), 'MITRE &amp; Controls Mappings'!$B250,"")</f>
        <v/>
      </c>
      <c r="D254" t="str">
        <f>IF(OR(OR(OR(OR(OR(ISNUMBER(SEARCH(IF(D$1&lt;&gt;"",D$1,"NA"),'MITRE &amp; Controls Mappings'!$E250)),ISNUMBER(SEARCH(IF(D$1&lt;&gt;"",D$1,"NA"),'MITRE &amp; Controls Mappings'!$F250))),ISNUMBER(SEARCH(IF(D$2&lt;&gt;"",D$2,"NA"),'MITRE &amp; Controls Mappings'!$G250))),ISNUMBER(SEARCH(IF(D$2&lt;&gt;"",D$2,"NA"),'MITRE &amp; Controls Mappings'!$H250))),ISNUMBER(SEARCH(IF(D$3&lt;&gt;"",D$3,"NA"),'MITRE &amp; Controls Mappings'!$I250))),ISNUMBER(SEARCH(IF(D$3&lt;&gt;"",D$3,"NA"),'MITRE &amp; Controls Mappings'!$J250))), 'MITRE &amp; Controls Mappings'!$B250,"")</f>
        <v/>
      </c>
      <c r="E254" t="str">
        <f>IF(OR(OR(OR(OR(OR(ISNUMBER(SEARCH(IF(E$1&lt;&gt;"",E$1,"NA"),'MITRE &amp; Controls Mappings'!$E250)),ISNUMBER(SEARCH(IF(E$1&lt;&gt;"",E$1,"NA"),'MITRE &amp; Controls Mappings'!$F250))),ISNUMBER(SEARCH(IF(E$2&lt;&gt;"",E$2,"NA"),'MITRE &amp; Controls Mappings'!$G250))),ISNUMBER(SEARCH(IF(E$2&lt;&gt;"",E$2,"NA"),'MITRE &amp; Controls Mappings'!$H250))),ISNUMBER(SEARCH(IF(E$3&lt;&gt;"",E$3,"NA"),'MITRE &amp; Controls Mappings'!$I250))),ISNUMBER(SEARCH(IF(E$3&lt;&gt;"",E$3,"NA"),'MITRE &amp; Controls Mappings'!$J250))), 'MITRE &amp; Controls Mappings'!$B250,"")</f>
        <v/>
      </c>
      <c r="F254" t="str">
        <f>IF(OR(OR(OR(OR(OR(ISNUMBER(SEARCH(IF(F$1&lt;&gt;"",F$1,"NA"),'MITRE &amp; Controls Mappings'!$E250)),ISNUMBER(SEARCH(IF(F$1&lt;&gt;"",F$1,"NA"),'MITRE &amp; Controls Mappings'!$F250))),ISNUMBER(SEARCH(IF(F$2&lt;&gt;"",F$2,"NA"),'MITRE &amp; Controls Mappings'!$G250))),ISNUMBER(SEARCH(IF(F$2&lt;&gt;"",F$2,"NA"),'MITRE &amp; Controls Mappings'!$H250))),ISNUMBER(SEARCH(IF(F$3&lt;&gt;"",F$3,"NA"),'MITRE &amp; Controls Mappings'!$I250))),ISNUMBER(SEARCH(IF(F$3&lt;&gt;"",F$3,"NA"),'MITRE &amp; Controls Mappings'!$J250))), 'MITRE &amp; Controls Mappings'!$B250,"")</f>
        <v/>
      </c>
      <c r="G254" t="str">
        <f>IF(OR(OR(OR(OR(OR(ISNUMBER(SEARCH(IF(G$1&lt;&gt;"",G$1,"NA"),'MITRE &amp; Controls Mappings'!$E250)),ISNUMBER(SEARCH(IF(G$1&lt;&gt;"",G$1,"NA"),'MITRE &amp; Controls Mappings'!$F250))),ISNUMBER(SEARCH(IF(G$2&lt;&gt;"",G$2,"NA"),'MITRE &amp; Controls Mappings'!$G250))),ISNUMBER(SEARCH(IF(G$2&lt;&gt;"",G$2,"NA"),'MITRE &amp; Controls Mappings'!$H250))),ISNUMBER(SEARCH(IF(G$3&lt;&gt;"",G$3,"NA"),'MITRE &amp; Controls Mappings'!$I250))),ISNUMBER(SEARCH(IF(G$3&lt;&gt;"",G$3,"NA"),'MITRE &amp; Controls Mappings'!$J250))), 'MITRE &amp; Controls Mappings'!$B250,"")</f>
        <v/>
      </c>
      <c r="H254" t="str">
        <f>IF(OR(OR(OR(OR(OR(ISNUMBER(SEARCH(IF(H$1&lt;&gt;"",H$1,"NA"),'MITRE &amp; Controls Mappings'!$E250)),ISNUMBER(SEARCH(IF(H$1&lt;&gt;"",H$1,"NA"),'MITRE &amp; Controls Mappings'!$F250))),ISNUMBER(SEARCH(IF(H$2&lt;&gt;"",H$2,"NA"),'MITRE &amp; Controls Mappings'!$G250))),ISNUMBER(SEARCH(IF(H$2&lt;&gt;"",H$2,"NA"),'MITRE &amp; Controls Mappings'!$H250))),ISNUMBER(SEARCH(IF(H$3&lt;&gt;"",H$3,"NA"),'MITRE &amp; Controls Mappings'!$I250))),ISNUMBER(SEARCH(IF(H$3&lt;&gt;"",H$3,"NA"),'MITRE &amp; Controls Mappings'!$J250))), 'MITRE &amp; Controls Mappings'!$B250,"")</f>
        <v/>
      </c>
      <c r="I254" t="str">
        <f>IF(OR(OR(OR(OR(OR(ISNUMBER(SEARCH(IF(I$1&lt;&gt;"",I$1,"NA"),'MITRE &amp; Controls Mappings'!$E250)),ISNUMBER(SEARCH(IF(I$1&lt;&gt;"",I$1,"NA"),'MITRE &amp; Controls Mappings'!$F250))),ISNUMBER(SEARCH(IF(I$2&lt;&gt;"",I$2,"NA"),'MITRE &amp; Controls Mappings'!$G250))),ISNUMBER(SEARCH(IF(I$2&lt;&gt;"",I$2,"NA"),'MITRE &amp; Controls Mappings'!$H250))),ISNUMBER(SEARCH(IF(I$3&lt;&gt;"",I$3,"NA"),'MITRE &amp; Controls Mappings'!$I250))),ISNUMBER(SEARCH(IF(I$3&lt;&gt;"",I$3,"NA"),'MITRE &amp; Controls Mappings'!$J250))), 'MITRE &amp; Controls Mappings'!$B250,"")</f>
        <v/>
      </c>
      <c r="J254" t="str">
        <f>IF(OR(OR(OR(OR(OR(ISNUMBER(SEARCH(IF(J$1&lt;&gt;"",J$1,"NA"),'MITRE &amp; Controls Mappings'!$E250)),ISNUMBER(SEARCH(IF(J$1&lt;&gt;"",J$1,"NA"),'MITRE &amp; Controls Mappings'!$F250))),ISNUMBER(SEARCH(IF(J$2&lt;&gt;"",J$2,"NA"),'MITRE &amp; Controls Mappings'!$G250))),ISNUMBER(SEARCH(IF(J$2&lt;&gt;"",J$2,"NA"),'MITRE &amp; Controls Mappings'!$H250))),ISNUMBER(SEARCH(IF(J$3&lt;&gt;"",J$3,"NA"),'MITRE &amp; Controls Mappings'!$I250))),ISNUMBER(SEARCH(IF(J$3&lt;&gt;"",J$3,"NA"),'MITRE &amp; Controls Mappings'!$J250))), 'MITRE &amp; Controls Mappings'!$B250,"")</f>
        <v/>
      </c>
      <c r="K254" t="str">
        <f>IF(OR(OR(OR(OR(OR(ISNUMBER(SEARCH(IF(K$1&lt;&gt;"",K$1,"NA"),'MITRE &amp; Controls Mappings'!$E250)),ISNUMBER(SEARCH(IF(K$1&lt;&gt;"",K$1,"NA"),'MITRE &amp; Controls Mappings'!$F250))),ISNUMBER(SEARCH(IF(K$2&lt;&gt;"",K$2,"NA"),'MITRE &amp; Controls Mappings'!$G250))),ISNUMBER(SEARCH(IF(K$2&lt;&gt;"",K$2,"NA"),'MITRE &amp; Controls Mappings'!$H250))),ISNUMBER(SEARCH(IF(K$3&lt;&gt;"",K$3,"NA"),'MITRE &amp; Controls Mappings'!$I250))),ISNUMBER(SEARCH(IF(K$3&lt;&gt;"",K$3,"NA"),'MITRE &amp; Controls Mappings'!$J250))), 'MITRE &amp; Controls Mappings'!$B250,"")</f>
        <v/>
      </c>
      <c r="L254" s="25" t="str">
        <f>'MITRE &amp; Controls Mappings'!D250</f>
        <v>Display</v>
      </c>
    </row>
    <row r="255" spans="1:12" x14ac:dyDescent="0.35">
      <c r="A255" t="str">
        <f>IF(COUNTIF(B255:K255,"="&amp;'MITRE &amp; Controls Mappings'!B251)&gt;0,'MITRE &amp; Controls Mappings'!B251,"")</f>
        <v/>
      </c>
      <c r="B255" t="str">
        <f>IF(OR(OR(OR(OR(OR(ISNUMBER(SEARCH(IF(B$1&lt;&gt;"",B$1,"NA"),'MITRE &amp; Controls Mappings'!$E251)),ISNUMBER(SEARCH(IF(B$1&lt;&gt;"",B$1,"NA"),'MITRE &amp; Controls Mappings'!$F251))),ISNUMBER(SEARCH(IF(B$2&lt;&gt;"",B$2,"NA"),'MITRE &amp; Controls Mappings'!$G251))),ISNUMBER(SEARCH(IF(B$2&lt;&gt;"",B$2,"NA"),'MITRE &amp; Controls Mappings'!$H251))),ISNUMBER(SEARCH(IF(B$3&lt;&gt;"",B$3,"NA"),'MITRE &amp; Controls Mappings'!$I251))),ISNUMBER(SEARCH(IF(B$3&lt;&gt;"",B$3,"NA"),'MITRE &amp; Controls Mappings'!$J251))), 'MITRE &amp; Controls Mappings'!$B251,"")</f>
        <v/>
      </c>
      <c r="C255" t="str">
        <f>IF(OR(OR(OR(OR(OR(ISNUMBER(SEARCH(IF(C$1&lt;&gt;"",C$1,"NA"),'MITRE &amp; Controls Mappings'!$E251)),ISNUMBER(SEARCH(IF(C$1&lt;&gt;"",C$1,"NA"),'MITRE &amp; Controls Mappings'!$F251))),ISNUMBER(SEARCH(IF(C$2&lt;&gt;"",C$2,"NA"),'MITRE &amp; Controls Mappings'!$G251))),ISNUMBER(SEARCH(IF(C$2&lt;&gt;"",C$2,"NA"),'MITRE &amp; Controls Mappings'!$H251))),ISNUMBER(SEARCH(IF(C$3&lt;&gt;"",C$3,"NA"),'MITRE &amp; Controls Mappings'!$I251))),ISNUMBER(SEARCH(IF(C$3&lt;&gt;"",C$3,"NA"),'MITRE &amp; Controls Mappings'!$J251))), 'MITRE &amp; Controls Mappings'!$B251,"")</f>
        <v/>
      </c>
      <c r="D255" t="str">
        <f>IF(OR(OR(OR(OR(OR(ISNUMBER(SEARCH(IF(D$1&lt;&gt;"",D$1,"NA"),'MITRE &amp; Controls Mappings'!$E251)),ISNUMBER(SEARCH(IF(D$1&lt;&gt;"",D$1,"NA"),'MITRE &amp; Controls Mappings'!$F251))),ISNUMBER(SEARCH(IF(D$2&lt;&gt;"",D$2,"NA"),'MITRE &amp; Controls Mappings'!$G251))),ISNUMBER(SEARCH(IF(D$2&lt;&gt;"",D$2,"NA"),'MITRE &amp; Controls Mappings'!$H251))),ISNUMBER(SEARCH(IF(D$3&lt;&gt;"",D$3,"NA"),'MITRE &amp; Controls Mappings'!$I251))),ISNUMBER(SEARCH(IF(D$3&lt;&gt;"",D$3,"NA"),'MITRE &amp; Controls Mappings'!$J251))), 'MITRE &amp; Controls Mappings'!$B251,"")</f>
        <v/>
      </c>
      <c r="E255" t="str">
        <f>IF(OR(OR(OR(OR(OR(ISNUMBER(SEARCH(IF(E$1&lt;&gt;"",E$1,"NA"),'MITRE &amp; Controls Mappings'!$E251)),ISNUMBER(SEARCH(IF(E$1&lt;&gt;"",E$1,"NA"),'MITRE &amp; Controls Mappings'!$F251))),ISNUMBER(SEARCH(IF(E$2&lt;&gt;"",E$2,"NA"),'MITRE &amp; Controls Mappings'!$G251))),ISNUMBER(SEARCH(IF(E$2&lt;&gt;"",E$2,"NA"),'MITRE &amp; Controls Mappings'!$H251))),ISNUMBER(SEARCH(IF(E$3&lt;&gt;"",E$3,"NA"),'MITRE &amp; Controls Mappings'!$I251))),ISNUMBER(SEARCH(IF(E$3&lt;&gt;"",E$3,"NA"),'MITRE &amp; Controls Mappings'!$J251))), 'MITRE &amp; Controls Mappings'!$B251,"")</f>
        <v/>
      </c>
      <c r="F255" t="str">
        <f>IF(OR(OR(OR(OR(OR(ISNUMBER(SEARCH(IF(F$1&lt;&gt;"",F$1,"NA"),'MITRE &amp; Controls Mappings'!$E251)),ISNUMBER(SEARCH(IF(F$1&lt;&gt;"",F$1,"NA"),'MITRE &amp; Controls Mappings'!$F251))),ISNUMBER(SEARCH(IF(F$2&lt;&gt;"",F$2,"NA"),'MITRE &amp; Controls Mappings'!$G251))),ISNUMBER(SEARCH(IF(F$2&lt;&gt;"",F$2,"NA"),'MITRE &amp; Controls Mappings'!$H251))),ISNUMBER(SEARCH(IF(F$3&lt;&gt;"",F$3,"NA"),'MITRE &amp; Controls Mappings'!$I251))),ISNUMBER(SEARCH(IF(F$3&lt;&gt;"",F$3,"NA"),'MITRE &amp; Controls Mappings'!$J251))), 'MITRE &amp; Controls Mappings'!$B251,"")</f>
        <v/>
      </c>
      <c r="G255" t="str">
        <f>IF(OR(OR(OR(OR(OR(ISNUMBER(SEARCH(IF(G$1&lt;&gt;"",G$1,"NA"),'MITRE &amp; Controls Mappings'!$E251)),ISNUMBER(SEARCH(IF(G$1&lt;&gt;"",G$1,"NA"),'MITRE &amp; Controls Mappings'!$F251))),ISNUMBER(SEARCH(IF(G$2&lt;&gt;"",G$2,"NA"),'MITRE &amp; Controls Mappings'!$G251))),ISNUMBER(SEARCH(IF(G$2&lt;&gt;"",G$2,"NA"),'MITRE &amp; Controls Mappings'!$H251))),ISNUMBER(SEARCH(IF(G$3&lt;&gt;"",G$3,"NA"),'MITRE &amp; Controls Mappings'!$I251))),ISNUMBER(SEARCH(IF(G$3&lt;&gt;"",G$3,"NA"),'MITRE &amp; Controls Mappings'!$J251))), 'MITRE &amp; Controls Mappings'!$B251,"")</f>
        <v/>
      </c>
      <c r="H255" t="str">
        <f>IF(OR(OR(OR(OR(OR(ISNUMBER(SEARCH(IF(H$1&lt;&gt;"",H$1,"NA"),'MITRE &amp; Controls Mappings'!$E251)),ISNUMBER(SEARCH(IF(H$1&lt;&gt;"",H$1,"NA"),'MITRE &amp; Controls Mappings'!$F251))),ISNUMBER(SEARCH(IF(H$2&lt;&gt;"",H$2,"NA"),'MITRE &amp; Controls Mappings'!$G251))),ISNUMBER(SEARCH(IF(H$2&lt;&gt;"",H$2,"NA"),'MITRE &amp; Controls Mappings'!$H251))),ISNUMBER(SEARCH(IF(H$3&lt;&gt;"",H$3,"NA"),'MITRE &amp; Controls Mappings'!$I251))),ISNUMBER(SEARCH(IF(H$3&lt;&gt;"",H$3,"NA"),'MITRE &amp; Controls Mappings'!$J251))), 'MITRE &amp; Controls Mappings'!$B251,"")</f>
        <v/>
      </c>
      <c r="I255" t="str">
        <f>IF(OR(OR(OR(OR(OR(ISNUMBER(SEARCH(IF(I$1&lt;&gt;"",I$1,"NA"),'MITRE &amp; Controls Mappings'!$E251)),ISNUMBER(SEARCH(IF(I$1&lt;&gt;"",I$1,"NA"),'MITRE &amp; Controls Mappings'!$F251))),ISNUMBER(SEARCH(IF(I$2&lt;&gt;"",I$2,"NA"),'MITRE &amp; Controls Mappings'!$G251))),ISNUMBER(SEARCH(IF(I$2&lt;&gt;"",I$2,"NA"),'MITRE &amp; Controls Mappings'!$H251))),ISNUMBER(SEARCH(IF(I$3&lt;&gt;"",I$3,"NA"),'MITRE &amp; Controls Mappings'!$I251))),ISNUMBER(SEARCH(IF(I$3&lt;&gt;"",I$3,"NA"),'MITRE &amp; Controls Mappings'!$J251))), 'MITRE &amp; Controls Mappings'!$B251,"")</f>
        <v/>
      </c>
      <c r="J255" t="str">
        <f>IF(OR(OR(OR(OR(OR(ISNUMBER(SEARCH(IF(J$1&lt;&gt;"",J$1,"NA"),'MITRE &amp; Controls Mappings'!$E251)),ISNUMBER(SEARCH(IF(J$1&lt;&gt;"",J$1,"NA"),'MITRE &amp; Controls Mappings'!$F251))),ISNUMBER(SEARCH(IF(J$2&lt;&gt;"",J$2,"NA"),'MITRE &amp; Controls Mappings'!$G251))),ISNUMBER(SEARCH(IF(J$2&lt;&gt;"",J$2,"NA"),'MITRE &amp; Controls Mappings'!$H251))),ISNUMBER(SEARCH(IF(J$3&lt;&gt;"",J$3,"NA"),'MITRE &amp; Controls Mappings'!$I251))),ISNUMBER(SEARCH(IF(J$3&lt;&gt;"",J$3,"NA"),'MITRE &amp; Controls Mappings'!$J251))), 'MITRE &amp; Controls Mappings'!$B251,"")</f>
        <v/>
      </c>
      <c r="K255" t="str">
        <f>IF(OR(OR(OR(OR(OR(ISNUMBER(SEARCH(IF(K$1&lt;&gt;"",K$1,"NA"),'MITRE &amp; Controls Mappings'!$E251)),ISNUMBER(SEARCH(IF(K$1&lt;&gt;"",K$1,"NA"),'MITRE &amp; Controls Mappings'!$F251))),ISNUMBER(SEARCH(IF(K$2&lt;&gt;"",K$2,"NA"),'MITRE &amp; Controls Mappings'!$G251))),ISNUMBER(SEARCH(IF(K$2&lt;&gt;"",K$2,"NA"),'MITRE &amp; Controls Mappings'!$H251))),ISNUMBER(SEARCH(IF(K$3&lt;&gt;"",K$3,"NA"),'MITRE &amp; Controls Mappings'!$I251))),ISNUMBER(SEARCH(IF(K$3&lt;&gt;"",K$3,"NA"),'MITRE &amp; Controls Mappings'!$J251))), 'MITRE &amp; Controls Mappings'!$B251,"")</f>
        <v/>
      </c>
      <c r="L255" s="25" t="str">
        <f>'MITRE &amp; Controls Mappings'!D251</f>
        <v>Distributed COM</v>
      </c>
    </row>
    <row r="256" spans="1:12" x14ac:dyDescent="0.35">
      <c r="A256" t="str">
        <f>IF(COUNTIF(B256:K256,"="&amp;'MITRE &amp; Controls Mappings'!B252)&gt;0,'MITRE &amp; Controls Mappings'!B252,"")</f>
        <v/>
      </c>
      <c r="B256" t="str">
        <f>IF(OR(OR(OR(OR(OR(ISNUMBER(SEARCH(IF(B$1&lt;&gt;"",B$1,"NA"),'MITRE &amp; Controls Mappings'!$E252)),ISNUMBER(SEARCH(IF(B$1&lt;&gt;"",B$1,"NA"),'MITRE &amp; Controls Mappings'!$F252))),ISNUMBER(SEARCH(IF(B$2&lt;&gt;"",B$2,"NA"),'MITRE &amp; Controls Mappings'!$G252))),ISNUMBER(SEARCH(IF(B$2&lt;&gt;"",B$2,"NA"),'MITRE &amp; Controls Mappings'!$H252))),ISNUMBER(SEARCH(IF(B$3&lt;&gt;"",B$3,"NA"),'MITRE &amp; Controls Mappings'!$I252))),ISNUMBER(SEARCH(IF(B$3&lt;&gt;"",B$3,"NA"),'MITRE &amp; Controls Mappings'!$J252))), 'MITRE &amp; Controls Mappings'!$B252,"")</f>
        <v/>
      </c>
      <c r="C256" t="str">
        <f>IF(OR(OR(OR(OR(OR(ISNUMBER(SEARCH(IF(C$1&lt;&gt;"",C$1,"NA"),'MITRE &amp; Controls Mappings'!$E252)),ISNUMBER(SEARCH(IF(C$1&lt;&gt;"",C$1,"NA"),'MITRE &amp; Controls Mappings'!$F252))),ISNUMBER(SEARCH(IF(C$2&lt;&gt;"",C$2,"NA"),'MITRE &amp; Controls Mappings'!$G252))),ISNUMBER(SEARCH(IF(C$2&lt;&gt;"",C$2,"NA"),'MITRE &amp; Controls Mappings'!$H252))),ISNUMBER(SEARCH(IF(C$3&lt;&gt;"",C$3,"NA"),'MITRE &amp; Controls Mappings'!$I252))),ISNUMBER(SEARCH(IF(C$3&lt;&gt;"",C$3,"NA"),'MITRE &amp; Controls Mappings'!$J252))), 'MITRE &amp; Controls Mappings'!$B252,"")</f>
        <v/>
      </c>
      <c r="D256" t="str">
        <f>IF(OR(OR(OR(OR(OR(ISNUMBER(SEARCH(IF(D$1&lt;&gt;"",D$1,"NA"),'MITRE &amp; Controls Mappings'!$E252)),ISNUMBER(SEARCH(IF(D$1&lt;&gt;"",D$1,"NA"),'MITRE &amp; Controls Mappings'!$F252))),ISNUMBER(SEARCH(IF(D$2&lt;&gt;"",D$2,"NA"),'MITRE &amp; Controls Mappings'!$G252))),ISNUMBER(SEARCH(IF(D$2&lt;&gt;"",D$2,"NA"),'MITRE &amp; Controls Mappings'!$H252))),ISNUMBER(SEARCH(IF(D$3&lt;&gt;"",D$3,"NA"),'MITRE &amp; Controls Mappings'!$I252))),ISNUMBER(SEARCH(IF(D$3&lt;&gt;"",D$3,"NA"),'MITRE &amp; Controls Mappings'!$J252))), 'MITRE &amp; Controls Mappings'!$B252,"")</f>
        <v/>
      </c>
      <c r="E256" t="str">
        <f>IF(OR(OR(OR(OR(OR(ISNUMBER(SEARCH(IF(E$1&lt;&gt;"",E$1,"NA"),'MITRE &amp; Controls Mappings'!$E252)),ISNUMBER(SEARCH(IF(E$1&lt;&gt;"",E$1,"NA"),'MITRE &amp; Controls Mappings'!$F252))),ISNUMBER(SEARCH(IF(E$2&lt;&gt;"",E$2,"NA"),'MITRE &amp; Controls Mappings'!$G252))),ISNUMBER(SEARCH(IF(E$2&lt;&gt;"",E$2,"NA"),'MITRE &amp; Controls Mappings'!$H252))),ISNUMBER(SEARCH(IF(E$3&lt;&gt;"",E$3,"NA"),'MITRE &amp; Controls Mappings'!$I252))),ISNUMBER(SEARCH(IF(E$3&lt;&gt;"",E$3,"NA"),'MITRE &amp; Controls Mappings'!$J252))), 'MITRE &amp; Controls Mappings'!$B252,"")</f>
        <v/>
      </c>
      <c r="F256" t="str">
        <f>IF(OR(OR(OR(OR(OR(ISNUMBER(SEARCH(IF(F$1&lt;&gt;"",F$1,"NA"),'MITRE &amp; Controls Mappings'!$E252)),ISNUMBER(SEARCH(IF(F$1&lt;&gt;"",F$1,"NA"),'MITRE &amp; Controls Mappings'!$F252))),ISNUMBER(SEARCH(IF(F$2&lt;&gt;"",F$2,"NA"),'MITRE &amp; Controls Mappings'!$G252))),ISNUMBER(SEARCH(IF(F$2&lt;&gt;"",F$2,"NA"),'MITRE &amp; Controls Mappings'!$H252))),ISNUMBER(SEARCH(IF(F$3&lt;&gt;"",F$3,"NA"),'MITRE &amp; Controls Mappings'!$I252))),ISNUMBER(SEARCH(IF(F$3&lt;&gt;"",F$3,"NA"),'MITRE &amp; Controls Mappings'!$J252))), 'MITRE &amp; Controls Mappings'!$B252,"")</f>
        <v/>
      </c>
      <c r="G256" t="str">
        <f>IF(OR(OR(OR(OR(OR(ISNUMBER(SEARCH(IF(G$1&lt;&gt;"",G$1,"NA"),'MITRE &amp; Controls Mappings'!$E252)),ISNUMBER(SEARCH(IF(G$1&lt;&gt;"",G$1,"NA"),'MITRE &amp; Controls Mappings'!$F252))),ISNUMBER(SEARCH(IF(G$2&lt;&gt;"",G$2,"NA"),'MITRE &amp; Controls Mappings'!$G252))),ISNUMBER(SEARCH(IF(G$2&lt;&gt;"",G$2,"NA"),'MITRE &amp; Controls Mappings'!$H252))),ISNUMBER(SEARCH(IF(G$3&lt;&gt;"",G$3,"NA"),'MITRE &amp; Controls Mappings'!$I252))),ISNUMBER(SEARCH(IF(G$3&lt;&gt;"",G$3,"NA"),'MITRE &amp; Controls Mappings'!$J252))), 'MITRE &amp; Controls Mappings'!$B252,"")</f>
        <v/>
      </c>
      <c r="H256" t="str">
        <f>IF(OR(OR(OR(OR(OR(ISNUMBER(SEARCH(IF(H$1&lt;&gt;"",H$1,"NA"),'MITRE &amp; Controls Mappings'!$E252)),ISNUMBER(SEARCH(IF(H$1&lt;&gt;"",H$1,"NA"),'MITRE &amp; Controls Mappings'!$F252))),ISNUMBER(SEARCH(IF(H$2&lt;&gt;"",H$2,"NA"),'MITRE &amp; Controls Mappings'!$G252))),ISNUMBER(SEARCH(IF(H$2&lt;&gt;"",H$2,"NA"),'MITRE &amp; Controls Mappings'!$H252))),ISNUMBER(SEARCH(IF(H$3&lt;&gt;"",H$3,"NA"),'MITRE &amp; Controls Mappings'!$I252))),ISNUMBER(SEARCH(IF(H$3&lt;&gt;"",H$3,"NA"),'MITRE &amp; Controls Mappings'!$J252))), 'MITRE &amp; Controls Mappings'!$B252,"")</f>
        <v/>
      </c>
      <c r="I256" t="str">
        <f>IF(OR(OR(OR(OR(OR(ISNUMBER(SEARCH(IF(I$1&lt;&gt;"",I$1,"NA"),'MITRE &amp; Controls Mappings'!$E252)),ISNUMBER(SEARCH(IF(I$1&lt;&gt;"",I$1,"NA"),'MITRE &amp; Controls Mappings'!$F252))),ISNUMBER(SEARCH(IF(I$2&lt;&gt;"",I$2,"NA"),'MITRE &amp; Controls Mappings'!$G252))),ISNUMBER(SEARCH(IF(I$2&lt;&gt;"",I$2,"NA"),'MITRE &amp; Controls Mappings'!$H252))),ISNUMBER(SEARCH(IF(I$3&lt;&gt;"",I$3,"NA"),'MITRE &amp; Controls Mappings'!$I252))),ISNUMBER(SEARCH(IF(I$3&lt;&gt;"",I$3,"NA"),'MITRE &amp; Controls Mappings'!$J252))), 'MITRE &amp; Controls Mappings'!$B252,"")</f>
        <v/>
      </c>
      <c r="J256" t="str">
        <f>IF(OR(OR(OR(OR(OR(ISNUMBER(SEARCH(IF(J$1&lt;&gt;"",J$1,"NA"),'MITRE &amp; Controls Mappings'!$E252)),ISNUMBER(SEARCH(IF(J$1&lt;&gt;"",J$1,"NA"),'MITRE &amp; Controls Mappings'!$F252))),ISNUMBER(SEARCH(IF(J$2&lt;&gt;"",J$2,"NA"),'MITRE &amp; Controls Mappings'!$G252))),ISNUMBER(SEARCH(IF(J$2&lt;&gt;"",J$2,"NA"),'MITRE &amp; Controls Mappings'!$H252))),ISNUMBER(SEARCH(IF(J$3&lt;&gt;"",J$3,"NA"),'MITRE &amp; Controls Mappings'!$I252))),ISNUMBER(SEARCH(IF(J$3&lt;&gt;"",J$3,"NA"),'MITRE &amp; Controls Mappings'!$J252))), 'MITRE &amp; Controls Mappings'!$B252,"")</f>
        <v/>
      </c>
      <c r="K256" t="str">
        <f>IF(OR(OR(OR(OR(OR(ISNUMBER(SEARCH(IF(K$1&lt;&gt;"",K$1,"NA"),'MITRE &amp; Controls Mappings'!$E252)),ISNUMBER(SEARCH(IF(K$1&lt;&gt;"",K$1,"NA"),'MITRE &amp; Controls Mappings'!$F252))),ISNUMBER(SEARCH(IF(K$2&lt;&gt;"",K$2,"NA"),'MITRE &amp; Controls Mappings'!$G252))),ISNUMBER(SEARCH(IF(K$2&lt;&gt;"",K$2,"NA"),'MITRE &amp; Controls Mappings'!$H252))),ISNUMBER(SEARCH(IF(K$3&lt;&gt;"",K$3,"NA"),'MITRE &amp; Controls Mappings'!$I252))),ISNUMBER(SEARCH(IF(K$3&lt;&gt;"",K$3,"NA"),'MITRE &amp; Controls Mappings'!$J252))), 'MITRE &amp; Controls Mappings'!$B252,"")</f>
        <v/>
      </c>
      <c r="L256" s="25" t="str">
        <f>'MITRE &amp; Controls Mappings'!D252</f>
        <v>Driver Installation</v>
      </c>
    </row>
    <row r="257" spans="1:12" x14ac:dyDescent="0.35">
      <c r="A257" t="str">
        <f>IF(COUNTIF(B257:K257,"="&amp;'MITRE &amp; Controls Mappings'!B253)&gt;0,'MITRE &amp; Controls Mappings'!B253,"")</f>
        <v/>
      </c>
      <c r="B257" t="str">
        <f>IF(OR(OR(OR(OR(OR(ISNUMBER(SEARCH(IF(B$1&lt;&gt;"",B$1,"NA"),'MITRE &amp; Controls Mappings'!$E253)),ISNUMBER(SEARCH(IF(B$1&lt;&gt;"",B$1,"NA"),'MITRE &amp; Controls Mappings'!$F253))),ISNUMBER(SEARCH(IF(B$2&lt;&gt;"",B$2,"NA"),'MITRE &amp; Controls Mappings'!$G253))),ISNUMBER(SEARCH(IF(B$2&lt;&gt;"",B$2,"NA"),'MITRE &amp; Controls Mappings'!$H253))),ISNUMBER(SEARCH(IF(B$3&lt;&gt;"",B$3,"NA"),'MITRE &amp; Controls Mappings'!$I253))),ISNUMBER(SEARCH(IF(B$3&lt;&gt;"",B$3,"NA"),'MITRE &amp; Controls Mappings'!$J253))), 'MITRE &amp; Controls Mappings'!$B253,"")</f>
        <v/>
      </c>
      <c r="C257" t="str">
        <f>IF(OR(OR(OR(OR(OR(ISNUMBER(SEARCH(IF(C$1&lt;&gt;"",C$1,"NA"),'MITRE &amp; Controls Mappings'!$E253)),ISNUMBER(SEARCH(IF(C$1&lt;&gt;"",C$1,"NA"),'MITRE &amp; Controls Mappings'!$F253))),ISNUMBER(SEARCH(IF(C$2&lt;&gt;"",C$2,"NA"),'MITRE &amp; Controls Mappings'!$G253))),ISNUMBER(SEARCH(IF(C$2&lt;&gt;"",C$2,"NA"),'MITRE &amp; Controls Mappings'!$H253))),ISNUMBER(SEARCH(IF(C$3&lt;&gt;"",C$3,"NA"),'MITRE &amp; Controls Mappings'!$I253))),ISNUMBER(SEARCH(IF(C$3&lt;&gt;"",C$3,"NA"),'MITRE &amp; Controls Mappings'!$J253))), 'MITRE &amp; Controls Mappings'!$B253,"")</f>
        <v/>
      </c>
      <c r="D257" t="str">
        <f>IF(OR(OR(OR(OR(OR(ISNUMBER(SEARCH(IF(D$1&lt;&gt;"",D$1,"NA"),'MITRE &amp; Controls Mappings'!$E253)),ISNUMBER(SEARCH(IF(D$1&lt;&gt;"",D$1,"NA"),'MITRE &amp; Controls Mappings'!$F253))),ISNUMBER(SEARCH(IF(D$2&lt;&gt;"",D$2,"NA"),'MITRE &amp; Controls Mappings'!$G253))),ISNUMBER(SEARCH(IF(D$2&lt;&gt;"",D$2,"NA"),'MITRE &amp; Controls Mappings'!$H253))),ISNUMBER(SEARCH(IF(D$3&lt;&gt;"",D$3,"NA"),'MITRE &amp; Controls Mappings'!$I253))),ISNUMBER(SEARCH(IF(D$3&lt;&gt;"",D$3,"NA"),'MITRE &amp; Controls Mappings'!$J253))), 'MITRE &amp; Controls Mappings'!$B253,"")</f>
        <v/>
      </c>
      <c r="E257" t="str">
        <f>IF(OR(OR(OR(OR(OR(ISNUMBER(SEARCH(IF(E$1&lt;&gt;"",E$1,"NA"),'MITRE &amp; Controls Mappings'!$E253)),ISNUMBER(SEARCH(IF(E$1&lt;&gt;"",E$1,"NA"),'MITRE &amp; Controls Mappings'!$F253))),ISNUMBER(SEARCH(IF(E$2&lt;&gt;"",E$2,"NA"),'MITRE &amp; Controls Mappings'!$G253))),ISNUMBER(SEARCH(IF(E$2&lt;&gt;"",E$2,"NA"),'MITRE &amp; Controls Mappings'!$H253))),ISNUMBER(SEARCH(IF(E$3&lt;&gt;"",E$3,"NA"),'MITRE &amp; Controls Mappings'!$I253))),ISNUMBER(SEARCH(IF(E$3&lt;&gt;"",E$3,"NA"),'MITRE &amp; Controls Mappings'!$J253))), 'MITRE &amp; Controls Mappings'!$B253,"")</f>
        <v/>
      </c>
      <c r="F257" t="str">
        <f>IF(OR(OR(OR(OR(OR(ISNUMBER(SEARCH(IF(F$1&lt;&gt;"",F$1,"NA"),'MITRE &amp; Controls Mappings'!$E253)),ISNUMBER(SEARCH(IF(F$1&lt;&gt;"",F$1,"NA"),'MITRE &amp; Controls Mappings'!$F253))),ISNUMBER(SEARCH(IF(F$2&lt;&gt;"",F$2,"NA"),'MITRE &amp; Controls Mappings'!$G253))),ISNUMBER(SEARCH(IF(F$2&lt;&gt;"",F$2,"NA"),'MITRE &amp; Controls Mappings'!$H253))),ISNUMBER(SEARCH(IF(F$3&lt;&gt;"",F$3,"NA"),'MITRE &amp; Controls Mappings'!$I253))),ISNUMBER(SEARCH(IF(F$3&lt;&gt;"",F$3,"NA"),'MITRE &amp; Controls Mappings'!$J253))), 'MITRE &amp; Controls Mappings'!$B253,"")</f>
        <v/>
      </c>
      <c r="G257" t="str">
        <f>IF(OR(OR(OR(OR(OR(ISNUMBER(SEARCH(IF(G$1&lt;&gt;"",G$1,"NA"),'MITRE &amp; Controls Mappings'!$E253)),ISNUMBER(SEARCH(IF(G$1&lt;&gt;"",G$1,"NA"),'MITRE &amp; Controls Mappings'!$F253))),ISNUMBER(SEARCH(IF(G$2&lt;&gt;"",G$2,"NA"),'MITRE &amp; Controls Mappings'!$G253))),ISNUMBER(SEARCH(IF(G$2&lt;&gt;"",G$2,"NA"),'MITRE &amp; Controls Mappings'!$H253))),ISNUMBER(SEARCH(IF(G$3&lt;&gt;"",G$3,"NA"),'MITRE &amp; Controls Mappings'!$I253))),ISNUMBER(SEARCH(IF(G$3&lt;&gt;"",G$3,"NA"),'MITRE &amp; Controls Mappings'!$J253))), 'MITRE &amp; Controls Mappings'!$B253,"")</f>
        <v/>
      </c>
      <c r="H257" t="str">
        <f>IF(OR(OR(OR(OR(OR(ISNUMBER(SEARCH(IF(H$1&lt;&gt;"",H$1,"NA"),'MITRE &amp; Controls Mappings'!$E253)),ISNUMBER(SEARCH(IF(H$1&lt;&gt;"",H$1,"NA"),'MITRE &amp; Controls Mappings'!$F253))),ISNUMBER(SEARCH(IF(H$2&lt;&gt;"",H$2,"NA"),'MITRE &amp; Controls Mappings'!$G253))),ISNUMBER(SEARCH(IF(H$2&lt;&gt;"",H$2,"NA"),'MITRE &amp; Controls Mappings'!$H253))),ISNUMBER(SEARCH(IF(H$3&lt;&gt;"",H$3,"NA"),'MITRE &amp; Controls Mappings'!$I253))),ISNUMBER(SEARCH(IF(H$3&lt;&gt;"",H$3,"NA"),'MITRE &amp; Controls Mappings'!$J253))), 'MITRE &amp; Controls Mappings'!$B253,"")</f>
        <v/>
      </c>
      <c r="I257" t="str">
        <f>IF(OR(OR(OR(OR(OR(ISNUMBER(SEARCH(IF(I$1&lt;&gt;"",I$1,"NA"),'MITRE &amp; Controls Mappings'!$E253)),ISNUMBER(SEARCH(IF(I$1&lt;&gt;"",I$1,"NA"),'MITRE &amp; Controls Mappings'!$F253))),ISNUMBER(SEARCH(IF(I$2&lt;&gt;"",I$2,"NA"),'MITRE &amp; Controls Mappings'!$G253))),ISNUMBER(SEARCH(IF(I$2&lt;&gt;"",I$2,"NA"),'MITRE &amp; Controls Mappings'!$H253))),ISNUMBER(SEARCH(IF(I$3&lt;&gt;"",I$3,"NA"),'MITRE &amp; Controls Mappings'!$I253))),ISNUMBER(SEARCH(IF(I$3&lt;&gt;"",I$3,"NA"),'MITRE &amp; Controls Mappings'!$J253))), 'MITRE &amp; Controls Mappings'!$B253,"")</f>
        <v/>
      </c>
      <c r="J257" t="str">
        <f>IF(OR(OR(OR(OR(OR(ISNUMBER(SEARCH(IF(J$1&lt;&gt;"",J$1,"NA"),'MITRE &amp; Controls Mappings'!$E253)),ISNUMBER(SEARCH(IF(J$1&lt;&gt;"",J$1,"NA"),'MITRE &amp; Controls Mappings'!$F253))),ISNUMBER(SEARCH(IF(J$2&lt;&gt;"",J$2,"NA"),'MITRE &amp; Controls Mappings'!$G253))),ISNUMBER(SEARCH(IF(J$2&lt;&gt;"",J$2,"NA"),'MITRE &amp; Controls Mappings'!$H253))),ISNUMBER(SEARCH(IF(J$3&lt;&gt;"",J$3,"NA"),'MITRE &amp; Controls Mappings'!$I253))),ISNUMBER(SEARCH(IF(J$3&lt;&gt;"",J$3,"NA"),'MITRE &amp; Controls Mappings'!$J253))), 'MITRE &amp; Controls Mappings'!$B253,"")</f>
        <v/>
      </c>
      <c r="K257" t="str">
        <f>IF(OR(OR(OR(OR(OR(ISNUMBER(SEARCH(IF(K$1&lt;&gt;"",K$1,"NA"),'MITRE &amp; Controls Mappings'!$E253)),ISNUMBER(SEARCH(IF(K$1&lt;&gt;"",K$1,"NA"),'MITRE &amp; Controls Mappings'!$F253))),ISNUMBER(SEARCH(IF(K$2&lt;&gt;"",K$2,"NA"),'MITRE &amp; Controls Mappings'!$G253))),ISNUMBER(SEARCH(IF(K$2&lt;&gt;"",K$2,"NA"),'MITRE &amp; Controls Mappings'!$H253))),ISNUMBER(SEARCH(IF(K$3&lt;&gt;"",K$3,"NA"),'MITRE &amp; Controls Mappings'!$I253))),ISNUMBER(SEARCH(IF(K$3&lt;&gt;"",K$3,"NA"),'MITRE &amp; Controls Mappings'!$J253))), 'MITRE &amp; Controls Mappings'!$B253,"")</f>
        <v/>
      </c>
      <c r="L257" s="25" t="str">
        <f>'MITRE &amp; Controls Mappings'!D253</f>
        <v>Early Launch Antimalware</v>
      </c>
    </row>
    <row r="258" spans="1:12" x14ac:dyDescent="0.35">
      <c r="A258" t="str">
        <f>IF(COUNTIF(B258:K258,"="&amp;'MITRE &amp; Controls Mappings'!B254)&gt;0,'MITRE &amp; Controls Mappings'!B254,"")</f>
        <v/>
      </c>
      <c r="B258" t="str">
        <f>IF(OR(OR(OR(OR(OR(ISNUMBER(SEARCH(IF(B$1&lt;&gt;"",B$1,"NA"),'MITRE &amp; Controls Mappings'!$E254)),ISNUMBER(SEARCH(IF(B$1&lt;&gt;"",B$1,"NA"),'MITRE &amp; Controls Mappings'!$F254))),ISNUMBER(SEARCH(IF(B$2&lt;&gt;"",B$2,"NA"),'MITRE &amp; Controls Mappings'!$G254))),ISNUMBER(SEARCH(IF(B$2&lt;&gt;"",B$2,"NA"),'MITRE &amp; Controls Mappings'!$H254))),ISNUMBER(SEARCH(IF(B$3&lt;&gt;"",B$3,"NA"),'MITRE &amp; Controls Mappings'!$I254))),ISNUMBER(SEARCH(IF(B$3&lt;&gt;"",B$3,"NA"),'MITRE &amp; Controls Mappings'!$J254))), 'MITRE &amp; Controls Mappings'!$B254,"")</f>
        <v/>
      </c>
      <c r="C258" t="str">
        <f>IF(OR(OR(OR(OR(OR(ISNUMBER(SEARCH(IF(C$1&lt;&gt;"",C$1,"NA"),'MITRE &amp; Controls Mappings'!$E254)),ISNUMBER(SEARCH(IF(C$1&lt;&gt;"",C$1,"NA"),'MITRE &amp; Controls Mappings'!$F254))),ISNUMBER(SEARCH(IF(C$2&lt;&gt;"",C$2,"NA"),'MITRE &amp; Controls Mappings'!$G254))),ISNUMBER(SEARCH(IF(C$2&lt;&gt;"",C$2,"NA"),'MITRE &amp; Controls Mappings'!$H254))),ISNUMBER(SEARCH(IF(C$3&lt;&gt;"",C$3,"NA"),'MITRE &amp; Controls Mappings'!$I254))),ISNUMBER(SEARCH(IF(C$3&lt;&gt;"",C$3,"NA"),'MITRE &amp; Controls Mappings'!$J254))), 'MITRE &amp; Controls Mappings'!$B254,"")</f>
        <v/>
      </c>
      <c r="D258" t="str">
        <f>IF(OR(OR(OR(OR(OR(ISNUMBER(SEARCH(IF(D$1&lt;&gt;"",D$1,"NA"),'MITRE &amp; Controls Mappings'!$E254)),ISNUMBER(SEARCH(IF(D$1&lt;&gt;"",D$1,"NA"),'MITRE &amp; Controls Mappings'!$F254))),ISNUMBER(SEARCH(IF(D$2&lt;&gt;"",D$2,"NA"),'MITRE &amp; Controls Mappings'!$G254))),ISNUMBER(SEARCH(IF(D$2&lt;&gt;"",D$2,"NA"),'MITRE &amp; Controls Mappings'!$H254))),ISNUMBER(SEARCH(IF(D$3&lt;&gt;"",D$3,"NA"),'MITRE &amp; Controls Mappings'!$I254))),ISNUMBER(SEARCH(IF(D$3&lt;&gt;"",D$3,"NA"),'MITRE &amp; Controls Mappings'!$J254))), 'MITRE &amp; Controls Mappings'!$B254,"")</f>
        <v/>
      </c>
      <c r="E258" t="str">
        <f>IF(OR(OR(OR(OR(OR(ISNUMBER(SEARCH(IF(E$1&lt;&gt;"",E$1,"NA"),'MITRE &amp; Controls Mappings'!$E254)),ISNUMBER(SEARCH(IF(E$1&lt;&gt;"",E$1,"NA"),'MITRE &amp; Controls Mappings'!$F254))),ISNUMBER(SEARCH(IF(E$2&lt;&gt;"",E$2,"NA"),'MITRE &amp; Controls Mappings'!$G254))),ISNUMBER(SEARCH(IF(E$2&lt;&gt;"",E$2,"NA"),'MITRE &amp; Controls Mappings'!$H254))),ISNUMBER(SEARCH(IF(E$3&lt;&gt;"",E$3,"NA"),'MITRE &amp; Controls Mappings'!$I254))),ISNUMBER(SEARCH(IF(E$3&lt;&gt;"",E$3,"NA"),'MITRE &amp; Controls Mappings'!$J254))), 'MITRE &amp; Controls Mappings'!$B254,"")</f>
        <v/>
      </c>
      <c r="F258" t="str">
        <f>IF(OR(OR(OR(OR(OR(ISNUMBER(SEARCH(IF(F$1&lt;&gt;"",F$1,"NA"),'MITRE &amp; Controls Mappings'!$E254)),ISNUMBER(SEARCH(IF(F$1&lt;&gt;"",F$1,"NA"),'MITRE &amp; Controls Mappings'!$F254))),ISNUMBER(SEARCH(IF(F$2&lt;&gt;"",F$2,"NA"),'MITRE &amp; Controls Mappings'!$G254))),ISNUMBER(SEARCH(IF(F$2&lt;&gt;"",F$2,"NA"),'MITRE &amp; Controls Mappings'!$H254))),ISNUMBER(SEARCH(IF(F$3&lt;&gt;"",F$3,"NA"),'MITRE &amp; Controls Mappings'!$I254))),ISNUMBER(SEARCH(IF(F$3&lt;&gt;"",F$3,"NA"),'MITRE &amp; Controls Mappings'!$J254))), 'MITRE &amp; Controls Mappings'!$B254,"")</f>
        <v/>
      </c>
      <c r="G258" t="str">
        <f>IF(OR(OR(OR(OR(OR(ISNUMBER(SEARCH(IF(G$1&lt;&gt;"",G$1,"NA"),'MITRE &amp; Controls Mappings'!$E254)),ISNUMBER(SEARCH(IF(G$1&lt;&gt;"",G$1,"NA"),'MITRE &amp; Controls Mappings'!$F254))),ISNUMBER(SEARCH(IF(G$2&lt;&gt;"",G$2,"NA"),'MITRE &amp; Controls Mappings'!$G254))),ISNUMBER(SEARCH(IF(G$2&lt;&gt;"",G$2,"NA"),'MITRE &amp; Controls Mappings'!$H254))),ISNUMBER(SEARCH(IF(G$3&lt;&gt;"",G$3,"NA"),'MITRE &amp; Controls Mappings'!$I254))),ISNUMBER(SEARCH(IF(G$3&lt;&gt;"",G$3,"NA"),'MITRE &amp; Controls Mappings'!$J254))), 'MITRE &amp; Controls Mappings'!$B254,"")</f>
        <v/>
      </c>
      <c r="H258" t="str">
        <f>IF(OR(OR(OR(OR(OR(ISNUMBER(SEARCH(IF(H$1&lt;&gt;"",H$1,"NA"),'MITRE &amp; Controls Mappings'!$E254)),ISNUMBER(SEARCH(IF(H$1&lt;&gt;"",H$1,"NA"),'MITRE &amp; Controls Mappings'!$F254))),ISNUMBER(SEARCH(IF(H$2&lt;&gt;"",H$2,"NA"),'MITRE &amp; Controls Mappings'!$G254))),ISNUMBER(SEARCH(IF(H$2&lt;&gt;"",H$2,"NA"),'MITRE &amp; Controls Mappings'!$H254))),ISNUMBER(SEARCH(IF(H$3&lt;&gt;"",H$3,"NA"),'MITRE &amp; Controls Mappings'!$I254))),ISNUMBER(SEARCH(IF(H$3&lt;&gt;"",H$3,"NA"),'MITRE &amp; Controls Mappings'!$J254))), 'MITRE &amp; Controls Mappings'!$B254,"")</f>
        <v/>
      </c>
      <c r="I258" t="str">
        <f>IF(OR(OR(OR(OR(OR(ISNUMBER(SEARCH(IF(I$1&lt;&gt;"",I$1,"NA"),'MITRE &amp; Controls Mappings'!$E254)),ISNUMBER(SEARCH(IF(I$1&lt;&gt;"",I$1,"NA"),'MITRE &amp; Controls Mappings'!$F254))),ISNUMBER(SEARCH(IF(I$2&lt;&gt;"",I$2,"NA"),'MITRE &amp; Controls Mappings'!$G254))),ISNUMBER(SEARCH(IF(I$2&lt;&gt;"",I$2,"NA"),'MITRE &amp; Controls Mappings'!$H254))),ISNUMBER(SEARCH(IF(I$3&lt;&gt;"",I$3,"NA"),'MITRE &amp; Controls Mappings'!$I254))),ISNUMBER(SEARCH(IF(I$3&lt;&gt;"",I$3,"NA"),'MITRE &amp; Controls Mappings'!$J254))), 'MITRE &amp; Controls Mappings'!$B254,"")</f>
        <v/>
      </c>
      <c r="J258" t="str">
        <f>IF(OR(OR(OR(OR(OR(ISNUMBER(SEARCH(IF(J$1&lt;&gt;"",J$1,"NA"),'MITRE &amp; Controls Mappings'!$E254)),ISNUMBER(SEARCH(IF(J$1&lt;&gt;"",J$1,"NA"),'MITRE &amp; Controls Mappings'!$F254))),ISNUMBER(SEARCH(IF(J$2&lt;&gt;"",J$2,"NA"),'MITRE &amp; Controls Mappings'!$G254))),ISNUMBER(SEARCH(IF(J$2&lt;&gt;"",J$2,"NA"),'MITRE &amp; Controls Mappings'!$H254))),ISNUMBER(SEARCH(IF(J$3&lt;&gt;"",J$3,"NA"),'MITRE &amp; Controls Mappings'!$I254))),ISNUMBER(SEARCH(IF(J$3&lt;&gt;"",J$3,"NA"),'MITRE &amp; Controls Mappings'!$J254))), 'MITRE &amp; Controls Mappings'!$B254,"")</f>
        <v/>
      </c>
      <c r="K258" t="str">
        <f>IF(OR(OR(OR(OR(OR(ISNUMBER(SEARCH(IF(K$1&lt;&gt;"",K$1,"NA"),'MITRE &amp; Controls Mappings'!$E254)),ISNUMBER(SEARCH(IF(K$1&lt;&gt;"",K$1,"NA"),'MITRE &amp; Controls Mappings'!$F254))),ISNUMBER(SEARCH(IF(K$2&lt;&gt;"",K$2,"NA"),'MITRE &amp; Controls Mappings'!$G254))),ISNUMBER(SEARCH(IF(K$2&lt;&gt;"",K$2,"NA"),'MITRE &amp; Controls Mappings'!$H254))),ISNUMBER(SEARCH(IF(K$3&lt;&gt;"",K$3,"NA"),'MITRE &amp; Controls Mappings'!$I254))),ISNUMBER(SEARCH(IF(K$3&lt;&gt;"",K$3,"NA"),'MITRE &amp; Controls Mappings'!$J254))), 'MITRE &amp; Controls Mappings'!$B254,"")</f>
        <v/>
      </c>
      <c r="L258" s="25" t="str">
        <f>'MITRE &amp; Controls Mappings'!D254</f>
        <v>Ensure 'Boot-Start Driver Initialization Policy' is set to 'Enabled: Good, unknown and bad but critical'</v>
      </c>
    </row>
    <row r="259" spans="1:12" x14ac:dyDescent="0.35">
      <c r="A259" t="str">
        <f>IF(COUNTIF(B259:K259,"="&amp;'MITRE &amp; Controls Mappings'!B255)&gt;0,'MITRE &amp; Controls Mappings'!B255,"")</f>
        <v/>
      </c>
      <c r="B259" t="str">
        <f>IF(OR(OR(OR(OR(OR(ISNUMBER(SEARCH(IF(B$1&lt;&gt;"",B$1,"NA"),'MITRE &amp; Controls Mappings'!$E255)),ISNUMBER(SEARCH(IF(B$1&lt;&gt;"",B$1,"NA"),'MITRE &amp; Controls Mappings'!$F255))),ISNUMBER(SEARCH(IF(B$2&lt;&gt;"",B$2,"NA"),'MITRE &amp; Controls Mappings'!$G255))),ISNUMBER(SEARCH(IF(B$2&lt;&gt;"",B$2,"NA"),'MITRE &amp; Controls Mappings'!$H255))),ISNUMBER(SEARCH(IF(B$3&lt;&gt;"",B$3,"NA"),'MITRE &amp; Controls Mappings'!$I255))),ISNUMBER(SEARCH(IF(B$3&lt;&gt;"",B$3,"NA"),'MITRE &amp; Controls Mappings'!$J255))), 'MITRE &amp; Controls Mappings'!$B255,"")</f>
        <v/>
      </c>
      <c r="C259" t="str">
        <f>IF(OR(OR(OR(OR(OR(ISNUMBER(SEARCH(IF(C$1&lt;&gt;"",C$1,"NA"),'MITRE &amp; Controls Mappings'!$E255)),ISNUMBER(SEARCH(IF(C$1&lt;&gt;"",C$1,"NA"),'MITRE &amp; Controls Mappings'!$F255))),ISNUMBER(SEARCH(IF(C$2&lt;&gt;"",C$2,"NA"),'MITRE &amp; Controls Mappings'!$G255))),ISNUMBER(SEARCH(IF(C$2&lt;&gt;"",C$2,"NA"),'MITRE &amp; Controls Mappings'!$H255))),ISNUMBER(SEARCH(IF(C$3&lt;&gt;"",C$3,"NA"),'MITRE &amp; Controls Mappings'!$I255))),ISNUMBER(SEARCH(IF(C$3&lt;&gt;"",C$3,"NA"),'MITRE &amp; Controls Mappings'!$J255))), 'MITRE &amp; Controls Mappings'!$B255,"")</f>
        <v/>
      </c>
      <c r="D259" t="str">
        <f>IF(OR(OR(OR(OR(OR(ISNUMBER(SEARCH(IF(D$1&lt;&gt;"",D$1,"NA"),'MITRE &amp; Controls Mappings'!$E255)),ISNUMBER(SEARCH(IF(D$1&lt;&gt;"",D$1,"NA"),'MITRE &amp; Controls Mappings'!$F255))),ISNUMBER(SEARCH(IF(D$2&lt;&gt;"",D$2,"NA"),'MITRE &amp; Controls Mappings'!$G255))),ISNUMBER(SEARCH(IF(D$2&lt;&gt;"",D$2,"NA"),'MITRE &amp; Controls Mappings'!$H255))),ISNUMBER(SEARCH(IF(D$3&lt;&gt;"",D$3,"NA"),'MITRE &amp; Controls Mappings'!$I255))),ISNUMBER(SEARCH(IF(D$3&lt;&gt;"",D$3,"NA"),'MITRE &amp; Controls Mappings'!$J255))), 'MITRE &amp; Controls Mappings'!$B255,"")</f>
        <v/>
      </c>
      <c r="E259" t="str">
        <f>IF(OR(OR(OR(OR(OR(ISNUMBER(SEARCH(IF(E$1&lt;&gt;"",E$1,"NA"),'MITRE &amp; Controls Mappings'!$E255)),ISNUMBER(SEARCH(IF(E$1&lt;&gt;"",E$1,"NA"),'MITRE &amp; Controls Mappings'!$F255))),ISNUMBER(SEARCH(IF(E$2&lt;&gt;"",E$2,"NA"),'MITRE &amp; Controls Mappings'!$G255))),ISNUMBER(SEARCH(IF(E$2&lt;&gt;"",E$2,"NA"),'MITRE &amp; Controls Mappings'!$H255))),ISNUMBER(SEARCH(IF(E$3&lt;&gt;"",E$3,"NA"),'MITRE &amp; Controls Mappings'!$I255))),ISNUMBER(SEARCH(IF(E$3&lt;&gt;"",E$3,"NA"),'MITRE &amp; Controls Mappings'!$J255))), 'MITRE &amp; Controls Mappings'!$B255,"")</f>
        <v/>
      </c>
      <c r="F259" t="str">
        <f>IF(OR(OR(OR(OR(OR(ISNUMBER(SEARCH(IF(F$1&lt;&gt;"",F$1,"NA"),'MITRE &amp; Controls Mappings'!$E255)),ISNUMBER(SEARCH(IF(F$1&lt;&gt;"",F$1,"NA"),'MITRE &amp; Controls Mappings'!$F255))),ISNUMBER(SEARCH(IF(F$2&lt;&gt;"",F$2,"NA"),'MITRE &amp; Controls Mappings'!$G255))),ISNUMBER(SEARCH(IF(F$2&lt;&gt;"",F$2,"NA"),'MITRE &amp; Controls Mappings'!$H255))),ISNUMBER(SEARCH(IF(F$3&lt;&gt;"",F$3,"NA"),'MITRE &amp; Controls Mappings'!$I255))),ISNUMBER(SEARCH(IF(F$3&lt;&gt;"",F$3,"NA"),'MITRE &amp; Controls Mappings'!$J255))), 'MITRE &amp; Controls Mappings'!$B255,"")</f>
        <v/>
      </c>
      <c r="G259" t="str">
        <f>IF(OR(OR(OR(OR(OR(ISNUMBER(SEARCH(IF(G$1&lt;&gt;"",G$1,"NA"),'MITRE &amp; Controls Mappings'!$E255)),ISNUMBER(SEARCH(IF(G$1&lt;&gt;"",G$1,"NA"),'MITRE &amp; Controls Mappings'!$F255))),ISNUMBER(SEARCH(IF(G$2&lt;&gt;"",G$2,"NA"),'MITRE &amp; Controls Mappings'!$G255))),ISNUMBER(SEARCH(IF(G$2&lt;&gt;"",G$2,"NA"),'MITRE &amp; Controls Mappings'!$H255))),ISNUMBER(SEARCH(IF(G$3&lt;&gt;"",G$3,"NA"),'MITRE &amp; Controls Mappings'!$I255))),ISNUMBER(SEARCH(IF(G$3&lt;&gt;"",G$3,"NA"),'MITRE &amp; Controls Mappings'!$J255))), 'MITRE &amp; Controls Mappings'!$B255,"")</f>
        <v/>
      </c>
      <c r="H259" t="str">
        <f>IF(OR(OR(OR(OR(OR(ISNUMBER(SEARCH(IF(H$1&lt;&gt;"",H$1,"NA"),'MITRE &amp; Controls Mappings'!$E255)),ISNUMBER(SEARCH(IF(H$1&lt;&gt;"",H$1,"NA"),'MITRE &amp; Controls Mappings'!$F255))),ISNUMBER(SEARCH(IF(H$2&lt;&gt;"",H$2,"NA"),'MITRE &amp; Controls Mappings'!$G255))),ISNUMBER(SEARCH(IF(H$2&lt;&gt;"",H$2,"NA"),'MITRE &amp; Controls Mappings'!$H255))),ISNUMBER(SEARCH(IF(H$3&lt;&gt;"",H$3,"NA"),'MITRE &amp; Controls Mappings'!$I255))),ISNUMBER(SEARCH(IF(H$3&lt;&gt;"",H$3,"NA"),'MITRE &amp; Controls Mappings'!$J255))), 'MITRE &amp; Controls Mappings'!$B255,"")</f>
        <v/>
      </c>
      <c r="I259" t="str">
        <f>IF(OR(OR(OR(OR(OR(ISNUMBER(SEARCH(IF(I$1&lt;&gt;"",I$1,"NA"),'MITRE &amp; Controls Mappings'!$E255)),ISNUMBER(SEARCH(IF(I$1&lt;&gt;"",I$1,"NA"),'MITRE &amp; Controls Mappings'!$F255))),ISNUMBER(SEARCH(IF(I$2&lt;&gt;"",I$2,"NA"),'MITRE &amp; Controls Mappings'!$G255))),ISNUMBER(SEARCH(IF(I$2&lt;&gt;"",I$2,"NA"),'MITRE &amp; Controls Mappings'!$H255))),ISNUMBER(SEARCH(IF(I$3&lt;&gt;"",I$3,"NA"),'MITRE &amp; Controls Mappings'!$I255))),ISNUMBER(SEARCH(IF(I$3&lt;&gt;"",I$3,"NA"),'MITRE &amp; Controls Mappings'!$J255))), 'MITRE &amp; Controls Mappings'!$B255,"")</f>
        <v/>
      </c>
      <c r="J259" t="str">
        <f>IF(OR(OR(OR(OR(OR(ISNUMBER(SEARCH(IF(J$1&lt;&gt;"",J$1,"NA"),'MITRE &amp; Controls Mappings'!$E255)),ISNUMBER(SEARCH(IF(J$1&lt;&gt;"",J$1,"NA"),'MITRE &amp; Controls Mappings'!$F255))),ISNUMBER(SEARCH(IF(J$2&lt;&gt;"",J$2,"NA"),'MITRE &amp; Controls Mappings'!$G255))),ISNUMBER(SEARCH(IF(J$2&lt;&gt;"",J$2,"NA"),'MITRE &amp; Controls Mappings'!$H255))),ISNUMBER(SEARCH(IF(J$3&lt;&gt;"",J$3,"NA"),'MITRE &amp; Controls Mappings'!$I255))),ISNUMBER(SEARCH(IF(J$3&lt;&gt;"",J$3,"NA"),'MITRE &amp; Controls Mappings'!$J255))), 'MITRE &amp; Controls Mappings'!$B255,"")</f>
        <v/>
      </c>
      <c r="K259" t="str">
        <f>IF(OR(OR(OR(OR(OR(ISNUMBER(SEARCH(IF(K$1&lt;&gt;"",K$1,"NA"),'MITRE &amp; Controls Mappings'!$E255)),ISNUMBER(SEARCH(IF(K$1&lt;&gt;"",K$1,"NA"),'MITRE &amp; Controls Mappings'!$F255))),ISNUMBER(SEARCH(IF(K$2&lt;&gt;"",K$2,"NA"),'MITRE &amp; Controls Mappings'!$G255))),ISNUMBER(SEARCH(IF(K$2&lt;&gt;"",K$2,"NA"),'MITRE &amp; Controls Mappings'!$H255))),ISNUMBER(SEARCH(IF(K$3&lt;&gt;"",K$3,"NA"),'MITRE &amp; Controls Mappings'!$I255))),ISNUMBER(SEARCH(IF(K$3&lt;&gt;"",K$3,"NA"),'MITRE &amp; Controls Mappings'!$J255))), 'MITRE &amp; Controls Mappings'!$B255,"")</f>
        <v/>
      </c>
      <c r="L259" s="25" t="str">
        <f>'MITRE &amp; Controls Mappings'!D255</f>
        <v>Enhanced Storage Access</v>
      </c>
    </row>
    <row r="260" spans="1:12" x14ac:dyDescent="0.35">
      <c r="A260" t="str">
        <f>IF(COUNTIF(B260:K260,"="&amp;'MITRE &amp; Controls Mappings'!B256)&gt;0,'MITRE &amp; Controls Mappings'!B256,"")</f>
        <v/>
      </c>
      <c r="B260" t="str">
        <f>IF(OR(OR(OR(OR(OR(ISNUMBER(SEARCH(IF(B$1&lt;&gt;"",B$1,"NA"),'MITRE &amp; Controls Mappings'!$E256)),ISNUMBER(SEARCH(IF(B$1&lt;&gt;"",B$1,"NA"),'MITRE &amp; Controls Mappings'!$F256))),ISNUMBER(SEARCH(IF(B$2&lt;&gt;"",B$2,"NA"),'MITRE &amp; Controls Mappings'!$G256))),ISNUMBER(SEARCH(IF(B$2&lt;&gt;"",B$2,"NA"),'MITRE &amp; Controls Mappings'!$H256))),ISNUMBER(SEARCH(IF(B$3&lt;&gt;"",B$3,"NA"),'MITRE &amp; Controls Mappings'!$I256))),ISNUMBER(SEARCH(IF(B$3&lt;&gt;"",B$3,"NA"),'MITRE &amp; Controls Mappings'!$J256))), 'MITRE &amp; Controls Mappings'!$B256,"")</f>
        <v/>
      </c>
      <c r="C260" t="str">
        <f>IF(OR(OR(OR(OR(OR(ISNUMBER(SEARCH(IF(C$1&lt;&gt;"",C$1,"NA"),'MITRE &amp; Controls Mappings'!$E256)),ISNUMBER(SEARCH(IF(C$1&lt;&gt;"",C$1,"NA"),'MITRE &amp; Controls Mappings'!$F256))),ISNUMBER(SEARCH(IF(C$2&lt;&gt;"",C$2,"NA"),'MITRE &amp; Controls Mappings'!$G256))),ISNUMBER(SEARCH(IF(C$2&lt;&gt;"",C$2,"NA"),'MITRE &amp; Controls Mappings'!$H256))),ISNUMBER(SEARCH(IF(C$3&lt;&gt;"",C$3,"NA"),'MITRE &amp; Controls Mappings'!$I256))),ISNUMBER(SEARCH(IF(C$3&lt;&gt;"",C$3,"NA"),'MITRE &amp; Controls Mappings'!$J256))), 'MITRE &amp; Controls Mappings'!$B256,"")</f>
        <v/>
      </c>
      <c r="D260" t="str">
        <f>IF(OR(OR(OR(OR(OR(ISNUMBER(SEARCH(IF(D$1&lt;&gt;"",D$1,"NA"),'MITRE &amp; Controls Mappings'!$E256)),ISNUMBER(SEARCH(IF(D$1&lt;&gt;"",D$1,"NA"),'MITRE &amp; Controls Mappings'!$F256))),ISNUMBER(SEARCH(IF(D$2&lt;&gt;"",D$2,"NA"),'MITRE &amp; Controls Mappings'!$G256))),ISNUMBER(SEARCH(IF(D$2&lt;&gt;"",D$2,"NA"),'MITRE &amp; Controls Mappings'!$H256))),ISNUMBER(SEARCH(IF(D$3&lt;&gt;"",D$3,"NA"),'MITRE &amp; Controls Mappings'!$I256))),ISNUMBER(SEARCH(IF(D$3&lt;&gt;"",D$3,"NA"),'MITRE &amp; Controls Mappings'!$J256))), 'MITRE &amp; Controls Mappings'!$B256,"")</f>
        <v/>
      </c>
      <c r="E260" t="str">
        <f>IF(OR(OR(OR(OR(OR(ISNUMBER(SEARCH(IF(E$1&lt;&gt;"",E$1,"NA"),'MITRE &amp; Controls Mappings'!$E256)),ISNUMBER(SEARCH(IF(E$1&lt;&gt;"",E$1,"NA"),'MITRE &amp; Controls Mappings'!$F256))),ISNUMBER(SEARCH(IF(E$2&lt;&gt;"",E$2,"NA"),'MITRE &amp; Controls Mappings'!$G256))),ISNUMBER(SEARCH(IF(E$2&lt;&gt;"",E$2,"NA"),'MITRE &amp; Controls Mappings'!$H256))),ISNUMBER(SEARCH(IF(E$3&lt;&gt;"",E$3,"NA"),'MITRE &amp; Controls Mappings'!$I256))),ISNUMBER(SEARCH(IF(E$3&lt;&gt;"",E$3,"NA"),'MITRE &amp; Controls Mappings'!$J256))), 'MITRE &amp; Controls Mappings'!$B256,"")</f>
        <v/>
      </c>
      <c r="F260" t="str">
        <f>IF(OR(OR(OR(OR(OR(ISNUMBER(SEARCH(IF(F$1&lt;&gt;"",F$1,"NA"),'MITRE &amp; Controls Mappings'!$E256)),ISNUMBER(SEARCH(IF(F$1&lt;&gt;"",F$1,"NA"),'MITRE &amp; Controls Mappings'!$F256))),ISNUMBER(SEARCH(IF(F$2&lt;&gt;"",F$2,"NA"),'MITRE &amp; Controls Mappings'!$G256))),ISNUMBER(SEARCH(IF(F$2&lt;&gt;"",F$2,"NA"),'MITRE &amp; Controls Mappings'!$H256))),ISNUMBER(SEARCH(IF(F$3&lt;&gt;"",F$3,"NA"),'MITRE &amp; Controls Mappings'!$I256))),ISNUMBER(SEARCH(IF(F$3&lt;&gt;"",F$3,"NA"),'MITRE &amp; Controls Mappings'!$J256))), 'MITRE &amp; Controls Mappings'!$B256,"")</f>
        <v/>
      </c>
      <c r="G260" t="str">
        <f>IF(OR(OR(OR(OR(OR(ISNUMBER(SEARCH(IF(G$1&lt;&gt;"",G$1,"NA"),'MITRE &amp; Controls Mappings'!$E256)),ISNUMBER(SEARCH(IF(G$1&lt;&gt;"",G$1,"NA"),'MITRE &amp; Controls Mappings'!$F256))),ISNUMBER(SEARCH(IF(G$2&lt;&gt;"",G$2,"NA"),'MITRE &amp; Controls Mappings'!$G256))),ISNUMBER(SEARCH(IF(G$2&lt;&gt;"",G$2,"NA"),'MITRE &amp; Controls Mappings'!$H256))),ISNUMBER(SEARCH(IF(G$3&lt;&gt;"",G$3,"NA"),'MITRE &amp; Controls Mappings'!$I256))),ISNUMBER(SEARCH(IF(G$3&lt;&gt;"",G$3,"NA"),'MITRE &amp; Controls Mappings'!$J256))), 'MITRE &amp; Controls Mappings'!$B256,"")</f>
        <v/>
      </c>
      <c r="H260" t="str">
        <f>IF(OR(OR(OR(OR(OR(ISNUMBER(SEARCH(IF(H$1&lt;&gt;"",H$1,"NA"),'MITRE &amp; Controls Mappings'!$E256)),ISNUMBER(SEARCH(IF(H$1&lt;&gt;"",H$1,"NA"),'MITRE &amp; Controls Mappings'!$F256))),ISNUMBER(SEARCH(IF(H$2&lt;&gt;"",H$2,"NA"),'MITRE &amp; Controls Mappings'!$G256))),ISNUMBER(SEARCH(IF(H$2&lt;&gt;"",H$2,"NA"),'MITRE &amp; Controls Mappings'!$H256))),ISNUMBER(SEARCH(IF(H$3&lt;&gt;"",H$3,"NA"),'MITRE &amp; Controls Mappings'!$I256))),ISNUMBER(SEARCH(IF(H$3&lt;&gt;"",H$3,"NA"),'MITRE &amp; Controls Mappings'!$J256))), 'MITRE &amp; Controls Mappings'!$B256,"")</f>
        <v/>
      </c>
      <c r="I260" t="str">
        <f>IF(OR(OR(OR(OR(OR(ISNUMBER(SEARCH(IF(I$1&lt;&gt;"",I$1,"NA"),'MITRE &amp; Controls Mappings'!$E256)),ISNUMBER(SEARCH(IF(I$1&lt;&gt;"",I$1,"NA"),'MITRE &amp; Controls Mappings'!$F256))),ISNUMBER(SEARCH(IF(I$2&lt;&gt;"",I$2,"NA"),'MITRE &amp; Controls Mappings'!$G256))),ISNUMBER(SEARCH(IF(I$2&lt;&gt;"",I$2,"NA"),'MITRE &amp; Controls Mappings'!$H256))),ISNUMBER(SEARCH(IF(I$3&lt;&gt;"",I$3,"NA"),'MITRE &amp; Controls Mappings'!$I256))),ISNUMBER(SEARCH(IF(I$3&lt;&gt;"",I$3,"NA"),'MITRE &amp; Controls Mappings'!$J256))), 'MITRE &amp; Controls Mappings'!$B256,"")</f>
        <v/>
      </c>
      <c r="J260" t="str">
        <f>IF(OR(OR(OR(OR(OR(ISNUMBER(SEARCH(IF(J$1&lt;&gt;"",J$1,"NA"),'MITRE &amp; Controls Mappings'!$E256)),ISNUMBER(SEARCH(IF(J$1&lt;&gt;"",J$1,"NA"),'MITRE &amp; Controls Mappings'!$F256))),ISNUMBER(SEARCH(IF(J$2&lt;&gt;"",J$2,"NA"),'MITRE &amp; Controls Mappings'!$G256))),ISNUMBER(SEARCH(IF(J$2&lt;&gt;"",J$2,"NA"),'MITRE &amp; Controls Mappings'!$H256))),ISNUMBER(SEARCH(IF(J$3&lt;&gt;"",J$3,"NA"),'MITRE &amp; Controls Mappings'!$I256))),ISNUMBER(SEARCH(IF(J$3&lt;&gt;"",J$3,"NA"),'MITRE &amp; Controls Mappings'!$J256))), 'MITRE &amp; Controls Mappings'!$B256,"")</f>
        <v/>
      </c>
      <c r="K260" t="str">
        <f>IF(OR(OR(OR(OR(OR(ISNUMBER(SEARCH(IF(K$1&lt;&gt;"",K$1,"NA"),'MITRE &amp; Controls Mappings'!$E256)),ISNUMBER(SEARCH(IF(K$1&lt;&gt;"",K$1,"NA"),'MITRE &amp; Controls Mappings'!$F256))),ISNUMBER(SEARCH(IF(K$2&lt;&gt;"",K$2,"NA"),'MITRE &amp; Controls Mappings'!$G256))),ISNUMBER(SEARCH(IF(K$2&lt;&gt;"",K$2,"NA"),'MITRE &amp; Controls Mappings'!$H256))),ISNUMBER(SEARCH(IF(K$3&lt;&gt;"",K$3,"NA"),'MITRE &amp; Controls Mappings'!$I256))),ISNUMBER(SEARCH(IF(K$3&lt;&gt;"",K$3,"NA"),'MITRE &amp; Controls Mappings'!$J256))), 'MITRE &amp; Controls Mappings'!$B256,"")</f>
        <v/>
      </c>
      <c r="L260" s="25" t="str">
        <f>'MITRE &amp; Controls Mappings'!D256</f>
        <v>File Classification Infrastructure</v>
      </c>
    </row>
    <row r="261" spans="1:12" x14ac:dyDescent="0.35">
      <c r="A261" t="str">
        <f>IF(COUNTIF(B261:K261,"="&amp;'MITRE &amp; Controls Mappings'!B257)&gt;0,'MITRE &amp; Controls Mappings'!B257,"")</f>
        <v/>
      </c>
      <c r="B261" t="str">
        <f>IF(OR(OR(OR(OR(OR(ISNUMBER(SEARCH(IF(B$1&lt;&gt;"",B$1,"NA"),'MITRE &amp; Controls Mappings'!$E257)),ISNUMBER(SEARCH(IF(B$1&lt;&gt;"",B$1,"NA"),'MITRE &amp; Controls Mappings'!$F257))),ISNUMBER(SEARCH(IF(B$2&lt;&gt;"",B$2,"NA"),'MITRE &amp; Controls Mappings'!$G257))),ISNUMBER(SEARCH(IF(B$2&lt;&gt;"",B$2,"NA"),'MITRE &amp; Controls Mappings'!$H257))),ISNUMBER(SEARCH(IF(B$3&lt;&gt;"",B$3,"NA"),'MITRE &amp; Controls Mappings'!$I257))),ISNUMBER(SEARCH(IF(B$3&lt;&gt;"",B$3,"NA"),'MITRE &amp; Controls Mappings'!$J257))), 'MITRE &amp; Controls Mappings'!$B257,"")</f>
        <v/>
      </c>
      <c r="C261" t="str">
        <f>IF(OR(OR(OR(OR(OR(ISNUMBER(SEARCH(IF(C$1&lt;&gt;"",C$1,"NA"),'MITRE &amp; Controls Mappings'!$E257)),ISNUMBER(SEARCH(IF(C$1&lt;&gt;"",C$1,"NA"),'MITRE &amp; Controls Mappings'!$F257))),ISNUMBER(SEARCH(IF(C$2&lt;&gt;"",C$2,"NA"),'MITRE &amp; Controls Mappings'!$G257))),ISNUMBER(SEARCH(IF(C$2&lt;&gt;"",C$2,"NA"),'MITRE &amp; Controls Mappings'!$H257))),ISNUMBER(SEARCH(IF(C$3&lt;&gt;"",C$3,"NA"),'MITRE &amp; Controls Mappings'!$I257))),ISNUMBER(SEARCH(IF(C$3&lt;&gt;"",C$3,"NA"),'MITRE &amp; Controls Mappings'!$J257))), 'MITRE &amp; Controls Mappings'!$B257,"")</f>
        <v/>
      </c>
      <c r="D261" t="str">
        <f>IF(OR(OR(OR(OR(OR(ISNUMBER(SEARCH(IF(D$1&lt;&gt;"",D$1,"NA"),'MITRE &amp; Controls Mappings'!$E257)),ISNUMBER(SEARCH(IF(D$1&lt;&gt;"",D$1,"NA"),'MITRE &amp; Controls Mappings'!$F257))),ISNUMBER(SEARCH(IF(D$2&lt;&gt;"",D$2,"NA"),'MITRE &amp; Controls Mappings'!$G257))),ISNUMBER(SEARCH(IF(D$2&lt;&gt;"",D$2,"NA"),'MITRE &amp; Controls Mappings'!$H257))),ISNUMBER(SEARCH(IF(D$3&lt;&gt;"",D$3,"NA"),'MITRE &amp; Controls Mappings'!$I257))),ISNUMBER(SEARCH(IF(D$3&lt;&gt;"",D$3,"NA"),'MITRE &amp; Controls Mappings'!$J257))), 'MITRE &amp; Controls Mappings'!$B257,"")</f>
        <v/>
      </c>
      <c r="E261" t="str">
        <f>IF(OR(OR(OR(OR(OR(ISNUMBER(SEARCH(IF(E$1&lt;&gt;"",E$1,"NA"),'MITRE &amp; Controls Mappings'!$E257)),ISNUMBER(SEARCH(IF(E$1&lt;&gt;"",E$1,"NA"),'MITRE &amp; Controls Mappings'!$F257))),ISNUMBER(SEARCH(IF(E$2&lt;&gt;"",E$2,"NA"),'MITRE &amp; Controls Mappings'!$G257))),ISNUMBER(SEARCH(IF(E$2&lt;&gt;"",E$2,"NA"),'MITRE &amp; Controls Mappings'!$H257))),ISNUMBER(SEARCH(IF(E$3&lt;&gt;"",E$3,"NA"),'MITRE &amp; Controls Mappings'!$I257))),ISNUMBER(SEARCH(IF(E$3&lt;&gt;"",E$3,"NA"),'MITRE &amp; Controls Mappings'!$J257))), 'MITRE &amp; Controls Mappings'!$B257,"")</f>
        <v/>
      </c>
      <c r="F261" t="str">
        <f>IF(OR(OR(OR(OR(OR(ISNUMBER(SEARCH(IF(F$1&lt;&gt;"",F$1,"NA"),'MITRE &amp; Controls Mappings'!$E257)),ISNUMBER(SEARCH(IF(F$1&lt;&gt;"",F$1,"NA"),'MITRE &amp; Controls Mappings'!$F257))),ISNUMBER(SEARCH(IF(F$2&lt;&gt;"",F$2,"NA"),'MITRE &amp; Controls Mappings'!$G257))),ISNUMBER(SEARCH(IF(F$2&lt;&gt;"",F$2,"NA"),'MITRE &amp; Controls Mappings'!$H257))),ISNUMBER(SEARCH(IF(F$3&lt;&gt;"",F$3,"NA"),'MITRE &amp; Controls Mappings'!$I257))),ISNUMBER(SEARCH(IF(F$3&lt;&gt;"",F$3,"NA"),'MITRE &amp; Controls Mappings'!$J257))), 'MITRE &amp; Controls Mappings'!$B257,"")</f>
        <v/>
      </c>
      <c r="G261" t="str">
        <f>IF(OR(OR(OR(OR(OR(ISNUMBER(SEARCH(IF(G$1&lt;&gt;"",G$1,"NA"),'MITRE &amp; Controls Mappings'!$E257)),ISNUMBER(SEARCH(IF(G$1&lt;&gt;"",G$1,"NA"),'MITRE &amp; Controls Mappings'!$F257))),ISNUMBER(SEARCH(IF(G$2&lt;&gt;"",G$2,"NA"),'MITRE &amp; Controls Mappings'!$G257))),ISNUMBER(SEARCH(IF(G$2&lt;&gt;"",G$2,"NA"),'MITRE &amp; Controls Mappings'!$H257))),ISNUMBER(SEARCH(IF(G$3&lt;&gt;"",G$3,"NA"),'MITRE &amp; Controls Mappings'!$I257))),ISNUMBER(SEARCH(IF(G$3&lt;&gt;"",G$3,"NA"),'MITRE &amp; Controls Mappings'!$J257))), 'MITRE &amp; Controls Mappings'!$B257,"")</f>
        <v/>
      </c>
      <c r="H261" t="str">
        <f>IF(OR(OR(OR(OR(OR(ISNUMBER(SEARCH(IF(H$1&lt;&gt;"",H$1,"NA"),'MITRE &amp; Controls Mappings'!$E257)),ISNUMBER(SEARCH(IF(H$1&lt;&gt;"",H$1,"NA"),'MITRE &amp; Controls Mappings'!$F257))),ISNUMBER(SEARCH(IF(H$2&lt;&gt;"",H$2,"NA"),'MITRE &amp; Controls Mappings'!$G257))),ISNUMBER(SEARCH(IF(H$2&lt;&gt;"",H$2,"NA"),'MITRE &amp; Controls Mappings'!$H257))),ISNUMBER(SEARCH(IF(H$3&lt;&gt;"",H$3,"NA"),'MITRE &amp; Controls Mappings'!$I257))),ISNUMBER(SEARCH(IF(H$3&lt;&gt;"",H$3,"NA"),'MITRE &amp; Controls Mappings'!$J257))), 'MITRE &amp; Controls Mappings'!$B257,"")</f>
        <v/>
      </c>
      <c r="I261" t="str">
        <f>IF(OR(OR(OR(OR(OR(ISNUMBER(SEARCH(IF(I$1&lt;&gt;"",I$1,"NA"),'MITRE &amp; Controls Mappings'!$E257)),ISNUMBER(SEARCH(IF(I$1&lt;&gt;"",I$1,"NA"),'MITRE &amp; Controls Mappings'!$F257))),ISNUMBER(SEARCH(IF(I$2&lt;&gt;"",I$2,"NA"),'MITRE &amp; Controls Mappings'!$G257))),ISNUMBER(SEARCH(IF(I$2&lt;&gt;"",I$2,"NA"),'MITRE &amp; Controls Mappings'!$H257))),ISNUMBER(SEARCH(IF(I$3&lt;&gt;"",I$3,"NA"),'MITRE &amp; Controls Mappings'!$I257))),ISNUMBER(SEARCH(IF(I$3&lt;&gt;"",I$3,"NA"),'MITRE &amp; Controls Mappings'!$J257))), 'MITRE &amp; Controls Mappings'!$B257,"")</f>
        <v/>
      </c>
      <c r="J261" t="str">
        <f>IF(OR(OR(OR(OR(OR(ISNUMBER(SEARCH(IF(J$1&lt;&gt;"",J$1,"NA"),'MITRE &amp; Controls Mappings'!$E257)),ISNUMBER(SEARCH(IF(J$1&lt;&gt;"",J$1,"NA"),'MITRE &amp; Controls Mappings'!$F257))),ISNUMBER(SEARCH(IF(J$2&lt;&gt;"",J$2,"NA"),'MITRE &amp; Controls Mappings'!$G257))),ISNUMBER(SEARCH(IF(J$2&lt;&gt;"",J$2,"NA"),'MITRE &amp; Controls Mappings'!$H257))),ISNUMBER(SEARCH(IF(J$3&lt;&gt;"",J$3,"NA"),'MITRE &amp; Controls Mappings'!$I257))),ISNUMBER(SEARCH(IF(J$3&lt;&gt;"",J$3,"NA"),'MITRE &amp; Controls Mappings'!$J257))), 'MITRE &amp; Controls Mappings'!$B257,"")</f>
        <v/>
      </c>
      <c r="K261" t="str">
        <f>IF(OR(OR(OR(OR(OR(ISNUMBER(SEARCH(IF(K$1&lt;&gt;"",K$1,"NA"),'MITRE &amp; Controls Mappings'!$E257)),ISNUMBER(SEARCH(IF(K$1&lt;&gt;"",K$1,"NA"),'MITRE &amp; Controls Mappings'!$F257))),ISNUMBER(SEARCH(IF(K$2&lt;&gt;"",K$2,"NA"),'MITRE &amp; Controls Mappings'!$G257))),ISNUMBER(SEARCH(IF(K$2&lt;&gt;"",K$2,"NA"),'MITRE &amp; Controls Mappings'!$H257))),ISNUMBER(SEARCH(IF(K$3&lt;&gt;"",K$3,"NA"),'MITRE &amp; Controls Mappings'!$I257))),ISNUMBER(SEARCH(IF(K$3&lt;&gt;"",K$3,"NA"),'MITRE &amp; Controls Mappings'!$J257))), 'MITRE &amp; Controls Mappings'!$B257,"")</f>
        <v/>
      </c>
      <c r="L261" s="25" t="str">
        <f>'MITRE &amp; Controls Mappings'!D257</f>
        <v>File Share Shadow Copy Agent</v>
      </c>
    </row>
    <row r="262" spans="1:12" x14ac:dyDescent="0.35">
      <c r="A262" t="str">
        <f>IF(COUNTIF(B262:K262,"="&amp;'MITRE &amp; Controls Mappings'!B258)&gt;0,'MITRE &amp; Controls Mappings'!B258,"")</f>
        <v/>
      </c>
      <c r="B262" t="str">
        <f>IF(OR(OR(OR(OR(OR(ISNUMBER(SEARCH(IF(B$1&lt;&gt;"",B$1,"NA"),'MITRE &amp; Controls Mappings'!$E258)),ISNUMBER(SEARCH(IF(B$1&lt;&gt;"",B$1,"NA"),'MITRE &amp; Controls Mappings'!$F258))),ISNUMBER(SEARCH(IF(B$2&lt;&gt;"",B$2,"NA"),'MITRE &amp; Controls Mappings'!$G258))),ISNUMBER(SEARCH(IF(B$2&lt;&gt;"",B$2,"NA"),'MITRE &amp; Controls Mappings'!$H258))),ISNUMBER(SEARCH(IF(B$3&lt;&gt;"",B$3,"NA"),'MITRE &amp; Controls Mappings'!$I258))),ISNUMBER(SEARCH(IF(B$3&lt;&gt;"",B$3,"NA"),'MITRE &amp; Controls Mappings'!$J258))), 'MITRE &amp; Controls Mappings'!$B258,"")</f>
        <v/>
      </c>
      <c r="C262" t="str">
        <f>IF(OR(OR(OR(OR(OR(ISNUMBER(SEARCH(IF(C$1&lt;&gt;"",C$1,"NA"),'MITRE &amp; Controls Mappings'!$E258)),ISNUMBER(SEARCH(IF(C$1&lt;&gt;"",C$1,"NA"),'MITRE &amp; Controls Mappings'!$F258))),ISNUMBER(SEARCH(IF(C$2&lt;&gt;"",C$2,"NA"),'MITRE &amp; Controls Mappings'!$G258))),ISNUMBER(SEARCH(IF(C$2&lt;&gt;"",C$2,"NA"),'MITRE &amp; Controls Mappings'!$H258))),ISNUMBER(SEARCH(IF(C$3&lt;&gt;"",C$3,"NA"),'MITRE &amp; Controls Mappings'!$I258))),ISNUMBER(SEARCH(IF(C$3&lt;&gt;"",C$3,"NA"),'MITRE &amp; Controls Mappings'!$J258))), 'MITRE &amp; Controls Mappings'!$B258,"")</f>
        <v/>
      </c>
      <c r="D262" t="str">
        <f>IF(OR(OR(OR(OR(OR(ISNUMBER(SEARCH(IF(D$1&lt;&gt;"",D$1,"NA"),'MITRE &amp; Controls Mappings'!$E258)),ISNUMBER(SEARCH(IF(D$1&lt;&gt;"",D$1,"NA"),'MITRE &amp; Controls Mappings'!$F258))),ISNUMBER(SEARCH(IF(D$2&lt;&gt;"",D$2,"NA"),'MITRE &amp; Controls Mappings'!$G258))),ISNUMBER(SEARCH(IF(D$2&lt;&gt;"",D$2,"NA"),'MITRE &amp; Controls Mappings'!$H258))),ISNUMBER(SEARCH(IF(D$3&lt;&gt;"",D$3,"NA"),'MITRE &amp; Controls Mappings'!$I258))),ISNUMBER(SEARCH(IF(D$3&lt;&gt;"",D$3,"NA"),'MITRE &amp; Controls Mappings'!$J258))), 'MITRE &amp; Controls Mappings'!$B258,"")</f>
        <v/>
      </c>
      <c r="E262" t="str">
        <f>IF(OR(OR(OR(OR(OR(ISNUMBER(SEARCH(IF(E$1&lt;&gt;"",E$1,"NA"),'MITRE &amp; Controls Mappings'!$E258)),ISNUMBER(SEARCH(IF(E$1&lt;&gt;"",E$1,"NA"),'MITRE &amp; Controls Mappings'!$F258))),ISNUMBER(SEARCH(IF(E$2&lt;&gt;"",E$2,"NA"),'MITRE &amp; Controls Mappings'!$G258))),ISNUMBER(SEARCH(IF(E$2&lt;&gt;"",E$2,"NA"),'MITRE &amp; Controls Mappings'!$H258))),ISNUMBER(SEARCH(IF(E$3&lt;&gt;"",E$3,"NA"),'MITRE &amp; Controls Mappings'!$I258))),ISNUMBER(SEARCH(IF(E$3&lt;&gt;"",E$3,"NA"),'MITRE &amp; Controls Mappings'!$J258))), 'MITRE &amp; Controls Mappings'!$B258,"")</f>
        <v/>
      </c>
      <c r="F262" t="str">
        <f>IF(OR(OR(OR(OR(OR(ISNUMBER(SEARCH(IF(F$1&lt;&gt;"",F$1,"NA"),'MITRE &amp; Controls Mappings'!$E258)),ISNUMBER(SEARCH(IF(F$1&lt;&gt;"",F$1,"NA"),'MITRE &amp; Controls Mappings'!$F258))),ISNUMBER(SEARCH(IF(F$2&lt;&gt;"",F$2,"NA"),'MITRE &amp; Controls Mappings'!$G258))),ISNUMBER(SEARCH(IF(F$2&lt;&gt;"",F$2,"NA"),'MITRE &amp; Controls Mappings'!$H258))),ISNUMBER(SEARCH(IF(F$3&lt;&gt;"",F$3,"NA"),'MITRE &amp; Controls Mappings'!$I258))),ISNUMBER(SEARCH(IF(F$3&lt;&gt;"",F$3,"NA"),'MITRE &amp; Controls Mappings'!$J258))), 'MITRE &amp; Controls Mappings'!$B258,"")</f>
        <v/>
      </c>
      <c r="G262" t="str">
        <f>IF(OR(OR(OR(OR(OR(ISNUMBER(SEARCH(IF(G$1&lt;&gt;"",G$1,"NA"),'MITRE &amp; Controls Mappings'!$E258)),ISNUMBER(SEARCH(IF(G$1&lt;&gt;"",G$1,"NA"),'MITRE &amp; Controls Mappings'!$F258))),ISNUMBER(SEARCH(IF(G$2&lt;&gt;"",G$2,"NA"),'MITRE &amp; Controls Mappings'!$G258))),ISNUMBER(SEARCH(IF(G$2&lt;&gt;"",G$2,"NA"),'MITRE &amp; Controls Mappings'!$H258))),ISNUMBER(SEARCH(IF(G$3&lt;&gt;"",G$3,"NA"),'MITRE &amp; Controls Mappings'!$I258))),ISNUMBER(SEARCH(IF(G$3&lt;&gt;"",G$3,"NA"),'MITRE &amp; Controls Mappings'!$J258))), 'MITRE &amp; Controls Mappings'!$B258,"")</f>
        <v/>
      </c>
      <c r="H262" t="str">
        <f>IF(OR(OR(OR(OR(OR(ISNUMBER(SEARCH(IF(H$1&lt;&gt;"",H$1,"NA"),'MITRE &amp; Controls Mappings'!$E258)),ISNUMBER(SEARCH(IF(H$1&lt;&gt;"",H$1,"NA"),'MITRE &amp; Controls Mappings'!$F258))),ISNUMBER(SEARCH(IF(H$2&lt;&gt;"",H$2,"NA"),'MITRE &amp; Controls Mappings'!$G258))),ISNUMBER(SEARCH(IF(H$2&lt;&gt;"",H$2,"NA"),'MITRE &amp; Controls Mappings'!$H258))),ISNUMBER(SEARCH(IF(H$3&lt;&gt;"",H$3,"NA"),'MITRE &amp; Controls Mappings'!$I258))),ISNUMBER(SEARCH(IF(H$3&lt;&gt;"",H$3,"NA"),'MITRE &amp; Controls Mappings'!$J258))), 'MITRE &amp; Controls Mappings'!$B258,"")</f>
        <v/>
      </c>
      <c r="I262" t="str">
        <f>IF(OR(OR(OR(OR(OR(ISNUMBER(SEARCH(IF(I$1&lt;&gt;"",I$1,"NA"),'MITRE &amp; Controls Mappings'!$E258)),ISNUMBER(SEARCH(IF(I$1&lt;&gt;"",I$1,"NA"),'MITRE &amp; Controls Mappings'!$F258))),ISNUMBER(SEARCH(IF(I$2&lt;&gt;"",I$2,"NA"),'MITRE &amp; Controls Mappings'!$G258))),ISNUMBER(SEARCH(IF(I$2&lt;&gt;"",I$2,"NA"),'MITRE &amp; Controls Mappings'!$H258))),ISNUMBER(SEARCH(IF(I$3&lt;&gt;"",I$3,"NA"),'MITRE &amp; Controls Mappings'!$I258))),ISNUMBER(SEARCH(IF(I$3&lt;&gt;"",I$3,"NA"),'MITRE &amp; Controls Mappings'!$J258))), 'MITRE &amp; Controls Mappings'!$B258,"")</f>
        <v/>
      </c>
      <c r="J262" t="str">
        <f>IF(OR(OR(OR(OR(OR(ISNUMBER(SEARCH(IF(J$1&lt;&gt;"",J$1,"NA"),'MITRE &amp; Controls Mappings'!$E258)),ISNUMBER(SEARCH(IF(J$1&lt;&gt;"",J$1,"NA"),'MITRE &amp; Controls Mappings'!$F258))),ISNUMBER(SEARCH(IF(J$2&lt;&gt;"",J$2,"NA"),'MITRE &amp; Controls Mappings'!$G258))),ISNUMBER(SEARCH(IF(J$2&lt;&gt;"",J$2,"NA"),'MITRE &amp; Controls Mappings'!$H258))),ISNUMBER(SEARCH(IF(J$3&lt;&gt;"",J$3,"NA"),'MITRE &amp; Controls Mappings'!$I258))),ISNUMBER(SEARCH(IF(J$3&lt;&gt;"",J$3,"NA"),'MITRE &amp; Controls Mappings'!$J258))), 'MITRE &amp; Controls Mappings'!$B258,"")</f>
        <v/>
      </c>
      <c r="K262" t="str">
        <f>IF(OR(OR(OR(OR(OR(ISNUMBER(SEARCH(IF(K$1&lt;&gt;"",K$1,"NA"),'MITRE &amp; Controls Mappings'!$E258)),ISNUMBER(SEARCH(IF(K$1&lt;&gt;"",K$1,"NA"),'MITRE &amp; Controls Mappings'!$F258))),ISNUMBER(SEARCH(IF(K$2&lt;&gt;"",K$2,"NA"),'MITRE &amp; Controls Mappings'!$G258))),ISNUMBER(SEARCH(IF(K$2&lt;&gt;"",K$2,"NA"),'MITRE &amp; Controls Mappings'!$H258))),ISNUMBER(SEARCH(IF(K$3&lt;&gt;"",K$3,"NA"),'MITRE &amp; Controls Mappings'!$I258))),ISNUMBER(SEARCH(IF(K$3&lt;&gt;"",K$3,"NA"),'MITRE &amp; Controls Mappings'!$J258))), 'MITRE &amp; Controls Mappings'!$B258,"")</f>
        <v/>
      </c>
      <c r="L262" s="25" t="str">
        <f>'MITRE &amp; Controls Mappings'!D258</f>
        <v>File Share Shadow Copy Provider</v>
      </c>
    </row>
    <row r="263" spans="1:12" x14ac:dyDescent="0.35">
      <c r="A263" t="str">
        <f>IF(COUNTIF(B263:K263,"="&amp;'MITRE &amp; Controls Mappings'!B259)&gt;0,'MITRE &amp; Controls Mappings'!B259,"")</f>
        <v/>
      </c>
      <c r="B263" t="str">
        <f>IF(OR(OR(OR(OR(OR(ISNUMBER(SEARCH(IF(B$1&lt;&gt;"",B$1,"NA"),'MITRE &amp; Controls Mappings'!$E259)),ISNUMBER(SEARCH(IF(B$1&lt;&gt;"",B$1,"NA"),'MITRE &amp; Controls Mappings'!$F259))),ISNUMBER(SEARCH(IF(B$2&lt;&gt;"",B$2,"NA"),'MITRE &amp; Controls Mappings'!$G259))),ISNUMBER(SEARCH(IF(B$2&lt;&gt;"",B$2,"NA"),'MITRE &amp; Controls Mappings'!$H259))),ISNUMBER(SEARCH(IF(B$3&lt;&gt;"",B$3,"NA"),'MITRE &amp; Controls Mappings'!$I259))),ISNUMBER(SEARCH(IF(B$3&lt;&gt;"",B$3,"NA"),'MITRE &amp; Controls Mappings'!$J259))), 'MITRE &amp; Controls Mappings'!$B259,"")</f>
        <v/>
      </c>
      <c r="C263" t="str">
        <f>IF(OR(OR(OR(OR(OR(ISNUMBER(SEARCH(IF(C$1&lt;&gt;"",C$1,"NA"),'MITRE &amp; Controls Mappings'!$E259)),ISNUMBER(SEARCH(IF(C$1&lt;&gt;"",C$1,"NA"),'MITRE &amp; Controls Mappings'!$F259))),ISNUMBER(SEARCH(IF(C$2&lt;&gt;"",C$2,"NA"),'MITRE &amp; Controls Mappings'!$G259))),ISNUMBER(SEARCH(IF(C$2&lt;&gt;"",C$2,"NA"),'MITRE &amp; Controls Mappings'!$H259))),ISNUMBER(SEARCH(IF(C$3&lt;&gt;"",C$3,"NA"),'MITRE &amp; Controls Mappings'!$I259))),ISNUMBER(SEARCH(IF(C$3&lt;&gt;"",C$3,"NA"),'MITRE &amp; Controls Mappings'!$J259))), 'MITRE &amp; Controls Mappings'!$B259,"")</f>
        <v/>
      </c>
      <c r="D263" t="str">
        <f>IF(OR(OR(OR(OR(OR(ISNUMBER(SEARCH(IF(D$1&lt;&gt;"",D$1,"NA"),'MITRE &amp; Controls Mappings'!$E259)),ISNUMBER(SEARCH(IF(D$1&lt;&gt;"",D$1,"NA"),'MITRE &amp; Controls Mappings'!$F259))),ISNUMBER(SEARCH(IF(D$2&lt;&gt;"",D$2,"NA"),'MITRE &amp; Controls Mappings'!$G259))),ISNUMBER(SEARCH(IF(D$2&lt;&gt;"",D$2,"NA"),'MITRE &amp; Controls Mappings'!$H259))),ISNUMBER(SEARCH(IF(D$3&lt;&gt;"",D$3,"NA"),'MITRE &amp; Controls Mappings'!$I259))),ISNUMBER(SEARCH(IF(D$3&lt;&gt;"",D$3,"NA"),'MITRE &amp; Controls Mappings'!$J259))), 'MITRE &amp; Controls Mappings'!$B259,"")</f>
        <v/>
      </c>
      <c r="E263" t="str">
        <f>IF(OR(OR(OR(OR(OR(ISNUMBER(SEARCH(IF(E$1&lt;&gt;"",E$1,"NA"),'MITRE &amp; Controls Mappings'!$E259)),ISNUMBER(SEARCH(IF(E$1&lt;&gt;"",E$1,"NA"),'MITRE &amp; Controls Mappings'!$F259))),ISNUMBER(SEARCH(IF(E$2&lt;&gt;"",E$2,"NA"),'MITRE &amp; Controls Mappings'!$G259))),ISNUMBER(SEARCH(IF(E$2&lt;&gt;"",E$2,"NA"),'MITRE &amp; Controls Mappings'!$H259))),ISNUMBER(SEARCH(IF(E$3&lt;&gt;"",E$3,"NA"),'MITRE &amp; Controls Mappings'!$I259))),ISNUMBER(SEARCH(IF(E$3&lt;&gt;"",E$3,"NA"),'MITRE &amp; Controls Mappings'!$J259))), 'MITRE &amp; Controls Mappings'!$B259,"")</f>
        <v/>
      </c>
      <c r="F263" t="str">
        <f>IF(OR(OR(OR(OR(OR(ISNUMBER(SEARCH(IF(F$1&lt;&gt;"",F$1,"NA"),'MITRE &amp; Controls Mappings'!$E259)),ISNUMBER(SEARCH(IF(F$1&lt;&gt;"",F$1,"NA"),'MITRE &amp; Controls Mappings'!$F259))),ISNUMBER(SEARCH(IF(F$2&lt;&gt;"",F$2,"NA"),'MITRE &amp; Controls Mappings'!$G259))),ISNUMBER(SEARCH(IF(F$2&lt;&gt;"",F$2,"NA"),'MITRE &amp; Controls Mappings'!$H259))),ISNUMBER(SEARCH(IF(F$3&lt;&gt;"",F$3,"NA"),'MITRE &amp; Controls Mappings'!$I259))),ISNUMBER(SEARCH(IF(F$3&lt;&gt;"",F$3,"NA"),'MITRE &amp; Controls Mappings'!$J259))), 'MITRE &amp; Controls Mappings'!$B259,"")</f>
        <v/>
      </c>
      <c r="G263" t="str">
        <f>IF(OR(OR(OR(OR(OR(ISNUMBER(SEARCH(IF(G$1&lt;&gt;"",G$1,"NA"),'MITRE &amp; Controls Mappings'!$E259)),ISNUMBER(SEARCH(IF(G$1&lt;&gt;"",G$1,"NA"),'MITRE &amp; Controls Mappings'!$F259))),ISNUMBER(SEARCH(IF(G$2&lt;&gt;"",G$2,"NA"),'MITRE &amp; Controls Mappings'!$G259))),ISNUMBER(SEARCH(IF(G$2&lt;&gt;"",G$2,"NA"),'MITRE &amp; Controls Mappings'!$H259))),ISNUMBER(SEARCH(IF(G$3&lt;&gt;"",G$3,"NA"),'MITRE &amp; Controls Mappings'!$I259))),ISNUMBER(SEARCH(IF(G$3&lt;&gt;"",G$3,"NA"),'MITRE &amp; Controls Mappings'!$J259))), 'MITRE &amp; Controls Mappings'!$B259,"")</f>
        <v/>
      </c>
      <c r="H263" t="str">
        <f>IF(OR(OR(OR(OR(OR(ISNUMBER(SEARCH(IF(H$1&lt;&gt;"",H$1,"NA"),'MITRE &amp; Controls Mappings'!$E259)),ISNUMBER(SEARCH(IF(H$1&lt;&gt;"",H$1,"NA"),'MITRE &amp; Controls Mappings'!$F259))),ISNUMBER(SEARCH(IF(H$2&lt;&gt;"",H$2,"NA"),'MITRE &amp; Controls Mappings'!$G259))),ISNUMBER(SEARCH(IF(H$2&lt;&gt;"",H$2,"NA"),'MITRE &amp; Controls Mappings'!$H259))),ISNUMBER(SEARCH(IF(H$3&lt;&gt;"",H$3,"NA"),'MITRE &amp; Controls Mappings'!$I259))),ISNUMBER(SEARCH(IF(H$3&lt;&gt;"",H$3,"NA"),'MITRE &amp; Controls Mappings'!$J259))), 'MITRE &amp; Controls Mappings'!$B259,"")</f>
        <v/>
      </c>
      <c r="I263" t="str">
        <f>IF(OR(OR(OR(OR(OR(ISNUMBER(SEARCH(IF(I$1&lt;&gt;"",I$1,"NA"),'MITRE &amp; Controls Mappings'!$E259)),ISNUMBER(SEARCH(IF(I$1&lt;&gt;"",I$1,"NA"),'MITRE &amp; Controls Mappings'!$F259))),ISNUMBER(SEARCH(IF(I$2&lt;&gt;"",I$2,"NA"),'MITRE &amp; Controls Mappings'!$G259))),ISNUMBER(SEARCH(IF(I$2&lt;&gt;"",I$2,"NA"),'MITRE &amp; Controls Mappings'!$H259))),ISNUMBER(SEARCH(IF(I$3&lt;&gt;"",I$3,"NA"),'MITRE &amp; Controls Mappings'!$I259))),ISNUMBER(SEARCH(IF(I$3&lt;&gt;"",I$3,"NA"),'MITRE &amp; Controls Mappings'!$J259))), 'MITRE &amp; Controls Mappings'!$B259,"")</f>
        <v/>
      </c>
      <c r="J263" t="str">
        <f>IF(OR(OR(OR(OR(OR(ISNUMBER(SEARCH(IF(J$1&lt;&gt;"",J$1,"NA"),'MITRE &amp; Controls Mappings'!$E259)),ISNUMBER(SEARCH(IF(J$1&lt;&gt;"",J$1,"NA"),'MITRE &amp; Controls Mappings'!$F259))),ISNUMBER(SEARCH(IF(J$2&lt;&gt;"",J$2,"NA"),'MITRE &amp; Controls Mappings'!$G259))),ISNUMBER(SEARCH(IF(J$2&lt;&gt;"",J$2,"NA"),'MITRE &amp; Controls Mappings'!$H259))),ISNUMBER(SEARCH(IF(J$3&lt;&gt;"",J$3,"NA"),'MITRE &amp; Controls Mappings'!$I259))),ISNUMBER(SEARCH(IF(J$3&lt;&gt;"",J$3,"NA"),'MITRE &amp; Controls Mappings'!$J259))), 'MITRE &amp; Controls Mappings'!$B259,"")</f>
        <v/>
      </c>
      <c r="K263" t="str">
        <f>IF(OR(OR(OR(OR(OR(ISNUMBER(SEARCH(IF(K$1&lt;&gt;"",K$1,"NA"),'MITRE &amp; Controls Mappings'!$E259)),ISNUMBER(SEARCH(IF(K$1&lt;&gt;"",K$1,"NA"),'MITRE &amp; Controls Mappings'!$F259))),ISNUMBER(SEARCH(IF(K$2&lt;&gt;"",K$2,"NA"),'MITRE &amp; Controls Mappings'!$G259))),ISNUMBER(SEARCH(IF(K$2&lt;&gt;"",K$2,"NA"),'MITRE &amp; Controls Mappings'!$H259))),ISNUMBER(SEARCH(IF(K$3&lt;&gt;"",K$3,"NA"),'MITRE &amp; Controls Mappings'!$I259))),ISNUMBER(SEARCH(IF(K$3&lt;&gt;"",K$3,"NA"),'MITRE &amp; Controls Mappings'!$J259))), 'MITRE &amp; Controls Mappings'!$B259,"")</f>
        <v/>
      </c>
      <c r="L263" s="25" t="str">
        <f>'MITRE &amp; Controls Mappings'!D259</f>
        <v>Filesystem (formerly NTFS Filesystem)</v>
      </c>
    </row>
    <row r="264" spans="1:12" x14ac:dyDescent="0.35">
      <c r="A264" t="str">
        <f>IF(COUNTIF(B264:K264,"="&amp;'MITRE &amp; Controls Mappings'!B260)&gt;0,'MITRE &amp; Controls Mappings'!B260,"")</f>
        <v/>
      </c>
      <c r="B264" t="str">
        <f>IF(OR(OR(OR(OR(OR(ISNUMBER(SEARCH(IF(B$1&lt;&gt;"",B$1,"NA"),'MITRE &amp; Controls Mappings'!$E260)),ISNUMBER(SEARCH(IF(B$1&lt;&gt;"",B$1,"NA"),'MITRE &amp; Controls Mappings'!$F260))),ISNUMBER(SEARCH(IF(B$2&lt;&gt;"",B$2,"NA"),'MITRE &amp; Controls Mappings'!$G260))),ISNUMBER(SEARCH(IF(B$2&lt;&gt;"",B$2,"NA"),'MITRE &amp; Controls Mappings'!$H260))),ISNUMBER(SEARCH(IF(B$3&lt;&gt;"",B$3,"NA"),'MITRE &amp; Controls Mappings'!$I260))),ISNUMBER(SEARCH(IF(B$3&lt;&gt;"",B$3,"NA"),'MITRE &amp; Controls Mappings'!$J260))), 'MITRE &amp; Controls Mappings'!$B260,"")</f>
        <v/>
      </c>
      <c r="C264" t="str">
        <f>IF(OR(OR(OR(OR(OR(ISNUMBER(SEARCH(IF(C$1&lt;&gt;"",C$1,"NA"),'MITRE &amp; Controls Mappings'!$E260)),ISNUMBER(SEARCH(IF(C$1&lt;&gt;"",C$1,"NA"),'MITRE &amp; Controls Mappings'!$F260))),ISNUMBER(SEARCH(IF(C$2&lt;&gt;"",C$2,"NA"),'MITRE &amp; Controls Mappings'!$G260))),ISNUMBER(SEARCH(IF(C$2&lt;&gt;"",C$2,"NA"),'MITRE &amp; Controls Mappings'!$H260))),ISNUMBER(SEARCH(IF(C$3&lt;&gt;"",C$3,"NA"),'MITRE &amp; Controls Mappings'!$I260))),ISNUMBER(SEARCH(IF(C$3&lt;&gt;"",C$3,"NA"),'MITRE &amp; Controls Mappings'!$J260))), 'MITRE &amp; Controls Mappings'!$B260,"")</f>
        <v/>
      </c>
      <c r="D264" t="str">
        <f>IF(OR(OR(OR(OR(OR(ISNUMBER(SEARCH(IF(D$1&lt;&gt;"",D$1,"NA"),'MITRE &amp; Controls Mappings'!$E260)),ISNUMBER(SEARCH(IF(D$1&lt;&gt;"",D$1,"NA"),'MITRE &amp; Controls Mappings'!$F260))),ISNUMBER(SEARCH(IF(D$2&lt;&gt;"",D$2,"NA"),'MITRE &amp; Controls Mappings'!$G260))),ISNUMBER(SEARCH(IF(D$2&lt;&gt;"",D$2,"NA"),'MITRE &amp; Controls Mappings'!$H260))),ISNUMBER(SEARCH(IF(D$3&lt;&gt;"",D$3,"NA"),'MITRE &amp; Controls Mappings'!$I260))),ISNUMBER(SEARCH(IF(D$3&lt;&gt;"",D$3,"NA"),'MITRE &amp; Controls Mappings'!$J260))), 'MITRE &amp; Controls Mappings'!$B260,"")</f>
        <v/>
      </c>
      <c r="E264" t="str">
        <f>IF(OR(OR(OR(OR(OR(ISNUMBER(SEARCH(IF(E$1&lt;&gt;"",E$1,"NA"),'MITRE &amp; Controls Mappings'!$E260)),ISNUMBER(SEARCH(IF(E$1&lt;&gt;"",E$1,"NA"),'MITRE &amp; Controls Mappings'!$F260))),ISNUMBER(SEARCH(IF(E$2&lt;&gt;"",E$2,"NA"),'MITRE &amp; Controls Mappings'!$G260))),ISNUMBER(SEARCH(IF(E$2&lt;&gt;"",E$2,"NA"),'MITRE &amp; Controls Mappings'!$H260))),ISNUMBER(SEARCH(IF(E$3&lt;&gt;"",E$3,"NA"),'MITRE &amp; Controls Mappings'!$I260))),ISNUMBER(SEARCH(IF(E$3&lt;&gt;"",E$3,"NA"),'MITRE &amp; Controls Mappings'!$J260))), 'MITRE &amp; Controls Mappings'!$B260,"")</f>
        <v/>
      </c>
      <c r="F264" t="str">
        <f>IF(OR(OR(OR(OR(OR(ISNUMBER(SEARCH(IF(F$1&lt;&gt;"",F$1,"NA"),'MITRE &amp; Controls Mappings'!$E260)),ISNUMBER(SEARCH(IF(F$1&lt;&gt;"",F$1,"NA"),'MITRE &amp; Controls Mappings'!$F260))),ISNUMBER(SEARCH(IF(F$2&lt;&gt;"",F$2,"NA"),'MITRE &amp; Controls Mappings'!$G260))),ISNUMBER(SEARCH(IF(F$2&lt;&gt;"",F$2,"NA"),'MITRE &amp; Controls Mappings'!$H260))),ISNUMBER(SEARCH(IF(F$3&lt;&gt;"",F$3,"NA"),'MITRE &amp; Controls Mappings'!$I260))),ISNUMBER(SEARCH(IF(F$3&lt;&gt;"",F$3,"NA"),'MITRE &amp; Controls Mappings'!$J260))), 'MITRE &amp; Controls Mappings'!$B260,"")</f>
        <v/>
      </c>
      <c r="G264" t="str">
        <f>IF(OR(OR(OR(OR(OR(ISNUMBER(SEARCH(IF(G$1&lt;&gt;"",G$1,"NA"),'MITRE &amp; Controls Mappings'!$E260)),ISNUMBER(SEARCH(IF(G$1&lt;&gt;"",G$1,"NA"),'MITRE &amp; Controls Mappings'!$F260))),ISNUMBER(SEARCH(IF(G$2&lt;&gt;"",G$2,"NA"),'MITRE &amp; Controls Mappings'!$G260))),ISNUMBER(SEARCH(IF(G$2&lt;&gt;"",G$2,"NA"),'MITRE &amp; Controls Mappings'!$H260))),ISNUMBER(SEARCH(IF(G$3&lt;&gt;"",G$3,"NA"),'MITRE &amp; Controls Mappings'!$I260))),ISNUMBER(SEARCH(IF(G$3&lt;&gt;"",G$3,"NA"),'MITRE &amp; Controls Mappings'!$J260))), 'MITRE &amp; Controls Mappings'!$B260,"")</f>
        <v/>
      </c>
      <c r="H264" t="str">
        <f>IF(OR(OR(OR(OR(OR(ISNUMBER(SEARCH(IF(H$1&lt;&gt;"",H$1,"NA"),'MITRE &amp; Controls Mappings'!$E260)),ISNUMBER(SEARCH(IF(H$1&lt;&gt;"",H$1,"NA"),'MITRE &amp; Controls Mappings'!$F260))),ISNUMBER(SEARCH(IF(H$2&lt;&gt;"",H$2,"NA"),'MITRE &amp; Controls Mappings'!$G260))),ISNUMBER(SEARCH(IF(H$2&lt;&gt;"",H$2,"NA"),'MITRE &amp; Controls Mappings'!$H260))),ISNUMBER(SEARCH(IF(H$3&lt;&gt;"",H$3,"NA"),'MITRE &amp; Controls Mappings'!$I260))),ISNUMBER(SEARCH(IF(H$3&lt;&gt;"",H$3,"NA"),'MITRE &amp; Controls Mappings'!$J260))), 'MITRE &amp; Controls Mappings'!$B260,"")</f>
        <v/>
      </c>
      <c r="I264" t="str">
        <f>IF(OR(OR(OR(OR(OR(ISNUMBER(SEARCH(IF(I$1&lt;&gt;"",I$1,"NA"),'MITRE &amp; Controls Mappings'!$E260)),ISNUMBER(SEARCH(IF(I$1&lt;&gt;"",I$1,"NA"),'MITRE &amp; Controls Mappings'!$F260))),ISNUMBER(SEARCH(IF(I$2&lt;&gt;"",I$2,"NA"),'MITRE &amp; Controls Mappings'!$G260))),ISNUMBER(SEARCH(IF(I$2&lt;&gt;"",I$2,"NA"),'MITRE &amp; Controls Mappings'!$H260))),ISNUMBER(SEARCH(IF(I$3&lt;&gt;"",I$3,"NA"),'MITRE &amp; Controls Mappings'!$I260))),ISNUMBER(SEARCH(IF(I$3&lt;&gt;"",I$3,"NA"),'MITRE &amp; Controls Mappings'!$J260))), 'MITRE &amp; Controls Mappings'!$B260,"")</f>
        <v/>
      </c>
      <c r="J264" t="str">
        <f>IF(OR(OR(OR(OR(OR(ISNUMBER(SEARCH(IF(J$1&lt;&gt;"",J$1,"NA"),'MITRE &amp; Controls Mappings'!$E260)),ISNUMBER(SEARCH(IF(J$1&lt;&gt;"",J$1,"NA"),'MITRE &amp; Controls Mappings'!$F260))),ISNUMBER(SEARCH(IF(J$2&lt;&gt;"",J$2,"NA"),'MITRE &amp; Controls Mappings'!$G260))),ISNUMBER(SEARCH(IF(J$2&lt;&gt;"",J$2,"NA"),'MITRE &amp; Controls Mappings'!$H260))),ISNUMBER(SEARCH(IF(J$3&lt;&gt;"",J$3,"NA"),'MITRE &amp; Controls Mappings'!$I260))),ISNUMBER(SEARCH(IF(J$3&lt;&gt;"",J$3,"NA"),'MITRE &amp; Controls Mappings'!$J260))), 'MITRE &amp; Controls Mappings'!$B260,"")</f>
        <v/>
      </c>
      <c r="K264" t="str">
        <f>IF(OR(OR(OR(OR(OR(ISNUMBER(SEARCH(IF(K$1&lt;&gt;"",K$1,"NA"),'MITRE &amp; Controls Mappings'!$E260)),ISNUMBER(SEARCH(IF(K$1&lt;&gt;"",K$1,"NA"),'MITRE &amp; Controls Mappings'!$F260))),ISNUMBER(SEARCH(IF(K$2&lt;&gt;"",K$2,"NA"),'MITRE &amp; Controls Mappings'!$G260))),ISNUMBER(SEARCH(IF(K$2&lt;&gt;"",K$2,"NA"),'MITRE &amp; Controls Mappings'!$H260))),ISNUMBER(SEARCH(IF(K$3&lt;&gt;"",K$3,"NA"),'MITRE &amp; Controls Mappings'!$I260))),ISNUMBER(SEARCH(IF(K$3&lt;&gt;"",K$3,"NA"),'MITRE &amp; Controls Mappings'!$J260))), 'MITRE &amp; Controls Mappings'!$B260,"")</f>
        <v/>
      </c>
      <c r="L264" s="25" t="str">
        <f>'MITRE &amp; Controls Mappings'!D260</f>
        <v>Folder Redirection</v>
      </c>
    </row>
    <row r="265" spans="1:12" x14ac:dyDescent="0.35">
      <c r="A265" t="str">
        <f>IF(COUNTIF(B265:K265,"="&amp;'MITRE &amp; Controls Mappings'!B261)&gt;0,'MITRE &amp; Controls Mappings'!B261,"")</f>
        <v/>
      </c>
      <c r="B265" t="str">
        <f>IF(OR(OR(OR(OR(OR(ISNUMBER(SEARCH(IF(B$1&lt;&gt;"",B$1,"NA"),'MITRE &amp; Controls Mappings'!$E261)),ISNUMBER(SEARCH(IF(B$1&lt;&gt;"",B$1,"NA"),'MITRE &amp; Controls Mappings'!$F261))),ISNUMBER(SEARCH(IF(B$2&lt;&gt;"",B$2,"NA"),'MITRE &amp; Controls Mappings'!$G261))),ISNUMBER(SEARCH(IF(B$2&lt;&gt;"",B$2,"NA"),'MITRE &amp; Controls Mappings'!$H261))),ISNUMBER(SEARCH(IF(B$3&lt;&gt;"",B$3,"NA"),'MITRE &amp; Controls Mappings'!$I261))),ISNUMBER(SEARCH(IF(B$3&lt;&gt;"",B$3,"NA"),'MITRE &amp; Controls Mappings'!$J261))), 'MITRE &amp; Controls Mappings'!$B261,"")</f>
        <v/>
      </c>
      <c r="C265" t="str">
        <f>IF(OR(OR(OR(OR(OR(ISNUMBER(SEARCH(IF(C$1&lt;&gt;"",C$1,"NA"),'MITRE &amp; Controls Mappings'!$E261)),ISNUMBER(SEARCH(IF(C$1&lt;&gt;"",C$1,"NA"),'MITRE &amp; Controls Mappings'!$F261))),ISNUMBER(SEARCH(IF(C$2&lt;&gt;"",C$2,"NA"),'MITRE &amp; Controls Mappings'!$G261))),ISNUMBER(SEARCH(IF(C$2&lt;&gt;"",C$2,"NA"),'MITRE &amp; Controls Mappings'!$H261))),ISNUMBER(SEARCH(IF(C$3&lt;&gt;"",C$3,"NA"),'MITRE &amp; Controls Mappings'!$I261))),ISNUMBER(SEARCH(IF(C$3&lt;&gt;"",C$3,"NA"),'MITRE &amp; Controls Mappings'!$J261))), 'MITRE &amp; Controls Mappings'!$B261,"")</f>
        <v/>
      </c>
      <c r="D265" t="str">
        <f>IF(OR(OR(OR(OR(OR(ISNUMBER(SEARCH(IF(D$1&lt;&gt;"",D$1,"NA"),'MITRE &amp; Controls Mappings'!$E261)),ISNUMBER(SEARCH(IF(D$1&lt;&gt;"",D$1,"NA"),'MITRE &amp; Controls Mappings'!$F261))),ISNUMBER(SEARCH(IF(D$2&lt;&gt;"",D$2,"NA"),'MITRE &amp; Controls Mappings'!$G261))),ISNUMBER(SEARCH(IF(D$2&lt;&gt;"",D$2,"NA"),'MITRE &amp; Controls Mappings'!$H261))),ISNUMBER(SEARCH(IF(D$3&lt;&gt;"",D$3,"NA"),'MITRE &amp; Controls Mappings'!$I261))),ISNUMBER(SEARCH(IF(D$3&lt;&gt;"",D$3,"NA"),'MITRE &amp; Controls Mappings'!$J261))), 'MITRE &amp; Controls Mappings'!$B261,"")</f>
        <v/>
      </c>
      <c r="E265" t="str">
        <f>IF(OR(OR(OR(OR(OR(ISNUMBER(SEARCH(IF(E$1&lt;&gt;"",E$1,"NA"),'MITRE &amp; Controls Mappings'!$E261)),ISNUMBER(SEARCH(IF(E$1&lt;&gt;"",E$1,"NA"),'MITRE &amp; Controls Mappings'!$F261))),ISNUMBER(SEARCH(IF(E$2&lt;&gt;"",E$2,"NA"),'MITRE &amp; Controls Mappings'!$G261))),ISNUMBER(SEARCH(IF(E$2&lt;&gt;"",E$2,"NA"),'MITRE &amp; Controls Mappings'!$H261))),ISNUMBER(SEARCH(IF(E$3&lt;&gt;"",E$3,"NA"),'MITRE &amp; Controls Mappings'!$I261))),ISNUMBER(SEARCH(IF(E$3&lt;&gt;"",E$3,"NA"),'MITRE &amp; Controls Mappings'!$J261))), 'MITRE &amp; Controls Mappings'!$B261,"")</f>
        <v/>
      </c>
      <c r="F265" t="str">
        <f>IF(OR(OR(OR(OR(OR(ISNUMBER(SEARCH(IF(F$1&lt;&gt;"",F$1,"NA"),'MITRE &amp; Controls Mappings'!$E261)),ISNUMBER(SEARCH(IF(F$1&lt;&gt;"",F$1,"NA"),'MITRE &amp; Controls Mappings'!$F261))),ISNUMBER(SEARCH(IF(F$2&lt;&gt;"",F$2,"NA"),'MITRE &amp; Controls Mappings'!$G261))),ISNUMBER(SEARCH(IF(F$2&lt;&gt;"",F$2,"NA"),'MITRE &amp; Controls Mappings'!$H261))),ISNUMBER(SEARCH(IF(F$3&lt;&gt;"",F$3,"NA"),'MITRE &amp; Controls Mappings'!$I261))),ISNUMBER(SEARCH(IF(F$3&lt;&gt;"",F$3,"NA"),'MITRE &amp; Controls Mappings'!$J261))), 'MITRE &amp; Controls Mappings'!$B261,"")</f>
        <v/>
      </c>
      <c r="G265" t="str">
        <f>IF(OR(OR(OR(OR(OR(ISNUMBER(SEARCH(IF(G$1&lt;&gt;"",G$1,"NA"),'MITRE &amp; Controls Mappings'!$E261)),ISNUMBER(SEARCH(IF(G$1&lt;&gt;"",G$1,"NA"),'MITRE &amp; Controls Mappings'!$F261))),ISNUMBER(SEARCH(IF(G$2&lt;&gt;"",G$2,"NA"),'MITRE &amp; Controls Mappings'!$G261))),ISNUMBER(SEARCH(IF(G$2&lt;&gt;"",G$2,"NA"),'MITRE &amp; Controls Mappings'!$H261))),ISNUMBER(SEARCH(IF(G$3&lt;&gt;"",G$3,"NA"),'MITRE &amp; Controls Mappings'!$I261))),ISNUMBER(SEARCH(IF(G$3&lt;&gt;"",G$3,"NA"),'MITRE &amp; Controls Mappings'!$J261))), 'MITRE &amp; Controls Mappings'!$B261,"")</f>
        <v/>
      </c>
      <c r="H265" t="str">
        <f>IF(OR(OR(OR(OR(OR(ISNUMBER(SEARCH(IF(H$1&lt;&gt;"",H$1,"NA"),'MITRE &amp; Controls Mappings'!$E261)),ISNUMBER(SEARCH(IF(H$1&lt;&gt;"",H$1,"NA"),'MITRE &amp; Controls Mappings'!$F261))),ISNUMBER(SEARCH(IF(H$2&lt;&gt;"",H$2,"NA"),'MITRE &amp; Controls Mappings'!$G261))),ISNUMBER(SEARCH(IF(H$2&lt;&gt;"",H$2,"NA"),'MITRE &amp; Controls Mappings'!$H261))),ISNUMBER(SEARCH(IF(H$3&lt;&gt;"",H$3,"NA"),'MITRE &amp; Controls Mappings'!$I261))),ISNUMBER(SEARCH(IF(H$3&lt;&gt;"",H$3,"NA"),'MITRE &amp; Controls Mappings'!$J261))), 'MITRE &amp; Controls Mappings'!$B261,"")</f>
        <v/>
      </c>
      <c r="I265" t="str">
        <f>IF(OR(OR(OR(OR(OR(ISNUMBER(SEARCH(IF(I$1&lt;&gt;"",I$1,"NA"),'MITRE &amp; Controls Mappings'!$E261)),ISNUMBER(SEARCH(IF(I$1&lt;&gt;"",I$1,"NA"),'MITRE &amp; Controls Mappings'!$F261))),ISNUMBER(SEARCH(IF(I$2&lt;&gt;"",I$2,"NA"),'MITRE &amp; Controls Mappings'!$G261))),ISNUMBER(SEARCH(IF(I$2&lt;&gt;"",I$2,"NA"),'MITRE &amp; Controls Mappings'!$H261))),ISNUMBER(SEARCH(IF(I$3&lt;&gt;"",I$3,"NA"),'MITRE &amp; Controls Mappings'!$I261))),ISNUMBER(SEARCH(IF(I$3&lt;&gt;"",I$3,"NA"),'MITRE &amp; Controls Mappings'!$J261))), 'MITRE &amp; Controls Mappings'!$B261,"")</f>
        <v/>
      </c>
      <c r="J265" t="str">
        <f>IF(OR(OR(OR(OR(OR(ISNUMBER(SEARCH(IF(J$1&lt;&gt;"",J$1,"NA"),'MITRE &amp; Controls Mappings'!$E261)),ISNUMBER(SEARCH(IF(J$1&lt;&gt;"",J$1,"NA"),'MITRE &amp; Controls Mappings'!$F261))),ISNUMBER(SEARCH(IF(J$2&lt;&gt;"",J$2,"NA"),'MITRE &amp; Controls Mappings'!$G261))),ISNUMBER(SEARCH(IF(J$2&lt;&gt;"",J$2,"NA"),'MITRE &amp; Controls Mappings'!$H261))),ISNUMBER(SEARCH(IF(J$3&lt;&gt;"",J$3,"NA"),'MITRE &amp; Controls Mappings'!$I261))),ISNUMBER(SEARCH(IF(J$3&lt;&gt;"",J$3,"NA"),'MITRE &amp; Controls Mappings'!$J261))), 'MITRE &amp; Controls Mappings'!$B261,"")</f>
        <v/>
      </c>
      <c r="K265" t="str">
        <f>IF(OR(OR(OR(OR(OR(ISNUMBER(SEARCH(IF(K$1&lt;&gt;"",K$1,"NA"),'MITRE &amp; Controls Mappings'!$E261)),ISNUMBER(SEARCH(IF(K$1&lt;&gt;"",K$1,"NA"),'MITRE &amp; Controls Mappings'!$F261))),ISNUMBER(SEARCH(IF(K$2&lt;&gt;"",K$2,"NA"),'MITRE &amp; Controls Mappings'!$G261))),ISNUMBER(SEARCH(IF(K$2&lt;&gt;"",K$2,"NA"),'MITRE &amp; Controls Mappings'!$H261))),ISNUMBER(SEARCH(IF(K$3&lt;&gt;"",K$3,"NA"),'MITRE &amp; Controls Mappings'!$I261))),ISNUMBER(SEARCH(IF(K$3&lt;&gt;"",K$3,"NA"),'MITRE &amp; Controls Mappings'!$J261))), 'MITRE &amp; Controls Mappings'!$B261,"")</f>
        <v/>
      </c>
      <c r="L265" s="25" t="str">
        <f>'MITRE &amp; Controls Mappings'!D261</f>
        <v>Group Policy</v>
      </c>
    </row>
    <row r="266" spans="1:12" x14ac:dyDescent="0.35">
      <c r="A266" t="str">
        <f>IF(COUNTIF(B266:K266,"="&amp;'MITRE &amp; Controls Mappings'!B262)&gt;0,'MITRE &amp; Controls Mappings'!B262,"")</f>
        <v/>
      </c>
      <c r="B266" t="str">
        <f>IF(OR(OR(OR(OR(OR(ISNUMBER(SEARCH(IF(B$1&lt;&gt;"",B$1,"NA"),'MITRE &amp; Controls Mappings'!$E262)),ISNUMBER(SEARCH(IF(B$1&lt;&gt;"",B$1,"NA"),'MITRE &amp; Controls Mappings'!$F262))),ISNUMBER(SEARCH(IF(B$2&lt;&gt;"",B$2,"NA"),'MITRE &amp; Controls Mappings'!$G262))),ISNUMBER(SEARCH(IF(B$2&lt;&gt;"",B$2,"NA"),'MITRE &amp; Controls Mappings'!$H262))),ISNUMBER(SEARCH(IF(B$3&lt;&gt;"",B$3,"NA"),'MITRE &amp; Controls Mappings'!$I262))),ISNUMBER(SEARCH(IF(B$3&lt;&gt;"",B$3,"NA"),'MITRE &amp; Controls Mappings'!$J262))), 'MITRE &amp; Controls Mappings'!$B262,"")</f>
        <v/>
      </c>
      <c r="C266" t="str">
        <f>IF(OR(OR(OR(OR(OR(ISNUMBER(SEARCH(IF(C$1&lt;&gt;"",C$1,"NA"),'MITRE &amp; Controls Mappings'!$E262)),ISNUMBER(SEARCH(IF(C$1&lt;&gt;"",C$1,"NA"),'MITRE &amp; Controls Mappings'!$F262))),ISNUMBER(SEARCH(IF(C$2&lt;&gt;"",C$2,"NA"),'MITRE &amp; Controls Mappings'!$G262))),ISNUMBER(SEARCH(IF(C$2&lt;&gt;"",C$2,"NA"),'MITRE &amp; Controls Mappings'!$H262))),ISNUMBER(SEARCH(IF(C$3&lt;&gt;"",C$3,"NA"),'MITRE &amp; Controls Mappings'!$I262))),ISNUMBER(SEARCH(IF(C$3&lt;&gt;"",C$3,"NA"),'MITRE &amp; Controls Mappings'!$J262))), 'MITRE &amp; Controls Mappings'!$B262,"")</f>
        <v/>
      </c>
      <c r="D266" t="str">
        <f>IF(OR(OR(OR(OR(OR(ISNUMBER(SEARCH(IF(D$1&lt;&gt;"",D$1,"NA"),'MITRE &amp; Controls Mappings'!$E262)),ISNUMBER(SEARCH(IF(D$1&lt;&gt;"",D$1,"NA"),'MITRE &amp; Controls Mappings'!$F262))),ISNUMBER(SEARCH(IF(D$2&lt;&gt;"",D$2,"NA"),'MITRE &amp; Controls Mappings'!$G262))),ISNUMBER(SEARCH(IF(D$2&lt;&gt;"",D$2,"NA"),'MITRE &amp; Controls Mappings'!$H262))),ISNUMBER(SEARCH(IF(D$3&lt;&gt;"",D$3,"NA"),'MITRE &amp; Controls Mappings'!$I262))),ISNUMBER(SEARCH(IF(D$3&lt;&gt;"",D$3,"NA"),'MITRE &amp; Controls Mappings'!$J262))), 'MITRE &amp; Controls Mappings'!$B262,"")</f>
        <v/>
      </c>
      <c r="E266" t="str">
        <f>IF(OR(OR(OR(OR(OR(ISNUMBER(SEARCH(IF(E$1&lt;&gt;"",E$1,"NA"),'MITRE &amp; Controls Mappings'!$E262)),ISNUMBER(SEARCH(IF(E$1&lt;&gt;"",E$1,"NA"),'MITRE &amp; Controls Mappings'!$F262))),ISNUMBER(SEARCH(IF(E$2&lt;&gt;"",E$2,"NA"),'MITRE &amp; Controls Mappings'!$G262))),ISNUMBER(SEARCH(IF(E$2&lt;&gt;"",E$2,"NA"),'MITRE &amp; Controls Mappings'!$H262))),ISNUMBER(SEARCH(IF(E$3&lt;&gt;"",E$3,"NA"),'MITRE &amp; Controls Mappings'!$I262))),ISNUMBER(SEARCH(IF(E$3&lt;&gt;"",E$3,"NA"),'MITRE &amp; Controls Mappings'!$J262))), 'MITRE &amp; Controls Mappings'!$B262,"")</f>
        <v/>
      </c>
      <c r="F266" t="str">
        <f>IF(OR(OR(OR(OR(OR(ISNUMBER(SEARCH(IF(F$1&lt;&gt;"",F$1,"NA"),'MITRE &amp; Controls Mappings'!$E262)),ISNUMBER(SEARCH(IF(F$1&lt;&gt;"",F$1,"NA"),'MITRE &amp; Controls Mappings'!$F262))),ISNUMBER(SEARCH(IF(F$2&lt;&gt;"",F$2,"NA"),'MITRE &amp; Controls Mappings'!$G262))),ISNUMBER(SEARCH(IF(F$2&lt;&gt;"",F$2,"NA"),'MITRE &amp; Controls Mappings'!$H262))),ISNUMBER(SEARCH(IF(F$3&lt;&gt;"",F$3,"NA"),'MITRE &amp; Controls Mappings'!$I262))),ISNUMBER(SEARCH(IF(F$3&lt;&gt;"",F$3,"NA"),'MITRE &amp; Controls Mappings'!$J262))), 'MITRE &amp; Controls Mappings'!$B262,"")</f>
        <v/>
      </c>
      <c r="G266" t="str">
        <f>IF(OR(OR(OR(OR(OR(ISNUMBER(SEARCH(IF(G$1&lt;&gt;"",G$1,"NA"),'MITRE &amp; Controls Mappings'!$E262)),ISNUMBER(SEARCH(IF(G$1&lt;&gt;"",G$1,"NA"),'MITRE &amp; Controls Mappings'!$F262))),ISNUMBER(SEARCH(IF(G$2&lt;&gt;"",G$2,"NA"),'MITRE &amp; Controls Mappings'!$G262))),ISNUMBER(SEARCH(IF(G$2&lt;&gt;"",G$2,"NA"),'MITRE &amp; Controls Mappings'!$H262))),ISNUMBER(SEARCH(IF(G$3&lt;&gt;"",G$3,"NA"),'MITRE &amp; Controls Mappings'!$I262))),ISNUMBER(SEARCH(IF(G$3&lt;&gt;"",G$3,"NA"),'MITRE &amp; Controls Mappings'!$J262))), 'MITRE &amp; Controls Mappings'!$B262,"")</f>
        <v/>
      </c>
      <c r="H266" t="str">
        <f>IF(OR(OR(OR(OR(OR(ISNUMBER(SEARCH(IF(H$1&lt;&gt;"",H$1,"NA"),'MITRE &amp; Controls Mappings'!$E262)),ISNUMBER(SEARCH(IF(H$1&lt;&gt;"",H$1,"NA"),'MITRE &amp; Controls Mappings'!$F262))),ISNUMBER(SEARCH(IF(H$2&lt;&gt;"",H$2,"NA"),'MITRE &amp; Controls Mappings'!$G262))),ISNUMBER(SEARCH(IF(H$2&lt;&gt;"",H$2,"NA"),'MITRE &amp; Controls Mappings'!$H262))),ISNUMBER(SEARCH(IF(H$3&lt;&gt;"",H$3,"NA"),'MITRE &amp; Controls Mappings'!$I262))),ISNUMBER(SEARCH(IF(H$3&lt;&gt;"",H$3,"NA"),'MITRE &amp; Controls Mappings'!$J262))), 'MITRE &amp; Controls Mappings'!$B262,"")</f>
        <v/>
      </c>
      <c r="I266" t="str">
        <f>IF(OR(OR(OR(OR(OR(ISNUMBER(SEARCH(IF(I$1&lt;&gt;"",I$1,"NA"),'MITRE &amp; Controls Mappings'!$E262)),ISNUMBER(SEARCH(IF(I$1&lt;&gt;"",I$1,"NA"),'MITRE &amp; Controls Mappings'!$F262))),ISNUMBER(SEARCH(IF(I$2&lt;&gt;"",I$2,"NA"),'MITRE &amp; Controls Mappings'!$G262))),ISNUMBER(SEARCH(IF(I$2&lt;&gt;"",I$2,"NA"),'MITRE &amp; Controls Mappings'!$H262))),ISNUMBER(SEARCH(IF(I$3&lt;&gt;"",I$3,"NA"),'MITRE &amp; Controls Mappings'!$I262))),ISNUMBER(SEARCH(IF(I$3&lt;&gt;"",I$3,"NA"),'MITRE &amp; Controls Mappings'!$J262))), 'MITRE &amp; Controls Mappings'!$B262,"")</f>
        <v/>
      </c>
      <c r="J266" t="str">
        <f>IF(OR(OR(OR(OR(OR(ISNUMBER(SEARCH(IF(J$1&lt;&gt;"",J$1,"NA"),'MITRE &amp; Controls Mappings'!$E262)),ISNUMBER(SEARCH(IF(J$1&lt;&gt;"",J$1,"NA"),'MITRE &amp; Controls Mappings'!$F262))),ISNUMBER(SEARCH(IF(J$2&lt;&gt;"",J$2,"NA"),'MITRE &amp; Controls Mappings'!$G262))),ISNUMBER(SEARCH(IF(J$2&lt;&gt;"",J$2,"NA"),'MITRE &amp; Controls Mappings'!$H262))),ISNUMBER(SEARCH(IF(J$3&lt;&gt;"",J$3,"NA"),'MITRE &amp; Controls Mappings'!$I262))),ISNUMBER(SEARCH(IF(J$3&lt;&gt;"",J$3,"NA"),'MITRE &amp; Controls Mappings'!$J262))), 'MITRE &amp; Controls Mappings'!$B262,"")</f>
        <v/>
      </c>
      <c r="K266" t="str">
        <f>IF(OR(OR(OR(OR(OR(ISNUMBER(SEARCH(IF(K$1&lt;&gt;"",K$1,"NA"),'MITRE &amp; Controls Mappings'!$E262)),ISNUMBER(SEARCH(IF(K$1&lt;&gt;"",K$1,"NA"),'MITRE &amp; Controls Mappings'!$F262))),ISNUMBER(SEARCH(IF(K$2&lt;&gt;"",K$2,"NA"),'MITRE &amp; Controls Mappings'!$G262))),ISNUMBER(SEARCH(IF(K$2&lt;&gt;"",K$2,"NA"),'MITRE &amp; Controls Mappings'!$H262))),ISNUMBER(SEARCH(IF(K$3&lt;&gt;"",K$3,"NA"),'MITRE &amp; Controls Mappings'!$I262))),ISNUMBER(SEARCH(IF(K$3&lt;&gt;"",K$3,"NA"),'MITRE &amp; Controls Mappings'!$J262))), 'MITRE &amp; Controls Mappings'!$B262,"")</f>
        <v/>
      </c>
      <c r="L266" s="25" t="str">
        <f>'MITRE &amp; Controls Mappings'!D262</f>
        <v>Logging and tracing</v>
      </c>
    </row>
    <row r="267" spans="1:12" x14ac:dyDescent="0.35">
      <c r="A267" t="str">
        <f>IF(COUNTIF(B267:K267,"="&amp;'MITRE &amp; Controls Mappings'!B263)&gt;0,'MITRE &amp; Controls Mappings'!B263,"")</f>
        <v/>
      </c>
      <c r="B267" t="str">
        <f>IF(OR(OR(OR(OR(OR(ISNUMBER(SEARCH(IF(B$1&lt;&gt;"",B$1,"NA"),'MITRE &amp; Controls Mappings'!$E263)),ISNUMBER(SEARCH(IF(B$1&lt;&gt;"",B$1,"NA"),'MITRE &amp; Controls Mappings'!$F263))),ISNUMBER(SEARCH(IF(B$2&lt;&gt;"",B$2,"NA"),'MITRE &amp; Controls Mappings'!$G263))),ISNUMBER(SEARCH(IF(B$2&lt;&gt;"",B$2,"NA"),'MITRE &amp; Controls Mappings'!$H263))),ISNUMBER(SEARCH(IF(B$3&lt;&gt;"",B$3,"NA"),'MITRE &amp; Controls Mappings'!$I263))),ISNUMBER(SEARCH(IF(B$3&lt;&gt;"",B$3,"NA"),'MITRE &amp; Controls Mappings'!$J263))), 'MITRE &amp; Controls Mappings'!$B263,"")</f>
        <v/>
      </c>
      <c r="C267" t="str">
        <f>IF(OR(OR(OR(OR(OR(ISNUMBER(SEARCH(IF(C$1&lt;&gt;"",C$1,"NA"),'MITRE &amp; Controls Mappings'!$E263)),ISNUMBER(SEARCH(IF(C$1&lt;&gt;"",C$1,"NA"),'MITRE &amp; Controls Mappings'!$F263))),ISNUMBER(SEARCH(IF(C$2&lt;&gt;"",C$2,"NA"),'MITRE &amp; Controls Mappings'!$G263))),ISNUMBER(SEARCH(IF(C$2&lt;&gt;"",C$2,"NA"),'MITRE &amp; Controls Mappings'!$H263))),ISNUMBER(SEARCH(IF(C$3&lt;&gt;"",C$3,"NA"),'MITRE &amp; Controls Mappings'!$I263))),ISNUMBER(SEARCH(IF(C$3&lt;&gt;"",C$3,"NA"),'MITRE &amp; Controls Mappings'!$J263))), 'MITRE &amp; Controls Mappings'!$B263,"")</f>
        <v/>
      </c>
      <c r="D267" t="str">
        <f>IF(OR(OR(OR(OR(OR(ISNUMBER(SEARCH(IF(D$1&lt;&gt;"",D$1,"NA"),'MITRE &amp; Controls Mappings'!$E263)),ISNUMBER(SEARCH(IF(D$1&lt;&gt;"",D$1,"NA"),'MITRE &amp; Controls Mappings'!$F263))),ISNUMBER(SEARCH(IF(D$2&lt;&gt;"",D$2,"NA"),'MITRE &amp; Controls Mappings'!$G263))),ISNUMBER(SEARCH(IF(D$2&lt;&gt;"",D$2,"NA"),'MITRE &amp; Controls Mappings'!$H263))),ISNUMBER(SEARCH(IF(D$3&lt;&gt;"",D$3,"NA"),'MITRE &amp; Controls Mappings'!$I263))),ISNUMBER(SEARCH(IF(D$3&lt;&gt;"",D$3,"NA"),'MITRE &amp; Controls Mappings'!$J263))), 'MITRE &amp; Controls Mappings'!$B263,"")</f>
        <v/>
      </c>
      <c r="E267" t="str">
        <f>IF(OR(OR(OR(OR(OR(ISNUMBER(SEARCH(IF(E$1&lt;&gt;"",E$1,"NA"),'MITRE &amp; Controls Mappings'!$E263)),ISNUMBER(SEARCH(IF(E$1&lt;&gt;"",E$1,"NA"),'MITRE &amp; Controls Mappings'!$F263))),ISNUMBER(SEARCH(IF(E$2&lt;&gt;"",E$2,"NA"),'MITRE &amp; Controls Mappings'!$G263))),ISNUMBER(SEARCH(IF(E$2&lt;&gt;"",E$2,"NA"),'MITRE &amp; Controls Mappings'!$H263))),ISNUMBER(SEARCH(IF(E$3&lt;&gt;"",E$3,"NA"),'MITRE &amp; Controls Mappings'!$I263))),ISNUMBER(SEARCH(IF(E$3&lt;&gt;"",E$3,"NA"),'MITRE &amp; Controls Mappings'!$J263))), 'MITRE &amp; Controls Mappings'!$B263,"")</f>
        <v/>
      </c>
      <c r="F267" t="str">
        <f>IF(OR(OR(OR(OR(OR(ISNUMBER(SEARCH(IF(F$1&lt;&gt;"",F$1,"NA"),'MITRE &amp; Controls Mappings'!$E263)),ISNUMBER(SEARCH(IF(F$1&lt;&gt;"",F$1,"NA"),'MITRE &amp; Controls Mappings'!$F263))),ISNUMBER(SEARCH(IF(F$2&lt;&gt;"",F$2,"NA"),'MITRE &amp; Controls Mappings'!$G263))),ISNUMBER(SEARCH(IF(F$2&lt;&gt;"",F$2,"NA"),'MITRE &amp; Controls Mappings'!$H263))),ISNUMBER(SEARCH(IF(F$3&lt;&gt;"",F$3,"NA"),'MITRE &amp; Controls Mappings'!$I263))),ISNUMBER(SEARCH(IF(F$3&lt;&gt;"",F$3,"NA"),'MITRE &amp; Controls Mappings'!$J263))), 'MITRE &amp; Controls Mappings'!$B263,"")</f>
        <v/>
      </c>
      <c r="G267" t="str">
        <f>IF(OR(OR(OR(OR(OR(ISNUMBER(SEARCH(IF(G$1&lt;&gt;"",G$1,"NA"),'MITRE &amp; Controls Mappings'!$E263)),ISNUMBER(SEARCH(IF(G$1&lt;&gt;"",G$1,"NA"),'MITRE &amp; Controls Mappings'!$F263))),ISNUMBER(SEARCH(IF(G$2&lt;&gt;"",G$2,"NA"),'MITRE &amp; Controls Mappings'!$G263))),ISNUMBER(SEARCH(IF(G$2&lt;&gt;"",G$2,"NA"),'MITRE &amp; Controls Mappings'!$H263))),ISNUMBER(SEARCH(IF(G$3&lt;&gt;"",G$3,"NA"),'MITRE &amp; Controls Mappings'!$I263))),ISNUMBER(SEARCH(IF(G$3&lt;&gt;"",G$3,"NA"),'MITRE &amp; Controls Mappings'!$J263))), 'MITRE &amp; Controls Mappings'!$B263,"")</f>
        <v/>
      </c>
      <c r="H267" t="str">
        <f>IF(OR(OR(OR(OR(OR(ISNUMBER(SEARCH(IF(H$1&lt;&gt;"",H$1,"NA"),'MITRE &amp; Controls Mappings'!$E263)),ISNUMBER(SEARCH(IF(H$1&lt;&gt;"",H$1,"NA"),'MITRE &amp; Controls Mappings'!$F263))),ISNUMBER(SEARCH(IF(H$2&lt;&gt;"",H$2,"NA"),'MITRE &amp; Controls Mappings'!$G263))),ISNUMBER(SEARCH(IF(H$2&lt;&gt;"",H$2,"NA"),'MITRE &amp; Controls Mappings'!$H263))),ISNUMBER(SEARCH(IF(H$3&lt;&gt;"",H$3,"NA"),'MITRE &amp; Controls Mappings'!$I263))),ISNUMBER(SEARCH(IF(H$3&lt;&gt;"",H$3,"NA"),'MITRE &amp; Controls Mappings'!$J263))), 'MITRE &amp; Controls Mappings'!$B263,"")</f>
        <v/>
      </c>
      <c r="I267" t="str">
        <f>IF(OR(OR(OR(OR(OR(ISNUMBER(SEARCH(IF(I$1&lt;&gt;"",I$1,"NA"),'MITRE &amp; Controls Mappings'!$E263)),ISNUMBER(SEARCH(IF(I$1&lt;&gt;"",I$1,"NA"),'MITRE &amp; Controls Mappings'!$F263))),ISNUMBER(SEARCH(IF(I$2&lt;&gt;"",I$2,"NA"),'MITRE &amp; Controls Mappings'!$G263))),ISNUMBER(SEARCH(IF(I$2&lt;&gt;"",I$2,"NA"),'MITRE &amp; Controls Mappings'!$H263))),ISNUMBER(SEARCH(IF(I$3&lt;&gt;"",I$3,"NA"),'MITRE &amp; Controls Mappings'!$I263))),ISNUMBER(SEARCH(IF(I$3&lt;&gt;"",I$3,"NA"),'MITRE &amp; Controls Mappings'!$J263))), 'MITRE &amp; Controls Mappings'!$B263,"")</f>
        <v/>
      </c>
      <c r="J267" t="str">
        <f>IF(OR(OR(OR(OR(OR(ISNUMBER(SEARCH(IF(J$1&lt;&gt;"",J$1,"NA"),'MITRE &amp; Controls Mappings'!$E263)),ISNUMBER(SEARCH(IF(J$1&lt;&gt;"",J$1,"NA"),'MITRE &amp; Controls Mappings'!$F263))),ISNUMBER(SEARCH(IF(J$2&lt;&gt;"",J$2,"NA"),'MITRE &amp; Controls Mappings'!$G263))),ISNUMBER(SEARCH(IF(J$2&lt;&gt;"",J$2,"NA"),'MITRE &amp; Controls Mappings'!$H263))),ISNUMBER(SEARCH(IF(J$3&lt;&gt;"",J$3,"NA"),'MITRE &amp; Controls Mappings'!$I263))),ISNUMBER(SEARCH(IF(J$3&lt;&gt;"",J$3,"NA"),'MITRE &amp; Controls Mappings'!$J263))), 'MITRE &amp; Controls Mappings'!$B263,"")</f>
        <v/>
      </c>
      <c r="K267" t="str">
        <f>IF(OR(OR(OR(OR(OR(ISNUMBER(SEARCH(IF(K$1&lt;&gt;"",K$1,"NA"),'MITRE &amp; Controls Mappings'!$E263)),ISNUMBER(SEARCH(IF(K$1&lt;&gt;"",K$1,"NA"),'MITRE &amp; Controls Mappings'!$F263))),ISNUMBER(SEARCH(IF(K$2&lt;&gt;"",K$2,"NA"),'MITRE &amp; Controls Mappings'!$G263))),ISNUMBER(SEARCH(IF(K$2&lt;&gt;"",K$2,"NA"),'MITRE &amp; Controls Mappings'!$H263))),ISNUMBER(SEARCH(IF(K$3&lt;&gt;"",K$3,"NA"),'MITRE &amp; Controls Mappings'!$I263))),ISNUMBER(SEARCH(IF(K$3&lt;&gt;"",K$3,"NA"),'MITRE &amp; Controls Mappings'!$J263))), 'MITRE &amp; Controls Mappings'!$B263,"")</f>
        <v/>
      </c>
      <c r="L267" s="25" t="str">
        <f>'MITRE &amp; Controls Mappings'!D263</f>
        <v>Internet Communication Management</v>
      </c>
    </row>
    <row r="268" spans="1:12" x14ac:dyDescent="0.35">
      <c r="A268" t="str">
        <f>IF(COUNTIF(B268:K268,"="&amp;'MITRE &amp; Controls Mappings'!B264)&gt;0,'MITRE &amp; Controls Mappings'!B264,"")</f>
        <v/>
      </c>
      <c r="B268" t="str">
        <f>IF(OR(OR(OR(OR(OR(ISNUMBER(SEARCH(IF(B$1&lt;&gt;"",B$1,"NA"),'MITRE &amp; Controls Mappings'!$E264)),ISNUMBER(SEARCH(IF(B$1&lt;&gt;"",B$1,"NA"),'MITRE &amp; Controls Mappings'!$F264))),ISNUMBER(SEARCH(IF(B$2&lt;&gt;"",B$2,"NA"),'MITRE &amp; Controls Mappings'!$G264))),ISNUMBER(SEARCH(IF(B$2&lt;&gt;"",B$2,"NA"),'MITRE &amp; Controls Mappings'!$H264))),ISNUMBER(SEARCH(IF(B$3&lt;&gt;"",B$3,"NA"),'MITRE &amp; Controls Mappings'!$I264))),ISNUMBER(SEARCH(IF(B$3&lt;&gt;"",B$3,"NA"),'MITRE &amp; Controls Mappings'!$J264))), 'MITRE &amp; Controls Mappings'!$B264,"")</f>
        <v/>
      </c>
      <c r="C268" t="str">
        <f>IF(OR(OR(OR(OR(OR(ISNUMBER(SEARCH(IF(C$1&lt;&gt;"",C$1,"NA"),'MITRE &amp; Controls Mappings'!$E264)),ISNUMBER(SEARCH(IF(C$1&lt;&gt;"",C$1,"NA"),'MITRE &amp; Controls Mappings'!$F264))),ISNUMBER(SEARCH(IF(C$2&lt;&gt;"",C$2,"NA"),'MITRE &amp; Controls Mappings'!$G264))),ISNUMBER(SEARCH(IF(C$2&lt;&gt;"",C$2,"NA"),'MITRE &amp; Controls Mappings'!$H264))),ISNUMBER(SEARCH(IF(C$3&lt;&gt;"",C$3,"NA"),'MITRE &amp; Controls Mappings'!$I264))),ISNUMBER(SEARCH(IF(C$3&lt;&gt;"",C$3,"NA"),'MITRE &amp; Controls Mappings'!$J264))), 'MITRE &amp; Controls Mappings'!$B264,"")</f>
        <v/>
      </c>
      <c r="D268" t="str">
        <f>IF(OR(OR(OR(OR(OR(ISNUMBER(SEARCH(IF(D$1&lt;&gt;"",D$1,"NA"),'MITRE &amp; Controls Mappings'!$E264)),ISNUMBER(SEARCH(IF(D$1&lt;&gt;"",D$1,"NA"),'MITRE &amp; Controls Mappings'!$F264))),ISNUMBER(SEARCH(IF(D$2&lt;&gt;"",D$2,"NA"),'MITRE &amp; Controls Mappings'!$G264))),ISNUMBER(SEARCH(IF(D$2&lt;&gt;"",D$2,"NA"),'MITRE &amp; Controls Mappings'!$H264))),ISNUMBER(SEARCH(IF(D$3&lt;&gt;"",D$3,"NA"),'MITRE &amp; Controls Mappings'!$I264))),ISNUMBER(SEARCH(IF(D$3&lt;&gt;"",D$3,"NA"),'MITRE &amp; Controls Mappings'!$J264))), 'MITRE &amp; Controls Mappings'!$B264,"")</f>
        <v/>
      </c>
      <c r="E268" t="str">
        <f>IF(OR(OR(OR(OR(OR(ISNUMBER(SEARCH(IF(E$1&lt;&gt;"",E$1,"NA"),'MITRE &amp; Controls Mappings'!$E264)),ISNUMBER(SEARCH(IF(E$1&lt;&gt;"",E$1,"NA"),'MITRE &amp; Controls Mappings'!$F264))),ISNUMBER(SEARCH(IF(E$2&lt;&gt;"",E$2,"NA"),'MITRE &amp; Controls Mappings'!$G264))),ISNUMBER(SEARCH(IF(E$2&lt;&gt;"",E$2,"NA"),'MITRE &amp; Controls Mappings'!$H264))),ISNUMBER(SEARCH(IF(E$3&lt;&gt;"",E$3,"NA"),'MITRE &amp; Controls Mappings'!$I264))),ISNUMBER(SEARCH(IF(E$3&lt;&gt;"",E$3,"NA"),'MITRE &amp; Controls Mappings'!$J264))), 'MITRE &amp; Controls Mappings'!$B264,"")</f>
        <v/>
      </c>
      <c r="F268" t="str">
        <f>IF(OR(OR(OR(OR(OR(ISNUMBER(SEARCH(IF(F$1&lt;&gt;"",F$1,"NA"),'MITRE &amp; Controls Mappings'!$E264)),ISNUMBER(SEARCH(IF(F$1&lt;&gt;"",F$1,"NA"),'MITRE &amp; Controls Mappings'!$F264))),ISNUMBER(SEARCH(IF(F$2&lt;&gt;"",F$2,"NA"),'MITRE &amp; Controls Mappings'!$G264))),ISNUMBER(SEARCH(IF(F$2&lt;&gt;"",F$2,"NA"),'MITRE &amp; Controls Mappings'!$H264))),ISNUMBER(SEARCH(IF(F$3&lt;&gt;"",F$3,"NA"),'MITRE &amp; Controls Mappings'!$I264))),ISNUMBER(SEARCH(IF(F$3&lt;&gt;"",F$3,"NA"),'MITRE &amp; Controls Mappings'!$J264))), 'MITRE &amp; Controls Mappings'!$B264,"")</f>
        <v/>
      </c>
      <c r="G268" t="str">
        <f>IF(OR(OR(OR(OR(OR(ISNUMBER(SEARCH(IF(G$1&lt;&gt;"",G$1,"NA"),'MITRE &amp; Controls Mappings'!$E264)),ISNUMBER(SEARCH(IF(G$1&lt;&gt;"",G$1,"NA"),'MITRE &amp; Controls Mappings'!$F264))),ISNUMBER(SEARCH(IF(G$2&lt;&gt;"",G$2,"NA"),'MITRE &amp; Controls Mappings'!$G264))),ISNUMBER(SEARCH(IF(G$2&lt;&gt;"",G$2,"NA"),'MITRE &amp; Controls Mappings'!$H264))),ISNUMBER(SEARCH(IF(G$3&lt;&gt;"",G$3,"NA"),'MITRE &amp; Controls Mappings'!$I264))),ISNUMBER(SEARCH(IF(G$3&lt;&gt;"",G$3,"NA"),'MITRE &amp; Controls Mappings'!$J264))), 'MITRE &amp; Controls Mappings'!$B264,"")</f>
        <v/>
      </c>
      <c r="H268" t="str">
        <f>IF(OR(OR(OR(OR(OR(ISNUMBER(SEARCH(IF(H$1&lt;&gt;"",H$1,"NA"),'MITRE &amp; Controls Mappings'!$E264)),ISNUMBER(SEARCH(IF(H$1&lt;&gt;"",H$1,"NA"),'MITRE &amp; Controls Mappings'!$F264))),ISNUMBER(SEARCH(IF(H$2&lt;&gt;"",H$2,"NA"),'MITRE &amp; Controls Mappings'!$G264))),ISNUMBER(SEARCH(IF(H$2&lt;&gt;"",H$2,"NA"),'MITRE &amp; Controls Mappings'!$H264))),ISNUMBER(SEARCH(IF(H$3&lt;&gt;"",H$3,"NA"),'MITRE &amp; Controls Mappings'!$I264))),ISNUMBER(SEARCH(IF(H$3&lt;&gt;"",H$3,"NA"),'MITRE &amp; Controls Mappings'!$J264))), 'MITRE &amp; Controls Mappings'!$B264,"")</f>
        <v/>
      </c>
      <c r="I268" t="str">
        <f>IF(OR(OR(OR(OR(OR(ISNUMBER(SEARCH(IF(I$1&lt;&gt;"",I$1,"NA"),'MITRE &amp; Controls Mappings'!$E264)),ISNUMBER(SEARCH(IF(I$1&lt;&gt;"",I$1,"NA"),'MITRE &amp; Controls Mappings'!$F264))),ISNUMBER(SEARCH(IF(I$2&lt;&gt;"",I$2,"NA"),'MITRE &amp; Controls Mappings'!$G264))),ISNUMBER(SEARCH(IF(I$2&lt;&gt;"",I$2,"NA"),'MITRE &amp; Controls Mappings'!$H264))),ISNUMBER(SEARCH(IF(I$3&lt;&gt;"",I$3,"NA"),'MITRE &amp; Controls Mappings'!$I264))),ISNUMBER(SEARCH(IF(I$3&lt;&gt;"",I$3,"NA"),'MITRE &amp; Controls Mappings'!$J264))), 'MITRE &amp; Controls Mappings'!$B264,"")</f>
        <v/>
      </c>
      <c r="J268" t="str">
        <f>IF(OR(OR(OR(OR(OR(ISNUMBER(SEARCH(IF(J$1&lt;&gt;"",J$1,"NA"),'MITRE &amp; Controls Mappings'!$E264)),ISNUMBER(SEARCH(IF(J$1&lt;&gt;"",J$1,"NA"),'MITRE &amp; Controls Mappings'!$F264))),ISNUMBER(SEARCH(IF(J$2&lt;&gt;"",J$2,"NA"),'MITRE &amp; Controls Mappings'!$G264))),ISNUMBER(SEARCH(IF(J$2&lt;&gt;"",J$2,"NA"),'MITRE &amp; Controls Mappings'!$H264))),ISNUMBER(SEARCH(IF(J$3&lt;&gt;"",J$3,"NA"),'MITRE &amp; Controls Mappings'!$I264))),ISNUMBER(SEARCH(IF(J$3&lt;&gt;"",J$3,"NA"),'MITRE &amp; Controls Mappings'!$J264))), 'MITRE &amp; Controls Mappings'!$B264,"")</f>
        <v/>
      </c>
      <c r="K268" t="str">
        <f>IF(OR(OR(OR(OR(OR(ISNUMBER(SEARCH(IF(K$1&lt;&gt;"",K$1,"NA"),'MITRE &amp; Controls Mappings'!$E264)),ISNUMBER(SEARCH(IF(K$1&lt;&gt;"",K$1,"NA"),'MITRE &amp; Controls Mappings'!$F264))),ISNUMBER(SEARCH(IF(K$2&lt;&gt;"",K$2,"NA"),'MITRE &amp; Controls Mappings'!$G264))),ISNUMBER(SEARCH(IF(K$2&lt;&gt;"",K$2,"NA"),'MITRE &amp; Controls Mappings'!$H264))),ISNUMBER(SEARCH(IF(K$3&lt;&gt;"",K$3,"NA"),'MITRE &amp; Controls Mappings'!$I264))),ISNUMBER(SEARCH(IF(K$3&lt;&gt;"",K$3,"NA"),'MITRE &amp; Controls Mappings'!$J264))), 'MITRE &amp; Controls Mappings'!$B264,"")</f>
        <v/>
      </c>
      <c r="L268" s="25" t="str">
        <f>'MITRE &amp; Controls Mappings'!D264</f>
        <v>Internet Communication settings</v>
      </c>
    </row>
    <row r="269" spans="1:12" x14ac:dyDescent="0.35">
      <c r="A269" t="str">
        <f>IF(COUNTIF(B269:K269,"="&amp;'MITRE &amp; Controls Mappings'!B265)&gt;0,'MITRE &amp; Controls Mappings'!B265,"")</f>
        <v/>
      </c>
      <c r="B269" t="str">
        <f>IF(OR(OR(OR(OR(OR(ISNUMBER(SEARCH(IF(B$1&lt;&gt;"",B$1,"NA"),'MITRE &amp; Controls Mappings'!$E265)),ISNUMBER(SEARCH(IF(B$1&lt;&gt;"",B$1,"NA"),'MITRE &amp; Controls Mappings'!$F265))),ISNUMBER(SEARCH(IF(B$2&lt;&gt;"",B$2,"NA"),'MITRE &amp; Controls Mappings'!$G265))),ISNUMBER(SEARCH(IF(B$2&lt;&gt;"",B$2,"NA"),'MITRE &amp; Controls Mappings'!$H265))),ISNUMBER(SEARCH(IF(B$3&lt;&gt;"",B$3,"NA"),'MITRE &amp; Controls Mappings'!$I265))),ISNUMBER(SEARCH(IF(B$3&lt;&gt;"",B$3,"NA"),'MITRE &amp; Controls Mappings'!$J265))), 'MITRE &amp; Controls Mappings'!$B265,"")</f>
        <v/>
      </c>
      <c r="C269" t="str">
        <f>IF(OR(OR(OR(OR(OR(ISNUMBER(SEARCH(IF(C$1&lt;&gt;"",C$1,"NA"),'MITRE &amp; Controls Mappings'!$E265)),ISNUMBER(SEARCH(IF(C$1&lt;&gt;"",C$1,"NA"),'MITRE &amp; Controls Mappings'!$F265))),ISNUMBER(SEARCH(IF(C$2&lt;&gt;"",C$2,"NA"),'MITRE &amp; Controls Mappings'!$G265))),ISNUMBER(SEARCH(IF(C$2&lt;&gt;"",C$2,"NA"),'MITRE &amp; Controls Mappings'!$H265))),ISNUMBER(SEARCH(IF(C$3&lt;&gt;"",C$3,"NA"),'MITRE &amp; Controls Mappings'!$I265))),ISNUMBER(SEARCH(IF(C$3&lt;&gt;"",C$3,"NA"),'MITRE &amp; Controls Mappings'!$J265))), 'MITRE &amp; Controls Mappings'!$B265,"")</f>
        <v/>
      </c>
      <c r="D269" t="str">
        <f>IF(OR(OR(OR(OR(OR(ISNUMBER(SEARCH(IF(D$1&lt;&gt;"",D$1,"NA"),'MITRE &amp; Controls Mappings'!$E265)),ISNUMBER(SEARCH(IF(D$1&lt;&gt;"",D$1,"NA"),'MITRE &amp; Controls Mappings'!$F265))),ISNUMBER(SEARCH(IF(D$2&lt;&gt;"",D$2,"NA"),'MITRE &amp; Controls Mappings'!$G265))),ISNUMBER(SEARCH(IF(D$2&lt;&gt;"",D$2,"NA"),'MITRE &amp; Controls Mappings'!$H265))),ISNUMBER(SEARCH(IF(D$3&lt;&gt;"",D$3,"NA"),'MITRE &amp; Controls Mappings'!$I265))),ISNUMBER(SEARCH(IF(D$3&lt;&gt;"",D$3,"NA"),'MITRE &amp; Controls Mappings'!$J265))), 'MITRE &amp; Controls Mappings'!$B265,"")</f>
        <v/>
      </c>
      <c r="E269" t="str">
        <f>IF(OR(OR(OR(OR(OR(ISNUMBER(SEARCH(IF(E$1&lt;&gt;"",E$1,"NA"),'MITRE &amp; Controls Mappings'!$E265)),ISNUMBER(SEARCH(IF(E$1&lt;&gt;"",E$1,"NA"),'MITRE &amp; Controls Mappings'!$F265))),ISNUMBER(SEARCH(IF(E$2&lt;&gt;"",E$2,"NA"),'MITRE &amp; Controls Mappings'!$G265))),ISNUMBER(SEARCH(IF(E$2&lt;&gt;"",E$2,"NA"),'MITRE &amp; Controls Mappings'!$H265))),ISNUMBER(SEARCH(IF(E$3&lt;&gt;"",E$3,"NA"),'MITRE &amp; Controls Mappings'!$I265))),ISNUMBER(SEARCH(IF(E$3&lt;&gt;"",E$3,"NA"),'MITRE &amp; Controls Mappings'!$J265))), 'MITRE &amp; Controls Mappings'!$B265,"")</f>
        <v/>
      </c>
      <c r="F269" t="str">
        <f>IF(OR(OR(OR(OR(OR(ISNUMBER(SEARCH(IF(F$1&lt;&gt;"",F$1,"NA"),'MITRE &amp; Controls Mappings'!$E265)),ISNUMBER(SEARCH(IF(F$1&lt;&gt;"",F$1,"NA"),'MITRE &amp; Controls Mappings'!$F265))),ISNUMBER(SEARCH(IF(F$2&lt;&gt;"",F$2,"NA"),'MITRE &amp; Controls Mappings'!$G265))),ISNUMBER(SEARCH(IF(F$2&lt;&gt;"",F$2,"NA"),'MITRE &amp; Controls Mappings'!$H265))),ISNUMBER(SEARCH(IF(F$3&lt;&gt;"",F$3,"NA"),'MITRE &amp; Controls Mappings'!$I265))),ISNUMBER(SEARCH(IF(F$3&lt;&gt;"",F$3,"NA"),'MITRE &amp; Controls Mappings'!$J265))), 'MITRE &amp; Controls Mappings'!$B265,"")</f>
        <v/>
      </c>
      <c r="G269" t="str">
        <f>IF(OR(OR(OR(OR(OR(ISNUMBER(SEARCH(IF(G$1&lt;&gt;"",G$1,"NA"),'MITRE &amp; Controls Mappings'!$E265)),ISNUMBER(SEARCH(IF(G$1&lt;&gt;"",G$1,"NA"),'MITRE &amp; Controls Mappings'!$F265))),ISNUMBER(SEARCH(IF(G$2&lt;&gt;"",G$2,"NA"),'MITRE &amp; Controls Mappings'!$G265))),ISNUMBER(SEARCH(IF(G$2&lt;&gt;"",G$2,"NA"),'MITRE &amp; Controls Mappings'!$H265))),ISNUMBER(SEARCH(IF(G$3&lt;&gt;"",G$3,"NA"),'MITRE &amp; Controls Mappings'!$I265))),ISNUMBER(SEARCH(IF(G$3&lt;&gt;"",G$3,"NA"),'MITRE &amp; Controls Mappings'!$J265))), 'MITRE &amp; Controls Mappings'!$B265,"")</f>
        <v/>
      </c>
      <c r="H269" t="str">
        <f>IF(OR(OR(OR(OR(OR(ISNUMBER(SEARCH(IF(H$1&lt;&gt;"",H$1,"NA"),'MITRE &amp; Controls Mappings'!$E265)),ISNUMBER(SEARCH(IF(H$1&lt;&gt;"",H$1,"NA"),'MITRE &amp; Controls Mappings'!$F265))),ISNUMBER(SEARCH(IF(H$2&lt;&gt;"",H$2,"NA"),'MITRE &amp; Controls Mappings'!$G265))),ISNUMBER(SEARCH(IF(H$2&lt;&gt;"",H$2,"NA"),'MITRE &amp; Controls Mappings'!$H265))),ISNUMBER(SEARCH(IF(H$3&lt;&gt;"",H$3,"NA"),'MITRE &amp; Controls Mappings'!$I265))),ISNUMBER(SEARCH(IF(H$3&lt;&gt;"",H$3,"NA"),'MITRE &amp; Controls Mappings'!$J265))), 'MITRE &amp; Controls Mappings'!$B265,"")</f>
        <v/>
      </c>
      <c r="I269" t="str">
        <f>IF(OR(OR(OR(OR(OR(ISNUMBER(SEARCH(IF(I$1&lt;&gt;"",I$1,"NA"),'MITRE &amp; Controls Mappings'!$E265)),ISNUMBER(SEARCH(IF(I$1&lt;&gt;"",I$1,"NA"),'MITRE &amp; Controls Mappings'!$F265))),ISNUMBER(SEARCH(IF(I$2&lt;&gt;"",I$2,"NA"),'MITRE &amp; Controls Mappings'!$G265))),ISNUMBER(SEARCH(IF(I$2&lt;&gt;"",I$2,"NA"),'MITRE &amp; Controls Mappings'!$H265))),ISNUMBER(SEARCH(IF(I$3&lt;&gt;"",I$3,"NA"),'MITRE &amp; Controls Mappings'!$I265))),ISNUMBER(SEARCH(IF(I$3&lt;&gt;"",I$3,"NA"),'MITRE &amp; Controls Mappings'!$J265))), 'MITRE &amp; Controls Mappings'!$B265,"")</f>
        <v/>
      </c>
      <c r="J269" t="str">
        <f>IF(OR(OR(OR(OR(OR(ISNUMBER(SEARCH(IF(J$1&lt;&gt;"",J$1,"NA"),'MITRE &amp; Controls Mappings'!$E265)),ISNUMBER(SEARCH(IF(J$1&lt;&gt;"",J$1,"NA"),'MITRE &amp; Controls Mappings'!$F265))),ISNUMBER(SEARCH(IF(J$2&lt;&gt;"",J$2,"NA"),'MITRE &amp; Controls Mappings'!$G265))),ISNUMBER(SEARCH(IF(J$2&lt;&gt;"",J$2,"NA"),'MITRE &amp; Controls Mappings'!$H265))),ISNUMBER(SEARCH(IF(J$3&lt;&gt;"",J$3,"NA"),'MITRE &amp; Controls Mappings'!$I265))),ISNUMBER(SEARCH(IF(J$3&lt;&gt;"",J$3,"NA"),'MITRE &amp; Controls Mappings'!$J265))), 'MITRE &amp; Controls Mappings'!$B265,"")</f>
        <v/>
      </c>
      <c r="K269" t="str">
        <f>IF(OR(OR(OR(OR(OR(ISNUMBER(SEARCH(IF(K$1&lt;&gt;"",K$1,"NA"),'MITRE &amp; Controls Mappings'!$E265)),ISNUMBER(SEARCH(IF(K$1&lt;&gt;"",K$1,"NA"),'MITRE &amp; Controls Mappings'!$F265))),ISNUMBER(SEARCH(IF(K$2&lt;&gt;"",K$2,"NA"),'MITRE &amp; Controls Mappings'!$G265))),ISNUMBER(SEARCH(IF(K$2&lt;&gt;"",K$2,"NA"),'MITRE &amp; Controls Mappings'!$H265))),ISNUMBER(SEARCH(IF(K$3&lt;&gt;"",K$3,"NA"),'MITRE &amp; Controls Mappings'!$I265))),ISNUMBER(SEARCH(IF(K$3&lt;&gt;"",K$3,"NA"),'MITRE &amp; Controls Mappings'!$J265))), 'MITRE &amp; Controls Mappings'!$B265,"")</f>
        <v/>
      </c>
      <c r="L269" s="25" t="str">
        <f>'MITRE &amp; Controls Mappings'!D265</f>
        <v>Ensure 'Turn off downloading of print drivers over HTTP' is set to 'Enabled'</v>
      </c>
    </row>
    <row r="270" spans="1:12" x14ac:dyDescent="0.35">
      <c r="A270" t="str">
        <f>IF(COUNTIF(B270:K270,"="&amp;'MITRE &amp; Controls Mappings'!B266)&gt;0,'MITRE &amp; Controls Mappings'!B266,"")</f>
        <v/>
      </c>
      <c r="B270" t="str">
        <f>IF(OR(OR(OR(OR(OR(ISNUMBER(SEARCH(IF(B$1&lt;&gt;"",B$1,"NA"),'MITRE &amp; Controls Mappings'!$E266)),ISNUMBER(SEARCH(IF(B$1&lt;&gt;"",B$1,"NA"),'MITRE &amp; Controls Mappings'!$F266))),ISNUMBER(SEARCH(IF(B$2&lt;&gt;"",B$2,"NA"),'MITRE &amp; Controls Mappings'!$G266))),ISNUMBER(SEARCH(IF(B$2&lt;&gt;"",B$2,"NA"),'MITRE &amp; Controls Mappings'!$H266))),ISNUMBER(SEARCH(IF(B$3&lt;&gt;"",B$3,"NA"),'MITRE &amp; Controls Mappings'!$I266))),ISNUMBER(SEARCH(IF(B$3&lt;&gt;"",B$3,"NA"),'MITRE &amp; Controls Mappings'!$J266))), 'MITRE &amp; Controls Mappings'!$B266,"")</f>
        <v/>
      </c>
      <c r="C270" t="str">
        <f>IF(OR(OR(OR(OR(OR(ISNUMBER(SEARCH(IF(C$1&lt;&gt;"",C$1,"NA"),'MITRE &amp; Controls Mappings'!$E266)),ISNUMBER(SEARCH(IF(C$1&lt;&gt;"",C$1,"NA"),'MITRE &amp; Controls Mappings'!$F266))),ISNUMBER(SEARCH(IF(C$2&lt;&gt;"",C$2,"NA"),'MITRE &amp; Controls Mappings'!$G266))),ISNUMBER(SEARCH(IF(C$2&lt;&gt;"",C$2,"NA"),'MITRE &amp; Controls Mappings'!$H266))),ISNUMBER(SEARCH(IF(C$3&lt;&gt;"",C$3,"NA"),'MITRE &amp; Controls Mappings'!$I266))),ISNUMBER(SEARCH(IF(C$3&lt;&gt;"",C$3,"NA"),'MITRE &amp; Controls Mappings'!$J266))), 'MITRE &amp; Controls Mappings'!$B266,"")</f>
        <v/>
      </c>
      <c r="D270" t="str">
        <f>IF(OR(OR(OR(OR(OR(ISNUMBER(SEARCH(IF(D$1&lt;&gt;"",D$1,"NA"),'MITRE &amp; Controls Mappings'!$E266)),ISNUMBER(SEARCH(IF(D$1&lt;&gt;"",D$1,"NA"),'MITRE &amp; Controls Mappings'!$F266))),ISNUMBER(SEARCH(IF(D$2&lt;&gt;"",D$2,"NA"),'MITRE &amp; Controls Mappings'!$G266))),ISNUMBER(SEARCH(IF(D$2&lt;&gt;"",D$2,"NA"),'MITRE &amp; Controls Mappings'!$H266))),ISNUMBER(SEARCH(IF(D$3&lt;&gt;"",D$3,"NA"),'MITRE &amp; Controls Mappings'!$I266))),ISNUMBER(SEARCH(IF(D$3&lt;&gt;"",D$3,"NA"),'MITRE &amp; Controls Mappings'!$J266))), 'MITRE &amp; Controls Mappings'!$B266,"")</f>
        <v/>
      </c>
      <c r="E270" t="str">
        <f>IF(OR(OR(OR(OR(OR(ISNUMBER(SEARCH(IF(E$1&lt;&gt;"",E$1,"NA"),'MITRE &amp; Controls Mappings'!$E266)),ISNUMBER(SEARCH(IF(E$1&lt;&gt;"",E$1,"NA"),'MITRE &amp; Controls Mappings'!$F266))),ISNUMBER(SEARCH(IF(E$2&lt;&gt;"",E$2,"NA"),'MITRE &amp; Controls Mappings'!$G266))),ISNUMBER(SEARCH(IF(E$2&lt;&gt;"",E$2,"NA"),'MITRE &amp; Controls Mappings'!$H266))),ISNUMBER(SEARCH(IF(E$3&lt;&gt;"",E$3,"NA"),'MITRE &amp; Controls Mappings'!$I266))),ISNUMBER(SEARCH(IF(E$3&lt;&gt;"",E$3,"NA"),'MITRE &amp; Controls Mappings'!$J266))), 'MITRE &amp; Controls Mappings'!$B266,"")</f>
        <v/>
      </c>
      <c r="F270" t="str">
        <f>IF(OR(OR(OR(OR(OR(ISNUMBER(SEARCH(IF(F$1&lt;&gt;"",F$1,"NA"),'MITRE &amp; Controls Mappings'!$E266)),ISNUMBER(SEARCH(IF(F$1&lt;&gt;"",F$1,"NA"),'MITRE &amp; Controls Mappings'!$F266))),ISNUMBER(SEARCH(IF(F$2&lt;&gt;"",F$2,"NA"),'MITRE &amp; Controls Mappings'!$G266))),ISNUMBER(SEARCH(IF(F$2&lt;&gt;"",F$2,"NA"),'MITRE &amp; Controls Mappings'!$H266))),ISNUMBER(SEARCH(IF(F$3&lt;&gt;"",F$3,"NA"),'MITRE &amp; Controls Mappings'!$I266))),ISNUMBER(SEARCH(IF(F$3&lt;&gt;"",F$3,"NA"),'MITRE &amp; Controls Mappings'!$J266))), 'MITRE &amp; Controls Mappings'!$B266,"")</f>
        <v/>
      </c>
      <c r="G270" t="str">
        <f>IF(OR(OR(OR(OR(OR(ISNUMBER(SEARCH(IF(G$1&lt;&gt;"",G$1,"NA"),'MITRE &amp; Controls Mappings'!$E266)),ISNUMBER(SEARCH(IF(G$1&lt;&gt;"",G$1,"NA"),'MITRE &amp; Controls Mappings'!$F266))),ISNUMBER(SEARCH(IF(G$2&lt;&gt;"",G$2,"NA"),'MITRE &amp; Controls Mappings'!$G266))),ISNUMBER(SEARCH(IF(G$2&lt;&gt;"",G$2,"NA"),'MITRE &amp; Controls Mappings'!$H266))),ISNUMBER(SEARCH(IF(G$3&lt;&gt;"",G$3,"NA"),'MITRE &amp; Controls Mappings'!$I266))),ISNUMBER(SEARCH(IF(G$3&lt;&gt;"",G$3,"NA"),'MITRE &amp; Controls Mappings'!$J266))), 'MITRE &amp; Controls Mappings'!$B266,"")</f>
        <v/>
      </c>
      <c r="H270" t="str">
        <f>IF(OR(OR(OR(OR(OR(ISNUMBER(SEARCH(IF(H$1&lt;&gt;"",H$1,"NA"),'MITRE &amp; Controls Mappings'!$E266)),ISNUMBER(SEARCH(IF(H$1&lt;&gt;"",H$1,"NA"),'MITRE &amp; Controls Mappings'!$F266))),ISNUMBER(SEARCH(IF(H$2&lt;&gt;"",H$2,"NA"),'MITRE &amp; Controls Mappings'!$G266))),ISNUMBER(SEARCH(IF(H$2&lt;&gt;"",H$2,"NA"),'MITRE &amp; Controls Mappings'!$H266))),ISNUMBER(SEARCH(IF(H$3&lt;&gt;"",H$3,"NA"),'MITRE &amp; Controls Mappings'!$I266))),ISNUMBER(SEARCH(IF(H$3&lt;&gt;"",H$3,"NA"),'MITRE &amp; Controls Mappings'!$J266))), 'MITRE &amp; Controls Mappings'!$B266,"")</f>
        <v/>
      </c>
      <c r="I270" t="str">
        <f>IF(OR(OR(OR(OR(OR(ISNUMBER(SEARCH(IF(I$1&lt;&gt;"",I$1,"NA"),'MITRE &amp; Controls Mappings'!$E266)),ISNUMBER(SEARCH(IF(I$1&lt;&gt;"",I$1,"NA"),'MITRE &amp; Controls Mappings'!$F266))),ISNUMBER(SEARCH(IF(I$2&lt;&gt;"",I$2,"NA"),'MITRE &amp; Controls Mappings'!$G266))),ISNUMBER(SEARCH(IF(I$2&lt;&gt;"",I$2,"NA"),'MITRE &amp; Controls Mappings'!$H266))),ISNUMBER(SEARCH(IF(I$3&lt;&gt;"",I$3,"NA"),'MITRE &amp; Controls Mappings'!$I266))),ISNUMBER(SEARCH(IF(I$3&lt;&gt;"",I$3,"NA"),'MITRE &amp; Controls Mappings'!$J266))), 'MITRE &amp; Controls Mappings'!$B266,"")</f>
        <v/>
      </c>
      <c r="J270" t="str">
        <f>IF(OR(OR(OR(OR(OR(ISNUMBER(SEARCH(IF(J$1&lt;&gt;"",J$1,"NA"),'MITRE &amp; Controls Mappings'!$E266)),ISNUMBER(SEARCH(IF(J$1&lt;&gt;"",J$1,"NA"),'MITRE &amp; Controls Mappings'!$F266))),ISNUMBER(SEARCH(IF(J$2&lt;&gt;"",J$2,"NA"),'MITRE &amp; Controls Mappings'!$G266))),ISNUMBER(SEARCH(IF(J$2&lt;&gt;"",J$2,"NA"),'MITRE &amp; Controls Mappings'!$H266))),ISNUMBER(SEARCH(IF(J$3&lt;&gt;"",J$3,"NA"),'MITRE &amp; Controls Mappings'!$I266))),ISNUMBER(SEARCH(IF(J$3&lt;&gt;"",J$3,"NA"),'MITRE &amp; Controls Mappings'!$J266))), 'MITRE &amp; Controls Mappings'!$B266,"")</f>
        <v/>
      </c>
      <c r="K270" t="str">
        <f>IF(OR(OR(OR(OR(OR(ISNUMBER(SEARCH(IF(K$1&lt;&gt;"",K$1,"NA"),'MITRE &amp; Controls Mappings'!$E266)),ISNUMBER(SEARCH(IF(K$1&lt;&gt;"",K$1,"NA"),'MITRE &amp; Controls Mappings'!$F266))),ISNUMBER(SEARCH(IF(K$2&lt;&gt;"",K$2,"NA"),'MITRE &amp; Controls Mappings'!$G266))),ISNUMBER(SEARCH(IF(K$2&lt;&gt;"",K$2,"NA"),'MITRE &amp; Controls Mappings'!$H266))),ISNUMBER(SEARCH(IF(K$3&lt;&gt;"",K$3,"NA"),'MITRE &amp; Controls Mappings'!$I266))),ISNUMBER(SEARCH(IF(K$3&lt;&gt;"",K$3,"NA"),'MITRE &amp; Controls Mappings'!$J266))), 'MITRE &amp; Controls Mappings'!$B266,"")</f>
        <v/>
      </c>
      <c r="L270" s="25" t="str">
        <f>'MITRE &amp; Controls Mappings'!D266</f>
        <v>Ensure 'Turn off Internet download for Web publishing and online ordering wizards' is set to 'Enabled'</v>
      </c>
    </row>
    <row r="271" spans="1:12" x14ac:dyDescent="0.35">
      <c r="A271" t="str">
        <f>IF(COUNTIF(B271:K271,"="&amp;'MITRE &amp; Controls Mappings'!B267)&gt;0,'MITRE &amp; Controls Mappings'!B267,"")</f>
        <v/>
      </c>
      <c r="B271" t="str">
        <f>IF(OR(OR(OR(OR(OR(ISNUMBER(SEARCH(IF(B$1&lt;&gt;"",B$1,"NA"),'MITRE &amp; Controls Mappings'!$E267)),ISNUMBER(SEARCH(IF(B$1&lt;&gt;"",B$1,"NA"),'MITRE &amp; Controls Mappings'!$F267))),ISNUMBER(SEARCH(IF(B$2&lt;&gt;"",B$2,"NA"),'MITRE &amp; Controls Mappings'!$G267))),ISNUMBER(SEARCH(IF(B$2&lt;&gt;"",B$2,"NA"),'MITRE &amp; Controls Mappings'!$H267))),ISNUMBER(SEARCH(IF(B$3&lt;&gt;"",B$3,"NA"),'MITRE &amp; Controls Mappings'!$I267))),ISNUMBER(SEARCH(IF(B$3&lt;&gt;"",B$3,"NA"),'MITRE &amp; Controls Mappings'!$J267))), 'MITRE &amp; Controls Mappings'!$B267,"")</f>
        <v/>
      </c>
      <c r="C271" t="str">
        <f>IF(OR(OR(OR(OR(OR(ISNUMBER(SEARCH(IF(C$1&lt;&gt;"",C$1,"NA"),'MITRE &amp; Controls Mappings'!$E267)),ISNUMBER(SEARCH(IF(C$1&lt;&gt;"",C$1,"NA"),'MITRE &amp; Controls Mappings'!$F267))),ISNUMBER(SEARCH(IF(C$2&lt;&gt;"",C$2,"NA"),'MITRE &amp; Controls Mappings'!$G267))),ISNUMBER(SEARCH(IF(C$2&lt;&gt;"",C$2,"NA"),'MITRE &amp; Controls Mappings'!$H267))),ISNUMBER(SEARCH(IF(C$3&lt;&gt;"",C$3,"NA"),'MITRE &amp; Controls Mappings'!$I267))),ISNUMBER(SEARCH(IF(C$3&lt;&gt;"",C$3,"NA"),'MITRE &amp; Controls Mappings'!$J267))), 'MITRE &amp; Controls Mappings'!$B267,"")</f>
        <v/>
      </c>
      <c r="D271" t="str">
        <f>IF(OR(OR(OR(OR(OR(ISNUMBER(SEARCH(IF(D$1&lt;&gt;"",D$1,"NA"),'MITRE &amp; Controls Mappings'!$E267)),ISNUMBER(SEARCH(IF(D$1&lt;&gt;"",D$1,"NA"),'MITRE &amp; Controls Mappings'!$F267))),ISNUMBER(SEARCH(IF(D$2&lt;&gt;"",D$2,"NA"),'MITRE &amp; Controls Mappings'!$G267))),ISNUMBER(SEARCH(IF(D$2&lt;&gt;"",D$2,"NA"),'MITRE &amp; Controls Mappings'!$H267))),ISNUMBER(SEARCH(IF(D$3&lt;&gt;"",D$3,"NA"),'MITRE &amp; Controls Mappings'!$I267))),ISNUMBER(SEARCH(IF(D$3&lt;&gt;"",D$3,"NA"),'MITRE &amp; Controls Mappings'!$J267))), 'MITRE &amp; Controls Mappings'!$B267,"")</f>
        <v/>
      </c>
      <c r="E271" t="str">
        <f>IF(OR(OR(OR(OR(OR(ISNUMBER(SEARCH(IF(E$1&lt;&gt;"",E$1,"NA"),'MITRE &amp; Controls Mappings'!$E267)),ISNUMBER(SEARCH(IF(E$1&lt;&gt;"",E$1,"NA"),'MITRE &amp; Controls Mappings'!$F267))),ISNUMBER(SEARCH(IF(E$2&lt;&gt;"",E$2,"NA"),'MITRE &amp; Controls Mappings'!$G267))),ISNUMBER(SEARCH(IF(E$2&lt;&gt;"",E$2,"NA"),'MITRE &amp; Controls Mappings'!$H267))),ISNUMBER(SEARCH(IF(E$3&lt;&gt;"",E$3,"NA"),'MITRE &amp; Controls Mappings'!$I267))),ISNUMBER(SEARCH(IF(E$3&lt;&gt;"",E$3,"NA"),'MITRE &amp; Controls Mappings'!$J267))), 'MITRE &amp; Controls Mappings'!$B267,"")</f>
        <v/>
      </c>
      <c r="F271" t="str">
        <f>IF(OR(OR(OR(OR(OR(ISNUMBER(SEARCH(IF(F$1&lt;&gt;"",F$1,"NA"),'MITRE &amp; Controls Mappings'!$E267)),ISNUMBER(SEARCH(IF(F$1&lt;&gt;"",F$1,"NA"),'MITRE &amp; Controls Mappings'!$F267))),ISNUMBER(SEARCH(IF(F$2&lt;&gt;"",F$2,"NA"),'MITRE &amp; Controls Mappings'!$G267))),ISNUMBER(SEARCH(IF(F$2&lt;&gt;"",F$2,"NA"),'MITRE &amp; Controls Mappings'!$H267))),ISNUMBER(SEARCH(IF(F$3&lt;&gt;"",F$3,"NA"),'MITRE &amp; Controls Mappings'!$I267))),ISNUMBER(SEARCH(IF(F$3&lt;&gt;"",F$3,"NA"),'MITRE &amp; Controls Mappings'!$J267))), 'MITRE &amp; Controls Mappings'!$B267,"")</f>
        <v/>
      </c>
      <c r="G271" t="str">
        <f>IF(OR(OR(OR(OR(OR(ISNUMBER(SEARCH(IF(G$1&lt;&gt;"",G$1,"NA"),'MITRE &amp; Controls Mappings'!$E267)),ISNUMBER(SEARCH(IF(G$1&lt;&gt;"",G$1,"NA"),'MITRE &amp; Controls Mappings'!$F267))),ISNUMBER(SEARCH(IF(G$2&lt;&gt;"",G$2,"NA"),'MITRE &amp; Controls Mappings'!$G267))),ISNUMBER(SEARCH(IF(G$2&lt;&gt;"",G$2,"NA"),'MITRE &amp; Controls Mappings'!$H267))),ISNUMBER(SEARCH(IF(G$3&lt;&gt;"",G$3,"NA"),'MITRE &amp; Controls Mappings'!$I267))),ISNUMBER(SEARCH(IF(G$3&lt;&gt;"",G$3,"NA"),'MITRE &amp; Controls Mappings'!$J267))), 'MITRE &amp; Controls Mappings'!$B267,"")</f>
        <v/>
      </c>
      <c r="H271" t="str">
        <f>IF(OR(OR(OR(OR(OR(ISNUMBER(SEARCH(IF(H$1&lt;&gt;"",H$1,"NA"),'MITRE &amp; Controls Mappings'!$E267)),ISNUMBER(SEARCH(IF(H$1&lt;&gt;"",H$1,"NA"),'MITRE &amp; Controls Mappings'!$F267))),ISNUMBER(SEARCH(IF(H$2&lt;&gt;"",H$2,"NA"),'MITRE &amp; Controls Mappings'!$G267))),ISNUMBER(SEARCH(IF(H$2&lt;&gt;"",H$2,"NA"),'MITRE &amp; Controls Mappings'!$H267))),ISNUMBER(SEARCH(IF(H$3&lt;&gt;"",H$3,"NA"),'MITRE &amp; Controls Mappings'!$I267))),ISNUMBER(SEARCH(IF(H$3&lt;&gt;"",H$3,"NA"),'MITRE &amp; Controls Mappings'!$J267))), 'MITRE &amp; Controls Mappings'!$B267,"")</f>
        <v/>
      </c>
      <c r="I271" t="str">
        <f>IF(OR(OR(OR(OR(OR(ISNUMBER(SEARCH(IF(I$1&lt;&gt;"",I$1,"NA"),'MITRE &amp; Controls Mappings'!$E267)),ISNUMBER(SEARCH(IF(I$1&lt;&gt;"",I$1,"NA"),'MITRE &amp; Controls Mappings'!$F267))),ISNUMBER(SEARCH(IF(I$2&lt;&gt;"",I$2,"NA"),'MITRE &amp; Controls Mappings'!$G267))),ISNUMBER(SEARCH(IF(I$2&lt;&gt;"",I$2,"NA"),'MITRE &amp; Controls Mappings'!$H267))),ISNUMBER(SEARCH(IF(I$3&lt;&gt;"",I$3,"NA"),'MITRE &amp; Controls Mappings'!$I267))),ISNUMBER(SEARCH(IF(I$3&lt;&gt;"",I$3,"NA"),'MITRE &amp; Controls Mappings'!$J267))), 'MITRE &amp; Controls Mappings'!$B267,"")</f>
        <v/>
      </c>
      <c r="J271" t="str">
        <f>IF(OR(OR(OR(OR(OR(ISNUMBER(SEARCH(IF(J$1&lt;&gt;"",J$1,"NA"),'MITRE &amp; Controls Mappings'!$E267)),ISNUMBER(SEARCH(IF(J$1&lt;&gt;"",J$1,"NA"),'MITRE &amp; Controls Mappings'!$F267))),ISNUMBER(SEARCH(IF(J$2&lt;&gt;"",J$2,"NA"),'MITRE &amp; Controls Mappings'!$G267))),ISNUMBER(SEARCH(IF(J$2&lt;&gt;"",J$2,"NA"),'MITRE &amp; Controls Mappings'!$H267))),ISNUMBER(SEARCH(IF(J$3&lt;&gt;"",J$3,"NA"),'MITRE &amp; Controls Mappings'!$I267))),ISNUMBER(SEARCH(IF(J$3&lt;&gt;"",J$3,"NA"),'MITRE &amp; Controls Mappings'!$J267))), 'MITRE &amp; Controls Mappings'!$B267,"")</f>
        <v/>
      </c>
      <c r="K271" t="str">
        <f>IF(OR(OR(OR(OR(OR(ISNUMBER(SEARCH(IF(K$1&lt;&gt;"",K$1,"NA"),'MITRE &amp; Controls Mappings'!$E267)),ISNUMBER(SEARCH(IF(K$1&lt;&gt;"",K$1,"NA"),'MITRE &amp; Controls Mappings'!$F267))),ISNUMBER(SEARCH(IF(K$2&lt;&gt;"",K$2,"NA"),'MITRE &amp; Controls Mappings'!$G267))),ISNUMBER(SEARCH(IF(K$2&lt;&gt;"",K$2,"NA"),'MITRE &amp; Controls Mappings'!$H267))),ISNUMBER(SEARCH(IF(K$3&lt;&gt;"",K$3,"NA"),'MITRE &amp; Controls Mappings'!$I267))),ISNUMBER(SEARCH(IF(K$3&lt;&gt;"",K$3,"NA"),'MITRE &amp; Controls Mappings'!$J267))), 'MITRE &amp; Controls Mappings'!$B267,"")</f>
        <v/>
      </c>
      <c r="L271" s="25" t="str">
        <f>'MITRE &amp; Controls Mappings'!D267</f>
        <v>Ensure 'Turn off printing over HTTP' is set to 'Enabled'</v>
      </c>
    </row>
    <row r="272" spans="1:12" x14ac:dyDescent="0.35">
      <c r="A272" t="str">
        <f>IF(COUNTIF(B272:K272,"="&amp;'MITRE &amp; Controls Mappings'!B268)&gt;0,'MITRE &amp; Controls Mappings'!B268,"")</f>
        <v/>
      </c>
      <c r="B272" t="str">
        <f>IF(OR(OR(OR(OR(OR(ISNUMBER(SEARCH(IF(B$1&lt;&gt;"",B$1,"NA"),'MITRE &amp; Controls Mappings'!$E268)),ISNUMBER(SEARCH(IF(B$1&lt;&gt;"",B$1,"NA"),'MITRE &amp; Controls Mappings'!$F268))),ISNUMBER(SEARCH(IF(B$2&lt;&gt;"",B$2,"NA"),'MITRE &amp; Controls Mappings'!$G268))),ISNUMBER(SEARCH(IF(B$2&lt;&gt;"",B$2,"NA"),'MITRE &amp; Controls Mappings'!$H268))),ISNUMBER(SEARCH(IF(B$3&lt;&gt;"",B$3,"NA"),'MITRE &amp; Controls Mappings'!$I268))),ISNUMBER(SEARCH(IF(B$3&lt;&gt;"",B$3,"NA"),'MITRE &amp; Controls Mappings'!$J268))), 'MITRE &amp; Controls Mappings'!$B268,"")</f>
        <v/>
      </c>
      <c r="C272" t="str">
        <f>IF(OR(OR(OR(OR(OR(ISNUMBER(SEARCH(IF(C$1&lt;&gt;"",C$1,"NA"),'MITRE &amp; Controls Mappings'!$E268)),ISNUMBER(SEARCH(IF(C$1&lt;&gt;"",C$1,"NA"),'MITRE &amp; Controls Mappings'!$F268))),ISNUMBER(SEARCH(IF(C$2&lt;&gt;"",C$2,"NA"),'MITRE &amp; Controls Mappings'!$G268))),ISNUMBER(SEARCH(IF(C$2&lt;&gt;"",C$2,"NA"),'MITRE &amp; Controls Mappings'!$H268))),ISNUMBER(SEARCH(IF(C$3&lt;&gt;"",C$3,"NA"),'MITRE &amp; Controls Mappings'!$I268))),ISNUMBER(SEARCH(IF(C$3&lt;&gt;"",C$3,"NA"),'MITRE &amp; Controls Mappings'!$J268))), 'MITRE &amp; Controls Mappings'!$B268,"")</f>
        <v/>
      </c>
      <c r="D272" t="str">
        <f>IF(OR(OR(OR(OR(OR(ISNUMBER(SEARCH(IF(D$1&lt;&gt;"",D$1,"NA"),'MITRE &amp; Controls Mappings'!$E268)),ISNUMBER(SEARCH(IF(D$1&lt;&gt;"",D$1,"NA"),'MITRE &amp; Controls Mappings'!$F268))),ISNUMBER(SEARCH(IF(D$2&lt;&gt;"",D$2,"NA"),'MITRE &amp; Controls Mappings'!$G268))),ISNUMBER(SEARCH(IF(D$2&lt;&gt;"",D$2,"NA"),'MITRE &amp; Controls Mappings'!$H268))),ISNUMBER(SEARCH(IF(D$3&lt;&gt;"",D$3,"NA"),'MITRE &amp; Controls Mappings'!$I268))),ISNUMBER(SEARCH(IF(D$3&lt;&gt;"",D$3,"NA"),'MITRE &amp; Controls Mappings'!$J268))), 'MITRE &amp; Controls Mappings'!$B268,"")</f>
        <v/>
      </c>
      <c r="E272" t="str">
        <f>IF(OR(OR(OR(OR(OR(ISNUMBER(SEARCH(IF(E$1&lt;&gt;"",E$1,"NA"),'MITRE &amp; Controls Mappings'!$E268)),ISNUMBER(SEARCH(IF(E$1&lt;&gt;"",E$1,"NA"),'MITRE &amp; Controls Mappings'!$F268))),ISNUMBER(SEARCH(IF(E$2&lt;&gt;"",E$2,"NA"),'MITRE &amp; Controls Mappings'!$G268))),ISNUMBER(SEARCH(IF(E$2&lt;&gt;"",E$2,"NA"),'MITRE &amp; Controls Mappings'!$H268))),ISNUMBER(SEARCH(IF(E$3&lt;&gt;"",E$3,"NA"),'MITRE &amp; Controls Mappings'!$I268))),ISNUMBER(SEARCH(IF(E$3&lt;&gt;"",E$3,"NA"),'MITRE &amp; Controls Mappings'!$J268))), 'MITRE &amp; Controls Mappings'!$B268,"")</f>
        <v/>
      </c>
      <c r="F272" t="str">
        <f>IF(OR(OR(OR(OR(OR(ISNUMBER(SEARCH(IF(F$1&lt;&gt;"",F$1,"NA"),'MITRE &amp; Controls Mappings'!$E268)),ISNUMBER(SEARCH(IF(F$1&lt;&gt;"",F$1,"NA"),'MITRE &amp; Controls Mappings'!$F268))),ISNUMBER(SEARCH(IF(F$2&lt;&gt;"",F$2,"NA"),'MITRE &amp; Controls Mappings'!$G268))),ISNUMBER(SEARCH(IF(F$2&lt;&gt;"",F$2,"NA"),'MITRE &amp; Controls Mappings'!$H268))),ISNUMBER(SEARCH(IF(F$3&lt;&gt;"",F$3,"NA"),'MITRE &amp; Controls Mappings'!$I268))),ISNUMBER(SEARCH(IF(F$3&lt;&gt;"",F$3,"NA"),'MITRE &amp; Controls Mappings'!$J268))), 'MITRE &amp; Controls Mappings'!$B268,"")</f>
        <v/>
      </c>
      <c r="G272" t="str">
        <f>IF(OR(OR(OR(OR(OR(ISNUMBER(SEARCH(IF(G$1&lt;&gt;"",G$1,"NA"),'MITRE &amp; Controls Mappings'!$E268)),ISNUMBER(SEARCH(IF(G$1&lt;&gt;"",G$1,"NA"),'MITRE &amp; Controls Mappings'!$F268))),ISNUMBER(SEARCH(IF(G$2&lt;&gt;"",G$2,"NA"),'MITRE &amp; Controls Mappings'!$G268))),ISNUMBER(SEARCH(IF(G$2&lt;&gt;"",G$2,"NA"),'MITRE &amp; Controls Mappings'!$H268))),ISNUMBER(SEARCH(IF(G$3&lt;&gt;"",G$3,"NA"),'MITRE &amp; Controls Mappings'!$I268))),ISNUMBER(SEARCH(IF(G$3&lt;&gt;"",G$3,"NA"),'MITRE &amp; Controls Mappings'!$J268))), 'MITRE &amp; Controls Mappings'!$B268,"")</f>
        <v/>
      </c>
      <c r="H272" t="str">
        <f>IF(OR(OR(OR(OR(OR(ISNUMBER(SEARCH(IF(H$1&lt;&gt;"",H$1,"NA"),'MITRE &amp; Controls Mappings'!$E268)),ISNUMBER(SEARCH(IF(H$1&lt;&gt;"",H$1,"NA"),'MITRE &amp; Controls Mappings'!$F268))),ISNUMBER(SEARCH(IF(H$2&lt;&gt;"",H$2,"NA"),'MITRE &amp; Controls Mappings'!$G268))),ISNUMBER(SEARCH(IF(H$2&lt;&gt;"",H$2,"NA"),'MITRE &amp; Controls Mappings'!$H268))),ISNUMBER(SEARCH(IF(H$3&lt;&gt;"",H$3,"NA"),'MITRE &amp; Controls Mappings'!$I268))),ISNUMBER(SEARCH(IF(H$3&lt;&gt;"",H$3,"NA"),'MITRE &amp; Controls Mappings'!$J268))), 'MITRE &amp; Controls Mappings'!$B268,"")</f>
        <v/>
      </c>
      <c r="I272" t="str">
        <f>IF(OR(OR(OR(OR(OR(ISNUMBER(SEARCH(IF(I$1&lt;&gt;"",I$1,"NA"),'MITRE &amp; Controls Mappings'!$E268)),ISNUMBER(SEARCH(IF(I$1&lt;&gt;"",I$1,"NA"),'MITRE &amp; Controls Mappings'!$F268))),ISNUMBER(SEARCH(IF(I$2&lt;&gt;"",I$2,"NA"),'MITRE &amp; Controls Mappings'!$G268))),ISNUMBER(SEARCH(IF(I$2&lt;&gt;"",I$2,"NA"),'MITRE &amp; Controls Mappings'!$H268))),ISNUMBER(SEARCH(IF(I$3&lt;&gt;"",I$3,"NA"),'MITRE &amp; Controls Mappings'!$I268))),ISNUMBER(SEARCH(IF(I$3&lt;&gt;"",I$3,"NA"),'MITRE &amp; Controls Mappings'!$J268))), 'MITRE &amp; Controls Mappings'!$B268,"")</f>
        <v/>
      </c>
      <c r="J272" t="str">
        <f>IF(OR(OR(OR(OR(OR(ISNUMBER(SEARCH(IF(J$1&lt;&gt;"",J$1,"NA"),'MITRE &amp; Controls Mappings'!$E268)),ISNUMBER(SEARCH(IF(J$1&lt;&gt;"",J$1,"NA"),'MITRE &amp; Controls Mappings'!$F268))),ISNUMBER(SEARCH(IF(J$2&lt;&gt;"",J$2,"NA"),'MITRE &amp; Controls Mappings'!$G268))),ISNUMBER(SEARCH(IF(J$2&lt;&gt;"",J$2,"NA"),'MITRE &amp; Controls Mappings'!$H268))),ISNUMBER(SEARCH(IF(J$3&lt;&gt;"",J$3,"NA"),'MITRE &amp; Controls Mappings'!$I268))),ISNUMBER(SEARCH(IF(J$3&lt;&gt;"",J$3,"NA"),'MITRE &amp; Controls Mappings'!$J268))), 'MITRE &amp; Controls Mappings'!$B268,"")</f>
        <v/>
      </c>
      <c r="K272" t="str">
        <f>IF(OR(OR(OR(OR(OR(ISNUMBER(SEARCH(IF(K$1&lt;&gt;"",K$1,"NA"),'MITRE &amp; Controls Mappings'!$E268)),ISNUMBER(SEARCH(IF(K$1&lt;&gt;"",K$1,"NA"),'MITRE &amp; Controls Mappings'!$F268))),ISNUMBER(SEARCH(IF(K$2&lt;&gt;"",K$2,"NA"),'MITRE &amp; Controls Mappings'!$G268))),ISNUMBER(SEARCH(IF(K$2&lt;&gt;"",K$2,"NA"),'MITRE &amp; Controls Mappings'!$H268))),ISNUMBER(SEARCH(IF(K$3&lt;&gt;"",K$3,"NA"),'MITRE &amp; Controls Mappings'!$I268))),ISNUMBER(SEARCH(IF(K$3&lt;&gt;"",K$3,"NA"),'MITRE &amp; Controls Mappings'!$J268))), 'MITRE &amp; Controls Mappings'!$B268,"")</f>
        <v/>
      </c>
      <c r="L272" s="25" t="str">
        <f>'MITRE &amp; Controls Mappings'!D268</f>
        <v>Ensure 'Turn off Windows Error Reporting' is set to 'Enabled'</v>
      </c>
    </row>
    <row r="273" spans="1:12" x14ac:dyDescent="0.35">
      <c r="A273" t="str">
        <f>IF(COUNTIF(B273:K273,"="&amp;'MITRE &amp; Controls Mappings'!B269)&gt;0,'MITRE &amp; Controls Mappings'!B269,"")</f>
        <v/>
      </c>
      <c r="B273" t="str">
        <f>IF(OR(OR(OR(OR(OR(ISNUMBER(SEARCH(IF(B$1&lt;&gt;"",B$1,"NA"),'MITRE &amp; Controls Mappings'!$E269)),ISNUMBER(SEARCH(IF(B$1&lt;&gt;"",B$1,"NA"),'MITRE &amp; Controls Mappings'!$F269))),ISNUMBER(SEARCH(IF(B$2&lt;&gt;"",B$2,"NA"),'MITRE &amp; Controls Mappings'!$G269))),ISNUMBER(SEARCH(IF(B$2&lt;&gt;"",B$2,"NA"),'MITRE &amp; Controls Mappings'!$H269))),ISNUMBER(SEARCH(IF(B$3&lt;&gt;"",B$3,"NA"),'MITRE &amp; Controls Mappings'!$I269))),ISNUMBER(SEARCH(IF(B$3&lt;&gt;"",B$3,"NA"),'MITRE &amp; Controls Mappings'!$J269))), 'MITRE &amp; Controls Mappings'!$B269,"")</f>
        <v/>
      </c>
      <c r="C273" t="str">
        <f>IF(OR(OR(OR(OR(OR(ISNUMBER(SEARCH(IF(C$1&lt;&gt;"",C$1,"NA"),'MITRE &amp; Controls Mappings'!$E269)),ISNUMBER(SEARCH(IF(C$1&lt;&gt;"",C$1,"NA"),'MITRE &amp; Controls Mappings'!$F269))),ISNUMBER(SEARCH(IF(C$2&lt;&gt;"",C$2,"NA"),'MITRE &amp; Controls Mappings'!$G269))),ISNUMBER(SEARCH(IF(C$2&lt;&gt;"",C$2,"NA"),'MITRE &amp; Controls Mappings'!$H269))),ISNUMBER(SEARCH(IF(C$3&lt;&gt;"",C$3,"NA"),'MITRE &amp; Controls Mappings'!$I269))),ISNUMBER(SEARCH(IF(C$3&lt;&gt;"",C$3,"NA"),'MITRE &amp; Controls Mappings'!$J269))), 'MITRE &amp; Controls Mappings'!$B269,"")</f>
        <v/>
      </c>
      <c r="D273" t="str">
        <f>IF(OR(OR(OR(OR(OR(ISNUMBER(SEARCH(IF(D$1&lt;&gt;"",D$1,"NA"),'MITRE &amp; Controls Mappings'!$E269)),ISNUMBER(SEARCH(IF(D$1&lt;&gt;"",D$1,"NA"),'MITRE &amp; Controls Mappings'!$F269))),ISNUMBER(SEARCH(IF(D$2&lt;&gt;"",D$2,"NA"),'MITRE &amp; Controls Mappings'!$G269))),ISNUMBER(SEARCH(IF(D$2&lt;&gt;"",D$2,"NA"),'MITRE &amp; Controls Mappings'!$H269))),ISNUMBER(SEARCH(IF(D$3&lt;&gt;"",D$3,"NA"),'MITRE &amp; Controls Mappings'!$I269))),ISNUMBER(SEARCH(IF(D$3&lt;&gt;"",D$3,"NA"),'MITRE &amp; Controls Mappings'!$J269))), 'MITRE &amp; Controls Mappings'!$B269,"")</f>
        <v/>
      </c>
      <c r="E273" t="str">
        <f>IF(OR(OR(OR(OR(OR(ISNUMBER(SEARCH(IF(E$1&lt;&gt;"",E$1,"NA"),'MITRE &amp; Controls Mappings'!$E269)),ISNUMBER(SEARCH(IF(E$1&lt;&gt;"",E$1,"NA"),'MITRE &amp; Controls Mappings'!$F269))),ISNUMBER(SEARCH(IF(E$2&lt;&gt;"",E$2,"NA"),'MITRE &amp; Controls Mappings'!$G269))),ISNUMBER(SEARCH(IF(E$2&lt;&gt;"",E$2,"NA"),'MITRE &amp; Controls Mappings'!$H269))),ISNUMBER(SEARCH(IF(E$3&lt;&gt;"",E$3,"NA"),'MITRE &amp; Controls Mappings'!$I269))),ISNUMBER(SEARCH(IF(E$3&lt;&gt;"",E$3,"NA"),'MITRE &amp; Controls Mappings'!$J269))), 'MITRE &amp; Controls Mappings'!$B269,"")</f>
        <v/>
      </c>
      <c r="F273" t="str">
        <f>IF(OR(OR(OR(OR(OR(ISNUMBER(SEARCH(IF(F$1&lt;&gt;"",F$1,"NA"),'MITRE &amp; Controls Mappings'!$E269)),ISNUMBER(SEARCH(IF(F$1&lt;&gt;"",F$1,"NA"),'MITRE &amp; Controls Mappings'!$F269))),ISNUMBER(SEARCH(IF(F$2&lt;&gt;"",F$2,"NA"),'MITRE &amp; Controls Mappings'!$G269))),ISNUMBER(SEARCH(IF(F$2&lt;&gt;"",F$2,"NA"),'MITRE &amp; Controls Mappings'!$H269))),ISNUMBER(SEARCH(IF(F$3&lt;&gt;"",F$3,"NA"),'MITRE &amp; Controls Mappings'!$I269))),ISNUMBER(SEARCH(IF(F$3&lt;&gt;"",F$3,"NA"),'MITRE &amp; Controls Mappings'!$J269))), 'MITRE &amp; Controls Mappings'!$B269,"")</f>
        <v/>
      </c>
      <c r="G273" t="str">
        <f>IF(OR(OR(OR(OR(OR(ISNUMBER(SEARCH(IF(G$1&lt;&gt;"",G$1,"NA"),'MITRE &amp; Controls Mappings'!$E269)),ISNUMBER(SEARCH(IF(G$1&lt;&gt;"",G$1,"NA"),'MITRE &amp; Controls Mappings'!$F269))),ISNUMBER(SEARCH(IF(G$2&lt;&gt;"",G$2,"NA"),'MITRE &amp; Controls Mappings'!$G269))),ISNUMBER(SEARCH(IF(G$2&lt;&gt;"",G$2,"NA"),'MITRE &amp; Controls Mappings'!$H269))),ISNUMBER(SEARCH(IF(G$3&lt;&gt;"",G$3,"NA"),'MITRE &amp; Controls Mappings'!$I269))),ISNUMBER(SEARCH(IF(G$3&lt;&gt;"",G$3,"NA"),'MITRE &amp; Controls Mappings'!$J269))), 'MITRE &amp; Controls Mappings'!$B269,"")</f>
        <v/>
      </c>
      <c r="H273" t="str">
        <f>IF(OR(OR(OR(OR(OR(ISNUMBER(SEARCH(IF(H$1&lt;&gt;"",H$1,"NA"),'MITRE &amp; Controls Mappings'!$E269)),ISNUMBER(SEARCH(IF(H$1&lt;&gt;"",H$1,"NA"),'MITRE &amp; Controls Mappings'!$F269))),ISNUMBER(SEARCH(IF(H$2&lt;&gt;"",H$2,"NA"),'MITRE &amp; Controls Mappings'!$G269))),ISNUMBER(SEARCH(IF(H$2&lt;&gt;"",H$2,"NA"),'MITRE &amp; Controls Mappings'!$H269))),ISNUMBER(SEARCH(IF(H$3&lt;&gt;"",H$3,"NA"),'MITRE &amp; Controls Mappings'!$I269))),ISNUMBER(SEARCH(IF(H$3&lt;&gt;"",H$3,"NA"),'MITRE &amp; Controls Mappings'!$J269))), 'MITRE &amp; Controls Mappings'!$B269,"")</f>
        <v/>
      </c>
      <c r="I273" t="str">
        <f>IF(OR(OR(OR(OR(OR(ISNUMBER(SEARCH(IF(I$1&lt;&gt;"",I$1,"NA"),'MITRE &amp; Controls Mappings'!$E269)),ISNUMBER(SEARCH(IF(I$1&lt;&gt;"",I$1,"NA"),'MITRE &amp; Controls Mappings'!$F269))),ISNUMBER(SEARCH(IF(I$2&lt;&gt;"",I$2,"NA"),'MITRE &amp; Controls Mappings'!$G269))),ISNUMBER(SEARCH(IF(I$2&lt;&gt;"",I$2,"NA"),'MITRE &amp; Controls Mappings'!$H269))),ISNUMBER(SEARCH(IF(I$3&lt;&gt;"",I$3,"NA"),'MITRE &amp; Controls Mappings'!$I269))),ISNUMBER(SEARCH(IF(I$3&lt;&gt;"",I$3,"NA"),'MITRE &amp; Controls Mappings'!$J269))), 'MITRE &amp; Controls Mappings'!$B269,"")</f>
        <v/>
      </c>
      <c r="J273" t="str">
        <f>IF(OR(OR(OR(OR(OR(ISNUMBER(SEARCH(IF(J$1&lt;&gt;"",J$1,"NA"),'MITRE &amp; Controls Mappings'!$E269)),ISNUMBER(SEARCH(IF(J$1&lt;&gt;"",J$1,"NA"),'MITRE &amp; Controls Mappings'!$F269))),ISNUMBER(SEARCH(IF(J$2&lt;&gt;"",J$2,"NA"),'MITRE &amp; Controls Mappings'!$G269))),ISNUMBER(SEARCH(IF(J$2&lt;&gt;"",J$2,"NA"),'MITRE &amp; Controls Mappings'!$H269))),ISNUMBER(SEARCH(IF(J$3&lt;&gt;"",J$3,"NA"),'MITRE &amp; Controls Mappings'!$I269))),ISNUMBER(SEARCH(IF(J$3&lt;&gt;"",J$3,"NA"),'MITRE &amp; Controls Mappings'!$J269))), 'MITRE &amp; Controls Mappings'!$B269,"")</f>
        <v/>
      </c>
      <c r="K273" t="str">
        <f>IF(OR(OR(OR(OR(OR(ISNUMBER(SEARCH(IF(K$1&lt;&gt;"",K$1,"NA"),'MITRE &amp; Controls Mappings'!$E269)),ISNUMBER(SEARCH(IF(K$1&lt;&gt;"",K$1,"NA"),'MITRE &amp; Controls Mappings'!$F269))),ISNUMBER(SEARCH(IF(K$2&lt;&gt;"",K$2,"NA"),'MITRE &amp; Controls Mappings'!$G269))),ISNUMBER(SEARCH(IF(K$2&lt;&gt;"",K$2,"NA"),'MITRE &amp; Controls Mappings'!$H269))),ISNUMBER(SEARCH(IF(K$3&lt;&gt;"",K$3,"NA"),'MITRE &amp; Controls Mappings'!$I269))),ISNUMBER(SEARCH(IF(K$3&lt;&gt;"",K$3,"NA"),'MITRE &amp; Controls Mappings'!$J269))), 'MITRE &amp; Controls Mappings'!$B269,"")</f>
        <v/>
      </c>
      <c r="L273" s="25" t="str">
        <f>'MITRE &amp; Controls Mappings'!D269</f>
        <v>iSCSI</v>
      </c>
    </row>
    <row r="274" spans="1:12" x14ac:dyDescent="0.35">
      <c r="A274" t="str">
        <f>IF(COUNTIF(B274:K274,"="&amp;'MITRE &amp; Controls Mappings'!B270)&gt;0,'MITRE &amp; Controls Mappings'!B270,"")</f>
        <v/>
      </c>
      <c r="B274" t="str">
        <f>IF(OR(OR(OR(OR(OR(ISNUMBER(SEARCH(IF(B$1&lt;&gt;"",B$1,"NA"),'MITRE &amp; Controls Mappings'!$E270)),ISNUMBER(SEARCH(IF(B$1&lt;&gt;"",B$1,"NA"),'MITRE &amp; Controls Mappings'!$F270))),ISNUMBER(SEARCH(IF(B$2&lt;&gt;"",B$2,"NA"),'MITRE &amp; Controls Mappings'!$G270))),ISNUMBER(SEARCH(IF(B$2&lt;&gt;"",B$2,"NA"),'MITRE &amp; Controls Mappings'!$H270))),ISNUMBER(SEARCH(IF(B$3&lt;&gt;"",B$3,"NA"),'MITRE &amp; Controls Mappings'!$I270))),ISNUMBER(SEARCH(IF(B$3&lt;&gt;"",B$3,"NA"),'MITRE &amp; Controls Mappings'!$J270))), 'MITRE &amp; Controls Mappings'!$B270,"")</f>
        <v/>
      </c>
      <c r="C274" t="str">
        <f>IF(OR(OR(OR(OR(OR(ISNUMBER(SEARCH(IF(C$1&lt;&gt;"",C$1,"NA"),'MITRE &amp; Controls Mappings'!$E270)),ISNUMBER(SEARCH(IF(C$1&lt;&gt;"",C$1,"NA"),'MITRE &amp; Controls Mappings'!$F270))),ISNUMBER(SEARCH(IF(C$2&lt;&gt;"",C$2,"NA"),'MITRE &amp; Controls Mappings'!$G270))),ISNUMBER(SEARCH(IF(C$2&lt;&gt;"",C$2,"NA"),'MITRE &amp; Controls Mappings'!$H270))),ISNUMBER(SEARCH(IF(C$3&lt;&gt;"",C$3,"NA"),'MITRE &amp; Controls Mappings'!$I270))),ISNUMBER(SEARCH(IF(C$3&lt;&gt;"",C$3,"NA"),'MITRE &amp; Controls Mappings'!$J270))), 'MITRE &amp; Controls Mappings'!$B270,"")</f>
        <v/>
      </c>
      <c r="D274" t="str">
        <f>IF(OR(OR(OR(OR(OR(ISNUMBER(SEARCH(IF(D$1&lt;&gt;"",D$1,"NA"),'MITRE &amp; Controls Mappings'!$E270)),ISNUMBER(SEARCH(IF(D$1&lt;&gt;"",D$1,"NA"),'MITRE &amp; Controls Mappings'!$F270))),ISNUMBER(SEARCH(IF(D$2&lt;&gt;"",D$2,"NA"),'MITRE &amp; Controls Mappings'!$G270))),ISNUMBER(SEARCH(IF(D$2&lt;&gt;"",D$2,"NA"),'MITRE &amp; Controls Mappings'!$H270))),ISNUMBER(SEARCH(IF(D$3&lt;&gt;"",D$3,"NA"),'MITRE &amp; Controls Mappings'!$I270))),ISNUMBER(SEARCH(IF(D$3&lt;&gt;"",D$3,"NA"),'MITRE &amp; Controls Mappings'!$J270))), 'MITRE &amp; Controls Mappings'!$B270,"")</f>
        <v/>
      </c>
      <c r="E274" t="str">
        <f>IF(OR(OR(OR(OR(OR(ISNUMBER(SEARCH(IF(E$1&lt;&gt;"",E$1,"NA"),'MITRE &amp; Controls Mappings'!$E270)),ISNUMBER(SEARCH(IF(E$1&lt;&gt;"",E$1,"NA"),'MITRE &amp; Controls Mappings'!$F270))),ISNUMBER(SEARCH(IF(E$2&lt;&gt;"",E$2,"NA"),'MITRE &amp; Controls Mappings'!$G270))),ISNUMBER(SEARCH(IF(E$2&lt;&gt;"",E$2,"NA"),'MITRE &amp; Controls Mappings'!$H270))),ISNUMBER(SEARCH(IF(E$3&lt;&gt;"",E$3,"NA"),'MITRE &amp; Controls Mappings'!$I270))),ISNUMBER(SEARCH(IF(E$3&lt;&gt;"",E$3,"NA"),'MITRE &amp; Controls Mappings'!$J270))), 'MITRE &amp; Controls Mappings'!$B270,"")</f>
        <v/>
      </c>
      <c r="F274" t="str">
        <f>IF(OR(OR(OR(OR(OR(ISNUMBER(SEARCH(IF(F$1&lt;&gt;"",F$1,"NA"),'MITRE &amp; Controls Mappings'!$E270)),ISNUMBER(SEARCH(IF(F$1&lt;&gt;"",F$1,"NA"),'MITRE &amp; Controls Mappings'!$F270))),ISNUMBER(SEARCH(IF(F$2&lt;&gt;"",F$2,"NA"),'MITRE &amp; Controls Mappings'!$G270))),ISNUMBER(SEARCH(IF(F$2&lt;&gt;"",F$2,"NA"),'MITRE &amp; Controls Mappings'!$H270))),ISNUMBER(SEARCH(IF(F$3&lt;&gt;"",F$3,"NA"),'MITRE &amp; Controls Mappings'!$I270))),ISNUMBER(SEARCH(IF(F$3&lt;&gt;"",F$3,"NA"),'MITRE &amp; Controls Mappings'!$J270))), 'MITRE &amp; Controls Mappings'!$B270,"")</f>
        <v/>
      </c>
      <c r="G274" t="str">
        <f>IF(OR(OR(OR(OR(OR(ISNUMBER(SEARCH(IF(G$1&lt;&gt;"",G$1,"NA"),'MITRE &amp; Controls Mappings'!$E270)),ISNUMBER(SEARCH(IF(G$1&lt;&gt;"",G$1,"NA"),'MITRE &amp; Controls Mappings'!$F270))),ISNUMBER(SEARCH(IF(G$2&lt;&gt;"",G$2,"NA"),'MITRE &amp; Controls Mappings'!$G270))),ISNUMBER(SEARCH(IF(G$2&lt;&gt;"",G$2,"NA"),'MITRE &amp; Controls Mappings'!$H270))),ISNUMBER(SEARCH(IF(G$3&lt;&gt;"",G$3,"NA"),'MITRE &amp; Controls Mappings'!$I270))),ISNUMBER(SEARCH(IF(G$3&lt;&gt;"",G$3,"NA"),'MITRE &amp; Controls Mappings'!$J270))), 'MITRE &amp; Controls Mappings'!$B270,"")</f>
        <v/>
      </c>
      <c r="H274" t="str">
        <f>IF(OR(OR(OR(OR(OR(ISNUMBER(SEARCH(IF(H$1&lt;&gt;"",H$1,"NA"),'MITRE &amp; Controls Mappings'!$E270)),ISNUMBER(SEARCH(IF(H$1&lt;&gt;"",H$1,"NA"),'MITRE &amp; Controls Mappings'!$F270))),ISNUMBER(SEARCH(IF(H$2&lt;&gt;"",H$2,"NA"),'MITRE &amp; Controls Mappings'!$G270))),ISNUMBER(SEARCH(IF(H$2&lt;&gt;"",H$2,"NA"),'MITRE &amp; Controls Mappings'!$H270))),ISNUMBER(SEARCH(IF(H$3&lt;&gt;"",H$3,"NA"),'MITRE &amp; Controls Mappings'!$I270))),ISNUMBER(SEARCH(IF(H$3&lt;&gt;"",H$3,"NA"),'MITRE &amp; Controls Mappings'!$J270))), 'MITRE &amp; Controls Mappings'!$B270,"")</f>
        <v/>
      </c>
      <c r="I274" t="str">
        <f>IF(OR(OR(OR(OR(OR(ISNUMBER(SEARCH(IF(I$1&lt;&gt;"",I$1,"NA"),'MITRE &amp; Controls Mappings'!$E270)),ISNUMBER(SEARCH(IF(I$1&lt;&gt;"",I$1,"NA"),'MITRE &amp; Controls Mappings'!$F270))),ISNUMBER(SEARCH(IF(I$2&lt;&gt;"",I$2,"NA"),'MITRE &amp; Controls Mappings'!$G270))),ISNUMBER(SEARCH(IF(I$2&lt;&gt;"",I$2,"NA"),'MITRE &amp; Controls Mappings'!$H270))),ISNUMBER(SEARCH(IF(I$3&lt;&gt;"",I$3,"NA"),'MITRE &amp; Controls Mappings'!$I270))),ISNUMBER(SEARCH(IF(I$3&lt;&gt;"",I$3,"NA"),'MITRE &amp; Controls Mappings'!$J270))), 'MITRE &amp; Controls Mappings'!$B270,"")</f>
        <v/>
      </c>
      <c r="J274" t="str">
        <f>IF(OR(OR(OR(OR(OR(ISNUMBER(SEARCH(IF(J$1&lt;&gt;"",J$1,"NA"),'MITRE &amp; Controls Mappings'!$E270)),ISNUMBER(SEARCH(IF(J$1&lt;&gt;"",J$1,"NA"),'MITRE &amp; Controls Mappings'!$F270))),ISNUMBER(SEARCH(IF(J$2&lt;&gt;"",J$2,"NA"),'MITRE &amp; Controls Mappings'!$G270))),ISNUMBER(SEARCH(IF(J$2&lt;&gt;"",J$2,"NA"),'MITRE &amp; Controls Mappings'!$H270))),ISNUMBER(SEARCH(IF(J$3&lt;&gt;"",J$3,"NA"),'MITRE &amp; Controls Mappings'!$I270))),ISNUMBER(SEARCH(IF(J$3&lt;&gt;"",J$3,"NA"),'MITRE &amp; Controls Mappings'!$J270))), 'MITRE &amp; Controls Mappings'!$B270,"")</f>
        <v/>
      </c>
      <c r="K274" t="str">
        <f>IF(OR(OR(OR(OR(OR(ISNUMBER(SEARCH(IF(K$1&lt;&gt;"",K$1,"NA"),'MITRE &amp; Controls Mappings'!$E270)),ISNUMBER(SEARCH(IF(K$1&lt;&gt;"",K$1,"NA"),'MITRE &amp; Controls Mappings'!$F270))),ISNUMBER(SEARCH(IF(K$2&lt;&gt;"",K$2,"NA"),'MITRE &amp; Controls Mappings'!$G270))),ISNUMBER(SEARCH(IF(K$2&lt;&gt;"",K$2,"NA"),'MITRE &amp; Controls Mappings'!$H270))),ISNUMBER(SEARCH(IF(K$3&lt;&gt;"",K$3,"NA"),'MITRE &amp; Controls Mappings'!$I270))),ISNUMBER(SEARCH(IF(K$3&lt;&gt;"",K$3,"NA"),'MITRE &amp; Controls Mappings'!$J270))), 'MITRE &amp; Controls Mappings'!$B270,"")</f>
        <v/>
      </c>
      <c r="L274" s="25" t="str">
        <f>'MITRE &amp; Controls Mappings'!D270</f>
        <v>KDC</v>
      </c>
    </row>
    <row r="275" spans="1:12" x14ac:dyDescent="0.35">
      <c r="A275" t="str">
        <f>IF(COUNTIF(B275:K275,"="&amp;'MITRE &amp; Controls Mappings'!B271)&gt;0,'MITRE &amp; Controls Mappings'!B271,"")</f>
        <v/>
      </c>
      <c r="B275" t="str">
        <f>IF(OR(OR(OR(OR(OR(ISNUMBER(SEARCH(IF(B$1&lt;&gt;"",B$1,"NA"),'MITRE &amp; Controls Mappings'!$E271)),ISNUMBER(SEARCH(IF(B$1&lt;&gt;"",B$1,"NA"),'MITRE &amp; Controls Mappings'!$F271))),ISNUMBER(SEARCH(IF(B$2&lt;&gt;"",B$2,"NA"),'MITRE &amp; Controls Mappings'!$G271))),ISNUMBER(SEARCH(IF(B$2&lt;&gt;"",B$2,"NA"),'MITRE &amp; Controls Mappings'!$H271))),ISNUMBER(SEARCH(IF(B$3&lt;&gt;"",B$3,"NA"),'MITRE &amp; Controls Mappings'!$I271))),ISNUMBER(SEARCH(IF(B$3&lt;&gt;"",B$3,"NA"),'MITRE &amp; Controls Mappings'!$J271))), 'MITRE &amp; Controls Mappings'!$B271,"")</f>
        <v/>
      </c>
      <c r="C275" t="str">
        <f>IF(OR(OR(OR(OR(OR(ISNUMBER(SEARCH(IF(C$1&lt;&gt;"",C$1,"NA"),'MITRE &amp; Controls Mappings'!$E271)),ISNUMBER(SEARCH(IF(C$1&lt;&gt;"",C$1,"NA"),'MITRE &amp; Controls Mappings'!$F271))),ISNUMBER(SEARCH(IF(C$2&lt;&gt;"",C$2,"NA"),'MITRE &amp; Controls Mappings'!$G271))),ISNUMBER(SEARCH(IF(C$2&lt;&gt;"",C$2,"NA"),'MITRE &amp; Controls Mappings'!$H271))),ISNUMBER(SEARCH(IF(C$3&lt;&gt;"",C$3,"NA"),'MITRE &amp; Controls Mappings'!$I271))),ISNUMBER(SEARCH(IF(C$3&lt;&gt;"",C$3,"NA"),'MITRE &amp; Controls Mappings'!$J271))), 'MITRE &amp; Controls Mappings'!$B271,"")</f>
        <v/>
      </c>
      <c r="D275" t="str">
        <f>IF(OR(OR(OR(OR(OR(ISNUMBER(SEARCH(IF(D$1&lt;&gt;"",D$1,"NA"),'MITRE &amp; Controls Mappings'!$E271)),ISNUMBER(SEARCH(IF(D$1&lt;&gt;"",D$1,"NA"),'MITRE &amp; Controls Mappings'!$F271))),ISNUMBER(SEARCH(IF(D$2&lt;&gt;"",D$2,"NA"),'MITRE &amp; Controls Mappings'!$G271))),ISNUMBER(SEARCH(IF(D$2&lt;&gt;"",D$2,"NA"),'MITRE &amp; Controls Mappings'!$H271))),ISNUMBER(SEARCH(IF(D$3&lt;&gt;"",D$3,"NA"),'MITRE &amp; Controls Mappings'!$I271))),ISNUMBER(SEARCH(IF(D$3&lt;&gt;"",D$3,"NA"),'MITRE &amp; Controls Mappings'!$J271))), 'MITRE &amp; Controls Mappings'!$B271,"")</f>
        <v/>
      </c>
      <c r="E275" t="str">
        <f>IF(OR(OR(OR(OR(OR(ISNUMBER(SEARCH(IF(E$1&lt;&gt;"",E$1,"NA"),'MITRE &amp; Controls Mappings'!$E271)),ISNUMBER(SEARCH(IF(E$1&lt;&gt;"",E$1,"NA"),'MITRE &amp; Controls Mappings'!$F271))),ISNUMBER(SEARCH(IF(E$2&lt;&gt;"",E$2,"NA"),'MITRE &amp; Controls Mappings'!$G271))),ISNUMBER(SEARCH(IF(E$2&lt;&gt;"",E$2,"NA"),'MITRE &amp; Controls Mappings'!$H271))),ISNUMBER(SEARCH(IF(E$3&lt;&gt;"",E$3,"NA"),'MITRE &amp; Controls Mappings'!$I271))),ISNUMBER(SEARCH(IF(E$3&lt;&gt;"",E$3,"NA"),'MITRE &amp; Controls Mappings'!$J271))), 'MITRE &amp; Controls Mappings'!$B271,"")</f>
        <v/>
      </c>
      <c r="F275" t="str">
        <f>IF(OR(OR(OR(OR(OR(ISNUMBER(SEARCH(IF(F$1&lt;&gt;"",F$1,"NA"),'MITRE &amp; Controls Mappings'!$E271)),ISNUMBER(SEARCH(IF(F$1&lt;&gt;"",F$1,"NA"),'MITRE &amp; Controls Mappings'!$F271))),ISNUMBER(SEARCH(IF(F$2&lt;&gt;"",F$2,"NA"),'MITRE &amp; Controls Mappings'!$G271))),ISNUMBER(SEARCH(IF(F$2&lt;&gt;"",F$2,"NA"),'MITRE &amp; Controls Mappings'!$H271))),ISNUMBER(SEARCH(IF(F$3&lt;&gt;"",F$3,"NA"),'MITRE &amp; Controls Mappings'!$I271))),ISNUMBER(SEARCH(IF(F$3&lt;&gt;"",F$3,"NA"),'MITRE &amp; Controls Mappings'!$J271))), 'MITRE &amp; Controls Mappings'!$B271,"")</f>
        <v/>
      </c>
      <c r="G275" t="str">
        <f>IF(OR(OR(OR(OR(OR(ISNUMBER(SEARCH(IF(G$1&lt;&gt;"",G$1,"NA"),'MITRE &amp; Controls Mappings'!$E271)),ISNUMBER(SEARCH(IF(G$1&lt;&gt;"",G$1,"NA"),'MITRE &amp; Controls Mappings'!$F271))),ISNUMBER(SEARCH(IF(G$2&lt;&gt;"",G$2,"NA"),'MITRE &amp; Controls Mappings'!$G271))),ISNUMBER(SEARCH(IF(G$2&lt;&gt;"",G$2,"NA"),'MITRE &amp; Controls Mappings'!$H271))),ISNUMBER(SEARCH(IF(G$3&lt;&gt;"",G$3,"NA"),'MITRE &amp; Controls Mappings'!$I271))),ISNUMBER(SEARCH(IF(G$3&lt;&gt;"",G$3,"NA"),'MITRE &amp; Controls Mappings'!$J271))), 'MITRE &amp; Controls Mappings'!$B271,"")</f>
        <v/>
      </c>
      <c r="H275" t="str">
        <f>IF(OR(OR(OR(OR(OR(ISNUMBER(SEARCH(IF(H$1&lt;&gt;"",H$1,"NA"),'MITRE &amp; Controls Mappings'!$E271)),ISNUMBER(SEARCH(IF(H$1&lt;&gt;"",H$1,"NA"),'MITRE &amp; Controls Mappings'!$F271))),ISNUMBER(SEARCH(IF(H$2&lt;&gt;"",H$2,"NA"),'MITRE &amp; Controls Mappings'!$G271))),ISNUMBER(SEARCH(IF(H$2&lt;&gt;"",H$2,"NA"),'MITRE &amp; Controls Mappings'!$H271))),ISNUMBER(SEARCH(IF(H$3&lt;&gt;"",H$3,"NA"),'MITRE &amp; Controls Mappings'!$I271))),ISNUMBER(SEARCH(IF(H$3&lt;&gt;"",H$3,"NA"),'MITRE &amp; Controls Mappings'!$J271))), 'MITRE &amp; Controls Mappings'!$B271,"")</f>
        <v/>
      </c>
      <c r="I275" t="str">
        <f>IF(OR(OR(OR(OR(OR(ISNUMBER(SEARCH(IF(I$1&lt;&gt;"",I$1,"NA"),'MITRE &amp; Controls Mappings'!$E271)),ISNUMBER(SEARCH(IF(I$1&lt;&gt;"",I$1,"NA"),'MITRE &amp; Controls Mappings'!$F271))),ISNUMBER(SEARCH(IF(I$2&lt;&gt;"",I$2,"NA"),'MITRE &amp; Controls Mappings'!$G271))),ISNUMBER(SEARCH(IF(I$2&lt;&gt;"",I$2,"NA"),'MITRE &amp; Controls Mappings'!$H271))),ISNUMBER(SEARCH(IF(I$3&lt;&gt;"",I$3,"NA"),'MITRE &amp; Controls Mappings'!$I271))),ISNUMBER(SEARCH(IF(I$3&lt;&gt;"",I$3,"NA"),'MITRE &amp; Controls Mappings'!$J271))), 'MITRE &amp; Controls Mappings'!$B271,"")</f>
        <v/>
      </c>
      <c r="J275" t="str">
        <f>IF(OR(OR(OR(OR(OR(ISNUMBER(SEARCH(IF(J$1&lt;&gt;"",J$1,"NA"),'MITRE &amp; Controls Mappings'!$E271)),ISNUMBER(SEARCH(IF(J$1&lt;&gt;"",J$1,"NA"),'MITRE &amp; Controls Mappings'!$F271))),ISNUMBER(SEARCH(IF(J$2&lt;&gt;"",J$2,"NA"),'MITRE &amp; Controls Mappings'!$G271))),ISNUMBER(SEARCH(IF(J$2&lt;&gt;"",J$2,"NA"),'MITRE &amp; Controls Mappings'!$H271))),ISNUMBER(SEARCH(IF(J$3&lt;&gt;"",J$3,"NA"),'MITRE &amp; Controls Mappings'!$I271))),ISNUMBER(SEARCH(IF(J$3&lt;&gt;"",J$3,"NA"),'MITRE &amp; Controls Mappings'!$J271))), 'MITRE &amp; Controls Mappings'!$B271,"")</f>
        <v/>
      </c>
      <c r="K275" t="str">
        <f>IF(OR(OR(OR(OR(OR(ISNUMBER(SEARCH(IF(K$1&lt;&gt;"",K$1,"NA"),'MITRE &amp; Controls Mappings'!$E271)),ISNUMBER(SEARCH(IF(K$1&lt;&gt;"",K$1,"NA"),'MITRE &amp; Controls Mappings'!$F271))),ISNUMBER(SEARCH(IF(K$2&lt;&gt;"",K$2,"NA"),'MITRE &amp; Controls Mappings'!$G271))),ISNUMBER(SEARCH(IF(K$2&lt;&gt;"",K$2,"NA"),'MITRE &amp; Controls Mappings'!$H271))),ISNUMBER(SEARCH(IF(K$3&lt;&gt;"",K$3,"NA"),'MITRE &amp; Controls Mappings'!$I271))),ISNUMBER(SEARCH(IF(K$3&lt;&gt;"",K$3,"NA"),'MITRE &amp; Controls Mappings'!$J271))), 'MITRE &amp; Controls Mappings'!$B271,"")</f>
        <v/>
      </c>
      <c r="L275" s="25" t="str">
        <f>'MITRE &amp; Controls Mappings'!D271</f>
        <v>Kerberos</v>
      </c>
    </row>
    <row r="276" spans="1:12" x14ac:dyDescent="0.35">
      <c r="A276" t="str">
        <f>IF(COUNTIF(B276:K276,"="&amp;'MITRE &amp; Controls Mappings'!B272)&gt;0,'MITRE &amp; Controls Mappings'!B272,"")</f>
        <v/>
      </c>
      <c r="B276" t="str">
        <f>IF(OR(OR(OR(OR(OR(ISNUMBER(SEARCH(IF(B$1&lt;&gt;"",B$1,"NA"),'MITRE &amp; Controls Mappings'!$E272)),ISNUMBER(SEARCH(IF(B$1&lt;&gt;"",B$1,"NA"),'MITRE &amp; Controls Mappings'!$F272))),ISNUMBER(SEARCH(IF(B$2&lt;&gt;"",B$2,"NA"),'MITRE &amp; Controls Mappings'!$G272))),ISNUMBER(SEARCH(IF(B$2&lt;&gt;"",B$2,"NA"),'MITRE &amp; Controls Mappings'!$H272))),ISNUMBER(SEARCH(IF(B$3&lt;&gt;"",B$3,"NA"),'MITRE &amp; Controls Mappings'!$I272))),ISNUMBER(SEARCH(IF(B$3&lt;&gt;"",B$3,"NA"),'MITRE &amp; Controls Mappings'!$J272))), 'MITRE &amp; Controls Mappings'!$B272,"")</f>
        <v/>
      </c>
      <c r="C276" t="str">
        <f>IF(OR(OR(OR(OR(OR(ISNUMBER(SEARCH(IF(C$1&lt;&gt;"",C$1,"NA"),'MITRE &amp; Controls Mappings'!$E272)),ISNUMBER(SEARCH(IF(C$1&lt;&gt;"",C$1,"NA"),'MITRE &amp; Controls Mappings'!$F272))),ISNUMBER(SEARCH(IF(C$2&lt;&gt;"",C$2,"NA"),'MITRE &amp; Controls Mappings'!$G272))),ISNUMBER(SEARCH(IF(C$2&lt;&gt;"",C$2,"NA"),'MITRE &amp; Controls Mappings'!$H272))),ISNUMBER(SEARCH(IF(C$3&lt;&gt;"",C$3,"NA"),'MITRE &amp; Controls Mappings'!$I272))),ISNUMBER(SEARCH(IF(C$3&lt;&gt;"",C$3,"NA"),'MITRE &amp; Controls Mappings'!$J272))), 'MITRE &amp; Controls Mappings'!$B272,"")</f>
        <v/>
      </c>
      <c r="D276" t="str">
        <f>IF(OR(OR(OR(OR(OR(ISNUMBER(SEARCH(IF(D$1&lt;&gt;"",D$1,"NA"),'MITRE &amp; Controls Mappings'!$E272)),ISNUMBER(SEARCH(IF(D$1&lt;&gt;"",D$1,"NA"),'MITRE &amp; Controls Mappings'!$F272))),ISNUMBER(SEARCH(IF(D$2&lt;&gt;"",D$2,"NA"),'MITRE &amp; Controls Mappings'!$G272))),ISNUMBER(SEARCH(IF(D$2&lt;&gt;"",D$2,"NA"),'MITRE &amp; Controls Mappings'!$H272))),ISNUMBER(SEARCH(IF(D$3&lt;&gt;"",D$3,"NA"),'MITRE &amp; Controls Mappings'!$I272))),ISNUMBER(SEARCH(IF(D$3&lt;&gt;"",D$3,"NA"),'MITRE &amp; Controls Mappings'!$J272))), 'MITRE &amp; Controls Mappings'!$B272,"")</f>
        <v/>
      </c>
      <c r="E276" t="str">
        <f>IF(OR(OR(OR(OR(OR(ISNUMBER(SEARCH(IF(E$1&lt;&gt;"",E$1,"NA"),'MITRE &amp; Controls Mappings'!$E272)),ISNUMBER(SEARCH(IF(E$1&lt;&gt;"",E$1,"NA"),'MITRE &amp; Controls Mappings'!$F272))),ISNUMBER(SEARCH(IF(E$2&lt;&gt;"",E$2,"NA"),'MITRE &amp; Controls Mappings'!$G272))),ISNUMBER(SEARCH(IF(E$2&lt;&gt;"",E$2,"NA"),'MITRE &amp; Controls Mappings'!$H272))),ISNUMBER(SEARCH(IF(E$3&lt;&gt;"",E$3,"NA"),'MITRE &amp; Controls Mappings'!$I272))),ISNUMBER(SEARCH(IF(E$3&lt;&gt;"",E$3,"NA"),'MITRE &amp; Controls Mappings'!$J272))), 'MITRE &amp; Controls Mappings'!$B272,"")</f>
        <v/>
      </c>
      <c r="F276" t="str">
        <f>IF(OR(OR(OR(OR(OR(ISNUMBER(SEARCH(IF(F$1&lt;&gt;"",F$1,"NA"),'MITRE &amp; Controls Mappings'!$E272)),ISNUMBER(SEARCH(IF(F$1&lt;&gt;"",F$1,"NA"),'MITRE &amp; Controls Mappings'!$F272))),ISNUMBER(SEARCH(IF(F$2&lt;&gt;"",F$2,"NA"),'MITRE &amp; Controls Mappings'!$G272))),ISNUMBER(SEARCH(IF(F$2&lt;&gt;"",F$2,"NA"),'MITRE &amp; Controls Mappings'!$H272))),ISNUMBER(SEARCH(IF(F$3&lt;&gt;"",F$3,"NA"),'MITRE &amp; Controls Mappings'!$I272))),ISNUMBER(SEARCH(IF(F$3&lt;&gt;"",F$3,"NA"),'MITRE &amp; Controls Mappings'!$J272))), 'MITRE &amp; Controls Mappings'!$B272,"")</f>
        <v/>
      </c>
      <c r="G276" t="str">
        <f>IF(OR(OR(OR(OR(OR(ISNUMBER(SEARCH(IF(G$1&lt;&gt;"",G$1,"NA"),'MITRE &amp; Controls Mappings'!$E272)),ISNUMBER(SEARCH(IF(G$1&lt;&gt;"",G$1,"NA"),'MITRE &amp; Controls Mappings'!$F272))),ISNUMBER(SEARCH(IF(G$2&lt;&gt;"",G$2,"NA"),'MITRE &amp; Controls Mappings'!$G272))),ISNUMBER(SEARCH(IF(G$2&lt;&gt;"",G$2,"NA"),'MITRE &amp; Controls Mappings'!$H272))),ISNUMBER(SEARCH(IF(G$3&lt;&gt;"",G$3,"NA"),'MITRE &amp; Controls Mappings'!$I272))),ISNUMBER(SEARCH(IF(G$3&lt;&gt;"",G$3,"NA"),'MITRE &amp; Controls Mappings'!$J272))), 'MITRE &amp; Controls Mappings'!$B272,"")</f>
        <v/>
      </c>
      <c r="H276" t="str">
        <f>IF(OR(OR(OR(OR(OR(ISNUMBER(SEARCH(IF(H$1&lt;&gt;"",H$1,"NA"),'MITRE &amp; Controls Mappings'!$E272)),ISNUMBER(SEARCH(IF(H$1&lt;&gt;"",H$1,"NA"),'MITRE &amp; Controls Mappings'!$F272))),ISNUMBER(SEARCH(IF(H$2&lt;&gt;"",H$2,"NA"),'MITRE &amp; Controls Mappings'!$G272))),ISNUMBER(SEARCH(IF(H$2&lt;&gt;"",H$2,"NA"),'MITRE &amp; Controls Mappings'!$H272))),ISNUMBER(SEARCH(IF(H$3&lt;&gt;"",H$3,"NA"),'MITRE &amp; Controls Mappings'!$I272))),ISNUMBER(SEARCH(IF(H$3&lt;&gt;"",H$3,"NA"),'MITRE &amp; Controls Mappings'!$J272))), 'MITRE &amp; Controls Mappings'!$B272,"")</f>
        <v/>
      </c>
      <c r="I276" t="str">
        <f>IF(OR(OR(OR(OR(OR(ISNUMBER(SEARCH(IF(I$1&lt;&gt;"",I$1,"NA"),'MITRE &amp; Controls Mappings'!$E272)),ISNUMBER(SEARCH(IF(I$1&lt;&gt;"",I$1,"NA"),'MITRE &amp; Controls Mappings'!$F272))),ISNUMBER(SEARCH(IF(I$2&lt;&gt;"",I$2,"NA"),'MITRE &amp; Controls Mappings'!$G272))),ISNUMBER(SEARCH(IF(I$2&lt;&gt;"",I$2,"NA"),'MITRE &amp; Controls Mappings'!$H272))),ISNUMBER(SEARCH(IF(I$3&lt;&gt;"",I$3,"NA"),'MITRE &amp; Controls Mappings'!$I272))),ISNUMBER(SEARCH(IF(I$3&lt;&gt;"",I$3,"NA"),'MITRE &amp; Controls Mappings'!$J272))), 'MITRE &amp; Controls Mappings'!$B272,"")</f>
        <v/>
      </c>
      <c r="J276" t="str">
        <f>IF(OR(OR(OR(OR(OR(ISNUMBER(SEARCH(IF(J$1&lt;&gt;"",J$1,"NA"),'MITRE &amp; Controls Mappings'!$E272)),ISNUMBER(SEARCH(IF(J$1&lt;&gt;"",J$1,"NA"),'MITRE &amp; Controls Mappings'!$F272))),ISNUMBER(SEARCH(IF(J$2&lt;&gt;"",J$2,"NA"),'MITRE &amp; Controls Mappings'!$G272))),ISNUMBER(SEARCH(IF(J$2&lt;&gt;"",J$2,"NA"),'MITRE &amp; Controls Mappings'!$H272))),ISNUMBER(SEARCH(IF(J$3&lt;&gt;"",J$3,"NA"),'MITRE &amp; Controls Mappings'!$I272))),ISNUMBER(SEARCH(IF(J$3&lt;&gt;"",J$3,"NA"),'MITRE &amp; Controls Mappings'!$J272))), 'MITRE &amp; Controls Mappings'!$B272,"")</f>
        <v/>
      </c>
      <c r="K276" t="str">
        <f>IF(OR(OR(OR(OR(OR(ISNUMBER(SEARCH(IF(K$1&lt;&gt;"",K$1,"NA"),'MITRE &amp; Controls Mappings'!$E272)),ISNUMBER(SEARCH(IF(K$1&lt;&gt;"",K$1,"NA"),'MITRE &amp; Controls Mappings'!$F272))),ISNUMBER(SEARCH(IF(K$2&lt;&gt;"",K$2,"NA"),'MITRE &amp; Controls Mappings'!$G272))),ISNUMBER(SEARCH(IF(K$2&lt;&gt;"",K$2,"NA"),'MITRE &amp; Controls Mappings'!$H272))),ISNUMBER(SEARCH(IF(K$3&lt;&gt;"",K$3,"NA"),'MITRE &amp; Controls Mappings'!$I272))),ISNUMBER(SEARCH(IF(K$3&lt;&gt;"",K$3,"NA"),'MITRE &amp; Controls Mappings'!$J272))), 'MITRE &amp; Controls Mappings'!$B272,"")</f>
        <v/>
      </c>
      <c r="L276" s="25" t="str">
        <f>'MITRE &amp; Controls Mappings'!D272</f>
        <v>Kernel DMA Protection</v>
      </c>
    </row>
    <row r="277" spans="1:12" x14ac:dyDescent="0.35">
      <c r="A277" t="str">
        <f>IF(COUNTIF(B277:K277,"="&amp;'MITRE &amp; Controls Mappings'!B273)&gt;0,'MITRE &amp; Controls Mappings'!B273,"")</f>
        <v/>
      </c>
      <c r="B277" t="str">
        <f>IF(OR(OR(OR(OR(OR(ISNUMBER(SEARCH(IF(B$1&lt;&gt;"",B$1,"NA"),'MITRE &amp; Controls Mappings'!$E273)),ISNUMBER(SEARCH(IF(B$1&lt;&gt;"",B$1,"NA"),'MITRE &amp; Controls Mappings'!$F273))),ISNUMBER(SEARCH(IF(B$2&lt;&gt;"",B$2,"NA"),'MITRE &amp; Controls Mappings'!$G273))),ISNUMBER(SEARCH(IF(B$2&lt;&gt;"",B$2,"NA"),'MITRE &amp; Controls Mappings'!$H273))),ISNUMBER(SEARCH(IF(B$3&lt;&gt;"",B$3,"NA"),'MITRE &amp; Controls Mappings'!$I273))),ISNUMBER(SEARCH(IF(B$3&lt;&gt;"",B$3,"NA"),'MITRE &amp; Controls Mappings'!$J273))), 'MITRE &amp; Controls Mappings'!$B273,"")</f>
        <v/>
      </c>
      <c r="C277" t="str">
        <f>IF(OR(OR(OR(OR(OR(ISNUMBER(SEARCH(IF(C$1&lt;&gt;"",C$1,"NA"),'MITRE &amp; Controls Mappings'!$E273)),ISNUMBER(SEARCH(IF(C$1&lt;&gt;"",C$1,"NA"),'MITRE &amp; Controls Mappings'!$F273))),ISNUMBER(SEARCH(IF(C$2&lt;&gt;"",C$2,"NA"),'MITRE &amp; Controls Mappings'!$G273))),ISNUMBER(SEARCH(IF(C$2&lt;&gt;"",C$2,"NA"),'MITRE &amp; Controls Mappings'!$H273))),ISNUMBER(SEARCH(IF(C$3&lt;&gt;"",C$3,"NA"),'MITRE &amp; Controls Mappings'!$I273))),ISNUMBER(SEARCH(IF(C$3&lt;&gt;"",C$3,"NA"),'MITRE &amp; Controls Mappings'!$J273))), 'MITRE &amp; Controls Mappings'!$B273,"")</f>
        <v/>
      </c>
      <c r="D277" t="str">
        <f>IF(OR(OR(OR(OR(OR(ISNUMBER(SEARCH(IF(D$1&lt;&gt;"",D$1,"NA"),'MITRE &amp; Controls Mappings'!$E273)),ISNUMBER(SEARCH(IF(D$1&lt;&gt;"",D$1,"NA"),'MITRE &amp; Controls Mappings'!$F273))),ISNUMBER(SEARCH(IF(D$2&lt;&gt;"",D$2,"NA"),'MITRE &amp; Controls Mappings'!$G273))),ISNUMBER(SEARCH(IF(D$2&lt;&gt;"",D$2,"NA"),'MITRE &amp; Controls Mappings'!$H273))),ISNUMBER(SEARCH(IF(D$3&lt;&gt;"",D$3,"NA"),'MITRE &amp; Controls Mappings'!$I273))),ISNUMBER(SEARCH(IF(D$3&lt;&gt;"",D$3,"NA"),'MITRE &amp; Controls Mappings'!$J273))), 'MITRE &amp; Controls Mappings'!$B273,"")</f>
        <v/>
      </c>
      <c r="E277" t="str">
        <f>IF(OR(OR(OR(OR(OR(ISNUMBER(SEARCH(IF(E$1&lt;&gt;"",E$1,"NA"),'MITRE &amp; Controls Mappings'!$E273)),ISNUMBER(SEARCH(IF(E$1&lt;&gt;"",E$1,"NA"),'MITRE &amp; Controls Mappings'!$F273))),ISNUMBER(SEARCH(IF(E$2&lt;&gt;"",E$2,"NA"),'MITRE &amp; Controls Mappings'!$G273))),ISNUMBER(SEARCH(IF(E$2&lt;&gt;"",E$2,"NA"),'MITRE &amp; Controls Mappings'!$H273))),ISNUMBER(SEARCH(IF(E$3&lt;&gt;"",E$3,"NA"),'MITRE &amp; Controls Mappings'!$I273))),ISNUMBER(SEARCH(IF(E$3&lt;&gt;"",E$3,"NA"),'MITRE &amp; Controls Mappings'!$J273))), 'MITRE &amp; Controls Mappings'!$B273,"")</f>
        <v/>
      </c>
      <c r="F277" t="str">
        <f>IF(OR(OR(OR(OR(OR(ISNUMBER(SEARCH(IF(F$1&lt;&gt;"",F$1,"NA"),'MITRE &amp; Controls Mappings'!$E273)),ISNUMBER(SEARCH(IF(F$1&lt;&gt;"",F$1,"NA"),'MITRE &amp; Controls Mappings'!$F273))),ISNUMBER(SEARCH(IF(F$2&lt;&gt;"",F$2,"NA"),'MITRE &amp; Controls Mappings'!$G273))),ISNUMBER(SEARCH(IF(F$2&lt;&gt;"",F$2,"NA"),'MITRE &amp; Controls Mappings'!$H273))),ISNUMBER(SEARCH(IF(F$3&lt;&gt;"",F$3,"NA"),'MITRE &amp; Controls Mappings'!$I273))),ISNUMBER(SEARCH(IF(F$3&lt;&gt;"",F$3,"NA"),'MITRE &amp; Controls Mappings'!$J273))), 'MITRE &amp; Controls Mappings'!$B273,"")</f>
        <v/>
      </c>
      <c r="G277" t="str">
        <f>IF(OR(OR(OR(OR(OR(ISNUMBER(SEARCH(IF(G$1&lt;&gt;"",G$1,"NA"),'MITRE &amp; Controls Mappings'!$E273)),ISNUMBER(SEARCH(IF(G$1&lt;&gt;"",G$1,"NA"),'MITRE &amp; Controls Mappings'!$F273))),ISNUMBER(SEARCH(IF(G$2&lt;&gt;"",G$2,"NA"),'MITRE &amp; Controls Mappings'!$G273))),ISNUMBER(SEARCH(IF(G$2&lt;&gt;"",G$2,"NA"),'MITRE &amp; Controls Mappings'!$H273))),ISNUMBER(SEARCH(IF(G$3&lt;&gt;"",G$3,"NA"),'MITRE &amp; Controls Mappings'!$I273))),ISNUMBER(SEARCH(IF(G$3&lt;&gt;"",G$3,"NA"),'MITRE &amp; Controls Mappings'!$J273))), 'MITRE &amp; Controls Mappings'!$B273,"")</f>
        <v/>
      </c>
      <c r="H277" t="str">
        <f>IF(OR(OR(OR(OR(OR(ISNUMBER(SEARCH(IF(H$1&lt;&gt;"",H$1,"NA"),'MITRE &amp; Controls Mappings'!$E273)),ISNUMBER(SEARCH(IF(H$1&lt;&gt;"",H$1,"NA"),'MITRE &amp; Controls Mappings'!$F273))),ISNUMBER(SEARCH(IF(H$2&lt;&gt;"",H$2,"NA"),'MITRE &amp; Controls Mappings'!$G273))),ISNUMBER(SEARCH(IF(H$2&lt;&gt;"",H$2,"NA"),'MITRE &amp; Controls Mappings'!$H273))),ISNUMBER(SEARCH(IF(H$3&lt;&gt;"",H$3,"NA"),'MITRE &amp; Controls Mappings'!$I273))),ISNUMBER(SEARCH(IF(H$3&lt;&gt;"",H$3,"NA"),'MITRE &amp; Controls Mappings'!$J273))), 'MITRE &amp; Controls Mappings'!$B273,"")</f>
        <v/>
      </c>
      <c r="I277" t="str">
        <f>IF(OR(OR(OR(OR(OR(ISNUMBER(SEARCH(IF(I$1&lt;&gt;"",I$1,"NA"),'MITRE &amp; Controls Mappings'!$E273)),ISNUMBER(SEARCH(IF(I$1&lt;&gt;"",I$1,"NA"),'MITRE &amp; Controls Mappings'!$F273))),ISNUMBER(SEARCH(IF(I$2&lt;&gt;"",I$2,"NA"),'MITRE &amp; Controls Mappings'!$G273))),ISNUMBER(SEARCH(IF(I$2&lt;&gt;"",I$2,"NA"),'MITRE &amp; Controls Mappings'!$H273))),ISNUMBER(SEARCH(IF(I$3&lt;&gt;"",I$3,"NA"),'MITRE &amp; Controls Mappings'!$I273))),ISNUMBER(SEARCH(IF(I$3&lt;&gt;"",I$3,"NA"),'MITRE &amp; Controls Mappings'!$J273))), 'MITRE &amp; Controls Mappings'!$B273,"")</f>
        <v/>
      </c>
      <c r="J277" t="str">
        <f>IF(OR(OR(OR(OR(OR(ISNUMBER(SEARCH(IF(J$1&lt;&gt;"",J$1,"NA"),'MITRE &amp; Controls Mappings'!$E273)),ISNUMBER(SEARCH(IF(J$1&lt;&gt;"",J$1,"NA"),'MITRE &amp; Controls Mappings'!$F273))),ISNUMBER(SEARCH(IF(J$2&lt;&gt;"",J$2,"NA"),'MITRE &amp; Controls Mappings'!$G273))),ISNUMBER(SEARCH(IF(J$2&lt;&gt;"",J$2,"NA"),'MITRE &amp; Controls Mappings'!$H273))),ISNUMBER(SEARCH(IF(J$3&lt;&gt;"",J$3,"NA"),'MITRE &amp; Controls Mappings'!$I273))),ISNUMBER(SEARCH(IF(J$3&lt;&gt;"",J$3,"NA"),'MITRE &amp; Controls Mappings'!$J273))), 'MITRE &amp; Controls Mappings'!$B273,"")</f>
        <v/>
      </c>
      <c r="K277" t="str">
        <f>IF(OR(OR(OR(OR(OR(ISNUMBER(SEARCH(IF(K$1&lt;&gt;"",K$1,"NA"),'MITRE &amp; Controls Mappings'!$E273)),ISNUMBER(SEARCH(IF(K$1&lt;&gt;"",K$1,"NA"),'MITRE &amp; Controls Mappings'!$F273))),ISNUMBER(SEARCH(IF(K$2&lt;&gt;"",K$2,"NA"),'MITRE &amp; Controls Mappings'!$G273))),ISNUMBER(SEARCH(IF(K$2&lt;&gt;"",K$2,"NA"),'MITRE &amp; Controls Mappings'!$H273))),ISNUMBER(SEARCH(IF(K$3&lt;&gt;"",K$3,"NA"),'MITRE &amp; Controls Mappings'!$I273))),ISNUMBER(SEARCH(IF(K$3&lt;&gt;"",K$3,"NA"),'MITRE &amp; Controls Mappings'!$J273))), 'MITRE &amp; Controls Mappings'!$B273,"")</f>
        <v/>
      </c>
      <c r="L277" s="25" t="str">
        <f>'MITRE &amp; Controls Mappings'!D273</f>
        <v>Ensure 'Enumeration policy for external devices incompatible with Kernel DMA Protection' is set to 'Enabled: Block All'</v>
      </c>
    </row>
    <row r="278" spans="1:12" x14ac:dyDescent="0.35">
      <c r="A278" t="str">
        <f>IF(COUNTIF(B278:K278,"="&amp;'MITRE &amp; Controls Mappings'!B274)&gt;0,'MITRE &amp; Controls Mappings'!B274,"")</f>
        <v/>
      </c>
      <c r="B278" t="str">
        <f>IF(OR(OR(OR(OR(OR(ISNUMBER(SEARCH(IF(B$1&lt;&gt;"",B$1,"NA"),'MITRE &amp; Controls Mappings'!$E274)),ISNUMBER(SEARCH(IF(B$1&lt;&gt;"",B$1,"NA"),'MITRE &amp; Controls Mappings'!$F274))),ISNUMBER(SEARCH(IF(B$2&lt;&gt;"",B$2,"NA"),'MITRE &amp; Controls Mappings'!$G274))),ISNUMBER(SEARCH(IF(B$2&lt;&gt;"",B$2,"NA"),'MITRE &amp; Controls Mappings'!$H274))),ISNUMBER(SEARCH(IF(B$3&lt;&gt;"",B$3,"NA"),'MITRE &amp; Controls Mappings'!$I274))),ISNUMBER(SEARCH(IF(B$3&lt;&gt;"",B$3,"NA"),'MITRE &amp; Controls Mappings'!$J274))), 'MITRE &amp; Controls Mappings'!$B274,"")</f>
        <v/>
      </c>
      <c r="C278" t="str">
        <f>IF(OR(OR(OR(OR(OR(ISNUMBER(SEARCH(IF(C$1&lt;&gt;"",C$1,"NA"),'MITRE &amp; Controls Mappings'!$E274)),ISNUMBER(SEARCH(IF(C$1&lt;&gt;"",C$1,"NA"),'MITRE &amp; Controls Mappings'!$F274))),ISNUMBER(SEARCH(IF(C$2&lt;&gt;"",C$2,"NA"),'MITRE &amp; Controls Mappings'!$G274))),ISNUMBER(SEARCH(IF(C$2&lt;&gt;"",C$2,"NA"),'MITRE &amp; Controls Mappings'!$H274))),ISNUMBER(SEARCH(IF(C$3&lt;&gt;"",C$3,"NA"),'MITRE &amp; Controls Mappings'!$I274))),ISNUMBER(SEARCH(IF(C$3&lt;&gt;"",C$3,"NA"),'MITRE &amp; Controls Mappings'!$J274))), 'MITRE &amp; Controls Mappings'!$B274,"")</f>
        <v/>
      </c>
      <c r="D278" t="str">
        <f>IF(OR(OR(OR(OR(OR(ISNUMBER(SEARCH(IF(D$1&lt;&gt;"",D$1,"NA"),'MITRE &amp; Controls Mappings'!$E274)),ISNUMBER(SEARCH(IF(D$1&lt;&gt;"",D$1,"NA"),'MITRE &amp; Controls Mappings'!$F274))),ISNUMBER(SEARCH(IF(D$2&lt;&gt;"",D$2,"NA"),'MITRE &amp; Controls Mappings'!$G274))),ISNUMBER(SEARCH(IF(D$2&lt;&gt;"",D$2,"NA"),'MITRE &amp; Controls Mappings'!$H274))),ISNUMBER(SEARCH(IF(D$3&lt;&gt;"",D$3,"NA"),'MITRE &amp; Controls Mappings'!$I274))),ISNUMBER(SEARCH(IF(D$3&lt;&gt;"",D$3,"NA"),'MITRE &amp; Controls Mappings'!$J274))), 'MITRE &amp; Controls Mappings'!$B274,"")</f>
        <v/>
      </c>
      <c r="E278" t="str">
        <f>IF(OR(OR(OR(OR(OR(ISNUMBER(SEARCH(IF(E$1&lt;&gt;"",E$1,"NA"),'MITRE &amp; Controls Mappings'!$E274)),ISNUMBER(SEARCH(IF(E$1&lt;&gt;"",E$1,"NA"),'MITRE &amp; Controls Mappings'!$F274))),ISNUMBER(SEARCH(IF(E$2&lt;&gt;"",E$2,"NA"),'MITRE &amp; Controls Mappings'!$G274))),ISNUMBER(SEARCH(IF(E$2&lt;&gt;"",E$2,"NA"),'MITRE &amp; Controls Mappings'!$H274))),ISNUMBER(SEARCH(IF(E$3&lt;&gt;"",E$3,"NA"),'MITRE &amp; Controls Mappings'!$I274))),ISNUMBER(SEARCH(IF(E$3&lt;&gt;"",E$3,"NA"),'MITRE &amp; Controls Mappings'!$J274))), 'MITRE &amp; Controls Mappings'!$B274,"")</f>
        <v/>
      </c>
      <c r="F278" t="str">
        <f>IF(OR(OR(OR(OR(OR(ISNUMBER(SEARCH(IF(F$1&lt;&gt;"",F$1,"NA"),'MITRE &amp; Controls Mappings'!$E274)),ISNUMBER(SEARCH(IF(F$1&lt;&gt;"",F$1,"NA"),'MITRE &amp; Controls Mappings'!$F274))),ISNUMBER(SEARCH(IF(F$2&lt;&gt;"",F$2,"NA"),'MITRE &amp; Controls Mappings'!$G274))),ISNUMBER(SEARCH(IF(F$2&lt;&gt;"",F$2,"NA"),'MITRE &amp; Controls Mappings'!$H274))),ISNUMBER(SEARCH(IF(F$3&lt;&gt;"",F$3,"NA"),'MITRE &amp; Controls Mappings'!$I274))),ISNUMBER(SEARCH(IF(F$3&lt;&gt;"",F$3,"NA"),'MITRE &amp; Controls Mappings'!$J274))), 'MITRE &amp; Controls Mappings'!$B274,"")</f>
        <v/>
      </c>
      <c r="G278" t="str">
        <f>IF(OR(OR(OR(OR(OR(ISNUMBER(SEARCH(IF(G$1&lt;&gt;"",G$1,"NA"),'MITRE &amp; Controls Mappings'!$E274)),ISNUMBER(SEARCH(IF(G$1&lt;&gt;"",G$1,"NA"),'MITRE &amp; Controls Mappings'!$F274))),ISNUMBER(SEARCH(IF(G$2&lt;&gt;"",G$2,"NA"),'MITRE &amp; Controls Mappings'!$G274))),ISNUMBER(SEARCH(IF(G$2&lt;&gt;"",G$2,"NA"),'MITRE &amp; Controls Mappings'!$H274))),ISNUMBER(SEARCH(IF(G$3&lt;&gt;"",G$3,"NA"),'MITRE &amp; Controls Mappings'!$I274))),ISNUMBER(SEARCH(IF(G$3&lt;&gt;"",G$3,"NA"),'MITRE &amp; Controls Mappings'!$J274))), 'MITRE &amp; Controls Mappings'!$B274,"")</f>
        <v/>
      </c>
      <c r="H278" t="str">
        <f>IF(OR(OR(OR(OR(OR(ISNUMBER(SEARCH(IF(H$1&lt;&gt;"",H$1,"NA"),'MITRE &amp; Controls Mappings'!$E274)),ISNUMBER(SEARCH(IF(H$1&lt;&gt;"",H$1,"NA"),'MITRE &amp; Controls Mappings'!$F274))),ISNUMBER(SEARCH(IF(H$2&lt;&gt;"",H$2,"NA"),'MITRE &amp; Controls Mappings'!$G274))),ISNUMBER(SEARCH(IF(H$2&lt;&gt;"",H$2,"NA"),'MITRE &amp; Controls Mappings'!$H274))),ISNUMBER(SEARCH(IF(H$3&lt;&gt;"",H$3,"NA"),'MITRE &amp; Controls Mappings'!$I274))),ISNUMBER(SEARCH(IF(H$3&lt;&gt;"",H$3,"NA"),'MITRE &amp; Controls Mappings'!$J274))), 'MITRE &amp; Controls Mappings'!$B274,"")</f>
        <v/>
      </c>
      <c r="I278" t="str">
        <f>IF(OR(OR(OR(OR(OR(ISNUMBER(SEARCH(IF(I$1&lt;&gt;"",I$1,"NA"),'MITRE &amp; Controls Mappings'!$E274)),ISNUMBER(SEARCH(IF(I$1&lt;&gt;"",I$1,"NA"),'MITRE &amp; Controls Mappings'!$F274))),ISNUMBER(SEARCH(IF(I$2&lt;&gt;"",I$2,"NA"),'MITRE &amp; Controls Mappings'!$G274))),ISNUMBER(SEARCH(IF(I$2&lt;&gt;"",I$2,"NA"),'MITRE &amp; Controls Mappings'!$H274))),ISNUMBER(SEARCH(IF(I$3&lt;&gt;"",I$3,"NA"),'MITRE &amp; Controls Mappings'!$I274))),ISNUMBER(SEARCH(IF(I$3&lt;&gt;"",I$3,"NA"),'MITRE &amp; Controls Mappings'!$J274))), 'MITRE &amp; Controls Mappings'!$B274,"")</f>
        <v/>
      </c>
      <c r="J278" t="str">
        <f>IF(OR(OR(OR(OR(OR(ISNUMBER(SEARCH(IF(J$1&lt;&gt;"",J$1,"NA"),'MITRE &amp; Controls Mappings'!$E274)),ISNUMBER(SEARCH(IF(J$1&lt;&gt;"",J$1,"NA"),'MITRE &amp; Controls Mappings'!$F274))),ISNUMBER(SEARCH(IF(J$2&lt;&gt;"",J$2,"NA"),'MITRE &amp; Controls Mappings'!$G274))),ISNUMBER(SEARCH(IF(J$2&lt;&gt;"",J$2,"NA"),'MITRE &amp; Controls Mappings'!$H274))),ISNUMBER(SEARCH(IF(J$3&lt;&gt;"",J$3,"NA"),'MITRE &amp; Controls Mappings'!$I274))),ISNUMBER(SEARCH(IF(J$3&lt;&gt;"",J$3,"NA"),'MITRE &amp; Controls Mappings'!$J274))), 'MITRE &amp; Controls Mappings'!$B274,"")</f>
        <v/>
      </c>
      <c r="K278" t="str">
        <f>IF(OR(OR(OR(OR(OR(ISNUMBER(SEARCH(IF(K$1&lt;&gt;"",K$1,"NA"),'MITRE &amp; Controls Mappings'!$E274)),ISNUMBER(SEARCH(IF(K$1&lt;&gt;"",K$1,"NA"),'MITRE &amp; Controls Mappings'!$F274))),ISNUMBER(SEARCH(IF(K$2&lt;&gt;"",K$2,"NA"),'MITRE &amp; Controls Mappings'!$G274))),ISNUMBER(SEARCH(IF(K$2&lt;&gt;"",K$2,"NA"),'MITRE &amp; Controls Mappings'!$H274))),ISNUMBER(SEARCH(IF(K$3&lt;&gt;"",K$3,"NA"),'MITRE &amp; Controls Mappings'!$I274))),ISNUMBER(SEARCH(IF(K$3&lt;&gt;"",K$3,"NA"),'MITRE &amp; Controls Mappings'!$J274))), 'MITRE &amp; Controls Mappings'!$B274,"")</f>
        <v/>
      </c>
      <c r="L278" s="25" t="str">
        <f>'MITRE &amp; Controls Mappings'!D274</f>
        <v>Locale Services</v>
      </c>
    </row>
    <row r="279" spans="1:12" x14ac:dyDescent="0.35">
      <c r="A279" t="str">
        <f>IF(COUNTIF(B279:K279,"="&amp;'MITRE &amp; Controls Mappings'!B275)&gt;0,'MITRE &amp; Controls Mappings'!B275,"")</f>
        <v/>
      </c>
      <c r="B279" t="str">
        <f>IF(OR(OR(OR(OR(OR(ISNUMBER(SEARCH(IF(B$1&lt;&gt;"",B$1,"NA"),'MITRE &amp; Controls Mappings'!$E275)),ISNUMBER(SEARCH(IF(B$1&lt;&gt;"",B$1,"NA"),'MITRE &amp; Controls Mappings'!$F275))),ISNUMBER(SEARCH(IF(B$2&lt;&gt;"",B$2,"NA"),'MITRE &amp; Controls Mappings'!$G275))),ISNUMBER(SEARCH(IF(B$2&lt;&gt;"",B$2,"NA"),'MITRE &amp; Controls Mappings'!$H275))),ISNUMBER(SEARCH(IF(B$3&lt;&gt;"",B$3,"NA"),'MITRE &amp; Controls Mappings'!$I275))),ISNUMBER(SEARCH(IF(B$3&lt;&gt;"",B$3,"NA"),'MITRE &amp; Controls Mappings'!$J275))), 'MITRE &amp; Controls Mappings'!$B275,"")</f>
        <v/>
      </c>
      <c r="C279" t="str">
        <f>IF(OR(OR(OR(OR(OR(ISNUMBER(SEARCH(IF(C$1&lt;&gt;"",C$1,"NA"),'MITRE &amp; Controls Mappings'!$E275)),ISNUMBER(SEARCH(IF(C$1&lt;&gt;"",C$1,"NA"),'MITRE &amp; Controls Mappings'!$F275))),ISNUMBER(SEARCH(IF(C$2&lt;&gt;"",C$2,"NA"),'MITRE &amp; Controls Mappings'!$G275))),ISNUMBER(SEARCH(IF(C$2&lt;&gt;"",C$2,"NA"),'MITRE &amp; Controls Mappings'!$H275))),ISNUMBER(SEARCH(IF(C$3&lt;&gt;"",C$3,"NA"),'MITRE &amp; Controls Mappings'!$I275))),ISNUMBER(SEARCH(IF(C$3&lt;&gt;"",C$3,"NA"),'MITRE &amp; Controls Mappings'!$J275))), 'MITRE &amp; Controls Mappings'!$B275,"")</f>
        <v/>
      </c>
      <c r="D279" t="str">
        <f>IF(OR(OR(OR(OR(OR(ISNUMBER(SEARCH(IF(D$1&lt;&gt;"",D$1,"NA"),'MITRE &amp; Controls Mappings'!$E275)),ISNUMBER(SEARCH(IF(D$1&lt;&gt;"",D$1,"NA"),'MITRE &amp; Controls Mappings'!$F275))),ISNUMBER(SEARCH(IF(D$2&lt;&gt;"",D$2,"NA"),'MITRE &amp; Controls Mappings'!$G275))),ISNUMBER(SEARCH(IF(D$2&lt;&gt;"",D$2,"NA"),'MITRE &amp; Controls Mappings'!$H275))),ISNUMBER(SEARCH(IF(D$3&lt;&gt;"",D$3,"NA"),'MITRE &amp; Controls Mappings'!$I275))),ISNUMBER(SEARCH(IF(D$3&lt;&gt;"",D$3,"NA"),'MITRE &amp; Controls Mappings'!$J275))), 'MITRE &amp; Controls Mappings'!$B275,"")</f>
        <v/>
      </c>
      <c r="E279" t="str">
        <f>IF(OR(OR(OR(OR(OR(ISNUMBER(SEARCH(IF(E$1&lt;&gt;"",E$1,"NA"),'MITRE &amp; Controls Mappings'!$E275)),ISNUMBER(SEARCH(IF(E$1&lt;&gt;"",E$1,"NA"),'MITRE &amp; Controls Mappings'!$F275))),ISNUMBER(SEARCH(IF(E$2&lt;&gt;"",E$2,"NA"),'MITRE &amp; Controls Mappings'!$G275))),ISNUMBER(SEARCH(IF(E$2&lt;&gt;"",E$2,"NA"),'MITRE &amp; Controls Mappings'!$H275))),ISNUMBER(SEARCH(IF(E$3&lt;&gt;"",E$3,"NA"),'MITRE &amp; Controls Mappings'!$I275))),ISNUMBER(SEARCH(IF(E$3&lt;&gt;"",E$3,"NA"),'MITRE &amp; Controls Mappings'!$J275))), 'MITRE &amp; Controls Mappings'!$B275,"")</f>
        <v/>
      </c>
      <c r="F279" t="str">
        <f>IF(OR(OR(OR(OR(OR(ISNUMBER(SEARCH(IF(F$1&lt;&gt;"",F$1,"NA"),'MITRE &amp; Controls Mappings'!$E275)),ISNUMBER(SEARCH(IF(F$1&lt;&gt;"",F$1,"NA"),'MITRE &amp; Controls Mappings'!$F275))),ISNUMBER(SEARCH(IF(F$2&lt;&gt;"",F$2,"NA"),'MITRE &amp; Controls Mappings'!$G275))),ISNUMBER(SEARCH(IF(F$2&lt;&gt;"",F$2,"NA"),'MITRE &amp; Controls Mappings'!$H275))),ISNUMBER(SEARCH(IF(F$3&lt;&gt;"",F$3,"NA"),'MITRE &amp; Controls Mappings'!$I275))),ISNUMBER(SEARCH(IF(F$3&lt;&gt;"",F$3,"NA"),'MITRE &amp; Controls Mappings'!$J275))), 'MITRE &amp; Controls Mappings'!$B275,"")</f>
        <v/>
      </c>
      <c r="G279" t="str">
        <f>IF(OR(OR(OR(OR(OR(ISNUMBER(SEARCH(IF(G$1&lt;&gt;"",G$1,"NA"),'MITRE &amp; Controls Mappings'!$E275)),ISNUMBER(SEARCH(IF(G$1&lt;&gt;"",G$1,"NA"),'MITRE &amp; Controls Mappings'!$F275))),ISNUMBER(SEARCH(IF(G$2&lt;&gt;"",G$2,"NA"),'MITRE &amp; Controls Mappings'!$G275))),ISNUMBER(SEARCH(IF(G$2&lt;&gt;"",G$2,"NA"),'MITRE &amp; Controls Mappings'!$H275))),ISNUMBER(SEARCH(IF(G$3&lt;&gt;"",G$3,"NA"),'MITRE &amp; Controls Mappings'!$I275))),ISNUMBER(SEARCH(IF(G$3&lt;&gt;"",G$3,"NA"),'MITRE &amp; Controls Mappings'!$J275))), 'MITRE &amp; Controls Mappings'!$B275,"")</f>
        <v/>
      </c>
      <c r="H279" t="str">
        <f>IF(OR(OR(OR(OR(OR(ISNUMBER(SEARCH(IF(H$1&lt;&gt;"",H$1,"NA"),'MITRE &amp; Controls Mappings'!$E275)),ISNUMBER(SEARCH(IF(H$1&lt;&gt;"",H$1,"NA"),'MITRE &amp; Controls Mappings'!$F275))),ISNUMBER(SEARCH(IF(H$2&lt;&gt;"",H$2,"NA"),'MITRE &amp; Controls Mappings'!$G275))),ISNUMBER(SEARCH(IF(H$2&lt;&gt;"",H$2,"NA"),'MITRE &amp; Controls Mappings'!$H275))),ISNUMBER(SEARCH(IF(H$3&lt;&gt;"",H$3,"NA"),'MITRE &amp; Controls Mappings'!$I275))),ISNUMBER(SEARCH(IF(H$3&lt;&gt;"",H$3,"NA"),'MITRE &amp; Controls Mappings'!$J275))), 'MITRE &amp; Controls Mappings'!$B275,"")</f>
        <v/>
      </c>
      <c r="I279" t="str">
        <f>IF(OR(OR(OR(OR(OR(ISNUMBER(SEARCH(IF(I$1&lt;&gt;"",I$1,"NA"),'MITRE &amp; Controls Mappings'!$E275)),ISNUMBER(SEARCH(IF(I$1&lt;&gt;"",I$1,"NA"),'MITRE &amp; Controls Mappings'!$F275))),ISNUMBER(SEARCH(IF(I$2&lt;&gt;"",I$2,"NA"),'MITRE &amp; Controls Mappings'!$G275))),ISNUMBER(SEARCH(IF(I$2&lt;&gt;"",I$2,"NA"),'MITRE &amp; Controls Mappings'!$H275))),ISNUMBER(SEARCH(IF(I$3&lt;&gt;"",I$3,"NA"),'MITRE &amp; Controls Mappings'!$I275))),ISNUMBER(SEARCH(IF(I$3&lt;&gt;"",I$3,"NA"),'MITRE &amp; Controls Mappings'!$J275))), 'MITRE &amp; Controls Mappings'!$B275,"")</f>
        <v/>
      </c>
      <c r="J279" t="str">
        <f>IF(OR(OR(OR(OR(OR(ISNUMBER(SEARCH(IF(J$1&lt;&gt;"",J$1,"NA"),'MITRE &amp; Controls Mappings'!$E275)),ISNUMBER(SEARCH(IF(J$1&lt;&gt;"",J$1,"NA"),'MITRE &amp; Controls Mappings'!$F275))),ISNUMBER(SEARCH(IF(J$2&lt;&gt;"",J$2,"NA"),'MITRE &amp; Controls Mappings'!$G275))),ISNUMBER(SEARCH(IF(J$2&lt;&gt;"",J$2,"NA"),'MITRE &amp; Controls Mappings'!$H275))),ISNUMBER(SEARCH(IF(J$3&lt;&gt;"",J$3,"NA"),'MITRE &amp; Controls Mappings'!$I275))),ISNUMBER(SEARCH(IF(J$3&lt;&gt;"",J$3,"NA"),'MITRE &amp; Controls Mappings'!$J275))), 'MITRE &amp; Controls Mappings'!$B275,"")</f>
        <v/>
      </c>
      <c r="K279" t="str">
        <f>IF(OR(OR(OR(OR(OR(ISNUMBER(SEARCH(IF(K$1&lt;&gt;"",K$1,"NA"),'MITRE &amp; Controls Mappings'!$E275)),ISNUMBER(SEARCH(IF(K$1&lt;&gt;"",K$1,"NA"),'MITRE &amp; Controls Mappings'!$F275))),ISNUMBER(SEARCH(IF(K$2&lt;&gt;"",K$2,"NA"),'MITRE &amp; Controls Mappings'!$G275))),ISNUMBER(SEARCH(IF(K$2&lt;&gt;"",K$2,"NA"),'MITRE &amp; Controls Mappings'!$H275))),ISNUMBER(SEARCH(IF(K$3&lt;&gt;"",K$3,"NA"),'MITRE &amp; Controls Mappings'!$I275))),ISNUMBER(SEARCH(IF(K$3&lt;&gt;"",K$3,"NA"),'MITRE &amp; Controls Mappings'!$J275))), 'MITRE &amp; Controls Mappings'!$B275,"")</f>
        <v/>
      </c>
      <c r="L279" s="25" t="str">
        <f>'MITRE &amp; Controls Mappings'!D275</f>
        <v>Logon</v>
      </c>
    </row>
    <row r="280" spans="1:12" x14ac:dyDescent="0.35">
      <c r="A280" t="str">
        <f>IF(COUNTIF(B280:K280,"="&amp;'MITRE &amp; Controls Mappings'!B276)&gt;0,'MITRE &amp; Controls Mappings'!B276,"")</f>
        <v/>
      </c>
      <c r="B280" t="str">
        <f>IF(OR(OR(OR(OR(OR(ISNUMBER(SEARCH(IF(B$1&lt;&gt;"",B$1,"NA"),'MITRE &amp; Controls Mappings'!$E276)),ISNUMBER(SEARCH(IF(B$1&lt;&gt;"",B$1,"NA"),'MITRE &amp; Controls Mappings'!$F276))),ISNUMBER(SEARCH(IF(B$2&lt;&gt;"",B$2,"NA"),'MITRE &amp; Controls Mappings'!$G276))),ISNUMBER(SEARCH(IF(B$2&lt;&gt;"",B$2,"NA"),'MITRE &amp; Controls Mappings'!$H276))),ISNUMBER(SEARCH(IF(B$3&lt;&gt;"",B$3,"NA"),'MITRE &amp; Controls Mappings'!$I276))),ISNUMBER(SEARCH(IF(B$3&lt;&gt;"",B$3,"NA"),'MITRE &amp; Controls Mappings'!$J276))), 'MITRE &amp; Controls Mappings'!$B276,"")</f>
        <v/>
      </c>
      <c r="C280" t="str">
        <f>IF(OR(OR(OR(OR(OR(ISNUMBER(SEARCH(IF(C$1&lt;&gt;"",C$1,"NA"),'MITRE &amp; Controls Mappings'!$E276)),ISNUMBER(SEARCH(IF(C$1&lt;&gt;"",C$1,"NA"),'MITRE &amp; Controls Mappings'!$F276))),ISNUMBER(SEARCH(IF(C$2&lt;&gt;"",C$2,"NA"),'MITRE &amp; Controls Mappings'!$G276))),ISNUMBER(SEARCH(IF(C$2&lt;&gt;"",C$2,"NA"),'MITRE &amp; Controls Mappings'!$H276))),ISNUMBER(SEARCH(IF(C$3&lt;&gt;"",C$3,"NA"),'MITRE &amp; Controls Mappings'!$I276))),ISNUMBER(SEARCH(IF(C$3&lt;&gt;"",C$3,"NA"),'MITRE &amp; Controls Mappings'!$J276))), 'MITRE &amp; Controls Mappings'!$B276,"")</f>
        <v/>
      </c>
      <c r="D280" t="str">
        <f>IF(OR(OR(OR(OR(OR(ISNUMBER(SEARCH(IF(D$1&lt;&gt;"",D$1,"NA"),'MITRE &amp; Controls Mappings'!$E276)),ISNUMBER(SEARCH(IF(D$1&lt;&gt;"",D$1,"NA"),'MITRE &amp; Controls Mappings'!$F276))),ISNUMBER(SEARCH(IF(D$2&lt;&gt;"",D$2,"NA"),'MITRE &amp; Controls Mappings'!$G276))),ISNUMBER(SEARCH(IF(D$2&lt;&gt;"",D$2,"NA"),'MITRE &amp; Controls Mappings'!$H276))),ISNUMBER(SEARCH(IF(D$3&lt;&gt;"",D$3,"NA"),'MITRE &amp; Controls Mappings'!$I276))),ISNUMBER(SEARCH(IF(D$3&lt;&gt;"",D$3,"NA"),'MITRE &amp; Controls Mappings'!$J276))), 'MITRE &amp; Controls Mappings'!$B276,"")</f>
        <v/>
      </c>
      <c r="E280" t="str">
        <f>IF(OR(OR(OR(OR(OR(ISNUMBER(SEARCH(IF(E$1&lt;&gt;"",E$1,"NA"),'MITRE &amp; Controls Mappings'!$E276)),ISNUMBER(SEARCH(IF(E$1&lt;&gt;"",E$1,"NA"),'MITRE &amp; Controls Mappings'!$F276))),ISNUMBER(SEARCH(IF(E$2&lt;&gt;"",E$2,"NA"),'MITRE &amp; Controls Mappings'!$G276))),ISNUMBER(SEARCH(IF(E$2&lt;&gt;"",E$2,"NA"),'MITRE &amp; Controls Mappings'!$H276))),ISNUMBER(SEARCH(IF(E$3&lt;&gt;"",E$3,"NA"),'MITRE &amp; Controls Mappings'!$I276))),ISNUMBER(SEARCH(IF(E$3&lt;&gt;"",E$3,"NA"),'MITRE &amp; Controls Mappings'!$J276))), 'MITRE &amp; Controls Mappings'!$B276,"")</f>
        <v/>
      </c>
      <c r="F280" t="str">
        <f>IF(OR(OR(OR(OR(OR(ISNUMBER(SEARCH(IF(F$1&lt;&gt;"",F$1,"NA"),'MITRE &amp; Controls Mappings'!$E276)),ISNUMBER(SEARCH(IF(F$1&lt;&gt;"",F$1,"NA"),'MITRE &amp; Controls Mappings'!$F276))),ISNUMBER(SEARCH(IF(F$2&lt;&gt;"",F$2,"NA"),'MITRE &amp; Controls Mappings'!$G276))),ISNUMBER(SEARCH(IF(F$2&lt;&gt;"",F$2,"NA"),'MITRE &amp; Controls Mappings'!$H276))),ISNUMBER(SEARCH(IF(F$3&lt;&gt;"",F$3,"NA"),'MITRE &amp; Controls Mappings'!$I276))),ISNUMBER(SEARCH(IF(F$3&lt;&gt;"",F$3,"NA"),'MITRE &amp; Controls Mappings'!$J276))), 'MITRE &amp; Controls Mappings'!$B276,"")</f>
        <v/>
      </c>
      <c r="G280" t="str">
        <f>IF(OR(OR(OR(OR(OR(ISNUMBER(SEARCH(IF(G$1&lt;&gt;"",G$1,"NA"),'MITRE &amp; Controls Mappings'!$E276)),ISNUMBER(SEARCH(IF(G$1&lt;&gt;"",G$1,"NA"),'MITRE &amp; Controls Mappings'!$F276))),ISNUMBER(SEARCH(IF(G$2&lt;&gt;"",G$2,"NA"),'MITRE &amp; Controls Mappings'!$G276))),ISNUMBER(SEARCH(IF(G$2&lt;&gt;"",G$2,"NA"),'MITRE &amp; Controls Mappings'!$H276))),ISNUMBER(SEARCH(IF(G$3&lt;&gt;"",G$3,"NA"),'MITRE &amp; Controls Mappings'!$I276))),ISNUMBER(SEARCH(IF(G$3&lt;&gt;"",G$3,"NA"),'MITRE &amp; Controls Mappings'!$J276))), 'MITRE &amp; Controls Mappings'!$B276,"")</f>
        <v/>
      </c>
      <c r="H280" t="str">
        <f>IF(OR(OR(OR(OR(OR(ISNUMBER(SEARCH(IF(H$1&lt;&gt;"",H$1,"NA"),'MITRE &amp; Controls Mappings'!$E276)),ISNUMBER(SEARCH(IF(H$1&lt;&gt;"",H$1,"NA"),'MITRE &amp; Controls Mappings'!$F276))),ISNUMBER(SEARCH(IF(H$2&lt;&gt;"",H$2,"NA"),'MITRE &amp; Controls Mappings'!$G276))),ISNUMBER(SEARCH(IF(H$2&lt;&gt;"",H$2,"NA"),'MITRE &amp; Controls Mappings'!$H276))),ISNUMBER(SEARCH(IF(H$3&lt;&gt;"",H$3,"NA"),'MITRE &amp; Controls Mappings'!$I276))),ISNUMBER(SEARCH(IF(H$3&lt;&gt;"",H$3,"NA"),'MITRE &amp; Controls Mappings'!$J276))), 'MITRE &amp; Controls Mappings'!$B276,"")</f>
        <v/>
      </c>
      <c r="I280" t="str">
        <f>IF(OR(OR(OR(OR(OR(ISNUMBER(SEARCH(IF(I$1&lt;&gt;"",I$1,"NA"),'MITRE &amp; Controls Mappings'!$E276)),ISNUMBER(SEARCH(IF(I$1&lt;&gt;"",I$1,"NA"),'MITRE &amp; Controls Mappings'!$F276))),ISNUMBER(SEARCH(IF(I$2&lt;&gt;"",I$2,"NA"),'MITRE &amp; Controls Mappings'!$G276))),ISNUMBER(SEARCH(IF(I$2&lt;&gt;"",I$2,"NA"),'MITRE &amp; Controls Mappings'!$H276))),ISNUMBER(SEARCH(IF(I$3&lt;&gt;"",I$3,"NA"),'MITRE &amp; Controls Mappings'!$I276))),ISNUMBER(SEARCH(IF(I$3&lt;&gt;"",I$3,"NA"),'MITRE &amp; Controls Mappings'!$J276))), 'MITRE &amp; Controls Mappings'!$B276,"")</f>
        <v/>
      </c>
      <c r="J280" t="str">
        <f>IF(OR(OR(OR(OR(OR(ISNUMBER(SEARCH(IF(J$1&lt;&gt;"",J$1,"NA"),'MITRE &amp; Controls Mappings'!$E276)),ISNUMBER(SEARCH(IF(J$1&lt;&gt;"",J$1,"NA"),'MITRE &amp; Controls Mappings'!$F276))),ISNUMBER(SEARCH(IF(J$2&lt;&gt;"",J$2,"NA"),'MITRE &amp; Controls Mappings'!$G276))),ISNUMBER(SEARCH(IF(J$2&lt;&gt;"",J$2,"NA"),'MITRE &amp; Controls Mappings'!$H276))),ISNUMBER(SEARCH(IF(J$3&lt;&gt;"",J$3,"NA"),'MITRE &amp; Controls Mappings'!$I276))),ISNUMBER(SEARCH(IF(J$3&lt;&gt;"",J$3,"NA"),'MITRE &amp; Controls Mappings'!$J276))), 'MITRE &amp; Controls Mappings'!$B276,"")</f>
        <v/>
      </c>
      <c r="K280" t="str">
        <f>IF(OR(OR(OR(OR(OR(ISNUMBER(SEARCH(IF(K$1&lt;&gt;"",K$1,"NA"),'MITRE &amp; Controls Mappings'!$E276)),ISNUMBER(SEARCH(IF(K$1&lt;&gt;"",K$1,"NA"),'MITRE &amp; Controls Mappings'!$F276))),ISNUMBER(SEARCH(IF(K$2&lt;&gt;"",K$2,"NA"),'MITRE &amp; Controls Mappings'!$G276))),ISNUMBER(SEARCH(IF(K$2&lt;&gt;"",K$2,"NA"),'MITRE &amp; Controls Mappings'!$H276))),ISNUMBER(SEARCH(IF(K$3&lt;&gt;"",K$3,"NA"),'MITRE &amp; Controls Mappings'!$I276))),ISNUMBER(SEARCH(IF(K$3&lt;&gt;"",K$3,"NA"),'MITRE &amp; Controls Mappings'!$J276))), 'MITRE &amp; Controls Mappings'!$B276,"")</f>
        <v/>
      </c>
      <c r="L280" s="25" t="str">
        <f>'MITRE &amp; Controls Mappings'!D276</f>
        <v>Ensure 'Do not display network selection UI' is set to 'Enabled'</v>
      </c>
    </row>
    <row r="281" spans="1:12" x14ac:dyDescent="0.35">
      <c r="A281" t="str">
        <f>IF(COUNTIF(B281:K281,"="&amp;'MITRE &amp; Controls Mappings'!B277)&gt;0,'MITRE &amp; Controls Mappings'!B277,"")</f>
        <v/>
      </c>
      <c r="B281" t="str">
        <f>IF(OR(OR(OR(OR(OR(ISNUMBER(SEARCH(IF(B$1&lt;&gt;"",B$1,"NA"),'MITRE &amp; Controls Mappings'!$E277)),ISNUMBER(SEARCH(IF(B$1&lt;&gt;"",B$1,"NA"),'MITRE &amp; Controls Mappings'!$F277))),ISNUMBER(SEARCH(IF(B$2&lt;&gt;"",B$2,"NA"),'MITRE &amp; Controls Mappings'!$G277))),ISNUMBER(SEARCH(IF(B$2&lt;&gt;"",B$2,"NA"),'MITRE &amp; Controls Mappings'!$H277))),ISNUMBER(SEARCH(IF(B$3&lt;&gt;"",B$3,"NA"),'MITRE &amp; Controls Mappings'!$I277))),ISNUMBER(SEARCH(IF(B$3&lt;&gt;"",B$3,"NA"),'MITRE &amp; Controls Mappings'!$J277))), 'MITRE &amp; Controls Mappings'!$B277,"")</f>
        <v/>
      </c>
      <c r="C281" t="str">
        <f>IF(OR(OR(OR(OR(OR(ISNUMBER(SEARCH(IF(C$1&lt;&gt;"",C$1,"NA"),'MITRE &amp; Controls Mappings'!$E277)),ISNUMBER(SEARCH(IF(C$1&lt;&gt;"",C$1,"NA"),'MITRE &amp; Controls Mappings'!$F277))),ISNUMBER(SEARCH(IF(C$2&lt;&gt;"",C$2,"NA"),'MITRE &amp; Controls Mappings'!$G277))),ISNUMBER(SEARCH(IF(C$2&lt;&gt;"",C$2,"NA"),'MITRE &amp; Controls Mappings'!$H277))),ISNUMBER(SEARCH(IF(C$3&lt;&gt;"",C$3,"NA"),'MITRE &amp; Controls Mappings'!$I277))),ISNUMBER(SEARCH(IF(C$3&lt;&gt;"",C$3,"NA"),'MITRE &amp; Controls Mappings'!$J277))), 'MITRE &amp; Controls Mappings'!$B277,"")</f>
        <v/>
      </c>
      <c r="D281" t="str">
        <f>IF(OR(OR(OR(OR(OR(ISNUMBER(SEARCH(IF(D$1&lt;&gt;"",D$1,"NA"),'MITRE &amp; Controls Mappings'!$E277)),ISNUMBER(SEARCH(IF(D$1&lt;&gt;"",D$1,"NA"),'MITRE &amp; Controls Mappings'!$F277))),ISNUMBER(SEARCH(IF(D$2&lt;&gt;"",D$2,"NA"),'MITRE &amp; Controls Mappings'!$G277))),ISNUMBER(SEARCH(IF(D$2&lt;&gt;"",D$2,"NA"),'MITRE &amp; Controls Mappings'!$H277))),ISNUMBER(SEARCH(IF(D$3&lt;&gt;"",D$3,"NA"),'MITRE &amp; Controls Mappings'!$I277))),ISNUMBER(SEARCH(IF(D$3&lt;&gt;"",D$3,"NA"),'MITRE &amp; Controls Mappings'!$J277))), 'MITRE &amp; Controls Mappings'!$B277,"")</f>
        <v/>
      </c>
      <c r="E281" t="str">
        <f>IF(OR(OR(OR(OR(OR(ISNUMBER(SEARCH(IF(E$1&lt;&gt;"",E$1,"NA"),'MITRE &amp; Controls Mappings'!$E277)),ISNUMBER(SEARCH(IF(E$1&lt;&gt;"",E$1,"NA"),'MITRE &amp; Controls Mappings'!$F277))),ISNUMBER(SEARCH(IF(E$2&lt;&gt;"",E$2,"NA"),'MITRE &amp; Controls Mappings'!$G277))),ISNUMBER(SEARCH(IF(E$2&lt;&gt;"",E$2,"NA"),'MITRE &amp; Controls Mappings'!$H277))),ISNUMBER(SEARCH(IF(E$3&lt;&gt;"",E$3,"NA"),'MITRE &amp; Controls Mappings'!$I277))),ISNUMBER(SEARCH(IF(E$3&lt;&gt;"",E$3,"NA"),'MITRE &amp; Controls Mappings'!$J277))), 'MITRE &amp; Controls Mappings'!$B277,"")</f>
        <v/>
      </c>
      <c r="F281" t="str">
        <f>IF(OR(OR(OR(OR(OR(ISNUMBER(SEARCH(IF(F$1&lt;&gt;"",F$1,"NA"),'MITRE &amp; Controls Mappings'!$E277)),ISNUMBER(SEARCH(IF(F$1&lt;&gt;"",F$1,"NA"),'MITRE &amp; Controls Mappings'!$F277))),ISNUMBER(SEARCH(IF(F$2&lt;&gt;"",F$2,"NA"),'MITRE &amp; Controls Mappings'!$G277))),ISNUMBER(SEARCH(IF(F$2&lt;&gt;"",F$2,"NA"),'MITRE &amp; Controls Mappings'!$H277))),ISNUMBER(SEARCH(IF(F$3&lt;&gt;"",F$3,"NA"),'MITRE &amp; Controls Mappings'!$I277))),ISNUMBER(SEARCH(IF(F$3&lt;&gt;"",F$3,"NA"),'MITRE &amp; Controls Mappings'!$J277))), 'MITRE &amp; Controls Mappings'!$B277,"")</f>
        <v/>
      </c>
      <c r="G281" t="str">
        <f>IF(OR(OR(OR(OR(OR(ISNUMBER(SEARCH(IF(G$1&lt;&gt;"",G$1,"NA"),'MITRE &amp; Controls Mappings'!$E277)),ISNUMBER(SEARCH(IF(G$1&lt;&gt;"",G$1,"NA"),'MITRE &amp; Controls Mappings'!$F277))),ISNUMBER(SEARCH(IF(G$2&lt;&gt;"",G$2,"NA"),'MITRE &amp; Controls Mappings'!$G277))),ISNUMBER(SEARCH(IF(G$2&lt;&gt;"",G$2,"NA"),'MITRE &amp; Controls Mappings'!$H277))),ISNUMBER(SEARCH(IF(G$3&lt;&gt;"",G$3,"NA"),'MITRE &amp; Controls Mappings'!$I277))),ISNUMBER(SEARCH(IF(G$3&lt;&gt;"",G$3,"NA"),'MITRE &amp; Controls Mappings'!$J277))), 'MITRE &amp; Controls Mappings'!$B277,"")</f>
        <v/>
      </c>
      <c r="H281" t="str">
        <f>IF(OR(OR(OR(OR(OR(ISNUMBER(SEARCH(IF(H$1&lt;&gt;"",H$1,"NA"),'MITRE &amp; Controls Mappings'!$E277)),ISNUMBER(SEARCH(IF(H$1&lt;&gt;"",H$1,"NA"),'MITRE &amp; Controls Mappings'!$F277))),ISNUMBER(SEARCH(IF(H$2&lt;&gt;"",H$2,"NA"),'MITRE &amp; Controls Mappings'!$G277))),ISNUMBER(SEARCH(IF(H$2&lt;&gt;"",H$2,"NA"),'MITRE &amp; Controls Mappings'!$H277))),ISNUMBER(SEARCH(IF(H$3&lt;&gt;"",H$3,"NA"),'MITRE &amp; Controls Mappings'!$I277))),ISNUMBER(SEARCH(IF(H$3&lt;&gt;"",H$3,"NA"),'MITRE &amp; Controls Mappings'!$J277))), 'MITRE &amp; Controls Mappings'!$B277,"")</f>
        <v/>
      </c>
      <c r="I281" t="str">
        <f>IF(OR(OR(OR(OR(OR(ISNUMBER(SEARCH(IF(I$1&lt;&gt;"",I$1,"NA"),'MITRE &amp; Controls Mappings'!$E277)),ISNUMBER(SEARCH(IF(I$1&lt;&gt;"",I$1,"NA"),'MITRE &amp; Controls Mappings'!$F277))),ISNUMBER(SEARCH(IF(I$2&lt;&gt;"",I$2,"NA"),'MITRE &amp; Controls Mappings'!$G277))),ISNUMBER(SEARCH(IF(I$2&lt;&gt;"",I$2,"NA"),'MITRE &amp; Controls Mappings'!$H277))),ISNUMBER(SEARCH(IF(I$3&lt;&gt;"",I$3,"NA"),'MITRE &amp; Controls Mappings'!$I277))),ISNUMBER(SEARCH(IF(I$3&lt;&gt;"",I$3,"NA"),'MITRE &amp; Controls Mappings'!$J277))), 'MITRE &amp; Controls Mappings'!$B277,"")</f>
        <v/>
      </c>
      <c r="J281" t="str">
        <f>IF(OR(OR(OR(OR(OR(ISNUMBER(SEARCH(IF(J$1&lt;&gt;"",J$1,"NA"),'MITRE &amp; Controls Mappings'!$E277)),ISNUMBER(SEARCH(IF(J$1&lt;&gt;"",J$1,"NA"),'MITRE &amp; Controls Mappings'!$F277))),ISNUMBER(SEARCH(IF(J$2&lt;&gt;"",J$2,"NA"),'MITRE &amp; Controls Mappings'!$G277))),ISNUMBER(SEARCH(IF(J$2&lt;&gt;"",J$2,"NA"),'MITRE &amp; Controls Mappings'!$H277))),ISNUMBER(SEARCH(IF(J$3&lt;&gt;"",J$3,"NA"),'MITRE &amp; Controls Mappings'!$I277))),ISNUMBER(SEARCH(IF(J$3&lt;&gt;"",J$3,"NA"),'MITRE &amp; Controls Mappings'!$J277))), 'MITRE &amp; Controls Mappings'!$B277,"")</f>
        <v/>
      </c>
      <c r="K281" t="str">
        <f>IF(OR(OR(OR(OR(OR(ISNUMBER(SEARCH(IF(K$1&lt;&gt;"",K$1,"NA"),'MITRE &amp; Controls Mappings'!$E277)),ISNUMBER(SEARCH(IF(K$1&lt;&gt;"",K$1,"NA"),'MITRE &amp; Controls Mappings'!$F277))),ISNUMBER(SEARCH(IF(K$2&lt;&gt;"",K$2,"NA"),'MITRE &amp; Controls Mappings'!$G277))),ISNUMBER(SEARCH(IF(K$2&lt;&gt;"",K$2,"NA"),'MITRE &amp; Controls Mappings'!$H277))),ISNUMBER(SEARCH(IF(K$3&lt;&gt;"",K$3,"NA"),'MITRE &amp; Controls Mappings'!$I277))),ISNUMBER(SEARCH(IF(K$3&lt;&gt;"",K$3,"NA"),'MITRE &amp; Controls Mappings'!$J277))), 'MITRE &amp; Controls Mappings'!$B277,"")</f>
        <v/>
      </c>
      <c r="L281" s="25" t="str">
        <f>'MITRE &amp; Controls Mappings'!D277</f>
        <v>Ensure 'Do not enumerate connected users on domain-joined computers' is set to 'Enabled'</v>
      </c>
    </row>
    <row r="282" spans="1:12" x14ac:dyDescent="0.35">
      <c r="A282" t="str">
        <f>IF(COUNTIF(B282:K282,"="&amp;'MITRE &amp; Controls Mappings'!B278)&gt;0,'MITRE &amp; Controls Mappings'!B278,"")</f>
        <v/>
      </c>
      <c r="B282" t="str">
        <f>IF(OR(OR(OR(OR(OR(ISNUMBER(SEARCH(IF(B$1&lt;&gt;"",B$1,"NA"),'MITRE &amp; Controls Mappings'!$E278)),ISNUMBER(SEARCH(IF(B$1&lt;&gt;"",B$1,"NA"),'MITRE &amp; Controls Mappings'!$F278))),ISNUMBER(SEARCH(IF(B$2&lt;&gt;"",B$2,"NA"),'MITRE &amp; Controls Mappings'!$G278))),ISNUMBER(SEARCH(IF(B$2&lt;&gt;"",B$2,"NA"),'MITRE &amp; Controls Mappings'!$H278))),ISNUMBER(SEARCH(IF(B$3&lt;&gt;"",B$3,"NA"),'MITRE &amp; Controls Mappings'!$I278))),ISNUMBER(SEARCH(IF(B$3&lt;&gt;"",B$3,"NA"),'MITRE &amp; Controls Mappings'!$J278))), 'MITRE &amp; Controls Mappings'!$B278,"")</f>
        <v/>
      </c>
      <c r="C282" t="str">
        <f>IF(OR(OR(OR(OR(OR(ISNUMBER(SEARCH(IF(C$1&lt;&gt;"",C$1,"NA"),'MITRE &amp; Controls Mappings'!$E278)),ISNUMBER(SEARCH(IF(C$1&lt;&gt;"",C$1,"NA"),'MITRE &amp; Controls Mappings'!$F278))),ISNUMBER(SEARCH(IF(C$2&lt;&gt;"",C$2,"NA"),'MITRE &amp; Controls Mappings'!$G278))),ISNUMBER(SEARCH(IF(C$2&lt;&gt;"",C$2,"NA"),'MITRE &amp; Controls Mappings'!$H278))),ISNUMBER(SEARCH(IF(C$3&lt;&gt;"",C$3,"NA"),'MITRE &amp; Controls Mappings'!$I278))),ISNUMBER(SEARCH(IF(C$3&lt;&gt;"",C$3,"NA"),'MITRE &amp; Controls Mappings'!$J278))), 'MITRE &amp; Controls Mappings'!$B278,"")</f>
        <v/>
      </c>
      <c r="D282" t="str">
        <f>IF(OR(OR(OR(OR(OR(ISNUMBER(SEARCH(IF(D$1&lt;&gt;"",D$1,"NA"),'MITRE &amp; Controls Mappings'!$E278)),ISNUMBER(SEARCH(IF(D$1&lt;&gt;"",D$1,"NA"),'MITRE &amp; Controls Mappings'!$F278))),ISNUMBER(SEARCH(IF(D$2&lt;&gt;"",D$2,"NA"),'MITRE &amp; Controls Mappings'!$G278))),ISNUMBER(SEARCH(IF(D$2&lt;&gt;"",D$2,"NA"),'MITRE &amp; Controls Mappings'!$H278))),ISNUMBER(SEARCH(IF(D$3&lt;&gt;"",D$3,"NA"),'MITRE &amp; Controls Mappings'!$I278))),ISNUMBER(SEARCH(IF(D$3&lt;&gt;"",D$3,"NA"),'MITRE &amp; Controls Mappings'!$J278))), 'MITRE &amp; Controls Mappings'!$B278,"")</f>
        <v/>
      </c>
      <c r="E282" t="str">
        <f>IF(OR(OR(OR(OR(OR(ISNUMBER(SEARCH(IF(E$1&lt;&gt;"",E$1,"NA"),'MITRE &amp; Controls Mappings'!$E278)),ISNUMBER(SEARCH(IF(E$1&lt;&gt;"",E$1,"NA"),'MITRE &amp; Controls Mappings'!$F278))),ISNUMBER(SEARCH(IF(E$2&lt;&gt;"",E$2,"NA"),'MITRE &amp; Controls Mappings'!$G278))),ISNUMBER(SEARCH(IF(E$2&lt;&gt;"",E$2,"NA"),'MITRE &amp; Controls Mappings'!$H278))),ISNUMBER(SEARCH(IF(E$3&lt;&gt;"",E$3,"NA"),'MITRE &amp; Controls Mappings'!$I278))),ISNUMBER(SEARCH(IF(E$3&lt;&gt;"",E$3,"NA"),'MITRE &amp; Controls Mappings'!$J278))), 'MITRE &amp; Controls Mappings'!$B278,"")</f>
        <v/>
      </c>
      <c r="F282" t="str">
        <f>IF(OR(OR(OR(OR(OR(ISNUMBER(SEARCH(IF(F$1&lt;&gt;"",F$1,"NA"),'MITRE &amp; Controls Mappings'!$E278)),ISNUMBER(SEARCH(IF(F$1&lt;&gt;"",F$1,"NA"),'MITRE &amp; Controls Mappings'!$F278))),ISNUMBER(SEARCH(IF(F$2&lt;&gt;"",F$2,"NA"),'MITRE &amp; Controls Mappings'!$G278))),ISNUMBER(SEARCH(IF(F$2&lt;&gt;"",F$2,"NA"),'MITRE &amp; Controls Mappings'!$H278))),ISNUMBER(SEARCH(IF(F$3&lt;&gt;"",F$3,"NA"),'MITRE &amp; Controls Mappings'!$I278))),ISNUMBER(SEARCH(IF(F$3&lt;&gt;"",F$3,"NA"),'MITRE &amp; Controls Mappings'!$J278))), 'MITRE &amp; Controls Mappings'!$B278,"")</f>
        <v/>
      </c>
      <c r="G282" t="str">
        <f>IF(OR(OR(OR(OR(OR(ISNUMBER(SEARCH(IF(G$1&lt;&gt;"",G$1,"NA"),'MITRE &amp; Controls Mappings'!$E278)),ISNUMBER(SEARCH(IF(G$1&lt;&gt;"",G$1,"NA"),'MITRE &amp; Controls Mappings'!$F278))),ISNUMBER(SEARCH(IF(G$2&lt;&gt;"",G$2,"NA"),'MITRE &amp; Controls Mappings'!$G278))),ISNUMBER(SEARCH(IF(G$2&lt;&gt;"",G$2,"NA"),'MITRE &amp; Controls Mappings'!$H278))),ISNUMBER(SEARCH(IF(G$3&lt;&gt;"",G$3,"NA"),'MITRE &amp; Controls Mappings'!$I278))),ISNUMBER(SEARCH(IF(G$3&lt;&gt;"",G$3,"NA"),'MITRE &amp; Controls Mappings'!$J278))), 'MITRE &amp; Controls Mappings'!$B278,"")</f>
        <v/>
      </c>
      <c r="H282" t="str">
        <f>IF(OR(OR(OR(OR(OR(ISNUMBER(SEARCH(IF(H$1&lt;&gt;"",H$1,"NA"),'MITRE &amp; Controls Mappings'!$E278)),ISNUMBER(SEARCH(IF(H$1&lt;&gt;"",H$1,"NA"),'MITRE &amp; Controls Mappings'!$F278))),ISNUMBER(SEARCH(IF(H$2&lt;&gt;"",H$2,"NA"),'MITRE &amp; Controls Mappings'!$G278))),ISNUMBER(SEARCH(IF(H$2&lt;&gt;"",H$2,"NA"),'MITRE &amp; Controls Mappings'!$H278))),ISNUMBER(SEARCH(IF(H$3&lt;&gt;"",H$3,"NA"),'MITRE &amp; Controls Mappings'!$I278))),ISNUMBER(SEARCH(IF(H$3&lt;&gt;"",H$3,"NA"),'MITRE &amp; Controls Mappings'!$J278))), 'MITRE &amp; Controls Mappings'!$B278,"")</f>
        <v/>
      </c>
      <c r="I282" t="str">
        <f>IF(OR(OR(OR(OR(OR(ISNUMBER(SEARCH(IF(I$1&lt;&gt;"",I$1,"NA"),'MITRE &amp; Controls Mappings'!$E278)),ISNUMBER(SEARCH(IF(I$1&lt;&gt;"",I$1,"NA"),'MITRE &amp; Controls Mappings'!$F278))),ISNUMBER(SEARCH(IF(I$2&lt;&gt;"",I$2,"NA"),'MITRE &amp; Controls Mappings'!$G278))),ISNUMBER(SEARCH(IF(I$2&lt;&gt;"",I$2,"NA"),'MITRE &amp; Controls Mappings'!$H278))),ISNUMBER(SEARCH(IF(I$3&lt;&gt;"",I$3,"NA"),'MITRE &amp; Controls Mappings'!$I278))),ISNUMBER(SEARCH(IF(I$3&lt;&gt;"",I$3,"NA"),'MITRE &amp; Controls Mappings'!$J278))), 'MITRE &amp; Controls Mappings'!$B278,"")</f>
        <v/>
      </c>
      <c r="J282" t="str">
        <f>IF(OR(OR(OR(OR(OR(ISNUMBER(SEARCH(IF(J$1&lt;&gt;"",J$1,"NA"),'MITRE &amp; Controls Mappings'!$E278)),ISNUMBER(SEARCH(IF(J$1&lt;&gt;"",J$1,"NA"),'MITRE &amp; Controls Mappings'!$F278))),ISNUMBER(SEARCH(IF(J$2&lt;&gt;"",J$2,"NA"),'MITRE &amp; Controls Mappings'!$G278))),ISNUMBER(SEARCH(IF(J$2&lt;&gt;"",J$2,"NA"),'MITRE &amp; Controls Mappings'!$H278))),ISNUMBER(SEARCH(IF(J$3&lt;&gt;"",J$3,"NA"),'MITRE &amp; Controls Mappings'!$I278))),ISNUMBER(SEARCH(IF(J$3&lt;&gt;"",J$3,"NA"),'MITRE &amp; Controls Mappings'!$J278))), 'MITRE &amp; Controls Mappings'!$B278,"")</f>
        <v/>
      </c>
      <c r="K282" t="str">
        <f>IF(OR(OR(OR(OR(OR(ISNUMBER(SEARCH(IF(K$1&lt;&gt;"",K$1,"NA"),'MITRE &amp; Controls Mappings'!$E278)),ISNUMBER(SEARCH(IF(K$1&lt;&gt;"",K$1,"NA"),'MITRE &amp; Controls Mappings'!$F278))),ISNUMBER(SEARCH(IF(K$2&lt;&gt;"",K$2,"NA"),'MITRE &amp; Controls Mappings'!$G278))),ISNUMBER(SEARCH(IF(K$2&lt;&gt;"",K$2,"NA"),'MITRE &amp; Controls Mappings'!$H278))),ISNUMBER(SEARCH(IF(K$3&lt;&gt;"",K$3,"NA"),'MITRE &amp; Controls Mappings'!$I278))),ISNUMBER(SEARCH(IF(K$3&lt;&gt;"",K$3,"NA"),'MITRE &amp; Controls Mappings'!$J278))), 'MITRE &amp; Controls Mappings'!$B278,"")</f>
        <v/>
      </c>
      <c r="L282" s="25" t="str">
        <f>'MITRE &amp; Controls Mappings'!D278</f>
        <v>Ensure 'Turn off app notifications on the lock screen' is set to 'Enabled'</v>
      </c>
    </row>
    <row r="283" spans="1:12" x14ac:dyDescent="0.35">
      <c r="A283" t="str">
        <f>IF(COUNTIF(B283:K283,"="&amp;'MITRE &amp; Controls Mappings'!B279)&gt;0,'MITRE &amp; Controls Mappings'!B279,"")</f>
        <v/>
      </c>
      <c r="B283" t="str">
        <f>IF(OR(OR(OR(OR(OR(ISNUMBER(SEARCH(IF(B$1&lt;&gt;"",B$1,"NA"),'MITRE &amp; Controls Mappings'!$E279)),ISNUMBER(SEARCH(IF(B$1&lt;&gt;"",B$1,"NA"),'MITRE &amp; Controls Mappings'!$F279))),ISNUMBER(SEARCH(IF(B$2&lt;&gt;"",B$2,"NA"),'MITRE &amp; Controls Mappings'!$G279))),ISNUMBER(SEARCH(IF(B$2&lt;&gt;"",B$2,"NA"),'MITRE &amp; Controls Mappings'!$H279))),ISNUMBER(SEARCH(IF(B$3&lt;&gt;"",B$3,"NA"),'MITRE &amp; Controls Mappings'!$I279))),ISNUMBER(SEARCH(IF(B$3&lt;&gt;"",B$3,"NA"),'MITRE &amp; Controls Mappings'!$J279))), 'MITRE &amp; Controls Mappings'!$B279,"")</f>
        <v/>
      </c>
      <c r="C283" t="str">
        <f>IF(OR(OR(OR(OR(OR(ISNUMBER(SEARCH(IF(C$1&lt;&gt;"",C$1,"NA"),'MITRE &amp; Controls Mappings'!$E279)),ISNUMBER(SEARCH(IF(C$1&lt;&gt;"",C$1,"NA"),'MITRE &amp; Controls Mappings'!$F279))),ISNUMBER(SEARCH(IF(C$2&lt;&gt;"",C$2,"NA"),'MITRE &amp; Controls Mappings'!$G279))),ISNUMBER(SEARCH(IF(C$2&lt;&gt;"",C$2,"NA"),'MITRE &amp; Controls Mappings'!$H279))),ISNUMBER(SEARCH(IF(C$3&lt;&gt;"",C$3,"NA"),'MITRE &amp; Controls Mappings'!$I279))),ISNUMBER(SEARCH(IF(C$3&lt;&gt;"",C$3,"NA"),'MITRE &amp; Controls Mappings'!$J279))), 'MITRE &amp; Controls Mappings'!$B279,"")</f>
        <v/>
      </c>
      <c r="D283" t="str">
        <f>IF(OR(OR(OR(OR(OR(ISNUMBER(SEARCH(IF(D$1&lt;&gt;"",D$1,"NA"),'MITRE &amp; Controls Mappings'!$E279)),ISNUMBER(SEARCH(IF(D$1&lt;&gt;"",D$1,"NA"),'MITRE &amp; Controls Mappings'!$F279))),ISNUMBER(SEARCH(IF(D$2&lt;&gt;"",D$2,"NA"),'MITRE &amp; Controls Mappings'!$G279))),ISNUMBER(SEARCH(IF(D$2&lt;&gt;"",D$2,"NA"),'MITRE &amp; Controls Mappings'!$H279))),ISNUMBER(SEARCH(IF(D$3&lt;&gt;"",D$3,"NA"),'MITRE &amp; Controls Mappings'!$I279))),ISNUMBER(SEARCH(IF(D$3&lt;&gt;"",D$3,"NA"),'MITRE &amp; Controls Mappings'!$J279))), 'MITRE &amp; Controls Mappings'!$B279,"")</f>
        <v/>
      </c>
      <c r="E283" t="str">
        <f>IF(OR(OR(OR(OR(OR(ISNUMBER(SEARCH(IF(E$1&lt;&gt;"",E$1,"NA"),'MITRE &amp; Controls Mappings'!$E279)),ISNUMBER(SEARCH(IF(E$1&lt;&gt;"",E$1,"NA"),'MITRE &amp; Controls Mappings'!$F279))),ISNUMBER(SEARCH(IF(E$2&lt;&gt;"",E$2,"NA"),'MITRE &amp; Controls Mappings'!$G279))),ISNUMBER(SEARCH(IF(E$2&lt;&gt;"",E$2,"NA"),'MITRE &amp; Controls Mappings'!$H279))),ISNUMBER(SEARCH(IF(E$3&lt;&gt;"",E$3,"NA"),'MITRE &amp; Controls Mappings'!$I279))),ISNUMBER(SEARCH(IF(E$3&lt;&gt;"",E$3,"NA"),'MITRE &amp; Controls Mappings'!$J279))), 'MITRE &amp; Controls Mappings'!$B279,"")</f>
        <v/>
      </c>
      <c r="F283" t="str">
        <f>IF(OR(OR(OR(OR(OR(ISNUMBER(SEARCH(IF(F$1&lt;&gt;"",F$1,"NA"),'MITRE &amp; Controls Mappings'!$E279)),ISNUMBER(SEARCH(IF(F$1&lt;&gt;"",F$1,"NA"),'MITRE &amp; Controls Mappings'!$F279))),ISNUMBER(SEARCH(IF(F$2&lt;&gt;"",F$2,"NA"),'MITRE &amp; Controls Mappings'!$G279))),ISNUMBER(SEARCH(IF(F$2&lt;&gt;"",F$2,"NA"),'MITRE &amp; Controls Mappings'!$H279))),ISNUMBER(SEARCH(IF(F$3&lt;&gt;"",F$3,"NA"),'MITRE &amp; Controls Mappings'!$I279))),ISNUMBER(SEARCH(IF(F$3&lt;&gt;"",F$3,"NA"),'MITRE &amp; Controls Mappings'!$J279))), 'MITRE &amp; Controls Mappings'!$B279,"")</f>
        <v/>
      </c>
      <c r="G283" t="str">
        <f>IF(OR(OR(OR(OR(OR(ISNUMBER(SEARCH(IF(G$1&lt;&gt;"",G$1,"NA"),'MITRE &amp; Controls Mappings'!$E279)),ISNUMBER(SEARCH(IF(G$1&lt;&gt;"",G$1,"NA"),'MITRE &amp; Controls Mappings'!$F279))),ISNUMBER(SEARCH(IF(G$2&lt;&gt;"",G$2,"NA"),'MITRE &amp; Controls Mappings'!$G279))),ISNUMBER(SEARCH(IF(G$2&lt;&gt;"",G$2,"NA"),'MITRE &amp; Controls Mappings'!$H279))),ISNUMBER(SEARCH(IF(G$3&lt;&gt;"",G$3,"NA"),'MITRE &amp; Controls Mappings'!$I279))),ISNUMBER(SEARCH(IF(G$3&lt;&gt;"",G$3,"NA"),'MITRE &amp; Controls Mappings'!$J279))), 'MITRE &amp; Controls Mappings'!$B279,"")</f>
        <v/>
      </c>
      <c r="H283" t="str">
        <f>IF(OR(OR(OR(OR(OR(ISNUMBER(SEARCH(IF(H$1&lt;&gt;"",H$1,"NA"),'MITRE &amp; Controls Mappings'!$E279)),ISNUMBER(SEARCH(IF(H$1&lt;&gt;"",H$1,"NA"),'MITRE &amp; Controls Mappings'!$F279))),ISNUMBER(SEARCH(IF(H$2&lt;&gt;"",H$2,"NA"),'MITRE &amp; Controls Mappings'!$G279))),ISNUMBER(SEARCH(IF(H$2&lt;&gt;"",H$2,"NA"),'MITRE &amp; Controls Mappings'!$H279))),ISNUMBER(SEARCH(IF(H$3&lt;&gt;"",H$3,"NA"),'MITRE &amp; Controls Mappings'!$I279))),ISNUMBER(SEARCH(IF(H$3&lt;&gt;"",H$3,"NA"),'MITRE &amp; Controls Mappings'!$J279))), 'MITRE &amp; Controls Mappings'!$B279,"")</f>
        <v/>
      </c>
      <c r="I283" t="str">
        <f>IF(OR(OR(OR(OR(OR(ISNUMBER(SEARCH(IF(I$1&lt;&gt;"",I$1,"NA"),'MITRE &amp; Controls Mappings'!$E279)),ISNUMBER(SEARCH(IF(I$1&lt;&gt;"",I$1,"NA"),'MITRE &amp; Controls Mappings'!$F279))),ISNUMBER(SEARCH(IF(I$2&lt;&gt;"",I$2,"NA"),'MITRE &amp; Controls Mappings'!$G279))),ISNUMBER(SEARCH(IF(I$2&lt;&gt;"",I$2,"NA"),'MITRE &amp; Controls Mappings'!$H279))),ISNUMBER(SEARCH(IF(I$3&lt;&gt;"",I$3,"NA"),'MITRE &amp; Controls Mappings'!$I279))),ISNUMBER(SEARCH(IF(I$3&lt;&gt;"",I$3,"NA"),'MITRE &amp; Controls Mappings'!$J279))), 'MITRE &amp; Controls Mappings'!$B279,"")</f>
        <v/>
      </c>
      <c r="J283" t="str">
        <f>IF(OR(OR(OR(OR(OR(ISNUMBER(SEARCH(IF(J$1&lt;&gt;"",J$1,"NA"),'MITRE &amp; Controls Mappings'!$E279)),ISNUMBER(SEARCH(IF(J$1&lt;&gt;"",J$1,"NA"),'MITRE &amp; Controls Mappings'!$F279))),ISNUMBER(SEARCH(IF(J$2&lt;&gt;"",J$2,"NA"),'MITRE &amp; Controls Mappings'!$G279))),ISNUMBER(SEARCH(IF(J$2&lt;&gt;"",J$2,"NA"),'MITRE &amp; Controls Mappings'!$H279))),ISNUMBER(SEARCH(IF(J$3&lt;&gt;"",J$3,"NA"),'MITRE &amp; Controls Mappings'!$I279))),ISNUMBER(SEARCH(IF(J$3&lt;&gt;"",J$3,"NA"),'MITRE &amp; Controls Mappings'!$J279))), 'MITRE &amp; Controls Mappings'!$B279,"")</f>
        <v/>
      </c>
      <c r="K283" t="str">
        <f>IF(OR(OR(OR(OR(OR(ISNUMBER(SEARCH(IF(K$1&lt;&gt;"",K$1,"NA"),'MITRE &amp; Controls Mappings'!$E279)),ISNUMBER(SEARCH(IF(K$1&lt;&gt;"",K$1,"NA"),'MITRE &amp; Controls Mappings'!$F279))),ISNUMBER(SEARCH(IF(K$2&lt;&gt;"",K$2,"NA"),'MITRE &amp; Controls Mappings'!$G279))),ISNUMBER(SEARCH(IF(K$2&lt;&gt;"",K$2,"NA"),'MITRE &amp; Controls Mappings'!$H279))),ISNUMBER(SEARCH(IF(K$3&lt;&gt;"",K$3,"NA"),'MITRE &amp; Controls Mappings'!$I279))),ISNUMBER(SEARCH(IF(K$3&lt;&gt;"",K$3,"NA"),'MITRE &amp; Controls Mappings'!$J279))), 'MITRE &amp; Controls Mappings'!$B279,"")</f>
        <v/>
      </c>
      <c r="L283" s="25" t="str">
        <f>'MITRE &amp; Controls Mappings'!D279</f>
        <v>Ensure 'Turn off picture password sign-in' is set to 'Enabled'</v>
      </c>
    </row>
    <row r="284" spans="1:12" x14ac:dyDescent="0.35">
      <c r="A284" t="str">
        <f>IF(COUNTIF(B284:K284,"="&amp;'MITRE &amp; Controls Mappings'!B280)&gt;0,'MITRE &amp; Controls Mappings'!B280,"")</f>
        <v/>
      </c>
      <c r="B284" t="str">
        <f>IF(OR(OR(OR(OR(OR(ISNUMBER(SEARCH(IF(B$1&lt;&gt;"",B$1,"NA"),'MITRE &amp; Controls Mappings'!$E280)),ISNUMBER(SEARCH(IF(B$1&lt;&gt;"",B$1,"NA"),'MITRE &amp; Controls Mappings'!$F280))),ISNUMBER(SEARCH(IF(B$2&lt;&gt;"",B$2,"NA"),'MITRE &amp; Controls Mappings'!$G280))),ISNUMBER(SEARCH(IF(B$2&lt;&gt;"",B$2,"NA"),'MITRE &amp; Controls Mappings'!$H280))),ISNUMBER(SEARCH(IF(B$3&lt;&gt;"",B$3,"NA"),'MITRE &amp; Controls Mappings'!$I280))),ISNUMBER(SEARCH(IF(B$3&lt;&gt;"",B$3,"NA"),'MITRE &amp; Controls Mappings'!$J280))), 'MITRE &amp; Controls Mappings'!$B280,"")</f>
        <v/>
      </c>
      <c r="C284" t="str">
        <f>IF(OR(OR(OR(OR(OR(ISNUMBER(SEARCH(IF(C$1&lt;&gt;"",C$1,"NA"),'MITRE &amp; Controls Mappings'!$E280)),ISNUMBER(SEARCH(IF(C$1&lt;&gt;"",C$1,"NA"),'MITRE &amp; Controls Mappings'!$F280))),ISNUMBER(SEARCH(IF(C$2&lt;&gt;"",C$2,"NA"),'MITRE &amp; Controls Mappings'!$G280))),ISNUMBER(SEARCH(IF(C$2&lt;&gt;"",C$2,"NA"),'MITRE &amp; Controls Mappings'!$H280))),ISNUMBER(SEARCH(IF(C$3&lt;&gt;"",C$3,"NA"),'MITRE &amp; Controls Mappings'!$I280))),ISNUMBER(SEARCH(IF(C$3&lt;&gt;"",C$3,"NA"),'MITRE &amp; Controls Mappings'!$J280))), 'MITRE &amp; Controls Mappings'!$B280,"")</f>
        <v/>
      </c>
      <c r="D284" t="str">
        <f>IF(OR(OR(OR(OR(OR(ISNUMBER(SEARCH(IF(D$1&lt;&gt;"",D$1,"NA"),'MITRE &amp; Controls Mappings'!$E280)),ISNUMBER(SEARCH(IF(D$1&lt;&gt;"",D$1,"NA"),'MITRE &amp; Controls Mappings'!$F280))),ISNUMBER(SEARCH(IF(D$2&lt;&gt;"",D$2,"NA"),'MITRE &amp; Controls Mappings'!$G280))),ISNUMBER(SEARCH(IF(D$2&lt;&gt;"",D$2,"NA"),'MITRE &amp; Controls Mappings'!$H280))),ISNUMBER(SEARCH(IF(D$3&lt;&gt;"",D$3,"NA"),'MITRE &amp; Controls Mappings'!$I280))),ISNUMBER(SEARCH(IF(D$3&lt;&gt;"",D$3,"NA"),'MITRE &amp; Controls Mappings'!$J280))), 'MITRE &amp; Controls Mappings'!$B280,"")</f>
        <v/>
      </c>
      <c r="E284" t="str">
        <f>IF(OR(OR(OR(OR(OR(ISNUMBER(SEARCH(IF(E$1&lt;&gt;"",E$1,"NA"),'MITRE &amp; Controls Mappings'!$E280)),ISNUMBER(SEARCH(IF(E$1&lt;&gt;"",E$1,"NA"),'MITRE &amp; Controls Mappings'!$F280))),ISNUMBER(SEARCH(IF(E$2&lt;&gt;"",E$2,"NA"),'MITRE &amp; Controls Mappings'!$G280))),ISNUMBER(SEARCH(IF(E$2&lt;&gt;"",E$2,"NA"),'MITRE &amp; Controls Mappings'!$H280))),ISNUMBER(SEARCH(IF(E$3&lt;&gt;"",E$3,"NA"),'MITRE &amp; Controls Mappings'!$I280))),ISNUMBER(SEARCH(IF(E$3&lt;&gt;"",E$3,"NA"),'MITRE &amp; Controls Mappings'!$J280))), 'MITRE &amp; Controls Mappings'!$B280,"")</f>
        <v/>
      </c>
      <c r="F284" t="str">
        <f>IF(OR(OR(OR(OR(OR(ISNUMBER(SEARCH(IF(F$1&lt;&gt;"",F$1,"NA"),'MITRE &amp; Controls Mappings'!$E280)),ISNUMBER(SEARCH(IF(F$1&lt;&gt;"",F$1,"NA"),'MITRE &amp; Controls Mappings'!$F280))),ISNUMBER(SEARCH(IF(F$2&lt;&gt;"",F$2,"NA"),'MITRE &amp; Controls Mappings'!$G280))),ISNUMBER(SEARCH(IF(F$2&lt;&gt;"",F$2,"NA"),'MITRE &amp; Controls Mappings'!$H280))),ISNUMBER(SEARCH(IF(F$3&lt;&gt;"",F$3,"NA"),'MITRE &amp; Controls Mappings'!$I280))),ISNUMBER(SEARCH(IF(F$3&lt;&gt;"",F$3,"NA"),'MITRE &amp; Controls Mappings'!$J280))), 'MITRE &amp; Controls Mappings'!$B280,"")</f>
        <v/>
      </c>
      <c r="G284" t="str">
        <f>IF(OR(OR(OR(OR(OR(ISNUMBER(SEARCH(IF(G$1&lt;&gt;"",G$1,"NA"),'MITRE &amp; Controls Mappings'!$E280)),ISNUMBER(SEARCH(IF(G$1&lt;&gt;"",G$1,"NA"),'MITRE &amp; Controls Mappings'!$F280))),ISNUMBER(SEARCH(IF(G$2&lt;&gt;"",G$2,"NA"),'MITRE &amp; Controls Mappings'!$G280))),ISNUMBER(SEARCH(IF(G$2&lt;&gt;"",G$2,"NA"),'MITRE &amp; Controls Mappings'!$H280))),ISNUMBER(SEARCH(IF(G$3&lt;&gt;"",G$3,"NA"),'MITRE &amp; Controls Mappings'!$I280))),ISNUMBER(SEARCH(IF(G$3&lt;&gt;"",G$3,"NA"),'MITRE &amp; Controls Mappings'!$J280))), 'MITRE &amp; Controls Mappings'!$B280,"")</f>
        <v/>
      </c>
      <c r="H284" t="str">
        <f>IF(OR(OR(OR(OR(OR(ISNUMBER(SEARCH(IF(H$1&lt;&gt;"",H$1,"NA"),'MITRE &amp; Controls Mappings'!$E280)),ISNUMBER(SEARCH(IF(H$1&lt;&gt;"",H$1,"NA"),'MITRE &amp; Controls Mappings'!$F280))),ISNUMBER(SEARCH(IF(H$2&lt;&gt;"",H$2,"NA"),'MITRE &amp; Controls Mappings'!$G280))),ISNUMBER(SEARCH(IF(H$2&lt;&gt;"",H$2,"NA"),'MITRE &amp; Controls Mappings'!$H280))),ISNUMBER(SEARCH(IF(H$3&lt;&gt;"",H$3,"NA"),'MITRE &amp; Controls Mappings'!$I280))),ISNUMBER(SEARCH(IF(H$3&lt;&gt;"",H$3,"NA"),'MITRE &amp; Controls Mappings'!$J280))), 'MITRE &amp; Controls Mappings'!$B280,"")</f>
        <v/>
      </c>
      <c r="I284" t="str">
        <f>IF(OR(OR(OR(OR(OR(ISNUMBER(SEARCH(IF(I$1&lt;&gt;"",I$1,"NA"),'MITRE &amp; Controls Mappings'!$E280)),ISNUMBER(SEARCH(IF(I$1&lt;&gt;"",I$1,"NA"),'MITRE &amp; Controls Mappings'!$F280))),ISNUMBER(SEARCH(IF(I$2&lt;&gt;"",I$2,"NA"),'MITRE &amp; Controls Mappings'!$G280))),ISNUMBER(SEARCH(IF(I$2&lt;&gt;"",I$2,"NA"),'MITRE &amp; Controls Mappings'!$H280))),ISNUMBER(SEARCH(IF(I$3&lt;&gt;"",I$3,"NA"),'MITRE &amp; Controls Mappings'!$I280))),ISNUMBER(SEARCH(IF(I$3&lt;&gt;"",I$3,"NA"),'MITRE &amp; Controls Mappings'!$J280))), 'MITRE &amp; Controls Mappings'!$B280,"")</f>
        <v/>
      </c>
      <c r="J284" t="str">
        <f>IF(OR(OR(OR(OR(OR(ISNUMBER(SEARCH(IF(J$1&lt;&gt;"",J$1,"NA"),'MITRE &amp; Controls Mappings'!$E280)),ISNUMBER(SEARCH(IF(J$1&lt;&gt;"",J$1,"NA"),'MITRE &amp; Controls Mappings'!$F280))),ISNUMBER(SEARCH(IF(J$2&lt;&gt;"",J$2,"NA"),'MITRE &amp; Controls Mappings'!$G280))),ISNUMBER(SEARCH(IF(J$2&lt;&gt;"",J$2,"NA"),'MITRE &amp; Controls Mappings'!$H280))),ISNUMBER(SEARCH(IF(J$3&lt;&gt;"",J$3,"NA"),'MITRE &amp; Controls Mappings'!$I280))),ISNUMBER(SEARCH(IF(J$3&lt;&gt;"",J$3,"NA"),'MITRE &amp; Controls Mappings'!$J280))), 'MITRE &amp; Controls Mappings'!$B280,"")</f>
        <v/>
      </c>
      <c r="K284" t="str">
        <f>IF(OR(OR(OR(OR(OR(ISNUMBER(SEARCH(IF(K$1&lt;&gt;"",K$1,"NA"),'MITRE &amp; Controls Mappings'!$E280)),ISNUMBER(SEARCH(IF(K$1&lt;&gt;"",K$1,"NA"),'MITRE &amp; Controls Mappings'!$F280))),ISNUMBER(SEARCH(IF(K$2&lt;&gt;"",K$2,"NA"),'MITRE &amp; Controls Mappings'!$G280))),ISNUMBER(SEARCH(IF(K$2&lt;&gt;"",K$2,"NA"),'MITRE &amp; Controls Mappings'!$H280))),ISNUMBER(SEARCH(IF(K$3&lt;&gt;"",K$3,"NA"),'MITRE &amp; Controls Mappings'!$I280))),ISNUMBER(SEARCH(IF(K$3&lt;&gt;"",K$3,"NA"),'MITRE &amp; Controls Mappings'!$J280))), 'MITRE &amp; Controls Mappings'!$B280,"")</f>
        <v/>
      </c>
      <c r="L284" s="25" t="str">
        <f>'MITRE &amp; Controls Mappings'!D280</f>
        <v>Ensure 'Turn on convenience PIN sign-in' is set to 'Disabled'</v>
      </c>
    </row>
    <row r="285" spans="1:12" x14ac:dyDescent="0.35">
      <c r="A285" t="str">
        <f>IF(COUNTIF(B285:K285,"="&amp;'MITRE &amp; Controls Mappings'!B281)&gt;0,'MITRE &amp; Controls Mappings'!B281,"")</f>
        <v/>
      </c>
      <c r="B285" t="str">
        <f>IF(OR(OR(OR(OR(OR(ISNUMBER(SEARCH(IF(B$1&lt;&gt;"",B$1,"NA"),'MITRE &amp; Controls Mappings'!$E281)),ISNUMBER(SEARCH(IF(B$1&lt;&gt;"",B$1,"NA"),'MITRE &amp; Controls Mappings'!$F281))),ISNUMBER(SEARCH(IF(B$2&lt;&gt;"",B$2,"NA"),'MITRE &amp; Controls Mappings'!$G281))),ISNUMBER(SEARCH(IF(B$2&lt;&gt;"",B$2,"NA"),'MITRE &amp; Controls Mappings'!$H281))),ISNUMBER(SEARCH(IF(B$3&lt;&gt;"",B$3,"NA"),'MITRE &amp; Controls Mappings'!$I281))),ISNUMBER(SEARCH(IF(B$3&lt;&gt;"",B$3,"NA"),'MITRE &amp; Controls Mappings'!$J281))), 'MITRE &amp; Controls Mappings'!$B281,"")</f>
        <v/>
      </c>
      <c r="C285" t="str">
        <f>IF(OR(OR(OR(OR(OR(ISNUMBER(SEARCH(IF(C$1&lt;&gt;"",C$1,"NA"),'MITRE &amp; Controls Mappings'!$E281)),ISNUMBER(SEARCH(IF(C$1&lt;&gt;"",C$1,"NA"),'MITRE &amp; Controls Mappings'!$F281))),ISNUMBER(SEARCH(IF(C$2&lt;&gt;"",C$2,"NA"),'MITRE &amp; Controls Mappings'!$G281))),ISNUMBER(SEARCH(IF(C$2&lt;&gt;"",C$2,"NA"),'MITRE &amp; Controls Mappings'!$H281))),ISNUMBER(SEARCH(IF(C$3&lt;&gt;"",C$3,"NA"),'MITRE &amp; Controls Mappings'!$I281))),ISNUMBER(SEARCH(IF(C$3&lt;&gt;"",C$3,"NA"),'MITRE &amp; Controls Mappings'!$J281))), 'MITRE &amp; Controls Mappings'!$B281,"")</f>
        <v/>
      </c>
      <c r="D285" t="str">
        <f>IF(OR(OR(OR(OR(OR(ISNUMBER(SEARCH(IF(D$1&lt;&gt;"",D$1,"NA"),'MITRE &amp; Controls Mappings'!$E281)),ISNUMBER(SEARCH(IF(D$1&lt;&gt;"",D$1,"NA"),'MITRE &amp; Controls Mappings'!$F281))),ISNUMBER(SEARCH(IF(D$2&lt;&gt;"",D$2,"NA"),'MITRE &amp; Controls Mappings'!$G281))),ISNUMBER(SEARCH(IF(D$2&lt;&gt;"",D$2,"NA"),'MITRE &amp; Controls Mappings'!$H281))),ISNUMBER(SEARCH(IF(D$3&lt;&gt;"",D$3,"NA"),'MITRE &amp; Controls Mappings'!$I281))),ISNUMBER(SEARCH(IF(D$3&lt;&gt;"",D$3,"NA"),'MITRE &amp; Controls Mappings'!$J281))), 'MITRE &amp; Controls Mappings'!$B281,"")</f>
        <v/>
      </c>
      <c r="E285" t="str">
        <f>IF(OR(OR(OR(OR(OR(ISNUMBER(SEARCH(IF(E$1&lt;&gt;"",E$1,"NA"),'MITRE &amp; Controls Mappings'!$E281)),ISNUMBER(SEARCH(IF(E$1&lt;&gt;"",E$1,"NA"),'MITRE &amp; Controls Mappings'!$F281))),ISNUMBER(SEARCH(IF(E$2&lt;&gt;"",E$2,"NA"),'MITRE &amp; Controls Mappings'!$G281))),ISNUMBER(SEARCH(IF(E$2&lt;&gt;"",E$2,"NA"),'MITRE &amp; Controls Mappings'!$H281))),ISNUMBER(SEARCH(IF(E$3&lt;&gt;"",E$3,"NA"),'MITRE &amp; Controls Mappings'!$I281))),ISNUMBER(SEARCH(IF(E$3&lt;&gt;"",E$3,"NA"),'MITRE &amp; Controls Mappings'!$J281))), 'MITRE &amp; Controls Mappings'!$B281,"")</f>
        <v/>
      </c>
      <c r="F285" t="str">
        <f>IF(OR(OR(OR(OR(OR(ISNUMBER(SEARCH(IF(F$1&lt;&gt;"",F$1,"NA"),'MITRE &amp; Controls Mappings'!$E281)),ISNUMBER(SEARCH(IF(F$1&lt;&gt;"",F$1,"NA"),'MITRE &amp; Controls Mappings'!$F281))),ISNUMBER(SEARCH(IF(F$2&lt;&gt;"",F$2,"NA"),'MITRE &amp; Controls Mappings'!$G281))),ISNUMBER(SEARCH(IF(F$2&lt;&gt;"",F$2,"NA"),'MITRE &amp; Controls Mappings'!$H281))),ISNUMBER(SEARCH(IF(F$3&lt;&gt;"",F$3,"NA"),'MITRE &amp; Controls Mappings'!$I281))),ISNUMBER(SEARCH(IF(F$3&lt;&gt;"",F$3,"NA"),'MITRE &amp; Controls Mappings'!$J281))), 'MITRE &amp; Controls Mappings'!$B281,"")</f>
        <v/>
      </c>
      <c r="G285" t="str">
        <f>IF(OR(OR(OR(OR(OR(ISNUMBER(SEARCH(IF(G$1&lt;&gt;"",G$1,"NA"),'MITRE &amp; Controls Mappings'!$E281)),ISNUMBER(SEARCH(IF(G$1&lt;&gt;"",G$1,"NA"),'MITRE &amp; Controls Mappings'!$F281))),ISNUMBER(SEARCH(IF(G$2&lt;&gt;"",G$2,"NA"),'MITRE &amp; Controls Mappings'!$G281))),ISNUMBER(SEARCH(IF(G$2&lt;&gt;"",G$2,"NA"),'MITRE &amp; Controls Mappings'!$H281))),ISNUMBER(SEARCH(IF(G$3&lt;&gt;"",G$3,"NA"),'MITRE &amp; Controls Mappings'!$I281))),ISNUMBER(SEARCH(IF(G$3&lt;&gt;"",G$3,"NA"),'MITRE &amp; Controls Mappings'!$J281))), 'MITRE &amp; Controls Mappings'!$B281,"")</f>
        <v/>
      </c>
      <c r="H285" t="str">
        <f>IF(OR(OR(OR(OR(OR(ISNUMBER(SEARCH(IF(H$1&lt;&gt;"",H$1,"NA"),'MITRE &amp; Controls Mappings'!$E281)),ISNUMBER(SEARCH(IF(H$1&lt;&gt;"",H$1,"NA"),'MITRE &amp; Controls Mappings'!$F281))),ISNUMBER(SEARCH(IF(H$2&lt;&gt;"",H$2,"NA"),'MITRE &amp; Controls Mappings'!$G281))),ISNUMBER(SEARCH(IF(H$2&lt;&gt;"",H$2,"NA"),'MITRE &amp; Controls Mappings'!$H281))),ISNUMBER(SEARCH(IF(H$3&lt;&gt;"",H$3,"NA"),'MITRE &amp; Controls Mappings'!$I281))),ISNUMBER(SEARCH(IF(H$3&lt;&gt;"",H$3,"NA"),'MITRE &amp; Controls Mappings'!$J281))), 'MITRE &amp; Controls Mappings'!$B281,"")</f>
        <v/>
      </c>
      <c r="I285" t="str">
        <f>IF(OR(OR(OR(OR(OR(ISNUMBER(SEARCH(IF(I$1&lt;&gt;"",I$1,"NA"),'MITRE &amp; Controls Mappings'!$E281)),ISNUMBER(SEARCH(IF(I$1&lt;&gt;"",I$1,"NA"),'MITRE &amp; Controls Mappings'!$F281))),ISNUMBER(SEARCH(IF(I$2&lt;&gt;"",I$2,"NA"),'MITRE &amp; Controls Mappings'!$G281))),ISNUMBER(SEARCH(IF(I$2&lt;&gt;"",I$2,"NA"),'MITRE &amp; Controls Mappings'!$H281))),ISNUMBER(SEARCH(IF(I$3&lt;&gt;"",I$3,"NA"),'MITRE &amp; Controls Mappings'!$I281))),ISNUMBER(SEARCH(IF(I$3&lt;&gt;"",I$3,"NA"),'MITRE &amp; Controls Mappings'!$J281))), 'MITRE &amp; Controls Mappings'!$B281,"")</f>
        <v/>
      </c>
      <c r="J285" t="str">
        <f>IF(OR(OR(OR(OR(OR(ISNUMBER(SEARCH(IF(J$1&lt;&gt;"",J$1,"NA"),'MITRE &amp; Controls Mappings'!$E281)),ISNUMBER(SEARCH(IF(J$1&lt;&gt;"",J$1,"NA"),'MITRE &amp; Controls Mappings'!$F281))),ISNUMBER(SEARCH(IF(J$2&lt;&gt;"",J$2,"NA"),'MITRE &amp; Controls Mappings'!$G281))),ISNUMBER(SEARCH(IF(J$2&lt;&gt;"",J$2,"NA"),'MITRE &amp; Controls Mappings'!$H281))),ISNUMBER(SEARCH(IF(J$3&lt;&gt;"",J$3,"NA"),'MITRE &amp; Controls Mappings'!$I281))),ISNUMBER(SEARCH(IF(J$3&lt;&gt;"",J$3,"NA"),'MITRE &amp; Controls Mappings'!$J281))), 'MITRE &amp; Controls Mappings'!$B281,"")</f>
        <v/>
      </c>
      <c r="K285" t="str">
        <f>IF(OR(OR(OR(OR(OR(ISNUMBER(SEARCH(IF(K$1&lt;&gt;"",K$1,"NA"),'MITRE &amp; Controls Mappings'!$E281)),ISNUMBER(SEARCH(IF(K$1&lt;&gt;"",K$1,"NA"),'MITRE &amp; Controls Mappings'!$F281))),ISNUMBER(SEARCH(IF(K$2&lt;&gt;"",K$2,"NA"),'MITRE &amp; Controls Mappings'!$G281))),ISNUMBER(SEARCH(IF(K$2&lt;&gt;"",K$2,"NA"),'MITRE &amp; Controls Mappings'!$H281))),ISNUMBER(SEARCH(IF(K$3&lt;&gt;"",K$3,"NA"),'MITRE &amp; Controls Mappings'!$I281))),ISNUMBER(SEARCH(IF(K$3&lt;&gt;"",K$3,"NA"),'MITRE &amp; Controls Mappings'!$J281))), 'MITRE &amp; Controls Mappings'!$B281,"")</f>
        <v/>
      </c>
      <c r="L285" s="25" t="str">
        <f>'MITRE &amp; Controls Mappings'!D281</f>
        <v>Mitigation Options</v>
      </c>
    </row>
    <row r="286" spans="1:12" x14ac:dyDescent="0.35">
      <c r="A286" t="str">
        <f>IF(COUNTIF(B286:K286,"="&amp;'MITRE &amp; Controls Mappings'!B282)&gt;0,'MITRE &amp; Controls Mappings'!B282,"")</f>
        <v/>
      </c>
      <c r="B286" t="str">
        <f>IF(OR(OR(OR(OR(OR(ISNUMBER(SEARCH(IF(B$1&lt;&gt;"",B$1,"NA"),'MITRE &amp; Controls Mappings'!$E282)),ISNUMBER(SEARCH(IF(B$1&lt;&gt;"",B$1,"NA"),'MITRE &amp; Controls Mappings'!$F282))),ISNUMBER(SEARCH(IF(B$2&lt;&gt;"",B$2,"NA"),'MITRE &amp; Controls Mappings'!$G282))),ISNUMBER(SEARCH(IF(B$2&lt;&gt;"",B$2,"NA"),'MITRE &amp; Controls Mappings'!$H282))),ISNUMBER(SEARCH(IF(B$3&lt;&gt;"",B$3,"NA"),'MITRE &amp; Controls Mappings'!$I282))),ISNUMBER(SEARCH(IF(B$3&lt;&gt;"",B$3,"NA"),'MITRE &amp; Controls Mappings'!$J282))), 'MITRE &amp; Controls Mappings'!$B282,"")</f>
        <v/>
      </c>
      <c r="C286" t="str">
        <f>IF(OR(OR(OR(OR(OR(ISNUMBER(SEARCH(IF(C$1&lt;&gt;"",C$1,"NA"),'MITRE &amp; Controls Mappings'!$E282)),ISNUMBER(SEARCH(IF(C$1&lt;&gt;"",C$1,"NA"),'MITRE &amp; Controls Mappings'!$F282))),ISNUMBER(SEARCH(IF(C$2&lt;&gt;"",C$2,"NA"),'MITRE &amp; Controls Mappings'!$G282))),ISNUMBER(SEARCH(IF(C$2&lt;&gt;"",C$2,"NA"),'MITRE &amp; Controls Mappings'!$H282))),ISNUMBER(SEARCH(IF(C$3&lt;&gt;"",C$3,"NA"),'MITRE &amp; Controls Mappings'!$I282))),ISNUMBER(SEARCH(IF(C$3&lt;&gt;"",C$3,"NA"),'MITRE &amp; Controls Mappings'!$J282))), 'MITRE &amp; Controls Mappings'!$B282,"")</f>
        <v/>
      </c>
      <c r="D286" t="str">
        <f>IF(OR(OR(OR(OR(OR(ISNUMBER(SEARCH(IF(D$1&lt;&gt;"",D$1,"NA"),'MITRE &amp; Controls Mappings'!$E282)),ISNUMBER(SEARCH(IF(D$1&lt;&gt;"",D$1,"NA"),'MITRE &amp; Controls Mappings'!$F282))),ISNUMBER(SEARCH(IF(D$2&lt;&gt;"",D$2,"NA"),'MITRE &amp; Controls Mappings'!$G282))),ISNUMBER(SEARCH(IF(D$2&lt;&gt;"",D$2,"NA"),'MITRE &amp; Controls Mappings'!$H282))),ISNUMBER(SEARCH(IF(D$3&lt;&gt;"",D$3,"NA"),'MITRE &amp; Controls Mappings'!$I282))),ISNUMBER(SEARCH(IF(D$3&lt;&gt;"",D$3,"NA"),'MITRE &amp; Controls Mappings'!$J282))), 'MITRE &amp; Controls Mappings'!$B282,"")</f>
        <v/>
      </c>
      <c r="E286" t="str">
        <f>IF(OR(OR(OR(OR(OR(ISNUMBER(SEARCH(IF(E$1&lt;&gt;"",E$1,"NA"),'MITRE &amp; Controls Mappings'!$E282)),ISNUMBER(SEARCH(IF(E$1&lt;&gt;"",E$1,"NA"),'MITRE &amp; Controls Mappings'!$F282))),ISNUMBER(SEARCH(IF(E$2&lt;&gt;"",E$2,"NA"),'MITRE &amp; Controls Mappings'!$G282))),ISNUMBER(SEARCH(IF(E$2&lt;&gt;"",E$2,"NA"),'MITRE &amp; Controls Mappings'!$H282))),ISNUMBER(SEARCH(IF(E$3&lt;&gt;"",E$3,"NA"),'MITRE &amp; Controls Mappings'!$I282))),ISNUMBER(SEARCH(IF(E$3&lt;&gt;"",E$3,"NA"),'MITRE &amp; Controls Mappings'!$J282))), 'MITRE &amp; Controls Mappings'!$B282,"")</f>
        <v/>
      </c>
      <c r="F286" t="str">
        <f>IF(OR(OR(OR(OR(OR(ISNUMBER(SEARCH(IF(F$1&lt;&gt;"",F$1,"NA"),'MITRE &amp; Controls Mappings'!$E282)),ISNUMBER(SEARCH(IF(F$1&lt;&gt;"",F$1,"NA"),'MITRE &amp; Controls Mappings'!$F282))),ISNUMBER(SEARCH(IF(F$2&lt;&gt;"",F$2,"NA"),'MITRE &amp; Controls Mappings'!$G282))),ISNUMBER(SEARCH(IF(F$2&lt;&gt;"",F$2,"NA"),'MITRE &amp; Controls Mappings'!$H282))),ISNUMBER(SEARCH(IF(F$3&lt;&gt;"",F$3,"NA"),'MITRE &amp; Controls Mappings'!$I282))),ISNUMBER(SEARCH(IF(F$3&lt;&gt;"",F$3,"NA"),'MITRE &amp; Controls Mappings'!$J282))), 'MITRE &amp; Controls Mappings'!$B282,"")</f>
        <v/>
      </c>
      <c r="G286" t="str">
        <f>IF(OR(OR(OR(OR(OR(ISNUMBER(SEARCH(IF(G$1&lt;&gt;"",G$1,"NA"),'MITRE &amp; Controls Mappings'!$E282)),ISNUMBER(SEARCH(IF(G$1&lt;&gt;"",G$1,"NA"),'MITRE &amp; Controls Mappings'!$F282))),ISNUMBER(SEARCH(IF(G$2&lt;&gt;"",G$2,"NA"),'MITRE &amp; Controls Mappings'!$G282))),ISNUMBER(SEARCH(IF(G$2&lt;&gt;"",G$2,"NA"),'MITRE &amp; Controls Mappings'!$H282))),ISNUMBER(SEARCH(IF(G$3&lt;&gt;"",G$3,"NA"),'MITRE &amp; Controls Mappings'!$I282))),ISNUMBER(SEARCH(IF(G$3&lt;&gt;"",G$3,"NA"),'MITRE &amp; Controls Mappings'!$J282))), 'MITRE &amp; Controls Mappings'!$B282,"")</f>
        <v/>
      </c>
      <c r="H286" t="str">
        <f>IF(OR(OR(OR(OR(OR(ISNUMBER(SEARCH(IF(H$1&lt;&gt;"",H$1,"NA"),'MITRE &amp; Controls Mappings'!$E282)),ISNUMBER(SEARCH(IF(H$1&lt;&gt;"",H$1,"NA"),'MITRE &amp; Controls Mappings'!$F282))),ISNUMBER(SEARCH(IF(H$2&lt;&gt;"",H$2,"NA"),'MITRE &amp; Controls Mappings'!$G282))),ISNUMBER(SEARCH(IF(H$2&lt;&gt;"",H$2,"NA"),'MITRE &amp; Controls Mappings'!$H282))),ISNUMBER(SEARCH(IF(H$3&lt;&gt;"",H$3,"NA"),'MITRE &amp; Controls Mappings'!$I282))),ISNUMBER(SEARCH(IF(H$3&lt;&gt;"",H$3,"NA"),'MITRE &amp; Controls Mappings'!$J282))), 'MITRE &amp; Controls Mappings'!$B282,"")</f>
        <v/>
      </c>
      <c r="I286" t="str">
        <f>IF(OR(OR(OR(OR(OR(ISNUMBER(SEARCH(IF(I$1&lt;&gt;"",I$1,"NA"),'MITRE &amp; Controls Mappings'!$E282)),ISNUMBER(SEARCH(IF(I$1&lt;&gt;"",I$1,"NA"),'MITRE &amp; Controls Mappings'!$F282))),ISNUMBER(SEARCH(IF(I$2&lt;&gt;"",I$2,"NA"),'MITRE &amp; Controls Mappings'!$G282))),ISNUMBER(SEARCH(IF(I$2&lt;&gt;"",I$2,"NA"),'MITRE &amp; Controls Mappings'!$H282))),ISNUMBER(SEARCH(IF(I$3&lt;&gt;"",I$3,"NA"),'MITRE &amp; Controls Mappings'!$I282))),ISNUMBER(SEARCH(IF(I$3&lt;&gt;"",I$3,"NA"),'MITRE &amp; Controls Mappings'!$J282))), 'MITRE &amp; Controls Mappings'!$B282,"")</f>
        <v/>
      </c>
      <c r="J286" t="str">
        <f>IF(OR(OR(OR(OR(OR(ISNUMBER(SEARCH(IF(J$1&lt;&gt;"",J$1,"NA"),'MITRE &amp; Controls Mappings'!$E282)),ISNUMBER(SEARCH(IF(J$1&lt;&gt;"",J$1,"NA"),'MITRE &amp; Controls Mappings'!$F282))),ISNUMBER(SEARCH(IF(J$2&lt;&gt;"",J$2,"NA"),'MITRE &amp; Controls Mappings'!$G282))),ISNUMBER(SEARCH(IF(J$2&lt;&gt;"",J$2,"NA"),'MITRE &amp; Controls Mappings'!$H282))),ISNUMBER(SEARCH(IF(J$3&lt;&gt;"",J$3,"NA"),'MITRE &amp; Controls Mappings'!$I282))),ISNUMBER(SEARCH(IF(J$3&lt;&gt;"",J$3,"NA"),'MITRE &amp; Controls Mappings'!$J282))), 'MITRE &amp; Controls Mappings'!$B282,"")</f>
        <v/>
      </c>
      <c r="K286" t="str">
        <f>IF(OR(OR(OR(OR(OR(ISNUMBER(SEARCH(IF(K$1&lt;&gt;"",K$1,"NA"),'MITRE &amp; Controls Mappings'!$E282)),ISNUMBER(SEARCH(IF(K$1&lt;&gt;"",K$1,"NA"),'MITRE &amp; Controls Mappings'!$F282))),ISNUMBER(SEARCH(IF(K$2&lt;&gt;"",K$2,"NA"),'MITRE &amp; Controls Mappings'!$G282))),ISNUMBER(SEARCH(IF(K$2&lt;&gt;"",K$2,"NA"),'MITRE &amp; Controls Mappings'!$H282))),ISNUMBER(SEARCH(IF(K$3&lt;&gt;"",K$3,"NA"),'MITRE &amp; Controls Mappings'!$I282))),ISNUMBER(SEARCH(IF(K$3&lt;&gt;"",K$3,"NA"),'MITRE &amp; Controls Mappings'!$J282))), 'MITRE &amp; Controls Mappings'!$B282,"")</f>
        <v/>
      </c>
      <c r="L286" s="25" t="str">
        <f>'MITRE &amp; Controls Mappings'!D282</f>
        <v>Net Logon</v>
      </c>
    </row>
    <row r="287" spans="1:12" x14ac:dyDescent="0.35">
      <c r="A287" t="str">
        <f>IF(COUNTIF(B287:K287,"="&amp;'MITRE &amp; Controls Mappings'!B283)&gt;0,'MITRE &amp; Controls Mappings'!B283,"")</f>
        <v/>
      </c>
      <c r="B287" t="str">
        <f>IF(OR(OR(OR(OR(OR(ISNUMBER(SEARCH(IF(B$1&lt;&gt;"",B$1,"NA"),'MITRE &amp; Controls Mappings'!$E283)),ISNUMBER(SEARCH(IF(B$1&lt;&gt;"",B$1,"NA"),'MITRE &amp; Controls Mappings'!$F283))),ISNUMBER(SEARCH(IF(B$2&lt;&gt;"",B$2,"NA"),'MITRE &amp; Controls Mappings'!$G283))),ISNUMBER(SEARCH(IF(B$2&lt;&gt;"",B$2,"NA"),'MITRE &amp; Controls Mappings'!$H283))),ISNUMBER(SEARCH(IF(B$3&lt;&gt;"",B$3,"NA"),'MITRE &amp; Controls Mappings'!$I283))),ISNUMBER(SEARCH(IF(B$3&lt;&gt;"",B$3,"NA"),'MITRE &amp; Controls Mappings'!$J283))), 'MITRE &amp; Controls Mappings'!$B283,"")</f>
        <v/>
      </c>
      <c r="C287" t="str">
        <f>IF(OR(OR(OR(OR(OR(ISNUMBER(SEARCH(IF(C$1&lt;&gt;"",C$1,"NA"),'MITRE &amp; Controls Mappings'!$E283)),ISNUMBER(SEARCH(IF(C$1&lt;&gt;"",C$1,"NA"),'MITRE &amp; Controls Mappings'!$F283))),ISNUMBER(SEARCH(IF(C$2&lt;&gt;"",C$2,"NA"),'MITRE &amp; Controls Mappings'!$G283))),ISNUMBER(SEARCH(IF(C$2&lt;&gt;"",C$2,"NA"),'MITRE &amp; Controls Mappings'!$H283))),ISNUMBER(SEARCH(IF(C$3&lt;&gt;"",C$3,"NA"),'MITRE &amp; Controls Mappings'!$I283))),ISNUMBER(SEARCH(IF(C$3&lt;&gt;"",C$3,"NA"),'MITRE &amp; Controls Mappings'!$J283))), 'MITRE &amp; Controls Mappings'!$B283,"")</f>
        <v/>
      </c>
      <c r="D287" t="str">
        <f>IF(OR(OR(OR(OR(OR(ISNUMBER(SEARCH(IF(D$1&lt;&gt;"",D$1,"NA"),'MITRE &amp; Controls Mappings'!$E283)),ISNUMBER(SEARCH(IF(D$1&lt;&gt;"",D$1,"NA"),'MITRE &amp; Controls Mappings'!$F283))),ISNUMBER(SEARCH(IF(D$2&lt;&gt;"",D$2,"NA"),'MITRE &amp; Controls Mappings'!$G283))),ISNUMBER(SEARCH(IF(D$2&lt;&gt;"",D$2,"NA"),'MITRE &amp; Controls Mappings'!$H283))),ISNUMBER(SEARCH(IF(D$3&lt;&gt;"",D$3,"NA"),'MITRE &amp; Controls Mappings'!$I283))),ISNUMBER(SEARCH(IF(D$3&lt;&gt;"",D$3,"NA"),'MITRE &amp; Controls Mappings'!$J283))), 'MITRE &amp; Controls Mappings'!$B283,"")</f>
        <v/>
      </c>
      <c r="E287" t="str">
        <f>IF(OR(OR(OR(OR(OR(ISNUMBER(SEARCH(IF(E$1&lt;&gt;"",E$1,"NA"),'MITRE &amp; Controls Mappings'!$E283)),ISNUMBER(SEARCH(IF(E$1&lt;&gt;"",E$1,"NA"),'MITRE &amp; Controls Mappings'!$F283))),ISNUMBER(SEARCH(IF(E$2&lt;&gt;"",E$2,"NA"),'MITRE &amp; Controls Mappings'!$G283))),ISNUMBER(SEARCH(IF(E$2&lt;&gt;"",E$2,"NA"),'MITRE &amp; Controls Mappings'!$H283))),ISNUMBER(SEARCH(IF(E$3&lt;&gt;"",E$3,"NA"),'MITRE &amp; Controls Mappings'!$I283))),ISNUMBER(SEARCH(IF(E$3&lt;&gt;"",E$3,"NA"),'MITRE &amp; Controls Mappings'!$J283))), 'MITRE &amp; Controls Mappings'!$B283,"")</f>
        <v/>
      </c>
      <c r="F287" t="str">
        <f>IF(OR(OR(OR(OR(OR(ISNUMBER(SEARCH(IF(F$1&lt;&gt;"",F$1,"NA"),'MITRE &amp; Controls Mappings'!$E283)),ISNUMBER(SEARCH(IF(F$1&lt;&gt;"",F$1,"NA"),'MITRE &amp; Controls Mappings'!$F283))),ISNUMBER(SEARCH(IF(F$2&lt;&gt;"",F$2,"NA"),'MITRE &amp; Controls Mappings'!$G283))),ISNUMBER(SEARCH(IF(F$2&lt;&gt;"",F$2,"NA"),'MITRE &amp; Controls Mappings'!$H283))),ISNUMBER(SEARCH(IF(F$3&lt;&gt;"",F$3,"NA"),'MITRE &amp; Controls Mappings'!$I283))),ISNUMBER(SEARCH(IF(F$3&lt;&gt;"",F$3,"NA"),'MITRE &amp; Controls Mappings'!$J283))), 'MITRE &amp; Controls Mappings'!$B283,"")</f>
        <v/>
      </c>
      <c r="G287" t="str">
        <f>IF(OR(OR(OR(OR(OR(ISNUMBER(SEARCH(IF(G$1&lt;&gt;"",G$1,"NA"),'MITRE &amp; Controls Mappings'!$E283)),ISNUMBER(SEARCH(IF(G$1&lt;&gt;"",G$1,"NA"),'MITRE &amp; Controls Mappings'!$F283))),ISNUMBER(SEARCH(IF(G$2&lt;&gt;"",G$2,"NA"),'MITRE &amp; Controls Mappings'!$G283))),ISNUMBER(SEARCH(IF(G$2&lt;&gt;"",G$2,"NA"),'MITRE &amp; Controls Mappings'!$H283))),ISNUMBER(SEARCH(IF(G$3&lt;&gt;"",G$3,"NA"),'MITRE &amp; Controls Mappings'!$I283))),ISNUMBER(SEARCH(IF(G$3&lt;&gt;"",G$3,"NA"),'MITRE &amp; Controls Mappings'!$J283))), 'MITRE &amp; Controls Mappings'!$B283,"")</f>
        <v/>
      </c>
      <c r="H287" t="str">
        <f>IF(OR(OR(OR(OR(OR(ISNUMBER(SEARCH(IF(H$1&lt;&gt;"",H$1,"NA"),'MITRE &amp; Controls Mappings'!$E283)),ISNUMBER(SEARCH(IF(H$1&lt;&gt;"",H$1,"NA"),'MITRE &amp; Controls Mappings'!$F283))),ISNUMBER(SEARCH(IF(H$2&lt;&gt;"",H$2,"NA"),'MITRE &amp; Controls Mappings'!$G283))),ISNUMBER(SEARCH(IF(H$2&lt;&gt;"",H$2,"NA"),'MITRE &amp; Controls Mappings'!$H283))),ISNUMBER(SEARCH(IF(H$3&lt;&gt;"",H$3,"NA"),'MITRE &amp; Controls Mappings'!$I283))),ISNUMBER(SEARCH(IF(H$3&lt;&gt;"",H$3,"NA"),'MITRE &amp; Controls Mappings'!$J283))), 'MITRE &amp; Controls Mappings'!$B283,"")</f>
        <v/>
      </c>
      <c r="I287" t="str">
        <f>IF(OR(OR(OR(OR(OR(ISNUMBER(SEARCH(IF(I$1&lt;&gt;"",I$1,"NA"),'MITRE &amp; Controls Mappings'!$E283)),ISNUMBER(SEARCH(IF(I$1&lt;&gt;"",I$1,"NA"),'MITRE &amp; Controls Mappings'!$F283))),ISNUMBER(SEARCH(IF(I$2&lt;&gt;"",I$2,"NA"),'MITRE &amp; Controls Mappings'!$G283))),ISNUMBER(SEARCH(IF(I$2&lt;&gt;"",I$2,"NA"),'MITRE &amp; Controls Mappings'!$H283))),ISNUMBER(SEARCH(IF(I$3&lt;&gt;"",I$3,"NA"),'MITRE &amp; Controls Mappings'!$I283))),ISNUMBER(SEARCH(IF(I$3&lt;&gt;"",I$3,"NA"),'MITRE &amp; Controls Mappings'!$J283))), 'MITRE &amp; Controls Mappings'!$B283,"")</f>
        <v/>
      </c>
      <c r="J287" t="str">
        <f>IF(OR(OR(OR(OR(OR(ISNUMBER(SEARCH(IF(J$1&lt;&gt;"",J$1,"NA"),'MITRE &amp; Controls Mappings'!$E283)),ISNUMBER(SEARCH(IF(J$1&lt;&gt;"",J$1,"NA"),'MITRE &amp; Controls Mappings'!$F283))),ISNUMBER(SEARCH(IF(J$2&lt;&gt;"",J$2,"NA"),'MITRE &amp; Controls Mappings'!$G283))),ISNUMBER(SEARCH(IF(J$2&lt;&gt;"",J$2,"NA"),'MITRE &amp; Controls Mappings'!$H283))),ISNUMBER(SEARCH(IF(J$3&lt;&gt;"",J$3,"NA"),'MITRE &amp; Controls Mappings'!$I283))),ISNUMBER(SEARCH(IF(J$3&lt;&gt;"",J$3,"NA"),'MITRE &amp; Controls Mappings'!$J283))), 'MITRE &amp; Controls Mappings'!$B283,"")</f>
        <v/>
      </c>
      <c r="K287" t="str">
        <f>IF(OR(OR(OR(OR(OR(ISNUMBER(SEARCH(IF(K$1&lt;&gt;"",K$1,"NA"),'MITRE &amp; Controls Mappings'!$E283)),ISNUMBER(SEARCH(IF(K$1&lt;&gt;"",K$1,"NA"),'MITRE &amp; Controls Mappings'!$F283))),ISNUMBER(SEARCH(IF(K$2&lt;&gt;"",K$2,"NA"),'MITRE &amp; Controls Mappings'!$G283))),ISNUMBER(SEARCH(IF(K$2&lt;&gt;"",K$2,"NA"),'MITRE &amp; Controls Mappings'!$H283))),ISNUMBER(SEARCH(IF(K$3&lt;&gt;"",K$3,"NA"),'MITRE &amp; Controls Mappings'!$I283))),ISNUMBER(SEARCH(IF(K$3&lt;&gt;"",K$3,"NA"),'MITRE &amp; Controls Mappings'!$J283))), 'MITRE &amp; Controls Mappings'!$B283,"")</f>
        <v/>
      </c>
      <c r="L287" s="25" t="str">
        <f>'MITRE &amp; Controls Mappings'!D283</f>
        <v>OS Policies</v>
      </c>
    </row>
    <row r="288" spans="1:12" x14ac:dyDescent="0.35">
      <c r="A288" t="str">
        <f>IF(COUNTIF(B288:K288,"="&amp;'MITRE &amp; Controls Mappings'!B284)&gt;0,'MITRE &amp; Controls Mappings'!B284,"")</f>
        <v/>
      </c>
      <c r="B288" t="str">
        <f>IF(OR(OR(OR(OR(OR(ISNUMBER(SEARCH(IF(B$1&lt;&gt;"",B$1,"NA"),'MITRE &amp; Controls Mappings'!$E284)),ISNUMBER(SEARCH(IF(B$1&lt;&gt;"",B$1,"NA"),'MITRE &amp; Controls Mappings'!$F284))),ISNUMBER(SEARCH(IF(B$2&lt;&gt;"",B$2,"NA"),'MITRE &amp; Controls Mappings'!$G284))),ISNUMBER(SEARCH(IF(B$2&lt;&gt;"",B$2,"NA"),'MITRE &amp; Controls Mappings'!$H284))),ISNUMBER(SEARCH(IF(B$3&lt;&gt;"",B$3,"NA"),'MITRE &amp; Controls Mappings'!$I284))),ISNUMBER(SEARCH(IF(B$3&lt;&gt;"",B$3,"NA"),'MITRE &amp; Controls Mappings'!$J284))), 'MITRE &amp; Controls Mappings'!$B284,"")</f>
        <v/>
      </c>
      <c r="C288" t="str">
        <f>IF(OR(OR(OR(OR(OR(ISNUMBER(SEARCH(IF(C$1&lt;&gt;"",C$1,"NA"),'MITRE &amp; Controls Mappings'!$E284)),ISNUMBER(SEARCH(IF(C$1&lt;&gt;"",C$1,"NA"),'MITRE &amp; Controls Mappings'!$F284))),ISNUMBER(SEARCH(IF(C$2&lt;&gt;"",C$2,"NA"),'MITRE &amp; Controls Mappings'!$G284))),ISNUMBER(SEARCH(IF(C$2&lt;&gt;"",C$2,"NA"),'MITRE &amp; Controls Mappings'!$H284))),ISNUMBER(SEARCH(IF(C$3&lt;&gt;"",C$3,"NA"),'MITRE &amp; Controls Mappings'!$I284))),ISNUMBER(SEARCH(IF(C$3&lt;&gt;"",C$3,"NA"),'MITRE &amp; Controls Mappings'!$J284))), 'MITRE &amp; Controls Mappings'!$B284,"")</f>
        <v/>
      </c>
      <c r="D288" t="str">
        <f>IF(OR(OR(OR(OR(OR(ISNUMBER(SEARCH(IF(D$1&lt;&gt;"",D$1,"NA"),'MITRE &amp; Controls Mappings'!$E284)),ISNUMBER(SEARCH(IF(D$1&lt;&gt;"",D$1,"NA"),'MITRE &amp; Controls Mappings'!$F284))),ISNUMBER(SEARCH(IF(D$2&lt;&gt;"",D$2,"NA"),'MITRE &amp; Controls Mappings'!$G284))),ISNUMBER(SEARCH(IF(D$2&lt;&gt;"",D$2,"NA"),'MITRE &amp; Controls Mappings'!$H284))),ISNUMBER(SEARCH(IF(D$3&lt;&gt;"",D$3,"NA"),'MITRE &amp; Controls Mappings'!$I284))),ISNUMBER(SEARCH(IF(D$3&lt;&gt;"",D$3,"NA"),'MITRE &amp; Controls Mappings'!$J284))), 'MITRE &amp; Controls Mappings'!$B284,"")</f>
        <v/>
      </c>
      <c r="E288" t="str">
        <f>IF(OR(OR(OR(OR(OR(ISNUMBER(SEARCH(IF(E$1&lt;&gt;"",E$1,"NA"),'MITRE &amp; Controls Mappings'!$E284)),ISNUMBER(SEARCH(IF(E$1&lt;&gt;"",E$1,"NA"),'MITRE &amp; Controls Mappings'!$F284))),ISNUMBER(SEARCH(IF(E$2&lt;&gt;"",E$2,"NA"),'MITRE &amp; Controls Mappings'!$G284))),ISNUMBER(SEARCH(IF(E$2&lt;&gt;"",E$2,"NA"),'MITRE &amp; Controls Mappings'!$H284))),ISNUMBER(SEARCH(IF(E$3&lt;&gt;"",E$3,"NA"),'MITRE &amp; Controls Mappings'!$I284))),ISNUMBER(SEARCH(IF(E$3&lt;&gt;"",E$3,"NA"),'MITRE &amp; Controls Mappings'!$J284))), 'MITRE &amp; Controls Mappings'!$B284,"")</f>
        <v/>
      </c>
      <c r="F288" t="str">
        <f>IF(OR(OR(OR(OR(OR(ISNUMBER(SEARCH(IF(F$1&lt;&gt;"",F$1,"NA"),'MITRE &amp; Controls Mappings'!$E284)),ISNUMBER(SEARCH(IF(F$1&lt;&gt;"",F$1,"NA"),'MITRE &amp; Controls Mappings'!$F284))),ISNUMBER(SEARCH(IF(F$2&lt;&gt;"",F$2,"NA"),'MITRE &amp; Controls Mappings'!$G284))),ISNUMBER(SEARCH(IF(F$2&lt;&gt;"",F$2,"NA"),'MITRE &amp; Controls Mappings'!$H284))),ISNUMBER(SEARCH(IF(F$3&lt;&gt;"",F$3,"NA"),'MITRE &amp; Controls Mappings'!$I284))),ISNUMBER(SEARCH(IF(F$3&lt;&gt;"",F$3,"NA"),'MITRE &amp; Controls Mappings'!$J284))), 'MITRE &amp; Controls Mappings'!$B284,"")</f>
        <v/>
      </c>
      <c r="G288" t="str">
        <f>IF(OR(OR(OR(OR(OR(ISNUMBER(SEARCH(IF(G$1&lt;&gt;"",G$1,"NA"),'MITRE &amp; Controls Mappings'!$E284)),ISNUMBER(SEARCH(IF(G$1&lt;&gt;"",G$1,"NA"),'MITRE &amp; Controls Mappings'!$F284))),ISNUMBER(SEARCH(IF(G$2&lt;&gt;"",G$2,"NA"),'MITRE &amp; Controls Mappings'!$G284))),ISNUMBER(SEARCH(IF(G$2&lt;&gt;"",G$2,"NA"),'MITRE &amp; Controls Mappings'!$H284))),ISNUMBER(SEARCH(IF(G$3&lt;&gt;"",G$3,"NA"),'MITRE &amp; Controls Mappings'!$I284))),ISNUMBER(SEARCH(IF(G$3&lt;&gt;"",G$3,"NA"),'MITRE &amp; Controls Mappings'!$J284))), 'MITRE &amp; Controls Mappings'!$B284,"")</f>
        <v/>
      </c>
      <c r="H288" t="str">
        <f>IF(OR(OR(OR(OR(OR(ISNUMBER(SEARCH(IF(H$1&lt;&gt;"",H$1,"NA"),'MITRE &amp; Controls Mappings'!$E284)),ISNUMBER(SEARCH(IF(H$1&lt;&gt;"",H$1,"NA"),'MITRE &amp; Controls Mappings'!$F284))),ISNUMBER(SEARCH(IF(H$2&lt;&gt;"",H$2,"NA"),'MITRE &amp; Controls Mappings'!$G284))),ISNUMBER(SEARCH(IF(H$2&lt;&gt;"",H$2,"NA"),'MITRE &amp; Controls Mappings'!$H284))),ISNUMBER(SEARCH(IF(H$3&lt;&gt;"",H$3,"NA"),'MITRE &amp; Controls Mappings'!$I284))),ISNUMBER(SEARCH(IF(H$3&lt;&gt;"",H$3,"NA"),'MITRE &amp; Controls Mappings'!$J284))), 'MITRE &amp; Controls Mappings'!$B284,"")</f>
        <v/>
      </c>
      <c r="I288" t="str">
        <f>IF(OR(OR(OR(OR(OR(ISNUMBER(SEARCH(IF(I$1&lt;&gt;"",I$1,"NA"),'MITRE &amp; Controls Mappings'!$E284)),ISNUMBER(SEARCH(IF(I$1&lt;&gt;"",I$1,"NA"),'MITRE &amp; Controls Mappings'!$F284))),ISNUMBER(SEARCH(IF(I$2&lt;&gt;"",I$2,"NA"),'MITRE &amp; Controls Mappings'!$G284))),ISNUMBER(SEARCH(IF(I$2&lt;&gt;"",I$2,"NA"),'MITRE &amp; Controls Mappings'!$H284))),ISNUMBER(SEARCH(IF(I$3&lt;&gt;"",I$3,"NA"),'MITRE &amp; Controls Mappings'!$I284))),ISNUMBER(SEARCH(IF(I$3&lt;&gt;"",I$3,"NA"),'MITRE &amp; Controls Mappings'!$J284))), 'MITRE &amp; Controls Mappings'!$B284,"")</f>
        <v/>
      </c>
      <c r="J288" t="str">
        <f>IF(OR(OR(OR(OR(OR(ISNUMBER(SEARCH(IF(J$1&lt;&gt;"",J$1,"NA"),'MITRE &amp; Controls Mappings'!$E284)),ISNUMBER(SEARCH(IF(J$1&lt;&gt;"",J$1,"NA"),'MITRE &amp; Controls Mappings'!$F284))),ISNUMBER(SEARCH(IF(J$2&lt;&gt;"",J$2,"NA"),'MITRE &amp; Controls Mappings'!$G284))),ISNUMBER(SEARCH(IF(J$2&lt;&gt;"",J$2,"NA"),'MITRE &amp; Controls Mappings'!$H284))),ISNUMBER(SEARCH(IF(J$3&lt;&gt;"",J$3,"NA"),'MITRE &amp; Controls Mappings'!$I284))),ISNUMBER(SEARCH(IF(J$3&lt;&gt;"",J$3,"NA"),'MITRE &amp; Controls Mappings'!$J284))), 'MITRE &amp; Controls Mappings'!$B284,"")</f>
        <v/>
      </c>
      <c r="K288" t="str">
        <f>IF(OR(OR(OR(OR(OR(ISNUMBER(SEARCH(IF(K$1&lt;&gt;"",K$1,"NA"),'MITRE &amp; Controls Mappings'!$E284)),ISNUMBER(SEARCH(IF(K$1&lt;&gt;"",K$1,"NA"),'MITRE &amp; Controls Mappings'!$F284))),ISNUMBER(SEARCH(IF(K$2&lt;&gt;"",K$2,"NA"),'MITRE &amp; Controls Mappings'!$G284))),ISNUMBER(SEARCH(IF(K$2&lt;&gt;"",K$2,"NA"),'MITRE &amp; Controls Mappings'!$H284))),ISNUMBER(SEARCH(IF(K$3&lt;&gt;"",K$3,"NA"),'MITRE &amp; Controls Mappings'!$I284))),ISNUMBER(SEARCH(IF(K$3&lt;&gt;"",K$3,"NA"),'MITRE &amp; Controls Mappings'!$J284))), 'MITRE &amp; Controls Mappings'!$B284,"")</f>
        <v/>
      </c>
      <c r="L288" s="25" t="str">
        <f>'MITRE &amp; Controls Mappings'!D284</f>
        <v>Ensure 'Allow Clipboard synchronization across devices' is set to 'Disabled'</v>
      </c>
    </row>
    <row r="289" spans="1:12" x14ac:dyDescent="0.35">
      <c r="A289" t="str">
        <f>IF(COUNTIF(B289:K289,"="&amp;'MITRE &amp; Controls Mappings'!B285)&gt;0,'MITRE &amp; Controls Mappings'!B285,"")</f>
        <v/>
      </c>
      <c r="B289" t="str">
        <f>IF(OR(OR(OR(OR(OR(ISNUMBER(SEARCH(IF(B$1&lt;&gt;"",B$1,"NA"),'MITRE &amp; Controls Mappings'!$E285)),ISNUMBER(SEARCH(IF(B$1&lt;&gt;"",B$1,"NA"),'MITRE &amp; Controls Mappings'!$F285))),ISNUMBER(SEARCH(IF(B$2&lt;&gt;"",B$2,"NA"),'MITRE &amp; Controls Mappings'!$G285))),ISNUMBER(SEARCH(IF(B$2&lt;&gt;"",B$2,"NA"),'MITRE &amp; Controls Mappings'!$H285))),ISNUMBER(SEARCH(IF(B$3&lt;&gt;"",B$3,"NA"),'MITRE &amp; Controls Mappings'!$I285))),ISNUMBER(SEARCH(IF(B$3&lt;&gt;"",B$3,"NA"),'MITRE &amp; Controls Mappings'!$J285))), 'MITRE &amp; Controls Mappings'!$B285,"")</f>
        <v/>
      </c>
      <c r="C289" t="str">
        <f>IF(OR(OR(OR(OR(OR(ISNUMBER(SEARCH(IF(C$1&lt;&gt;"",C$1,"NA"),'MITRE &amp; Controls Mappings'!$E285)),ISNUMBER(SEARCH(IF(C$1&lt;&gt;"",C$1,"NA"),'MITRE &amp; Controls Mappings'!$F285))),ISNUMBER(SEARCH(IF(C$2&lt;&gt;"",C$2,"NA"),'MITRE &amp; Controls Mappings'!$G285))),ISNUMBER(SEARCH(IF(C$2&lt;&gt;"",C$2,"NA"),'MITRE &amp; Controls Mappings'!$H285))),ISNUMBER(SEARCH(IF(C$3&lt;&gt;"",C$3,"NA"),'MITRE &amp; Controls Mappings'!$I285))),ISNUMBER(SEARCH(IF(C$3&lt;&gt;"",C$3,"NA"),'MITRE &amp; Controls Mappings'!$J285))), 'MITRE &amp; Controls Mappings'!$B285,"")</f>
        <v/>
      </c>
      <c r="D289" t="str">
        <f>IF(OR(OR(OR(OR(OR(ISNUMBER(SEARCH(IF(D$1&lt;&gt;"",D$1,"NA"),'MITRE &amp; Controls Mappings'!$E285)),ISNUMBER(SEARCH(IF(D$1&lt;&gt;"",D$1,"NA"),'MITRE &amp; Controls Mappings'!$F285))),ISNUMBER(SEARCH(IF(D$2&lt;&gt;"",D$2,"NA"),'MITRE &amp; Controls Mappings'!$G285))),ISNUMBER(SEARCH(IF(D$2&lt;&gt;"",D$2,"NA"),'MITRE &amp; Controls Mappings'!$H285))),ISNUMBER(SEARCH(IF(D$3&lt;&gt;"",D$3,"NA"),'MITRE &amp; Controls Mappings'!$I285))),ISNUMBER(SEARCH(IF(D$3&lt;&gt;"",D$3,"NA"),'MITRE &amp; Controls Mappings'!$J285))), 'MITRE &amp; Controls Mappings'!$B285,"")</f>
        <v/>
      </c>
      <c r="E289" t="str">
        <f>IF(OR(OR(OR(OR(OR(ISNUMBER(SEARCH(IF(E$1&lt;&gt;"",E$1,"NA"),'MITRE &amp; Controls Mappings'!$E285)),ISNUMBER(SEARCH(IF(E$1&lt;&gt;"",E$1,"NA"),'MITRE &amp; Controls Mappings'!$F285))),ISNUMBER(SEARCH(IF(E$2&lt;&gt;"",E$2,"NA"),'MITRE &amp; Controls Mappings'!$G285))),ISNUMBER(SEARCH(IF(E$2&lt;&gt;"",E$2,"NA"),'MITRE &amp; Controls Mappings'!$H285))),ISNUMBER(SEARCH(IF(E$3&lt;&gt;"",E$3,"NA"),'MITRE &amp; Controls Mappings'!$I285))),ISNUMBER(SEARCH(IF(E$3&lt;&gt;"",E$3,"NA"),'MITRE &amp; Controls Mappings'!$J285))), 'MITRE &amp; Controls Mappings'!$B285,"")</f>
        <v/>
      </c>
      <c r="F289" t="str">
        <f>IF(OR(OR(OR(OR(OR(ISNUMBER(SEARCH(IF(F$1&lt;&gt;"",F$1,"NA"),'MITRE &amp; Controls Mappings'!$E285)),ISNUMBER(SEARCH(IF(F$1&lt;&gt;"",F$1,"NA"),'MITRE &amp; Controls Mappings'!$F285))),ISNUMBER(SEARCH(IF(F$2&lt;&gt;"",F$2,"NA"),'MITRE &amp; Controls Mappings'!$G285))),ISNUMBER(SEARCH(IF(F$2&lt;&gt;"",F$2,"NA"),'MITRE &amp; Controls Mappings'!$H285))),ISNUMBER(SEARCH(IF(F$3&lt;&gt;"",F$3,"NA"),'MITRE &amp; Controls Mappings'!$I285))),ISNUMBER(SEARCH(IF(F$3&lt;&gt;"",F$3,"NA"),'MITRE &amp; Controls Mappings'!$J285))), 'MITRE &amp; Controls Mappings'!$B285,"")</f>
        <v/>
      </c>
      <c r="G289" t="str">
        <f>IF(OR(OR(OR(OR(OR(ISNUMBER(SEARCH(IF(G$1&lt;&gt;"",G$1,"NA"),'MITRE &amp; Controls Mappings'!$E285)),ISNUMBER(SEARCH(IF(G$1&lt;&gt;"",G$1,"NA"),'MITRE &amp; Controls Mappings'!$F285))),ISNUMBER(SEARCH(IF(G$2&lt;&gt;"",G$2,"NA"),'MITRE &amp; Controls Mappings'!$G285))),ISNUMBER(SEARCH(IF(G$2&lt;&gt;"",G$2,"NA"),'MITRE &amp; Controls Mappings'!$H285))),ISNUMBER(SEARCH(IF(G$3&lt;&gt;"",G$3,"NA"),'MITRE &amp; Controls Mappings'!$I285))),ISNUMBER(SEARCH(IF(G$3&lt;&gt;"",G$3,"NA"),'MITRE &amp; Controls Mappings'!$J285))), 'MITRE &amp; Controls Mappings'!$B285,"")</f>
        <v/>
      </c>
      <c r="H289" t="str">
        <f>IF(OR(OR(OR(OR(OR(ISNUMBER(SEARCH(IF(H$1&lt;&gt;"",H$1,"NA"),'MITRE &amp; Controls Mappings'!$E285)),ISNUMBER(SEARCH(IF(H$1&lt;&gt;"",H$1,"NA"),'MITRE &amp; Controls Mappings'!$F285))),ISNUMBER(SEARCH(IF(H$2&lt;&gt;"",H$2,"NA"),'MITRE &amp; Controls Mappings'!$G285))),ISNUMBER(SEARCH(IF(H$2&lt;&gt;"",H$2,"NA"),'MITRE &amp; Controls Mappings'!$H285))),ISNUMBER(SEARCH(IF(H$3&lt;&gt;"",H$3,"NA"),'MITRE &amp; Controls Mappings'!$I285))),ISNUMBER(SEARCH(IF(H$3&lt;&gt;"",H$3,"NA"),'MITRE &amp; Controls Mappings'!$J285))), 'MITRE &amp; Controls Mappings'!$B285,"")</f>
        <v/>
      </c>
      <c r="I289" t="str">
        <f>IF(OR(OR(OR(OR(OR(ISNUMBER(SEARCH(IF(I$1&lt;&gt;"",I$1,"NA"),'MITRE &amp; Controls Mappings'!$E285)),ISNUMBER(SEARCH(IF(I$1&lt;&gt;"",I$1,"NA"),'MITRE &amp; Controls Mappings'!$F285))),ISNUMBER(SEARCH(IF(I$2&lt;&gt;"",I$2,"NA"),'MITRE &amp; Controls Mappings'!$G285))),ISNUMBER(SEARCH(IF(I$2&lt;&gt;"",I$2,"NA"),'MITRE &amp; Controls Mappings'!$H285))),ISNUMBER(SEARCH(IF(I$3&lt;&gt;"",I$3,"NA"),'MITRE &amp; Controls Mappings'!$I285))),ISNUMBER(SEARCH(IF(I$3&lt;&gt;"",I$3,"NA"),'MITRE &amp; Controls Mappings'!$J285))), 'MITRE &amp; Controls Mappings'!$B285,"")</f>
        <v/>
      </c>
      <c r="J289" t="str">
        <f>IF(OR(OR(OR(OR(OR(ISNUMBER(SEARCH(IF(J$1&lt;&gt;"",J$1,"NA"),'MITRE &amp; Controls Mappings'!$E285)),ISNUMBER(SEARCH(IF(J$1&lt;&gt;"",J$1,"NA"),'MITRE &amp; Controls Mappings'!$F285))),ISNUMBER(SEARCH(IF(J$2&lt;&gt;"",J$2,"NA"),'MITRE &amp; Controls Mappings'!$G285))),ISNUMBER(SEARCH(IF(J$2&lt;&gt;"",J$2,"NA"),'MITRE &amp; Controls Mappings'!$H285))),ISNUMBER(SEARCH(IF(J$3&lt;&gt;"",J$3,"NA"),'MITRE &amp; Controls Mappings'!$I285))),ISNUMBER(SEARCH(IF(J$3&lt;&gt;"",J$3,"NA"),'MITRE &amp; Controls Mappings'!$J285))), 'MITRE &amp; Controls Mappings'!$B285,"")</f>
        <v/>
      </c>
      <c r="K289" t="str">
        <f>IF(OR(OR(OR(OR(OR(ISNUMBER(SEARCH(IF(K$1&lt;&gt;"",K$1,"NA"),'MITRE &amp; Controls Mappings'!$E285)),ISNUMBER(SEARCH(IF(K$1&lt;&gt;"",K$1,"NA"),'MITRE &amp; Controls Mappings'!$F285))),ISNUMBER(SEARCH(IF(K$2&lt;&gt;"",K$2,"NA"),'MITRE &amp; Controls Mappings'!$G285))),ISNUMBER(SEARCH(IF(K$2&lt;&gt;"",K$2,"NA"),'MITRE &amp; Controls Mappings'!$H285))),ISNUMBER(SEARCH(IF(K$3&lt;&gt;"",K$3,"NA"),'MITRE &amp; Controls Mappings'!$I285))),ISNUMBER(SEARCH(IF(K$3&lt;&gt;"",K$3,"NA"),'MITRE &amp; Controls Mappings'!$J285))), 'MITRE &amp; Controls Mappings'!$B285,"")</f>
        <v/>
      </c>
      <c r="L289" s="25" t="str">
        <f>'MITRE &amp; Controls Mappings'!D285</f>
        <v>Ensure 'Allow upload of User Activities' is set to 'Disabled'</v>
      </c>
    </row>
    <row r="290" spans="1:12" x14ac:dyDescent="0.35">
      <c r="A290" t="str">
        <f>IF(COUNTIF(B290:K290,"="&amp;'MITRE &amp; Controls Mappings'!B286)&gt;0,'MITRE &amp; Controls Mappings'!B286,"")</f>
        <v/>
      </c>
      <c r="B290" t="str">
        <f>IF(OR(OR(OR(OR(OR(ISNUMBER(SEARCH(IF(B$1&lt;&gt;"",B$1,"NA"),'MITRE &amp; Controls Mappings'!$E286)),ISNUMBER(SEARCH(IF(B$1&lt;&gt;"",B$1,"NA"),'MITRE &amp; Controls Mappings'!$F286))),ISNUMBER(SEARCH(IF(B$2&lt;&gt;"",B$2,"NA"),'MITRE &amp; Controls Mappings'!$G286))),ISNUMBER(SEARCH(IF(B$2&lt;&gt;"",B$2,"NA"),'MITRE &amp; Controls Mappings'!$H286))),ISNUMBER(SEARCH(IF(B$3&lt;&gt;"",B$3,"NA"),'MITRE &amp; Controls Mappings'!$I286))),ISNUMBER(SEARCH(IF(B$3&lt;&gt;"",B$3,"NA"),'MITRE &amp; Controls Mappings'!$J286))), 'MITRE &amp; Controls Mappings'!$B286,"")</f>
        <v/>
      </c>
      <c r="C290" t="str">
        <f>IF(OR(OR(OR(OR(OR(ISNUMBER(SEARCH(IF(C$1&lt;&gt;"",C$1,"NA"),'MITRE &amp; Controls Mappings'!$E286)),ISNUMBER(SEARCH(IF(C$1&lt;&gt;"",C$1,"NA"),'MITRE &amp; Controls Mappings'!$F286))),ISNUMBER(SEARCH(IF(C$2&lt;&gt;"",C$2,"NA"),'MITRE &amp; Controls Mappings'!$G286))),ISNUMBER(SEARCH(IF(C$2&lt;&gt;"",C$2,"NA"),'MITRE &amp; Controls Mappings'!$H286))),ISNUMBER(SEARCH(IF(C$3&lt;&gt;"",C$3,"NA"),'MITRE &amp; Controls Mappings'!$I286))),ISNUMBER(SEARCH(IF(C$3&lt;&gt;"",C$3,"NA"),'MITRE &amp; Controls Mappings'!$J286))), 'MITRE &amp; Controls Mappings'!$B286,"")</f>
        <v/>
      </c>
      <c r="D290" t="str">
        <f>IF(OR(OR(OR(OR(OR(ISNUMBER(SEARCH(IF(D$1&lt;&gt;"",D$1,"NA"),'MITRE &amp; Controls Mappings'!$E286)),ISNUMBER(SEARCH(IF(D$1&lt;&gt;"",D$1,"NA"),'MITRE &amp; Controls Mappings'!$F286))),ISNUMBER(SEARCH(IF(D$2&lt;&gt;"",D$2,"NA"),'MITRE &amp; Controls Mappings'!$G286))),ISNUMBER(SEARCH(IF(D$2&lt;&gt;"",D$2,"NA"),'MITRE &amp; Controls Mappings'!$H286))),ISNUMBER(SEARCH(IF(D$3&lt;&gt;"",D$3,"NA"),'MITRE &amp; Controls Mappings'!$I286))),ISNUMBER(SEARCH(IF(D$3&lt;&gt;"",D$3,"NA"),'MITRE &amp; Controls Mappings'!$J286))), 'MITRE &amp; Controls Mappings'!$B286,"")</f>
        <v/>
      </c>
      <c r="E290" t="str">
        <f>IF(OR(OR(OR(OR(OR(ISNUMBER(SEARCH(IF(E$1&lt;&gt;"",E$1,"NA"),'MITRE &amp; Controls Mappings'!$E286)),ISNUMBER(SEARCH(IF(E$1&lt;&gt;"",E$1,"NA"),'MITRE &amp; Controls Mappings'!$F286))),ISNUMBER(SEARCH(IF(E$2&lt;&gt;"",E$2,"NA"),'MITRE &amp; Controls Mappings'!$G286))),ISNUMBER(SEARCH(IF(E$2&lt;&gt;"",E$2,"NA"),'MITRE &amp; Controls Mappings'!$H286))),ISNUMBER(SEARCH(IF(E$3&lt;&gt;"",E$3,"NA"),'MITRE &amp; Controls Mappings'!$I286))),ISNUMBER(SEARCH(IF(E$3&lt;&gt;"",E$3,"NA"),'MITRE &amp; Controls Mappings'!$J286))), 'MITRE &amp; Controls Mappings'!$B286,"")</f>
        <v/>
      </c>
      <c r="F290" t="str">
        <f>IF(OR(OR(OR(OR(OR(ISNUMBER(SEARCH(IF(F$1&lt;&gt;"",F$1,"NA"),'MITRE &amp; Controls Mappings'!$E286)),ISNUMBER(SEARCH(IF(F$1&lt;&gt;"",F$1,"NA"),'MITRE &amp; Controls Mappings'!$F286))),ISNUMBER(SEARCH(IF(F$2&lt;&gt;"",F$2,"NA"),'MITRE &amp; Controls Mappings'!$G286))),ISNUMBER(SEARCH(IF(F$2&lt;&gt;"",F$2,"NA"),'MITRE &amp; Controls Mappings'!$H286))),ISNUMBER(SEARCH(IF(F$3&lt;&gt;"",F$3,"NA"),'MITRE &amp; Controls Mappings'!$I286))),ISNUMBER(SEARCH(IF(F$3&lt;&gt;"",F$3,"NA"),'MITRE &amp; Controls Mappings'!$J286))), 'MITRE &amp; Controls Mappings'!$B286,"")</f>
        <v/>
      </c>
      <c r="G290" t="str">
        <f>IF(OR(OR(OR(OR(OR(ISNUMBER(SEARCH(IF(G$1&lt;&gt;"",G$1,"NA"),'MITRE &amp; Controls Mappings'!$E286)),ISNUMBER(SEARCH(IF(G$1&lt;&gt;"",G$1,"NA"),'MITRE &amp; Controls Mappings'!$F286))),ISNUMBER(SEARCH(IF(G$2&lt;&gt;"",G$2,"NA"),'MITRE &amp; Controls Mappings'!$G286))),ISNUMBER(SEARCH(IF(G$2&lt;&gt;"",G$2,"NA"),'MITRE &amp; Controls Mappings'!$H286))),ISNUMBER(SEARCH(IF(G$3&lt;&gt;"",G$3,"NA"),'MITRE &amp; Controls Mappings'!$I286))),ISNUMBER(SEARCH(IF(G$3&lt;&gt;"",G$3,"NA"),'MITRE &amp; Controls Mappings'!$J286))), 'MITRE &amp; Controls Mappings'!$B286,"")</f>
        <v/>
      </c>
      <c r="H290" t="str">
        <f>IF(OR(OR(OR(OR(OR(ISNUMBER(SEARCH(IF(H$1&lt;&gt;"",H$1,"NA"),'MITRE &amp; Controls Mappings'!$E286)),ISNUMBER(SEARCH(IF(H$1&lt;&gt;"",H$1,"NA"),'MITRE &amp; Controls Mappings'!$F286))),ISNUMBER(SEARCH(IF(H$2&lt;&gt;"",H$2,"NA"),'MITRE &amp; Controls Mappings'!$G286))),ISNUMBER(SEARCH(IF(H$2&lt;&gt;"",H$2,"NA"),'MITRE &amp; Controls Mappings'!$H286))),ISNUMBER(SEARCH(IF(H$3&lt;&gt;"",H$3,"NA"),'MITRE &amp; Controls Mappings'!$I286))),ISNUMBER(SEARCH(IF(H$3&lt;&gt;"",H$3,"NA"),'MITRE &amp; Controls Mappings'!$J286))), 'MITRE &amp; Controls Mappings'!$B286,"")</f>
        <v/>
      </c>
      <c r="I290" t="str">
        <f>IF(OR(OR(OR(OR(OR(ISNUMBER(SEARCH(IF(I$1&lt;&gt;"",I$1,"NA"),'MITRE &amp; Controls Mappings'!$E286)),ISNUMBER(SEARCH(IF(I$1&lt;&gt;"",I$1,"NA"),'MITRE &amp; Controls Mappings'!$F286))),ISNUMBER(SEARCH(IF(I$2&lt;&gt;"",I$2,"NA"),'MITRE &amp; Controls Mappings'!$G286))),ISNUMBER(SEARCH(IF(I$2&lt;&gt;"",I$2,"NA"),'MITRE &amp; Controls Mappings'!$H286))),ISNUMBER(SEARCH(IF(I$3&lt;&gt;"",I$3,"NA"),'MITRE &amp; Controls Mappings'!$I286))),ISNUMBER(SEARCH(IF(I$3&lt;&gt;"",I$3,"NA"),'MITRE &amp; Controls Mappings'!$J286))), 'MITRE &amp; Controls Mappings'!$B286,"")</f>
        <v/>
      </c>
      <c r="J290" t="str">
        <f>IF(OR(OR(OR(OR(OR(ISNUMBER(SEARCH(IF(J$1&lt;&gt;"",J$1,"NA"),'MITRE &amp; Controls Mappings'!$E286)),ISNUMBER(SEARCH(IF(J$1&lt;&gt;"",J$1,"NA"),'MITRE &amp; Controls Mappings'!$F286))),ISNUMBER(SEARCH(IF(J$2&lt;&gt;"",J$2,"NA"),'MITRE &amp; Controls Mappings'!$G286))),ISNUMBER(SEARCH(IF(J$2&lt;&gt;"",J$2,"NA"),'MITRE &amp; Controls Mappings'!$H286))),ISNUMBER(SEARCH(IF(J$3&lt;&gt;"",J$3,"NA"),'MITRE &amp; Controls Mappings'!$I286))),ISNUMBER(SEARCH(IF(J$3&lt;&gt;"",J$3,"NA"),'MITRE &amp; Controls Mappings'!$J286))), 'MITRE &amp; Controls Mappings'!$B286,"")</f>
        <v/>
      </c>
      <c r="K290" t="str">
        <f>IF(OR(OR(OR(OR(OR(ISNUMBER(SEARCH(IF(K$1&lt;&gt;"",K$1,"NA"),'MITRE &amp; Controls Mappings'!$E286)),ISNUMBER(SEARCH(IF(K$1&lt;&gt;"",K$1,"NA"),'MITRE &amp; Controls Mappings'!$F286))),ISNUMBER(SEARCH(IF(K$2&lt;&gt;"",K$2,"NA"),'MITRE &amp; Controls Mappings'!$G286))),ISNUMBER(SEARCH(IF(K$2&lt;&gt;"",K$2,"NA"),'MITRE &amp; Controls Mappings'!$H286))),ISNUMBER(SEARCH(IF(K$3&lt;&gt;"",K$3,"NA"),'MITRE &amp; Controls Mappings'!$I286))),ISNUMBER(SEARCH(IF(K$3&lt;&gt;"",K$3,"NA"),'MITRE &amp; Controls Mappings'!$J286))), 'MITRE &amp; Controls Mappings'!$B286,"")</f>
        <v/>
      </c>
      <c r="L290" s="25" t="str">
        <f>'MITRE &amp; Controls Mappings'!D286</f>
        <v>Performance Control Panel</v>
      </c>
    </row>
    <row r="291" spans="1:12" x14ac:dyDescent="0.35">
      <c r="A291" t="str">
        <f>IF(COUNTIF(B291:K291,"="&amp;'MITRE &amp; Controls Mappings'!B287)&gt;0,'MITRE &amp; Controls Mappings'!B287,"")</f>
        <v/>
      </c>
      <c r="B291" t="str">
        <f>IF(OR(OR(OR(OR(OR(ISNUMBER(SEARCH(IF(B$1&lt;&gt;"",B$1,"NA"),'MITRE &amp; Controls Mappings'!$E287)),ISNUMBER(SEARCH(IF(B$1&lt;&gt;"",B$1,"NA"),'MITRE &amp; Controls Mappings'!$F287))),ISNUMBER(SEARCH(IF(B$2&lt;&gt;"",B$2,"NA"),'MITRE &amp; Controls Mappings'!$G287))),ISNUMBER(SEARCH(IF(B$2&lt;&gt;"",B$2,"NA"),'MITRE &amp; Controls Mappings'!$H287))),ISNUMBER(SEARCH(IF(B$3&lt;&gt;"",B$3,"NA"),'MITRE &amp; Controls Mappings'!$I287))),ISNUMBER(SEARCH(IF(B$3&lt;&gt;"",B$3,"NA"),'MITRE &amp; Controls Mappings'!$J287))), 'MITRE &amp; Controls Mappings'!$B287,"")</f>
        <v/>
      </c>
      <c r="C291" t="str">
        <f>IF(OR(OR(OR(OR(OR(ISNUMBER(SEARCH(IF(C$1&lt;&gt;"",C$1,"NA"),'MITRE &amp; Controls Mappings'!$E287)),ISNUMBER(SEARCH(IF(C$1&lt;&gt;"",C$1,"NA"),'MITRE &amp; Controls Mappings'!$F287))),ISNUMBER(SEARCH(IF(C$2&lt;&gt;"",C$2,"NA"),'MITRE &amp; Controls Mappings'!$G287))),ISNUMBER(SEARCH(IF(C$2&lt;&gt;"",C$2,"NA"),'MITRE &amp; Controls Mappings'!$H287))),ISNUMBER(SEARCH(IF(C$3&lt;&gt;"",C$3,"NA"),'MITRE &amp; Controls Mappings'!$I287))),ISNUMBER(SEARCH(IF(C$3&lt;&gt;"",C$3,"NA"),'MITRE &amp; Controls Mappings'!$J287))), 'MITRE &amp; Controls Mappings'!$B287,"")</f>
        <v/>
      </c>
      <c r="D291" t="str">
        <f>IF(OR(OR(OR(OR(OR(ISNUMBER(SEARCH(IF(D$1&lt;&gt;"",D$1,"NA"),'MITRE &amp; Controls Mappings'!$E287)),ISNUMBER(SEARCH(IF(D$1&lt;&gt;"",D$1,"NA"),'MITRE &amp; Controls Mappings'!$F287))),ISNUMBER(SEARCH(IF(D$2&lt;&gt;"",D$2,"NA"),'MITRE &amp; Controls Mappings'!$G287))),ISNUMBER(SEARCH(IF(D$2&lt;&gt;"",D$2,"NA"),'MITRE &amp; Controls Mappings'!$H287))),ISNUMBER(SEARCH(IF(D$3&lt;&gt;"",D$3,"NA"),'MITRE &amp; Controls Mappings'!$I287))),ISNUMBER(SEARCH(IF(D$3&lt;&gt;"",D$3,"NA"),'MITRE &amp; Controls Mappings'!$J287))), 'MITRE &amp; Controls Mappings'!$B287,"")</f>
        <v/>
      </c>
      <c r="E291" t="str">
        <f>IF(OR(OR(OR(OR(OR(ISNUMBER(SEARCH(IF(E$1&lt;&gt;"",E$1,"NA"),'MITRE &amp; Controls Mappings'!$E287)),ISNUMBER(SEARCH(IF(E$1&lt;&gt;"",E$1,"NA"),'MITRE &amp; Controls Mappings'!$F287))),ISNUMBER(SEARCH(IF(E$2&lt;&gt;"",E$2,"NA"),'MITRE &amp; Controls Mappings'!$G287))),ISNUMBER(SEARCH(IF(E$2&lt;&gt;"",E$2,"NA"),'MITRE &amp; Controls Mappings'!$H287))),ISNUMBER(SEARCH(IF(E$3&lt;&gt;"",E$3,"NA"),'MITRE &amp; Controls Mappings'!$I287))),ISNUMBER(SEARCH(IF(E$3&lt;&gt;"",E$3,"NA"),'MITRE &amp; Controls Mappings'!$J287))), 'MITRE &amp; Controls Mappings'!$B287,"")</f>
        <v/>
      </c>
      <c r="F291" t="str">
        <f>IF(OR(OR(OR(OR(OR(ISNUMBER(SEARCH(IF(F$1&lt;&gt;"",F$1,"NA"),'MITRE &amp; Controls Mappings'!$E287)),ISNUMBER(SEARCH(IF(F$1&lt;&gt;"",F$1,"NA"),'MITRE &amp; Controls Mappings'!$F287))),ISNUMBER(SEARCH(IF(F$2&lt;&gt;"",F$2,"NA"),'MITRE &amp; Controls Mappings'!$G287))),ISNUMBER(SEARCH(IF(F$2&lt;&gt;"",F$2,"NA"),'MITRE &amp; Controls Mappings'!$H287))),ISNUMBER(SEARCH(IF(F$3&lt;&gt;"",F$3,"NA"),'MITRE &amp; Controls Mappings'!$I287))),ISNUMBER(SEARCH(IF(F$3&lt;&gt;"",F$3,"NA"),'MITRE &amp; Controls Mappings'!$J287))), 'MITRE &amp; Controls Mappings'!$B287,"")</f>
        <v/>
      </c>
      <c r="G291" t="str">
        <f>IF(OR(OR(OR(OR(OR(ISNUMBER(SEARCH(IF(G$1&lt;&gt;"",G$1,"NA"),'MITRE &amp; Controls Mappings'!$E287)),ISNUMBER(SEARCH(IF(G$1&lt;&gt;"",G$1,"NA"),'MITRE &amp; Controls Mappings'!$F287))),ISNUMBER(SEARCH(IF(G$2&lt;&gt;"",G$2,"NA"),'MITRE &amp; Controls Mappings'!$G287))),ISNUMBER(SEARCH(IF(G$2&lt;&gt;"",G$2,"NA"),'MITRE &amp; Controls Mappings'!$H287))),ISNUMBER(SEARCH(IF(G$3&lt;&gt;"",G$3,"NA"),'MITRE &amp; Controls Mappings'!$I287))),ISNUMBER(SEARCH(IF(G$3&lt;&gt;"",G$3,"NA"),'MITRE &amp; Controls Mappings'!$J287))), 'MITRE &amp; Controls Mappings'!$B287,"")</f>
        <v/>
      </c>
      <c r="H291" t="str">
        <f>IF(OR(OR(OR(OR(OR(ISNUMBER(SEARCH(IF(H$1&lt;&gt;"",H$1,"NA"),'MITRE &amp; Controls Mappings'!$E287)),ISNUMBER(SEARCH(IF(H$1&lt;&gt;"",H$1,"NA"),'MITRE &amp; Controls Mappings'!$F287))),ISNUMBER(SEARCH(IF(H$2&lt;&gt;"",H$2,"NA"),'MITRE &amp; Controls Mappings'!$G287))),ISNUMBER(SEARCH(IF(H$2&lt;&gt;"",H$2,"NA"),'MITRE &amp; Controls Mappings'!$H287))),ISNUMBER(SEARCH(IF(H$3&lt;&gt;"",H$3,"NA"),'MITRE &amp; Controls Mappings'!$I287))),ISNUMBER(SEARCH(IF(H$3&lt;&gt;"",H$3,"NA"),'MITRE &amp; Controls Mappings'!$J287))), 'MITRE &amp; Controls Mappings'!$B287,"")</f>
        <v/>
      </c>
      <c r="I291" t="str">
        <f>IF(OR(OR(OR(OR(OR(ISNUMBER(SEARCH(IF(I$1&lt;&gt;"",I$1,"NA"),'MITRE &amp; Controls Mappings'!$E287)),ISNUMBER(SEARCH(IF(I$1&lt;&gt;"",I$1,"NA"),'MITRE &amp; Controls Mappings'!$F287))),ISNUMBER(SEARCH(IF(I$2&lt;&gt;"",I$2,"NA"),'MITRE &amp; Controls Mappings'!$G287))),ISNUMBER(SEARCH(IF(I$2&lt;&gt;"",I$2,"NA"),'MITRE &amp; Controls Mappings'!$H287))),ISNUMBER(SEARCH(IF(I$3&lt;&gt;"",I$3,"NA"),'MITRE &amp; Controls Mappings'!$I287))),ISNUMBER(SEARCH(IF(I$3&lt;&gt;"",I$3,"NA"),'MITRE &amp; Controls Mappings'!$J287))), 'MITRE &amp; Controls Mappings'!$B287,"")</f>
        <v/>
      </c>
      <c r="J291" t="str">
        <f>IF(OR(OR(OR(OR(OR(ISNUMBER(SEARCH(IF(J$1&lt;&gt;"",J$1,"NA"),'MITRE &amp; Controls Mappings'!$E287)),ISNUMBER(SEARCH(IF(J$1&lt;&gt;"",J$1,"NA"),'MITRE &amp; Controls Mappings'!$F287))),ISNUMBER(SEARCH(IF(J$2&lt;&gt;"",J$2,"NA"),'MITRE &amp; Controls Mappings'!$G287))),ISNUMBER(SEARCH(IF(J$2&lt;&gt;"",J$2,"NA"),'MITRE &amp; Controls Mappings'!$H287))),ISNUMBER(SEARCH(IF(J$3&lt;&gt;"",J$3,"NA"),'MITRE &amp; Controls Mappings'!$I287))),ISNUMBER(SEARCH(IF(J$3&lt;&gt;"",J$3,"NA"),'MITRE &amp; Controls Mappings'!$J287))), 'MITRE &amp; Controls Mappings'!$B287,"")</f>
        <v/>
      </c>
      <c r="K291" t="str">
        <f>IF(OR(OR(OR(OR(OR(ISNUMBER(SEARCH(IF(K$1&lt;&gt;"",K$1,"NA"),'MITRE &amp; Controls Mappings'!$E287)),ISNUMBER(SEARCH(IF(K$1&lt;&gt;"",K$1,"NA"),'MITRE &amp; Controls Mappings'!$F287))),ISNUMBER(SEARCH(IF(K$2&lt;&gt;"",K$2,"NA"),'MITRE &amp; Controls Mappings'!$G287))),ISNUMBER(SEARCH(IF(K$2&lt;&gt;"",K$2,"NA"),'MITRE &amp; Controls Mappings'!$H287))),ISNUMBER(SEARCH(IF(K$3&lt;&gt;"",K$3,"NA"),'MITRE &amp; Controls Mappings'!$I287))),ISNUMBER(SEARCH(IF(K$3&lt;&gt;"",K$3,"NA"),'MITRE &amp; Controls Mappings'!$J287))), 'MITRE &amp; Controls Mappings'!$B287,"")</f>
        <v/>
      </c>
      <c r="L291" s="25" t="str">
        <f>'MITRE &amp; Controls Mappings'!D287</f>
        <v>PIN Complexity</v>
      </c>
    </row>
    <row r="292" spans="1:12" x14ac:dyDescent="0.35">
      <c r="A292" t="str">
        <f>IF(COUNTIF(B292:K292,"="&amp;'MITRE &amp; Controls Mappings'!B288)&gt;0,'MITRE &amp; Controls Mappings'!B288,"")</f>
        <v/>
      </c>
      <c r="B292" t="str">
        <f>IF(OR(OR(OR(OR(OR(ISNUMBER(SEARCH(IF(B$1&lt;&gt;"",B$1,"NA"),'MITRE &amp; Controls Mappings'!$E288)),ISNUMBER(SEARCH(IF(B$1&lt;&gt;"",B$1,"NA"),'MITRE &amp; Controls Mappings'!$F288))),ISNUMBER(SEARCH(IF(B$2&lt;&gt;"",B$2,"NA"),'MITRE &amp; Controls Mappings'!$G288))),ISNUMBER(SEARCH(IF(B$2&lt;&gt;"",B$2,"NA"),'MITRE &amp; Controls Mappings'!$H288))),ISNUMBER(SEARCH(IF(B$3&lt;&gt;"",B$3,"NA"),'MITRE &amp; Controls Mappings'!$I288))),ISNUMBER(SEARCH(IF(B$3&lt;&gt;"",B$3,"NA"),'MITRE &amp; Controls Mappings'!$J288))), 'MITRE &amp; Controls Mappings'!$B288,"")</f>
        <v/>
      </c>
      <c r="C292" t="str">
        <f>IF(OR(OR(OR(OR(OR(ISNUMBER(SEARCH(IF(C$1&lt;&gt;"",C$1,"NA"),'MITRE &amp; Controls Mappings'!$E288)),ISNUMBER(SEARCH(IF(C$1&lt;&gt;"",C$1,"NA"),'MITRE &amp; Controls Mappings'!$F288))),ISNUMBER(SEARCH(IF(C$2&lt;&gt;"",C$2,"NA"),'MITRE &amp; Controls Mappings'!$G288))),ISNUMBER(SEARCH(IF(C$2&lt;&gt;"",C$2,"NA"),'MITRE &amp; Controls Mappings'!$H288))),ISNUMBER(SEARCH(IF(C$3&lt;&gt;"",C$3,"NA"),'MITRE &amp; Controls Mappings'!$I288))),ISNUMBER(SEARCH(IF(C$3&lt;&gt;"",C$3,"NA"),'MITRE &amp; Controls Mappings'!$J288))), 'MITRE &amp; Controls Mappings'!$B288,"")</f>
        <v/>
      </c>
      <c r="D292" t="str">
        <f>IF(OR(OR(OR(OR(OR(ISNUMBER(SEARCH(IF(D$1&lt;&gt;"",D$1,"NA"),'MITRE &amp; Controls Mappings'!$E288)),ISNUMBER(SEARCH(IF(D$1&lt;&gt;"",D$1,"NA"),'MITRE &amp; Controls Mappings'!$F288))),ISNUMBER(SEARCH(IF(D$2&lt;&gt;"",D$2,"NA"),'MITRE &amp; Controls Mappings'!$G288))),ISNUMBER(SEARCH(IF(D$2&lt;&gt;"",D$2,"NA"),'MITRE &amp; Controls Mappings'!$H288))),ISNUMBER(SEARCH(IF(D$3&lt;&gt;"",D$3,"NA"),'MITRE &amp; Controls Mappings'!$I288))),ISNUMBER(SEARCH(IF(D$3&lt;&gt;"",D$3,"NA"),'MITRE &amp; Controls Mappings'!$J288))), 'MITRE &amp; Controls Mappings'!$B288,"")</f>
        <v/>
      </c>
      <c r="E292" t="str">
        <f>IF(OR(OR(OR(OR(OR(ISNUMBER(SEARCH(IF(E$1&lt;&gt;"",E$1,"NA"),'MITRE &amp; Controls Mappings'!$E288)),ISNUMBER(SEARCH(IF(E$1&lt;&gt;"",E$1,"NA"),'MITRE &amp; Controls Mappings'!$F288))),ISNUMBER(SEARCH(IF(E$2&lt;&gt;"",E$2,"NA"),'MITRE &amp; Controls Mappings'!$G288))),ISNUMBER(SEARCH(IF(E$2&lt;&gt;"",E$2,"NA"),'MITRE &amp; Controls Mappings'!$H288))),ISNUMBER(SEARCH(IF(E$3&lt;&gt;"",E$3,"NA"),'MITRE &amp; Controls Mappings'!$I288))),ISNUMBER(SEARCH(IF(E$3&lt;&gt;"",E$3,"NA"),'MITRE &amp; Controls Mappings'!$J288))), 'MITRE &amp; Controls Mappings'!$B288,"")</f>
        <v/>
      </c>
      <c r="F292" t="str">
        <f>IF(OR(OR(OR(OR(OR(ISNUMBER(SEARCH(IF(F$1&lt;&gt;"",F$1,"NA"),'MITRE &amp; Controls Mappings'!$E288)),ISNUMBER(SEARCH(IF(F$1&lt;&gt;"",F$1,"NA"),'MITRE &amp; Controls Mappings'!$F288))),ISNUMBER(SEARCH(IF(F$2&lt;&gt;"",F$2,"NA"),'MITRE &amp; Controls Mappings'!$G288))),ISNUMBER(SEARCH(IF(F$2&lt;&gt;"",F$2,"NA"),'MITRE &amp; Controls Mappings'!$H288))),ISNUMBER(SEARCH(IF(F$3&lt;&gt;"",F$3,"NA"),'MITRE &amp; Controls Mappings'!$I288))),ISNUMBER(SEARCH(IF(F$3&lt;&gt;"",F$3,"NA"),'MITRE &amp; Controls Mappings'!$J288))), 'MITRE &amp; Controls Mappings'!$B288,"")</f>
        <v/>
      </c>
      <c r="G292" t="str">
        <f>IF(OR(OR(OR(OR(OR(ISNUMBER(SEARCH(IF(G$1&lt;&gt;"",G$1,"NA"),'MITRE &amp; Controls Mappings'!$E288)),ISNUMBER(SEARCH(IF(G$1&lt;&gt;"",G$1,"NA"),'MITRE &amp; Controls Mappings'!$F288))),ISNUMBER(SEARCH(IF(G$2&lt;&gt;"",G$2,"NA"),'MITRE &amp; Controls Mappings'!$G288))),ISNUMBER(SEARCH(IF(G$2&lt;&gt;"",G$2,"NA"),'MITRE &amp; Controls Mappings'!$H288))),ISNUMBER(SEARCH(IF(G$3&lt;&gt;"",G$3,"NA"),'MITRE &amp; Controls Mappings'!$I288))),ISNUMBER(SEARCH(IF(G$3&lt;&gt;"",G$3,"NA"),'MITRE &amp; Controls Mappings'!$J288))), 'MITRE &amp; Controls Mappings'!$B288,"")</f>
        <v/>
      </c>
      <c r="H292" t="str">
        <f>IF(OR(OR(OR(OR(OR(ISNUMBER(SEARCH(IF(H$1&lt;&gt;"",H$1,"NA"),'MITRE &amp; Controls Mappings'!$E288)),ISNUMBER(SEARCH(IF(H$1&lt;&gt;"",H$1,"NA"),'MITRE &amp; Controls Mappings'!$F288))),ISNUMBER(SEARCH(IF(H$2&lt;&gt;"",H$2,"NA"),'MITRE &amp; Controls Mappings'!$G288))),ISNUMBER(SEARCH(IF(H$2&lt;&gt;"",H$2,"NA"),'MITRE &amp; Controls Mappings'!$H288))),ISNUMBER(SEARCH(IF(H$3&lt;&gt;"",H$3,"NA"),'MITRE &amp; Controls Mappings'!$I288))),ISNUMBER(SEARCH(IF(H$3&lt;&gt;"",H$3,"NA"),'MITRE &amp; Controls Mappings'!$J288))), 'MITRE &amp; Controls Mappings'!$B288,"")</f>
        <v/>
      </c>
      <c r="I292" t="str">
        <f>IF(OR(OR(OR(OR(OR(ISNUMBER(SEARCH(IF(I$1&lt;&gt;"",I$1,"NA"),'MITRE &amp; Controls Mappings'!$E288)),ISNUMBER(SEARCH(IF(I$1&lt;&gt;"",I$1,"NA"),'MITRE &amp; Controls Mappings'!$F288))),ISNUMBER(SEARCH(IF(I$2&lt;&gt;"",I$2,"NA"),'MITRE &amp; Controls Mappings'!$G288))),ISNUMBER(SEARCH(IF(I$2&lt;&gt;"",I$2,"NA"),'MITRE &amp; Controls Mappings'!$H288))),ISNUMBER(SEARCH(IF(I$3&lt;&gt;"",I$3,"NA"),'MITRE &amp; Controls Mappings'!$I288))),ISNUMBER(SEARCH(IF(I$3&lt;&gt;"",I$3,"NA"),'MITRE &amp; Controls Mappings'!$J288))), 'MITRE &amp; Controls Mappings'!$B288,"")</f>
        <v/>
      </c>
      <c r="J292" t="str">
        <f>IF(OR(OR(OR(OR(OR(ISNUMBER(SEARCH(IF(J$1&lt;&gt;"",J$1,"NA"),'MITRE &amp; Controls Mappings'!$E288)),ISNUMBER(SEARCH(IF(J$1&lt;&gt;"",J$1,"NA"),'MITRE &amp; Controls Mappings'!$F288))),ISNUMBER(SEARCH(IF(J$2&lt;&gt;"",J$2,"NA"),'MITRE &amp; Controls Mappings'!$G288))),ISNUMBER(SEARCH(IF(J$2&lt;&gt;"",J$2,"NA"),'MITRE &amp; Controls Mappings'!$H288))),ISNUMBER(SEARCH(IF(J$3&lt;&gt;"",J$3,"NA"),'MITRE &amp; Controls Mappings'!$I288))),ISNUMBER(SEARCH(IF(J$3&lt;&gt;"",J$3,"NA"),'MITRE &amp; Controls Mappings'!$J288))), 'MITRE &amp; Controls Mappings'!$B288,"")</f>
        <v/>
      </c>
      <c r="K292" t="str">
        <f>IF(OR(OR(OR(OR(OR(ISNUMBER(SEARCH(IF(K$1&lt;&gt;"",K$1,"NA"),'MITRE &amp; Controls Mappings'!$E288)),ISNUMBER(SEARCH(IF(K$1&lt;&gt;"",K$1,"NA"),'MITRE &amp; Controls Mappings'!$F288))),ISNUMBER(SEARCH(IF(K$2&lt;&gt;"",K$2,"NA"),'MITRE &amp; Controls Mappings'!$G288))),ISNUMBER(SEARCH(IF(K$2&lt;&gt;"",K$2,"NA"),'MITRE &amp; Controls Mappings'!$H288))),ISNUMBER(SEARCH(IF(K$3&lt;&gt;"",K$3,"NA"),'MITRE &amp; Controls Mappings'!$I288))),ISNUMBER(SEARCH(IF(K$3&lt;&gt;"",K$3,"NA"),'MITRE &amp; Controls Mappings'!$J288))), 'MITRE &amp; Controls Mappings'!$B288,"")</f>
        <v/>
      </c>
      <c r="L292" s="25" t="str">
        <f>'MITRE &amp; Controls Mappings'!D288</f>
        <v>Power Management</v>
      </c>
    </row>
    <row r="293" spans="1:12" x14ac:dyDescent="0.35">
      <c r="A293" t="str">
        <f>IF(COUNTIF(B293:K293,"="&amp;'MITRE &amp; Controls Mappings'!B289)&gt;0,'MITRE &amp; Controls Mappings'!B289,"")</f>
        <v/>
      </c>
      <c r="B293" t="str">
        <f>IF(OR(OR(OR(OR(OR(ISNUMBER(SEARCH(IF(B$1&lt;&gt;"",B$1,"NA"),'MITRE &amp; Controls Mappings'!$E289)),ISNUMBER(SEARCH(IF(B$1&lt;&gt;"",B$1,"NA"),'MITRE &amp; Controls Mappings'!$F289))),ISNUMBER(SEARCH(IF(B$2&lt;&gt;"",B$2,"NA"),'MITRE &amp; Controls Mappings'!$G289))),ISNUMBER(SEARCH(IF(B$2&lt;&gt;"",B$2,"NA"),'MITRE &amp; Controls Mappings'!$H289))),ISNUMBER(SEARCH(IF(B$3&lt;&gt;"",B$3,"NA"),'MITRE &amp; Controls Mappings'!$I289))),ISNUMBER(SEARCH(IF(B$3&lt;&gt;"",B$3,"NA"),'MITRE &amp; Controls Mappings'!$J289))), 'MITRE &amp; Controls Mappings'!$B289,"")</f>
        <v/>
      </c>
      <c r="C293" t="str">
        <f>IF(OR(OR(OR(OR(OR(ISNUMBER(SEARCH(IF(C$1&lt;&gt;"",C$1,"NA"),'MITRE &amp; Controls Mappings'!$E289)),ISNUMBER(SEARCH(IF(C$1&lt;&gt;"",C$1,"NA"),'MITRE &amp; Controls Mappings'!$F289))),ISNUMBER(SEARCH(IF(C$2&lt;&gt;"",C$2,"NA"),'MITRE &amp; Controls Mappings'!$G289))),ISNUMBER(SEARCH(IF(C$2&lt;&gt;"",C$2,"NA"),'MITRE &amp; Controls Mappings'!$H289))),ISNUMBER(SEARCH(IF(C$3&lt;&gt;"",C$3,"NA"),'MITRE &amp; Controls Mappings'!$I289))),ISNUMBER(SEARCH(IF(C$3&lt;&gt;"",C$3,"NA"),'MITRE &amp; Controls Mappings'!$J289))), 'MITRE &amp; Controls Mappings'!$B289,"")</f>
        <v/>
      </c>
      <c r="D293" t="str">
        <f>IF(OR(OR(OR(OR(OR(ISNUMBER(SEARCH(IF(D$1&lt;&gt;"",D$1,"NA"),'MITRE &amp; Controls Mappings'!$E289)),ISNUMBER(SEARCH(IF(D$1&lt;&gt;"",D$1,"NA"),'MITRE &amp; Controls Mappings'!$F289))),ISNUMBER(SEARCH(IF(D$2&lt;&gt;"",D$2,"NA"),'MITRE &amp; Controls Mappings'!$G289))),ISNUMBER(SEARCH(IF(D$2&lt;&gt;"",D$2,"NA"),'MITRE &amp; Controls Mappings'!$H289))),ISNUMBER(SEARCH(IF(D$3&lt;&gt;"",D$3,"NA"),'MITRE &amp; Controls Mappings'!$I289))),ISNUMBER(SEARCH(IF(D$3&lt;&gt;"",D$3,"NA"),'MITRE &amp; Controls Mappings'!$J289))), 'MITRE &amp; Controls Mappings'!$B289,"")</f>
        <v/>
      </c>
      <c r="E293" t="str">
        <f>IF(OR(OR(OR(OR(OR(ISNUMBER(SEARCH(IF(E$1&lt;&gt;"",E$1,"NA"),'MITRE &amp; Controls Mappings'!$E289)),ISNUMBER(SEARCH(IF(E$1&lt;&gt;"",E$1,"NA"),'MITRE &amp; Controls Mappings'!$F289))),ISNUMBER(SEARCH(IF(E$2&lt;&gt;"",E$2,"NA"),'MITRE &amp; Controls Mappings'!$G289))),ISNUMBER(SEARCH(IF(E$2&lt;&gt;"",E$2,"NA"),'MITRE &amp; Controls Mappings'!$H289))),ISNUMBER(SEARCH(IF(E$3&lt;&gt;"",E$3,"NA"),'MITRE &amp; Controls Mappings'!$I289))),ISNUMBER(SEARCH(IF(E$3&lt;&gt;"",E$3,"NA"),'MITRE &amp; Controls Mappings'!$J289))), 'MITRE &amp; Controls Mappings'!$B289,"")</f>
        <v/>
      </c>
      <c r="F293" t="str">
        <f>IF(OR(OR(OR(OR(OR(ISNUMBER(SEARCH(IF(F$1&lt;&gt;"",F$1,"NA"),'MITRE &amp; Controls Mappings'!$E289)),ISNUMBER(SEARCH(IF(F$1&lt;&gt;"",F$1,"NA"),'MITRE &amp; Controls Mappings'!$F289))),ISNUMBER(SEARCH(IF(F$2&lt;&gt;"",F$2,"NA"),'MITRE &amp; Controls Mappings'!$G289))),ISNUMBER(SEARCH(IF(F$2&lt;&gt;"",F$2,"NA"),'MITRE &amp; Controls Mappings'!$H289))),ISNUMBER(SEARCH(IF(F$3&lt;&gt;"",F$3,"NA"),'MITRE &amp; Controls Mappings'!$I289))),ISNUMBER(SEARCH(IF(F$3&lt;&gt;"",F$3,"NA"),'MITRE &amp; Controls Mappings'!$J289))), 'MITRE &amp; Controls Mappings'!$B289,"")</f>
        <v/>
      </c>
      <c r="G293" t="str">
        <f>IF(OR(OR(OR(OR(OR(ISNUMBER(SEARCH(IF(G$1&lt;&gt;"",G$1,"NA"),'MITRE &amp; Controls Mappings'!$E289)),ISNUMBER(SEARCH(IF(G$1&lt;&gt;"",G$1,"NA"),'MITRE &amp; Controls Mappings'!$F289))),ISNUMBER(SEARCH(IF(G$2&lt;&gt;"",G$2,"NA"),'MITRE &amp; Controls Mappings'!$G289))),ISNUMBER(SEARCH(IF(G$2&lt;&gt;"",G$2,"NA"),'MITRE &amp; Controls Mappings'!$H289))),ISNUMBER(SEARCH(IF(G$3&lt;&gt;"",G$3,"NA"),'MITRE &amp; Controls Mappings'!$I289))),ISNUMBER(SEARCH(IF(G$3&lt;&gt;"",G$3,"NA"),'MITRE &amp; Controls Mappings'!$J289))), 'MITRE &amp; Controls Mappings'!$B289,"")</f>
        <v/>
      </c>
      <c r="H293" t="str">
        <f>IF(OR(OR(OR(OR(OR(ISNUMBER(SEARCH(IF(H$1&lt;&gt;"",H$1,"NA"),'MITRE &amp; Controls Mappings'!$E289)),ISNUMBER(SEARCH(IF(H$1&lt;&gt;"",H$1,"NA"),'MITRE &amp; Controls Mappings'!$F289))),ISNUMBER(SEARCH(IF(H$2&lt;&gt;"",H$2,"NA"),'MITRE &amp; Controls Mappings'!$G289))),ISNUMBER(SEARCH(IF(H$2&lt;&gt;"",H$2,"NA"),'MITRE &amp; Controls Mappings'!$H289))),ISNUMBER(SEARCH(IF(H$3&lt;&gt;"",H$3,"NA"),'MITRE &amp; Controls Mappings'!$I289))),ISNUMBER(SEARCH(IF(H$3&lt;&gt;"",H$3,"NA"),'MITRE &amp; Controls Mappings'!$J289))), 'MITRE &amp; Controls Mappings'!$B289,"")</f>
        <v/>
      </c>
      <c r="I293" t="str">
        <f>IF(OR(OR(OR(OR(OR(ISNUMBER(SEARCH(IF(I$1&lt;&gt;"",I$1,"NA"),'MITRE &amp; Controls Mappings'!$E289)),ISNUMBER(SEARCH(IF(I$1&lt;&gt;"",I$1,"NA"),'MITRE &amp; Controls Mappings'!$F289))),ISNUMBER(SEARCH(IF(I$2&lt;&gt;"",I$2,"NA"),'MITRE &amp; Controls Mappings'!$G289))),ISNUMBER(SEARCH(IF(I$2&lt;&gt;"",I$2,"NA"),'MITRE &amp; Controls Mappings'!$H289))),ISNUMBER(SEARCH(IF(I$3&lt;&gt;"",I$3,"NA"),'MITRE &amp; Controls Mappings'!$I289))),ISNUMBER(SEARCH(IF(I$3&lt;&gt;"",I$3,"NA"),'MITRE &amp; Controls Mappings'!$J289))), 'MITRE &amp; Controls Mappings'!$B289,"")</f>
        <v/>
      </c>
      <c r="J293" t="str">
        <f>IF(OR(OR(OR(OR(OR(ISNUMBER(SEARCH(IF(J$1&lt;&gt;"",J$1,"NA"),'MITRE &amp; Controls Mappings'!$E289)),ISNUMBER(SEARCH(IF(J$1&lt;&gt;"",J$1,"NA"),'MITRE &amp; Controls Mappings'!$F289))),ISNUMBER(SEARCH(IF(J$2&lt;&gt;"",J$2,"NA"),'MITRE &amp; Controls Mappings'!$G289))),ISNUMBER(SEARCH(IF(J$2&lt;&gt;"",J$2,"NA"),'MITRE &amp; Controls Mappings'!$H289))),ISNUMBER(SEARCH(IF(J$3&lt;&gt;"",J$3,"NA"),'MITRE &amp; Controls Mappings'!$I289))),ISNUMBER(SEARCH(IF(J$3&lt;&gt;"",J$3,"NA"),'MITRE &amp; Controls Mappings'!$J289))), 'MITRE &amp; Controls Mappings'!$B289,"")</f>
        <v/>
      </c>
      <c r="K293" t="str">
        <f>IF(OR(OR(OR(OR(OR(ISNUMBER(SEARCH(IF(K$1&lt;&gt;"",K$1,"NA"),'MITRE &amp; Controls Mappings'!$E289)),ISNUMBER(SEARCH(IF(K$1&lt;&gt;"",K$1,"NA"),'MITRE &amp; Controls Mappings'!$F289))),ISNUMBER(SEARCH(IF(K$2&lt;&gt;"",K$2,"NA"),'MITRE &amp; Controls Mappings'!$G289))),ISNUMBER(SEARCH(IF(K$2&lt;&gt;"",K$2,"NA"),'MITRE &amp; Controls Mappings'!$H289))),ISNUMBER(SEARCH(IF(K$3&lt;&gt;"",K$3,"NA"),'MITRE &amp; Controls Mappings'!$I289))),ISNUMBER(SEARCH(IF(K$3&lt;&gt;"",K$3,"NA"),'MITRE &amp; Controls Mappings'!$J289))), 'MITRE &amp; Controls Mappings'!$B289,"")</f>
        <v/>
      </c>
      <c r="L293" s="25" t="str">
        <f>'MITRE &amp; Controls Mappings'!D289</f>
        <v>Button Settings</v>
      </c>
    </row>
    <row r="294" spans="1:12" x14ac:dyDescent="0.35">
      <c r="A294" t="str">
        <f>IF(COUNTIF(B294:K294,"="&amp;'MITRE &amp; Controls Mappings'!B290)&gt;0,'MITRE &amp; Controls Mappings'!B290,"")</f>
        <v/>
      </c>
      <c r="B294" t="str">
        <f>IF(OR(OR(OR(OR(OR(ISNUMBER(SEARCH(IF(B$1&lt;&gt;"",B$1,"NA"),'MITRE &amp; Controls Mappings'!$E290)),ISNUMBER(SEARCH(IF(B$1&lt;&gt;"",B$1,"NA"),'MITRE &amp; Controls Mappings'!$F290))),ISNUMBER(SEARCH(IF(B$2&lt;&gt;"",B$2,"NA"),'MITRE &amp; Controls Mappings'!$G290))),ISNUMBER(SEARCH(IF(B$2&lt;&gt;"",B$2,"NA"),'MITRE &amp; Controls Mappings'!$H290))),ISNUMBER(SEARCH(IF(B$3&lt;&gt;"",B$3,"NA"),'MITRE &amp; Controls Mappings'!$I290))),ISNUMBER(SEARCH(IF(B$3&lt;&gt;"",B$3,"NA"),'MITRE &amp; Controls Mappings'!$J290))), 'MITRE &amp; Controls Mappings'!$B290,"")</f>
        <v/>
      </c>
      <c r="C294" t="str">
        <f>IF(OR(OR(OR(OR(OR(ISNUMBER(SEARCH(IF(C$1&lt;&gt;"",C$1,"NA"),'MITRE &amp; Controls Mappings'!$E290)),ISNUMBER(SEARCH(IF(C$1&lt;&gt;"",C$1,"NA"),'MITRE &amp; Controls Mappings'!$F290))),ISNUMBER(SEARCH(IF(C$2&lt;&gt;"",C$2,"NA"),'MITRE &amp; Controls Mappings'!$G290))),ISNUMBER(SEARCH(IF(C$2&lt;&gt;"",C$2,"NA"),'MITRE &amp; Controls Mappings'!$H290))),ISNUMBER(SEARCH(IF(C$3&lt;&gt;"",C$3,"NA"),'MITRE &amp; Controls Mappings'!$I290))),ISNUMBER(SEARCH(IF(C$3&lt;&gt;"",C$3,"NA"),'MITRE &amp; Controls Mappings'!$J290))), 'MITRE &amp; Controls Mappings'!$B290,"")</f>
        <v/>
      </c>
      <c r="D294" t="str">
        <f>IF(OR(OR(OR(OR(OR(ISNUMBER(SEARCH(IF(D$1&lt;&gt;"",D$1,"NA"),'MITRE &amp; Controls Mappings'!$E290)),ISNUMBER(SEARCH(IF(D$1&lt;&gt;"",D$1,"NA"),'MITRE &amp; Controls Mappings'!$F290))),ISNUMBER(SEARCH(IF(D$2&lt;&gt;"",D$2,"NA"),'MITRE &amp; Controls Mappings'!$G290))),ISNUMBER(SEARCH(IF(D$2&lt;&gt;"",D$2,"NA"),'MITRE &amp; Controls Mappings'!$H290))),ISNUMBER(SEARCH(IF(D$3&lt;&gt;"",D$3,"NA"),'MITRE &amp; Controls Mappings'!$I290))),ISNUMBER(SEARCH(IF(D$3&lt;&gt;"",D$3,"NA"),'MITRE &amp; Controls Mappings'!$J290))), 'MITRE &amp; Controls Mappings'!$B290,"")</f>
        <v/>
      </c>
      <c r="E294" t="str">
        <f>IF(OR(OR(OR(OR(OR(ISNUMBER(SEARCH(IF(E$1&lt;&gt;"",E$1,"NA"),'MITRE &amp; Controls Mappings'!$E290)),ISNUMBER(SEARCH(IF(E$1&lt;&gt;"",E$1,"NA"),'MITRE &amp; Controls Mappings'!$F290))),ISNUMBER(SEARCH(IF(E$2&lt;&gt;"",E$2,"NA"),'MITRE &amp; Controls Mappings'!$G290))),ISNUMBER(SEARCH(IF(E$2&lt;&gt;"",E$2,"NA"),'MITRE &amp; Controls Mappings'!$H290))),ISNUMBER(SEARCH(IF(E$3&lt;&gt;"",E$3,"NA"),'MITRE &amp; Controls Mappings'!$I290))),ISNUMBER(SEARCH(IF(E$3&lt;&gt;"",E$3,"NA"),'MITRE &amp; Controls Mappings'!$J290))), 'MITRE &amp; Controls Mappings'!$B290,"")</f>
        <v/>
      </c>
      <c r="F294" t="str">
        <f>IF(OR(OR(OR(OR(OR(ISNUMBER(SEARCH(IF(F$1&lt;&gt;"",F$1,"NA"),'MITRE &amp; Controls Mappings'!$E290)),ISNUMBER(SEARCH(IF(F$1&lt;&gt;"",F$1,"NA"),'MITRE &amp; Controls Mappings'!$F290))),ISNUMBER(SEARCH(IF(F$2&lt;&gt;"",F$2,"NA"),'MITRE &amp; Controls Mappings'!$G290))),ISNUMBER(SEARCH(IF(F$2&lt;&gt;"",F$2,"NA"),'MITRE &amp; Controls Mappings'!$H290))),ISNUMBER(SEARCH(IF(F$3&lt;&gt;"",F$3,"NA"),'MITRE &amp; Controls Mappings'!$I290))),ISNUMBER(SEARCH(IF(F$3&lt;&gt;"",F$3,"NA"),'MITRE &amp; Controls Mappings'!$J290))), 'MITRE &amp; Controls Mappings'!$B290,"")</f>
        <v/>
      </c>
      <c r="G294" t="str">
        <f>IF(OR(OR(OR(OR(OR(ISNUMBER(SEARCH(IF(G$1&lt;&gt;"",G$1,"NA"),'MITRE &amp; Controls Mappings'!$E290)),ISNUMBER(SEARCH(IF(G$1&lt;&gt;"",G$1,"NA"),'MITRE &amp; Controls Mappings'!$F290))),ISNUMBER(SEARCH(IF(G$2&lt;&gt;"",G$2,"NA"),'MITRE &amp; Controls Mappings'!$G290))),ISNUMBER(SEARCH(IF(G$2&lt;&gt;"",G$2,"NA"),'MITRE &amp; Controls Mappings'!$H290))),ISNUMBER(SEARCH(IF(G$3&lt;&gt;"",G$3,"NA"),'MITRE &amp; Controls Mappings'!$I290))),ISNUMBER(SEARCH(IF(G$3&lt;&gt;"",G$3,"NA"),'MITRE &amp; Controls Mappings'!$J290))), 'MITRE &amp; Controls Mappings'!$B290,"")</f>
        <v/>
      </c>
      <c r="H294" t="str">
        <f>IF(OR(OR(OR(OR(OR(ISNUMBER(SEARCH(IF(H$1&lt;&gt;"",H$1,"NA"),'MITRE &amp; Controls Mappings'!$E290)),ISNUMBER(SEARCH(IF(H$1&lt;&gt;"",H$1,"NA"),'MITRE &amp; Controls Mappings'!$F290))),ISNUMBER(SEARCH(IF(H$2&lt;&gt;"",H$2,"NA"),'MITRE &amp; Controls Mappings'!$G290))),ISNUMBER(SEARCH(IF(H$2&lt;&gt;"",H$2,"NA"),'MITRE &amp; Controls Mappings'!$H290))),ISNUMBER(SEARCH(IF(H$3&lt;&gt;"",H$3,"NA"),'MITRE &amp; Controls Mappings'!$I290))),ISNUMBER(SEARCH(IF(H$3&lt;&gt;"",H$3,"NA"),'MITRE &amp; Controls Mappings'!$J290))), 'MITRE &amp; Controls Mappings'!$B290,"")</f>
        <v/>
      </c>
      <c r="I294" t="str">
        <f>IF(OR(OR(OR(OR(OR(ISNUMBER(SEARCH(IF(I$1&lt;&gt;"",I$1,"NA"),'MITRE &amp; Controls Mappings'!$E290)),ISNUMBER(SEARCH(IF(I$1&lt;&gt;"",I$1,"NA"),'MITRE &amp; Controls Mappings'!$F290))),ISNUMBER(SEARCH(IF(I$2&lt;&gt;"",I$2,"NA"),'MITRE &amp; Controls Mappings'!$G290))),ISNUMBER(SEARCH(IF(I$2&lt;&gt;"",I$2,"NA"),'MITRE &amp; Controls Mappings'!$H290))),ISNUMBER(SEARCH(IF(I$3&lt;&gt;"",I$3,"NA"),'MITRE &amp; Controls Mappings'!$I290))),ISNUMBER(SEARCH(IF(I$3&lt;&gt;"",I$3,"NA"),'MITRE &amp; Controls Mappings'!$J290))), 'MITRE &amp; Controls Mappings'!$B290,"")</f>
        <v/>
      </c>
      <c r="J294" t="str">
        <f>IF(OR(OR(OR(OR(OR(ISNUMBER(SEARCH(IF(J$1&lt;&gt;"",J$1,"NA"),'MITRE &amp; Controls Mappings'!$E290)),ISNUMBER(SEARCH(IF(J$1&lt;&gt;"",J$1,"NA"),'MITRE &amp; Controls Mappings'!$F290))),ISNUMBER(SEARCH(IF(J$2&lt;&gt;"",J$2,"NA"),'MITRE &amp; Controls Mappings'!$G290))),ISNUMBER(SEARCH(IF(J$2&lt;&gt;"",J$2,"NA"),'MITRE &amp; Controls Mappings'!$H290))),ISNUMBER(SEARCH(IF(J$3&lt;&gt;"",J$3,"NA"),'MITRE &amp; Controls Mappings'!$I290))),ISNUMBER(SEARCH(IF(J$3&lt;&gt;"",J$3,"NA"),'MITRE &amp; Controls Mappings'!$J290))), 'MITRE &amp; Controls Mappings'!$B290,"")</f>
        <v/>
      </c>
      <c r="K294" t="str">
        <f>IF(OR(OR(OR(OR(OR(ISNUMBER(SEARCH(IF(K$1&lt;&gt;"",K$1,"NA"),'MITRE &amp; Controls Mappings'!$E290)),ISNUMBER(SEARCH(IF(K$1&lt;&gt;"",K$1,"NA"),'MITRE &amp; Controls Mappings'!$F290))),ISNUMBER(SEARCH(IF(K$2&lt;&gt;"",K$2,"NA"),'MITRE &amp; Controls Mappings'!$G290))),ISNUMBER(SEARCH(IF(K$2&lt;&gt;"",K$2,"NA"),'MITRE &amp; Controls Mappings'!$H290))),ISNUMBER(SEARCH(IF(K$3&lt;&gt;"",K$3,"NA"),'MITRE &amp; Controls Mappings'!$I290))),ISNUMBER(SEARCH(IF(K$3&lt;&gt;"",K$3,"NA"),'MITRE &amp; Controls Mappings'!$J290))), 'MITRE &amp; Controls Mappings'!$B290,"")</f>
        <v/>
      </c>
      <c r="L294" s="25" t="str">
        <f>'MITRE &amp; Controls Mappings'!D290</f>
        <v>Energy Saver Settings</v>
      </c>
    </row>
    <row r="295" spans="1:12" x14ac:dyDescent="0.35">
      <c r="A295" t="str">
        <f>IF(COUNTIF(B295:K295,"="&amp;'MITRE &amp; Controls Mappings'!B291)&gt;0,'MITRE &amp; Controls Mappings'!B291,"")</f>
        <v/>
      </c>
      <c r="B295" t="str">
        <f>IF(OR(OR(OR(OR(OR(ISNUMBER(SEARCH(IF(B$1&lt;&gt;"",B$1,"NA"),'MITRE &amp; Controls Mappings'!$E291)),ISNUMBER(SEARCH(IF(B$1&lt;&gt;"",B$1,"NA"),'MITRE &amp; Controls Mappings'!$F291))),ISNUMBER(SEARCH(IF(B$2&lt;&gt;"",B$2,"NA"),'MITRE &amp; Controls Mappings'!$G291))),ISNUMBER(SEARCH(IF(B$2&lt;&gt;"",B$2,"NA"),'MITRE &amp; Controls Mappings'!$H291))),ISNUMBER(SEARCH(IF(B$3&lt;&gt;"",B$3,"NA"),'MITRE &amp; Controls Mappings'!$I291))),ISNUMBER(SEARCH(IF(B$3&lt;&gt;"",B$3,"NA"),'MITRE &amp; Controls Mappings'!$J291))), 'MITRE &amp; Controls Mappings'!$B291,"")</f>
        <v/>
      </c>
      <c r="C295" t="str">
        <f>IF(OR(OR(OR(OR(OR(ISNUMBER(SEARCH(IF(C$1&lt;&gt;"",C$1,"NA"),'MITRE &amp; Controls Mappings'!$E291)),ISNUMBER(SEARCH(IF(C$1&lt;&gt;"",C$1,"NA"),'MITRE &amp; Controls Mappings'!$F291))),ISNUMBER(SEARCH(IF(C$2&lt;&gt;"",C$2,"NA"),'MITRE &amp; Controls Mappings'!$G291))),ISNUMBER(SEARCH(IF(C$2&lt;&gt;"",C$2,"NA"),'MITRE &amp; Controls Mappings'!$H291))),ISNUMBER(SEARCH(IF(C$3&lt;&gt;"",C$3,"NA"),'MITRE &amp; Controls Mappings'!$I291))),ISNUMBER(SEARCH(IF(C$3&lt;&gt;"",C$3,"NA"),'MITRE &amp; Controls Mappings'!$J291))), 'MITRE &amp; Controls Mappings'!$B291,"")</f>
        <v/>
      </c>
      <c r="D295" t="str">
        <f>IF(OR(OR(OR(OR(OR(ISNUMBER(SEARCH(IF(D$1&lt;&gt;"",D$1,"NA"),'MITRE &amp; Controls Mappings'!$E291)),ISNUMBER(SEARCH(IF(D$1&lt;&gt;"",D$1,"NA"),'MITRE &amp; Controls Mappings'!$F291))),ISNUMBER(SEARCH(IF(D$2&lt;&gt;"",D$2,"NA"),'MITRE &amp; Controls Mappings'!$G291))),ISNUMBER(SEARCH(IF(D$2&lt;&gt;"",D$2,"NA"),'MITRE &amp; Controls Mappings'!$H291))),ISNUMBER(SEARCH(IF(D$3&lt;&gt;"",D$3,"NA"),'MITRE &amp; Controls Mappings'!$I291))),ISNUMBER(SEARCH(IF(D$3&lt;&gt;"",D$3,"NA"),'MITRE &amp; Controls Mappings'!$J291))), 'MITRE &amp; Controls Mappings'!$B291,"")</f>
        <v/>
      </c>
      <c r="E295" t="str">
        <f>IF(OR(OR(OR(OR(OR(ISNUMBER(SEARCH(IF(E$1&lt;&gt;"",E$1,"NA"),'MITRE &amp; Controls Mappings'!$E291)),ISNUMBER(SEARCH(IF(E$1&lt;&gt;"",E$1,"NA"),'MITRE &amp; Controls Mappings'!$F291))),ISNUMBER(SEARCH(IF(E$2&lt;&gt;"",E$2,"NA"),'MITRE &amp; Controls Mappings'!$G291))),ISNUMBER(SEARCH(IF(E$2&lt;&gt;"",E$2,"NA"),'MITRE &amp; Controls Mappings'!$H291))),ISNUMBER(SEARCH(IF(E$3&lt;&gt;"",E$3,"NA"),'MITRE &amp; Controls Mappings'!$I291))),ISNUMBER(SEARCH(IF(E$3&lt;&gt;"",E$3,"NA"),'MITRE &amp; Controls Mappings'!$J291))), 'MITRE &amp; Controls Mappings'!$B291,"")</f>
        <v/>
      </c>
      <c r="F295" t="str">
        <f>IF(OR(OR(OR(OR(OR(ISNUMBER(SEARCH(IF(F$1&lt;&gt;"",F$1,"NA"),'MITRE &amp; Controls Mappings'!$E291)),ISNUMBER(SEARCH(IF(F$1&lt;&gt;"",F$1,"NA"),'MITRE &amp; Controls Mappings'!$F291))),ISNUMBER(SEARCH(IF(F$2&lt;&gt;"",F$2,"NA"),'MITRE &amp; Controls Mappings'!$G291))),ISNUMBER(SEARCH(IF(F$2&lt;&gt;"",F$2,"NA"),'MITRE &amp; Controls Mappings'!$H291))),ISNUMBER(SEARCH(IF(F$3&lt;&gt;"",F$3,"NA"),'MITRE &amp; Controls Mappings'!$I291))),ISNUMBER(SEARCH(IF(F$3&lt;&gt;"",F$3,"NA"),'MITRE &amp; Controls Mappings'!$J291))), 'MITRE &amp; Controls Mappings'!$B291,"")</f>
        <v/>
      </c>
      <c r="G295" t="str">
        <f>IF(OR(OR(OR(OR(OR(ISNUMBER(SEARCH(IF(G$1&lt;&gt;"",G$1,"NA"),'MITRE &amp; Controls Mappings'!$E291)),ISNUMBER(SEARCH(IF(G$1&lt;&gt;"",G$1,"NA"),'MITRE &amp; Controls Mappings'!$F291))),ISNUMBER(SEARCH(IF(G$2&lt;&gt;"",G$2,"NA"),'MITRE &amp; Controls Mappings'!$G291))),ISNUMBER(SEARCH(IF(G$2&lt;&gt;"",G$2,"NA"),'MITRE &amp; Controls Mappings'!$H291))),ISNUMBER(SEARCH(IF(G$3&lt;&gt;"",G$3,"NA"),'MITRE &amp; Controls Mappings'!$I291))),ISNUMBER(SEARCH(IF(G$3&lt;&gt;"",G$3,"NA"),'MITRE &amp; Controls Mappings'!$J291))), 'MITRE &amp; Controls Mappings'!$B291,"")</f>
        <v/>
      </c>
      <c r="H295" t="str">
        <f>IF(OR(OR(OR(OR(OR(ISNUMBER(SEARCH(IF(H$1&lt;&gt;"",H$1,"NA"),'MITRE &amp; Controls Mappings'!$E291)),ISNUMBER(SEARCH(IF(H$1&lt;&gt;"",H$1,"NA"),'MITRE &amp; Controls Mappings'!$F291))),ISNUMBER(SEARCH(IF(H$2&lt;&gt;"",H$2,"NA"),'MITRE &amp; Controls Mappings'!$G291))),ISNUMBER(SEARCH(IF(H$2&lt;&gt;"",H$2,"NA"),'MITRE &amp; Controls Mappings'!$H291))),ISNUMBER(SEARCH(IF(H$3&lt;&gt;"",H$3,"NA"),'MITRE &amp; Controls Mappings'!$I291))),ISNUMBER(SEARCH(IF(H$3&lt;&gt;"",H$3,"NA"),'MITRE &amp; Controls Mappings'!$J291))), 'MITRE &amp; Controls Mappings'!$B291,"")</f>
        <v/>
      </c>
      <c r="I295" t="str">
        <f>IF(OR(OR(OR(OR(OR(ISNUMBER(SEARCH(IF(I$1&lt;&gt;"",I$1,"NA"),'MITRE &amp; Controls Mappings'!$E291)),ISNUMBER(SEARCH(IF(I$1&lt;&gt;"",I$1,"NA"),'MITRE &amp; Controls Mappings'!$F291))),ISNUMBER(SEARCH(IF(I$2&lt;&gt;"",I$2,"NA"),'MITRE &amp; Controls Mappings'!$G291))),ISNUMBER(SEARCH(IF(I$2&lt;&gt;"",I$2,"NA"),'MITRE &amp; Controls Mappings'!$H291))),ISNUMBER(SEARCH(IF(I$3&lt;&gt;"",I$3,"NA"),'MITRE &amp; Controls Mappings'!$I291))),ISNUMBER(SEARCH(IF(I$3&lt;&gt;"",I$3,"NA"),'MITRE &amp; Controls Mappings'!$J291))), 'MITRE &amp; Controls Mappings'!$B291,"")</f>
        <v/>
      </c>
      <c r="J295" t="str">
        <f>IF(OR(OR(OR(OR(OR(ISNUMBER(SEARCH(IF(J$1&lt;&gt;"",J$1,"NA"),'MITRE &amp; Controls Mappings'!$E291)),ISNUMBER(SEARCH(IF(J$1&lt;&gt;"",J$1,"NA"),'MITRE &amp; Controls Mappings'!$F291))),ISNUMBER(SEARCH(IF(J$2&lt;&gt;"",J$2,"NA"),'MITRE &amp; Controls Mappings'!$G291))),ISNUMBER(SEARCH(IF(J$2&lt;&gt;"",J$2,"NA"),'MITRE &amp; Controls Mappings'!$H291))),ISNUMBER(SEARCH(IF(J$3&lt;&gt;"",J$3,"NA"),'MITRE &amp; Controls Mappings'!$I291))),ISNUMBER(SEARCH(IF(J$3&lt;&gt;"",J$3,"NA"),'MITRE &amp; Controls Mappings'!$J291))), 'MITRE &amp; Controls Mappings'!$B291,"")</f>
        <v/>
      </c>
      <c r="K295" t="str">
        <f>IF(OR(OR(OR(OR(OR(ISNUMBER(SEARCH(IF(K$1&lt;&gt;"",K$1,"NA"),'MITRE &amp; Controls Mappings'!$E291)),ISNUMBER(SEARCH(IF(K$1&lt;&gt;"",K$1,"NA"),'MITRE &amp; Controls Mappings'!$F291))),ISNUMBER(SEARCH(IF(K$2&lt;&gt;"",K$2,"NA"),'MITRE &amp; Controls Mappings'!$G291))),ISNUMBER(SEARCH(IF(K$2&lt;&gt;"",K$2,"NA"),'MITRE &amp; Controls Mappings'!$H291))),ISNUMBER(SEARCH(IF(K$3&lt;&gt;"",K$3,"NA"),'MITRE &amp; Controls Mappings'!$I291))),ISNUMBER(SEARCH(IF(K$3&lt;&gt;"",K$3,"NA"),'MITRE &amp; Controls Mappings'!$J291))), 'MITRE &amp; Controls Mappings'!$B291,"")</f>
        <v/>
      </c>
      <c r="L295" s="25" t="str">
        <f>'MITRE &amp; Controls Mappings'!D291</f>
        <v>Hard Disk Settings</v>
      </c>
    </row>
    <row r="296" spans="1:12" x14ac:dyDescent="0.35">
      <c r="A296" t="str">
        <f>IF(COUNTIF(B296:K296,"="&amp;'MITRE &amp; Controls Mappings'!B292)&gt;0,'MITRE &amp; Controls Mappings'!B292,"")</f>
        <v/>
      </c>
      <c r="B296" t="str">
        <f>IF(OR(OR(OR(OR(OR(ISNUMBER(SEARCH(IF(B$1&lt;&gt;"",B$1,"NA"),'MITRE &amp; Controls Mappings'!$E292)),ISNUMBER(SEARCH(IF(B$1&lt;&gt;"",B$1,"NA"),'MITRE &amp; Controls Mappings'!$F292))),ISNUMBER(SEARCH(IF(B$2&lt;&gt;"",B$2,"NA"),'MITRE &amp; Controls Mappings'!$G292))),ISNUMBER(SEARCH(IF(B$2&lt;&gt;"",B$2,"NA"),'MITRE &amp; Controls Mappings'!$H292))),ISNUMBER(SEARCH(IF(B$3&lt;&gt;"",B$3,"NA"),'MITRE &amp; Controls Mappings'!$I292))),ISNUMBER(SEARCH(IF(B$3&lt;&gt;"",B$3,"NA"),'MITRE &amp; Controls Mappings'!$J292))), 'MITRE &amp; Controls Mappings'!$B292,"")</f>
        <v/>
      </c>
      <c r="C296" t="str">
        <f>IF(OR(OR(OR(OR(OR(ISNUMBER(SEARCH(IF(C$1&lt;&gt;"",C$1,"NA"),'MITRE &amp; Controls Mappings'!$E292)),ISNUMBER(SEARCH(IF(C$1&lt;&gt;"",C$1,"NA"),'MITRE &amp; Controls Mappings'!$F292))),ISNUMBER(SEARCH(IF(C$2&lt;&gt;"",C$2,"NA"),'MITRE &amp; Controls Mappings'!$G292))),ISNUMBER(SEARCH(IF(C$2&lt;&gt;"",C$2,"NA"),'MITRE &amp; Controls Mappings'!$H292))),ISNUMBER(SEARCH(IF(C$3&lt;&gt;"",C$3,"NA"),'MITRE &amp; Controls Mappings'!$I292))),ISNUMBER(SEARCH(IF(C$3&lt;&gt;"",C$3,"NA"),'MITRE &amp; Controls Mappings'!$J292))), 'MITRE &amp; Controls Mappings'!$B292,"")</f>
        <v/>
      </c>
      <c r="D296" t="str">
        <f>IF(OR(OR(OR(OR(OR(ISNUMBER(SEARCH(IF(D$1&lt;&gt;"",D$1,"NA"),'MITRE &amp; Controls Mappings'!$E292)),ISNUMBER(SEARCH(IF(D$1&lt;&gt;"",D$1,"NA"),'MITRE &amp; Controls Mappings'!$F292))),ISNUMBER(SEARCH(IF(D$2&lt;&gt;"",D$2,"NA"),'MITRE &amp; Controls Mappings'!$G292))),ISNUMBER(SEARCH(IF(D$2&lt;&gt;"",D$2,"NA"),'MITRE &amp; Controls Mappings'!$H292))),ISNUMBER(SEARCH(IF(D$3&lt;&gt;"",D$3,"NA"),'MITRE &amp; Controls Mappings'!$I292))),ISNUMBER(SEARCH(IF(D$3&lt;&gt;"",D$3,"NA"),'MITRE &amp; Controls Mappings'!$J292))), 'MITRE &amp; Controls Mappings'!$B292,"")</f>
        <v/>
      </c>
      <c r="E296" t="str">
        <f>IF(OR(OR(OR(OR(OR(ISNUMBER(SEARCH(IF(E$1&lt;&gt;"",E$1,"NA"),'MITRE &amp; Controls Mappings'!$E292)),ISNUMBER(SEARCH(IF(E$1&lt;&gt;"",E$1,"NA"),'MITRE &amp; Controls Mappings'!$F292))),ISNUMBER(SEARCH(IF(E$2&lt;&gt;"",E$2,"NA"),'MITRE &amp; Controls Mappings'!$G292))),ISNUMBER(SEARCH(IF(E$2&lt;&gt;"",E$2,"NA"),'MITRE &amp; Controls Mappings'!$H292))),ISNUMBER(SEARCH(IF(E$3&lt;&gt;"",E$3,"NA"),'MITRE &amp; Controls Mappings'!$I292))),ISNUMBER(SEARCH(IF(E$3&lt;&gt;"",E$3,"NA"),'MITRE &amp; Controls Mappings'!$J292))), 'MITRE &amp; Controls Mappings'!$B292,"")</f>
        <v/>
      </c>
      <c r="F296" t="str">
        <f>IF(OR(OR(OR(OR(OR(ISNUMBER(SEARCH(IF(F$1&lt;&gt;"",F$1,"NA"),'MITRE &amp; Controls Mappings'!$E292)),ISNUMBER(SEARCH(IF(F$1&lt;&gt;"",F$1,"NA"),'MITRE &amp; Controls Mappings'!$F292))),ISNUMBER(SEARCH(IF(F$2&lt;&gt;"",F$2,"NA"),'MITRE &amp; Controls Mappings'!$G292))),ISNUMBER(SEARCH(IF(F$2&lt;&gt;"",F$2,"NA"),'MITRE &amp; Controls Mappings'!$H292))),ISNUMBER(SEARCH(IF(F$3&lt;&gt;"",F$3,"NA"),'MITRE &amp; Controls Mappings'!$I292))),ISNUMBER(SEARCH(IF(F$3&lt;&gt;"",F$3,"NA"),'MITRE &amp; Controls Mappings'!$J292))), 'MITRE &amp; Controls Mappings'!$B292,"")</f>
        <v/>
      </c>
      <c r="G296" t="str">
        <f>IF(OR(OR(OR(OR(OR(ISNUMBER(SEARCH(IF(G$1&lt;&gt;"",G$1,"NA"),'MITRE &amp; Controls Mappings'!$E292)),ISNUMBER(SEARCH(IF(G$1&lt;&gt;"",G$1,"NA"),'MITRE &amp; Controls Mappings'!$F292))),ISNUMBER(SEARCH(IF(G$2&lt;&gt;"",G$2,"NA"),'MITRE &amp; Controls Mappings'!$G292))),ISNUMBER(SEARCH(IF(G$2&lt;&gt;"",G$2,"NA"),'MITRE &amp; Controls Mappings'!$H292))),ISNUMBER(SEARCH(IF(G$3&lt;&gt;"",G$3,"NA"),'MITRE &amp; Controls Mappings'!$I292))),ISNUMBER(SEARCH(IF(G$3&lt;&gt;"",G$3,"NA"),'MITRE &amp; Controls Mappings'!$J292))), 'MITRE &amp; Controls Mappings'!$B292,"")</f>
        <v/>
      </c>
      <c r="H296" t="str">
        <f>IF(OR(OR(OR(OR(OR(ISNUMBER(SEARCH(IF(H$1&lt;&gt;"",H$1,"NA"),'MITRE &amp; Controls Mappings'!$E292)),ISNUMBER(SEARCH(IF(H$1&lt;&gt;"",H$1,"NA"),'MITRE &amp; Controls Mappings'!$F292))),ISNUMBER(SEARCH(IF(H$2&lt;&gt;"",H$2,"NA"),'MITRE &amp; Controls Mappings'!$G292))),ISNUMBER(SEARCH(IF(H$2&lt;&gt;"",H$2,"NA"),'MITRE &amp; Controls Mappings'!$H292))),ISNUMBER(SEARCH(IF(H$3&lt;&gt;"",H$3,"NA"),'MITRE &amp; Controls Mappings'!$I292))),ISNUMBER(SEARCH(IF(H$3&lt;&gt;"",H$3,"NA"),'MITRE &amp; Controls Mappings'!$J292))), 'MITRE &amp; Controls Mappings'!$B292,"")</f>
        <v/>
      </c>
      <c r="I296" t="str">
        <f>IF(OR(OR(OR(OR(OR(ISNUMBER(SEARCH(IF(I$1&lt;&gt;"",I$1,"NA"),'MITRE &amp; Controls Mappings'!$E292)),ISNUMBER(SEARCH(IF(I$1&lt;&gt;"",I$1,"NA"),'MITRE &amp; Controls Mappings'!$F292))),ISNUMBER(SEARCH(IF(I$2&lt;&gt;"",I$2,"NA"),'MITRE &amp; Controls Mappings'!$G292))),ISNUMBER(SEARCH(IF(I$2&lt;&gt;"",I$2,"NA"),'MITRE &amp; Controls Mappings'!$H292))),ISNUMBER(SEARCH(IF(I$3&lt;&gt;"",I$3,"NA"),'MITRE &amp; Controls Mappings'!$I292))),ISNUMBER(SEARCH(IF(I$3&lt;&gt;"",I$3,"NA"),'MITRE &amp; Controls Mappings'!$J292))), 'MITRE &amp; Controls Mappings'!$B292,"")</f>
        <v/>
      </c>
      <c r="J296" t="str">
        <f>IF(OR(OR(OR(OR(OR(ISNUMBER(SEARCH(IF(J$1&lt;&gt;"",J$1,"NA"),'MITRE &amp; Controls Mappings'!$E292)),ISNUMBER(SEARCH(IF(J$1&lt;&gt;"",J$1,"NA"),'MITRE &amp; Controls Mappings'!$F292))),ISNUMBER(SEARCH(IF(J$2&lt;&gt;"",J$2,"NA"),'MITRE &amp; Controls Mappings'!$G292))),ISNUMBER(SEARCH(IF(J$2&lt;&gt;"",J$2,"NA"),'MITRE &amp; Controls Mappings'!$H292))),ISNUMBER(SEARCH(IF(J$3&lt;&gt;"",J$3,"NA"),'MITRE &amp; Controls Mappings'!$I292))),ISNUMBER(SEARCH(IF(J$3&lt;&gt;"",J$3,"NA"),'MITRE &amp; Controls Mappings'!$J292))), 'MITRE &amp; Controls Mappings'!$B292,"")</f>
        <v/>
      </c>
      <c r="K296" t="str">
        <f>IF(OR(OR(OR(OR(OR(ISNUMBER(SEARCH(IF(K$1&lt;&gt;"",K$1,"NA"),'MITRE &amp; Controls Mappings'!$E292)),ISNUMBER(SEARCH(IF(K$1&lt;&gt;"",K$1,"NA"),'MITRE &amp; Controls Mappings'!$F292))),ISNUMBER(SEARCH(IF(K$2&lt;&gt;"",K$2,"NA"),'MITRE &amp; Controls Mappings'!$G292))),ISNUMBER(SEARCH(IF(K$2&lt;&gt;"",K$2,"NA"),'MITRE &amp; Controls Mappings'!$H292))),ISNUMBER(SEARCH(IF(K$3&lt;&gt;"",K$3,"NA"),'MITRE &amp; Controls Mappings'!$I292))),ISNUMBER(SEARCH(IF(K$3&lt;&gt;"",K$3,"NA"),'MITRE &amp; Controls Mappings'!$J292))), 'MITRE &amp; Controls Mappings'!$B292,"")</f>
        <v/>
      </c>
      <c r="L296" s="25" t="str">
        <f>'MITRE &amp; Controls Mappings'!D292</f>
        <v>Notification Settings</v>
      </c>
    </row>
    <row r="297" spans="1:12" x14ac:dyDescent="0.35">
      <c r="A297" t="str">
        <f>IF(COUNTIF(B297:K297,"="&amp;'MITRE &amp; Controls Mappings'!B293)&gt;0,'MITRE &amp; Controls Mappings'!B293,"")</f>
        <v/>
      </c>
      <c r="B297" t="str">
        <f>IF(OR(OR(OR(OR(OR(ISNUMBER(SEARCH(IF(B$1&lt;&gt;"",B$1,"NA"),'MITRE &amp; Controls Mappings'!$E293)),ISNUMBER(SEARCH(IF(B$1&lt;&gt;"",B$1,"NA"),'MITRE &amp; Controls Mappings'!$F293))),ISNUMBER(SEARCH(IF(B$2&lt;&gt;"",B$2,"NA"),'MITRE &amp; Controls Mappings'!$G293))),ISNUMBER(SEARCH(IF(B$2&lt;&gt;"",B$2,"NA"),'MITRE &amp; Controls Mappings'!$H293))),ISNUMBER(SEARCH(IF(B$3&lt;&gt;"",B$3,"NA"),'MITRE &amp; Controls Mappings'!$I293))),ISNUMBER(SEARCH(IF(B$3&lt;&gt;"",B$3,"NA"),'MITRE &amp; Controls Mappings'!$J293))), 'MITRE &amp; Controls Mappings'!$B293,"")</f>
        <v/>
      </c>
      <c r="C297" t="str">
        <f>IF(OR(OR(OR(OR(OR(ISNUMBER(SEARCH(IF(C$1&lt;&gt;"",C$1,"NA"),'MITRE &amp; Controls Mappings'!$E293)),ISNUMBER(SEARCH(IF(C$1&lt;&gt;"",C$1,"NA"),'MITRE &amp; Controls Mappings'!$F293))),ISNUMBER(SEARCH(IF(C$2&lt;&gt;"",C$2,"NA"),'MITRE &amp; Controls Mappings'!$G293))),ISNUMBER(SEARCH(IF(C$2&lt;&gt;"",C$2,"NA"),'MITRE &amp; Controls Mappings'!$H293))),ISNUMBER(SEARCH(IF(C$3&lt;&gt;"",C$3,"NA"),'MITRE &amp; Controls Mappings'!$I293))),ISNUMBER(SEARCH(IF(C$3&lt;&gt;"",C$3,"NA"),'MITRE &amp; Controls Mappings'!$J293))), 'MITRE &amp; Controls Mappings'!$B293,"")</f>
        <v/>
      </c>
      <c r="D297" t="str">
        <f>IF(OR(OR(OR(OR(OR(ISNUMBER(SEARCH(IF(D$1&lt;&gt;"",D$1,"NA"),'MITRE &amp; Controls Mappings'!$E293)),ISNUMBER(SEARCH(IF(D$1&lt;&gt;"",D$1,"NA"),'MITRE &amp; Controls Mappings'!$F293))),ISNUMBER(SEARCH(IF(D$2&lt;&gt;"",D$2,"NA"),'MITRE &amp; Controls Mappings'!$G293))),ISNUMBER(SEARCH(IF(D$2&lt;&gt;"",D$2,"NA"),'MITRE &amp; Controls Mappings'!$H293))),ISNUMBER(SEARCH(IF(D$3&lt;&gt;"",D$3,"NA"),'MITRE &amp; Controls Mappings'!$I293))),ISNUMBER(SEARCH(IF(D$3&lt;&gt;"",D$3,"NA"),'MITRE &amp; Controls Mappings'!$J293))), 'MITRE &amp; Controls Mappings'!$B293,"")</f>
        <v/>
      </c>
      <c r="E297" t="str">
        <f>IF(OR(OR(OR(OR(OR(ISNUMBER(SEARCH(IF(E$1&lt;&gt;"",E$1,"NA"),'MITRE &amp; Controls Mappings'!$E293)),ISNUMBER(SEARCH(IF(E$1&lt;&gt;"",E$1,"NA"),'MITRE &amp; Controls Mappings'!$F293))),ISNUMBER(SEARCH(IF(E$2&lt;&gt;"",E$2,"NA"),'MITRE &amp; Controls Mappings'!$G293))),ISNUMBER(SEARCH(IF(E$2&lt;&gt;"",E$2,"NA"),'MITRE &amp; Controls Mappings'!$H293))),ISNUMBER(SEARCH(IF(E$3&lt;&gt;"",E$3,"NA"),'MITRE &amp; Controls Mappings'!$I293))),ISNUMBER(SEARCH(IF(E$3&lt;&gt;"",E$3,"NA"),'MITRE &amp; Controls Mappings'!$J293))), 'MITRE &amp; Controls Mappings'!$B293,"")</f>
        <v/>
      </c>
      <c r="F297" t="str">
        <f>IF(OR(OR(OR(OR(OR(ISNUMBER(SEARCH(IF(F$1&lt;&gt;"",F$1,"NA"),'MITRE &amp; Controls Mappings'!$E293)),ISNUMBER(SEARCH(IF(F$1&lt;&gt;"",F$1,"NA"),'MITRE &amp; Controls Mappings'!$F293))),ISNUMBER(SEARCH(IF(F$2&lt;&gt;"",F$2,"NA"),'MITRE &amp; Controls Mappings'!$G293))),ISNUMBER(SEARCH(IF(F$2&lt;&gt;"",F$2,"NA"),'MITRE &amp; Controls Mappings'!$H293))),ISNUMBER(SEARCH(IF(F$3&lt;&gt;"",F$3,"NA"),'MITRE &amp; Controls Mappings'!$I293))),ISNUMBER(SEARCH(IF(F$3&lt;&gt;"",F$3,"NA"),'MITRE &amp; Controls Mappings'!$J293))), 'MITRE &amp; Controls Mappings'!$B293,"")</f>
        <v/>
      </c>
      <c r="G297" t="str">
        <f>IF(OR(OR(OR(OR(OR(ISNUMBER(SEARCH(IF(G$1&lt;&gt;"",G$1,"NA"),'MITRE &amp; Controls Mappings'!$E293)),ISNUMBER(SEARCH(IF(G$1&lt;&gt;"",G$1,"NA"),'MITRE &amp; Controls Mappings'!$F293))),ISNUMBER(SEARCH(IF(G$2&lt;&gt;"",G$2,"NA"),'MITRE &amp; Controls Mappings'!$G293))),ISNUMBER(SEARCH(IF(G$2&lt;&gt;"",G$2,"NA"),'MITRE &amp; Controls Mappings'!$H293))),ISNUMBER(SEARCH(IF(G$3&lt;&gt;"",G$3,"NA"),'MITRE &amp; Controls Mappings'!$I293))),ISNUMBER(SEARCH(IF(G$3&lt;&gt;"",G$3,"NA"),'MITRE &amp; Controls Mappings'!$J293))), 'MITRE &amp; Controls Mappings'!$B293,"")</f>
        <v/>
      </c>
      <c r="H297" t="str">
        <f>IF(OR(OR(OR(OR(OR(ISNUMBER(SEARCH(IF(H$1&lt;&gt;"",H$1,"NA"),'MITRE &amp; Controls Mappings'!$E293)),ISNUMBER(SEARCH(IF(H$1&lt;&gt;"",H$1,"NA"),'MITRE &amp; Controls Mappings'!$F293))),ISNUMBER(SEARCH(IF(H$2&lt;&gt;"",H$2,"NA"),'MITRE &amp; Controls Mappings'!$G293))),ISNUMBER(SEARCH(IF(H$2&lt;&gt;"",H$2,"NA"),'MITRE &amp; Controls Mappings'!$H293))),ISNUMBER(SEARCH(IF(H$3&lt;&gt;"",H$3,"NA"),'MITRE &amp; Controls Mappings'!$I293))),ISNUMBER(SEARCH(IF(H$3&lt;&gt;"",H$3,"NA"),'MITRE &amp; Controls Mappings'!$J293))), 'MITRE &amp; Controls Mappings'!$B293,"")</f>
        <v/>
      </c>
      <c r="I297" t="str">
        <f>IF(OR(OR(OR(OR(OR(ISNUMBER(SEARCH(IF(I$1&lt;&gt;"",I$1,"NA"),'MITRE &amp; Controls Mappings'!$E293)),ISNUMBER(SEARCH(IF(I$1&lt;&gt;"",I$1,"NA"),'MITRE &amp; Controls Mappings'!$F293))),ISNUMBER(SEARCH(IF(I$2&lt;&gt;"",I$2,"NA"),'MITRE &amp; Controls Mappings'!$G293))),ISNUMBER(SEARCH(IF(I$2&lt;&gt;"",I$2,"NA"),'MITRE &amp; Controls Mappings'!$H293))),ISNUMBER(SEARCH(IF(I$3&lt;&gt;"",I$3,"NA"),'MITRE &amp; Controls Mappings'!$I293))),ISNUMBER(SEARCH(IF(I$3&lt;&gt;"",I$3,"NA"),'MITRE &amp; Controls Mappings'!$J293))), 'MITRE &amp; Controls Mappings'!$B293,"")</f>
        <v/>
      </c>
      <c r="J297" t="str">
        <f>IF(OR(OR(OR(OR(OR(ISNUMBER(SEARCH(IF(J$1&lt;&gt;"",J$1,"NA"),'MITRE &amp; Controls Mappings'!$E293)),ISNUMBER(SEARCH(IF(J$1&lt;&gt;"",J$1,"NA"),'MITRE &amp; Controls Mappings'!$F293))),ISNUMBER(SEARCH(IF(J$2&lt;&gt;"",J$2,"NA"),'MITRE &amp; Controls Mappings'!$G293))),ISNUMBER(SEARCH(IF(J$2&lt;&gt;"",J$2,"NA"),'MITRE &amp; Controls Mappings'!$H293))),ISNUMBER(SEARCH(IF(J$3&lt;&gt;"",J$3,"NA"),'MITRE &amp; Controls Mappings'!$I293))),ISNUMBER(SEARCH(IF(J$3&lt;&gt;"",J$3,"NA"),'MITRE &amp; Controls Mappings'!$J293))), 'MITRE &amp; Controls Mappings'!$B293,"")</f>
        <v/>
      </c>
      <c r="K297" t="str">
        <f>IF(OR(OR(OR(OR(OR(ISNUMBER(SEARCH(IF(K$1&lt;&gt;"",K$1,"NA"),'MITRE &amp; Controls Mappings'!$E293)),ISNUMBER(SEARCH(IF(K$1&lt;&gt;"",K$1,"NA"),'MITRE &amp; Controls Mappings'!$F293))),ISNUMBER(SEARCH(IF(K$2&lt;&gt;"",K$2,"NA"),'MITRE &amp; Controls Mappings'!$G293))),ISNUMBER(SEARCH(IF(K$2&lt;&gt;"",K$2,"NA"),'MITRE &amp; Controls Mappings'!$H293))),ISNUMBER(SEARCH(IF(K$3&lt;&gt;"",K$3,"NA"),'MITRE &amp; Controls Mappings'!$I293))),ISNUMBER(SEARCH(IF(K$3&lt;&gt;"",K$3,"NA"),'MITRE &amp; Controls Mappings'!$J293))), 'MITRE &amp; Controls Mappings'!$B293,"")</f>
        <v/>
      </c>
      <c r="L297" s="25" t="str">
        <f>'MITRE &amp; Controls Mappings'!D293</f>
        <v>Power Throttling Settings</v>
      </c>
    </row>
    <row r="298" spans="1:12" x14ac:dyDescent="0.35">
      <c r="A298" t="str">
        <f>IF(COUNTIF(B298:K298,"="&amp;'MITRE &amp; Controls Mappings'!B294)&gt;0,'MITRE &amp; Controls Mappings'!B294,"")</f>
        <v/>
      </c>
      <c r="B298" t="str">
        <f>IF(OR(OR(OR(OR(OR(ISNUMBER(SEARCH(IF(B$1&lt;&gt;"",B$1,"NA"),'MITRE &amp; Controls Mappings'!$E294)),ISNUMBER(SEARCH(IF(B$1&lt;&gt;"",B$1,"NA"),'MITRE &amp; Controls Mappings'!$F294))),ISNUMBER(SEARCH(IF(B$2&lt;&gt;"",B$2,"NA"),'MITRE &amp; Controls Mappings'!$G294))),ISNUMBER(SEARCH(IF(B$2&lt;&gt;"",B$2,"NA"),'MITRE &amp; Controls Mappings'!$H294))),ISNUMBER(SEARCH(IF(B$3&lt;&gt;"",B$3,"NA"),'MITRE &amp; Controls Mappings'!$I294))),ISNUMBER(SEARCH(IF(B$3&lt;&gt;"",B$3,"NA"),'MITRE &amp; Controls Mappings'!$J294))), 'MITRE &amp; Controls Mappings'!$B294,"")</f>
        <v/>
      </c>
      <c r="C298" t="str">
        <f>IF(OR(OR(OR(OR(OR(ISNUMBER(SEARCH(IF(C$1&lt;&gt;"",C$1,"NA"),'MITRE &amp; Controls Mappings'!$E294)),ISNUMBER(SEARCH(IF(C$1&lt;&gt;"",C$1,"NA"),'MITRE &amp; Controls Mappings'!$F294))),ISNUMBER(SEARCH(IF(C$2&lt;&gt;"",C$2,"NA"),'MITRE &amp; Controls Mappings'!$G294))),ISNUMBER(SEARCH(IF(C$2&lt;&gt;"",C$2,"NA"),'MITRE &amp; Controls Mappings'!$H294))),ISNUMBER(SEARCH(IF(C$3&lt;&gt;"",C$3,"NA"),'MITRE &amp; Controls Mappings'!$I294))),ISNUMBER(SEARCH(IF(C$3&lt;&gt;"",C$3,"NA"),'MITRE &amp; Controls Mappings'!$J294))), 'MITRE &amp; Controls Mappings'!$B294,"")</f>
        <v/>
      </c>
      <c r="D298" t="str">
        <f>IF(OR(OR(OR(OR(OR(ISNUMBER(SEARCH(IF(D$1&lt;&gt;"",D$1,"NA"),'MITRE &amp; Controls Mappings'!$E294)),ISNUMBER(SEARCH(IF(D$1&lt;&gt;"",D$1,"NA"),'MITRE &amp; Controls Mappings'!$F294))),ISNUMBER(SEARCH(IF(D$2&lt;&gt;"",D$2,"NA"),'MITRE &amp; Controls Mappings'!$G294))),ISNUMBER(SEARCH(IF(D$2&lt;&gt;"",D$2,"NA"),'MITRE &amp; Controls Mappings'!$H294))),ISNUMBER(SEARCH(IF(D$3&lt;&gt;"",D$3,"NA"),'MITRE &amp; Controls Mappings'!$I294))),ISNUMBER(SEARCH(IF(D$3&lt;&gt;"",D$3,"NA"),'MITRE &amp; Controls Mappings'!$J294))), 'MITRE &amp; Controls Mappings'!$B294,"")</f>
        <v/>
      </c>
      <c r="E298" t="str">
        <f>IF(OR(OR(OR(OR(OR(ISNUMBER(SEARCH(IF(E$1&lt;&gt;"",E$1,"NA"),'MITRE &amp; Controls Mappings'!$E294)),ISNUMBER(SEARCH(IF(E$1&lt;&gt;"",E$1,"NA"),'MITRE &amp; Controls Mappings'!$F294))),ISNUMBER(SEARCH(IF(E$2&lt;&gt;"",E$2,"NA"),'MITRE &amp; Controls Mappings'!$G294))),ISNUMBER(SEARCH(IF(E$2&lt;&gt;"",E$2,"NA"),'MITRE &amp; Controls Mappings'!$H294))),ISNUMBER(SEARCH(IF(E$3&lt;&gt;"",E$3,"NA"),'MITRE &amp; Controls Mappings'!$I294))),ISNUMBER(SEARCH(IF(E$3&lt;&gt;"",E$3,"NA"),'MITRE &amp; Controls Mappings'!$J294))), 'MITRE &amp; Controls Mappings'!$B294,"")</f>
        <v/>
      </c>
      <c r="F298" t="str">
        <f>IF(OR(OR(OR(OR(OR(ISNUMBER(SEARCH(IF(F$1&lt;&gt;"",F$1,"NA"),'MITRE &amp; Controls Mappings'!$E294)),ISNUMBER(SEARCH(IF(F$1&lt;&gt;"",F$1,"NA"),'MITRE &amp; Controls Mappings'!$F294))),ISNUMBER(SEARCH(IF(F$2&lt;&gt;"",F$2,"NA"),'MITRE &amp; Controls Mappings'!$G294))),ISNUMBER(SEARCH(IF(F$2&lt;&gt;"",F$2,"NA"),'MITRE &amp; Controls Mappings'!$H294))),ISNUMBER(SEARCH(IF(F$3&lt;&gt;"",F$3,"NA"),'MITRE &amp; Controls Mappings'!$I294))),ISNUMBER(SEARCH(IF(F$3&lt;&gt;"",F$3,"NA"),'MITRE &amp; Controls Mappings'!$J294))), 'MITRE &amp; Controls Mappings'!$B294,"")</f>
        <v/>
      </c>
      <c r="G298" t="str">
        <f>IF(OR(OR(OR(OR(OR(ISNUMBER(SEARCH(IF(G$1&lt;&gt;"",G$1,"NA"),'MITRE &amp; Controls Mappings'!$E294)),ISNUMBER(SEARCH(IF(G$1&lt;&gt;"",G$1,"NA"),'MITRE &amp; Controls Mappings'!$F294))),ISNUMBER(SEARCH(IF(G$2&lt;&gt;"",G$2,"NA"),'MITRE &amp; Controls Mappings'!$G294))),ISNUMBER(SEARCH(IF(G$2&lt;&gt;"",G$2,"NA"),'MITRE &amp; Controls Mappings'!$H294))),ISNUMBER(SEARCH(IF(G$3&lt;&gt;"",G$3,"NA"),'MITRE &amp; Controls Mappings'!$I294))),ISNUMBER(SEARCH(IF(G$3&lt;&gt;"",G$3,"NA"),'MITRE &amp; Controls Mappings'!$J294))), 'MITRE &amp; Controls Mappings'!$B294,"")</f>
        <v/>
      </c>
      <c r="H298" t="str">
        <f>IF(OR(OR(OR(OR(OR(ISNUMBER(SEARCH(IF(H$1&lt;&gt;"",H$1,"NA"),'MITRE &amp; Controls Mappings'!$E294)),ISNUMBER(SEARCH(IF(H$1&lt;&gt;"",H$1,"NA"),'MITRE &amp; Controls Mappings'!$F294))),ISNUMBER(SEARCH(IF(H$2&lt;&gt;"",H$2,"NA"),'MITRE &amp; Controls Mappings'!$G294))),ISNUMBER(SEARCH(IF(H$2&lt;&gt;"",H$2,"NA"),'MITRE &amp; Controls Mappings'!$H294))),ISNUMBER(SEARCH(IF(H$3&lt;&gt;"",H$3,"NA"),'MITRE &amp; Controls Mappings'!$I294))),ISNUMBER(SEARCH(IF(H$3&lt;&gt;"",H$3,"NA"),'MITRE &amp; Controls Mappings'!$J294))), 'MITRE &amp; Controls Mappings'!$B294,"")</f>
        <v/>
      </c>
      <c r="I298" t="str">
        <f>IF(OR(OR(OR(OR(OR(ISNUMBER(SEARCH(IF(I$1&lt;&gt;"",I$1,"NA"),'MITRE &amp; Controls Mappings'!$E294)),ISNUMBER(SEARCH(IF(I$1&lt;&gt;"",I$1,"NA"),'MITRE &amp; Controls Mappings'!$F294))),ISNUMBER(SEARCH(IF(I$2&lt;&gt;"",I$2,"NA"),'MITRE &amp; Controls Mappings'!$G294))),ISNUMBER(SEARCH(IF(I$2&lt;&gt;"",I$2,"NA"),'MITRE &amp; Controls Mappings'!$H294))),ISNUMBER(SEARCH(IF(I$3&lt;&gt;"",I$3,"NA"),'MITRE &amp; Controls Mappings'!$I294))),ISNUMBER(SEARCH(IF(I$3&lt;&gt;"",I$3,"NA"),'MITRE &amp; Controls Mappings'!$J294))), 'MITRE &amp; Controls Mappings'!$B294,"")</f>
        <v/>
      </c>
      <c r="J298" t="str">
        <f>IF(OR(OR(OR(OR(OR(ISNUMBER(SEARCH(IF(J$1&lt;&gt;"",J$1,"NA"),'MITRE &amp; Controls Mappings'!$E294)),ISNUMBER(SEARCH(IF(J$1&lt;&gt;"",J$1,"NA"),'MITRE &amp; Controls Mappings'!$F294))),ISNUMBER(SEARCH(IF(J$2&lt;&gt;"",J$2,"NA"),'MITRE &amp; Controls Mappings'!$G294))),ISNUMBER(SEARCH(IF(J$2&lt;&gt;"",J$2,"NA"),'MITRE &amp; Controls Mappings'!$H294))),ISNUMBER(SEARCH(IF(J$3&lt;&gt;"",J$3,"NA"),'MITRE &amp; Controls Mappings'!$I294))),ISNUMBER(SEARCH(IF(J$3&lt;&gt;"",J$3,"NA"),'MITRE &amp; Controls Mappings'!$J294))), 'MITRE &amp; Controls Mappings'!$B294,"")</f>
        <v/>
      </c>
      <c r="K298" t="str">
        <f>IF(OR(OR(OR(OR(OR(ISNUMBER(SEARCH(IF(K$1&lt;&gt;"",K$1,"NA"),'MITRE &amp; Controls Mappings'!$E294)),ISNUMBER(SEARCH(IF(K$1&lt;&gt;"",K$1,"NA"),'MITRE &amp; Controls Mappings'!$F294))),ISNUMBER(SEARCH(IF(K$2&lt;&gt;"",K$2,"NA"),'MITRE &amp; Controls Mappings'!$G294))),ISNUMBER(SEARCH(IF(K$2&lt;&gt;"",K$2,"NA"),'MITRE &amp; Controls Mappings'!$H294))),ISNUMBER(SEARCH(IF(K$3&lt;&gt;"",K$3,"NA"),'MITRE &amp; Controls Mappings'!$I294))),ISNUMBER(SEARCH(IF(K$3&lt;&gt;"",K$3,"NA"),'MITRE &amp; Controls Mappings'!$J294))), 'MITRE &amp; Controls Mappings'!$B294,"")</f>
        <v/>
      </c>
      <c r="L298" s="25" t="str">
        <f>'MITRE &amp; Controls Mappings'!D294</f>
        <v>Sleep Settings</v>
      </c>
    </row>
    <row r="299" spans="1:12" x14ac:dyDescent="0.35">
      <c r="A299" t="str">
        <f>IF(COUNTIF(B299:K299,"="&amp;'MITRE &amp; Controls Mappings'!B295)&gt;0,'MITRE &amp; Controls Mappings'!B295,"")</f>
        <v/>
      </c>
      <c r="B299" t="str">
        <f>IF(OR(OR(OR(OR(OR(ISNUMBER(SEARCH(IF(B$1&lt;&gt;"",B$1,"NA"),'MITRE &amp; Controls Mappings'!$E295)),ISNUMBER(SEARCH(IF(B$1&lt;&gt;"",B$1,"NA"),'MITRE &amp; Controls Mappings'!$F295))),ISNUMBER(SEARCH(IF(B$2&lt;&gt;"",B$2,"NA"),'MITRE &amp; Controls Mappings'!$G295))),ISNUMBER(SEARCH(IF(B$2&lt;&gt;"",B$2,"NA"),'MITRE &amp; Controls Mappings'!$H295))),ISNUMBER(SEARCH(IF(B$3&lt;&gt;"",B$3,"NA"),'MITRE &amp; Controls Mappings'!$I295))),ISNUMBER(SEARCH(IF(B$3&lt;&gt;"",B$3,"NA"),'MITRE &amp; Controls Mappings'!$J295))), 'MITRE &amp; Controls Mappings'!$B295,"")</f>
        <v/>
      </c>
      <c r="C299" t="str">
        <f>IF(OR(OR(OR(OR(OR(ISNUMBER(SEARCH(IF(C$1&lt;&gt;"",C$1,"NA"),'MITRE &amp; Controls Mappings'!$E295)),ISNUMBER(SEARCH(IF(C$1&lt;&gt;"",C$1,"NA"),'MITRE &amp; Controls Mappings'!$F295))),ISNUMBER(SEARCH(IF(C$2&lt;&gt;"",C$2,"NA"),'MITRE &amp; Controls Mappings'!$G295))),ISNUMBER(SEARCH(IF(C$2&lt;&gt;"",C$2,"NA"),'MITRE &amp; Controls Mappings'!$H295))),ISNUMBER(SEARCH(IF(C$3&lt;&gt;"",C$3,"NA"),'MITRE &amp; Controls Mappings'!$I295))),ISNUMBER(SEARCH(IF(C$3&lt;&gt;"",C$3,"NA"),'MITRE &amp; Controls Mappings'!$J295))), 'MITRE &amp; Controls Mappings'!$B295,"")</f>
        <v/>
      </c>
      <c r="D299" t="str">
        <f>IF(OR(OR(OR(OR(OR(ISNUMBER(SEARCH(IF(D$1&lt;&gt;"",D$1,"NA"),'MITRE &amp; Controls Mappings'!$E295)),ISNUMBER(SEARCH(IF(D$1&lt;&gt;"",D$1,"NA"),'MITRE &amp; Controls Mappings'!$F295))),ISNUMBER(SEARCH(IF(D$2&lt;&gt;"",D$2,"NA"),'MITRE &amp; Controls Mappings'!$G295))),ISNUMBER(SEARCH(IF(D$2&lt;&gt;"",D$2,"NA"),'MITRE &amp; Controls Mappings'!$H295))),ISNUMBER(SEARCH(IF(D$3&lt;&gt;"",D$3,"NA"),'MITRE &amp; Controls Mappings'!$I295))),ISNUMBER(SEARCH(IF(D$3&lt;&gt;"",D$3,"NA"),'MITRE &amp; Controls Mappings'!$J295))), 'MITRE &amp; Controls Mappings'!$B295,"")</f>
        <v/>
      </c>
      <c r="E299" t="str">
        <f>IF(OR(OR(OR(OR(OR(ISNUMBER(SEARCH(IF(E$1&lt;&gt;"",E$1,"NA"),'MITRE &amp; Controls Mappings'!$E295)),ISNUMBER(SEARCH(IF(E$1&lt;&gt;"",E$1,"NA"),'MITRE &amp; Controls Mappings'!$F295))),ISNUMBER(SEARCH(IF(E$2&lt;&gt;"",E$2,"NA"),'MITRE &amp; Controls Mappings'!$G295))),ISNUMBER(SEARCH(IF(E$2&lt;&gt;"",E$2,"NA"),'MITRE &amp; Controls Mappings'!$H295))),ISNUMBER(SEARCH(IF(E$3&lt;&gt;"",E$3,"NA"),'MITRE &amp; Controls Mappings'!$I295))),ISNUMBER(SEARCH(IF(E$3&lt;&gt;"",E$3,"NA"),'MITRE &amp; Controls Mappings'!$J295))), 'MITRE &amp; Controls Mappings'!$B295,"")</f>
        <v/>
      </c>
      <c r="F299" t="str">
        <f>IF(OR(OR(OR(OR(OR(ISNUMBER(SEARCH(IF(F$1&lt;&gt;"",F$1,"NA"),'MITRE &amp; Controls Mappings'!$E295)),ISNUMBER(SEARCH(IF(F$1&lt;&gt;"",F$1,"NA"),'MITRE &amp; Controls Mappings'!$F295))),ISNUMBER(SEARCH(IF(F$2&lt;&gt;"",F$2,"NA"),'MITRE &amp; Controls Mappings'!$G295))),ISNUMBER(SEARCH(IF(F$2&lt;&gt;"",F$2,"NA"),'MITRE &amp; Controls Mappings'!$H295))),ISNUMBER(SEARCH(IF(F$3&lt;&gt;"",F$3,"NA"),'MITRE &amp; Controls Mappings'!$I295))),ISNUMBER(SEARCH(IF(F$3&lt;&gt;"",F$3,"NA"),'MITRE &amp; Controls Mappings'!$J295))), 'MITRE &amp; Controls Mappings'!$B295,"")</f>
        <v/>
      </c>
      <c r="G299" t="str">
        <f>IF(OR(OR(OR(OR(OR(ISNUMBER(SEARCH(IF(G$1&lt;&gt;"",G$1,"NA"),'MITRE &amp; Controls Mappings'!$E295)),ISNUMBER(SEARCH(IF(G$1&lt;&gt;"",G$1,"NA"),'MITRE &amp; Controls Mappings'!$F295))),ISNUMBER(SEARCH(IF(G$2&lt;&gt;"",G$2,"NA"),'MITRE &amp; Controls Mappings'!$G295))),ISNUMBER(SEARCH(IF(G$2&lt;&gt;"",G$2,"NA"),'MITRE &amp; Controls Mappings'!$H295))),ISNUMBER(SEARCH(IF(G$3&lt;&gt;"",G$3,"NA"),'MITRE &amp; Controls Mappings'!$I295))),ISNUMBER(SEARCH(IF(G$3&lt;&gt;"",G$3,"NA"),'MITRE &amp; Controls Mappings'!$J295))), 'MITRE &amp; Controls Mappings'!$B295,"")</f>
        <v/>
      </c>
      <c r="H299" t="str">
        <f>IF(OR(OR(OR(OR(OR(ISNUMBER(SEARCH(IF(H$1&lt;&gt;"",H$1,"NA"),'MITRE &amp; Controls Mappings'!$E295)),ISNUMBER(SEARCH(IF(H$1&lt;&gt;"",H$1,"NA"),'MITRE &amp; Controls Mappings'!$F295))),ISNUMBER(SEARCH(IF(H$2&lt;&gt;"",H$2,"NA"),'MITRE &amp; Controls Mappings'!$G295))),ISNUMBER(SEARCH(IF(H$2&lt;&gt;"",H$2,"NA"),'MITRE &amp; Controls Mappings'!$H295))),ISNUMBER(SEARCH(IF(H$3&lt;&gt;"",H$3,"NA"),'MITRE &amp; Controls Mappings'!$I295))),ISNUMBER(SEARCH(IF(H$3&lt;&gt;"",H$3,"NA"),'MITRE &amp; Controls Mappings'!$J295))), 'MITRE &amp; Controls Mappings'!$B295,"")</f>
        <v/>
      </c>
      <c r="I299" t="str">
        <f>IF(OR(OR(OR(OR(OR(ISNUMBER(SEARCH(IF(I$1&lt;&gt;"",I$1,"NA"),'MITRE &amp; Controls Mappings'!$E295)),ISNUMBER(SEARCH(IF(I$1&lt;&gt;"",I$1,"NA"),'MITRE &amp; Controls Mappings'!$F295))),ISNUMBER(SEARCH(IF(I$2&lt;&gt;"",I$2,"NA"),'MITRE &amp; Controls Mappings'!$G295))),ISNUMBER(SEARCH(IF(I$2&lt;&gt;"",I$2,"NA"),'MITRE &amp; Controls Mappings'!$H295))),ISNUMBER(SEARCH(IF(I$3&lt;&gt;"",I$3,"NA"),'MITRE &amp; Controls Mappings'!$I295))),ISNUMBER(SEARCH(IF(I$3&lt;&gt;"",I$3,"NA"),'MITRE &amp; Controls Mappings'!$J295))), 'MITRE &amp; Controls Mappings'!$B295,"")</f>
        <v/>
      </c>
      <c r="J299" t="str">
        <f>IF(OR(OR(OR(OR(OR(ISNUMBER(SEARCH(IF(J$1&lt;&gt;"",J$1,"NA"),'MITRE &amp; Controls Mappings'!$E295)),ISNUMBER(SEARCH(IF(J$1&lt;&gt;"",J$1,"NA"),'MITRE &amp; Controls Mappings'!$F295))),ISNUMBER(SEARCH(IF(J$2&lt;&gt;"",J$2,"NA"),'MITRE &amp; Controls Mappings'!$G295))),ISNUMBER(SEARCH(IF(J$2&lt;&gt;"",J$2,"NA"),'MITRE &amp; Controls Mappings'!$H295))),ISNUMBER(SEARCH(IF(J$3&lt;&gt;"",J$3,"NA"),'MITRE &amp; Controls Mappings'!$I295))),ISNUMBER(SEARCH(IF(J$3&lt;&gt;"",J$3,"NA"),'MITRE &amp; Controls Mappings'!$J295))), 'MITRE &amp; Controls Mappings'!$B295,"")</f>
        <v/>
      </c>
      <c r="K299" t="str">
        <f>IF(OR(OR(OR(OR(OR(ISNUMBER(SEARCH(IF(K$1&lt;&gt;"",K$1,"NA"),'MITRE &amp; Controls Mappings'!$E295)),ISNUMBER(SEARCH(IF(K$1&lt;&gt;"",K$1,"NA"),'MITRE &amp; Controls Mappings'!$F295))),ISNUMBER(SEARCH(IF(K$2&lt;&gt;"",K$2,"NA"),'MITRE &amp; Controls Mappings'!$G295))),ISNUMBER(SEARCH(IF(K$2&lt;&gt;"",K$2,"NA"),'MITRE &amp; Controls Mappings'!$H295))),ISNUMBER(SEARCH(IF(K$3&lt;&gt;"",K$3,"NA"),'MITRE &amp; Controls Mappings'!$I295))),ISNUMBER(SEARCH(IF(K$3&lt;&gt;"",K$3,"NA"),'MITRE &amp; Controls Mappings'!$J295))), 'MITRE &amp; Controls Mappings'!$B295,"")</f>
        <v/>
      </c>
      <c r="L299" s="25" t="str">
        <f>'MITRE &amp; Controls Mappings'!D295</f>
        <v>Ensure 'Allow standby states (S1-S3) when sleeping (on battery)' is set to 'Disabled'</v>
      </c>
    </row>
    <row r="300" spans="1:12" x14ac:dyDescent="0.35">
      <c r="A300" t="str">
        <f>IF(COUNTIF(B300:K300,"="&amp;'MITRE &amp; Controls Mappings'!B296)&gt;0,'MITRE &amp; Controls Mappings'!B296,"")</f>
        <v/>
      </c>
      <c r="B300" t="str">
        <f>IF(OR(OR(OR(OR(OR(ISNUMBER(SEARCH(IF(B$1&lt;&gt;"",B$1,"NA"),'MITRE &amp; Controls Mappings'!$E296)),ISNUMBER(SEARCH(IF(B$1&lt;&gt;"",B$1,"NA"),'MITRE &amp; Controls Mappings'!$F296))),ISNUMBER(SEARCH(IF(B$2&lt;&gt;"",B$2,"NA"),'MITRE &amp; Controls Mappings'!$G296))),ISNUMBER(SEARCH(IF(B$2&lt;&gt;"",B$2,"NA"),'MITRE &amp; Controls Mappings'!$H296))),ISNUMBER(SEARCH(IF(B$3&lt;&gt;"",B$3,"NA"),'MITRE &amp; Controls Mappings'!$I296))),ISNUMBER(SEARCH(IF(B$3&lt;&gt;"",B$3,"NA"),'MITRE &amp; Controls Mappings'!$J296))), 'MITRE &amp; Controls Mappings'!$B296,"")</f>
        <v/>
      </c>
      <c r="C300" t="str">
        <f>IF(OR(OR(OR(OR(OR(ISNUMBER(SEARCH(IF(C$1&lt;&gt;"",C$1,"NA"),'MITRE &amp; Controls Mappings'!$E296)),ISNUMBER(SEARCH(IF(C$1&lt;&gt;"",C$1,"NA"),'MITRE &amp; Controls Mappings'!$F296))),ISNUMBER(SEARCH(IF(C$2&lt;&gt;"",C$2,"NA"),'MITRE &amp; Controls Mappings'!$G296))),ISNUMBER(SEARCH(IF(C$2&lt;&gt;"",C$2,"NA"),'MITRE &amp; Controls Mappings'!$H296))),ISNUMBER(SEARCH(IF(C$3&lt;&gt;"",C$3,"NA"),'MITRE &amp; Controls Mappings'!$I296))),ISNUMBER(SEARCH(IF(C$3&lt;&gt;"",C$3,"NA"),'MITRE &amp; Controls Mappings'!$J296))), 'MITRE &amp; Controls Mappings'!$B296,"")</f>
        <v/>
      </c>
      <c r="D300" t="str">
        <f>IF(OR(OR(OR(OR(OR(ISNUMBER(SEARCH(IF(D$1&lt;&gt;"",D$1,"NA"),'MITRE &amp; Controls Mappings'!$E296)),ISNUMBER(SEARCH(IF(D$1&lt;&gt;"",D$1,"NA"),'MITRE &amp; Controls Mappings'!$F296))),ISNUMBER(SEARCH(IF(D$2&lt;&gt;"",D$2,"NA"),'MITRE &amp; Controls Mappings'!$G296))),ISNUMBER(SEARCH(IF(D$2&lt;&gt;"",D$2,"NA"),'MITRE &amp; Controls Mappings'!$H296))),ISNUMBER(SEARCH(IF(D$3&lt;&gt;"",D$3,"NA"),'MITRE &amp; Controls Mappings'!$I296))),ISNUMBER(SEARCH(IF(D$3&lt;&gt;"",D$3,"NA"),'MITRE &amp; Controls Mappings'!$J296))), 'MITRE &amp; Controls Mappings'!$B296,"")</f>
        <v/>
      </c>
      <c r="E300" t="str">
        <f>IF(OR(OR(OR(OR(OR(ISNUMBER(SEARCH(IF(E$1&lt;&gt;"",E$1,"NA"),'MITRE &amp; Controls Mappings'!$E296)),ISNUMBER(SEARCH(IF(E$1&lt;&gt;"",E$1,"NA"),'MITRE &amp; Controls Mappings'!$F296))),ISNUMBER(SEARCH(IF(E$2&lt;&gt;"",E$2,"NA"),'MITRE &amp; Controls Mappings'!$G296))),ISNUMBER(SEARCH(IF(E$2&lt;&gt;"",E$2,"NA"),'MITRE &amp; Controls Mappings'!$H296))),ISNUMBER(SEARCH(IF(E$3&lt;&gt;"",E$3,"NA"),'MITRE &amp; Controls Mappings'!$I296))),ISNUMBER(SEARCH(IF(E$3&lt;&gt;"",E$3,"NA"),'MITRE &amp; Controls Mappings'!$J296))), 'MITRE &amp; Controls Mappings'!$B296,"")</f>
        <v/>
      </c>
      <c r="F300" t="str">
        <f>IF(OR(OR(OR(OR(OR(ISNUMBER(SEARCH(IF(F$1&lt;&gt;"",F$1,"NA"),'MITRE &amp; Controls Mappings'!$E296)),ISNUMBER(SEARCH(IF(F$1&lt;&gt;"",F$1,"NA"),'MITRE &amp; Controls Mappings'!$F296))),ISNUMBER(SEARCH(IF(F$2&lt;&gt;"",F$2,"NA"),'MITRE &amp; Controls Mappings'!$G296))),ISNUMBER(SEARCH(IF(F$2&lt;&gt;"",F$2,"NA"),'MITRE &amp; Controls Mappings'!$H296))),ISNUMBER(SEARCH(IF(F$3&lt;&gt;"",F$3,"NA"),'MITRE &amp; Controls Mappings'!$I296))),ISNUMBER(SEARCH(IF(F$3&lt;&gt;"",F$3,"NA"),'MITRE &amp; Controls Mappings'!$J296))), 'MITRE &amp; Controls Mappings'!$B296,"")</f>
        <v/>
      </c>
      <c r="G300" t="str">
        <f>IF(OR(OR(OR(OR(OR(ISNUMBER(SEARCH(IF(G$1&lt;&gt;"",G$1,"NA"),'MITRE &amp; Controls Mappings'!$E296)),ISNUMBER(SEARCH(IF(G$1&lt;&gt;"",G$1,"NA"),'MITRE &amp; Controls Mappings'!$F296))),ISNUMBER(SEARCH(IF(G$2&lt;&gt;"",G$2,"NA"),'MITRE &amp; Controls Mappings'!$G296))),ISNUMBER(SEARCH(IF(G$2&lt;&gt;"",G$2,"NA"),'MITRE &amp; Controls Mappings'!$H296))),ISNUMBER(SEARCH(IF(G$3&lt;&gt;"",G$3,"NA"),'MITRE &amp; Controls Mappings'!$I296))),ISNUMBER(SEARCH(IF(G$3&lt;&gt;"",G$3,"NA"),'MITRE &amp; Controls Mappings'!$J296))), 'MITRE &amp; Controls Mappings'!$B296,"")</f>
        <v/>
      </c>
      <c r="H300" t="str">
        <f>IF(OR(OR(OR(OR(OR(ISNUMBER(SEARCH(IF(H$1&lt;&gt;"",H$1,"NA"),'MITRE &amp; Controls Mappings'!$E296)),ISNUMBER(SEARCH(IF(H$1&lt;&gt;"",H$1,"NA"),'MITRE &amp; Controls Mappings'!$F296))),ISNUMBER(SEARCH(IF(H$2&lt;&gt;"",H$2,"NA"),'MITRE &amp; Controls Mappings'!$G296))),ISNUMBER(SEARCH(IF(H$2&lt;&gt;"",H$2,"NA"),'MITRE &amp; Controls Mappings'!$H296))),ISNUMBER(SEARCH(IF(H$3&lt;&gt;"",H$3,"NA"),'MITRE &amp; Controls Mappings'!$I296))),ISNUMBER(SEARCH(IF(H$3&lt;&gt;"",H$3,"NA"),'MITRE &amp; Controls Mappings'!$J296))), 'MITRE &amp; Controls Mappings'!$B296,"")</f>
        <v/>
      </c>
      <c r="I300" t="str">
        <f>IF(OR(OR(OR(OR(OR(ISNUMBER(SEARCH(IF(I$1&lt;&gt;"",I$1,"NA"),'MITRE &amp; Controls Mappings'!$E296)),ISNUMBER(SEARCH(IF(I$1&lt;&gt;"",I$1,"NA"),'MITRE &amp; Controls Mappings'!$F296))),ISNUMBER(SEARCH(IF(I$2&lt;&gt;"",I$2,"NA"),'MITRE &amp; Controls Mappings'!$G296))),ISNUMBER(SEARCH(IF(I$2&lt;&gt;"",I$2,"NA"),'MITRE &amp; Controls Mappings'!$H296))),ISNUMBER(SEARCH(IF(I$3&lt;&gt;"",I$3,"NA"),'MITRE &amp; Controls Mappings'!$I296))),ISNUMBER(SEARCH(IF(I$3&lt;&gt;"",I$3,"NA"),'MITRE &amp; Controls Mappings'!$J296))), 'MITRE &amp; Controls Mappings'!$B296,"")</f>
        <v/>
      </c>
      <c r="J300" t="str">
        <f>IF(OR(OR(OR(OR(OR(ISNUMBER(SEARCH(IF(J$1&lt;&gt;"",J$1,"NA"),'MITRE &amp; Controls Mappings'!$E296)),ISNUMBER(SEARCH(IF(J$1&lt;&gt;"",J$1,"NA"),'MITRE &amp; Controls Mappings'!$F296))),ISNUMBER(SEARCH(IF(J$2&lt;&gt;"",J$2,"NA"),'MITRE &amp; Controls Mappings'!$G296))),ISNUMBER(SEARCH(IF(J$2&lt;&gt;"",J$2,"NA"),'MITRE &amp; Controls Mappings'!$H296))),ISNUMBER(SEARCH(IF(J$3&lt;&gt;"",J$3,"NA"),'MITRE &amp; Controls Mappings'!$I296))),ISNUMBER(SEARCH(IF(J$3&lt;&gt;"",J$3,"NA"),'MITRE &amp; Controls Mappings'!$J296))), 'MITRE &amp; Controls Mappings'!$B296,"")</f>
        <v/>
      </c>
      <c r="K300" t="str">
        <f>IF(OR(OR(OR(OR(OR(ISNUMBER(SEARCH(IF(K$1&lt;&gt;"",K$1,"NA"),'MITRE &amp; Controls Mappings'!$E296)),ISNUMBER(SEARCH(IF(K$1&lt;&gt;"",K$1,"NA"),'MITRE &amp; Controls Mappings'!$F296))),ISNUMBER(SEARCH(IF(K$2&lt;&gt;"",K$2,"NA"),'MITRE &amp; Controls Mappings'!$G296))),ISNUMBER(SEARCH(IF(K$2&lt;&gt;"",K$2,"NA"),'MITRE &amp; Controls Mappings'!$H296))),ISNUMBER(SEARCH(IF(K$3&lt;&gt;"",K$3,"NA"),'MITRE &amp; Controls Mappings'!$I296))),ISNUMBER(SEARCH(IF(K$3&lt;&gt;"",K$3,"NA"),'MITRE &amp; Controls Mappings'!$J296))), 'MITRE &amp; Controls Mappings'!$B296,"")</f>
        <v/>
      </c>
      <c r="L300" s="25" t="str">
        <f>'MITRE &amp; Controls Mappings'!D296</f>
        <v>Ensure 'Allow standby states (S1-S3) when sleeping (plugged in)' is set to 'Disabled'</v>
      </c>
    </row>
    <row r="301" spans="1:12" x14ac:dyDescent="0.35">
      <c r="A301" t="str">
        <f>IF(COUNTIF(B301:K301,"="&amp;'MITRE &amp; Controls Mappings'!B297)&gt;0,'MITRE &amp; Controls Mappings'!B297,"")</f>
        <v/>
      </c>
      <c r="B301" t="str">
        <f>IF(OR(OR(OR(OR(OR(ISNUMBER(SEARCH(IF(B$1&lt;&gt;"",B$1,"NA"),'MITRE &amp; Controls Mappings'!$E297)),ISNUMBER(SEARCH(IF(B$1&lt;&gt;"",B$1,"NA"),'MITRE &amp; Controls Mappings'!$F297))),ISNUMBER(SEARCH(IF(B$2&lt;&gt;"",B$2,"NA"),'MITRE &amp; Controls Mappings'!$G297))),ISNUMBER(SEARCH(IF(B$2&lt;&gt;"",B$2,"NA"),'MITRE &amp; Controls Mappings'!$H297))),ISNUMBER(SEARCH(IF(B$3&lt;&gt;"",B$3,"NA"),'MITRE &amp; Controls Mappings'!$I297))),ISNUMBER(SEARCH(IF(B$3&lt;&gt;"",B$3,"NA"),'MITRE &amp; Controls Mappings'!$J297))), 'MITRE &amp; Controls Mappings'!$B297,"")</f>
        <v/>
      </c>
      <c r="C301" t="str">
        <f>IF(OR(OR(OR(OR(OR(ISNUMBER(SEARCH(IF(C$1&lt;&gt;"",C$1,"NA"),'MITRE &amp; Controls Mappings'!$E297)),ISNUMBER(SEARCH(IF(C$1&lt;&gt;"",C$1,"NA"),'MITRE &amp; Controls Mappings'!$F297))),ISNUMBER(SEARCH(IF(C$2&lt;&gt;"",C$2,"NA"),'MITRE &amp; Controls Mappings'!$G297))),ISNUMBER(SEARCH(IF(C$2&lt;&gt;"",C$2,"NA"),'MITRE &amp; Controls Mappings'!$H297))),ISNUMBER(SEARCH(IF(C$3&lt;&gt;"",C$3,"NA"),'MITRE &amp; Controls Mappings'!$I297))),ISNUMBER(SEARCH(IF(C$3&lt;&gt;"",C$3,"NA"),'MITRE &amp; Controls Mappings'!$J297))), 'MITRE &amp; Controls Mappings'!$B297,"")</f>
        <v/>
      </c>
      <c r="D301" t="str">
        <f>IF(OR(OR(OR(OR(OR(ISNUMBER(SEARCH(IF(D$1&lt;&gt;"",D$1,"NA"),'MITRE &amp; Controls Mappings'!$E297)),ISNUMBER(SEARCH(IF(D$1&lt;&gt;"",D$1,"NA"),'MITRE &amp; Controls Mappings'!$F297))),ISNUMBER(SEARCH(IF(D$2&lt;&gt;"",D$2,"NA"),'MITRE &amp; Controls Mappings'!$G297))),ISNUMBER(SEARCH(IF(D$2&lt;&gt;"",D$2,"NA"),'MITRE &amp; Controls Mappings'!$H297))),ISNUMBER(SEARCH(IF(D$3&lt;&gt;"",D$3,"NA"),'MITRE &amp; Controls Mappings'!$I297))),ISNUMBER(SEARCH(IF(D$3&lt;&gt;"",D$3,"NA"),'MITRE &amp; Controls Mappings'!$J297))), 'MITRE &amp; Controls Mappings'!$B297,"")</f>
        <v/>
      </c>
      <c r="E301" t="str">
        <f>IF(OR(OR(OR(OR(OR(ISNUMBER(SEARCH(IF(E$1&lt;&gt;"",E$1,"NA"),'MITRE &amp; Controls Mappings'!$E297)),ISNUMBER(SEARCH(IF(E$1&lt;&gt;"",E$1,"NA"),'MITRE &amp; Controls Mappings'!$F297))),ISNUMBER(SEARCH(IF(E$2&lt;&gt;"",E$2,"NA"),'MITRE &amp; Controls Mappings'!$G297))),ISNUMBER(SEARCH(IF(E$2&lt;&gt;"",E$2,"NA"),'MITRE &amp; Controls Mappings'!$H297))),ISNUMBER(SEARCH(IF(E$3&lt;&gt;"",E$3,"NA"),'MITRE &amp; Controls Mappings'!$I297))),ISNUMBER(SEARCH(IF(E$3&lt;&gt;"",E$3,"NA"),'MITRE &amp; Controls Mappings'!$J297))), 'MITRE &amp; Controls Mappings'!$B297,"")</f>
        <v/>
      </c>
      <c r="F301" t="str">
        <f>IF(OR(OR(OR(OR(OR(ISNUMBER(SEARCH(IF(F$1&lt;&gt;"",F$1,"NA"),'MITRE &amp; Controls Mappings'!$E297)),ISNUMBER(SEARCH(IF(F$1&lt;&gt;"",F$1,"NA"),'MITRE &amp; Controls Mappings'!$F297))),ISNUMBER(SEARCH(IF(F$2&lt;&gt;"",F$2,"NA"),'MITRE &amp; Controls Mappings'!$G297))),ISNUMBER(SEARCH(IF(F$2&lt;&gt;"",F$2,"NA"),'MITRE &amp; Controls Mappings'!$H297))),ISNUMBER(SEARCH(IF(F$3&lt;&gt;"",F$3,"NA"),'MITRE &amp; Controls Mappings'!$I297))),ISNUMBER(SEARCH(IF(F$3&lt;&gt;"",F$3,"NA"),'MITRE &amp; Controls Mappings'!$J297))), 'MITRE &amp; Controls Mappings'!$B297,"")</f>
        <v/>
      </c>
      <c r="G301" t="str">
        <f>IF(OR(OR(OR(OR(OR(ISNUMBER(SEARCH(IF(G$1&lt;&gt;"",G$1,"NA"),'MITRE &amp; Controls Mappings'!$E297)),ISNUMBER(SEARCH(IF(G$1&lt;&gt;"",G$1,"NA"),'MITRE &amp; Controls Mappings'!$F297))),ISNUMBER(SEARCH(IF(G$2&lt;&gt;"",G$2,"NA"),'MITRE &amp; Controls Mappings'!$G297))),ISNUMBER(SEARCH(IF(G$2&lt;&gt;"",G$2,"NA"),'MITRE &amp; Controls Mappings'!$H297))),ISNUMBER(SEARCH(IF(G$3&lt;&gt;"",G$3,"NA"),'MITRE &amp; Controls Mappings'!$I297))),ISNUMBER(SEARCH(IF(G$3&lt;&gt;"",G$3,"NA"),'MITRE &amp; Controls Mappings'!$J297))), 'MITRE &amp; Controls Mappings'!$B297,"")</f>
        <v/>
      </c>
      <c r="H301" t="str">
        <f>IF(OR(OR(OR(OR(OR(ISNUMBER(SEARCH(IF(H$1&lt;&gt;"",H$1,"NA"),'MITRE &amp; Controls Mappings'!$E297)),ISNUMBER(SEARCH(IF(H$1&lt;&gt;"",H$1,"NA"),'MITRE &amp; Controls Mappings'!$F297))),ISNUMBER(SEARCH(IF(H$2&lt;&gt;"",H$2,"NA"),'MITRE &amp; Controls Mappings'!$G297))),ISNUMBER(SEARCH(IF(H$2&lt;&gt;"",H$2,"NA"),'MITRE &amp; Controls Mappings'!$H297))),ISNUMBER(SEARCH(IF(H$3&lt;&gt;"",H$3,"NA"),'MITRE &amp; Controls Mappings'!$I297))),ISNUMBER(SEARCH(IF(H$3&lt;&gt;"",H$3,"NA"),'MITRE &amp; Controls Mappings'!$J297))), 'MITRE &amp; Controls Mappings'!$B297,"")</f>
        <v/>
      </c>
      <c r="I301" t="str">
        <f>IF(OR(OR(OR(OR(OR(ISNUMBER(SEARCH(IF(I$1&lt;&gt;"",I$1,"NA"),'MITRE &amp; Controls Mappings'!$E297)),ISNUMBER(SEARCH(IF(I$1&lt;&gt;"",I$1,"NA"),'MITRE &amp; Controls Mappings'!$F297))),ISNUMBER(SEARCH(IF(I$2&lt;&gt;"",I$2,"NA"),'MITRE &amp; Controls Mappings'!$G297))),ISNUMBER(SEARCH(IF(I$2&lt;&gt;"",I$2,"NA"),'MITRE &amp; Controls Mappings'!$H297))),ISNUMBER(SEARCH(IF(I$3&lt;&gt;"",I$3,"NA"),'MITRE &amp; Controls Mappings'!$I297))),ISNUMBER(SEARCH(IF(I$3&lt;&gt;"",I$3,"NA"),'MITRE &amp; Controls Mappings'!$J297))), 'MITRE &amp; Controls Mappings'!$B297,"")</f>
        <v/>
      </c>
      <c r="J301" t="str">
        <f>IF(OR(OR(OR(OR(OR(ISNUMBER(SEARCH(IF(J$1&lt;&gt;"",J$1,"NA"),'MITRE &amp; Controls Mappings'!$E297)),ISNUMBER(SEARCH(IF(J$1&lt;&gt;"",J$1,"NA"),'MITRE &amp; Controls Mappings'!$F297))),ISNUMBER(SEARCH(IF(J$2&lt;&gt;"",J$2,"NA"),'MITRE &amp; Controls Mappings'!$G297))),ISNUMBER(SEARCH(IF(J$2&lt;&gt;"",J$2,"NA"),'MITRE &amp; Controls Mappings'!$H297))),ISNUMBER(SEARCH(IF(J$3&lt;&gt;"",J$3,"NA"),'MITRE &amp; Controls Mappings'!$I297))),ISNUMBER(SEARCH(IF(J$3&lt;&gt;"",J$3,"NA"),'MITRE &amp; Controls Mappings'!$J297))), 'MITRE &amp; Controls Mappings'!$B297,"")</f>
        <v/>
      </c>
      <c r="K301" t="str">
        <f>IF(OR(OR(OR(OR(OR(ISNUMBER(SEARCH(IF(K$1&lt;&gt;"",K$1,"NA"),'MITRE &amp; Controls Mappings'!$E297)),ISNUMBER(SEARCH(IF(K$1&lt;&gt;"",K$1,"NA"),'MITRE &amp; Controls Mappings'!$F297))),ISNUMBER(SEARCH(IF(K$2&lt;&gt;"",K$2,"NA"),'MITRE &amp; Controls Mappings'!$G297))),ISNUMBER(SEARCH(IF(K$2&lt;&gt;"",K$2,"NA"),'MITRE &amp; Controls Mappings'!$H297))),ISNUMBER(SEARCH(IF(K$3&lt;&gt;"",K$3,"NA"),'MITRE &amp; Controls Mappings'!$I297))),ISNUMBER(SEARCH(IF(K$3&lt;&gt;"",K$3,"NA"),'MITRE &amp; Controls Mappings'!$J297))), 'MITRE &amp; Controls Mappings'!$B297,"")</f>
        <v/>
      </c>
      <c r="L301" s="25" t="str">
        <f>'MITRE &amp; Controls Mappings'!D297</f>
        <v>Ensure 'Require a password when a computer wakes (on battery)' is set to 'Enabled'</v>
      </c>
    </row>
    <row r="302" spans="1:12" x14ac:dyDescent="0.35">
      <c r="A302" t="str">
        <f>IF(COUNTIF(B302:K302,"="&amp;'MITRE &amp; Controls Mappings'!B298)&gt;0,'MITRE &amp; Controls Mappings'!B298,"")</f>
        <v/>
      </c>
      <c r="B302" t="str">
        <f>IF(OR(OR(OR(OR(OR(ISNUMBER(SEARCH(IF(B$1&lt;&gt;"",B$1,"NA"),'MITRE &amp; Controls Mappings'!$E298)),ISNUMBER(SEARCH(IF(B$1&lt;&gt;"",B$1,"NA"),'MITRE &amp; Controls Mappings'!$F298))),ISNUMBER(SEARCH(IF(B$2&lt;&gt;"",B$2,"NA"),'MITRE &amp; Controls Mappings'!$G298))),ISNUMBER(SEARCH(IF(B$2&lt;&gt;"",B$2,"NA"),'MITRE &amp; Controls Mappings'!$H298))),ISNUMBER(SEARCH(IF(B$3&lt;&gt;"",B$3,"NA"),'MITRE &amp; Controls Mappings'!$I298))),ISNUMBER(SEARCH(IF(B$3&lt;&gt;"",B$3,"NA"),'MITRE &amp; Controls Mappings'!$J298))), 'MITRE &amp; Controls Mappings'!$B298,"")</f>
        <v/>
      </c>
      <c r="C302" t="str">
        <f>IF(OR(OR(OR(OR(OR(ISNUMBER(SEARCH(IF(C$1&lt;&gt;"",C$1,"NA"),'MITRE &amp; Controls Mappings'!$E298)),ISNUMBER(SEARCH(IF(C$1&lt;&gt;"",C$1,"NA"),'MITRE &amp; Controls Mappings'!$F298))),ISNUMBER(SEARCH(IF(C$2&lt;&gt;"",C$2,"NA"),'MITRE &amp; Controls Mappings'!$G298))),ISNUMBER(SEARCH(IF(C$2&lt;&gt;"",C$2,"NA"),'MITRE &amp; Controls Mappings'!$H298))),ISNUMBER(SEARCH(IF(C$3&lt;&gt;"",C$3,"NA"),'MITRE &amp; Controls Mappings'!$I298))),ISNUMBER(SEARCH(IF(C$3&lt;&gt;"",C$3,"NA"),'MITRE &amp; Controls Mappings'!$J298))), 'MITRE &amp; Controls Mappings'!$B298,"")</f>
        <v/>
      </c>
      <c r="D302" t="str">
        <f>IF(OR(OR(OR(OR(OR(ISNUMBER(SEARCH(IF(D$1&lt;&gt;"",D$1,"NA"),'MITRE &amp; Controls Mappings'!$E298)),ISNUMBER(SEARCH(IF(D$1&lt;&gt;"",D$1,"NA"),'MITRE &amp; Controls Mappings'!$F298))),ISNUMBER(SEARCH(IF(D$2&lt;&gt;"",D$2,"NA"),'MITRE &amp; Controls Mappings'!$G298))),ISNUMBER(SEARCH(IF(D$2&lt;&gt;"",D$2,"NA"),'MITRE &amp; Controls Mappings'!$H298))),ISNUMBER(SEARCH(IF(D$3&lt;&gt;"",D$3,"NA"),'MITRE &amp; Controls Mappings'!$I298))),ISNUMBER(SEARCH(IF(D$3&lt;&gt;"",D$3,"NA"),'MITRE &amp; Controls Mappings'!$J298))), 'MITRE &amp; Controls Mappings'!$B298,"")</f>
        <v/>
      </c>
      <c r="E302" t="str">
        <f>IF(OR(OR(OR(OR(OR(ISNUMBER(SEARCH(IF(E$1&lt;&gt;"",E$1,"NA"),'MITRE &amp; Controls Mappings'!$E298)),ISNUMBER(SEARCH(IF(E$1&lt;&gt;"",E$1,"NA"),'MITRE &amp; Controls Mappings'!$F298))),ISNUMBER(SEARCH(IF(E$2&lt;&gt;"",E$2,"NA"),'MITRE &amp; Controls Mappings'!$G298))),ISNUMBER(SEARCH(IF(E$2&lt;&gt;"",E$2,"NA"),'MITRE &amp; Controls Mappings'!$H298))),ISNUMBER(SEARCH(IF(E$3&lt;&gt;"",E$3,"NA"),'MITRE &amp; Controls Mappings'!$I298))),ISNUMBER(SEARCH(IF(E$3&lt;&gt;"",E$3,"NA"),'MITRE &amp; Controls Mappings'!$J298))), 'MITRE &amp; Controls Mappings'!$B298,"")</f>
        <v/>
      </c>
      <c r="F302" t="str">
        <f>IF(OR(OR(OR(OR(OR(ISNUMBER(SEARCH(IF(F$1&lt;&gt;"",F$1,"NA"),'MITRE &amp; Controls Mappings'!$E298)),ISNUMBER(SEARCH(IF(F$1&lt;&gt;"",F$1,"NA"),'MITRE &amp; Controls Mappings'!$F298))),ISNUMBER(SEARCH(IF(F$2&lt;&gt;"",F$2,"NA"),'MITRE &amp; Controls Mappings'!$G298))),ISNUMBER(SEARCH(IF(F$2&lt;&gt;"",F$2,"NA"),'MITRE &amp; Controls Mappings'!$H298))),ISNUMBER(SEARCH(IF(F$3&lt;&gt;"",F$3,"NA"),'MITRE &amp; Controls Mappings'!$I298))),ISNUMBER(SEARCH(IF(F$3&lt;&gt;"",F$3,"NA"),'MITRE &amp; Controls Mappings'!$J298))), 'MITRE &amp; Controls Mappings'!$B298,"")</f>
        <v/>
      </c>
      <c r="G302" t="str">
        <f>IF(OR(OR(OR(OR(OR(ISNUMBER(SEARCH(IF(G$1&lt;&gt;"",G$1,"NA"),'MITRE &amp; Controls Mappings'!$E298)),ISNUMBER(SEARCH(IF(G$1&lt;&gt;"",G$1,"NA"),'MITRE &amp; Controls Mappings'!$F298))),ISNUMBER(SEARCH(IF(G$2&lt;&gt;"",G$2,"NA"),'MITRE &amp; Controls Mappings'!$G298))),ISNUMBER(SEARCH(IF(G$2&lt;&gt;"",G$2,"NA"),'MITRE &amp; Controls Mappings'!$H298))),ISNUMBER(SEARCH(IF(G$3&lt;&gt;"",G$3,"NA"),'MITRE &amp; Controls Mappings'!$I298))),ISNUMBER(SEARCH(IF(G$3&lt;&gt;"",G$3,"NA"),'MITRE &amp; Controls Mappings'!$J298))), 'MITRE &amp; Controls Mappings'!$B298,"")</f>
        <v/>
      </c>
      <c r="H302" t="str">
        <f>IF(OR(OR(OR(OR(OR(ISNUMBER(SEARCH(IF(H$1&lt;&gt;"",H$1,"NA"),'MITRE &amp; Controls Mappings'!$E298)),ISNUMBER(SEARCH(IF(H$1&lt;&gt;"",H$1,"NA"),'MITRE &amp; Controls Mappings'!$F298))),ISNUMBER(SEARCH(IF(H$2&lt;&gt;"",H$2,"NA"),'MITRE &amp; Controls Mappings'!$G298))),ISNUMBER(SEARCH(IF(H$2&lt;&gt;"",H$2,"NA"),'MITRE &amp; Controls Mappings'!$H298))),ISNUMBER(SEARCH(IF(H$3&lt;&gt;"",H$3,"NA"),'MITRE &amp; Controls Mappings'!$I298))),ISNUMBER(SEARCH(IF(H$3&lt;&gt;"",H$3,"NA"),'MITRE &amp; Controls Mappings'!$J298))), 'MITRE &amp; Controls Mappings'!$B298,"")</f>
        <v/>
      </c>
      <c r="I302" t="str">
        <f>IF(OR(OR(OR(OR(OR(ISNUMBER(SEARCH(IF(I$1&lt;&gt;"",I$1,"NA"),'MITRE &amp; Controls Mappings'!$E298)),ISNUMBER(SEARCH(IF(I$1&lt;&gt;"",I$1,"NA"),'MITRE &amp; Controls Mappings'!$F298))),ISNUMBER(SEARCH(IF(I$2&lt;&gt;"",I$2,"NA"),'MITRE &amp; Controls Mappings'!$G298))),ISNUMBER(SEARCH(IF(I$2&lt;&gt;"",I$2,"NA"),'MITRE &amp; Controls Mappings'!$H298))),ISNUMBER(SEARCH(IF(I$3&lt;&gt;"",I$3,"NA"),'MITRE &amp; Controls Mappings'!$I298))),ISNUMBER(SEARCH(IF(I$3&lt;&gt;"",I$3,"NA"),'MITRE &amp; Controls Mappings'!$J298))), 'MITRE &amp; Controls Mappings'!$B298,"")</f>
        <v/>
      </c>
      <c r="J302" t="str">
        <f>IF(OR(OR(OR(OR(OR(ISNUMBER(SEARCH(IF(J$1&lt;&gt;"",J$1,"NA"),'MITRE &amp; Controls Mappings'!$E298)),ISNUMBER(SEARCH(IF(J$1&lt;&gt;"",J$1,"NA"),'MITRE &amp; Controls Mappings'!$F298))),ISNUMBER(SEARCH(IF(J$2&lt;&gt;"",J$2,"NA"),'MITRE &amp; Controls Mappings'!$G298))),ISNUMBER(SEARCH(IF(J$2&lt;&gt;"",J$2,"NA"),'MITRE &amp; Controls Mappings'!$H298))),ISNUMBER(SEARCH(IF(J$3&lt;&gt;"",J$3,"NA"),'MITRE &amp; Controls Mappings'!$I298))),ISNUMBER(SEARCH(IF(J$3&lt;&gt;"",J$3,"NA"),'MITRE &amp; Controls Mappings'!$J298))), 'MITRE &amp; Controls Mappings'!$B298,"")</f>
        <v/>
      </c>
      <c r="K302" t="str">
        <f>IF(OR(OR(OR(OR(OR(ISNUMBER(SEARCH(IF(K$1&lt;&gt;"",K$1,"NA"),'MITRE &amp; Controls Mappings'!$E298)),ISNUMBER(SEARCH(IF(K$1&lt;&gt;"",K$1,"NA"),'MITRE &amp; Controls Mappings'!$F298))),ISNUMBER(SEARCH(IF(K$2&lt;&gt;"",K$2,"NA"),'MITRE &amp; Controls Mappings'!$G298))),ISNUMBER(SEARCH(IF(K$2&lt;&gt;"",K$2,"NA"),'MITRE &amp; Controls Mappings'!$H298))),ISNUMBER(SEARCH(IF(K$3&lt;&gt;"",K$3,"NA"),'MITRE &amp; Controls Mappings'!$I298))),ISNUMBER(SEARCH(IF(K$3&lt;&gt;"",K$3,"NA"),'MITRE &amp; Controls Mappings'!$J298))), 'MITRE &amp; Controls Mappings'!$B298,"")</f>
        <v/>
      </c>
      <c r="L302" s="25" t="str">
        <f>'MITRE &amp; Controls Mappings'!D298</f>
        <v>Ensure 'Require a password when a computer wakes (plugged in)' is set to 'Enabled'</v>
      </c>
    </row>
    <row r="303" spans="1:12" x14ac:dyDescent="0.35">
      <c r="A303" t="str">
        <f>IF(COUNTIF(B303:K303,"="&amp;'MITRE &amp; Controls Mappings'!B299)&gt;0,'MITRE &amp; Controls Mappings'!B299,"")</f>
        <v/>
      </c>
      <c r="B303" t="str">
        <f>IF(OR(OR(OR(OR(OR(ISNUMBER(SEARCH(IF(B$1&lt;&gt;"",B$1,"NA"),'MITRE &amp; Controls Mappings'!$E299)),ISNUMBER(SEARCH(IF(B$1&lt;&gt;"",B$1,"NA"),'MITRE &amp; Controls Mappings'!$F299))),ISNUMBER(SEARCH(IF(B$2&lt;&gt;"",B$2,"NA"),'MITRE &amp; Controls Mappings'!$G299))),ISNUMBER(SEARCH(IF(B$2&lt;&gt;"",B$2,"NA"),'MITRE &amp; Controls Mappings'!$H299))),ISNUMBER(SEARCH(IF(B$3&lt;&gt;"",B$3,"NA"),'MITRE &amp; Controls Mappings'!$I299))),ISNUMBER(SEARCH(IF(B$3&lt;&gt;"",B$3,"NA"),'MITRE &amp; Controls Mappings'!$J299))), 'MITRE &amp; Controls Mappings'!$B299,"")</f>
        <v/>
      </c>
      <c r="C303" t="str">
        <f>IF(OR(OR(OR(OR(OR(ISNUMBER(SEARCH(IF(C$1&lt;&gt;"",C$1,"NA"),'MITRE &amp; Controls Mappings'!$E299)),ISNUMBER(SEARCH(IF(C$1&lt;&gt;"",C$1,"NA"),'MITRE &amp; Controls Mappings'!$F299))),ISNUMBER(SEARCH(IF(C$2&lt;&gt;"",C$2,"NA"),'MITRE &amp; Controls Mappings'!$G299))),ISNUMBER(SEARCH(IF(C$2&lt;&gt;"",C$2,"NA"),'MITRE &amp; Controls Mappings'!$H299))),ISNUMBER(SEARCH(IF(C$3&lt;&gt;"",C$3,"NA"),'MITRE &amp; Controls Mappings'!$I299))),ISNUMBER(SEARCH(IF(C$3&lt;&gt;"",C$3,"NA"),'MITRE &amp; Controls Mappings'!$J299))), 'MITRE &amp; Controls Mappings'!$B299,"")</f>
        <v/>
      </c>
      <c r="D303" t="str">
        <f>IF(OR(OR(OR(OR(OR(ISNUMBER(SEARCH(IF(D$1&lt;&gt;"",D$1,"NA"),'MITRE &amp; Controls Mappings'!$E299)),ISNUMBER(SEARCH(IF(D$1&lt;&gt;"",D$1,"NA"),'MITRE &amp; Controls Mappings'!$F299))),ISNUMBER(SEARCH(IF(D$2&lt;&gt;"",D$2,"NA"),'MITRE &amp; Controls Mappings'!$G299))),ISNUMBER(SEARCH(IF(D$2&lt;&gt;"",D$2,"NA"),'MITRE &amp; Controls Mappings'!$H299))),ISNUMBER(SEARCH(IF(D$3&lt;&gt;"",D$3,"NA"),'MITRE &amp; Controls Mappings'!$I299))),ISNUMBER(SEARCH(IF(D$3&lt;&gt;"",D$3,"NA"),'MITRE &amp; Controls Mappings'!$J299))), 'MITRE &amp; Controls Mappings'!$B299,"")</f>
        <v/>
      </c>
      <c r="E303" t="str">
        <f>IF(OR(OR(OR(OR(OR(ISNUMBER(SEARCH(IF(E$1&lt;&gt;"",E$1,"NA"),'MITRE &amp; Controls Mappings'!$E299)),ISNUMBER(SEARCH(IF(E$1&lt;&gt;"",E$1,"NA"),'MITRE &amp; Controls Mappings'!$F299))),ISNUMBER(SEARCH(IF(E$2&lt;&gt;"",E$2,"NA"),'MITRE &amp; Controls Mappings'!$G299))),ISNUMBER(SEARCH(IF(E$2&lt;&gt;"",E$2,"NA"),'MITRE &amp; Controls Mappings'!$H299))),ISNUMBER(SEARCH(IF(E$3&lt;&gt;"",E$3,"NA"),'MITRE &amp; Controls Mappings'!$I299))),ISNUMBER(SEARCH(IF(E$3&lt;&gt;"",E$3,"NA"),'MITRE &amp; Controls Mappings'!$J299))), 'MITRE &amp; Controls Mappings'!$B299,"")</f>
        <v/>
      </c>
      <c r="F303" t="str">
        <f>IF(OR(OR(OR(OR(OR(ISNUMBER(SEARCH(IF(F$1&lt;&gt;"",F$1,"NA"),'MITRE &amp; Controls Mappings'!$E299)),ISNUMBER(SEARCH(IF(F$1&lt;&gt;"",F$1,"NA"),'MITRE &amp; Controls Mappings'!$F299))),ISNUMBER(SEARCH(IF(F$2&lt;&gt;"",F$2,"NA"),'MITRE &amp; Controls Mappings'!$G299))),ISNUMBER(SEARCH(IF(F$2&lt;&gt;"",F$2,"NA"),'MITRE &amp; Controls Mappings'!$H299))),ISNUMBER(SEARCH(IF(F$3&lt;&gt;"",F$3,"NA"),'MITRE &amp; Controls Mappings'!$I299))),ISNUMBER(SEARCH(IF(F$3&lt;&gt;"",F$3,"NA"),'MITRE &amp; Controls Mappings'!$J299))), 'MITRE &amp; Controls Mappings'!$B299,"")</f>
        <v/>
      </c>
      <c r="G303" t="str">
        <f>IF(OR(OR(OR(OR(OR(ISNUMBER(SEARCH(IF(G$1&lt;&gt;"",G$1,"NA"),'MITRE &amp; Controls Mappings'!$E299)),ISNUMBER(SEARCH(IF(G$1&lt;&gt;"",G$1,"NA"),'MITRE &amp; Controls Mappings'!$F299))),ISNUMBER(SEARCH(IF(G$2&lt;&gt;"",G$2,"NA"),'MITRE &amp; Controls Mappings'!$G299))),ISNUMBER(SEARCH(IF(G$2&lt;&gt;"",G$2,"NA"),'MITRE &amp; Controls Mappings'!$H299))),ISNUMBER(SEARCH(IF(G$3&lt;&gt;"",G$3,"NA"),'MITRE &amp; Controls Mappings'!$I299))),ISNUMBER(SEARCH(IF(G$3&lt;&gt;"",G$3,"NA"),'MITRE &amp; Controls Mappings'!$J299))), 'MITRE &amp; Controls Mappings'!$B299,"")</f>
        <v/>
      </c>
      <c r="H303" t="str">
        <f>IF(OR(OR(OR(OR(OR(ISNUMBER(SEARCH(IF(H$1&lt;&gt;"",H$1,"NA"),'MITRE &amp; Controls Mappings'!$E299)),ISNUMBER(SEARCH(IF(H$1&lt;&gt;"",H$1,"NA"),'MITRE &amp; Controls Mappings'!$F299))),ISNUMBER(SEARCH(IF(H$2&lt;&gt;"",H$2,"NA"),'MITRE &amp; Controls Mappings'!$G299))),ISNUMBER(SEARCH(IF(H$2&lt;&gt;"",H$2,"NA"),'MITRE &amp; Controls Mappings'!$H299))),ISNUMBER(SEARCH(IF(H$3&lt;&gt;"",H$3,"NA"),'MITRE &amp; Controls Mappings'!$I299))),ISNUMBER(SEARCH(IF(H$3&lt;&gt;"",H$3,"NA"),'MITRE &amp; Controls Mappings'!$J299))), 'MITRE &amp; Controls Mappings'!$B299,"")</f>
        <v/>
      </c>
      <c r="I303" t="str">
        <f>IF(OR(OR(OR(OR(OR(ISNUMBER(SEARCH(IF(I$1&lt;&gt;"",I$1,"NA"),'MITRE &amp; Controls Mappings'!$E299)),ISNUMBER(SEARCH(IF(I$1&lt;&gt;"",I$1,"NA"),'MITRE &amp; Controls Mappings'!$F299))),ISNUMBER(SEARCH(IF(I$2&lt;&gt;"",I$2,"NA"),'MITRE &amp; Controls Mappings'!$G299))),ISNUMBER(SEARCH(IF(I$2&lt;&gt;"",I$2,"NA"),'MITRE &amp; Controls Mappings'!$H299))),ISNUMBER(SEARCH(IF(I$3&lt;&gt;"",I$3,"NA"),'MITRE &amp; Controls Mappings'!$I299))),ISNUMBER(SEARCH(IF(I$3&lt;&gt;"",I$3,"NA"),'MITRE &amp; Controls Mappings'!$J299))), 'MITRE &amp; Controls Mappings'!$B299,"")</f>
        <v/>
      </c>
      <c r="J303" t="str">
        <f>IF(OR(OR(OR(OR(OR(ISNUMBER(SEARCH(IF(J$1&lt;&gt;"",J$1,"NA"),'MITRE &amp; Controls Mappings'!$E299)),ISNUMBER(SEARCH(IF(J$1&lt;&gt;"",J$1,"NA"),'MITRE &amp; Controls Mappings'!$F299))),ISNUMBER(SEARCH(IF(J$2&lt;&gt;"",J$2,"NA"),'MITRE &amp; Controls Mappings'!$G299))),ISNUMBER(SEARCH(IF(J$2&lt;&gt;"",J$2,"NA"),'MITRE &amp; Controls Mappings'!$H299))),ISNUMBER(SEARCH(IF(J$3&lt;&gt;"",J$3,"NA"),'MITRE &amp; Controls Mappings'!$I299))),ISNUMBER(SEARCH(IF(J$3&lt;&gt;"",J$3,"NA"),'MITRE &amp; Controls Mappings'!$J299))), 'MITRE &amp; Controls Mappings'!$B299,"")</f>
        <v/>
      </c>
      <c r="K303" t="str">
        <f>IF(OR(OR(OR(OR(OR(ISNUMBER(SEARCH(IF(K$1&lt;&gt;"",K$1,"NA"),'MITRE &amp; Controls Mappings'!$E299)),ISNUMBER(SEARCH(IF(K$1&lt;&gt;"",K$1,"NA"),'MITRE &amp; Controls Mappings'!$F299))),ISNUMBER(SEARCH(IF(K$2&lt;&gt;"",K$2,"NA"),'MITRE &amp; Controls Mappings'!$G299))),ISNUMBER(SEARCH(IF(K$2&lt;&gt;"",K$2,"NA"),'MITRE &amp; Controls Mappings'!$H299))),ISNUMBER(SEARCH(IF(K$3&lt;&gt;"",K$3,"NA"),'MITRE &amp; Controls Mappings'!$I299))),ISNUMBER(SEARCH(IF(K$3&lt;&gt;"",K$3,"NA"),'MITRE &amp; Controls Mappings'!$J299))), 'MITRE &amp; Controls Mappings'!$B299,"")</f>
        <v/>
      </c>
      <c r="L303" s="25" t="str">
        <f>'MITRE &amp; Controls Mappings'!D299</f>
        <v>Recovery</v>
      </c>
    </row>
    <row r="304" spans="1:12" x14ac:dyDescent="0.35">
      <c r="A304" t="str">
        <f>IF(COUNTIF(B304:K304,"="&amp;'MITRE &amp; Controls Mappings'!B300)&gt;0,'MITRE &amp; Controls Mappings'!B300,"")</f>
        <v/>
      </c>
      <c r="B304" t="str">
        <f>IF(OR(OR(OR(OR(OR(ISNUMBER(SEARCH(IF(B$1&lt;&gt;"",B$1,"NA"),'MITRE &amp; Controls Mappings'!$E300)),ISNUMBER(SEARCH(IF(B$1&lt;&gt;"",B$1,"NA"),'MITRE &amp; Controls Mappings'!$F300))),ISNUMBER(SEARCH(IF(B$2&lt;&gt;"",B$2,"NA"),'MITRE &amp; Controls Mappings'!$G300))),ISNUMBER(SEARCH(IF(B$2&lt;&gt;"",B$2,"NA"),'MITRE &amp; Controls Mappings'!$H300))),ISNUMBER(SEARCH(IF(B$3&lt;&gt;"",B$3,"NA"),'MITRE &amp; Controls Mappings'!$I300))),ISNUMBER(SEARCH(IF(B$3&lt;&gt;"",B$3,"NA"),'MITRE &amp; Controls Mappings'!$J300))), 'MITRE &amp; Controls Mappings'!$B300,"")</f>
        <v/>
      </c>
      <c r="C304" t="str">
        <f>IF(OR(OR(OR(OR(OR(ISNUMBER(SEARCH(IF(C$1&lt;&gt;"",C$1,"NA"),'MITRE &amp; Controls Mappings'!$E300)),ISNUMBER(SEARCH(IF(C$1&lt;&gt;"",C$1,"NA"),'MITRE &amp; Controls Mappings'!$F300))),ISNUMBER(SEARCH(IF(C$2&lt;&gt;"",C$2,"NA"),'MITRE &amp; Controls Mappings'!$G300))),ISNUMBER(SEARCH(IF(C$2&lt;&gt;"",C$2,"NA"),'MITRE &amp; Controls Mappings'!$H300))),ISNUMBER(SEARCH(IF(C$3&lt;&gt;"",C$3,"NA"),'MITRE &amp; Controls Mappings'!$I300))),ISNUMBER(SEARCH(IF(C$3&lt;&gt;"",C$3,"NA"),'MITRE &amp; Controls Mappings'!$J300))), 'MITRE &amp; Controls Mappings'!$B300,"")</f>
        <v/>
      </c>
      <c r="D304" t="str">
        <f>IF(OR(OR(OR(OR(OR(ISNUMBER(SEARCH(IF(D$1&lt;&gt;"",D$1,"NA"),'MITRE &amp; Controls Mappings'!$E300)),ISNUMBER(SEARCH(IF(D$1&lt;&gt;"",D$1,"NA"),'MITRE &amp; Controls Mappings'!$F300))),ISNUMBER(SEARCH(IF(D$2&lt;&gt;"",D$2,"NA"),'MITRE &amp; Controls Mappings'!$G300))),ISNUMBER(SEARCH(IF(D$2&lt;&gt;"",D$2,"NA"),'MITRE &amp; Controls Mappings'!$H300))),ISNUMBER(SEARCH(IF(D$3&lt;&gt;"",D$3,"NA"),'MITRE &amp; Controls Mappings'!$I300))),ISNUMBER(SEARCH(IF(D$3&lt;&gt;"",D$3,"NA"),'MITRE &amp; Controls Mappings'!$J300))), 'MITRE &amp; Controls Mappings'!$B300,"")</f>
        <v/>
      </c>
      <c r="E304" t="str">
        <f>IF(OR(OR(OR(OR(OR(ISNUMBER(SEARCH(IF(E$1&lt;&gt;"",E$1,"NA"),'MITRE &amp; Controls Mappings'!$E300)),ISNUMBER(SEARCH(IF(E$1&lt;&gt;"",E$1,"NA"),'MITRE &amp; Controls Mappings'!$F300))),ISNUMBER(SEARCH(IF(E$2&lt;&gt;"",E$2,"NA"),'MITRE &amp; Controls Mappings'!$G300))),ISNUMBER(SEARCH(IF(E$2&lt;&gt;"",E$2,"NA"),'MITRE &amp; Controls Mappings'!$H300))),ISNUMBER(SEARCH(IF(E$3&lt;&gt;"",E$3,"NA"),'MITRE &amp; Controls Mappings'!$I300))),ISNUMBER(SEARCH(IF(E$3&lt;&gt;"",E$3,"NA"),'MITRE &amp; Controls Mappings'!$J300))), 'MITRE &amp; Controls Mappings'!$B300,"")</f>
        <v/>
      </c>
      <c r="F304" t="str">
        <f>IF(OR(OR(OR(OR(OR(ISNUMBER(SEARCH(IF(F$1&lt;&gt;"",F$1,"NA"),'MITRE &amp; Controls Mappings'!$E300)),ISNUMBER(SEARCH(IF(F$1&lt;&gt;"",F$1,"NA"),'MITRE &amp; Controls Mappings'!$F300))),ISNUMBER(SEARCH(IF(F$2&lt;&gt;"",F$2,"NA"),'MITRE &amp; Controls Mappings'!$G300))),ISNUMBER(SEARCH(IF(F$2&lt;&gt;"",F$2,"NA"),'MITRE &amp; Controls Mappings'!$H300))),ISNUMBER(SEARCH(IF(F$3&lt;&gt;"",F$3,"NA"),'MITRE &amp; Controls Mappings'!$I300))),ISNUMBER(SEARCH(IF(F$3&lt;&gt;"",F$3,"NA"),'MITRE &amp; Controls Mappings'!$J300))), 'MITRE &amp; Controls Mappings'!$B300,"")</f>
        <v/>
      </c>
      <c r="G304" t="str">
        <f>IF(OR(OR(OR(OR(OR(ISNUMBER(SEARCH(IF(G$1&lt;&gt;"",G$1,"NA"),'MITRE &amp; Controls Mappings'!$E300)),ISNUMBER(SEARCH(IF(G$1&lt;&gt;"",G$1,"NA"),'MITRE &amp; Controls Mappings'!$F300))),ISNUMBER(SEARCH(IF(G$2&lt;&gt;"",G$2,"NA"),'MITRE &amp; Controls Mappings'!$G300))),ISNUMBER(SEARCH(IF(G$2&lt;&gt;"",G$2,"NA"),'MITRE &amp; Controls Mappings'!$H300))),ISNUMBER(SEARCH(IF(G$3&lt;&gt;"",G$3,"NA"),'MITRE &amp; Controls Mappings'!$I300))),ISNUMBER(SEARCH(IF(G$3&lt;&gt;"",G$3,"NA"),'MITRE &amp; Controls Mappings'!$J300))), 'MITRE &amp; Controls Mappings'!$B300,"")</f>
        <v/>
      </c>
      <c r="H304" t="str">
        <f>IF(OR(OR(OR(OR(OR(ISNUMBER(SEARCH(IF(H$1&lt;&gt;"",H$1,"NA"),'MITRE &amp; Controls Mappings'!$E300)),ISNUMBER(SEARCH(IF(H$1&lt;&gt;"",H$1,"NA"),'MITRE &amp; Controls Mappings'!$F300))),ISNUMBER(SEARCH(IF(H$2&lt;&gt;"",H$2,"NA"),'MITRE &amp; Controls Mappings'!$G300))),ISNUMBER(SEARCH(IF(H$2&lt;&gt;"",H$2,"NA"),'MITRE &amp; Controls Mappings'!$H300))),ISNUMBER(SEARCH(IF(H$3&lt;&gt;"",H$3,"NA"),'MITRE &amp; Controls Mappings'!$I300))),ISNUMBER(SEARCH(IF(H$3&lt;&gt;"",H$3,"NA"),'MITRE &amp; Controls Mappings'!$J300))), 'MITRE &amp; Controls Mappings'!$B300,"")</f>
        <v/>
      </c>
      <c r="I304" t="str">
        <f>IF(OR(OR(OR(OR(OR(ISNUMBER(SEARCH(IF(I$1&lt;&gt;"",I$1,"NA"),'MITRE &amp; Controls Mappings'!$E300)),ISNUMBER(SEARCH(IF(I$1&lt;&gt;"",I$1,"NA"),'MITRE &amp; Controls Mappings'!$F300))),ISNUMBER(SEARCH(IF(I$2&lt;&gt;"",I$2,"NA"),'MITRE &amp; Controls Mappings'!$G300))),ISNUMBER(SEARCH(IF(I$2&lt;&gt;"",I$2,"NA"),'MITRE &amp; Controls Mappings'!$H300))),ISNUMBER(SEARCH(IF(I$3&lt;&gt;"",I$3,"NA"),'MITRE &amp; Controls Mappings'!$I300))),ISNUMBER(SEARCH(IF(I$3&lt;&gt;"",I$3,"NA"),'MITRE &amp; Controls Mappings'!$J300))), 'MITRE &amp; Controls Mappings'!$B300,"")</f>
        <v/>
      </c>
      <c r="J304" t="str">
        <f>IF(OR(OR(OR(OR(OR(ISNUMBER(SEARCH(IF(J$1&lt;&gt;"",J$1,"NA"),'MITRE &amp; Controls Mappings'!$E300)),ISNUMBER(SEARCH(IF(J$1&lt;&gt;"",J$1,"NA"),'MITRE &amp; Controls Mappings'!$F300))),ISNUMBER(SEARCH(IF(J$2&lt;&gt;"",J$2,"NA"),'MITRE &amp; Controls Mappings'!$G300))),ISNUMBER(SEARCH(IF(J$2&lt;&gt;"",J$2,"NA"),'MITRE &amp; Controls Mappings'!$H300))),ISNUMBER(SEARCH(IF(J$3&lt;&gt;"",J$3,"NA"),'MITRE &amp; Controls Mappings'!$I300))),ISNUMBER(SEARCH(IF(J$3&lt;&gt;"",J$3,"NA"),'MITRE &amp; Controls Mappings'!$J300))), 'MITRE &amp; Controls Mappings'!$B300,"")</f>
        <v/>
      </c>
      <c r="K304" t="str">
        <f>IF(OR(OR(OR(OR(OR(ISNUMBER(SEARCH(IF(K$1&lt;&gt;"",K$1,"NA"),'MITRE &amp; Controls Mappings'!$E300)),ISNUMBER(SEARCH(IF(K$1&lt;&gt;"",K$1,"NA"),'MITRE &amp; Controls Mappings'!$F300))),ISNUMBER(SEARCH(IF(K$2&lt;&gt;"",K$2,"NA"),'MITRE &amp; Controls Mappings'!$G300))),ISNUMBER(SEARCH(IF(K$2&lt;&gt;"",K$2,"NA"),'MITRE &amp; Controls Mappings'!$H300))),ISNUMBER(SEARCH(IF(K$3&lt;&gt;"",K$3,"NA"),'MITRE &amp; Controls Mappings'!$I300))),ISNUMBER(SEARCH(IF(K$3&lt;&gt;"",K$3,"NA"),'MITRE &amp; Controls Mappings'!$J300))), 'MITRE &amp; Controls Mappings'!$B300,"")</f>
        <v/>
      </c>
      <c r="L304" s="25" t="str">
        <f>'MITRE &amp; Controls Mappings'!D300</f>
        <v>Remote Assistance</v>
      </c>
    </row>
    <row r="305" spans="1:12" x14ac:dyDescent="0.35">
      <c r="A305" t="str">
        <f>IF(COUNTIF(B305:K305,"="&amp;'MITRE &amp; Controls Mappings'!B301)&gt;0,'MITRE &amp; Controls Mappings'!B301,"")</f>
        <v/>
      </c>
      <c r="B305" t="str">
        <f>IF(OR(OR(OR(OR(OR(ISNUMBER(SEARCH(IF(B$1&lt;&gt;"",B$1,"NA"),'MITRE &amp; Controls Mappings'!$E301)),ISNUMBER(SEARCH(IF(B$1&lt;&gt;"",B$1,"NA"),'MITRE &amp; Controls Mappings'!$F301))),ISNUMBER(SEARCH(IF(B$2&lt;&gt;"",B$2,"NA"),'MITRE &amp; Controls Mappings'!$G301))),ISNUMBER(SEARCH(IF(B$2&lt;&gt;"",B$2,"NA"),'MITRE &amp; Controls Mappings'!$H301))),ISNUMBER(SEARCH(IF(B$3&lt;&gt;"",B$3,"NA"),'MITRE &amp; Controls Mappings'!$I301))),ISNUMBER(SEARCH(IF(B$3&lt;&gt;"",B$3,"NA"),'MITRE &amp; Controls Mappings'!$J301))), 'MITRE &amp; Controls Mappings'!$B301,"")</f>
        <v/>
      </c>
      <c r="C305" t="str">
        <f>IF(OR(OR(OR(OR(OR(ISNUMBER(SEARCH(IF(C$1&lt;&gt;"",C$1,"NA"),'MITRE &amp; Controls Mappings'!$E301)),ISNUMBER(SEARCH(IF(C$1&lt;&gt;"",C$1,"NA"),'MITRE &amp; Controls Mappings'!$F301))),ISNUMBER(SEARCH(IF(C$2&lt;&gt;"",C$2,"NA"),'MITRE &amp; Controls Mappings'!$G301))),ISNUMBER(SEARCH(IF(C$2&lt;&gt;"",C$2,"NA"),'MITRE &amp; Controls Mappings'!$H301))),ISNUMBER(SEARCH(IF(C$3&lt;&gt;"",C$3,"NA"),'MITRE &amp; Controls Mappings'!$I301))),ISNUMBER(SEARCH(IF(C$3&lt;&gt;"",C$3,"NA"),'MITRE &amp; Controls Mappings'!$J301))), 'MITRE &amp; Controls Mappings'!$B301,"")</f>
        <v/>
      </c>
      <c r="D305" t="str">
        <f>IF(OR(OR(OR(OR(OR(ISNUMBER(SEARCH(IF(D$1&lt;&gt;"",D$1,"NA"),'MITRE &amp; Controls Mappings'!$E301)),ISNUMBER(SEARCH(IF(D$1&lt;&gt;"",D$1,"NA"),'MITRE &amp; Controls Mappings'!$F301))),ISNUMBER(SEARCH(IF(D$2&lt;&gt;"",D$2,"NA"),'MITRE &amp; Controls Mappings'!$G301))),ISNUMBER(SEARCH(IF(D$2&lt;&gt;"",D$2,"NA"),'MITRE &amp; Controls Mappings'!$H301))),ISNUMBER(SEARCH(IF(D$3&lt;&gt;"",D$3,"NA"),'MITRE &amp; Controls Mappings'!$I301))),ISNUMBER(SEARCH(IF(D$3&lt;&gt;"",D$3,"NA"),'MITRE &amp; Controls Mappings'!$J301))), 'MITRE &amp; Controls Mappings'!$B301,"")</f>
        <v/>
      </c>
      <c r="E305" t="str">
        <f>IF(OR(OR(OR(OR(OR(ISNUMBER(SEARCH(IF(E$1&lt;&gt;"",E$1,"NA"),'MITRE &amp; Controls Mappings'!$E301)),ISNUMBER(SEARCH(IF(E$1&lt;&gt;"",E$1,"NA"),'MITRE &amp; Controls Mappings'!$F301))),ISNUMBER(SEARCH(IF(E$2&lt;&gt;"",E$2,"NA"),'MITRE &amp; Controls Mappings'!$G301))),ISNUMBER(SEARCH(IF(E$2&lt;&gt;"",E$2,"NA"),'MITRE &amp; Controls Mappings'!$H301))),ISNUMBER(SEARCH(IF(E$3&lt;&gt;"",E$3,"NA"),'MITRE &amp; Controls Mappings'!$I301))),ISNUMBER(SEARCH(IF(E$3&lt;&gt;"",E$3,"NA"),'MITRE &amp; Controls Mappings'!$J301))), 'MITRE &amp; Controls Mappings'!$B301,"")</f>
        <v/>
      </c>
      <c r="F305" t="str">
        <f>IF(OR(OR(OR(OR(OR(ISNUMBER(SEARCH(IF(F$1&lt;&gt;"",F$1,"NA"),'MITRE &amp; Controls Mappings'!$E301)),ISNUMBER(SEARCH(IF(F$1&lt;&gt;"",F$1,"NA"),'MITRE &amp; Controls Mappings'!$F301))),ISNUMBER(SEARCH(IF(F$2&lt;&gt;"",F$2,"NA"),'MITRE &amp; Controls Mappings'!$G301))),ISNUMBER(SEARCH(IF(F$2&lt;&gt;"",F$2,"NA"),'MITRE &amp; Controls Mappings'!$H301))),ISNUMBER(SEARCH(IF(F$3&lt;&gt;"",F$3,"NA"),'MITRE &amp; Controls Mappings'!$I301))),ISNUMBER(SEARCH(IF(F$3&lt;&gt;"",F$3,"NA"),'MITRE &amp; Controls Mappings'!$J301))), 'MITRE &amp; Controls Mappings'!$B301,"")</f>
        <v/>
      </c>
      <c r="G305" t="str">
        <f>IF(OR(OR(OR(OR(OR(ISNUMBER(SEARCH(IF(G$1&lt;&gt;"",G$1,"NA"),'MITRE &amp; Controls Mappings'!$E301)),ISNUMBER(SEARCH(IF(G$1&lt;&gt;"",G$1,"NA"),'MITRE &amp; Controls Mappings'!$F301))),ISNUMBER(SEARCH(IF(G$2&lt;&gt;"",G$2,"NA"),'MITRE &amp; Controls Mappings'!$G301))),ISNUMBER(SEARCH(IF(G$2&lt;&gt;"",G$2,"NA"),'MITRE &amp; Controls Mappings'!$H301))),ISNUMBER(SEARCH(IF(G$3&lt;&gt;"",G$3,"NA"),'MITRE &amp; Controls Mappings'!$I301))),ISNUMBER(SEARCH(IF(G$3&lt;&gt;"",G$3,"NA"),'MITRE &amp; Controls Mappings'!$J301))), 'MITRE &amp; Controls Mappings'!$B301,"")</f>
        <v/>
      </c>
      <c r="H305" t="str">
        <f>IF(OR(OR(OR(OR(OR(ISNUMBER(SEARCH(IF(H$1&lt;&gt;"",H$1,"NA"),'MITRE &amp; Controls Mappings'!$E301)),ISNUMBER(SEARCH(IF(H$1&lt;&gt;"",H$1,"NA"),'MITRE &amp; Controls Mappings'!$F301))),ISNUMBER(SEARCH(IF(H$2&lt;&gt;"",H$2,"NA"),'MITRE &amp; Controls Mappings'!$G301))),ISNUMBER(SEARCH(IF(H$2&lt;&gt;"",H$2,"NA"),'MITRE &amp; Controls Mappings'!$H301))),ISNUMBER(SEARCH(IF(H$3&lt;&gt;"",H$3,"NA"),'MITRE &amp; Controls Mappings'!$I301))),ISNUMBER(SEARCH(IF(H$3&lt;&gt;"",H$3,"NA"),'MITRE &amp; Controls Mappings'!$J301))), 'MITRE &amp; Controls Mappings'!$B301,"")</f>
        <v/>
      </c>
      <c r="I305" t="str">
        <f>IF(OR(OR(OR(OR(OR(ISNUMBER(SEARCH(IF(I$1&lt;&gt;"",I$1,"NA"),'MITRE &amp; Controls Mappings'!$E301)),ISNUMBER(SEARCH(IF(I$1&lt;&gt;"",I$1,"NA"),'MITRE &amp; Controls Mappings'!$F301))),ISNUMBER(SEARCH(IF(I$2&lt;&gt;"",I$2,"NA"),'MITRE &amp; Controls Mappings'!$G301))),ISNUMBER(SEARCH(IF(I$2&lt;&gt;"",I$2,"NA"),'MITRE &amp; Controls Mappings'!$H301))),ISNUMBER(SEARCH(IF(I$3&lt;&gt;"",I$3,"NA"),'MITRE &amp; Controls Mappings'!$I301))),ISNUMBER(SEARCH(IF(I$3&lt;&gt;"",I$3,"NA"),'MITRE &amp; Controls Mappings'!$J301))), 'MITRE &amp; Controls Mappings'!$B301,"")</f>
        <v/>
      </c>
      <c r="J305" t="str">
        <f>IF(OR(OR(OR(OR(OR(ISNUMBER(SEARCH(IF(J$1&lt;&gt;"",J$1,"NA"),'MITRE &amp; Controls Mappings'!$E301)),ISNUMBER(SEARCH(IF(J$1&lt;&gt;"",J$1,"NA"),'MITRE &amp; Controls Mappings'!$F301))),ISNUMBER(SEARCH(IF(J$2&lt;&gt;"",J$2,"NA"),'MITRE &amp; Controls Mappings'!$G301))),ISNUMBER(SEARCH(IF(J$2&lt;&gt;"",J$2,"NA"),'MITRE &amp; Controls Mappings'!$H301))),ISNUMBER(SEARCH(IF(J$3&lt;&gt;"",J$3,"NA"),'MITRE &amp; Controls Mappings'!$I301))),ISNUMBER(SEARCH(IF(J$3&lt;&gt;"",J$3,"NA"),'MITRE &amp; Controls Mappings'!$J301))), 'MITRE &amp; Controls Mappings'!$B301,"")</f>
        <v/>
      </c>
      <c r="K305" t="str">
        <f>IF(OR(OR(OR(OR(OR(ISNUMBER(SEARCH(IF(K$1&lt;&gt;"",K$1,"NA"),'MITRE &amp; Controls Mappings'!$E301)),ISNUMBER(SEARCH(IF(K$1&lt;&gt;"",K$1,"NA"),'MITRE &amp; Controls Mappings'!$F301))),ISNUMBER(SEARCH(IF(K$2&lt;&gt;"",K$2,"NA"),'MITRE &amp; Controls Mappings'!$G301))),ISNUMBER(SEARCH(IF(K$2&lt;&gt;"",K$2,"NA"),'MITRE &amp; Controls Mappings'!$H301))),ISNUMBER(SEARCH(IF(K$3&lt;&gt;"",K$3,"NA"),'MITRE &amp; Controls Mappings'!$I301))),ISNUMBER(SEARCH(IF(K$3&lt;&gt;"",K$3,"NA"),'MITRE &amp; Controls Mappings'!$J301))), 'MITRE &amp; Controls Mappings'!$B301,"")</f>
        <v/>
      </c>
      <c r="L305" s="25" t="str">
        <f>'MITRE &amp; Controls Mappings'!D301</f>
        <v>Ensure 'Configure Offer Remote Assistance' is set to 'Disabled'</v>
      </c>
    </row>
    <row r="306" spans="1:12" x14ac:dyDescent="0.35">
      <c r="A306" t="str">
        <f>IF(COUNTIF(B306:K306,"="&amp;'MITRE &amp; Controls Mappings'!B302)&gt;0,'MITRE &amp; Controls Mappings'!B302,"")</f>
        <v/>
      </c>
      <c r="B306" t="str">
        <f>IF(OR(OR(OR(OR(OR(ISNUMBER(SEARCH(IF(B$1&lt;&gt;"",B$1,"NA"),'MITRE &amp; Controls Mappings'!$E302)),ISNUMBER(SEARCH(IF(B$1&lt;&gt;"",B$1,"NA"),'MITRE &amp; Controls Mappings'!$F302))),ISNUMBER(SEARCH(IF(B$2&lt;&gt;"",B$2,"NA"),'MITRE &amp; Controls Mappings'!$G302))),ISNUMBER(SEARCH(IF(B$2&lt;&gt;"",B$2,"NA"),'MITRE &amp; Controls Mappings'!$H302))),ISNUMBER(SEARCH(IF(B$3&lt;&gt;"",B$3,"NA"),'MITRE &amp; Controls Mappings'!$I302))),ISNUMBER(SEARCH(IF(B$3&lt;&gt;"",B$3,"NA"),'MITRE &amp; Controls Mappings'!$J302))), 'MITRE &amp; Controls Mappings'!$B302,"")</f>
        <v/>
      </c>
      <c r="C306" t="str">
        <f>IF(OR(OR(OR(OR(OR(ISNUMBER(SEARCH(IF(C$1&lt;&gt;"",C$1,"NA"),'MITRE &amp; Controls Mappings'!$E302)),ISNUMBER(SEARCH(IF(C$1&lt;&gt;"",C$1,"NA"),'MITRE &amp; Controls Mappings'!$F302))),ISNUMBER(SEARCH(IF(C$2&lt;&gt;"",C$2,"NA"),'MITRE &amp; Controls Mappings'!$G302))),ISNUMBER(SEARCH(IF(C$2&lt;&gt;"",C$2,"NA"),'MITRE &amp; Controls Mappings'!$H302))),ISNUMBER(SEARCH(IF(C$3&lt;&gt;"",C$3,"NA"),'MITRE &amp; Controls Mappings'!$I302))),ISNUMBER(SEARCH(IF(C$3&lt;&gt;"",C$3,"NA"),'MITRE &amp; Controls Mappings'!$J302))), 'MITRE &amp; Controls Mappings'!$B302,"")</f>
        <v/>
      </c>
      <c r="D306" t="str">
        <f>IF(OR(OR(OR(OR(OR(ISNUMBER(SEARCH(IF(D$1&lt;&gt;"",D$1,"NA"),'MITRE &amp; Controls Mappings'!$E302)),ISNUMBER(SEARCH(IF(D$1&lt;&gt;"",D$1,"NA"),'MITRE &amp; Controls Mappings'!$F302))),ISNUMBER(SEARCH(IF(D$2&lt;&gt;"",D$2,"NA"),'MITRE &amp; Controls Mappings'!$G302))),ISNUMBER(SEARCH(IF(D$2&lt;&gt;"",D$2,"NA"),'MITRE &amp; Controls Mappings'!$H302))),ISNUMBER(SEARCH(IF(D$3&lt;&gt;"",D$3,"NA"),'MITRE &amp; Controls Mappings'!$I302))),ISNUMBER(SEARCH(IF(D$3&lt;&gt;"",D$3,"NA"),'MITRE &amp; Controls Mappings'!$J302))), 'MITRE &amp; Controls Mappings'!$B302,"")</f>
        <v/>
      </c>
      <c r="E306" t="str">
        <f>IF(OR(OR(OR(OR(OR(ISNUMBER(SEARCH(IF(E$1&lt;&gt;"",E$1,"NA"),'MITRE &amp; Controls Mappings'!$E302)),ISNUMBER(SEARCH(IF(E$1&lt;&gt;"",E$1,"NA"),'MITRE &amp; Controls Mappings'!$F302))),ISNUMBER(SEARCH(IF(E$2&lt;&gt;"",E$2,"NA"),'MITRE &amp; Controls Mappings'!$G302))),ISNUMBER(SEARCH(IF(E$2&lt;&gt;"",E$2,"NA"),'MITRE &amp; Controls Mappings'!$H302))),ISNUMBER(SEARCH(IF(E$3&lt;&gt;"",E$3,"NA"),'MITRE &amp; Controls Mappings'!$I302))),ISNUMBER(SEARCH(IF(E$3&lt;&gt;"",E$3,"NA"),'MITRE &amp; Controls Mappings'!$J302))), 'MITRE &amp; Controls Mappings'!$B302,"")</f>
        <v/>
      </c>
      <c r="F306" t="str">
        <f>IF(OR(OR(OR(OR(OR(ISNUMBER(SEARCH(IF(F$1&lt;&gt;"",F$1,"NA"),'MITRE &amp; Controls Mappings'!$E302)),ISNUMBER(SEARCH(IF(F$1&lt;&gt;"",F$1,"NA"),'MITRE &amp; Controls Mappings'!$F302))),ISNUMBER(SEARCH(IF(F$2&lt;&gt;"",F$2,"NA"),'MITRE &amp; Controls Mappings'!$G302))),ISNUMBER(SEARCH(IF(F$2&lt;&gt;"",F$2,"NA"),'MITRE &amp; Controls Mappings'!$H302))),ISNUMBER(SEARCH(IF(F$3&lt;&gt;"",F$3,"NA"),'MITRE &amp; Controls Mappings'!$I302))),ISNUMBER(SEARCH(IF(F$3&lt;&gt;"",F$3,"NA"),'MITRE &amp; Controls Mappings'!$J302))), 'MITRE &amp; Controls Mappings'!$B302,"")</f>
        <v/>
      </c>
      <c r="G306" t="str">
        <f>IF(OR(OR(OR(OR(OR(ISNUMBER(SEARCH(IF(G$1&lt;&gt;"",G$1,"NA"),'MITRE &amp; Controls Mappings'!$E302)),ISNUMBER(SEARCH(IF(G$1&lt;&gt;"",G$1,"NA"),'MITRE &amp; Controls Mappings'!$F302))),ISNUMBER(SEARCH(IF(G$2&lt;&gt;"",G$2,"NA"),'MITRE &amp; Controls Mappings'!$G302))),ISNUMBER(SEARCH(IF(G$2&lt;&gt;"",G$2,"NA"),'MITRE &amp; Controls Mappings'!$H302))),ISNUMBER(SEARCH(IF(G$3&lt;&gt;"",G$3,"NA"),'MITRE &amp; Controls Mappings'!$I302))),ISNUMBER(SEARCH(IF(G$3&lt;&gt;"",G$3,"NA"),'MITRE &amp; Controls Mappings'!$J302))), 'MITRE &amp; Controls Mappings'!$B302,"")</f>
        <v/>
      </c>
      <c r="H306" t="str">
        <f>IF(OR(OR(OR(OR(OR(ISNUMBER(SEARCH(IF(H$1&lt;&gt;"",H$1,"NA"),'MITRE &amp; Controls Mappings'!$E302)),ISNUMBER(SEARCH(IF(H$1&lt;&gt;"",H$1,"NA"),'MITRE &amp; Controls Mappings'!$F302))),ISNUMBER(SEARCH(IF(H$2&lt;&gt;"",H$2,"NA"),'MITRE &amp; Controls Mappings'!$G302))),ISNUMBER(SEARCH(IF(H$2&lt;&gt;"",H$2,"NA"),'MITRE &amp; Controls Mappings'!$H302))),ISNUMBER(SEARCH(IF(H$3&lt;&gt;"",H$3,"NA"),'MITRE &amp; Controls Mappings'!$I302))),ISNUMBER(SEARCH(IF(H$3&lt;&gt;"",H$3,"NA"),'MITRE &amp; Controls Mappings'!$J302))), 'MITRE &amp; Controls Mappings'!$B302,"")</f>
        <v/>
      </c>
      <c r="I306" t="str">
        <f>IF(OR(OR(OR(OR(OR(ISNUMBER(SEARCH(IF(I$1&lt;&gt;"",I$1,"NA"),'MITRE &amp; Controls Mappings'!$E302)),ISNUMBER(SEARCH(IF(I$1&lt;&gt;"",I$1,"NA"),'MITRE &amp; Controls Mappings'!$F302))),ISNUMBER(SEARCH(IF(I$2&lt;&gt;"",I$2,"NA"),'MITRE &amp; Controls Mappings'!$G302))),ISNUMBER(SEARCH(IF(I$2&lt;&gt;"",I$2,"NA"),'MITRE &amp; Controls Mappings'!$H302))),ISNUMBER(SEARCH(IF(I$3&lt;&gt;"",I$3,"NA"),'MITRE &amp; Controls Mappings'!$I302))),ISNUMBER(SEARCH(IF(I$3&lt;&gt;"",I$3,"NA"),'MITRE &amp; Controls Mappings'!$J302))), 'MITRE &amp; Controls Mappings'!$B302,"")</f>
        <v/>
      </c>
      <c r="J306" t="str">
        <f>IF(OR(OR(OR(OR(OR(ISNUMBER(SEARCH(IF(J$1&lt;&gt;"",J$1,"NA"),'MITRE &amp; Controls Mappings'!$E302)),ISNUMBER(SEARCH(IF(J$1&lt;&gt;"",J$1,"NA"),'MITRE &amp; Controls Mappings'!$F302))),ISNUMBER(SEARCH(IF(J$2&lt;&gt;"",J$2,"NA"),'MITRE &amp; Controls Mappings'!$G302))),ISNUMBER(SEARCH(IF(J$2&lt;&gt;"",J$2,"NA"),'MITRE &amp; Controls Mappings'!$H302))),ISNUMBER(SEARCH(IF(J$3&lt;&gt;"",J$3,"NA"),'MITRE &amp; Controls Mappings'!$I302))),ISNUMBER(SEARCH(IF(J$3&lt;&gt;"",J$3,"NA"),'MITRE &amp; Controls Mappings'!$J302))), 'MITRE &amp; Controls Mappings'!$B302,"")</f>
        <v/>
      </c>
      <c r="K306" t="str">
        <f>IF(OR(OR(OR(OR(OR(ISNUMBER(SEARCH(IF(K$1&lt;&gt;"",K$1,"NA"),'MITRE &amp; Controls Mappings'!$E302)),ISNUMBER(SEARCH(IF(K$1&lt;&gt;"",K$1,"NA"),'MITRE &amp; Controls Mappings'!$F302))),ISNUMBER(SEARCH(IF(K$2&lt;&gt;"",K$2,"NA"),'MITRE &amp; Controls Mappings'!$G302))),ISNUMBER(SEARCH(IF(K$2&lt;&gt;"",K$2,"NA"),'MITRE &amp; Controls Mappings'!$H302))),ISNUMBER(SEARCH(IF(K$3&lt;&gt;"",K$3,"NA"),'MITRE &amp; Controls Mappings'!$I302))),ISNUMBER(SEARCH(IF(K$3&lt;&gt;"",K$3,"NA"),'MITRE &amp; Controls Mappings'!$J302))), 'MITRE &amp; Controls Mappings'!$B302,"")</f>
        <v/>
      </c>
      <c r="L306" s="25" t="str">
        <f>'MITRE &amp; Controls Mappings'!D302</f>
        <v>Ensure 'Configure Solicited Remote Assistance' is set to 'Disabled'</v>
      </c>
    </row>
    <row r="307" spans="1:12" x14ac:dyDescent="0.35">
      <c r="A307" t="str">
        <f>IF(COUNTIF(B307:K307,"="&amp;'MITRE &amp; Controls Mappings'!B303)&gt;0,'MITRE &amp; Controls Mappings'!B303,"")</f>
        <v/>
      </c>
      <c r="B307" t="str">
        <f>IF(OR(OR(OR(OR(OR(ISNUMBER(SEARCH(IF(B$1&lt;&gt;"",B$1,"NA"),'MITRE &amp; Controls Mappings'!$E303)),ISNUMBER(SEARCH(IF(B$1&lt;&gt;"",B$1,"NA"),'MITRE &amp; Controls Mappings'!$F303))),ISNUMBER(SEARCH(IF(B$2&lt;&gt;"",B$2,"NA"),'MITRE &amp; Controls Mappings'!$G303))),ISNUMBER(SEARCH(IF(B$2&lt;&gt;"",B$2,"NA"),'MITRE &amp; Controls Mappings'!$H303))),ISNUMBER(SEARCH(IF(B$3&lt;&gt;"",B$3,"NA"),'MITRE &amp; Controls Mappings'!$I303))),ISNUMBER(SEARCH(IF(B$3&lt;&gt;"",B$3,"NA"),'MITRE &amp; Controls Mappings'!$J303))), 'MITRE &amp; Controls Mappings'!$B303,"")</f>
        <v/>
      </c>
      <c r="C307" t="str">
        <f>IF(OR(OR(OR(OR(OR(ISNUMBER(SEARCH(IF(C$1&lt;&gt;"",C$1,"NA"),'MITRE &amp; Controls Mappings'!$E303)),ISNUMBER(SEARCH(IF(C$1&lt;&gt;"",C$1,"NA"),'MITRE &amp; Controls Mappings'!$F303))),ISNUMBER(SEARCH(IF(C$2&lt;&gt;"",C$2,"NA"),'MITRE &amp; Controls Mappings'!$G303))),ISNUMBER(SEARCH(IF(C$2&lt;&gt;"",C$2,"NA"),'MITRE &amp; Controls Mappings'!$H303))),ISNUMBER(SEARCH(IF(C$3&lt;&gt;"",C$3,"NA"),'MITRE &amp; Controls Mappings'!$I303))),ISNUMBER(SEARCH(IF(C$3&lt;&gt;"",C$3,"NA"),'MITRE &amp; Controls Mappings'!$J303))), 'MITRE &amp; Controls Mappings'!$B303,"")</f>
        <v/>
      </c>
      <c r="D307" t="str">
        <f>IF(OR(OR(OR(OR(OR(ISNUMBER(SEARCH(IF(D$1&lt;&gt;"",D$1,"NA"),'MITRE &amp; Controls Mappings'!$E303)),ISNUMBER(SEARCH(IF(D$1&lt;&gt;"",D$1,"NA"),'MITRE &amp; Controls Mappings'!$F303))),ISNUMBER(SEARCH(IF(D$2&lt;&gt;"",D$2,"NA"),'MITRE &amp; Controls Mappings'!$G303))),ISNUMBER(SEARCH(IF(D$2&lt;&gt;"",D$2,"NA"),'MITRE &amp; Controls Mappings'!$H303))),ISNUMBER(SEARCH(IF(D$3&lt;&gt;"",D$3,"NA"),'MITRE &amp; Controls Mappings'!$I303))),ISNUMBER(SEARCH(IF(D$3&lt;&gt;"",D$3,"NA"),'MITRE &amp; Controls Mappings'!$J303))), 'MITRE &amp; Controls Mappings'!$B303,"")</f>
        <v/>
      </c>
      <c r="E307" t="str">
        <f>IF(OR(OR(OR(OR(OR(ISNUMBER(SEARCH(IF(E$1&lt;&gt;"",E$1,"NA"),'MITRE &amp; Controls Mappings'!$E303)),ISNUMBER(SEARCH(IF(E$1&lt;&gt;"",E$1,"NA"),'MITRE &amp; Controls Mappings'!$F303))),ISNUMBER(SEARCH(IF(E$2&lt;&gt;"",E$2,"NA"),'MITRE &amp; Controls Mappings'!$G303))),ISNUMBER(SEARCH(IF(E$2&lt;&gt;"",E$2,"NA"),'MITRE &amp; Controls Mappings'!$H303))),ISNUMBER(SEARCH(IF(E$3&lt;&gt;"",E$3,"NA"),'MITRE &amp; Controls Mappings'!$I303))),ISNUMBER(SEARCH(IF(E$3&lt;&gt;"",E$3,"NA"),'MITRE &amp; Controls Mappings'!$J303))), 'MITRE &amp; Controls Mappings'!$B303,"")</f>
        <v/>
      </c>
      <c r="F307" t="str">
        <f>IF(OR(OR(OR(OR(OR(ISNUMBER(SEARCH(IF(F$1&lt;&gt;"",F$1,"NA"),'MITRE &amp; Controls Mappings'!$E303)),ISNUMBER(SEARCH(IF(F$1&lt;&gt;"",F$1,"NA"),'MITRE &amp; Controls Mappings'!$F303))),ISNUMBER(SEARCH(IF(F$2&lt;&gt;"",F$2,"NA"),'MITRE &amp; Controls Mappings'!$G303))),ISNUMBER(SEARCH(IF(F$2&lt;&gt;"",F$2,"NA"),'MITRE &amp; Controls Mappings'!$H303))),ISNUMBER(SEARCH(IF(F$3&lt;&gt;"",F$3,"NA"),'MITRE &amp; Controls Mappings'!$I303))),ISNUMBER(SEARCH(IF(F$3&lt;&gt;"",F$3,"NA"),'MITRE &amp; Controls Mappings'!$J303))), 'MITRE &amp; Controls Mappings'!$B303,"")</f>
        <v/>
      </c>
      <c r="G307" t="str">
        <f>IF(OR(OR(OR(OR(OR(ISNUMBER(SEARCH(IF(G$1&lt;&gt;"",G$1,"NA"),'MITRE &amp; Controls Mappings'!$E303)),ISNUMBER(SEARCH(IF(G$1&lt;&gt;"",G$1,"NA"),'MITRE &amp; Controls Mappings'!$F303))),ISNUMBER(SEARCH(IF(G$2&lt;&gt;"",G$2,"NA"),'MITRE &amp; Controls Mappings'!$G303))),ISNUMBER(SEARCH(IF(G$2&lt;&gt;"",G$2,"NA"),'MITRE &amp; Controls Mappings'!$H303))),ISNUMBER(SEARCH(IF(G$3&lt;&gt;"",G$3,"NA"),'MITRE &amp; Controls Mappings'!$I303))),ISNUMBER(SEARCH(IF(G$3&lt;&gt;"",G$3,"NA"),'MITRE &amp; Controls Mappings'!$J303))), 'MITRE &amp; Controls Mappings'!$B303,"")</f>
        <v/>
      </c>
      <c r="H307" t="str">
        <f>IF(OR(OR(OR(OR(OR(ISNUMBER(SEARCH(IF(H$1&lt;&gt;"",H$1,"NA"),'MITRE &amp; Controls Mappings'!$E303)),ISNUMBER(SEARCH(IF(H$1&lt;&gt;"",H$1,"NA"),'MITRE &amp; Controls Mappings'!$F303))),ISNUMBER(SEARCH(IF(H$2&lt;&gt;"",H$2,"NA"),'MITRE &amp; Controls Mappings'!$G303))),ISNUMBER(SEARCH(IF(H$2&lt;&gt;"",H$2,"NA"),'MITRE &amp; Controls Mappings'!$H303))),ISNUMBER(SEARCH(IF(H$3&lt;&gt;"",H$3,"NA"),'MITRE &amp; Controls Mappings'!$I303))),ISNUMBER(SEARCH(IF(H$3&lt;&gt;"",H$3,"NA"),'MITRE &amp; Controls Mappings'!$J303))), 'MITRE &amp; Controls Mappings'!$B303,"")</f>
        <v/>
      </c>
      <c r="I307" t="str">
        <f>IF(OR(OR(OR(OR(OR(ISNUMBER(SEARCH(IF(I$1&lt;&gt;"",I$1,"NA"),'MITRE &amp; Controls Mappings'!$E303)),ISNUMBER(SEARCH(IF(I$1&lt;&gt;"",I$1,"NA"),'MITRE &amp; Controls Mappings'!$F303))),ISNUMBER(SEARCH(IF(I$2&lt;&gt;"",I$2,"NA"),'MITRE &amp; Controls Mappings'!$G303))),ISNUMBER(SEARCH(IF(I$2&lt;&gt;"",I$2,"NA"),'MITRE &amp; Controls Mappings'!$H303))),ISNUMBER(SEARCH(IF(I$3&lt;&gt;"",I$3,"NA"),'MITRE &amp; Controls Mappings'!$I303))),ISNUMBER(SEARCH(IF(I$3&lt;&gt;"",I$3,"NA"),'MITRE &amp; Controls Mappings'!$J303))), 'MITRE &amp; Controls Mappings'!$B303,"")</f>
        <v/>
      </c>
      <c r="J307" t="str">
        <f>IF(OR(OR(OR(OR(OR(ISNUMBER(SEARCH(IF(J$1&lt;&gt;"",J$1,"NA"),'MITRE &amp; Controls Mappings'!$E303)),ISNUMBER(SEARCH(IF(J$1&lt;&gt;"",J$1,"NA"),'MITRE &amp; Controls Mappings'!$F303))),ISNUMBER(SEARCH(IF(J$2&lt;&gt;"",J$2,"NA"),'MITRE &amp; Controls Mappings'!$G303))),ISNUMBER(SEARCH(IF(J$2&lt;&gt;"",J$2,"NA"),'MITRE &amp; Controls Mappings'!$H303))),ISNUMBER(SEARCH(IF(J$3&lt;&gt;"",J$3,"NA"),'MITRE &amp; Controls Mappings'!$I303))),ISNUMBER(SEARCH(IF(J$3&lt;&gt;"",J$3,"NA"),'MITRE &amp; Controls Mappings'!$J303))), 'MITRE &amp; Controls Mappings'!$B303,"")</f>
        <v/>
      </c>
      <c r="K307" t="str">
        <f>IF(OR(OR(OR(OR(OR(ISNUMBER(SEARCH(IF(K$1&lt;&gt;"",K$1,"NA"),'MITRE &amp; Controls Mappings'!$E303)),ISNUMBER(SEARCH(IF(K$1&lt;&gt;"",K$1,"NA"),'MITRE &amp; Controls Mappings'!$F303))),ISNUMBER(SEARCH(IF(K$2&lt;&gt;"",K$2,"NA"),'MITRE &amp; Controls Mappings'!$G303))),ISNUMBER(SEARCH(IF(K$2&lt;&gt;"",K$2,"NA"),'MITRE &amp; Controls Mappings'!$H303))),ISNUMBER(SEARCH(IF(K$3&lt;&gt;"",K$3,"NA"),'MITRE &amp; Controls Mappings'!$I303))),ISNUMBER(SEARCH(IF(K$3&lt;&gt;"",K$3,"NA"),'MITRE &amp; Controls Mappings'!$J303))), 'MITRE &amp; Controls Mappings'!$B303,"")</f>
        <v/>
      </c>
      <c r="L307" s="25" t="str">
        <f>'MITRE &amp; Controls Mappings'!D303</f>
        <v>Remote Procedure Call</v>
      </c>
    </row>
    <row r="308" spans="1:12" x14ac:dyDescent="0.35">
      <c r="A308" t="str">
        <f>IF(COUNTIF(B308:K308,"="&amp;'MITRE &amp; Controls Mappings'!B304)&gt;0,'MITRE &amp; Controls Mappings'!B304,"")</f>
        <v/>
      </c>
      <c r="B308" t="str">
        <f>IF(OR(OR(OR(OR(OR(ISNUMBER(SEARCH(IF(B$1&lt;&gt;"",B$1,"NA"),'MITRE &amp; Controls Mappings'!$E304)),ISNUMBER(SEARCH(IF(B$1&lt;&gt;"",B$1,"NA"),'MITRE &amp; Controls Mappings'!$F304))),ISNUMBER(SEARCH(IF(B$2&lt;&gt;"",B$2,"NA"),'MITRE &amp; Controls Mappings'!$G304))),ISNUMBER(SEARCH(IF(B$2&lt;&gt;"",B$2,"NA"),'MITRE &amp; Controls Mappings'!$H304))),ISNUMBER(SEARCH(IF(B$3&lt;&gt;"",B$3,"NA"),'MITRE &amp; Controls Mappings'!$I304))),ISNUMBER(SEARCH(IF(B$3&lt;&gt;"",B$3,"NA"),'MITRE &amp; Controls Mappings'!$J304))), 'MITRE &amp; Controls Mappings'!$B304,"")</f>
        <v/>
      </c>
      <c r="C308" t="str">
        <f>IF(OR(OR(OR(OR(OR(ISNUMBER(SEARCH(IF(C$1&lt;&gt;"",C$1,"NA"),'MITRE &amp; Controls Mappings'!$E304)),ISNUMBER(SEARCH(IF(C$1&lt;&gt;"",C$1,"NA"),'MITRE &amp; Controls Mappings'!$F304))),ISNUMBER(SEARCH(IF(C$2&lt;&gt;"",C$2,"NA"),'MITRE &amp; Controls Mappings'!$G304))),ISNUMBER(SEARCH(IF(C$2&lt;&gt;"",C$2,"NA"),'MITRE &amp; Controls Mappings'!$H304))),ISNUMBER(SEARCH(IF(C$3&lt;&gt;"",C$3,"NA"),'MITRE &amp; Controls Mappings'!$I304))),ISNUMBER(SEARCH(IF(C$3&lt;&gt;"",C$3,"NA"),'MITRE &amp; Controls Mappings'!$J304))), 'MITRE &amp; Controls Mappings'!$B304,"")</f>
        <v/>
      </c>
      <c r="D308" t="str">
        <f>IF(OR(OR(OR(OR(OR(ISNUMBER(SEARCH(IF(D$1&lt;&gt;"",D$1,"NA"),'MITRE &amp; Controls Mappings'!$E304)),ISNUMBER(SEARCH(IF(D$1&lt;&gt;"",D$1,"NA"),'MITRE &amp; Controls Mappings'!$F304))),ISNUMBER(SEARCH(IF(D$2&lt;&gt;"",D$2,"NA"),'MITRE &amp; Controls Mappings'!$G304))),ISNUMBER(SEARCH(IF(D$2&lt;&gt;"",D$2,"NA"),'MITRE &amp; Controls Mappings'!$H304))),ISNUMBER(SEARCH(IF(D$3&lt;&gt;"",D$3,"NA"),'MITRE &amp; Controls Mappings'!$I304))),ISNUMBER(SEARCH(IF(D$3&lt;&gt;"",D$3,"NA"),'MITRE &amp; Controls Mappings'!$J304))), 'MITRE &amp; Controls Mappings'!$B304,"")</f>
        <v/>
      </c>
      <c r="E308" t="str">
        <f>IF(OR(OR(OR(OR(OR(ISNUMBER(SEARCH(IF(E$1&lt;&gt;"",E$1,"NA"),'MITRE &amp; Controls Mappings'!$E304)),ISNUMBER(SEARCH(IF(E$1&lt;&gt;"",E$1,"NA"),'MITRE &amp; Controls Mappings'!$F304))),ISNUMBER(SEARCH(IF(E$2&lt;&gt;"",E$2,"NA"),'MITRE &amp; Controls Mappings'!$G304))),ISNUMBER(SEARCH(IF(E$2&lt;&gt;"",E$2,"NA"),'MITRE &amp; Controls Mappings'!$H304))),ISNUMBER(SEARCH(IF(E$3&lt;&gt;"",E$3,"NA"),'MITRE &amp; Controls Mappings'!$I304))),ISNUMBER(SEARCH(IF(E$3&lt;&gt;"",E$3,"NA"),'MITRE &amp; Controls Mappings'!$J304))), 'MITRE &amp; Controls Mappings'!$B304,"")</f>
        <v/>
      </c>
      <c r="F308" t="str">
        <f>IF(OR(OR(OR(OR(OR(ISNUMBER(SEARCH(IF(F$1&lt;&gt;"",F$1,"NA"),'MITRE &amp; Controls Mappings'!$E304)),ISNUMBER(SEARCH(IF(F$1&lt;&gt;"",F$1,"NA"),'MITRE &amp; Controls Mappings'!$F304))),ISNUMBER(SEARCH(IF(F$2&lt;&gt;"",F$2,"NA"),'MITRE &amp; Controls Mappings'!$G304))),ISNUMBER(SEARCH(IF(F$2&lt;&gt;"",F$2,"NA"),'MITRE &amp; Controls Mappings'!$H304))),ISNUMBER(SEARCH(IF(F$3&lt;&gt;"",F$3,"NA"),'MITRE &amp; Controls Mappings'!$I304))),ISNUMBER(SEARCH(IF(F$3&lt;&gt;"",F$3,"NA"),'MITRE &amp; Controls Mappings'!$J304))), 'MITRE &amp; Controls Mappings'!$B304,"")</f>
        <v/>
      </c>
      <c r="G308" t="str">
        <f>IF(OR(OR(OR(OR(OR(ISNUMBER(SEARCH(IF(G$1&lt;&gt;"",G$1,"NA"),'MITRE &amp; Controls Mappings'!$E304)),ISNUMBER(SEARCH(IF(G$1&lt;&gt;"",G$1,"NA"),'MITRE &amp; Controls Mappings'!$F304))),ISNUMBER(SEARCH(IF(G$2&lt;&gt;"",G$2,"NA"),'MITRE &amp; Controls Mappings'!$G304))),ISNUMBER(SEARCH(IF(G$2&lt;&gt;"",G$2,"NA"),'MITRE &amp; Controls Mappings'!$H304))),ISNUMBER(SEARCH(IF(G$3&lt;&gt;"",G$3,"NA"),'MITRE &amp; Controls Mappings'!$I304))),ISNUMBER(SEARCH(IF(G$3&lt;&gt;"",G$3,"NA"),'MITRE &amp; Controls Mappings'!$J304))), 'MITRE &amp; Controls Mappings'!$B304,"")</f>
        <v/>
      </c>
      <c r="H308" t="str">
        <f>IF(OR(OR(OR(OR(OR(ISNUMBER(SEARCH(IF(H$1&lt;&gt;"",H$1,"NA"),'MITRE &amp; Controls Mappings'!$E304)),ISNUMBER(SEARCH(IF(H$1&lt;&gt;"",H$1,"NA"),'MITRE &amp; Controls Mappings'!$F304))),ISNUMBER(SEARCH(IF(H$2&lt;&gt;"",H$2,"NA"),'MITRE &amp; Controls Mappings'!$G304))),ISNUMBER(SEARCH(IF(H$2&lt;&gt;"",H$2,"NA"),'MITRE &amp; Controls Mappings'!$H304))),ISNUMBER(SEARCH(IF(H$3&lt;&gt;"",H$3,"NA"),'MITRE &amp; Controls Mappings'!$I304))),ISNUMBER(SEARCH(IF(H$3&lt;&gt;"",H$3,"NA"),'MITRE &amp; Controls Mappings'!$J304))), 'MITRE &amp; Controls Mappings'!$B304,"")</f>
        <v/>
      </c>
      <c r="I308" t="str">
        <f>IF(OR(OR(OR(OR(OR(ISNUMBER(SEARCH(IF(I$1&lt;&gt;"",I$1,"NA"),'MITRE &amp; Controls Mappings'!$E304)),ISNUMBER(SEARCH(IF(I$1&lt;&gt;"",I$1,"NA"),'MITRE &amp; Controls Mappings'!$F304))),ISNUMBER(SEARCH(IF(I$2&lt;&gt;"",I$2,"NA"),'MITRE &amp; Controls Mappings'!$G304))),ISNUMBER(SEARCH(IF(I$2&lt;&gt;"",I$2,"NA"),'MITRE &amp; Controls Mappings'!$H304))),ISNUMBER(SEARCH(IF(I$3&lt;&gt;"",I$3,"NA"),'MITRE &amp; Controls Mappings'!$I304))),ISNUMBER(SEARCH(IF(I$3&lt;&gt;"",I$3,"NA"),'MITRE &amp; Controls Mappings'!$J304))), 'MITRE &amp; Controls Mappings'!$B304,"")</f>
        <v/>
      </c>
      <c r="J308" t="str">
        <f>IF(OR(OR(OR(OR(OR(ISNUMBER(SEARCH(IF(J$1&lt;&gt;"",J$1,"NA"),'MITRE &amp; Controls Mappings'!$E304)),ISNUMBER(SEARCH(IF(J$1&lt;&gt;"",J$1,"NA"),'MITRE &amp; Controls Mappings'!$F304))),ISNUMBER(SEARCH(IF(J$2&lt;&gt;"",J$2,"NA"),'MITRE &amp; Controls Mappings'!$G304))),ISNUMBER(SEARCH(IF(J$2&lt;&gt;"",J$2,"NA"),'MITRE &amp; Controls Mappings'!$H304))),ISNUMBER(SEARCH(IF(J$3&lt;&gt;"",J$3,"NA"),'MITRE &amp; Controls Mappings'!$I304))),ISNUMBER(SEARCH(IF(J$3&lt;&gt;"",J$3,"NA"),'MITRE &amp; Controls Mappings'!$J304))), 'MITRE &amp; Controls Mappings'!$B304,"")</f>
        <v/>
      </c>
      <c r="K308" t="str">
        <f>IF(OR(OR(OR(OR(OR(ISNUMBER(SEARCH(IF(K$1&lt;&gt;"",K$1,"NA"),'MITRE &amp; Controls Mappings'!$E304)),ISNUMBER(SEARCH(IF(K$1&lt;&gt;"",K$1,"NA"),'MITRE &amp; Controls Mappings'!$F304))),ISNUMBER(SEARCH(IF(K$2&lt;&gt;"",K$2,"NA"),'MITRE &amp; Controls Mappings'!$G304))),ISNUMBER(SEARCH(IF(K$2&lt;&gt;"",K$2,"NA"),'MITRE &amp; Controls Mappings'!$H304))),ISNUMBER(SEARCH(IF(K$3&lt;&gt;"",K$3,"NA"),'MITRE &amp; Controls Mappings'!$I304))),ISNUMBER(SEARCH(IF(K$3&lt;&gt;"",K$3,"NA"),'MITRE &amp; Controls Mappings'!$J304))), 'MITRE &amp; Controls Mappings'!$B304,"")</f>
        <v/>
      </c>
      <c r="L308" s="25" t="str">
        <f>'MITRE &amp; Controls Mappings'!D304</f>
        <v>Ensure 'Enable RPC Endpoint Mapper Client Authentication' is set to 'Enabled'</v>
      </c>
    </row>
    <row r="309" spans="1:12" x14ac:dyDescent="0.35">
      <c r="A309" t="str">
        <f>IF(COUNTIF(B309:K309,"="&amp;'MITRE &amp; Controls Mappings'!B305)&gt;0,'MITRE &amp; Controls Mappings'!B305,"")</f>
        <v/>
      </c>
      <c r="B309" t="str">
        <f>IF(OR(OR(OR(OR(OR(ISNUMBER(SEARCH(IF(B$1&lt;&gt;"",B$1,"NA"),'MITRE &amp; Controls Mappings'!$E305)),ISNUMBER(SEARCH(IF(B$1&lt;&gt;"",B$1,"NA"),'MITRE &amp; Controls Mappings'!$F305))),ISNUMBER(SEARCH(IF(B$2&lt;&gt;"",B$2,"NA"),'MITRE &amp; Controls Mappings'!$G305))),ISNUMBER(SEARCH(IF(B$2&lt;&gt;"",B$2,"NA"),'MITRE &amp; Controls Mappings'!$H305))),ISNUMBER(SEARCH(IF(B$3&lt;&gt;"",B$3,"NA"),'MITRE &amp; Controls Mappings'!$I305))),ISNUMBER(SEARCH(IF(B$3&lt;&gt;"",B$3,"NA"),'MITRE &amp; Controls Mappings'!$J305))), 'MITRE &amp; Controls Mappings'!$B305,"")</f>
        <v/>
      </c>
      <c r="C309" t="str">
        <f>IF(OR(OR(OR(OR(OR(ISNUMBER(SEARCH(IF(C$1&lt;&gt;"",C$1,"NA"),'MITRE &amp; Controls Mappings'!$E305)),ISNUMBER(SEARCH(IF(C$1&lt;&gt;"",C$1,"NA"),'MITRE &amp; Controls Mappings'!$F305))),ISNUMBER(SEARCH(IF(C$2&lt;&gt;"",C$2,"NA"),'MITRE &amp; Controls Mappings'!$G305))),ISNUMBER(SEARCH(IF(C$2&lt;&gt;"",C$2,"NA"),'MITRE &amp; Controls Mappings'!$H305))),ISNUMBER(SEARCH(IF(C$3&lt;&gt;"",C$3,"NA"),'MITRE &amp; Controls Mappings'!$I305))),ISNUMBER(SEARCH(IF(C$3&lt;&gt;"",C$3,"NA"),'MITRE &amp; Controls Mappings'!$J305))), 'MITRE &amp; Controls Mappings'!$B305,"")</f>
        <v/>
      </c>
      <c r="D309" t="str">
        <f>IF(OR(OR(OR(OR(OR(ISNUMBER(SEARCH(IF(D$1&lt;&gt;"",D$1,"NA"),'MITRE &amp; Controls Mappings'!$E305)),ISNUMBER(SEARCH(IF(D$1&lt;&gt;"",D$1,"NA"),'MITRE &amp; Controls Mappings'!$F305))),ISNUMBER(SEARCH(IF(D$2&lt;&gt;"",D$2,"NA"),'MITRE &amp; Controls Mappings'!$G305))),ISNUMBER(SEARCH(IF(D$2&lt;&gt;"",D$2,"NA"),'MITRE &amp; Controls Mappings'!$H305))),ISNUMBER(SEARCH(IF(D$3&lt;&gt;"",D$3,"NA"),'MITRE &amp; Controls Mappings'!$I305))),ISNUMBER(SEARCH(IF(D$3&lt;&gt;"",D$3,"NA"),'MITRE &amp; Controls Mappings'!$J305))), 'MITRE &amp; Controls Mappings'!$B305,"")</f>
        <v/>
      </c>
      <c r="E309" t="str">
        <f>IF(OR(OR(OR(OR(OR(ISNUMBER(SEARCH(IF(E$1&lt;&gt;"",E$1,"NA"),'MITRE &amp; Controls Mappings'!$E305)),ISNUMBER(SEARCH(IF(E$1&lt;&gt;"",E$1,"NA"),'MITRE &amp; Controls Mappings'!$F305))),ISNUMBER(SEARCH(IF(E$2&lt;&gt;"",E$2,"NA"),'MITRE &amp; Controls Mappings'!$G305))),ISNUMBER(SEARCH(IF(E$2&lt;&gt;"",E$2,"NA"),'MITRE &amp; Controls Mappings'!$H305))),ISNUMBER(SEARCH(IF(E$3&lt;&gt;"",E$3,"NA"),'MITRE &amp; Controls Mappings'!$I305))),ISNUMBER(SEARCH(IF(E$3&lt;&gt;"",E$3,"NA"),'MITRE &amp; Controls Mappings'!$J305))), 'MITRE &amp; Controls Mappings'!$B305,"")</f>
        <v/>
      </c>
      <c r="F309" t="str">
        <f>IF(OR(OR(OR(OR(OR(ISNUMBER(SEARCH(IF(F$1&lt;&gt;"",F$1,"NA"),'MITRE &amp; Controls Mappings'!$E305)),ISNUMBER(SEARCH(IF(F$1&lt;&gt;"",F$1,"NA"),'MITRE &amp; Controls Mappings'!$F305))),ISNUMBER(SEARCH(IF(F$2&lt;&gt;"",F$2,"NA"),'MITRE &amp; Controls Mappings'!$G305))),ISNUMBER(SEARCH(IF(F$2&lt;&gt;"",F$2,"NA"),'MITRE &amp; Controls Mappings'!$H305))),ISNUMBER(SEARCH(IF(F$3&lt;&gt;"",F$3,"NA"),'MITRE &amp; Controls Mappings'!$I305))),ISNUMBER(SEARCH(IF(F$3&lt;&gt;"",F$3,"NA"),'MITRE &amp; Controls Mappings'!$J305))), 'MITRE &amp; Controls Mappings'!$B305,"")</f>
        <v/>
      </c>
      <c r="G309" t="str">
        <f>IF(OR(OR(OR(OR(OR(ISNUMBER(SEARCH(IF(G$1&lt;&gt;"",G$1,"NA"),'MITRE &amp; Controls Mappings'!$E305)),ISNUMBER(SEARCH(IF(G$1&lt;&gt;"",G$1,"NA"),'MITRE &amp; Controls Mappings'!$F305))),ISNUMBER(SEARCH(IF(G$2&lt;&gt;"",G$2,"NA"),'MITRE &amp; Controls Mappings'!$G305))),ISNUMBER(SEARCH(IF(G$2&lt;&gt;"",G$2,"NA"),'MITRE &amp; Controls Mappings'!$H305))),ISNUMBER(SEARCH(IF(G$3&lt;&gt;"",G$3,"NA"),'MITRE &amp; Controls Mappings'!$I305))),ISNUMBER(SEARCH(IF(G$3&lt;&gt;"",G$3,"NA"),'MITRE &amp; Controls Mappings'!$J305))), 'MITRE &amp; Controls Mappings'!$B305,"")</f>
        <v/>
      </c>
      <c r="H309" t="str">
        <f>IF(OR(OR(OR(OR(OR(ISNUMBER(SEARCH(IF(H$1&lt;&gt;"",H$1,"NA"),'MITRE &amp; Controls Mappings'!$E305)),ISNUMBER(SEARCH(IF(H$1&lt;&gt;"",H$1,"NA"),'MITRE &amp; Controls Mappings'!$F305))),ISNUMBER(SEARCH(IF(H$2&lt;&gt;"",H$2,"NA"),'MITRE &amp; Controls Mappings'!$G305))),ISNUMBER(SEARCH(IF(H$2&lt;&gt;"",H$2,"NA"),'MITRE &amp; Controls Mappings'!$H305))),ISNUMBER(SEARCH(IF(H$3&lt;&gt;"",H$3,"NA"),'MITRE &amp; Controls Mappings'!$I305))),ISNUMBER(SEARCH(IF(H$3&lt;&gt;"",H$3,"NA"),'MITRE &amp; Controls Mappings'!$J305))), 'MITRE &amp; Controls Mappings'!$B305,"")</f>
        <v/>
      </c>
      <c r="I309" t="str">
        <f>IF(OR(OR(OR(OR(OR(ISNUMBER(SEARCH(IF(I$1&lt;&gt;"",I$1,"NA"),'MITRE &amp; Controls Mappings'!$E305)),ISNUMBER(SEARCH(IF(I$1&lt;&gt;"",I$1,"NA"),'MITRE &amp; Controls Mappings'!$F305))),ISNUMBER(SEARCH(IF(I$2&lt;&gt;"",I$2,"NA"),'MITRE &amp; Controls Mappings'!$G305))),ISNUMBER(SEARCH(IF(I$2&lt;&gt;"",I$2,"NA"),'MITRE &amp; Controls Mappings'!$H305))),ISNUMBER(SEARCH(IF(I$3&lt;&gt;"",I$3,"NA"),'MITRE &amp; Controls Mappings'!$I305))),ISNUMBER(SEARCH(IF(I$3&lt;&gt;"",I$3,"NA"),'MITRE &amp; Controls Mappings'!$J305))), 'MITRE &amp; Controls Mappings'!$B305,"")</f>
        <v/>
      </c>
      <c r="J309" t="str">
        <f>IF(OR(OR(OR(OR(OR(ISNUMBER(SEARCH(IF(J$1&lt;&gt;"",J$1,"NA"),'MITRE &amp; Controls Mappings'!$E305)),ISNUMBER(SEARCH(IF(J$1&lt;&gt;"",J$1,"NA"),'MITRE &amp; Controls Mappings'!$F305))),ISNUMBER(SEARCH(IF(J$2&lt;&gt;"",J$2,"NA"),'MITRE &amp; Controls Mappings'!$G305))),ISNUMBER(SEARCH(IF(J$2&lt;&gt;"",J$2,"NA"),'MITRE &amp; Controls Mappings'!$H305))),ISNUMBER(SEARCH(IF(J$3&lt;&gt;"",J$3,"NA"),'MITRE &amp; Controls Mappings'!$I305))),ISNUMBER(SEARCH(IF(J$3&lt;&gt;"",J$3,"NA"),'MITRE &amp; Controls Mappings'!$J305))), 'MITRE &amp; Controls Mappings'!$B305,"")</f>
        <v/>
      </c>
      <c r="K309" t="str">
        <f>IF(OR(OR(OR(OR(OR(ISNUMBER(SEARCH(IF(K$1&lt;&gt;"",K$1,"NA"),'MITRE &amp; Controls Mappings'!$E305)),ISNUMBER(SEARCH(IF(K$1&lt;&gt;"",K$1,"NA"),'MITRE &amp; Controls Mappings'!$F305))),ISNUMBER(SEARCH(IF(K$2&lt;&gt;"",K$2,"NA"),'MITRE &amp; Controls Mappings'!$G305))),ISNUMBER(SEARCH(IF(K$2&lt;&gt;"",K$2,"NA"),'MITRE &amp; Controls Mappings'!$H305))),ISNUMBER(SEARCH(IF(K$3&lt;&gt;"",K$3,"NA"),'MITRE &amp; Controls Mappings'!$I305))),ISNUMBER(SEARCH(IF(K$3&lt;&gt;"",K$3,"NA"),'MITRE &amp; Controls Mappings'!$J305))), 'MITRE &amp; Controls Mappings'!$B305,"")</f>
        <v/>
      </c>
      <c r="L309" s="25" t="str">
        <f>'MITRE &amp; Controls Mappings'!D305</f>
        <v>Ensure 'Restrict Unauthenticated RPC clients' is set to 'Enabled: Authenticated'</v>
      </c>
    </row>
    <row r="310" spans="1:12" x14ac:dyDescent="0.35">
      <c r="A310" t="str">
        <f>IF(COUNTIF(B310:K310,"="&amp;'MITRE &amp; Controls Mappings'!B306)&gt;0,'MITRE &amp; Controls Mappings'!B306,"")</f>
        <v/>
      </c>
      <c r="B310" t="str">
        <f>IF(OR(OR(OR(OR(OR(ISNUMBER(SEARCH(IF(B$1&lt;&gt;"",B$1,"NA"),'MITRE &amp; Controls Mappings'!$E306)),ISNUMBER(SEARCH(IF(B$1&lt;&gt;"",B$1,"NA"),'MITRE &amp; Controls Mappings'!$F306))),ISNUMBER(SEARCH(IF(B$2&lt;&gt;"",B$2,"NA"),'MITRE &amp; Controls Mappings'!$G306))),ISNUMBER(SEARCH(IF(B$2&lt;&gt;"",B$2,"NA"),'MITRE &amp; Controls Mappings'!$H306))),ISNUMBER(SEARCH(IF(B$3&lt;&gt;"",B$3,"NA"),'MITRE &amp; Controls Mappings'!$I306))),ISNUMBER(SEARCH(IF(B$3&lt;&gt;"",B$3,"NA"),'MITRE &amp; Controls Mappings'!$J306))), 'MITRE &amp; Controls Mappings'!$B306,"")</f>
        <v/>
      </c>
      <c r="C310" t="str">
        <f>IF(OR(OR(OR(OR(OR(ISNUMBER(SEARCH(IF(C$1&lt;&gt;"",C$1,"NA"),'MITRE &amp; Controls Mappings'!$E306)),ISNUMBER(SEARCH(IF(C$1&lt;&gt;"",C$1,"NA"),'MITRE &amp; Controls Mappings'!$F306))),ISNUMBER(SEARCH(IF(C$2&lt;&gt;"",C$2,"NA"),'MITRE &amp; Controls Mappings'!$G306))),ISNUMBER(SEARCH(IF(C$2&lt;&gt;"",C$2,"NA"),'MITRE &amp; Controls Mappings'!$H306))),ISNUMBER(SEARCH(IF(C$3&lt;&gt;"",C$3,"NA"),'MITRE &amp; Controls Mappings'!$I306))),ISNUMBER(SEARCH(IF(C$3&lt;&gt;"",C$3,"NA"),'MITRE &amp; Controls Mappings'!$J306))), 'MITRE &amp; Controls Mappings'!$B306,"")</f>
        <v/>
      </c>
      <c r="D310" t="str">
        <f>IF(OR(OR(OR(OR(OR(ISNUMBER(SEARCH(IF(D$1&lt;&gt;"",D$1,"NA"),'MITRE &amp; Controls Mappings'!$E306)),ISNUMBER(SEARCH(IF(D$1&lt;&gt;"",D$1,"NA"),'MITRE &amp; Controls Mappings'!$F306))),ISNUMBER(SEARCH(IF(D$2&lt;&gt;"",D$2,"NA"),'MITRE &amp; Controls Mappings'!$G306))),ISNUMBER(SEARCH(IF(D$2&lt;&gt;"",D$2,"NA"),'MITRE &amp; Controls Mappings'!$H306))),ISNUMBER(SEARCH(IF(D$3&lt;&gt;"",D$3,"NA"),'MITRE &amp; Controls Mappings'!$I306))),ISNUMBER(SEARCH(IF(D$3&lt;&gt;"",D$3,"NA"),'MITRE &amp; Controls Mappings'!$J306))), 'MITRE &amp; Controls Mappings'!$B306,"")</f>
        <v/>
      </c>
      <c r="E310" t="str">
        <f>IF(OR(OR(OR(OR(OR(ISNUMBER(SEARCH(IF(E$1&lt;&gt;"",E$1,"NA"),'MITRE &amp; Controls Mappings'!$E306)),ISNUMBER(SEARCH(IF(E$1&lt;&gt;"",E$1,"NA"),'MITRE &amp; Controls Mappings'!$F306))),ISNUMBER(SEARCH(IF(E$2&lt;&gt;"",E$2,"NA"),'MITRE &amp; Controls Mappings'!$G306))),ISNUMBER(SEARCH(IF(E$2&lt;&gt;"",E$2,"NA"),'MITRE &amp; Controls Mappings'!$H306))),ISNUMBER(SEARCH(IF(E$3&lt;&gt;"",E$3,"NA"),'MITRE &amp; Controls Mappings'!$I306))),ISNUMBER(SEARCH(IF(E$3&lt;&gt;"",E$3,"NA"),'MITRE &amp; Controls Mappings'!$J306))), 'MITRE &amp; Controls Mappings'!$B306,"")</f>
        <v/>
      </c>
      <c r="F310" t="str">
        <f>IF(OR(OR(OR(OR(OR(ISNUMBER(SEARCH(IF(F$1&lt;&gt;"",F$1,"NA"),'MITRE &amp; Controls Mappings'!$E306)),ISNUMBER(SEARCH(IF(F$1&lt;&gt;"",F$1,"NA"),'MITRE &amp; Controls Mappings'!$F306))),ISNUMBER(SEARCH(IF(F$2&lt;&gt;"",F$2,"NA"),'MITRE &amp; Controls Mappings'!$G306))),ISNUMBER(SEARCH(IF(F$2&lt;&gt;"",F$2,"NA"),'MITRE &amp; Controls Mappings'!$H306))),ISNUMBER(SEARCH(IF(F$3&lt;&gt;"",F$3,"NA"),'MITRE &amp; Controls Mappings'!$I306))),ISNUMBER(SEARCH(IF(F$3&lt;&gt;"",F$3,"NA"),'MITRE &amp; Controls Mappings'!$J306))), 'MITRE &amp; Controls Mappings'!$B306,"")</f>
        <v/>
      </c>
      <c r="G310" t="str">
        <f>IF(OR(OR(OR(OR(OR(ISNUMBER(SEARCH(IF(G$1&lt;&gt;"",G$1,"NA"),'MITRE &amp; Controls Mappings'!$E306)),ISNUMBER(SEARCH(IF(G$1&lt;&gt;"",G$1,"NA"),'MITRE &amp; Controls Mappings'!$F306))),ISNUMBER(SEARCH(IF(G$2&lt;&gt;"",G$2,"NA"),'MITRE &amp; Controls Mappings'!$G306))),ISNUMBER(SEARCH(IF(G$2&lt;&gt;"",G$2,"NA"),'MITRE &amp; Controls Mappings'!$H306))),ISNUMBER(SEARCH(IF(G$3&lt;&gt;"",G$3,"NA"),'MITRE &amp; Controls Mappings'!$I306))),ISNUMBER(SEARCH(IF(G$3&lt;&gt;"",G$3,"NA"),'MITRE &amp; Controls Mappings'!$J306))), 'MITRE &amp; Controls Mappings'!$B306,"")</f>
        <v/>
      </c>
      <c r="H310" t="str">
        <f>IF(OR(OR(OR(OR(OR(ISNUMBER(SEARCH(IF(H$1&lt;&gt;"",H$1,"NA"),'MITRE &amp; Controls Mappings'!$E306)),ISNUMBER(SEARCH(IF(H$1&lt;&gt;"",H$1,"NA"),'MITRE &amp; Controls Mappings'!$F306))),ISNUMBER(SEARCH(IF(H$2&lt;&gt;"",H$2,"NA"),'MITRE &amp; Controls Mappings'!$G306))),ISNUMBER(SEARCH(IF(H$2&lt;&gt;"",H$2,"NA"),'MITRE &amp; Controls Mappings'!$H306))),ISNUMBER(SEARCH(IF(H$3&lt;&gt;"",H$3,"NA"),'MITRE &amp; Controls Mappings'!$I306))),ISNUMBER(SEARCH(IF(H$3&lt;&gt;"",H$3,"NA"),'MITRE &amp; Controls Mappings'!$J306))), 'MITRE &amp; Controls Mappings'!$B306,"")</f>
        <v/>
      </c>
      <c r="I310" t="str">
        <f>IF(OR(OR(OR(OR(OR(ISNUMBER(SEARCH(IF(I$1&lt;&gt;"",I$1,"NA"),'MITRE &amp; Controls Mappings'!$E306)),ISNUMBER(SEARCH(IF(I$1&lt;&gt;"",I$1,"NA"),'MITRE &amp; Controls Mappings'!$F306))),ISNUMBER(SEARCH(IF(I$2&lt;&gt;"",I$2,"NA"),'MITRE &amp; Controls Mappings'!$G306))),ISNUMBER(SEARCH(IF(I$2&lt;&gt;"",I$2,"NA"),'MITRE &amp; Controls Mappings'!$H306))),ISNUMBER(SEARCH(IF(I$3&lt;&gt;"",I$3,"NA"),'MITRE &amp; Controls Mappings'!$I306))),ISNUMBER(SEARCH(IF(I$3&lt;&gt;"",I$3,"NA"),'MITRE &amp; Controls Mappings'!$J306))), 'MITRE &amp; Controls Mappings'!$B306,"")</f>
        <v/>
      </c>
      <c r="J310" t="str">
        <f>IF(OR(OR(OR(OR(OR(ISNUMBER(SEARCH(IF(J$1&lt;&gt;"",J$1,"NA"),'MITRE &amp; Controls Mappings'!$E306)),ISNUMBER(SEARCH(IF(J$1&lt;&gt;"",J$1,"NA"),'MITRE &amp; Controls Mappings'!$F306))),ISNUMBER(SEARCH(IF(J$2&lt;&gt;"",J$2,"NA"),'MITRE &amp; Controls Mappings'!$G306))),ISNUMBER(SEARCH(IF(J$2&lt;&gt;"",J$2,"NA"),'MITRE &amp; Controls Mappings'!$H306))),ISNUMBER(SEARCH(IF(J$3&lt;&gt;"",J$3,"NA"),'MITRE &amp; Controls Mappings'!$I306))),ISNUMBER(SEARCH(IF(J$3&lt;&gt;"",J$3,"NA"),'MITRE &amp; Controls Mappings'!$J306))), 'MITRE &amp; Controls Mappings'!$B306,"")</f>
        <v/>
      </c>
      <c r="K310" t="str">
        <f>IF(OR(OR(OR(OR(OR(ISNUMBER(SEARCH(IF(K$1&lt;&gt;"",K$1,"NA"),'MITRE &amp; Controls Mappings'!$E306)),ISNUMBER(SEARCH(IF(K$1&lt;&gt;"",K$1,"NA"),'MITRE &amp; Controls Mappings'!$F306))),ISNUMBER(SEARCH(IF(K$2&lt;&gt;"",K$2,"NA"),'MITRE &amp; Controls Mappings'!$G306))),ISNUMBER(SEARCH(IF(K$2&lt;&gt;"",K$2,"NA"),'MITRE &amp; Controls Mappings'!$H306))),ISNUMBER(SEARCH(IF(K$3&lt;&gt;"",K$3,"NA"),'MITRE &amp; Controls Mappings'!$I306))),ISNUMBER(SEARCH(IF(K$3&lt;&gt;"",K$3,"NA"),'MITRE &amp; Controls Mappings'!$J306))), 'MITRE &amp; Controls Mappings'!$B306,"")</f>
        <v/>
      </c>
      <c r="L310" s="25" t="str">
        <f>'MITRE &amp; Controls Mappings'!D306</f>
        <v>Removable Storage Access</v>
      </c>
    </row>
    <row r="311" spans="1:12" x14ac:dyDescent="0.35">
      <c r="A311" t="str">
        <f>IF(COUNTIF(B311:K311,"="&amp;'MITRE &amp; Controls Mappings'!B307)&gt;0,'MITRE &amp; Controls Mappings'!B307,"")</f>
        <v/>
      </c>
      <c r="B311" t="str">
        <f>IF(OR(OR(OR(OR(OR(ISNUMBER(SEARCH(IF(B$1&lt;&gt;"",B$1,"NA"),'MITRE &amp; Controls Mappings'!$E307)),ISNUMBER(SEARCH(IF(B$1&lt;&gt;"",B$1,"NA"),'MITRE &amp; Controls Mappings'!$F307))),ISNUMBER(SEARCH(IF(B$2&lt;&gt;"",B$2,"NA"),'MITRE &amp; Controls Mappings'!$G307))),ISNUMBER(SEARCH(IF(B$2&lt;&gt;"",B$2,"NA"),'MITRE &amp; Controls Mappings'!$H307))),ISNUMBER(SEARCH(IF(B$3&lt;&gt;"",B$3,"NA"),'MITRE &amp; Controls Mappings'!$I307))),ISNUMBER(SEARCH(IF(B$3&lt;&gt;"",B$3,"NA"),'MITRE &amp; Controls Mappings'!$J307))), 'MITRE &amp; Controls Mappings'!$B307,"")</f>
        <v/>
      </c>
      <c r="C311" t="str">
        <f>IF(OR(OR(OR(OR(OR(ISNUMBER(SEARCH(IF(C$1&lt;&gt;"",C$1,"NA"),'MITRE &amp; Controls Mappings'!$E307)),ISNUMBER(SEARCH(IF(C$1&lt;&gt;"",C$1,"NA"),'MITRE &amp; Controls Mappings'!$F307))),ISNUMBER(SEARCH(IF(C$2&lt;&gt;"",C$2,"NA"),'MITRE &amp; Controls Mappings'!$G307))),ISNUMBER(SEARCH(IF(C$2&lt;&gt;"",C$2,"NA"),'MITRE &amp; Controls Mappings'!$H307))),ISNUMBER(SEARCH(IF(C$3&lt;&gt;"",C$3,"NA"),'MITRE &amp; Controls Mappings'!$I307))),ISNUMBER(SEARCH(IF(C$3&lt;&gt;"",C$3,"NA"),'MITRE &amp; Controls Mappings'!$J307))), 'MITRE &amp; Controls Mappings'!$B307,"")</f>
        <v/>
      </c>
      <c r="D311" t="str">
        <f>IF(OR(OR(OR(OR(OR(ISNUMBER(SEARCH(IF(D$1&lt;&gt;"",D$1,"NA"),'MITRE &amp; Controls Mappings'!$E307)),ISNUMBER(SEARCH(IF(D$1&lt;&gt;"",D$1,"NA"),'MITRE &amp; Controls Mappings'!$F307))),ISNUMBER(SEARCH(IF(D$2&lt;&gt;"",D$2,"NA"),'MITRE &amp; Controls Mappings'!$G307))),ISNUMBER(SEARCH(IF(D$2&lt;&gt;"",D$2,"NA"),'MITRE &amp; Controls Mappings'!$H307))),ISNUMBER(SEARCH(IF(D$3&lt;&gt;"",D$3,"NA"),'MITRE &amp; Controls Mappings'!$I307))),ISNUMBER(SEARCH(IF(D$3&lt;&gt;"",D$3,"NA"),'MITRE &amp; Controls Mappings'!$J307))), 'MITRE &amp; Controls Mappings'!$B307,"")</f>
        <v/>
      </c>
      <c r="E311" t="str">
        <f>IF(OR(OR(OR(OR(OR(ISNUMBER(SEARCH(IF(E$1&lt;&gt;"",E$1,"NA"),'MITRE &amp; Controls Mappings'!$E307)),ISNUMBER(SEARCH(IF(E$1&lt;&gt;"",E$1,"NA"),'MITRE &amp; Controls Mappings'!$F307))),ISNUMBER(SEARCH(IF(E$2&lt;&gt;"",E$2,"NA"),'MITRE &amp; Controls Mappings'!$G307))),ISNUMBER(SEARCH(IF(E$2&lt;&gt;"",E$2,"NA"),'MITRE &amp; Controls Mappings'!$H307))),ISNUMBER(SEARCH(IF(E$3&lt;&gt;"",E$3,"NA"),'MITRE &amp; Controls Mappings'!$I307))),ISNUMBER(SEARCH(IF(E$3&lt;&gt;"",E$3,"NA"),'MITRE &amp; Controls Mappings'!$J307))), 'MITRE &amp; Controls Mappings'!$B307,"")</f>
        <v/>
      </c>
      <c r="F311" t="str">
        <f>IF(OR(OR(OR(OR(OR(ISNUMBER(SEARCH(IF(F$1&lt;&gt;"",F$1,"NA"),'MITRE &amp; Controls Mappings'!$E307)),ISNUMBER(SEARCH(IF(F$1&lt;&gt;"",F$1,"NA"),'MITRE &amp; Controls Mappings'!$F307))),ISNUMBER(SEARCH(IF(F$2&lt;&gt;"",F$2,"NA"),'MITRE &amp; Controls Mappings'!$G307))),ISNUMBER(SEARCH(IF(F$2&lt;&gt;"",F$2,"NA"),'MITRE &amp; Controls Mappings'!$H307))),ISNUMBER(SEARCH(IF(F$3&lt;&gt;"",F$3,"NA"),'MITRE &amp; Controls Mappings'!$I307))),ISNUMBER(SEARCH(IF(F$3&lt;&gt;"",F$3,"NA"),'MITRE &amp; Controls Mappings'!$J307))), 'MITRE &amp; Controls Mappings'!$B307,"")</f>
        <v/>
      </c>
      <c r="G311" t="str">
        <f>IF(OR(OR(OR(OR(OR(ISNUMBER(SEARCH(IF(G$1&lt;&gt;"",G$1,"NA"),'MITRE &amp; Controls Mappings'!$E307)),ISNUMBER(SEARCH(IF(G$1&lt;&gt;"",G$1,"NA"),'MITRE &amp; Controls Mappings'!$F307))),ISNUMBER(SEARCH(IF(G$2&lt;&gt;"",G$2,"NA"),'MITRE &amp; Controls Mappings'!$G307))),ISNUMBER(SEARCH(IF(G$2&lt;&gt;"",G$2,"NA"),'MITRE &amp; Controls Mappings'!$H307))),ISNUMBER(SEARCH(IF(G$3&lt;&gt;"",G$3,"NA"),'MITRE &amp; Controls Mappings'!$I307))),ISNUMBER(SEARCH(IF(G$3&lt;&gt;"",G$3,"NA"),'MITRE &amp; Controls Mappings'!$J307))), 'MITRE &amp; Controls Mappings'!$B307,"")</f>
        <v/>
      </c>
      <c r="H311" t="str">
        <f>IF(OR(OR(OR(OR(OR(ISNUMBER(SEARCH(IF(H$1&lt;&gt;"",H$1,"NA"),'MITRE &amp; Controls Mappings'!$E307)),ISNUMBER(SEARCH(IF(H$1&lt;&gt;"",H$1,"NA"),'MITRE &amp; Controls Mappings'!$F307))),ISNUMBER(SEARCH(IF(H$2&lt;&gt;"",H$2,"NA"),'MITRE &amp; Controls Mappings'!$G307))),ISNUMBER(SEARCH(IF(H$2&lt;&gt;"",H$2,"NA"),'MITRE &amp; Controls Mappings'!$H307))),ISNUMBER(SEARCH(IF(H$3&lt;&gt;"",H$3,"NA"),'MITRE &amp; Controls Mappings'!$I307))),ISNUMBER(SEARCH(IF(H$3&lt;&gt;"",H$3,"NA"),'MITRE &amp; Controls Mappings'!$J307))), 'MITRE &amp; Controls Mappings'!$B307,"")</f>
        <v/>
      </c>
      <c r="I311" t="str">
        <f>IF(OR(OR(OR(OR(OR(ISNUMBER(SEARCH(IF(I$1&lt;&gt;"",I$1,"NA"),'MITRE &amp; Controls Mappings'!$E307)),ISNUMBER(SEARCH(IF(I$1&lt;&gt;"",I$1,"NA"),'MITRE &amp; Controls Mappings'!$F307))),ISNUMBER(SEARCH(IF(I$2&lt;&gt;"",I$2,"NA"),'MITRE &amp; Controls Mappings'!$G307))),ISNUMBER(SEARCH(IF(I$2&lt;&gt;"",I$2,"NA"),'MITRE &amp; Controls Mappings'!$H307))),ISNUMBER(SEARCH(IF(I$3&lt;&gt;"",I$3,"NA"),'MITRE &amp; Controls Mappings'!$I307))),ISNUMBER(SEARCH(IF(I$3&lt;&gt;"",I$3,"NA"),'MITRE &amp; Controls Mappings'!$J307))), 'MITRE &amp; Controls Mappings'!$B307,"")</f>
        <v/>
      </c>
      <c r="J311" t="str">
        <f>IF(OR(OR(OR(OR(OR(ISNUMBER(SEARCH(IF(J$1&lt;&gt;"",J$1,"NA"),'MITRE &amp; Controls Mappings'!$E307)),ISNUMBER(SEARCH(IF(J$1&lt;&gt;"",J$1,"NA"),'MITRE &amp; Controls Mappings'!$F307))),ISNUMBER(SEARCH(IF(J$2&lt;&gt;"",J$2,"NA"),'MITRE &amp; Controls Mappings'!$G307))),ISNUMBER(SEARCH(IF(J$2&lt;&gt;"",J$2,"NA"),'MITRE &amp; Controls Mappings'!$H307))),ISNUMBER(SEARCH(IF(J$3&lt;&gt;"",J$3,"NA"),'MITRE &amp; Controls Mappings'!$I307))),ISNUMBER(SEARCH(IF(J$3&lt;&gt;"",J$3,"NA"),'MITRE &amp; Controls Mappings'!$J307))), 'MITRE &amp; Controls Mappings'!$B307,"")</f>
        <v/>
      </c>
      <c r="K311" t="str">
        <f>IF(OR(OR(OR(OR(OR(ISNUMBER(SEARCH(IF(K$1&lt;&gt;"",K$1,"NA"),'MITRE &amp; Controls Mappings'!$E307)),ISNUMBER(SEARCH(IF(K$1&lt;&gt;"",K$1,"NA"),'MITRE &amp; Controls Mappings'!$F307))),ISNUMBER(SEARCH(IF(K$2&lt;&gt;"",K$2,"NA"),'MITRE &amp; Controls Mappings'!$G307))),ISNUMBER(SEARCH(IF(K$2&lt;&gt;"",K$2,"NA"),'MITRE &amp; Controls Mappings'!$H307))),ISNUMBER(SEARCH(IF(K$3&lt;&gt;"",K$3,"NA"),'MITRE &amp; Controls Mappings'!$I307))),ISNUMBER(SEARCH(IF(K$3&lt;&gt;"",K$3,"NA"),'MITRE &amp; Controls Mappings'!$J307))), 'MITRE &amp; Controls Mappings'!$B307,"")</f>
        <v/>
      </c>
      <c r="L311" s="25" t="str">
        <f>'MITRE &amp; Controls Mappings'!D307</f>
        <v>Scripts</v>
      </c>
    </row>
    <row r="312" spans="1:12" x14ac:dyDescent="0.35">
      <c r="A312" t="str">
        <f>IF(COUNTIF(B312:K312,"="&amp;'MITRE &amp; Controls Mappings'!B308)&gt;0,'MITRE &amp; Controls Mappings'!B308,"")</f>
        <v/>
      </c>
      <c r="B312" t="str">
        <f>IF(OR(OR(OR(OR(OR(ISNUMBER(SEARCH(IF(B$1&lt;&gt;"",B$1,"NA"),'MITRE &amp; Controls Mappings'!$E308)),ISNUMBER(SEARCH(IF(B$1&lt;&gt;"",B$1,"NA"),'MITRE &amp; Controls Mappings'!$F308))),ISNUMBER(SEARCH(IF(B$2&lt;&gt;"",B$2,"NA"),'MITRE &amp; Controls Mappings'!$G308))),ISNUMBER(SEARCH(IF(B$2&lt;&gt;"",B$2,"NA"),'MITRE &amp; Controls Mappings'!$H308))),ISNUMBER(SEARCH(IF(B$3&lt;&gt;"",B$3,"NA"),'MITRE &amp; Controls Mappings'!$I308))),ISNUMBER(SEARCH(IF(B$3&lt;&gt;"",B$3,"NA"),'MITRE &amp; Controls Mappings'!$J308))), 'MITRE &amp; Controls Mappings'!$B308,"")</f>
        <v/>
      </c>
      <c r="C312" t="str">
        <f>IF(OR(OR(OR(OR(OR(ISNUMBER(SEARCH(IF(C$1&lt;&gt;"",C$1,"NA"),'MITRE &amp; Controls Mappings'!$E308)),ISNUMBER(SEARCH(IF(C$1&lt;&gt;"",C$1,"NA"),'MITRE &amp; Controls Mappings'!$F308))),ISNUMBER(SEARCH(IF(C$2&lt;&gt;"",C$2,"NA"),'MITRE &amp; Controls Mappings'!$G308))),ISNUMBER(SEARCH(IF(C$2&lt;&gt;"",C$2,"NA"),'MITRE &amp; Controls Mappings'!$H308))),ISNUMBER(SEARCH(IF(C$3&lt;&gt;"",C$3,"NA"),'MITRE &amp; Controls Mappings'!$I308))),ISNUMBER(SEARCH(IF(C$3&lt;&gt;"",C$3,"NA"),'MITRE &amp; Controls Mappings'!$J308))), 'MITRE &amp; Controls Mappings'!$B308,"")</f>
        <v/>
      </c>
      <c r="D312" t="str">
        <f>IF(OR(OR(OR(OR(OR(ISNUMBER(SEARCH(IF(D$1&lt;&gt;"",D$1,"NA"),'MITRE &amp; Controls Mappings'!$E308)),ISNUMBER(SEARCH(IF(D$1&lt;&gt;"",D$1,"NA"),'MITRE &amp; Controls Mappings'!$F308))),ISNUMBER(SEARCH(IF(D$2&lt;&gt;"",D$2,"NA"),'MITRE &amp; Controls Mappings'!$G308))),ISNUMBER(SEARCH(IF(D$2&lt;&gt;"",D$2,"NA"),'MITRE &amp; Controls Mappings'!$H308))),ISNUMBER(SEARCH(IF(D$3&lt;&gt;"",D$3,"NA"),'MITRE &amp; Controls Mappings'!$I308))),ISNUMBER(SEARCH(IF(D$3&lt;&gt;"",D$3,"NA"),'MITRE &amp; Controls Mappings'!$J308))), 'MITRE &amp; Controls Mappings'!$B308,"")</f>
        <v/>
      </c>
      <c r="E312" t="str">
        <f>IF(OR(OR(OR(OR(OR(ISNUMBER(SEARCH(IF(E$1&lt;&gt;"",E$1,"NA"),'MITRE &amp; Controls Mappings'!$E308)),ISNUMBER(SEARCH(IF(E$1&lt;&gt;"",E$1,"NA"),'MITRE &amp; Controls Mappings'!$F308))),ISNUMBER(SEARCH(IF(E$2&lt;&gt;"",E$2,"NA"),'MITRE &amp; Controls Mappings'!$G308))),ISNUMBER(SEARCH(IF(E$2&lt;&gt;"",E$2,"NA"),'MITRE &amp; Controls Mappings'!$H308))),ISNUMBER(SEARCH(IF(E$3&lt;&gt;"",E$3,"NA"),'MITRE &amp; Controls Mappings'!$I308))),ISNUMBER(SEARCH(IF(E$3&lt;&gt;"",E$3,"NA"),'MITRE &amp; Controls Mappings'!$J308))), 'MITRE &amp; Controls Mappings'!$B308,"")</f>
        <v/>
      </c>
      <c r="F312" t="str">
        <f>IF(OR(OR(OR(OR(OR(ISNUMBER(SEARCH(IF(F$1&lt;&gt;"",F$1,"NA"),'MITRE &amp; Controls Mappings'!$E308)),ISNUMBER(SEARCH(IF(F$1&lt;&gt;"",F$1,"NA"),'MITRE &amp; Controls Mappings'!$F308))),ISNUMBER(SEARCH(IF(F$2&lt;&gt;"",F$2,"NA"),'MITRE &amp; Controls Mappings'!$G308))),ISNUMBER(SEARCH(IF(F$2&lt;&gt;"",F$2,"NA"),'MITRE &amp; Controls Mappings'!$H308))),ISNUMBER(SEARCH(IF(F$3&lt;&gt;"",F$3,"NA"),'MITRE &amp; Controls Mappings'!$I308))),ISNUMBER(SEARCH(IF(F$3&lt;&gt;"",F$3,"NA"),'MITRE &amp; Controls Mappings'!$J308))), 'MITRE &amp; Controls Mappings'!$B308,"")</f>
        <v/>
      </c>
      <c r="G312" t="str">
        <f>IF(OR(OR(OR(OR(OR(ISNUMBER(SEARCH(IF(G$1&lt;&gt;"",G$1,"NA"),'MITRE &amp; Controls Mappings'!$E308)),ISNUMBER(SEARCH(IF(G$1&lt;&gt;"",G$1,"NA"),'MITRE &amp; Controls Mappings'!$F308))),ISNUMBER(SEARCH(IF(G$2&lt;&gt;"",G$2,"NA"),'MITRE &amp; Controls Mappings'!$G308))),ISNUMBER(SEARCH(IF(G$2&lt;&gt;"",G$2,"NA"),'MITRE &amp; Controls Mappings'!$H308))),ISNUMBER(SEARCH(IF(G$3&lt;&gt;"",G$3,"NA"),'MITRE &amp; Controls Mappings'!$I308))),ISNUMBER(SEARCH(IF(G$3&lt;&gt;"",G$3,"NA"),'MITRE &amp; Controls Mappings'!$J308))), 'MITRE &amp; Controls Mappings'!$B308,"")</f>
        <v/>
      </c>
      <c r="H312" t="str">
        <f>IF(OR(OR(OR(OR(OR(ISNUMBER(SEARCH(IF(H$1&lt;&gt;"",H$1,"NA"),'MITRE &amp; Controls Mappings'!$E308)),ISNUMBER(SEARCH(IF(H$1&lt;&gt;"",H$1,"NA"),'MITRE &amp; Controls Mappings'!$F308))),ISNUMBER(SEARCH(IF(H$2&lt;&gt;"",H$2,"NA"),'MITRE &amp; Controls Mappings'!$G308))),ISNUMBER(SEARCH(IF(H$2&lt;&gt;"",H$2,"NA"),'MITRE &amp; Controls Mappings'!$H308))),ISNUMBER(SEARCH(IF(H$3&lt;&gt;"",H$3,"NA"),'MITRE &amp; Controls Mappings'!$I308))),ISNUMBER(SEARCH(IF(H$3&lt;&gt;"",H$3,"NA"),'MITRE &amp; Controls Mappings'!$J308))), 'MITRE &amp; Controls Mappings'!$B308,"")</f>
        <v/>
      </c>
      <c r="I312" t="str">
        <f>IF(OR(OR(OR(OR(OR(ISNUMBER(SEARCH(IF(I$1&lt;&gt;"",I$1,"NA"),'MITRE &amp; Controls Mappings'!$E308)),ISNUMBER(SEARCH(IF(I$1&lt;&gt;"",I$1,"NA"),'MITRE &amp; Controls Mappings'!$F308))),ISNUMBER(SEARCH(IF(I$2&lt;&gt;"",I$2,"NA"),'MITRE &amp; Controls Mappings'!$G308))),ISNUMBER(SEARCH(IF(I$2&lt;&gt;"",I$2,"NA"),'MITRE &amp; Controls Mappings'!$H308))),ISNUMBER(SEARCH(IF(I$3&lt;&gt;"",I$3,"NA"),'MITRE &amp; Controls Mappings'!$I308))),ISNUMBER(SEARCH(IF(I$3&lt;&gt;"",I$3,"NA"),'MITRE &amp; Controls Mappings'!$J308))), 'MITRE &amp; Controls Mappings'!$B308,"")</f>
        <v/>
      </c>
      <c r="J312" t="str">
        <f>IF(OR(OR(OR(OR(OR(ISNUMBER(SEARCH(IF(J$1&lt;&gt;"",J$1,"NA"),'MITRE &amp; Controls Mappings'!$E308)),ISNUMBER(SEARCH(IF(J$1&lt;&gt;"",J$1,"NA"),'MITRE &amp; Controls Mappings'!$F308))),ISNUMBER(SEARCH(IF(J$2&lt;&gt;"",J$2,"NA"),'MITRE &amp; Controls Mappings'!$G308))),ISNUMBER(SEARCH(IF(J$2&lt;&gt;"",J$2,"NA"),'MITRE &amp; Controls Mappings'!$H308))),ISNUMBER(SEARCH(IF(J$3&lt;&gt;"",J$3,"NA"),'MITRE &amp; Controls Mappings'!$I308))),ISNUMBER(SEARCH(IF(J$3&lt;&gt;"",J$3,"NA"),'MITRE &amp; Controls Mappings'!$J308))), 'MITRE &amp; Controls Mappings'!$B308,"")</f>
        <v/>
      </c>
      <c r="K312" t="str">
        <f>IF(OR(OR(OR(OR(OR(ISNUMBER(SEARCH(IF(K$1&lt;&gt;"",K$1,"NA"),'MITRE &amp; Controls Mappings'!$E308)),ISNUMBER(SEARCH(IF(K$1&lt;&gt;"",K$1,"NA"),'MITRE &amp; Controls Mappings'!$F308))),ISNUMBER(SEARCH(IF(K$2&lt;&gt;"",K$2,"NA"),'MITRE &amp; Controls Mappings'!$G308))),ISNUMBER(SEARCH(IF(K$2&lt;&gt;"",K$2,"NA"),'MITRE &amp; Controls Mappings'!$H308))),ISNUMBER(SEARCH(IF(K$3&lt;&gt;"",K$3,"NA"),'MITRE &amp; Controls Mappings'!$I308))),ISNUMBER(SEARCH(IF(K$3&lt;&gt;"",K$3,"NA"),'MITRE &amp; Controls Mappings'!$J308))), 'MITRE &amp; Controls Mappings'!$B308,"")</f>
        <v/>
      </c>
      <c r="L312" s="25" t="str">
        <f>'MITRE &amp; Controls Mappings'!D308</f>
        <v>Server Manager</v>
      </c>
    </row>
    <row r="313" spans="1:12" x14ac:dyDescent="0.35">
      <c r="A313" t="str">
        <f>IF(COUNTIF(B313:K313,"="&amp;'MITRE &amp; Controls Mappings'!B309)&gt;0,'MITRE &amp; Controls Mappings'!B309,"")</f>
        <v/>
      </c>
      <c r="B313" t="str">
        <f>IF(OR(OR(OR(OR(OR(ISNUMBER(SEARCH(IF(B$1&lt;&gt;"",B$1,"NA"),'MITRE &amp; Controls Mappings'!$E309)),ISNUMBER(SEARCH(IF(B$1&lt;&gt;"",B$1,"NA"),'MITRE &amp; Controls Mappings'!$F309))),ISNUMBER(SEARCH(IF(B$2&lt;&gt;"",B$2,"NA"),'MITRE &amp; Controls Mappings'!$G309))),ISNUMBER(SEARCH(IF(B$2&lt;&gt;"",B$2,"NA"),'MITRE &amp; Controls Mappings'!$H309))),ISNUMBER(SEARCH(IF(B$3&lt;&gt;"",B$3,"NA"),'MITRE &amp; Controls Mappings'!$I309))),ISNUMBER(SEARCH(IF(B$3&lt;&gt;"",B$3,"NA"),'MITRE &amp; Controls Mappings'!$J309))), 'MITRE &amp; Controls Mappings'!$B309,"")</f>
        <v/>
      </c>
      <c r="C313" t="str">
        <f>IF(OR(OR(OR(OR(OR(ISNUMBER(SEARCH(IF(C$1&lt;&gt;"",C$1,"NA"),'MITRE &amp; Controls Mappings'!$E309)),ISNUMBER(SEARCH(IF(C$1&lt;&gt;"",C$1,"NA"),'MITRE &amp; Controls Mappings'!$F309))),ISNUMBER(SEARCH(IF(C$2&lt;&gt;"",C$2,"NA"),'MITRE &amp; Controls Mappings'!$G309))),ISNUMBER(SEARCH(IF(C$2&lt;&gt;"",C$2,"NA"),'MITRE &amp; Controls Mappings'!$H309))),ISNUMBER(SEARCH(IF(C$3&lt;&gt;"",C$3,"NA"),'MITRE &amp; Controls Mappings'!$I309))),ISNUMBER(SEARCH(IF(C$3&lt;&gt;"",C$3,"NA"),'MITRE &amp; Controls Mappings'!$J309))), 'MITRE &amp; Controls Mappings'!$B309,"")</f>
        <v/>
      </c>
      <c r="D313" t="str">
        <f>IF(OR(OR(OR(OR(OR(ISNUMBER(SEARCH(IF(D$1&lt;&gt;"",D$1,"NA"),'MITRE &amp; Controls Mappings'!$E309)),ISNUMBER(SEARCH(IF(D$1&lt;&gt;"",D$1,"NA"),'MITRE &amp; Controls Mappings'!$F309))),ISNUMBER(SEARCH(IF(D$2&lt;&gt;"",D$2,"NA"),'MITRE &amp; Controls Mappings'!$G309))),ISNUMBER(SEARCH(IF(D$2&lt;&gt;"",D$2,"NA"),'MITRE &amp; Controls Mappings'!$H309))),ISNUMBER(SEARCH(IF(D$3&lt;&gt;"",D$3,"NA"),'MITRE &amp; Controls Mappings'!$I309))),ISNUMBER(SEARCH(IF(D$3&lt;&gt;"",D$3,"NA"),'MITRE &amp; Controls Mappings'!$J309))), 'MITRE &amp; Controls Mappings'!$B309,"")</f>
        <v/>
      </c>
      <c r="E313" t="str">
        <f>IF(OR(OR(OR(OR(OR(ISNUMBER(SEARCH(IF(E$1&lt;&gt;"",E$1,"NA"),'MITRE &amp; Controls Mappings'!$E309)),ISNUMBER(SEARCH(IF(E$1&lt;&gt;"",E$1,"NA"),'MITRE &amp; Controls Mappings'!$F309))),ISNUMBER(SEARCH(IF(E$2&lt;&gt;"",E$2,"NA"),'MITRE &amp; Controls Mappings'!$G309))),ISNUMBER(SEARCH(IF(E$2&lt;&gt;"",E$2,"NA"),'MITRE &amp; Controls Mappings'!$H309))),ISNUMBER(SEARCH(IF(E$3&lt;&gt;"",E$3,"NA"),'MITRE &amp; Controls Mappings'!$I309))),ISNUMBER(SEARCH(IF(E$3&lt;&gt;"",E$3,"NA"),'MITRE &amp; Controls Mappings'!$J309))), 'MITRE &amp; Controls Mappings'!$B309,"")</f>
        <v/>
      </c>
      <c r="F313" t="str">
        <f>IF(OR(OR(OR(OR(OR(ISNUMBER(SEARCH(IF(F$1&lt;&gt;"",F$1,"NA"),'MITRE &amp; Controls Mappings'!$E309)),ISNUMBER(SEARCH(IF(F$1&lt;&gt;"",F$1,"NA"),'MITRE &amp; Controls Mappings'!$F309))),ISNUMBER(SEARCH(IF(F$2&lt;&gt;"",F$2,"NA"),'MITRE &amp; Controls Mappings'!$G309))),ISNUMBER(SEARCH(IF(F$2&lt;&gt;"",F$2,"NA"),'MITRE &amp; Controls Mappings'!$H309))),ISNUMBER(SEARCH(IF(F$3&lt;&gt;"",F$3,"NA"),'MITRE &amp; Controls Mappings'!$I309))),ISNUMBER(SEARCH(IF(F$3&lt;&gt;"",F$3,"NA"),'MITRE &amp; Controls Mappings'!$J309))), 'MITRE &amp; Controls Mappings'!$B309,"")</f>
        <v/>
      </c>
      <c r="G313" t="str">
        <f>IF(OR(OR(OR(OR(OR(ISNUMBER(SEARCH(IF(G$1&lt;&gt;"",G$1,"NA"),'MITRE &amp; Controls Mappings'!$E309)),ISNUMBER(SEARCH(IF(G$1&lt;&gt;"",G$1,"NA"),'MITRE &amp; Controls Mappings'!$F309))),ISNUMBER(SEARCH(IF(G$2&lt;&gt;"",G$2,"NA"),'MITRE &amp; Controls Mappings'!$G309))),ISNUMBER(SEARCH(IF(G$2&lt;&gt;"",G$2,"NA"),'MITRE &amp; Controls Mappings'!$H309))),ISNUMBER(SEARCH(IF(G$3&lt;&gt;"",G$3,"NA"),'MITRE &amp; Controls Mappings'!$I309))),ISNUMBER(SEARCH(IF(G$3&lt;&gt;"",G$3,"NA"),'MITRE &amp; Controls Mappings'!$J309))), 'MITRE &amp; Controls Mappings'!$B309,"")</f>
        <v/>
      </c>
      <c r="H313" t="str">
        <f>IF(OR(OR(OR(OR(OR(ISNUMBER(SEARCH(IF(H$1&lt;&gt;"",H$1,"NA"),'MITRE &amp; Controls Mappings'!$E309)),ISNUMBER(SEARCH(IF(H$1&lt;&gt;"",H$1,"NA"),'MITRE &amp; Controls Mappings'!$F309))),ISNUMBER(SEARCH(IF(H$2&lt;&gt;"",H$2,"NA"),'MITRE &amp; Controls Mappings'!$G309))),ISNUMBER(SEARCH(IF(H$2&lt;&gt;"",H$2,"NA"),'MITRE &amp; Controls Mappings'!$H309))),ISNUMBER(SEARCH(IF(H$3&lt;&gt;"",H$3,"NA"),'MITRE &amp; Controls Mappings'!$I309))),ISNUMBER(SEARCH(IF(H$3&lt;&gt;"",H$3,"NA"),'MITRE &amp; Controls Mappings'!$J309))), 'MITRE &amp; Controls Mappings'!$B309,"")</f>
        <v/>
      </c>
      <c r="I313" t="str">
        <f>IF(OR(OR(OR(OR(OR(ISNUMBER(SEARCH(IF(I$1&lt;&gt;"",I$1,"NA"),'MITRE &amp; Controls Mappings'!$E309)),ISNUMBER(SEARCH(IF(I$1&lt;&gt;"",I$1,"NA"),'MITRE &amp; Controls Mappings'!$F309))),ISNUMBER(SEARCH(IF(I$2&lt;&gt;"",I$2,"NA"),'MITRE &amp; Controls Mappings'!$G309))),ISNUMBER(SEARCH(IF(I$2&lt;&gt;"",I$2,"NA"),'MITRE &amp; Controls Mappings'!$H309))),ISNUMBER(SEARCH(IF(I$3&lt;&gt;"",I$3,"NA"),'MITRE &amp; Controls Mappings'!$I309))),ISNUMBER(SEARCH(IF(I$3&lt;&gt;"",I$3,"NA"),'MITRE &amp; Controls Mappings'!$J309))), 'MITRE &amp; Controls Mappings'!$B309,"")</f>
        <v/>
      </c>
      <c r="J313" t="str">
        <f>IF(OR(OR(OR(OR(OR(ISNUMBER(SEARCH(IF(J$1&lt;&gt;"",J$1,"NA"),'MITRE &amp; Controls Mappings'!$E309)),ISNUMBER(SEARCH(IF(J$1&lt;&gt;"",J$1,"NA"),'MITRE &amp; Controls Mappings'!$F309))),ISNUMBER(SEARCH(IF(J$2&lt;&gt;"",J$2,"NA"),'MITRE &amp; Controls Mappings'!$G309))),ISNUMBER(SEARCH(IF(J$2&lt;&gt;"",J$2,"NA"),'MITRE &amp; Controls Mappings'!$H309))),ISNUMBER(SEARCH(IF(J$3&lt;&gt;"",J$3,"NA"),'MITRE &amp; Controls Mappings'!$I309))),ISNUMBER(SEARCH(IF(J$3&lt;&gt;"",J$3,"NA"),'MITRE &amp; Controls Mappings'!$J309))), 'MITRE &amp; Controls Mappings'!$B309,"")</f>
        <v/>
      </c>
      <c r="K313" t="str">
        <f>IF(OR(OR(OR(OR(OR(ISNUMBER(SEARCH(IF(K$1&lt;&gt;"",K$1,"NA"),'MITRE &amp; Controls Mappings'!$E309)),ISNUMBER(SEARCH(IF(K$1&lt;&gt;"",K$1,"NA"),'MITRE &amp; Controls Mappings'!$F309))),ISNUMBER(SEARCH(IF(K$2&lt;&gt;"",K$2,"NA"),'MITRE &amp; Controls Mappings'!$G309))),ISNUMBER(SEARCH(IF(K$2&lt;&gt;"",K$2,"NA"),'MITRE &amp; Controls Mappings'!$H309))),ISNUMBER(SEARCH(IF(K$3&lt;&gt;"",K$3,"NA"),'MITRE &amp; Controls Mappings'!$I309))),ISNUMBER(SEARCH(IF(K$3&lt;&gt;"",K$3,"NA"),'MITRE &amp; Controls Mappings'!$J309))), 'MITRE &amp; Controls Mappings'!$B309,"")</f>
        <v/>
      </c>
      <c r="L313" s="25" t="str">
        <f>'MITRE &amp; Controls Mappings'!D309</f>
        <v>Service Control Manager Settings</v>
      </c>
    </row>
    <row r="314" spans="1:12" x14ac:dyDescent="0.35">
      <c r="A314" t="str">
        <f>IF(COUNTIF(B314:K314,"="&amp;'MITRE &amp; Controls Mappings'!B310)&gt;0,'MITRE &amp; Controls Mappings'!B310,"")</f>
        <v/>
      </c>
      <c r="B314" t="str">
        <f>IF(OR(OR(OR(OR(OR(ISNUMBER(SEARCH(IF(B$1&lt;&gt;"",B$1,"NA"),'MITRE &amp; Controls Mappings'!$E310)),ISNUMBER(SEARCH(IF(B$1&lt;&gt;"",B$1,"NA"),'MITRE &amp; Controls Mappings'!$F310))),ISNUMBER(SEARCH(IF(B$2&lt;&gt;"",B$2,"NA"),'MITRE &amp; Controls Mappings'!$G310))),ISNUMBER(SEARCH(IF(B$2&lt;&gt;"",B$2,"NA"),'MITRE &amp; Controls Mappings'!$H310))),ISNUMBER(SEARCH(IF(B$3&lt;&gt;"",B$3,"NA"),'MITRE &amp; Controls Mappings'!$I310))),ISNUMBER(SEARCH(IF(B$3&lt;&gt;"",B$3,"NA"),'MITRE &amp; Controls Mappings'!$J310))), 'MITRE &amp; Controls Mappings'!$B310,"")</f>
        <v/>
      </c>
      <c r="C314" t="str">
        <f>IF(OR(OR(OR(OR(OR(ISNUMBER(SEARCH(IF(C$1&lt;&gt;"",C$1,"NA"),'MITRE &amp; Controls Mappings'!$E310)),ISNUMBER(SEARCH(IF(C$1&lt;&gt;"",C$1,"NA"),'MITRE &amp; Controls Mappings'!$F310))),ISNUMBER(SEARCH(IF(C$2&lt;&gt;"",C$2,"NA"),'MITRE &amp; Controls Mappings'!$G310))),ISNUMBER(SEARCH(IF(C$2&lt;&gt;"",C$2,"NA"),'MITRE &amp; Controls Mappings'!$H310))),ISNUMBER(SEARCH(IF(C$3&lt;&gt;"",C$3,"NA"),'MITRE &amp; Controls Mappings'!$I310))),ISNUMBER(SEARCH(IF(C$3&lt;&gt;"",C$3,"NA"),'MITRE &amp; Controls Mappings'!$J310))), 'MITRE &amp; Controls Mappings'!$B310,"")</f>
        <v/>
      </c>
      <c r="D314" t="str">
        <f>IF(OR(OR(OR(OR(OR(ISNUMBER(SEARCH(IF(D$1&lt;&gt;"",D$1,"NA"),'MITRE &amp; Controls Mappings'!$E310)),ISNUMBER(SEARCH(IF(D$1&lt;&gt;"",D$1,"NA"),'MITRE &amp; Controls Mappings'!$F310))),ISNUMBER(SEARCH(IF(D$2&lt;&gt;"",D$2,"NA"),'MITRE &amp; Controls Mappings'!$G310))),ISNUMBER(SEARCH(IF(D$2&lt;&gt;"",D$2,"NA"),'MITRE &amp; Controls Mappings'!$H310))),ISNUMBER(SEARCH(IF(D$3&lt;&gt;"",D$3,"NA"),'MITRE &amp; Controls Mappings'!$I310))),ISNUMBER(SEARCH(IF(D$3&lt;&gt;"",D$3,"NA"),'MITRE &amp; Controls Mappings'!$J310))), 'MITRE &amp; Controls Mappings'!$B310,"")</f>
        <v/>
      </c>
      <c r="E314" t="str">
        <f>IF(OR(OR(OR(OR(OR(ISNUMBER(SEARCH(IF(E$1&lt;&gt;"",E$1,"NA"),'MITRE &amp; Controls Mappings'!$E310)),ISNUMBER(SEARCH(IF(E$1&lt;&gt;"",E$1,"NA"),'MITRE &amp; Controls Mappings'!$F310))),ISNUMBER(SEARCH(IF(E$2&lt;&gt;"",E$2,"NA"),'MITRE &amp; Controls Mappings'!$G310))),ISNUMBER(SEARCH(IF(E$2&lt;&gt;"",E$2,"NA"),'MITRE &amp; Controls Mappings'!$H310))),ISNUMBER(SEARCH(IF(E$3&lt;&gt;"",E$3,"NA"),'MITRE &amp; Controls Mappings'!$I310))),ISNUMBER(SEARCH(IF(E$3&lt;&gt;"",E$3,"NA"),'MITRE &amp; Controls Mappings'!$J310))), 'MITRE &amp; Controls Mappings'!$B310,"")</f>
        <v/>
      </c>
      <c r="F314" t="str">
        <f>IF(OR(OR(OR(OR(OR(ISNUMBER(SEARCH(IF(F$1&lt;&gt;"",F$1,"NA"),'MITRE &amp; Controls Mappings'!$E310)),ISNUMBER(SEARCH(IF(F$1&lt;&gt;"",F$1,"NA"),'MITRE &amp; Controls Mappings'!$F310))),ISNUMBER(SEARCH(IF(F$2&lt;&gt;"",F$2,"NA"),'MITRE &amp; Controls Mappings'!$G310))),ISNUMBER(SEARCH(IF(F$2&lt;&gt;"",F$2,"NA"),'MITRE &amp; Controls Mappings'!$H310))),ISNUMBER(SEARCH(IF(F$3&lt;&gt;"",F$3,"NA"),'MITRE &amp; Controls Mappings'!$I310))),ISNUMBER(SEARCH(IF(F$3&lt;&gt;"",F$3,"NA"),'MITRE &amp; Controls Mappings'!$J310))), 'MITRE &amp; Controls Mappings'!$B310,"")</f>
        <v/>
      </c>
      <c r="G314" t="str">
        <f>IF(OR(OR(OR(OR(OR(ISNUMBER(SEARCH(IF(G$1&lt;&gt;"",G$1,"NA"),'MITRE &amp; Controls Mappings'!$E310)),ISNUMBER(SEARCH(IF(G$1&lt;&gt;"",G$1,"NA"),'MITRE &amp; Controls Mappings'!$F310))),ISNUMBER(SEARCH(IF(G$2&lt;&gt;"",G$2,"NA"),'MITRE &amp; Controls Mappings'!$G310))),ISNUMBER(SEARCH(IF(G$2&lt;&gt;"",G$2,"NA"),'MITRE &amp; Controls Mappings'!$H310))),ISNUMBER(SEARCH(IF(G$3&lt;&gt;"",G$3,"NA"),'MITRE &amp; Controls Mappings'!$I310))),ISNUMBER(SEARCH(IF(G$3&lt;&gt;"",G$3,"NA"),'MITRE &amp; Controls Mappings'!$J310))), 'MITRE &amp; Controls Mappings'!$B310,"")</f>
        <v/>
      </c>
      <c r="H314" t="str">
        <f>IF(OR(OR(OR(OR(OR(ISNUMBER(SEARCH(IF(H$1&lt;&gt;"",H$1,"NA"),'MITRE &amp; Controls Mappings'!$E310)),ISNUMBER(SEARCH(IF(H$1&lt;&gt;"",H$1,"NA"),'MITRE &amp; Controls Mappings'!$F310))),ISNUMBER(SEARCH(IF(H$2&lt;&gt;"",H$2,"NA"),'MITRE &amp; Controls Mappings'!$G310))),ISNUMBER(SEARCH(IF(H$2&lt;&gt;"",H$2,"NA"),'MITRE &amp; Controls Mappings'!$H310))),ISNUMBER(SEARCH(IF(H$3&lt;&gt;"",H$3,"NA"),'MITRE &amp; Controls Mappings'!$I310))),ISNUMBER(SEARCH(IF(H$3&lt;&gt;"",H$3,"NA"),'MITRE &amp; Controls Mappings'!$J310))), 'MITRE &amp; Controls Mappings'!$B310,"")</f>
        <v/>
      </c>
      <c r="I314" t="str">
        <f>IF(OR(OR(OR(OR(OR(ISNUMBER(SEARCH(IF(I$1&lt;&gt;"",I$1,"NA"),'MITRE &amp; Controls Mappings'!$E310)),ISNUMBER(SEARCH(IF(I$1&lt;&gt;"",I$1,"NA"),'MITRE &amp; Controls Mappings'!$F310))),ISNUMBER(SEARCH(IF(I$2&lt;&gt;"",I$2,"NA"),'MITRE &amp; Controls Mappings'!$G310))),ISNUMBER(SEARCH(IF(I$2&lt;&gt;"",I$2,"NA"),'MITRE &amp; Controls Mappings'!$H310))),ISNUMBER(SEARCH(IF(I$3&lt;&gt;"",I$3,"NA"),'MITRE &amp; Controls Mappings'!$I310))),ISNUMBER(SEARCH(IF(I$3&lt;&gt;"",I$3,"NA"),'MITRE &amp; Controls Mappings'!$J310))), 'MITRE &amp; Controls Mappings'!$B310,"")</f>
        <v/>
      </c>
      <c r="J314" t="str">
        <f>IF(OR(OR(OR(OR(OR(ISNUMBER(SEARCH(IF(J$1&lt;&gt;"",J$1,"NA"),'MITRE &amp; Controls Mappings'!$E310)),ISNUMBER(SEARCH(IF(J$1&lt;&gt;"",J$1,"NA"),'MITRE &amp; Controls Mappings'!$F310))),ISNUMBER(SEARCH(IF(J$2&lt;&gt;"",J$2,"NA"),'MITRE &amp; Controls Mappings'!$G310))),ISNUMBER(SEARCH(IF(J$2&lt;&gt;"",J$2,"NA"),'MITRE &amp; Controls Mappings'!$H310))),ISNUMBER(SEARCH(IF(J$3&lt;&gt;"",J$3,"NA"),'MITRE &amp; Controls Mappings'!$I310))),ISNUMBER(SEARCH(IF(J$3&lt;&gt;"",J$3,"NA"),'MITRE &amp; Controls Mappings'!$J310))), 'MITRE &amp; Controls Mappings'!$B310,"")</f>
        <v/>
      </c>
      <c r="K314" t="str">
        <f>IF(OR(OR(OR(OR(OR(ISNUMBER(SEARCH(IF(K$1&lt;&gt;"",K$1,"NA"),'MITRE &amp; Controls Mappings'!$E310)),ISNUMBER(SEARCH(IF(K$1&lt;&gt;"",K$1,"NA"),'MITRE &amp; Controls Mappings'!$F310))),ISNUMBER(SEARCH(IF(K$2&lt;&gt;"",K$2,"NA"),'MITRE &amp; Controls Mappings'!$G310))),ISNUMBER(SEARCH(IF(K$2&lt;&gt;"",K$2,"NA"),'MITRE &amp; Controls Mappings'!$H310))),ISNUMBER(SEARCH(IF(K$3&lt;&gt;"",K$3,"NA"),'MITRE &amp; Controls Mappings'!$I310))),ISNUMBER(SEARCH(IF(K$3&lt;&gt;"",K$3,"NA"),'MITRE &amp; Controls Mappings'!$J310))), 'MITRE &amp; Controls Mappings'!$B310,"")</f>
        <v/>
      </c>
      <c r="L314" s="25" t="str">
        <f>'MITRE &amp; Controls Mappings'!D310</f>
        <v>Shutdown</v>
      </c>
    </row>
    <row r="315" spans="1:12" x14ac:dyDescent="0.35">
      <c r="A315" t="str">
        <f>IF(COUNTIF(B315:K315,"="&amp;'MITRE &amp; Controls Mappings'!B311)&gt;0,'MITRE &amp; Controls Mappings'!B311,"")</f>
        <v/>
      </c>
      <c r="B315" t="str">
        <f>IF(OR(OR(OR(OR(OR(ISNUMBER(SEARCH(IF(B$1&lt;&gt;"",B$1,"NA"),'MITRE &amp; Controls Mappings'!$E311)),ISNUMBER(SEARCH(IF(B$1&lt;&gt;"",B$1,"NA"),'MITRE &amp; Controls Mappings'!$F311))),ISNUMBER(SEARCH(IF(B$2&lt;&gt;"",B$2,"NA"),'MITRE &amp; Controls Mappings'!$G311))),ISNUMBER(SEARCH(IF(B$2&lt;&gt;"",B$2,"NA"),'MITRE &amp; Controls Mappings'!$H311))),ISNUMBER(SEARCH(IF(B$3&lt;&gt;"",B$3,"NA"),'MITRE &amp; Controls Mappings'!$I311))),ISNUMBER(SEARCH(IF(B$3&lt;&gt;"",B$3,"NA"),'MITRE &amp; Controls Mappings'!$J311))), 'MITRE &amp; Controls Mappings'!$B311,"")</f>
        <v/>
      </c>
      <c r="C315" t="str">
        <f>IF(OR(OR(OR(OR(OR(ISNUMBER(SEARCH(IF(C$1&lt;&gt;"",C$1,"NA"),'MITRE &amp; Controls Mappings'!$E311)),ISNUMBER(SEARCH(IF(C$1&lt;&gt;"",C$1,"NA"),'MITRE &amp; Controls Mappings'!$F311))),ISNUMBER(SEARCH(IF(C$2&lt;&gt;"",C$2,"NA"),'MITRE &amp; Controls Mappings'!$G311))),ISNUMBER(SEARCH(IF(C$2&lt;&gt;"",C$2,"NA"),'MITRE &amp; Controls Mappings'!$H311))),ISNUMBER(SEARCH(IF(C$3&lt;&gt;"",C$3,"NA"),'MITRE &amp; Controls Mappings'!$I311))),ISNUMBER(SEARCH(IF(C$3&lt;&gt;"",C$3,"NA"),'MITRE &amp; Controls Mappings'!$J311))), 'MITRE &amp; Controls Mappings'!$B311,"")</f>
        <v/>
      </c>
      <c r="D315" t="str">
        <f>IF(OR(OR(OR(OR(OR(ISNUMBER(SEARCH(IF(D$1&lt;&gt;"",D$1,"NA"),'MITRE &amp; Controls Mappings'!$E311)),ISNUMBER(SEARCH(IF(D$1&lt;&gt;"",D$1,"NA"),'MITRE &amp; Controls Mappings'!$F311))),ISNUMBER(SEARCH(IF(D$2&lt;&gt;"",D$2,"NA"),'MITRE &amp; Controls Mappings'!$G311))),ISNUMBER(SEARCH(IF(D$2&lt;&gt;"",D$2,"NA"),'MITRE &amp; Controls Mappings'!$H311))),ISNUMBER(SEARCH(IF(D$3&lt;&gt;"",D$3,"NA"),'MITRE &amp; Controls Mappings'!$I311))),ISNUMBER(SEARCH(IF(D$3&lt;&gt;"",D$3,"NA"),'MITRE &amp; Controls Mappings'!$J311))), 'MITRE &amp; Controls Mappings'!$B311,"")</f>
        <v/>
      </c>
      <c r="E315" t="str">
        <f>IF(OR(OR(OR(OR(OR(ISNUMBER(SEARCH(IF(E$1&lt;&gt;"",E$1,"NA"),'MITRE &amp; Controls Mappings'!$E311)),ISNUMBER(SEARCH(IF(E$1&lt;&gt;"",E$1,"NA"),'MITRE &amp; Controls Mappings'!$F311))),ISNUMBER(SEARCH(IF(E$2&lt;&gt;"",E$2,"NA"),'MITRE &amp; Controls Mappings'!$G311))),ISNUMBER(SEARCH(IF(E$2&lt;&gt;"",E$2,"NA"),'MITRE &amp; Controls Mappings'!$H311))),ISNUMBER(SEARCH(IF(E$3&lt;&gt;"",E$3,"NA"),'MITRE &amp; Controls Mappings'!$I311))),ISNUMBER(SEARCH(IF(E$3&lt;&gt;"",E$3,"NA"),'MITRE &amp; Controls Mappings'!$J311))), 'MITRE &amp; Controls Mappings'!$B311,"")</f>
        <v/>
      </c>
      <c r="F315" t="str">
        <f>IF(OR(OR(OR(OR(OR(ISNUMBER(SEARCH(IF(F$1&lt;&gt;"",F$1,"NA"),'MITRE &amp; Controls Mappings'!$E311)),ISNUMBER(SEARCH(IF(F$1&lt;&gt;"",F$1,"NA"),'MITRE &amp; Controls Mappings'!$F311))),ISNUMBER(SEARCH(IF(F$2&lt;&gt;"",F$2,"NA"),'MITRE &amp; Controls Mappings'!$G311))),ISNUMBER(SEARCH(IF(F$2&lt;&gt;"",F$2,"NA"),'MITRE &amp; Controls Mappings'!$H311))),ISNUMBER(SEARCH(IF(F$3&lt;&gt;"",F$3,"NA"),'MITRE &amp; Controls Mappings'!$I311))),ISNUMBER(SEARCH(IF(F$3&lt;&gt;"",F$3,"NA"),'MITRE &amp; Controls Mappings'!$J311))), 'MITRE &amp; Controls Mappings'!$B311,"")</f>
        <v/>
      </c>
      <c r="G315" t="str">
        <f>IF(OR(OR(OR(OR(OR(ISNUMBER(SEARCH(IF(G$1&lt;&gt;"",G$1,"NA"),'MITRE &amp; Controls Mappings'!$E311)),ISNUMBER(SEARCH(IF(G$1&lt;&gt;"",G$1,"NA"),'MITRE &amp; Controls Mappings'!$F311))),ISNUMBER(SEARCH(IF(G$2&lt;&gt;"",G$2,"NA"),'MITRE &amp; Controls Mappings'!$G311))),ISNUMBER(SEARCH(IF(G$2&lt;&gt;"",G$2,"NA"),'MITRE &amp; Controls Mappings'!$H311))),ISNUMBER(SEARCH(IF(G$3&lt;&gt;"",G$3,"NA"),'MITRE &amp; Controls Mappings'!$I311))),ISNUMBER(SEARCH(IF(G$3&lt;&gt;"",G$3,"NA"),'MITRE &amp; Controls Mappings'!$J311))), 'MITRE &amp; Controls Mappings'!$B311,"")</f>
        <v/>
      </c>
      <c r="H315" t="str">
        <f>IF(OR(OR(OR(OR(OR(ISNUMBER(SEARCH(IF(H$1&lt;&gt;"",H$1,"NA"),'MITRE &amp; Controls Mappings'!$E311)),ISNUMBER(SEARCH(IF(H$1&lt;&gt;"",H$1,"NA"),'MITRE &amp; Controls Mappings'!$F311))),ISNUMBER(SEARCH(IF(H$2&lt;&gt;"",H$2,"NA"),'MITRE &amp; Controls Mappings'!$G311))),ISNUMBER(SEARCH(IF(H$2&lt;&gt;"",H$2,"NA"),'MITRE &amp; Controls Mappings'!$H311))),ISNUMBER(SEARCH(IF(H$3&lt;&gt;"",H$3,"NA"),'MITRE &amp; Controls Mappings'!$I311))),ISNUMBER(SEARCH(IF(H$3&lt;&gt;"",H$3,"NA"),'MITRE &amp; Controls Mappings'!$J311))), 'MITRE &amp; Controls Mappings'!$B311,"")</f>
        <v/>
      </c>
      <c r="I315" t="str">
        <f>IF(OR(OR(OR(OR(OR(ISNUMBER(SEARCH(IF(I$1&lt;&gt;"",I$1,"NA"),'MITRE &amp; Controls Mappings'!$E311)),ISNUMBER(SEARCH(IF(I$1&lt;&gt;"",I$1,"NA"),'MITRE &amp; Controls Mappings'!$F311))),ISNUMBER(SEARCH(IF(I$2&lt;&gt;"",I$2,"NA"),'MITRE &amp; Controls Mappings'!$G311))),ISNUMBER(SEARCH(IF(I$2&lt;&gt;"",I$2,"NA"),'MITRE &amp; Controls Mappings'!$H311))),ISNUMBER(SEARCH(IF(I$3&lt;&gt;"",I$3,"NA"),'MITRE &amp; Controls Mappings'!$I311))),ISNUMBER(SEARCH(IF(I$3&lt;&gt;"",I$3,"NA"),'MITRE &amp; Controls Mappings'!$J311))), 'MITRE &amp; Controls Mappings'!$B311,"")</f>
        <v/>
      </c>
      <c r="J315" t="str">
        <f>IF(OR(OR(OR(OR(OR(ISNUMBER(SEARCH(IF(J$1&lt;&gt;"",J$1,"NA"),'MITRE &amp; Controls Mappings'!$E311)),ISNUMBER(SEARCH(IF(J$1&lt;&gt;"",J$1,"NA"),'MITRE &amp; Controls Mappings'!$F311))),ISNUMBER(SEARCH(IF(J$2&lt;&gt;"",J$2,"NA"),'MITRE &amp; Controls Mappings'!$G311))),ISNUMBER(SEARCH(IF(J$2&lt;&gt;"",J$2,"NA"),'MITRE &amp; Controls Mappings'!$H311))),ISNUMBER(SEARCH(IF(J$3&lt;&gt;"",J$3,"NA"),'MITRE &amp; Controls Mappings'!$I311))),ISNUMBER(SEARCH(IF(J$3&lt;&gt;"",J$3,"NA"),'MITRE &amp; Controls Mappings'!$J311))), 'MITRE &amp; Controls Mappings'!$B311,"")</f>
        <v/>
      </c>
      <c r="K315" t="str">
        <f>IF(OR(OR(OR(OR(OR(ISNUMBER(SEARCH(IF(K$1&lt;&gt;"",K$1,"NA"),'MITRE &amp; Controls Mappings'!$E311)),ISNUMBER(SEARCH(IF(K$1&lt;&gt;"",K$1,"NA"),'MITRE &amp; Controls Mappings'!$F311))),ISNUMBER(SEARCH(IF(K$2&lt;&gt;"",K$2,"NA"),'MITRE &amp; Controls Mappings'!$G311))),ISNUMBER(SEARCH(IF(K$2&lt;&gt;"",K$2,"NA"),'MITRE &amp; Controls Mappings'!$H311))),ISNUMBER(SEARCH(IF(K$3&lt;&gt;"",K$3,"NA"),'MITRE &amp; Controls Mappings'!$I311))),ISNUMBER(SEARCH(IF(K$3&lt;&gt;"",K$3,"NA"),'MITRE &amp; Controls Mappings'!$J311))), 'MITRE &amp; Controls Mappings'!$B311,"")</f>
        <v/>
      </c>
      <c r="L315" s="25" t="str">
        <f>'MITRE &amp; Controls Mappings'!D311</f>
        <v>Shutdown Options</v>
      </c>
    </row>
    <row r="316" spans="1:12" x14ac:dyDescent="0.35">
      <c r="A316" t="str">
        <f>IF(COUNTIF(B316:K316,"="&amp;'MITRE &amp; Controls Mappings'!B312)&gt;0,'MITRE &amp; Controls Mappings'!B312,"")</f>
        <v/>
      </c>
      <c r="B316" t="str">
        <f>IF(OR(OR(OR(OR(OR(ISNUMBER(SEARCH(IF(B$1&lt;&gt;"",B$1,"NA"),'MITRE &amp; Controls Mappings'!$E312)),ISNUMBER(SEARCH(IF(B$1&lt;&gt;"",B$1,"NA"),'MITRE &amp; Controls Mappings'!$F312))),ISNUMBER(SEARCH(IF(B$2&lt;&gt;"",B$2,"NA"),'MITRE &amp; Controls Mappings'!$G312))),ISNUMBER(SEARCH(IF(B$2&lt;&gt;"",B$2,"NA"),'MITRE &amp; Controls Mappings'!$H312))),ISNUMBER(SEARCH(IF(B$3&lt;&gt;"",B$3,"NA"),'MITRE &amp; Controls Mappings'!$I312))),ISNUMBER(SEARCH(IF(B$3&lt;&gt;"",B$3,"NA"),'MITRE &amp; Controls Mappings'!$J312))), 'MITRE &amp; Controls Mappings'!$B312,"")</f>
        <v/>
      </c>
      <c r="C316" t="str">
        <f>IF(OR(OR(OR(OR(OR(ISNUMBER(SEARCH(IF(C$1&lt;&gt;"",C$1,"NA"),'MITRE &amp; Controls Mappings'!$E312)),ISNUMBER(SEARCH(IF(C$1&lt;&gt;"",C$1,"NA"),'MITRE &amp; Controls Mappings'!$F312))),ISNUMBER(SEARCH(IF(C$2&lt;&gt;"",C$2,"NA"),'MITRE &amp; Controls Mappings'!$G312))),ISNUMBER(SEARCH(IF(C$2&lt;&gt;"",C$2,"NA"),'MITRE &amp; Controls Mappings'!$H312))),ISNUMBER(SEARCH(IF(C$3&lt;&gt;"",C$3,"NA"),'MITRE &amp; Controls Mappings'!$I312))),ISNUMBER(SEARCH(IF(C$3&lt;&gt;"",C$3,"NA"),'MITRE &amp; Controls Mappings'!$J312))), 'MITRE &amp; Controls Mappings'!$B312,"")</f>
        <v/>
      </c>
      <c r="D316" t="str">
        <f>IF(OR(OR(OR(OR(OR(ISNUMBER(SEARCH(IF(D$1&lt;&gt;"",D$1,"NA"),'MITRE &amp; Controls Mappings'!$E312)),ISNUMBER(SEARCH(IF(D$1&lt;&gt;"",D$1,"NA"),'MITRE &amp; Controls Mappings'!$F312))),ISNUMBER(SEARCH(IF(D$2&lt;&gt;"",D$2,"NA"),'MITRE &amp; Controls Mappings'!$G312))),ISNUMBER(SEARCH(IF(D$2&lt;&gt;"",D$2,"NA"),'MITRE &amp; Controls Mappings'!$H312))),ISNUMBER(SEARCH(IF(D$3&lt;&gt;"",D$3,"NA"),'MITRE &amp; Controls Mappings'!$I312))),ISNUMBER(SEARCH(IF(D$3&lt;&gt;"",D$3,"NA"),'MITRE &amp; Controls Mappings'!$J312))), 'MITRE &amp; Controls Mappings'!$B312,"")</f>
        <v/>
      </c>
      <c r="E316" t="str">
        <f>IF(OR(OR(OR(OR(OR(ISNUMBER(SEARCH(IF(E$1&lt;&gt;"",E$1,"NA"),'MITRE &amp; Controls Mappings'!$E312)),ISNUMBER(SEARCH(IF(E$1&lt;&gt;"",E$1,"NA"),'MITRE &amp; Controls Mappings'!$F312))),ISNUMBER(SEARCH(IF(E$2&lt;&gt;"",E$2,"NA"),'MITRE &amp; Controls Mappings'!$G312))),ISNUMBER(SEARCH(IF(E$2&lt;&gt;"",E$2,"NA"),'MITRE &amp; Controls Mappings'!$H312))),ISNUMBER(SEARCH(IF(E$3&lt;&gt;"",E$3,"NA"),'MITRE &amp; Controls Mappings'!$I312))),ISNUMBER(SEARCH(IF(E$3&lt;&gt;"",E$3,"NA"),'MITRE &amp; Controls Mappings'!$J312))), 'MITRE &amp; Controls Mappings'!$B312,"")</f>
        <v/>
      </c>
      <c r="F316" t="str">
        <f>IF(OR(OR(OR(OR(OR(ISNUMBER(SEARCH(IF(F$1&lt;&gt;"",F$1,"NA"),'MITRE &amp; Controls Mappings'!$E312)),ISNUMBER(SEARCH(IF(F$1&lt;&gt;"",F$1,"NA"),'MITRE &amp; Controls Mappings'!$F312))),ISNUMBER(SEARCH(IF(F$2&lt;&gt;"",F$2,"NA"),'MITRE &amp; Controls Mappings'!$G312))),ISNUMBER(SEARCH(IF(F$2&lt;&gt;"",F$2,"NA"),'MITRE &amp; Controls Mappings'!$H312))),ISNUMBER(SEARCH(IF(F$3&lt;&gt;"",F$3,"NA"),'MITRE &amp; Controls Mappings'!$I312))),ISNUMBER(SEARCH(IF(F$3&lt;&gt;"",F$3,"NA"),'MITRE &amp; Controls Mappings'!$J312))), 'MITRE &amp; Controls Mappings'!$B312,"")</f>
        <v/>
      </c>
      <c r="G316" t="str">
        <f>IF(OR(OR(OR(OR(OR(ISNUMBER(SEARCH(IF(G$1&lt;&gt;"",G$1,"NA"),'MITRE &amp; Controls Mappings'!$E312)),ISNUMBER(SEARCH(IF(G$1&lt;&gt;"",G$1,"NA"),'MITRE &amp; Controls Mappings'!$F312))),ISNUMBER(SEARCH(IF(G$2&lt;&gt;"",G$2,"NA"),'MITRE &amp; Controls Mappings'!$G312))),ISNUMBER(SEARCH(IF(G$2&lt;&gt;"",G$2,"NA"),'MITRE &amp; Controls Mappings'!$H312))),ISNUMBER(SEARCH(IF(G$3&lt;&gt;"",G$3,"NA"),'MITRE &amp; Controls Mappings'!$I312))),ISNUMBER(SEARCH(IF(G$3&lt;&gt;"",G$3,"NA"),'MITRE &amp; Controls Mappings'!$J312))), 'MITRE &amp; Controls Mappings'!$B312,"")</f>
        <v/>
      </c>
      <c r="H316" t="str">
        <f>IF(OR(OR(OR(OR(OR(ISNUMBER(SEARCH(IF(H$1&lt;&gt;"",H$1,"NA"),'MITRE &amp; Controls Mappings'!$E312)),ISNUMBER(SEARCH(IF(H$1&lt;&gt;"",H$1,"NA"),'MITRE &amp; Controls Mappings'!$F312))),ISNUMBER(SEARCH(IF(H$2&lt;&gt;"",H$2,"NA"),'MITRE &amp; Controls Mappings'!$G312))),ISNUMBER(SEARCH(IF(H$2&lt;&gt;"",H$2,"NA"),'MITRE &amp; Controls Mappings'!$H312))),ISNUMBER(SEARCH(IF(H$3&lt;&gt;"",H$3,"NA"),'MITRE &amp; Controls Mappings'!$I312))),ISNUMBER(SEARCH(IF(H$3&lt;&gt;"",H$3,"NA"),'MITRE &amp; Controls Mappings'!$J312))), 'MITRE &amp; Controls Mappings'!$B312,"")</f>
        <v/>
      </c>
      <c r="I316" t="str">
        <f>IF(OR(OR(OR(OR(OR(ISNUMBER(SEARCH(IF(I$1&lt;&gt;"",I$1,"NA"),'MITRE &amp; Controls Mappings'!$E312)),ISNUMBER(SEARCH(IF(I$1&lt;&gt;"",I$1,"NA"),'MITRE &amp; Controls Mappings'!$F312))),ISNUMBER(SEARCH(IF(I$2&lt;&gt;"",I$2,"NA"),'MITRE &amp; Controls Mappings'!$G312))),ISNUMBER(SEARCH(IF(I$2&lt;&gt;"",I$2,"NA"),'MITRE &amp; Controls Mappings'!$H312))),ISNUMBER(SEARCH(IF(I$3&lt;&gt;"",I$3,"NA"),'MITRE &amp; Controls Mappings'!$I312))),ISNUMBER(SEARCH(IF(I$3&lt;&gt;"",I$3,"NA"),'MITRE &amp; Controls Mappings'!$J312))), 'MITRE &amp; Controls Mappings'!$B312,"")</f>
        <v/>
      </c>
      <c r="J316" t="str">
        <f>IF(OR(OR(OR(OR(OR(ISNUMBER(SEARCH(IF(J$1&lt;&gt;"",J$1,"NA"),'MITRE &amp; Controls Mappings'!$E312)),ISNUMBER(SEARCH(IF(J$1&lt;&gt;"",J$1,"NA"),'MITRE &amp; Controls Mappings'!$F312))),ISNUMBER(SEARCH(IF(J$2&lt;&gt;"",J$2,"NA"),'MITRE &amp; Controls Mappings'!$G312))),ISNUMBER(SEARCH(IF(J$2&lt;&gt;"",J$2,"NA"),'MITRE &amp; Controls Mappings'!$H312))),ISNUMBER(SEARCH(IF(J$3&lt;&gt;"",J$3,"NA"),'MITRE &amp; Controls Mappings'!$I312))),ISNUMBER(SEARCH(IF(J$3&lt;&gt;"",J$3,"NA"),'MITRE &amp; Controls Mappings'!$J312))), 'MITRE &amp; Controls Mappings'!$B312,"")</f>
        <v/>
      </c>
      <c r="K316" t="str">
        <f>IF(OR(OR(OR(OR(OR(ISNUMBER(SEARCH(IF(K$1&lt;&gt;"",K$1,"NA"),'MITRE &amp; Controls Mappings'!$E312)),ISNUMBER(SEARCH(IF(K$1&lt;&gt;"",K$1,"NA"),'MITRE &amp; Controls Mappings'!$F312))),ISNUMBER(SEARCH(IF(K$2&lt;&gt;"",K$2,"NA"),'MITRE &amp; Controls Mappings'!$G312))),ISNUMBER(SEARCH(IF(K$2&lt;&gt;"",K$2,"NA"),'MITRE &amp; Controls Mappings'!$H312))),ISNUMBER(SEARCH(IF(K$3&lt;&gt;"",K$3,"NA"),'MITRE &amp; Controls Mappings'!$I312))),ISNUMBER(SEARCH(IF(K$3&lt;&gt;"",K$3,"NA"),'MITRE &amp; Controls Mappings'!$J312))), 'MITRE &amp; Controls Mappings'!$B312,"")</f>
        <v/>
      </c>
      <c r="L316" s="25" t="str">
        <f>'MITRE &amp; Controls Mappings'!D312</f>
        <v>Storage Health</v>
      </c>
    </row>
    <row r="317" spans="1:12" x14ac:dyDescent="0.35">
      <c r="A317" t="str">
        <f>IF(COUNTIF(B317:K317,"="&amp;'MITRE &amp; Controls Mappings'!B313)&gt;0,'MITRE &amp; Controls Mappings'!B313,"")</f>
        <v/>
      </c>
      <c r="B317" t="str">
        <f>IF(OR(OR(OR(OR(OR(ISNUMBER(SEARCH(IF(B$1&lt;&gt;"",B$1,"NA"),'MITRE &amp; Controls Mappings'!$E313)),ISNUMBER(SEARCH(IF(B$1&lt;&gt;"",B$1,"NA"),'MITRE &amp; Controls Mappings'!$F313))),ISNUMBER(SEARCH(IF(B$2&lt;&gt;"",B$2,"NA"),'MITRE &amp; Controls Mappings'!$G313))),ISNUMBER(SEARCH(IF(B$2&lt;&gt;"",B$2,"NA"),'MITRE &amp; Controls Mappings'!$H313))),ISNUMBER(SEARCH(IF(B$3&lt;&gt;"",B$3,"NA"),'MITRE &amp; Controls Mappings'!$I313))),ISNUMBER(SEARCH(IF(B$3&lt;&gt;"",B$3,"NA"),'MITRE &amp; Controls Mappings'!$J313))), 'MITRE &amp; Controls Mappings'!$B313,"")</f>
        <v/>
      </c>
      <c r="C317" t="str">
        <f>IF(OR(OR(OR(OR(OR(ISNUMBER(SEARCH(IF(C$1&lt;&gt;"",C$1,"NA"),'MITRE &amp; Controls Mappings'!$E313)),ISNUMBER(SEARCH(IF(C$1&lt;&gt;"",C$1,"NA"),'MITRE &amp; Controls Mappings'!$F313))),ISNUMBER(SEARCH(IF(C$2&lt;&gt;"",C$2,"NA"),'MITRE &amp; Controls Mappings'!$G313))),ISNUMBER(SEARCH(IF(C$2&lt;&gt;"",C$2,"NA"),'MITRE &amp; Controls Mappings'!$H313))),ISNUMBER(SEARCH(IF(C$3&lt;&gt;"",C$3,"NA"),'MITRE &amp; Controls Mappings'!$I313))),ISNUMBER(SEARCH(IF(C$3&lt;&gt;"",C$3,"NA"),'MITRE &amp; Controls Mappings'!$J313))), 'MITRE &amp; Controls Mappings'!$B313,"")</f>
        <v/>
      </c>
      <c r="D317" t="str">
        <f>IF(OR(OR(OR(OR(OR(ISNUMBER(SEARCH(IF(D$1&lt;&gt;"",D$1,"NA"),'MITRE &amp; Controls Mappings'!$E313)),ISNUMBER(SEARCH(IF(D$1&lt;&gt;"",D$1,"NA"),'MITRE &amp; Controls Mappings'!$F313))),ISNUMBER(SEARCH(IF(D$2&lt;&gt;"",D$2,"NA"),'MITRE &amp; Controls Mappings'!$G313))),ISNUMBER(SEARCH(IF(D$2&lt;&gt;"",D$2,"NA"),'MITRE &amp; Controls Mappings'!$H313))),ISNUMBER(SEARCH(IF(D$3&lt;&gt;"",D$3,"NA"),'MITRE &amp; Controls Mappings'!$I313))),ISNUMBER(SEARCH(IF(D$3&lt;&gt;"",D$3,"NA"),'MITRE &amp; Controls Mappings'!$J313))), 'MITRE &amp; Controls Mappings'!$B313,"")</f>
        <v/>
      </c>
      <c r="E317" t="str">
        <f>IF(OR(OR(OR(OR(OR(ISNUMBER(SEARCH(IF(E$1&lt;&gt;"",E$1,"NA"),'MITRE &amp; Controls Mappings'!$E313)),ISNUMBER(SEARCH(IF(E$1&lt;&gt;"",E$1,"NA"),'MITRE &amp; Controls Mappings'!$F313))),ISNUMBER(SEARCH(IF(E$2&lt;&gt;"",E$2,"NA"),'MITRE &amp; Controls Mappings'!$G313))),ISNUMBER(SEARCH(IF(E$2&lt;&gt;"",E$2,"NA"),'MITRE &amp; Controls Mappings'!$H313))),ISNUMBER(SEARCH(IF(E$3&lt;&gt;"",E$3,"NA"),'MITRE &amp; Controls Mappings'!$I313))),ISNUMBER(SEARCH(IF(E$3&lt;&gt;"",E$3,"NA"),'MITRE &amp; Controls Mappings'!$J313))), 'MITRE &amp; Controls Mappings'!$B313,"")</f>
        <v/>
      </c>
      <c r="F317" t="str">
        <f>IF(OR(OR(OR(OR(OR(ISNUMBER(SEARCH(IF(F$1&lt;&gt;"",F$1,"NA"),'MITRE &amp; Controls Mappings'!$E313)),ISNUMBER(SEARCH(IF(F$1&lt;&gt;"",F$1,"NA"),'MITRE &amp; Controls Mappings'!$F313))),ISNUMBER(SEARCH(IF(F$2&lt;&gt;"",F$2,"NA"),'MITRE &amp; Controls Mappings'!$G313))),ISNUMBER(SEARCH(IF(F$2&lt;&gt;"",F$2,"NA"),'MITRE &amp; Controls Mappings'!$H313))),ISNUMBER(SEARCH(IF(F$3&lt;&gt;"",F$3,"NA"),'MITRE &amp; Controls Mappings'!$I313))),ISNUMBER(SEARCH(IF(F$3&lt;&gt;"",F$3,"NA"),'MITRE &amp; Controls Mappings'!$J313))), 'MITRE &amp; Controls Mappings'!$B313,"")</f>
        <v/>
      </c>
      <c r="G317" t="str">
        <f>IF(OR(OR(OR(OR(OR(ISNUMBER(SEARCH(IF(G$1&lt;&gt;"",G$1,"NA"),'MITRE &amp; Controls Mappings'!$E313)),ISNUMBER(SEARCH(IF(G$1&lt;&gt;"",G$1,"NA"),'MITRE &amp; Controls Mappings'!$F313))),ISNUMBER(SEARCH(IF(G$2&lt;&gt;"",G$2,"NA"),'MITRE &amp; Controls Mappings'!$G313))),ISNUMBER(SEARCH(IF(G$2&lt;&gt;"",G$2,"NA"),'MITRE &amp; Controls Mappings'!$H313))),ISNUMBER(SEARCH(IF(G$3&lt;&gt;"",G$3,"NA"),'MITRE &amp; Controls Mappings'!$I313))),ISNUMBER(SEARCH(IF(G$3&lt;&gt;"",G$3,"NA"),'MITRE &amp; Controls Mappings'!$J313))), 'MITRE &amp; Controls Mappings'!$B313,"")</f>
        <v/>
      </c>
      <c r="H317" t="str">
        <f>IF(OR(OR(OR(OR(OR(ISNUMBER(SEARCH(IF(H$1&lt;&gt;"",H$1,"NA"),'MITRE &amp; Controls Mappings'!$E313)),ISNUMBER(SEARCH(IF(H$1&lt;&gt;"",H$1,"NA"),'MITRE &amp; Controls Mappings'!$F313))),ISNUMBER(SEARCH(IF(H$2&lt;&gt;"",H$2,"NA"),'MITRE &amp; Controls Mappings'!$G313))),ISNUMBER(SEARCH(IF(H$2&lt;&gt;"",H$2,"NA"),'MITRE &amp; Controls Mappings'!$H313))),ISNUMBER(SEARCH(IF(H$3&lt;&gt;"",H$3,"NA"),'MITRE &amp; Controls Mappings'!$I313))),ISNUMBER(SEARCH(IF(H$3&lt;&gt;"",H$3,"NA"),'MITRE &amp; Controls Mappings'!$J313))), 'MITRE &amp; Controls Mappings'!$B313,"")</f>
        <v/>
      </c>
      <c r="I317" t="str">
        <f>IF(OR(OR(OR(OR(OR(ISNUMBER(SEARCH(IF(I$1&lt;&gt;"",I$1,"NA"),'MITRE &amp; Controls Mappings'!$E313)),ISNUMBER(SEARCH(IF(I$1&lt;&gt;"",I$1,"NA"),'MITRE &amp; Controls Mappings'!$F313))),ISNUMBER(SEARCH(IF(I$2&lt;&gt;"",I$2,"NA"),'MITRE &amp; Controls Mappings'!$G313))),ISNUMBER(SEARCH(IF(I$2&lt;&gt;"",I$2,"NA"),'MITRE &amp; Controls Mappings'!$H313))),ISNUMBER(SEARCH(IF(I$3&lt;&gt;"",I$3,"NA"),'MITRE &amp; Controls Mappings'!$I313))),ISNUMBER(SEARCH(IF(I$3&lt;&gt;"",I$3,"NA"),'MITRE &amp; Controls Mappings'!$J313))), 'MITRE &amp; Controls Mappings'!$B313,"")</f>
        <v/>
      </c>
      <c r="J317" t="str">
        <f>IF(OR(OR(OR(OR(OR(ISNUMBER(SEARCH(IF(J$1&lt;&gt;"",J$1,"NA"),'MITRE &amp; Controls Mappings'!$E313)),ISNUMBER(SEARCH(IF(J$1&lt;&gt;"",J$1,"NA"),'MITRE &amp; Controls Mappings'!$F313))),ISNUMBER(SEARCH(IF(J$2&lt;&gt;"",J$2,"NA"),'MITRE &amp; Controls Mappings'!$G313))),ISNUMBER(SEARCH(IF(J$2&lt;&gt;"",J$2,"NA"),'MITRE &amp; Controls Mappings'!$H313))),ISNUMBER(SEARCH(IF(J$3&lt;&gt;"",J$3,"NA"),'MITRE &amp; Controls Mappings'!$I313))),ISNUMBER(SEARCH(IF(J$3&lt;&gt;"",J$3,"NA"),'MITRE &amp; Controls Mappings'!$J313))), 'MITRE &amp; Controls Mappings'!$B313,"")</f>
        <v/>
      </c>
      <c r="K317" t="str">
        <f>IF(OR(OR(OR(OR(OR(ISNUMBER(SEARCH(IF(K$1&lt;&gt;"",K$1,"NA"),'MITRE &amp; Controls Mappings'!$E313)),ISNUMBER(SEARCH(IF(K$1&lt;&gt;"",K$1,"NA"),'MITRE &amp; Controls Mappings'!$F313))),ISNUMBER(SEARCH(IF(K$2&lt;&gt;"",K$2,"NA"),'MITRE &amp; Controls Mappings'!$G313))),ISNUMBER(SEARCH(IF(K$2&lt;&gt;"",K$2,"NA"),'MITRE &amp; Controls Mappings'!$H313))),ISNUMBER(SEARCH(IF(K$3&lt;&gt;"",K$3,"NA"),'MITRE &amp; Controls Mappings'!$I313))),ISNUMBER(SEARCH(IF(K$3&lt;&gt;"",K$3,"NA"),'MITRE &amp; Controls Mappings'!$J313))), 'MITRE &amp; Controls Mappings'!$B313,"")</f>
        <v/>
      </c>
      <c r="L317" s="25" t="str">
        <f>'MITRE &amp; Controls Mappings'!D313</f>
        <v>Storage Sense</v>
      </c>
    </row>
    <row r="318" spans="1:12" x14ac:dyDescent="0.35">
      <c r="A318" t="str">
        <f>IF(COUNTIF(B318:K318,"="&amp;'MITRE &amp; Controls Mappings'!B314)&gt;0,'MITRE &amp; Controls Mappings'!B314,"")</f>
        <v/>
      </c>
      <c r="B318" t="str">
        <f>IF(OR(OR(OR(OR(OR(ISNUMBER(SEARCH(IF(B$1&lt;&gt;"",B$1,"NA"),'MITRE &amp; Controls Mappings'!$E314)),ISNUMBER(SEARCH(IF(B$1&lt;&gt;"",B$1,"NA"),'MITRE &amp; Controls Mappings'!$F314))),ISNUMBER(SEARCH(IF(B$2&lt;&gt;"",B$2,"NA"),'MITRE &amp; Controls Mappings'!$G314))),ISNUMBER(SEARCH(IF(B$2&lt;&gt;"",B$2,"NA"),'MITRE &amp; Controls Mappings'!$H314))),ISNUMBER(SEARCH(IF(B$3&lt;&gt;"",B$3,"NA"),'MITRE &amp; Controls Mappings'!$I314))),ISNUMBER(SEARCH(IF(B$3&lt;&gt;"",B$3,"NA"),'MITRE &amp; Controls Mappings'!$J314))), 'MITRE &amp; Controls Mappings'!$B314,"")</f>
        <v/>
      </c>
      <c r="C318" t="str">
        <f>IF(OR(OR(OR(OR(OR(ISNUMBER(SEARCH(IF(C$1&lt;&gt;"",C$1,"NA"),'MITRE &amp; Controls Mappings'!$E314)),ISNUMBER(SEARCH(IF(C$1&lt;&gt;"",C$1,"NA"),'MITRE &amp; Controls Mappings'!$F314))),ISNUMBER(SEARCH(IF(C$2&lt;&gt;"",C$2,"NA"),'MITRE &amp; Controls Mappings'!$G314))),ISNUMBER(SEARCH(IF(C$2&lt;&gt;"",C$2,"NA"),'MITRE &amp; Controls Mappings'!$H314))),ISNUMBER(SEARCH(IF(C$3&lt;&gt;"",C$3,"NA"),'MITRE &amp; Controls Mappings'!$I314))),ISNUMBER(SEARCH(IF(C$3&lt;&gt;"",C$3,"NA"),'MITRE &amp; Controls Mappings'!$J314))), 'MITRE &amp; Controls Mappings'!$B314,"")</f>
        <v/>
      </c>
      <c r="D318" t="str">
        <f>IF(OR(OR(OR(OR(OR(ISNUMBER(SEARCH(IF(D$1&lt;&gt;"",D$1,"NA"),'MITRE &amp; Controls Mappings'!$E314)),ISNUMBER(SEARCH(IF(D$1&lt;&gt;"",D$1,"NA"),'MITRE &amp; Controls Mappings'!$F314))),ISNUMBER(SEARCH(IF(D$2&lt;&gt;"",D$2,"NA"),'MITRE &amp; Controls Mappings'!$G314))),ISNUMBER(SEARCH(IF(D$2&lt;&gt;"",D$2,"NA"),'MITRE &amp; Controls Mappings'!$H314))),ISNUMBER(SEARCH(IF(D$3&lt;&gt;"",D$3,"NA"),'MITRE &amp; Controls Mappings'!$I314))),ISNUMBER(SEARCH(IF(D$3&lt;&gt;"",D$3,"NA"),'MITRE &amp; Controls Mappings'!$J314))), 'MITRE &amp; Controls Mappings'!$B314,"")</f>
        <v/>
      </c>
      <c r="E318" t="str">
        <f>IF(OR(OR(OR(OR(OR(ISNUMBER(SEARCH(IF(E$1&lt;&gt;"",E$1,"NA"),'MITRE &amp; Controls Mappings'!$E314)),ISNUMBER(SEARCH(IF(E$1&lt;&gt;"",E$1,"NA"),'MITRE &amp; Controls Mappings'!$F314))),ISNUMBER(SEARCH(IF(E$2&lt;&gt;"",E$2,"NA"),'MITRE &amp; Controls Mappings'!$G314))),ISNUMBER(SEARCH(IF(E$2&lt;&gt;"",E$2,"NA"),'MITRE &amp; Controls Mappings'!$H314))),ISNUMBER(SEARCH(IF(E$3&lt;&gt;"",E$3,"NA"),'MITRE &amp; Controls Mappings'!$I314))),ISNUMBER(SEARCH(IF(E$3&lt;&gt;"",E$3,"NA"),'MITRE &amp; Controls Mappings'!$J314))), 'MITRE &amp; Controls Mappings'!$B314,"")</f>
        <v/>
      </c>
      <c r="F318" t="str">
        <f>IF(OR(OR(OR(OR(OR(ISNUMBER(SEARCH(IF(F$1&lt;&gt;"",F$1,"NA"),'MITRE &amp; Controls Mappings'!$E314)),ISNUMBER(SEARCH(IF(F$1&lt;&gt;"",F$1,"NA"),'MITRE &amp; Controls Mappings'!$F314))),ISNUMBER(SEARCH(IF(F$2&lt;&gt;"",F$2,"NA"),'MITRE &amp; Controls Mappings'!$G314))),ISNUMBER(SEARCH(IF(F$2&lt;&gt;"",F$2,"NA"),'MITRE &amp; Controls Mappings'!$H314))),ISNUMBER(SEARCH(IF(F$3&lt;&gt;"",F$3,"NA"),'MITRE &amp; Controls Mappings'!$I314))),ISNUMBER(SEARCH(IF(F$3&lt;&gt;"",F$3,"NA"),'MITRE &amp; Controls Mappings'!$J314))), 'MITRE &amp; Controls Mappings'!$B314,"")</f>
        <v/>
      </c>
      <c r="G318" t="str">
        <f>IF(OR(OR(OR(OR(OR(ISNUMBER(SEARCH(IF(G$1&lt;&gt;"",G$1,"NA"),'MITRE &amp; Controls Mappings'!$E314)),ISNUMBER(SEARCH(IF(G$1&lt;&gt;"",G$1,"NA"),'MITRE &amp; Controls Mappings'!$F314))),ISNUMBER(SEARCH(IF(G$2&lt;&gt;"",G$2,"NA"),'MITRE &amp; Controls Mappings'!$G314))),ISNUMBER(SEARCH(IF(G$2&lt;&gt;"",G$2,"NA"),'MITRE &amp; Controls Mappings'!$H314))),ISNUMBER(SEARCH(IF(G$3&lt;&gt;"",G$3,"NA"),'MITRE &amp; Controls Mappings'!$I314))),ISNUMBER(SEARCH(IF(G$3&lt;&gt;"",G$3,"NA"),'MITRE &amp; Controls Mappings'!$J314))), 'MITRE &amp; Controls Mappings'!$B314,"")</f>
        <v/>
      </c>
      <c r="H318" t="str">
        <f>IF(OR(OR(OR(OR(OR(ISNUMBER(SEARCH(IF(H$1&lt;&gt;"",H$1,"NA"),'MITRE &amp; Controls Mappings'!$E314)),ISNUMBER(SEARCH(IF(H$1&lt;&gt;"",H$1,"NA"),'MITRE &amp; Controls Mappings'!$F314))),ISNUMBER(SEARCH(IF(H$2&lt;&gt;"",H$2,"NA"),'MITRE &amp; Controls Mappings'!$G314))),ISNUMBER(SEARCH(IF(H$2&lt;&gt;"",H$2,"NA"),'MITRE &amp; Controls Mappings'!$H314))),ISNUMBER(SEARCH(IF(H$3&lt;&gt;"",H$3,"NA"),'MITRE &amp; Controls Mappings'!$I314))),ISNUMBER(SEARCH(IF(H$3&lt;&gt;"",H$3,"NA"),'MITRE &amp; Controls Mappings'!$J314))), 'MITRE &amp; Controls Mappings'!$B314,"")</f>
        <v/>
      </c>
      <c r="I318" t="str">
        <f>IF(OR(OR(OR(OR(OR(ISNUMBER(SEARCH(IF(I$1&lt;&gt;"",I$1,"NA"),'MITRE &amp; Controls Mappings'!$E314)),ISNUMBER(SEARCH(IF(I$1&lt;&gt;"",I$1,"NA"),'MITRE &amp; Controls Mappings'!$F314))),ISNUMBER(SEARCH(IF(I$2&lt;&gt;"",I$2,"NA"),'MITRE &amp; Controls Mappings'!$G314))),ISNUMBER(SEARCH(IF(I$2&lt;&gt;"",I$2,"NA"),'MITRE &amp; Controls Mappings'!$H314))),ISNUMBER(SEARCH(IF(I$3&lt;&gt;"",I$3,"NA"),'MITRE &amp; Controls Mappings'!$I314))),ISNUMBER(SEARCH(IF(I$3&lt;&gt;"",I$3,"NA"),'MITRE &amp; Controls Mappings'!$J314))), 'MITRE &amp; Controls Mappings'!$B314,"")</f>
        <v/>
      </c>
      <c r="J318" t="str">
        <f>IF(OR(OR(OR(OR(OR(ISNUMBER(SEARCH(IF(J$1&lt;&gt;"",J$1,"NA"),'MITRE &amp; Controls Mappings'!$E314)),ISNUMBER(SEARCH(IF(J$1&lt;&gt;"",J$1,"NA"),'MITRE &amp; Controls Mappings'!$F314))),ISNUMBER(SEARCH(IF(J$2&lt;&gt;"",J$2,"NA"),'MITRE &amp; Controls Mappings'!$G314))),ISNUMBER(SEARCH(IF(J$2&lt;&gt;"",J$2,"NA"),'MITRE &amp; Controls Mappings'!$H314))),ISNUMBER(SEARCH(IF(J$3&lt;&gt;"",J$3,"NA"),'MITRE &amp; Controls Mappings'!$I314))),ISNUMBER(SEARCH(IF(J$3&lt;&gt;"",J$3,"NA"),'MITRE &amp; Controls Mappings'!$J314))), 'MITRE &amp; Controls Mappings'!$B314,"")</f>
        <v/>
      </c>
      <c r="K318" t="str">
        <f>IF(OR(OR(OR(OR(OR(ISNUMBER(SEARCH(IF(K$1&lt;&gt;"",K$1,"NA"),'MITRE &amp; Controls Mappings'!$E314)),ISNUMBER(SEARCH(IF(K$1&lt;&gt;"",K$1,"NA"),'MITRE &amp; Controls Mappings'!$F314))),ISNUMBER(SEARCH(IF(K$2&lt;&gt;"",K$2,"NA"),'MITRE &amp; Controls Mappings'!$G314))),ISNUMBER(SEARCH(IF(K$2&lt;&gt;"",K$2,"NA"),'MITRE &amp; Controls Mappings'!$H314))),ISNUMBER(SEARCH(IF(K$3&lt;&gt;"",K$3,"NA"),'MITRE &amp; Controls Mappings'!$I314))),ISNUMBER(SEARCH(IF(K$3&lt;&gt;"",K$3,"NA"),'MITRE &amp; Controls Mappings'!$J314))), 'MITRE &amp; Controls Mappings'!$B314,"")</f>
        <v/>
      </c>
      <c r="L318" s="25" t="str">
        <f>'MITRE &amp; Controls Mappings'!D314</f>
        <v>System Restore</v>
      </c>
    </row>
    <row r="319" spans="1:12" x14ac:dyDescent="0.35">
      <c r="A319" t="str">
        <f>IF(COUNTIF(B319:K319,"="&amp;'MITRE &amp; Controls Mappings'!B315)&gt;0,'MITRE &amp; Controls Mappings'!B315,"")</f>
        <v/>
      </c>
      <c r="B319" t="str">
        <f>IF(OR(OR(OR(OR(OR(ISNUMBER(SEARCH(IF(B$1&lt;&gt;"",B$1,"NA"),'MITRE &amp; Controls Mappings'!$E315)),ISNUMBER(SEARCH(IF(B$1&lt;&gt;"",B$1,"NA"),'MITRE &amp; Controls Mappings'!$F315))),ISNUMBER(SEARCH(IF(B$2&lt;&gt;"",B$2,"NA"),'MITRE &amp; Controls Mappings'!$G315))),ISNUMBER(SEARCH(IF(B$2&lt;&gt;"",B$2,"NA"),'MITRE &amp; Controls Mappings'!$H315))),ISNUMBER(SEARCH(IF(B$3&lt;&gt;"",B$3,"NA"),'MITRE &amp; Controls Mappings'!$I315))),ISNUMBER(SEARCH(IF(B$3&lt;&gt;"",B$3,"NA"),'MITRE &amp; Controls Mappings'!$J315))), 'MITRE &amp; Controls Mappings'!$B315,"")</f>
        <v/>
      </c>
      <c r="C319" t="str">
        <f>IF(OR(OR(OR(OR(OR(ISNUMBER(SEARCH(IF(C$1&lt;&gt;"",C$1,"NA"),'MITRE &amp; Controls Mappings'!$E315)),ISNUMBER(SEARCH(IF(C$1&lt;&gt;"",C$1,"NA"),'MITRE &amp; Controls Mappings'!$F315))),ISNUMBER(SEARCH(IF(C$2&lt;&gt;"",C$2,"NA"),'MITRE &amp; Controls Mappings'!$G315))),ISNUMBER(SEARCH(IF(C$2&lt;&gt;"",C$2,"NA"),'MITRE &amp; Controls Mappings'!$H315))),ISNUMBER(SEARCH(IF(C$3&lt;&gt;"",C$3,"NA"),'MITRE &amp; Controls Mappings'!$I315))),ISNUMBER(SEARCH(IF(C$3&lt;&gt;"",C$3,"NA"),'MITRE &amp; Controls Mappings'!$J315))), 'MITRE &amp; Controls Mappings'!$B315,"")</f>
        <v/>
      </c>
      <c r="D319" t="str">
        <f>IF(OR(OR(OR(OR(OR(ISNUMBER(SEARCH(IF(D$1&lt;&gt;"",D$1,"NA"),'MITRE &amp; Controls Mappings'!$E315)),ISNUMBER(SEARCH(IF(D$1&lt;&gt;"",D$1,"NA"),'MITRE &amp; Controls Mappings'!$F315))),ISNUMBER(SEARCH(IF(D$2&lt;&gt;"",D$2,"NA"),'MITRE &amp; Controls Mappings'!$G315))),ISNUMBER(SEARCH(IF(D$2&lt;&gt;"",D$2,"NA"),'MITRE &amp; Controls Mappings'!$H315))),ISNUMBER(SEARCH(IF(D$3&lt;&gt;"",D$3,"NA"),'MITRE &amp; Controls Mappings'!$I315))),ISNUMBER(SEARCH(IF(D$3&lt;&gt;"",D$3,"NA"),'MITRE &amp; Controls Mappings'!$J315))), 'MITRE &amp; Controls Mappings'!$B315,"")</f>
        <v/>
      </c>
      <c r="E319" t="str">
        <f>IF(OR(OR(OR(OR(OR(ISNUMBER(SEARCH(IF(E$1&lt;&gt;"",E$1,"NA"),'MITRE &amp; Controls Mappings'!$E315)),ISNUMBER(SEARCH(IF(E$1&lt;&gt;"",E$1,"NA"),'MITRE &amp; Controls Mappings'!$F315))),ISNUMBER(SEARCH(IF(E$2&lt;&gt;"",E$2,"NA"),'MITRE &amp; Controls Mappings'!$G315))),ISNUMBER(SEARCH(IF(E$2&lt;&gt;"",E$2,"NA"),'MITRE &amp; Controls Mappings'!$H315))),ISNUMBER(SEARCH(IF(E$3&lt;&gt;"",E$3,"NA"),'MITRE &amp; Controls Mappings'!$I315))),ISNUMBER(SEARCH(IF(E$3&lt;&gt;"",E$3,"NA"),'MITRE &amp; Controls Mappings'!$J315))), 'MITRE &amp; Controls Mappings'!$B315,"")</f>
        <v/>
      </c>
      <c r="F319" t="str">
        <f>IF(OR(OR(OR(OR(OR(ISNUMBER(SEARCH(IF(F$1&lt;&gt;"",F$1,"NA"),'MITRE &amp; Controls Mappings'!$E315)),ISNUMBER(SEARCH(IF(F$1&lt;&gt;"",F$1,"NA"),'MITRE &amp; Controls Mappings'!$F315))),ISNUMBER(SEARCH(IF(F$2&lt;&gt;"",F$2,"NA"),'MITRE &amp; Controls Mappings'!$G315))),ISNUMBER(SEARCH(IF(F$2&lt;&gt;"",F$2,"NA"),'MITRE &amp; Controls Mappings'!$H315))),ISNUMBER(SEARCH(IF(F$3&lt;&gt;"",F$3,"NA"),'MITRE &amp; Controls Mappings'!$I315))),ISNUMBER(SEARCH(IF(F$3&lt;&gt;"",F$3,"NA"),'MITRE &amp; Controls Mappings'!$J315))), 'MITRE &amp; Controls Mappings'!$B315,"")</f>
        <v/>
      </c>
      <c r="G319" t="str">
        <f>IF(OR(OR(OR(OR(OR(ISNUMBER(SEARCH(IF(G$1&lt;&gt;"",G$1,"NA"),'MITRE &amp; Controls Mappings'!$E315)),ISNUMBER(SEARCH(IF(G$1&lt;&gt;"",G$1,"NA"),'MITRE &amp; Controls Mappings'!$F315))),ISNUMBER(SEARCH(IF(G$2&lt;&gt;"",G$2,"NA"),'MITRE &amp; Controls Mappings'!$G315))),ISNUMBER(SEARCH(IF(G$2&lt;&gt;"",G$2,"NA"),'MITRE &amp; Controls Mappings'!$H315))),ISNUMBER(SEARCH(IF(G$3&lt;&gt;"",G$3,"NA"),'MITRE &amp; Controls Mappings'!$I315))),ISNUMBER(SEARCH(IF(G$3&lt;&gt;"",G$3,"NA"),'MITRE &amp; Controls Mappings'!$J315))), 'MITRE &amp; Controls Mappings'!$B315,"")</f>
        <v/>
      </c>
      <c r="H319" t="str">
        <f>IF(OR(OR(OR(OR(OR(ISNUMBER(SEARCH(IF(H$1&lt;&gt;"",H$1,"NA"),'MITRE &amp; Controls Mappings'!$E315)),ISNUMBER(SEARCH(IF(H$1&lt;&gt;"",H$1,"NA"),'MITRE &amp; Controls Mappings'!$F315))),ISNUMBER(SEARCH(IF(H$2&lt;&gt;"",H$2,"NA"),'MITRE &amp; Controls Mappings'!$G315))),ISNUMBER(SEARCH(IF(H$2&lt;&gt;"",H$2,"NA"),'MITRE &amp; Controls Mappings'!$H315))),ISNUMBER(SEARCH(IF(H$3&lt;&gt;"",H$3,"NA"),'MITRE &amp; Controls Mappings'!$I315))),ISNUMBER(SEARCH(IF(H$3&lt;&gt;"",H$3,"NA"),'MITRE &amp; Controls Mappings'!$J315))), 'MITRE &amp; Controls Mappings'!$B315,"")</f>
        <v/>
      </c>
      <c r="I319" t="str">
        <f>IF(OR(OR(OR(OR(OR(ISNUMBER(SEARCH(IF(I$1&lt;&gt;"",I$1,"NA"),'MITRE &amp; Controls Mappings'!$E315)),ISNUMBER(SEARCH(IF(I$1&lt;&gt;"",I$1,"NA"),'MITRE &amp; Controls Mappings'!$F315))),ISNUMBER(SEARCH(IF(I$2&lt;&gt;"",I$2,"NA"),'MITRE &amp; Controls Mappings'!$G315))),ISNUMBER(SEARCH(IF(I$2&lt;&gt;"",I$2,"NA"),'MITRE &amp; Controls Mappings'!$H315))),ISNUMBER(SEARCH(IF(I$3&lt;&gt;"",I$3,"NA"),'MITRE &amp; Controls Mappings'!$I315))),ISNUMBER(SEARCH(IF(I$3&lt;&gt;"",I$3,"NA"),'MITRE &amp; Controls Mappings'!$J315))), 'MITRE &amp; Controls Mappings'!$B315,"")</f>
        <v/>
      </c>
      <c r="J319" t="str">
        <f>IF(OR(OR(OR(OR(OR(ISNUMBER(SEARCH(IF(J$1&lt;&gt;"",J$1,"NA"),'MITRE &amp; Controls Mappings'!$E315)),ISNUMBER(SEARCH(IF(J$1&lt;&gt;"",J$1,"NA"),'MITRE &amp; Controls Mappings'!$F315))),ISNUMBER(SEARCH(IF(J$2&lt;&gt;"",J$2,"NA"),'MITRE &amp; Controls Mappings'!$G315))),ISNUMBER(SEARCH(IF(J$2&lt;&gt;"",J$2,"NA"),'MITRE &amp; Controls Mappings'!$H315))),ISNUMBER(SEARCH(IF(J$3&lt;&gt;"",J$3,"NA"),'MITRE &amp; Controls Mappings'!$I315))),ISNUMBER(SEARCH(IF(J$3&lt;&gt;"",J$3,"NA"),'MITRE &amp; Controls Mappings'!$J315))), 'MITRE &amp; Controls Mappings'!$B315,"")</f>
        <v/>
      </c>
      <c r="K319" t="str">
        <f>IF(OR(OR(OR(OR(OR(ISNUMBER(SEARCH(IF(K$1&lt;&gt;"",K$1,"NA"),'MITRE &amp; Controls Mappings'!$E315)),ISNUMBER(SEARCH(IF(K$1&lt;&gt;"",K$1,"NA"),'MITRE &amp; Controls Mappings'!$F315))),ISNUMBER(SEARCH(IF(K$2&lt;&gt;"",K$2,"NA"),'MITRE &amp; Controls Mappings'!$G315))),ISNUMBER(SEARCH(IF(K$2&lt;&gt;"",K$2,"NA"),'MITRE &amp; Controls Mappings'!$H315))),ISNUMBER(SEARCH(IF(K$3&lt;&gt;"",K$3,"NA"),'MITRE &amp; Controls Mappings'!$I315))),ISNUMBER(SEARCH(IF(K$3&lt;&gt;"",K$3,"NA"),'MITRE &amp; Controls Mappings'!$J315))), 'MITRE &amp; Controls Mappings'!$B315,"")</f>
        <v/>
      </c>
      <c r="L319" s="25" t="str">
        <f>'MITRE &amp; Controls Mappings'!D315</f>
        <v>Troubleshooting and Diagnostics</v>
      </c>
    </row>
    <row r="320" spans="1:12" x14ac:dyDescent="0.35">
      <c r="A320" t="str">
        <f>IF(COUNTIF(B320:K320,"="&amp;'MITRE &amp; Controls Mappings'!B316)&gt;0,'MITRE &amp; Controls Mappings'!B316,"")</f>
        <v/>
      </c>
      <c r="B320" t="str">
        <f>IF(OR(OR(OR(OR(OR(ISNUMBER(SEARCH(IF(B$1&lt;&gt;"",B$1,"NA"),'MITRE &amp; Controls Mappings'!$E316)),ISNUMBER(SEARCH(IF(B$1&lt;&gt;"",B$1,"NA"),'MITRE &amp; Controls Mappings'!$F316))),ISNUMBER(SEARCH(IF(B$2&lt;&gt;"",B$2,"NA"),'MITRE &amp; Controls Mappings'!$G316))),ISNUMBER(SEARCH(IF(B$2&lt;&gt;"",B$2,"NA"),'MITRE &amp; Controls Mappings'!$H316))),ISNUMBER(SEARCH(IF(B$3&lt;&gt;"",B$3,"NA"),'MITRE &amp; Controls Mappings'!$I316))),ISNUMBER(SEARCH(IF(B$3&lt;&gt;"",B$3,"NA"),'MITRE &amp; Controls Mappings'!$J316))), 'MITRE &amp; Controls Mappings'!$B316,"")</f>
        <v/>
      </c>
      <c r="C320" t="str">
        <f>IF(OR(OR(OR(OR(OR(ISNUMBER(SEARCH(IF(C$1&lt;&gt;"",C$1,"NA"),'MITRE &amp; Controls Mappings'!$E316)),ISNUMBER(SEARCH(IF(C$1&lt;&gt;"",C$1,"NA"),'MITRE &amp; Controls Mappings'!$F316))),ISNUMBER(SEARCH(IF(C$2&lt;&gt;"",C$2,"NA"),'MITRE &amp; Controls Mappings'!$G316))),ISNUMBER(SEARCH(IF(C$2&lt;&gt;"",C$2,"NA"),'MITRE &amp; Controls Mappings'!$H316))),ISNUMBER(SEARCH(IF(C$3&lt;&gt;"",C$3,"NA"),'MITRE &amp; Controls Mappings'!$I316))),ISNUMBER(SEARCH(IF(C$3&lt;&gt;"",C$3,"NA"),'MITRE &amp; Controls Mappings'!$J316))), 'MITRE &amp; Controls Mappings'!$B316,"")</f>
        <v/>
      </c>
      <c r="D320" t="str">
        <f>IF(OR(OR(OR(OR(OR(ISNUMBER(SEARCH(IF(D$1&lt;&gt;"",D$1,"NA"),'MITRE &amp; Controls Mappings'!$E316)),ISNUMBER(SEARCH(IF(D$1&lt;&gt;"",D$1,"NA"),'MITRE &amp; Controls Mappings'!$F316))),ISNUMBER(SEARCH(IF(D$2&lt;&gt;"",D$2,"NA"),'MITRE &amp; Controls Mappings'!$G316))),ISNUMBER(SEARCH(IF(D$2&lt;&gt;"",D$2,"NA"),'MITRE &amp; Controls Mappings'!$H316))),ISNUMBER(SEARCH(IF(D$3&lt;&gt;"",D$3,"NA"),'MITRE &amp; Controls Mappings'!$I316))),ISNUMBER(SEARCH(IF(D$3&lt;&gt;"",D$3,"NA"),'MITRE &amp; Controls Mappings'!$J316))), 'MITRE &amp; Controls Mappings'!$B316,"")</f>
        <v/>
      </c>
      <c r="E320" t="str">
        <f>IF(OR(OR(OR(OR(OR(ISNUMBER(SEARCH(IF(E$1&lt;&gt;"",E$1,"NA"),'MITRE &amp; Controls Mappings'!$E316)),ISNUMBER(SEARCH(IF(E$1&lt;&gt;"",E$1,"NA"),'MITRE &amp; Controls Mappings'!$F316))),ISNUMBER(SEARCH(IF(E$2&lt;&gt;"",E$2,"NA"),'MITRE &amp; Controls Mappings'!$G316))),ISNUMBER(SEARCH(IF(E$2&lt;&gt;"",E$2,"NA"),'MITRE &amp; Controls Mappings'!$H316))),ISNUMBER(SEARCH(IF(E$3&lt;&gt;"",E$3,"NA"),'MITRE &amp; Controls Mappings'!$I316))),ISNUMBER(SEARCH(IF(E$3&lt;&gt;"",E$3,"NA"),'MITRE &amp; Controls Mappings'!$J316))), 'MITRE &amp; Controls Mappings'!$B316,"")</f>
        <v/>
      </c>
      <c r="F320" t="str">
        <f>IF(OR(OR(OR(OR(OR(ISNUMBER(SEARCH(IF(F$1&lt;&gt;"",F$1,"NA"),'MITRE &amp; Controls Mappings'!$E316)),ISNUMBER(SEARCH(IF(F$1&lt;&gt;"",F$1,"NA"),'MITRE &amp; Controls Mappings'!$F316))),ISNUMBER(SEARCH(IF(F$2&lt;&gt;"",F$2,"NA"),'MITRE &amp; Controls Mappings'!$G316))),ISNUMBER(SEARCH(IF(F$2&lt;&gt;"",F$2,"NA"),'MITRE &amp; Controls Mappings'!$H316))),ISNUMBER(SEARCH(IF(F$3&lt;&gt;"",F$3,"NA"),'MITRE &amp; Controls Mappings'!$I316))),ISNUMBER(SEARCH(IF(F$3&lt;&gt;"",F$3,"NA"),'MITRE &amp; Controls Mappings'!$J316))), 'MITRE &amp; Controls Mappings'!$B316,"")</f>
        <v/>
      </c>
      <c r="G320" t="str">
        <f>IF(OR(OR(OR(OR(OR(ISNUMBER(SEARCH(IF(G$1&lt;&gt;"",G$1,"NA"),'MITRE &amp; Controls Mappings'!$E316)),ISNUMBER(SEARCH(IF(G$1&lt;&gt;"",G$1,"NA"),'MITRE &amp; Controls Mappings'!$F316))),ISNUMBER(SEARCH(IF(G$2&lt;&gt;"",G$2,"NA"),'MITRE &amp; Controls Mappings'!$G316))),ISNUMBER(SEARCH(IF(G$2&lt;&gt;"",G$2,"NA"),'MITRE &amp; Controls Mappings'!$H316))),ISNUMBER(SEARCH(IF(G$3&lt;&gt;"",G$3,"NA"),'MITRE &amp; Controls Mappings'!$I316))),ISNUMBER(SEARCH(IF(G$3&lt;&gt;"",G$3,"NA"),'MITRE &amp; Controls Mappings'!$J316))), 'MITRE &amp; Controls Mappings'!$B316,"")</f>
        <v/>
      </c>
      <c r="H320" t="str">
        <f>IF(OR(OR(OR(OR(OR(ISNUMBER(SEARCH(IF(H$1&lt;&gt;"",H$1,"NA"),'MITRE &amp; Controls Mappings'!$E316)),ISNUMBER(SEARCH(IF(H$1&lt;&gt;"",H$1,"NA"),'MITRE &amp; Controls Mappings'!$F316))),ISNUMBER(SEARCH(IF(H$2&lt;&gt;"",H$2,"NA"),'MITRE &amp; Controls Mappings'!$G316))),ISNUMBER(SEARCH(IF(H$2&lt;&gt;"",H$2,"NA"),'MITRE &amp; Controls Mappings'!$H316))),ISNUMBER(SEARCH(IF(H$3&lt;&gt;"",H$3,"NA"),'MITRE &amp; Controls Mappings'!$I316))),ISNUMBER(SEARCH(IF(H$3&lt;&gt;"",H$3,"NA"),'MITRE &amp; Controls Mappings'!$J316))), 'MITRE &amp; Controls Mappings'!$B316,"")</f>
        <v/>
      </c>
      <c r="I320" t="str">
        <f>IF(OR(OR(OR(OR(OR(ISNUMBER(SEARCH(IF(I$1&lt;&gt;"",I$1,"NA"),'MITRE &amp; Controls Mappings'!$E316)),ISNUMBER(SEARCH(IF(I$1&lt;&gt;"",I$1,"NA"),'MITRE &amp; Controls Mappings'!$F316))),ISNUMBER(SEARCH(IF(I$2&lt;&gt;"",I$2,"NA"),'MITRE &amp; Controls Mappings'!$G316))),ISNUMBER(SEARCH(IF(I$2&lt;&gt;"",I$2,"NA"),'MITRE &amp; Controls Mappings'!$H316))),ISNUMBER(SEARCH(IF(I$3&lt;&gt;"",I$3,"NA"),'MITRE &amp; Controls Mappings'!$I316))),ISNUMBER(SEARCH(IF(I$3&lt;&gt;"",I$3,"NA"),'MITRE &amp; Controls Mappings'!$J316))), 'MITRE &amp; Controls Mappings'!$B316,"")</f>
        <v/>
      </c>
      <c r="J320" t="str">
        <f>IF(OR(OR(OR(OR(OR(ISNUMBER(SEARCH(IF(J$1&lt;&gt;"",J$1,"NA"),'MITRE &amp; Controls Mappings'!$E316)),ISNUMBER(SEARCH(IF(J$1&lt;&gt;"",J$1,"NA"),'MITRE &amp; Controls Mappings'!$F316))),ISNUMBER(SEARCH(IF(J$2&lt;&gt;"",J$2,"NA"),'MITRE &amp; Controls Mappings'!$G316))),ISNUMBER(SEARCH(IF(J$2&lt;&gt;"",J$2,"NA"),'MITRE &amp; Controls Mappings'!$H316))),ISNUMBER(SEARCH(IF(J$3&lt;&gt;"",J$3,"NA"),'MITRE &amp; Controls Mappings'!$I316))),ISNUMBER(SEARCH(IF(J$3&lt;&gt;"",J$3,"NA"),'MITRE &amp; Controls Mappings'!$J316))), 'MITRE &amp; Controls Mappings'!$B316,"")</f>
        <v/>
      </c>
      <c r="K320" t="str">
        <f>IF(OR(OR(OR(OR(OR(ISNUMBER(SEARCH(IF(K$1&lt;&gt;"",K$1,"NA"),'MITRE &amp; Controls Mappings'!$E316)),ISNUMBER(SEARCH(IF(K$1&lt;&gt;"",K$1,"NA"),'MITRE &amp; Controls Mappings'!$F316))),ISNUMBER(SEARCH(IF(K$2&lt;&gt;"",K$2,"NA"),'MITRE &amp; Controls Mappings'!$G316))),ISNUMBER(SEARCH(IF(K$2&lt;&gt;"",K$2,"NA"),'MITRE &amp; Controls Mappings'!$H316))),ISNUMBER(SEARCH(IF(K$3&lt;&gt;"",K$3,"NA"),'MITRE &amp; Controls Mappings'!$I316))),ISNUMBER(SEARCH(IF(K$3&lt;&gt;"",K$3,"NA"),'MITRE &amp; Controls Mappings'!$J316))), 'MITRE &amp; Controls Mappings'!$B316,"")</f>
        <v/>
      </c>
      <c r="L320" s="25" t="str">
        <f>'MITRE &amp; Controls Mappings'!D316</f>
        <v>Application Compatibility Diagnostics</v>
      </c>
    </row>
    <row r="321" spans="1:12" x14ac:dyDescent="0.35">
      <c r="A321" t="str">
        <f>IF(COUNTIF(B321:K321,"="&amp;'MITRE &amp; Controls Mappings'!B317)&gt;0,'MITRE &amp; Controls Mappings'!B317,"")</f>
        <v/>
      </c>
      <c r="B321" t="str">
        <f>IF(OR(OR(OR(OR(OR(ISNUMBER(SEARCH(IF(B$1&lt;&gt;"",B$1,"NA"),'MITRE &amp; Controls Mappings'!$E317)),ISNUMBER(SEARCH(IF(B$1&lt;&gt;"",B$1,"NA"),'MITRE &amp; Controls Mappings'!$F317))),ISNUMBER(SEARCH(IF(B$2&lt;&gt;"",B$2,"NA"),'MITRE &amp; Controls Mappings'!$G317))),ISNUMBER(SEARCH(IF(B$2&lt;&gt;"",B$2,"NA"),'MITRE &amp; Controls Mappings'!$H317))),ISNUMBER(SEARCH(IF(B$3&lt;&gt;"",B$3,"NA"),'MITRE &amp; Controls Mappings'!$I317))),ISNUMBER(SEARCH(IF(B$3&lt;&gt;"",B$3,"NA"),'MITRE &amp; Controls Mappings'!$J317))), 'MITRE &amp; Controls Mappings'!$B317,"")</f>
        <v/>
      </c>
      <c r="C321" t="str">
        <f>IF(OR(OR(OR(OR(OR(ISNUMBER(SEARCH(IF(C$1&lt;&gt;"",C$1,"NA"),'MITRE &amp; Controls Mappings'!$E317)),ISNUMBER(SEARCH(IF(C$1&lt;&gt;"",C$1,"NA"),'MITRE &amp; Controls Mappings'!$F317))),ISNUMBER(SEARCH(IF(C$2&lt;&gt;"",C$2,"NA"),'MITRE &amp; Controls Mappings'!$G317))),ISNUMBER(SEARCH(IF(C$2&lt;&gt;"",C$2,"NA"),'MITRE &amp; Controls Mappings'!$H317))),ISNUMBER(SEARCH(IF(C$3&lt;&gt;"",C$3,"NA"),'MITRE &amp; Controls Mappings'!$I317))),ISNUMBER(SEARCH(IF(C$3&lt;&gt;"",C$3,"NA"),'MITRE &amp; Controls Mappings'!$J317))), 'MITRE &amp; Controls Mappings'!$B317,"")</f>
        <v/>
      </c>
      <c r="D321" t="str">
        <f>IF(OR(OR(OR(OR(OR(ISNUMBER(SEARCH(IF(D$1&lt;&gt;"",D$1,"NA"),'MITRE &amp; Controls Mappings'!$E317)),ISNUMBER(SEARCH(IF(D$1&lt;&gt;"",D$1,"NA"),'MITRE &amp; Controls Mappings'!$F317))),ISNUMBER(SEARCH(IF(D$2&lt;&gt;"",D$2,"NA"),'MITRE &amp; Controls Mappings'!$G317))),ISNUMBER(SEARCH(IF(D$2&lt;&gt;"",D$2,"NA"),'MITRE &amp; Controls Mappings'!$H317))),ISNUMBER(SEARCH(IF(D$3&lt;&gt;"",D$3,"NA"),'MITRE &amp; Controls Mappings'!$I317))),ISNUMBER(SEARCH(IF(D$3&lt;&gt;"",D$3,"NA"),'MITRE &amp; Controls Mappings'!$J317))), 'MITRE &amp; Controls Mappings'!$B317,"")</f>
        <v/>
      </c>
      <c r="E321" t="str">
        <f>IF(OR(OR(OR(OR(OR(ISNUMBER(SEARCH(IF(E$1&lt;&gt;"",E$1,"NA"),'MITRE &amp; Controls Mappings'!$E317)),ISNUMBER(SEARCH(IF(E$1&lt;&gt;"",E$1,"NA"),'MITRE &amp; Controls Mappings'!$F317))),ISNUMBER(SEARCH(IF(E$2&lt;&gt;"",E$2,"NA"),'MITRE &amp; Controls Mappings'!$G317))),ISNUMBER(SEARCH(IF(E$2&lt;&gt;"",E$2,"NA"),'MITRE &amp; Controls Mappings'!$H317))),ISNUMBER(SEARCH(IF(E$3&lt;&gt;"",E$3,"NA"),'MITRE &amp; Controls Mappings'!$I317))),ISNUMBER(SEARCH(IF(E$3&lt;&gt;"",E$3,"NA"),'MITRE &amp; Controls Mappings'!$J317))), 'MITRE &amp; Controls Mappings'!$B317,"")</f>
        <v/>
      </c>
      <c r="F321" t="str">
        <f>IF(OR(OR(OR(OR(OR(ISNUMBER(SEARCH(IF(F$1&lt;&gt;"",F$1,"NA"),'MITRE &amp; Controls Mappings'!$E317)),ISNUMBER(SEARCH(IF(F$1&lt;&gt;"",F$1,"NA"),'MITRE &amp; Controls Mappings'!$F317))),ISNUMBER(SEARCH(IF(F$2&lt;&gt;"",F$2,"NA"),'MITRE &amp; Controls Mappings'!$G317))),ISNUMBER(SEARCH(IF(F$2&lt;&gt;"",F$2,"NA"),'MITRE &amp; Controls Mappings'!$H317))),ISNUMBER(SEARCH(IF(F$3&lt;&gt;"",F$3,"NA"),'MITRE &amp; Controls Mappings'!$I317))),ISNUMBER(SEARCH(IF(F$3&lt;&gt;"",F$3,"NA"),'MITRE &amp; Controls Mappings'!$J317))), 'MITRE &amp; Controls Mappings'!$B317,"")</f>
        <v/>
      </c>
      <c r="G321" t="str">
        <f>IF(OR(OR(OR(OR(OR(ISNUMBER(SEARCH(IF(G$1&lt;&gt;"",G$1,"NA"),'MITRE &amp; Controls Mappings'!$E317)),ISNUMBER(SEARCH(IF(G$1&lt;&gt;"",G$1,"NA"),'MITRE &amp; Controls Mappings'!$F317))),ISNUMBER(SEARCH(IF(G$2&lt;&gt;"",G$2,"NA"),'MITRE &amp; Controls Mappings'!$G317))),ISNUMBER(SEARCH(IF(G$2&lt;&gt;"",G$2,"NA"),'MITRE &amp; Controls Mappings'!$H317))),ISNUMBER(SEARCH(IF(G$3&lt;&gt;"",G$3,"NA"),'MITRE &amp; Controls Mappings'!$I317))),ISNUMBER(SEARCH(IF(G$3&lt;&gt;"",G$3,"NA"),'MITRE &amp; Controls Mappings'!$J317))), 'MITRE &amp; Controls Mappings'!$B317,"")</f>
        <v/>
      </c>
      <c r="H321" t="str">
        <f>IF(OR(OR(OR(OR(OR(ISNUMBER(SEARCH(IF(H$1&lt;&gt;"",H$1,"NA"),'MITRE &amp; Controls Mappings'!$E317)),ISNUMBER(SEARCH(IF(H$1&lt;&gt;"",H$1,"NA"),'MITRE &amp; Controls Mappings'!$F317))),ISNUMBER(SEARCH(IF(H$2&lt;&gt;"",H$2,"NA"),'MITRE &amp; Controls Mappings'!$G317))),ISNUMBER(SEARCH(IF(H$2&lt;&gt;"",H$2,"NA"),'MITRE &amp; Controls Mappings'!$H317))),ISNUMBER(SEARCH(IF(H$3&lt;&gt;"",H$3,"NA"),'MITRE &amp; Controls Mappings'!$I317))),ISNUMBER(SEARCH(IF(H$3&lt;&gt;"",H$3,"NA"),'MITRE &amp; Controls Mappings'!$J317))), 'MITRE &amp; Controls Mappings'!$B317,"")</f>
        <v/>
      </c>
      <c r="I321" t="str">
        <f>IF(OR(OR(OR(OR(OR(ISNUMBER(SEARCH(IF(I$1&lt;&gt;"",I$1,"NA"),'MITRE &amp; Controls Mappings'!$E317)),ISNUMBER(SEARCH(IF(I$1&lt;&gt;"",I$1,"NA"),'MITRE &amp; Controls Mappings'!$F317))),ISNUMBER(SEARCH(IF(I$2&lt;&gt;"",I$2,"NA"),'MITRE &amp; Controls Mappings'!$G317))),ISNUMBER(SEARCH(IF(I$2&lt;&gt;"",I$2,"NA"),'MITRE &amp; Controls Mappings'!$H317))),ISNUMBER(SEARCH(IF(I$3&lt;&gt;"",I$3,"NA"),'MITRE &amp; Controls Mappings'!$I317))),ISNUMBER(SEARCH(IF(I$3&lt;&gt;"",I$3,"NA"),'MITRE &amp; Controls Mappings'!$J317))), 'MITRE &amp; Controls Mappings'!$B317,"")</f>
        <v/>
      </c>
      <c r="J321" t="str">
        <f>IF(OR(OR(OR(OR(OR(ISNUMBER(SEARCH(IF(J$1&lt;&gt;"",J$1,"NA"),'MITRE &amp; Controls Mappings'!$E317)),ISNUMBER(SEARCH(IF(J$1&lt;&gt;"",J$1,"NA"),'MITRE &amp; Controls Mappings'!$F317))),ISNUMBER(SEARCH(IF(J$2&lt;&gt;"",J$2,"NA"),'MITRE &amp; Controls Mappings'!$G317))),ISNUMBER(SEARCH(IF(J$2&lt;&gt;"",J$2,"NA"),'MITRE &amp; Controls Mappings'!$H317))),ISNUMBER(SEARCH(IF(J$3&lt;&gt;"",J$3,"NA"),'MITRE &amp; Controls Mappings'!$I317))),ISNUMBER(SEARCH(IF(J$3&lt;&gt;"",J$3,"NA"),'MITRE &amp; Controls Mappings'!$J317))), 'MITRE &amp; Controls Mappings'!$B317,"")</f>
        <v/>
      </c>
      <c r="K321" t="str">
        <f>IF(OR(OR(OR(OR(OR(ISNUMBER(SEARCH(IF(K$1&lt;&gt;"",K$1,"NA"),'MITRE &amp; Controls Mappings'!$E317)),ISNUMBER(SEARCH(IF(K$1&lt;&gt;"",K$1,"NA"),'MITRE &amp; Controls Mappings'!$F317))),ISNUMBER(SEARCH(IF(K$2&lt;&gt;"",K$2,"NA"),'MITRE &amp; Controls Mappings'!$G317))),ISNUMBER(SEARCH(IF(K$2&lt;&gt;"",K$2,"NA"),'MITRE &amp; Controls Mappings'!$H317))),ISNUMBER(SEARCH(IF(K$3&lt;&gt;"",K$3,"NA"),'MITRE &amp; Controls Mappings'!$I317))),ISNUMBER(SEARCH(IF(K$3&lt;&gt;"",K$3,"NA"),'MITRE &amp; Controls Mappings'!$J317))), 'MITRE &amp; Controls Mappings'!$B317,"")</f>
        <v/>
      </c>
      <c r="L321" s="25" t="str">
        <f>'MITRE &amp; Controls Mappings'!D317</f>
        <v>Corrupted File Recovery</v>
      </c>
    </row>
    <row r="322" spans="1:12" x14ac:dyDescent="0.35">
      <c r="A322" t="str">
        <f>IF(COUNTIF(B322:K322,"="&amp;'MITRE &amp; Controls Mappings'!B318)&gt;0,'MITRE &amp; Controls Mappings'!B318,"")</f>
        <v/>
      </c>
      <c r="B322" t="str">
        <f>IF(OR(OR(OR(OR(OR(ISNUMBER(SEARCH(IF(B$1&lt;&gt;"",B$1,"NA"),'MITRE &amp; Controls Mappings'!$E318)),ISNUMBER(SEARCH(IF(B$1&lt;&gt;"",B$1,"NA"),'MITRE &amp; Controls Mappings'!$F318))),ISNUMBER(SEARCH(IF(B$2&lt;&gt;"",B$2,"NA"),'MITRE &amp; Controls Mappings'!$G318))),ISNUMBER(SEARCH(IF(B$2&lt;&gt;"",B$2,"NA"),'MITRE &amp; Controls Mappings'!$H318))),ISNUMBER(SEARCH(IF(B$3&lt;&gt;"",B$3,"NA"),'MITRE &amp; Controls Mappings'!$I318))),ISNUMBER(SEARCH(IF(B$3&lt;&gt;"",B$3,"NA"),'MITRE &amp; Controls Mappings'!$J318))), 'MITRE &amp; Controls Mappings'!$B318,"")</f>
        <v/>
      </c>
      <c r="C322" t="str">
        <f>IF(OR(OR(OR(OR(OR(ISNUMBER(SEARCH(IF(C$1&lt;&gt;"",C$1,"NA"),'MITRE &amp; Controls Mappings'!$E318)),ISNUMBER(SEARCH(IF(C$1&lt;&gt;"",C$1,"NA"),'MITRE &amp; Controls Mappings'!$F318))),ISNUMBER(SEARCH(IF(C$2&lt;&gt;"",C$2,"NA"),'MITRE &amp; Controls Mappings'!$G318))),ISNUMBER(SEARCH(IF(C$2&lt;&gt;"",C$2,"NA"),'MITRE &amp; Controls Mappings'!$H318))),ISNUMBER(SEARCH(IF(C$3&lt;&gt;"",C$3,"NA"),'MITRE &amp; Controls Mappings'!$I318))),ISNUMBER(SEARCH(IF(C$3&lt;&gt;"",C$3,"NA"),'MITRE &amp; Controls Mappings'!$J318))), 'MITRE &amp; Controls Mappings'!$B318,"")</f>
        <v/>
      </c>
      <c r="D322" t="str">
        <f>IF(OR(OR(OR(OR(OR(ISNUMBER(SEARCH(IF(D$1&lt;&gt;"",D$1,"NA"),'MITRE &amp; Controls Mappings'!$E318)),ISNUMBER(SEARCH(IF(D$1&lt;&gt;"",D$1,"NA"),'MITRE &amp; Controls Mappings'!$F318))),ISNUMBER(SEARCH(IF(D$2&lt;&gt;"",D$2,"NA"),'MITRE &amp; Controls Mappings'!$G318))),ISNUMBER(SEARCH(IF(D$2&lt;&gt;"",D$2,"NA"),'MITRE &amp; Controls Mappings'!$H318))),ISNUMBER(SEARCH(IF(D$3&lt;&gt;"",D$3,"NA"),'MITRE &amp; Controls Mappings'!$I318))),ISNUMBER(SEARCH(IF(D$3&lt;&gt;"",D$3,"NA"),'MITRE &amp; Controls Mappings'!$J318))), 'MITRE &amp; Controls Mappings'!$B318,"")</f>
        <v/>
      </c>
      <c r="E322" t="str">
        <f>IF(OR(OR(OR(OR(OR(ISNUMBER(SEARCH(IF(E$1&lt;&gt;"",E$1,"NA"),'MITRE &amp; Controls Mappings'!$E318)),ISNUMBER(SEARCH(IF(E$1&lt;&gt;"",E$1,"NA"),'MITRE &amp; Controls Mappings'!$F318))),ISNUMBER(SEARCH(IF(E$2&lt;&gt;"",E$2,"NA"),'MITRE &amp; Controls Mappings'!$G318))),ISNUMBER(SEARCH(IF(E$2&lt;&gt;"",E$2,"NA"),'MITRE &amp; Controls Mappings'!$H318))),ISNUMBER(SEARCH(IF(E$3&lt;&gt;"",E$3,"NA"),'MITRE &amp; Controls Mappings'!$I318))),ISNUMBER(SEARCH(IF(E$3&lt;&gt;"",E$3,"NA"),'MITRE &amp; Controls Mappings'!$J318))), 'MITRE &amp; Controls Mappings'!$B318,"")</f>
        <v/>
      </c>
      <c r="F322" t="str">
        <f>IF(OR(OR(OR(OR(OR(ISNUMBER(SEARCH(IF(F$1&lt;&gt;"",F$1,"NA"),'MITRE &amp; Controls Mappings'!$E318)),ISNUMBER(SEARCH(IF(F$1&lt;&gt;"",F$1,"NA"),'MITRE &amp; Controls Mappings'!$F318))),ISNUMBER(SEARCH(IF(F$2&lt;&gt;"",F$2,"NA"),'MITRE &amp; Controls Mappings'!$G318))),ISNUMBER(SEARCH(IF(F$2&lt;&gt;"",F$2,"NA"),'MITRE &amp; Controls Mappings'!$H318))),ISNUMBER(SEARCH(IF(F$3&lt;&gt;"",F$3,"NA"),'MITRE &amp; Controls Mappings'!$I318))),ISNUMBER(SEARCH(IF(F$3&lt;&gt;"",F$3,"NA"),'MITRE &amp; Controls Mappings'!$J318))), 'MITRE &amp; Controls Mappings'!$B318,"")</f>
        <v/>
      </c>
      <c r="G322" t="str">
        <f>IF(OR(OR(OR(OR(OR(ISNUMBER(SEARCH(IF(G$1&lt;&gt;"",G$1,"NA"),'MITRE &amp; Controls Mappings'!$E318)),ISNUMBER(SEARCH(IF(G$1&lt;&gt;"",G$1,"NA"),'MITRE &amp; Controls Mappings'!$F318))),ISNUMBER(SEARCH(IF(G$2&lt;&gt;"",G$2,"NA"),'MITRE &amp; Controls Mappings'!$G318))),ISNUMBER(SEARCH(IF(G$2&lt;&gt;"",G$2,"NA"),'MITRE &amp; Controls Mappings'!$H318))),ISNUMBER(SEARCH(IF(G$3&lt;&gt;"",G$3,"NA"),'MITRE &amp; Controls Mappings'!$I318))),ISNUMBER(SEARCH(IF(G$3&lt;&gt;"",G$3,"NA"),'MITRE &amp; Controls Mappings'!$J318))), 'MITRE &amp; Controls Mappings'!$B318,"")</f>
        <v/>
      </c>
      <c r="H322" t="str">
        <f>IF(OR(OR(OR(OR(OR(ISNUMBER(SEARCH(IF(H$1&lt;&gt;"",H$1,"NA"),'MITRE &amp; Controls Mappings'!$E318)),ISNUMBER(SEARCH(IF(H$1&lt;&gt;"",H$1,"NA"),'MITRE &amp; Controls Mappings'!$F318))),ISNUMBER(SEARCH(IF(H$2&lt;&gt;"",H$2,"NA"),'MITRE &amp; Controls Mappings'!$G318))),ISNUMBER(SEARCH(IF(H$2&lt;&gt;"",H$2,"NA"),'MITRE &amp; Controls Mappings'!$H318))),ISNUMBER(SEARCH(IF(H$3&lt;&gt;"",H$3,"NA"),'MITRE &amp; Controls Mappings'!$I318))),ISNUMBER(SEARCH(IF(H$3&lt;&gt;"",H$3,"NA"),'MITRE &amp; Controls Mappings'!$J318))), 'MITRE &amp; Controls Mappings'!$B318,"")</f>
        <v/>
      </c>
      <c r="I322" t="str">
        <f>IF(OR(OR(OR(OR(OR(ISNUMBER(SEARCH(IF(I$1&lt;&gt;"",I$1,"NA"),'MITRE &amp; Controls Mappings'!$E318)),ISNUMBER(SEARCH(IF(I$1&lt;&gt;"",I$1,"NA"),'MITRE &amp; Controls Mappings'!$F318))),ISNUMBER(SEARCH(IF(I$2&lt;&gt;"",I$2,"NA"),'MITRE &amp; Controls Mappings'!$G318))),ISNUMBER(SEARCH(IF(I$2&lt;&gt;"",I$2,"NA"),'MITRE &amp; Controls Mappings'!$H318))),ISNUMBER(SEARCH(IF(I$3&lt;&gt;"",I$3,"NA"),'MITRE &amp; Controls Mappings'!$I318))),ISNUMBER(SEARCH(IF(I$3&lt;&gt;"",I$3,"NA"),'MITRE &amp; Controls Mappings'!$J318))), 'MITRE &amp; Controls Mappings'!$B318,"")</f>
        <v/>
      </c>
      <c r="J322" t="str">
        <f>IF(OR(OR(OR(OR(OR(ISNUMBER(SEARCH(IF(J$1&lt;&gt;"",J$1,"NA"),'MITRE &amp; Controls Mappings'!$E318)),ISNUMBER(SEARCH(IF(J$1&lt;&gt;"",J$1,"NA"),'MITRE &amp; Controls Mappings'!$F318))),ISNUMBER(SEARCH(IF(J$2&lt;&gt;"",J$2,"NA"),'MITRE &amp; Controls Mappings'!$G318))),ISNUMBER(SEARCH(IF(J$2&lt;&gt;"",J$2,"NA"),'MITRE &amp; Controls Mappings'!$H318))),ISNUMBER(SEARCH(IF(J$3&lt;&gt;"",J$3,"NA"),'MITRE &amp; Controls Mappings'!$I318))),ISNUMBER(SEARCH(IF(J$3&lt;&gt;"",J$3,"NA"),'MITRE &amp; Controls Mappings'!$J318))), 'MITRE &amp; Controls Mappings'!$B318,"")</f>
        <v/>
      </c>
      <c r="K322" t="str">
        <f>IF(OR(OR(OR(OR(OR(ISNUMBER(SEARCH(IF(K$1&lt;&gt;"",K$1,"NA"),'MITRE &amp; Controls Mappings'!$E318)),ISNUMBER(SEARCH(IF(K$1&lt;&gt;"",K$1,"NA"),'MITRE &amp; Controls Mappings'!$F318))),ISNUMBER(SEARCH(IF(K$2&lt;&gt;"",K$2,"NA"),'MITRE &amp; Controls Mappings'!$G318))),ISNUMBER(SEARCH(IF(K$2&lt;&gt;"",K$2,"NA"),'MITRE &amp; Controls Mappings'!$H318))),ISNUMBER(SEARCH(IF(K$3&lt;&gt;"",K$3,"NA"),'MITRE &amp; Controls Mappings'!$I318))),ISNUMBER(SEARCH(IF(K$3&lt;&gt;"",K$3,"NA"),'MITRE &amp; Controls Mappings'!$J318))), 'MITRE &amp; Controls Mappings'!$B318,"")</f>
        <v/>
      </c>
      <c r="L322" s="25" t="str">
        <f>'MITRE &amp; Controls Mappings'!D318</f>
        <v>Disk Diagnostic</v>
      </c>
    </row>
    <row r="323" spans="1:12" x14ac:dyDescent="0.35">
      <c r="A323" t="str">
        <f>IF(COUNTIF(B323:K323,"="&amp;'MITRE &amp; Controls Mappings'!B319)&gt;0,'MITRE &amp; Controls Mappings'!B319,"")</f>
        <v/>
      </c>
      <c r="B323" t="str">
        <f>IF(OR(OR(OR(OR(OR(ISNUMBER(SEARCH(IF(B$1&lt;&gt;"",B$1,"NA"),'MITRE &amp; Controls Mappings'!$E319)),ISNUMBER(SEARCH(IF(B$1&lt;&gt;"",B$1,"NA"),'MITRE &amp; Controls Mappings'!$F319))),ISNUMBER(SEARCH(IF(B$2&lt;&gt;"",B$2,"NA"),'MITRE &amp; Controls Mappings'!$G319))),ISNUMBER(SEARCH(IF(B$2&lt;&gt;"",B$2,"NA"),'MITRE &amp; Controls Mappings'!$H319))),ISNUMBER(SEARCH(IF(B$3&lt;&gt;"",B$3,"NA"),'MITRE &amp; Controls Mappings'!$I319))),ISNUMBER(SEARCH(IF(B$3&lt;&gt;"",B$3,"NA"),'MITRE &amp; Controls Mappings'!$J319))), 'MITRE &amp; Controls Mappings'!$B319,"")</f>
        <v/>
      </c>
      <c r="C323" t="str">
        <f>IF(OR(OR(OR(OR(OR(ISNUMBER(SEARCH(IF(C$1&lt;&gt;"",C$1,"NA"),'MITRE &amp; Controls Mappings'!$E319)),ISNUMBER(SEARCH(IF(C$1&lt;&gt;"",C$1,"NA"),'MITRE &amp; Controls Mappings'!$F319))),ISNUMBER(SEARCH(IF(C$2&lt;&gt;"",C$2,"NA"),'MITRE &amp; Controls Mappings'!$G319))),ISNUMBER(SEARCH(IF(C$2&lt;&gt;"",C$2,"NA"),'MITRE &amp; Controls Mappings'!$H319))),ISNUMBER(SEARCH(IF(C$3&lt;&gt;"",C$3,"NA"),'MITRE &amp; Controls Mappings'!$I319))),ISNUMBER(SEARCH(IF(C$3&lt;&gt;"",C$3,"NA"),'MITRE &amp; Controls Mappings'!$J319))), 'MITRE &amp; Controls Mappings'!$B319,"")</f>
        <v/>
      </c>
      <c r="D323" t="str">
        <f>IF(OR(OR(OR(OR(OR(ISNUMBER(SEARCH(IF(D$1&lt;&gt;"",D$1,"NA"),'MITRE &amp; Controls Mappings'!$E319)),ISNUMBER(SEARCH(IF(D$1&lt;&gt;"",D$1,"NA"),'MITRE &amp; Controls Mappings'!$F319))),ISNUMBER(SEARCH(IF(D$2&lt;&gt;"",D$2,"NA"),'MITRE &amp; Controls Mappings'!$G319))),ISNUMBER(SEARCH(IF(D$2&lt;&gt;"",D$2,"NA"),'MITRE &amp; Controls Mappings'!$H319))),ISNUMBER(SEARCH(IF(D$3&lt;&gt;"",D$3,"NA"),'MITRE &amp; Controls Mappings'!$I319))),ISNUMBER(SEARCH(IF(D$3&lt;&gt;"",D$3,"NA"),'MITRE &amp; Controls Mappings'!$J319))), 'MITRE &amp; Controls Mappings'!$B319,"")</f>
        <v/>
      </c>
      <c r="E323" t="str">
        <f>IF(OR(OR(OR(OR(OR(ISNUMBER(SEARCH(IF(E$1&lt;&gt;"",E$1,"NA"),'MITRE &amp; Controls Mappings'!$E319)),ISNUMBER(SEARCH(IF(E$1&lt;&gt;"",E$1,"NA"),'MITRE &amp; Controls Mappings'!$F319))),ISNUMBER(SEARCH(IF(E$2&lt;&gt;"",E$2,"NA"),'MITRE &amp; Controls Mappings'!$G319))),ISNUMBER(SEARCH(IF(E$2&lt;&gt;"",E$2,"NA"),'MITRE &amp; Controls Mappings'!$H319))),ISNUMBER(SEARCH(IF(E$3&lt;&gt;"",E$3,"NA"),'MITRE &amp; Controls Mappings'!$I319))),ISNUMBER(SEARCH(IF(E$3&lt;&gt;"",E$3,"NA"),'MITRE &amp; Controls Mappings'!$J319))), 'MITRE &amp; Controls Mappings'!$B319,"")</f>
        <v/>
      </c>
      <c r="F323" t="str">
        <f>IF(OR(OR(OR(OR(OR(ISNUMBER(SEARCH(IF(F$1&lt;&gt;"",F$1,"NA"),'MITRE &amp; Controls Mappings'!$E319)),ISNUMBER(SEARCH(IF(F$1&lt;&gt;"",F$1,"NA"),'MITRE &amp; Controls Mappings'!$F319))),ISNUMBER(SEARCH(IF(F$2&lt;&gt;"",F$2,"NA"),'MITRE &amp; Controls Mappings'!$G319))),ISNUMBER(SEARCH(IF(F$2&lt;&gt;"",F$2,"NA"),'MITRE &amp; Controls Mappings'!$H319))),ISNUMBER(SEARCH(IF(F$3&lt;&gt;"",F$3,"NA"),'MITRE &amp; Controls Mappings'!$I319))),ISNUMBER(SEARCH(IF(F$3&lt;&gt;"",F$3,"NA"),'MITRE &amp; Controls Mappings'!$J319))), 'MITRE &amp; Controls Mappings'!$B319,"")</f>
        <v/>
      </c>
      <c r="G323" t="str">
        <f>IF(OR(OR(OR(OR(OR(ISNUMBER(SEARCH(IF(G$1&lt;&gt;"",G$1,"NA"),'MITRE &amp; Controls Mappings'!$E319)),ISNUMBER(SEARCH(IF(G$1&lt;&gt;"",G$1,"NA"),'MITRE &amp; Controls Mappings'!$F319))),ISNUMBER(SEARCH(IF(G$2&lt;&gt;"",G$2,"NA"),'MITRE &amp; Controls Mappings'!$G319))),ISNUMBER(SEARCH(IF(G$2&lt;&gt;"",G$2,"NA"),'MITRE &amp; Controls Mappings'!$H319))),ISNUMBER(SEARCH(IF(G$3&lt;&gt;"",G$3,"NA"),'MITRE &amp; Controls Mappings'!$I319))),ISNUMBER(SEARCH(IF(G$3&lt;&gt;"",G$3,"NA"),'MITRE &amp; Controls Mappings'!$J319))), 'MITRE &amp; Controls Mappings'!$B319,"")</f>
        <v/>
      </c>
      <c r="H323" t="str">
        <f>IF(OR(OR(OR(OR(OR(ISNUMBER(SEARCH(IF(H$1&lt;&gt;"",H$1,"NA"),'MITRE &amp; Controls Mappings'!$E319)),ISNUMBER(SEARCH(IF(H$1&lt;&gt;"",H$1,"NA"),'MITRE &amp; Controls Mappings'!$F319))),ISNUMBER(SEARCH(IF(H$2&lt;&gt;"",H$2,"NA"),'MITRE &amp; Controls Mappings'!$G319))),ISNUMBER(SEARCH(IF(H$2&lt;&gt;"",H$2,"NA"),'MITRE &amp; Controls Mappings'!$H319))),ISNUMBER(SEARCH(IF(H$3&lt;&gt;"",H$3,"NA"),'MITRE &amp; Controls Mappings'!$I319))),ISNUMBER(SEARCH(IF(H$3&lt;&gt;"",H$3,"NA"),'MITRE &amp; Controls Mappings'!$J319))), 'MITRE &amp; Controls Mappings'!$B319,"")</f>
        <v/>
      </c>
      <c r="I323" t="str">
        <f>IF(OR(OR(OR(OR(OR(ISNUMBER(SEARCH(IF(I$1&lt;&gt;"",I$1,"NA"),'MITRE &amp; Controls Mappings'!$E319)),ISNUMBER(SEARCH(IF(I$1&lt;&gt;"",I$1,"NA"),'MITRE &amp; Controls Mappings'!$F319))),ISNUMBER(SEARCH(IF(I$2&lt;&gt;"",I$2,"NA"),'MITRE &amp; Controls Mappings'!$G319))),ISNUMBER(SEARCH(IF(I$2&lt;&gt;"",I$2,"NA"),'MITRE &amp; Controls Mappings'!$H319))),ISNUMBER(SEARCH(IF(I$3&lt;&gt;"",I$3,"NA"),'MITRE &amp; Controls Mappings'!$I319))),ISNUMBER(SEARCH(IF(I$3&lt;&gt;"",I$3,"NA"),'MITRE &amp; Controls Mappings'!$J319))), 'MITRE &amp; Controls Mappings'!$B319,"")</f>
        <v/>
      </c>
      <c r="J323" t="str">
        <f>IF(OR(OR(OR(OR(OR(ISNUMBER(SEARCH(IF(J$1&lt;&gt;"",J$1,"NA"),'MITRE &amp; Controls Mappings'!$E319)),ISNUMBER(SEARCH(IF(J$1&lt;&gt;"",J$1,"NA"),'MITRE &amp; Controls Mappings'!$F319))),ISNUMBER(SEARCH(IF(J$2&lt;&gt;"",J$2,"NA"),'MITRE &amp; Controls Mappings'!$G319))),ISNUMBER(SEARCH(IF(J$2&lt;&gt;"",J$2,"NA"),'MITRE &amp; Controls Mappings'!$H319))),ISNUMBER(SEARCH(IF(J$3&lt;&gt;"",J$3,"NA"),'MITRE &amp; Controls Mappings'!$I319))),ISNUMBER(SEARCH(IF(J$3&lt;&gt;"",J$3,"NA"),'MITRE &amp; Controls Mappings'!$J319))), 'MITRE &amp; Controls Mappings'!$B319,"")</f>
        <v/>
      </c>
      <c r="K323" t="str">
        <f>IF(OR(OR(OR(OR(OR(ISNUMBER(SEARCH(IF(K$1&lt;&gt;"",K$1,"NA"),'MITRE &amp; Controls Mappings'!$E319)),ISNUMBER(SEARCH(IF(K$1&lt;&gt;"",K$1,"NA"),'MITRE &amp; Controls Mappings'!$F319))),ISNUMBER(SEARCH(IF(K$2&lt;&gt;"",K$2,"NA"),'MITRE &amp; Controls Mappings'!$G319))),ISNUMBER(SEARCH(IF(K$2&lt;&gt;"",K$2,"NA"),'MITRE &amp; Controls Mappings'!$H319))),ISNUMBER(SEARCH(IF(K$3&lt;&gt;"",K$3,"NA"),'MITRE &amp; Controls Mappings'!$I319))),ISNUMBER(SEARCH(IF(K$3&lt;&gt;"",K$3,"NA"),'MITRE &amp; Controls Mappings'!$J319))), 'MITRE &amp; Controls Mappings'!$B319,"")</f>
        <v/>
      </c>
      <c r="L323" s="25" t="str">
        <f>'MITRE &amp; Controls Mappings'!D319</f>
        <v>Fault Tolerant Heap</v>
      </c>
    </row>
    <row r="324" spans="1:12" x14ac:dyDescent="0.35">
      <c r="A324" t="str">
        <f>IF(COUNTIF(B324:K324,"="&amp;'MITRE &amp; Controls Mappings'!B320)&gt;0,'MITRE &amp; Controls Mappings'!B320,"")</f>
        <v/>
      </c>
      <c r="B324" t="str">
        <f>IF(OR(OR(OR(OR(OR(ISNUMBER(SEARCH(IF(B$1&lt;&gt;"",B$1,"NA"),'MITRE &amp; Controls Mappings'!$E320)),ISNUMBER(SEARCH(IF(B$1&lt;&gt;"",B$1,"NA"),'MITRE &amp; Controls Mappings'!$F320))),ISNUMBER(SEARCH(IF(B$2&lt;&gt;"",B$2,"NA"),'MITRE &amp; Controls Mappings'!$G320))),ISNUMBER(SEARCH(IF(B$2&lt;&gt;"",B$2,"NA"),'MITRE &amp; Controls Mappings'!$H320))),ISNUMBER(SEARCH(IF(B$3&lt;&gt;"",B$3,"NA"),'MITRE &amp; Controls Mappings'!$I320))),ISNUMBER(SEARCH(IF(B$3&lt;&gt;"",B$3,"NA"),'MITRE &amp; Controls Mappings'!$J320))), 'MITRE &amp; Controls Mappings'!$B320,"")</f>
        <v/>
      </c>
      <c r="C324" t="str">
        <f>IF(OR(OR(OR(OR(OR(ISNUMBER(SEARCH(IF(C$1&lt;&gt;"",C$1,"NA"),'MITRE &amp; Controls Mappings'!$E320)),ISNUMBER(SEARCH(IF(C$1&lt;&gt;"",C$1,"NA"),'MITRE &amp; Controls Mappings'!$F320))),ISNUMBER(SEARCH(IF(C$2&lt;&gt;"",C$2,"NA"),'MITRE &amp; Controls Mappings'!$G320))),ISNUMBER(SEARCH(IF(C$2&lt;&gt;"",C$2,"NA"),'MITRE &amp; Controls Mappings'!$H320))),ISNUMBER(SEARCH(IF(C$3&lt;&gt;"",C$3,"NA"),'MITRE &amp; Controls Mappings'!$I320))),ISNUMBER(SEARCH(IF(C$3&lt;&gt;"",C$3,"NA"),'MITRE &amp; Controls Mappings'!$J320))), 'MITRE &amp; Controls Mappings'!$B320,"")</f>
        <v/>
      </c>
      <c r="D324" t="str">
        <f>IF(OR(OR(OR(OR(OR(ISNUMBER(SEARCH(IF(D$1&lt;&gt;"",D$1,"NA"),'MITRE &amp; Controls Mappings'!$E320)),ISNUMBER(SEARCH(IF(D$1&lt;&gt;"",D$1,"NA"),'MITRE &amp; Controls Mappings'!$F320))),ISNUMBER(SEARCH(IF(D$2&lt;&gt;"",D$2,"NA"),'MITRE &amp; Controls Mappings'!$G320))),ISNUMBER(SEARCH(IF(D$2&lt;&gt;"",D$2,"NA"),'MITRE &amp; Controls Mappings'!$H320))),ISNUMBER(SEARCH(IF(D$3&lt;&gt;"",D$3,"NA"),'MITRE &amp; Controls Mappings'!$I320))),ISNUMBER(SEARCH(IF(D$3&lt;&gt;"",D$3,"NA"),'MITRE &amp; Controls Mappings'!$J320))), 'MITRE &amp; Controls Mappings'!$B320,"")</f>
        <v/>
      </c>
      <c r="E324" t="str">
        <f>IF(OR(OR(OR(OR(OR(ISNUMBER(SEARCH(IF(E$1&lt;&gt;"",E$1,"NA"),'MITRE &amp; Controls Mappings'!$E320)),ISNUMBER(SEARCH(IF(E$1&lt;&gt;"",E$1,"NA"),'MITRE &amp; Controls Mappings'!$F320))),ISNUMBER(SEARCH(IF(E$2&lt;&gt;"",E$2,"NA"),'MITRE &amp; Controls Mappings'!$G320))),ISNUMBER(SEARCH(IF(E$2&lt;&gt;"",E$2,"NA"),'MITRE &amp; Controls Mappings'!$H320))),ISNUMBER(SEARCH(IF(E$3&lt;&gt;"",E$3,"NA"),'MITRE &amp; Controls Mappings'!$I320))),ISNUMBER(SEARCH(IF(E$3&lt;&gt;"",E$3,"NA"),'MITRE &amp; Controls Mappings'!$J320))), 'MITRE &amp; Controls Mappings'!$B320,"")</f>
        <v/>
      </c>
      <c r="F324" t="str">
        <f>IF(OR(OR(OR(OR(OR(ISNUMBER(SEARCH(IF(F$1&lt;&gt;"",F$1,"NA"),'MITRE &amp; Controls Mappings'!$E320)),ISNUMBER(SEARCH(IF(F$1&lt;&gt;"",F$1,"NA"),'MITRE &amp; Controls Mappings'!$F320))),ISNUMBER(SEARCH(IF(F$2&lt;&gt;"",F$2,"NA"),'MITRE &amp; Controls Mappings'!$G320))),ISNUMBER(SEARCH(IF(F$2&lt;&gt;"",F$2,"NA"),'MITRE &amp; Controls Mappings'!$H320))),ISNUMBER(SEARCH(IF(F$3&lt;&gt;"",F$3,"NA"),'MITRE &amp; Controls Mappings'!$I320))),ISNUMBER(SEARCH(IF(F$3&lt;&gt;"",F$3,"NA"),'MITRE &amp; Controls Mappings'!$J320))), 'MITRE &amp; Controls Mappings'!$B320,"")</f>
        <v/>
      </c>
      <c r="G324" t="str">
        <f>IF(OR(OR(OR(OR(OR(ISNUMBER(SEARCH(IF(G$1&lt;&gt;"",G$1,"NA"),'MITRE &amp; Controls Mappings'!$E320)),ISNUMBER(SEARCH(IF(G$1&lt;&gt;"",G$1,"NA"),'MITRE &amp; Controls Mappings'!$F320))),ISNUMBER(SEARCH(IF(G$2&lt;&gt;"",G$2,"NA"),'MITRE &amp; Controls Mappings'!$G320))),ISNUMBER(SEARCH(IF(G$2&lt;&gt;"",G$2,"NA"),'MITRE &amp; Controls Mappings'!$H320))),ISNUMBER(SEARCH(IF(G$3&lt;&gt;"",G$3,"NA"),'MITRE &amp; Controls Mappings'!$I320))),ISNUMBER(SEARCH(IF(G$3&lt;&gt;"",G$3,"NA"),'MITRE &amp; Controls Mappings'!$J320))), 'MITRE &amp; Controls Mappings'!$B320,"")</f>
        <v/>
      </c>
      <c r="H324" t="str">
        <f>IF(OR(OR(OR(OR(OR(ISNUMBER(SEARCH(IF(H$1&lt;&gt;"",H$1,"NA"),'MITRE &amp; Controls Mappings'!$E320)),ISNUMBER(SEARCH(IF(H$1&lt;&gt;"",H$1,"NA"),'MITRE &amp; Controls Mappings'!$F320))),ISNUMBER(SEARCH(IF(H$2&lt;&gt;"",H$2,"NA"),'MITRE &amp; Controls Mappings'!$G320))),ISNUMBER(SEARCH(IF(H$2&lt;&gt;"",H$2,"NA"),'MITRE &amp; Controls Mappings'!$H320))),ISNUMBER(SEARCH(IF(H$3&lt;&gt;"",H$3,"NA"),'MITRE &amp; Controls Mappings'!$I320))),ISNUMBER(SEARCH(IF(H$3&lt;&gt;"",H$3,"NA"),'MITRE &amp; Controls Mappings'!$J320))), 'MITRE &amp; Controls Mappings'!$B320,"")</f>
        <v/>
      </c>
      <c r="I324" t="str">
        <f>IF(OR(OR(OR(OR(OR(ISNUMBER(SEARCH(IF(I$1&lt;&gt;"",I$1,"NA"),'MITRE &amp; Controls Mappings'!$E320)),ISNUMBER(SEARCH(IF(I$1&lt;&gt;"",I$1,"NA"),'MITRE &amp; Controls Mappings'!$F320))),ISNUMBER(SEARCH(IF(I$2&lt;&gt;"",I$2,"NA"),'MITRE &amp; Controls Mappings'!$G320))),ISNUMBER(SEARCH(IF(I$2&lt;&gt;"",I$2,"NA"),'MITRE &amp; Controls Mappings'!$H320))),ISNUMBER(SEARCH(IF(I$3&lt;&gt;"",I$3,"NA"),'MITRE &amp; Controls Mappings'!$I320))),ISNUMBER(SEARCH(IF(I$3&lt;&gt;"",I$3,"NA"),'MITRE &amp; Controls Mappings'!$J320))), 'MITRE &amp; Controls Mappings'!$B320,"")</f>
        <v/>
      </c>
      <c r="J324" t="str">
        <f>IF(OR(OR(OR(OR(OR(ISNUMBER(SEARCH(IF(J$1&lt;&gt;"",J$1,"NA"),'MITRE &amp; Controls Mappings'!$E320)),ISNUMBER(SEARCH(IF(J$1&lt;&gt;"",J$1,"NA"),'MITRE &amp; Controls Mappings'!$F320))),ISNUMBER(SEARCH(IF(J$2&lt;&gt;"",J$2,"NA"),'MITRE &amp; Controls Mappings'!$G320))),ISNUMBER(SEARCH(IF(J$2&lt;&gt;"",J$2,"NA"),'MITRE &amp; Controls Mappings'!$H320))),ISNUMBER(SEARCH(IF(J$3&lt;&gt;"",J$3,"NA"),'MITRE &amp; Controls Mappings'!$I320))),ISNUMBER(SEARCH(IF(J$3&lt;&gt;"",J$3,"NA"),'MITRE &amp; Controls Mappings'!$J320))), 'MITRE &amp; Controls Mappings'!$B320,"")</f>
        <v/>
      </c>
      <c r="K324" t="str">
        <f>IF(OR(OR(OR(OR(OR(ISNUMBER(SEARCH(IF(K$1&lt;&gt;"",K$1,"NA"),'MITRE &amp; Controls Mappings'!$E320)),ISNUMBER(SEARCH(IF(K$1&lt;&gt;"",K$1,"NA"),'MITRE &amp; Controls Mappings'!$F320))),ISNUMBER(SEARCH(IF(K$2&lt;&gt;"",K$2,"NA"),'MITRE &amp; Controls Mappings'!$G320))),ISNUMBER(SEARCH(IF(K$2&lt;&gt;"",K$2,"NA"),'MITRE &amp; Controls Mappings'!$H320))),ISNUMBER(SEARCH(IF(K$3&lt;&gt;"",K$3,"NA"),'MITRE &amp; Controls Mappings'!$I320))),ISNUMBER(SEARCH(IF(K$3&lt;&gt;"",K$3,"NA"),'MITRE &amp; Controls Mappings'!$J320))), 'MITRE &amp; Controls Mappings'!$B320,"")</f>
        <v/>
      </c>
      <c r="L324" s="25" t="str">
        <f>'MITRE &amp; Controls Mappings'!D320</f>
        <v>Microsoft Support Diagnostic Tool</v>
      </c>
    </row>
    <row r="325" spans="1:12" x14ac:dyDescent="0.35">
      <c r="A325" t="str">
        <f>IF(COUNTIF(B325:K325,"="&amp;'MITRE &amp; Controls Mappings'!B321)&gt;0,'MITRE &amp; Controls Mappings'!B321,"")</f>
        <v/>
      </c>
      <c r="B325" t="str">
        <f>IF(OR(OR(OR(OR(OR(ISNUMBER(SEARCH(IF(B$1&lt;&gt;"",B$1,"NA"),'MITRE &amp; Controls Mappings'!$E321)),ISNUMBER(SEARCH(IF(B$1&lt;&gt;"",B$1,"NA"),'MITRE &amp; Controls Mappings'!$F321))),ISNUMBER(SEARCH(IF(B$2&lt;&gt;"",B$2,"NA"),'MITRE &amp; Controls Mappings'!$G321))),ISNUMBER(SEARCH(IF(B$2&lt;&gt;"",B$2,"NA"),'MITRE &amp; Controls Mappings'!$H321))),ISNUMBER(SEARCH(IF(B$3&lt;&gt;"",B$3,"NA"),'MITRE &amp; Controls Mappings'!$I321))),ISNUMBER(SEARCH(IF(B$3&lt;&gt;"",B$3,"NA"),'MITRE &amp; Controls Mappings'!$J321))), 'MITRE &amp; Controls Mappings'!$B321,"")</f>
        <v/>
      </c>
      <c r="C325" t="str">
        <f>IF(OR(OR(OR(OR(OR(ISNUMBER(SEARCH(IF(C$1&lt;&gt;"",C$1,"NA"),'MITRE &amp; Controls Mappings'!$E321)),ISNUMBER(SEARCH(IF(C$1&lt;&gt;"",C$1,"NA"),'MITRE &amp; Controls Mappings'!$F321))),ISNUMBER(SEARCH(IF(C$2&lt;&gt;"",C$2,"NA"),'MITRE &amp; Controls Mappings'!$G321))),ISNUMBER(SEARCH(IF(C$2&lt;&gt;"",C$2,"NA"),'MITRE &amp; Controls Mappings'!$H321))),ISNUMBER(SEARCH(IF(C$3&lt;&gt;"",C$3,"NA"),'MITRE &amp; Controls Mappings'!$I321))),ISNUMBER(SEARCH(IF(C$3&lt;&gt;"",C$3,"NA"),'MITRE &amp; Controls Mappings'!$J321))), 'MITRE &amp; Controls Mappings'!$B321,"")</f>
        <v/>
      </c>
      <c r="D325" t="str">
        <f>IF(OR(OR(OR(OR(OR(ISNUMBER(SEARCH(IF(D$1&lt;&gt;"",D$1,"NA"),'MITRE &amp; Controls Mappings'!$E321)),ISNUMBER(SEARCH(IF(D$1&lt;&gt;"",D$1,"NA"),'MITRE &amp; Controls Mappings'!$F321))),ISNUMBER(SEARCH(IF(D$2&lt;&gt;"",D$2,"NA"),'MITRE &amp; Controls Mappings'!$G321))),ISNUMBER(SEARCH(IF(D$2&lt;&gt;"",D$2,"NA"),'MITRE &amp; Controls Mappings'!$H321))),ISNUMBER(SEARCH(IF(D$3&lt;&gt;"",D$3,"NA"),'MITRE &amp; Controls Mappings'!$I321))),ISNUMBER(SEARCH(IF(D$3&lt;&gt;"",D$3,"NA"),'MITRE &amp; Controls Mappings'!$J321))), 'MITRE &amp; Controls Mappings'!$B321,"")</f>
        <v/>
      </c>
      <c r="E325" t="str">
        <f>IF(OR(OR(OR(OR(OR(ISNUMBER(SEARCH(IF(E$1&lt;&gt;"",E$1,"NA"),'MITRE &amp; Controls Mappings'!$E321)),ISNUMBER(SEARCH(IF(E$1&lt;&gt;"",E$1,"NA"),'MITRE &amp; Controls Mappings'!$F321))),ISNUMBER(SEARCH(IF(E$2&lt;&gt;"",E$2,"NA"),'MITRE &amp; Controls Mappings'!$G321))),ISNUMBER(SEARCH(IF(E$2&lt;&gt;"",E$2,"NA"),'MITRE &amp; Controls Mappings'!$H321))),ISNUMBER(SEARCH(IF(E$3&lt;&gt;"",E$3,"NA"),'MITRE &amp; Controls Mappings'!$I321))),ISNUMBER(SEARCH(IF(E$3&lt;&gt;"",E$3,"NA"),'MITRE &amp; Controls Mappings'!$J321))), 'MITRE &amp; Controls Mappings'!$B321,"")</f>
        <v/>
      </c>
      <c r="F325" t="str">
        <f>IF(OR(OR(OR(OR(OR(ISNUMBER(SEARCH(IF(F$1&lt;&gt;"",F$1,"NA"),'MITRE &amp; Controls Mappings'!$E321)),ISNUMBER(SEARCH(IF(F$1&lt;&gt;"",F$1,"NA"),'MITRE &amp; Controls Mappings'!$F321))),ISNUMBER(SEARCH(IF(F$2&lt;&gt;"",F$2,"NA"),'MITRE &amp; Controls Mappings'!$G321))),ISNUMBER(SEARCH(IF(F$2&lt;&gt;"",F$2,"NA"),'MITRE &amp; Controls Mappings'!$H321))),ISNUMBER(SEARCH(IF(F$3&lt;&gt;"",F$3,"NA"),'MITRE &amp; Controls Mappings'!$I321))),ISNUMBER(SEARCH(IF(F$3&lt;&gt;"",F$3,"NA"),'MITRE &amp; Controls Mappings'!$J321))), 'MITRE &amp; Controls Mappings'!$B321,"")</f>
        <v/>
      </c>
      <c r="G325" t="str">
        <f>IF(OR(OR(OR(OR(OR(ISNUMBER(SEARCH(IF(G$1&lt;&gt;"",G$1,"NA"),'MITRE &amp; Controls Mappings'!$E321)),ISNUMBER(SEARCH(IF(G$1&lt;&gt;"",G$1,"NA"),'MITRE &amp; Controls Mappings'!$F321))),ISNUMBER(SEARCH(IF(G$2&lt;&gt;"",G$2,"NA"),'MITRE &amp; Controls Mappings'!$G321))),ISNUMBER(SEARCH(IF(G$2&lt;&gt;"",G$2,"NA"),'MITRE &amp; Controls Mappings'!$H321))),ISNUMBER(SEARCH(IF(G$3&lt;&gt;"",G$3,"NA"),'MITRE &amp; Controls Mappings'!$I321))),ISNUMBER(SEARCH(IF(G$3&lt;&gt;"",G$3,"NA"),'MITRE &amp; Controls Mappings'!$J321))), 'MITRE &amp; Controls Mappings'!$B321,"")</f>
        <v/>
      </c>
      <c r="H325" t="str">
        <f>IF(OR(OR(OR(OR(OR(ISNUMBER(SEARCH(IF(H$1&lt;&gt;"",H$1,"NA"),'MITRE &amp; Controls Mappings'!$E321)),ISNUMBER(SEARCH(IF(H$1&lt;&gt;"",H$1,"NA"),'MITRE &amp; Controls Mappings'!$F321))),ISNUMBER(SEARCH(IF(H$2&lt;&gt;"",H$2,"NA"),'MITRE &amp; Controls Mappings'!$G321))),ISNUMBER(SEARCH(IF(H$2&lt;&gt;"",H$2,"NA"),'MITRE &amp; Controls Mappings'!$H321))),ISNUMBER(SEARCH(IF(H$3&lt;&gt;"",H$3,"NA"),'MITRE &amp; Controls Mappings'!$I321))),ISNUMBER(SEARCH(IF(H$3&lt;&gt;"",H$3,"NA"),'MITRE &amp; Controls Mappings'!$J321))), 'MITRE &amp; Controls Mappings'!$B321,"")</f>
        <v/>
      </c>
      <c r="I325" t="str">
        <f>IF(OR(OR(OR(OR(OR(ISNUMBER(SEARCH(IF(I$1&lt;&gt;"",I$1,"NA"),'MITRE &amp; Controls Mappings'!$E321)),ISNUMBER(SEARCH(IF(I$1&lt;&gt;"",I$1,"NA"),'MITRE &amp; Controls Mappings'!$F321))),ISNUMBER(SEARCH(IF(I$2&lt;&gt;"",I$2,"NA"),'MITRE &amp; Controls Mappings'!$G321))),ISNUMBER(SEARCH(IF(I$2&lt;&gt;"",I$2,"NA"),'MITRE &amp; Controls Mappings'!$H321))),ISNUMBER(SEARCH(IF(I$3&lt;&gt;"",I$3,"NA"),'MITRE &amp; Controls Mappings'!$I321))),ISNUMBER(SEARCH(IF(I$3&lt;&gt;"",I$3,"NA"),'MITRE &amp; Controls Mappings'!$J321))), 'MITRE &amp; Controls Mappings'!$B321,"")</f>
        <v/>
      </c>
      <c r="J325" t="str">
        <f>IF(OR(OR(OR(OR(OR(ISNUMBER(SEARCH(IF(J$1&lt;&gt;"",J$1,"NA"),'MITRE &amp; Controls Mappings'!$E321)),ISNUMBER(SEARCH(IF(J$1&lt;&gt;"",J$1,"NA"),'MITRE &amp; Controls Mappings'!$F321))),ISNUMBER(SEARCH(IF(J$2&lt;&gt;"",J$2,"NA"),'MITRE &amp; Controls Mappings'!$G321))),ISNUMBER(SEARCH(IF(J$2&lt;&gt;"",J$2,"NA"),'MITRE &amp; Controls Mappings'!$H321))),ISNUMBER(SEARCH(IF(J$3&lt;&gt;"",J$3,"NA"),'MITRE &amp; Controls Mappings'!$I321))),ISNUMBER(SEARCH(IF(J$3&lt;&gt;"",J$3,"NA"),'MITRE &amp; Controls Mappings'!$J321))), 'MITRE &amp; Controls Mappings'!$B321,"")</f>
        <v/>
      </c>
      <c r="K325" t="str">
        <f>IF(OR(OR(OR(OR(OR(ISNUMBER(SEARCH(IF(K$1&lt;&gt;"",K$1,"NA"),'MITRE &amp; Controls Mappings'!$E321)),ISNUMBER(SEARCH(IF(K$1&lt;&gt;"",K$1,"NA"),'MITRE &amp; Controls Mappings'!$F321))),ISNUMBER(SEARCH(IF(K$2&lt;&gt;"",K$2,"NA"),'MITRE &amp; Controls Mappings'!$G321))),ISNUMBER(SEARCH(IF(K$2&lt;&gt;"",K$2,"NA"),'MITRE &amp; Controls Mappings'!$H321))),ISNUMBER(SEARCH(IF(K$3&lt;&gt;"",K$3,"NA"),'MITRE &amp; Controls Mappings'!$I321))),ISNUMBER(SEARCH(IF(K$3&lt;&gt;"",K$3,"NA"),'MITRE &amp; Controls Mappings'!$J321))), 'MITRE &amp; Controls Mappings'!$B321,"")</f>
        <v/>
      </c>
      <c r="L325" s="25" t="str">
        <f>'MITRE &amp; Controls Mappings'!D321</f>
        <v>MSI Corrupted File Recovery</v>
      </c>
    </row>
    <row r="326" spans="1:12" x14ac:dyDescent="0.35">
      <c r="A326" t="str">
        <f>IF(COUNTIF(B326:K326,"="&amp;'MITRE &amp; Controls Mappings'!B322)&gt;0,'MITRE &amp; Controls Mappings'!B322,"")</f>
        <v/>
      </c>
      <c r="B326" t="str">
        <f>IF(OR(OR(OR(OR(OR(ISNUMBER(SEARCH(IF(B$1&lt;&gt;"",B$1,"NA"),'MITRE &amp; Controls Mappings'!$E322)),ISNUMBER(SEARCH(IF(B$1&lt;&gt;"",B$1,"NA"),'MITRE &amp; Controls Mappings'!$F322))),ISNUMBER(SEARCH(IF(B$2&lt;&gt;"",B$2,"NA"),'MITRE &amp; Controls Mappings'!$G322))),ISNUMBER(SEARCH(IF(B$2&lt;&gt;"",B$2,"NA"),'MITRE &amp; Controls Mappings'!$H322))),ISNUMBER(SEARCH(IF(B$3&lt;&gt;"",B$3,"NA"),'MITRE &amp; Controls Mappings'!$I322))),ISNUMBER(SEARCH(IF(B$3&lt;&gt;"",B$3,"NA"),'MITRE &amp; Controls Mappings'!$J322))), 'MITRE &amp; Controls Mappings'!$B322,"")</f>
        <v/>
      </c>
      <c r="C326" t="str">
        <f>IF(OR(OR(OR(OR(OR(ISNUMBER(SEARCH(IF(C$1&lt;&gt;"",C$1,"NA"),'MITRE &amp; Controls Mappings'!$E322)),ISNUMBER(SEARCH(IF(C$1&lt;&gt;"",C$1,"NA"),'MITRE &amp; Controls Mappings'!$F322))),ISNUMBER(SEARCH(IF(C$2&lt;&gt;"",C$2,"NA"),'MITRE &amp; Controls Mappings'!$G322))),ISNUMBER(SEARCH(IF(C$2&lt;&gt;"",C$2,"NA"),'MITRE &amp; Controls Mappings'!$H322))),ISNUMBER(SEARCH(IF(C$3&lt;&gt;"",C$3,"NA"),'MITRE &amp; Controls Mappings'!$I322))),ISNUMBER(SEARCH(IF(C$3&lt;&gt;"",C$3,"NA"),'MITRE &amp; Controls Mappings'!$J322))), 'MITRE &amp; Controls Mappings'!$B322,"")</f>
        <v/>
      </c>
      <c r="D326" t="str">
        <f>IF(OR(OR(OR(OR(OR(ISNUMBER(SEARCH(IF(D$1&lt;&gt;"",D$1,"NA"),'MITRE &amp; Controls Mappings'!$E322)),ISNUMBER(SEARCH(IF(D$1&lt;&gt;"",D$1,"NA"),'MITRE &amp; Controls Mappings'!$F322))),ISNUMBER(SEARCH(IF(D$2&lt;&gt;"",D$2,"NA"),'MITRE &amp; Controls Mappings'!$G322))),ISNUMBER(SEARCH(IF(D$2&lt;&gt;"",D$2,"NA"),'MITRE &amp; Controls Mappings'!$H322))),ISNUMBER(SEARCH(IF(D$3&lt;&gt;"",D$3,"NA"),'MITRE &amp; Controls Mappings'!$I322))),ISNUMBER(SEARCH(IF(D$3&lt;&gt;"",D$3,"NA"),'MITRE &amp; Controls Mappings'!$J322))), 'MITRE &amp; Controls Mappings'!$B322,"")</f>
        <v/>
      </c>
      <c r="E326" t="str">
        <f>IF(OR(OR(OR(OR(OR(ISNUMBER(SEARCH(IF(E$1&lt;&gt;"",E$1,"NA"),'MITRE &amp; Controls Mappings'!$E322)),ISNUMBER(SEARCH(IF(E$1&lt;&gt;"",E$1,"NA"),'MITRE &amp; Controls Mappings'!$F322))),ISNUMBER(SEARCH(IF(E$2&lt;&gt;"",E$2,"NA"),'MITRE &amp; Controls Mappings'!$G322))),ISNUMBER(SEARCH(IF(E$2&lt;&gt;"",E$2,"NA"),'MITRE &amp; Controls Mappings'!$H322))),ISNUMBER(SEARCH(IF(E$3&lt;&gt;"",E$3,"NA"),'MITRE &amp; Controls Mappings'!$I322))),ISNUMBER(SEARCH(IF(E$3&lt;&gt;"",E$3,"NA"),'MITRE &amp; Controls Mappings'!$J322))), 'MITRE &amp; Controls Mappings'!$B322,"")</f>
        <v/>
      </c>
      <c r="F326" t="str">
        <f>IF(OR(OR(OR(OR(OR(ISNUMBER(SEARCH(IF(F$1&lt;&gt;"",F$1,"NA"),'MITRE &amp; Controls Mappings'!$E322)),ISNUMBER(SEARCH(IF(F$1&lt;&gt;"",F$1,"NA"),'MITRE &amp; Controls Mappings'!$F322))),ISNUMBER(SEARCH(IF(F$2&lt;&gt;"",F$2,"NA"),'MITRE &amp; Controls Mappings'!$G322))),ISNUMBER(SEARCH(IF(F$2&lt;&gt;"",F$2,"NA"),'MITRE &amp; Controls Mappings'!$H322))),ISNUMBER(SEARCH(IF(F$3&lt;&gt;"",F$3,"NA"),'MITRE &amp; Controls Mappings'!$I322))),ISNUMBER(SEARCH(IF(F$3&lt;&gt;"",F$3,"NA"),'MITRE &amp; Controls Mappings'!$J322))), 'MITRE &amp; Controls Mappings'!$B322,"")</f>
        <v/>
      </c>
      <c r="G326" t="str">
        <f>IF(OR(OR(OR(OR(OR(ISNUMBER(SEARCH(IF(G$1&lt;&gt;"",G$1,"NA"),'MITRE &amp; Controls Mappings'!$E322)),ISNUMBER(SEARCH(IF(G$1&lt;&gt;"",G$1,"NA"),'MITRE &amp; Controls Mappings'!$F322))),ISNUMBER(SEARCH(IF(G$2&lt;&gt;"",G$2,"NA"),'MITRE &amp; Controls Mappings'!$G322))),ISNUMBER(SEARCH(IF(G$2&lt;&gt;"",G$2,"NA"),'MITRE &amp; Controls Mappings'!$H322))),ISNUMBER(SEARCH(IF(G$3&lt;&gt;"",G$3,"NA"),'MITRE &amp; Controls Mappings'!$I322))),ISNUMBER(SEARCH(IF(G$3&lt;&gt;"",G$3,"NA"),'MITRE &amp; Controls Mappings'!$J322))), 'MITRE &amp; Controls Mappings'!$B322,"")</f>
        <v/>
      </c>
      <c r="H326" t="str">
        <f>IF(OR(OR(OR(OR(OR(ISNUMBER(SEARCH(IF(H$1&lt;&gt;"",H$1,"NA"),'MITRE &amp; Controls Mappings'!$E322)),ISNUMBER(SEARCH(IF(H$1&lt;&gt;"",H$1,"NA"),'MITRE &amp; Controls Mappings'!$F322))),ISNUMBER(SEARCH(IF(H$2&lt;&gt;"",H$2,"NA"),'MITRE &amp; Controls Mappings'!$G322))),ISNUMBER(SEARCH(IF(H$2&lt;&gt;"",H$2,"NA"),'MITRE &amp; Controls Mappings'!$H322))),ISNUMBER(SEARCH(IF(H$3&lt;&gt;"",H$3,"NA"),'MITRE &amp; Controls Mappings'!$I322))),ISNUMBER(SEARCH(IF(H$3&lt;&gt;"",H$3,"NA"),'MITRE &amp; Controls Mappings'!$J322))), 'MITRE &amp; Controls Mappings'!$B322,"")</f>
        <v/>
      </c>
      <c r="I326" t="str">
        <f>IF(OR(OR(OR(OR(OR(ISNUMBER(SEARCH(IF(I$1&lt;&gt;"",I$1,"NA"),'MITRE &amp; Controls Mappings'!$E322)),ISNUMBER(SEARCH(IF(I$1&lt;&gt;"",I$1,"NA"),'MITRE &amp; Controls Mappings'!$F322))),ISNUMBER(SEARCH(IF(I$2&lt;&gt;"",I$2,"NA"),'MITRE &amp; Controls Mappings'!$G322))),ISNUMBER(SEARCH(IF(I$2&lt;&gt;"",I$2,"NA"),'MITRE &amp; Controls Mappings'!$H322))),ISNUMBER(SEARCH(IF(I$3&lt;&gt;"",I$3,"NA"),'MITRE &amp; Controls Mappings'!$I322))),ISNUMBER(SEARCH(IF(I$3&lt;&gt;"",I$3,"NA"),'MITRE &amp; Controls Mappings'!$J322))), 'MITRE &amp; Controls Mappings'!$B322,"")</f>
        <v/>
      </c>
      <c r="J326" t="str">
        <f>IF(OR(OR(OR(OR(OR(ISNUMBER(SEARCH(IF(J$1&lt;&gt;"",J$1,"NA"),'MITRE &amp; Controls Mappings'!$E322)),ISNUMBER(SEARCH(IF(J$1&lt;&gt;"",J$1,"NA"),'MITRE &amp; Controls Mappings'!$F322))),ISNUMBER(SEARCH(IF(J$2&lt;&gt;"",J$2,"NA"),'MITRE &amp; Controls Mappings'!$G322))),ISNUMBER(SEARCH(IF(J$2&lt;&gt;"",J$2,"NA"),'MITRE &amp; Controls Mappings'!$H322))),ISNUMBER(SEARCH(IF(J$3&lt;&gt;"",J$3,"NA"),'MITRE &amp; Controls Mappings'!$I322))),ISNUMBER(SEARCH(IF(J$3&lt;&gt;"",J$3,"NA"),'MITRE &amp; Controls Mappings'!$J322))), 'MITRE &amp; Controls Mappings'!$B322,"")</f>
        <v/>
      </c>
      <c r="K326" t="str">
        <f>IF(OR(OR(OR(OR(OR(ISNUMBER(SEARCH(IF(K$1&lt;&gt;"",K$1,"NA"),'MITRE &amp; Controls Mappings'!$E322)),ISNUMBER(SEARCH(IF(K$1&lt;&gt;"",K$1,"NA"),'MITRE &amp; Controls Mappings'!$F322))),ISNUMBER(SEARCH(IF(K$2&lt;&gt;"",K$2,"NA"),'MITRE &amp; Controls Mappings'!$G322))),ISNUMBER(SEARCH(IF(K$2&lt;&gt;"",K$2,"NA"),'MITRE &amp; Controls Mappings'!$H322))),ISNUMBER(SEARCH(IF(K$3&lt;&gt;"",K$3,"NA"),'MITRE &amp; Controls Mappings'!$I322))),ISNUMBER(SEARCH(IF(K$3&lt;&gt;"",K$3,"NA"),'MITRE &amp; Controls Mappings'!$J322))), 'MITRE &amp; Controls Mappings'!$B322,"")</f>
        <v/>
      </c>
      <c r="L326" s="25" t="str">
        <f>'MITRE &amp; Controls Mappings'!D322</f>
        <v>Scheduled Maintenance</v>
      </c>
    </row>
    <row r="327" spans="1:12" x14ac:dyDescent="0.35">
      <c r="A327" t="str">
        <f>IF(COUNTIF(B327:K327,"="&amp;'MITRE &amp; Controls Mappings'!B323)&gt;0,'MITRE &amp; Controls Mappings'!B323,"")</f>
        <v/>
      </c>
      <c r="B327" t="str">
        <f>IF(OR(OR(OR(OR(OR(ISNUMBER(SEARCH(IF(B$1&lt;&gt;"",B$1,"NA"),'MITRE &amp; Controls Mappings'!$E323)),ISNUMBER(SEARCH(IF(B$1&lt;&gt;"",B$1,"NA"),'MITRE &amp; Controls Mappings'!$F323))),ISNUMBER(SEARCH(IF(B$2&lt;&gt;"",B$2,"NA"),'MITRE &amp; Controls Mappings'!$G323))),ISNUMBER(SEARCH(IF(B$2&lt;&gt;"",B$2,"NA"),'MITRE &amp; Controls Mappings'!$H323))),ISNUMBER(SEARCH(IF(B$3&lt;&gt;"",B$3,"NA"),'MITRE &amp; Controls Mappings'!$I323))),ISNUMBER(SEARCH(IF(B$3&lt;&gt;"",B$3,"NA"),'MITRE &amp; Controls Mappings'!$J323))), 'MITRE &amp; Controls Mappings'!$B323,"")</f>
        <v/>
      </c>
      <c r="C327" t="str">
        <f>IF(OR(OR(OR(OR(OR(ISNUMBER(SEARCH(IF(C$1&lt;&gt;"",C$1,"NA"),'MITRE &amp; Controls Mappings'!$E323)),ISNUMBER(SEARCH(IF(C$1&lt;&gt;"",C$1,"NA"),'MITRE &amp; Controls Mappings'!$F323))),ISNUMBER(SEARCH(IF(C$2&lt;&gt;"",C$2,"NA"),'MITRE &amp; Controls Mappings'!$G323))),ISNUMBER(SEARCH(IF(C$2&lt;&gt;"",C$2,"NA"),'MITRE &amp; Controls Mappings'!$H323))),ISNUMBER(SEARCH(IF(C$3&lt;&gt;"",C$3,"NA"),'MITRE &amp; Controls Mappings'!$I323))),ISNUMBER(SEARCH(IF(C$3&lt;&gt;"",C$3,"NA"),'MITRE &amp; Controls Mappings'!$J323))), 'MITRE &amp; Controls Mappings'!$B323,"")</f>
        <v/>
      </c>
      <c r="D327" t="str">
        <f>IF(OR(OR(OR(OR(OR(ISNUMBER(SEARCH(IF(D$1&lt;&gt;"",D$1,"NA"),'MITRE &amp; Controls Mappings'!$E323)),ISNUMBER(SEARCH(IF(D$1&lt;&gt;"",D$1,"NA"),'MITRE &amp; Controls Mappings'!$F323))),ISNUMBER(SEARCH(IF(D$2&lt;&gt;"",D$2,"NA"),'MITRE &amp; Controls Mappings'!$G323))),ISNUMBER(SEARCH(IF(D$2&lt;&gt;"",D$2,"NA"),'MITRE &amp; Controls Mappings'!$H323))),ISNUMBER(SEARCH(IF(D$3&lt;&gt;"",D$3,"NA"),'MITRE &amp; Controls Mappings'!$I323))),ISNUMBER(SEARCH(IF(D$3&lt;&gt;"",D$3,"NA"),'MITRE &amp; Controls Mappings'!$J323))), 'MITRE &amp; Controls Mappings'!$B323,"")</f>
        <v/>
      </c>
      <c r="E327" t="str">
        <f>IF(OR(OR(OR(OR(OR(ISNUMBER(SEARCH(IF(E$1&lt;&gt;"",E$1,"NA"),'MITRE &amp; Controls Mappings'!$E323)),ISNUMBER(SEARCH(IF(E$1&lt;&gt;"",E$1,"NA"),'MITRE &amp; Controls Mappings'!$F323))),ISNUMBER(SEARCH(IF(E$2&lt;&gt;"",E$2,"NA"),'MITRE &amp; Controls Mappings'!$G323))),ISNUMBER(SEARCH(IF(E$2&lt;&gt;"",E$2,"NA"),'MITRE &amp; Controls Mappings'!$H323))),ISNUMBER(SEARCH(IF(E$3&lt;&gt;"",E$3,"NA"),'MITRE &amp; Controls Mappings'!$I323))),ISNUMBER(SEARCH(IF(E$3&lt;&gt;"",E$3,"NA"),'MITRE &amp; Controls Mappings'!$J323))), 'MITRE &amp; Controls Mappings'!$B323,"")</f>
        <v/>
      </c>
      <c r="F327" t="str">
        <f>IF(OR(OR(OR(OR(OR(ISNUMBER(SEARCH(IF(F$1&lt;&gt;"",F$1,"NA"),'MITRE &amp; Controls Mappings'!$E323)),ISNUMBER(SEARCH(IF(F$1&lt;&gt;"",F$1,"NA"),'MITRE &amp; Controls Mappings'!$F323))),ISNUMBER(SEARCH(IF(F$2&lt;&gt;"",F$2,"NA"),'MITRE &amp; Controls Mappings'!$G323))),ISNUMBER(SEARCH(IF(F$2&lt;&gt;"",F$2,"NA"),'MITRE &amp; Controls Mappings'!$H323))),ISNUMBER(SEARCH(IF(F$3&lt;&gt;"",F$3,"NA"),'MITRE &amp; Controls Mappings'!$I323))),ISNUMBER(SEARCH(IF(F$3&lt;&gt;"",F$3,"NA"),'MITRE &amp; Controls Mappings'!$J323))), 'MITRE &amp; Controls Mappings'!$B323,"")</f>
        <v/>
      </c>
      <c r="G327" t="str">
        <f>IF(OR(OR(OR(OR(OR(ISNUMBER(SEARCH(IF(G$1&lt;&gt;"",G$1,"NA"),'MITRE &amp; Controls Mappings'!$E323)),ISNUMBER(SEARCH(IF(G$1&lt;&gt;"",G$1,"NA"),'MITRE &amp; Controls Mappings'!$F323))),ISNUMBER(SEARCH(IF(G$2&lt;&gt;"",G$2,"NA"),'MITRE &amp; Controls Mappings'!$G323))),ISNUMBER(SEARCH(IF(G$2&lt;&gt;"",G$2,"NA"),'MITRE &amp; Controls Mappings'!$H323))),ISNUMBER(SEARCH(IF(G$3&lt;&gt;"",G$3,"NA"),'MITRE &amp; Controls Mappings'!$I323))),ISNUMBER(SEARCH(IF(G$3&lt;&gt;"",G$3,"NA"),'MITRE &amp; Controls Mappings'!$J323))), 'MITRE &amp; Controls Mappings'!$B323,"")</f>
        <v/>
      </c>
      <c r="H327" t="str">
        <f>IF(OR(OR(OR(OR(OR(ISNUMBER(SEARCH(IF(H$1&lt;&gt;"",H$1,"NA"),'MITRE &amp; Controls Mappings'!$E323)),ISNUMBER(SEARCH(IF(H$1&lt;&gt;"",H$1,"NA"),'MITRE &amp; Controls Mappings'!$F323))),ISNUMBER(SEARCH(IF(H$2&lt;&gt;"",H$2,"NA"),'MITRE &amp; Controls Mappings'!$G323))),ISNUMBER(SEARCH(IF(H$2&lt;&gt;"",H$2,"NA"),'MITRE &amp; Controls Mappings'!$H323))),ISNUMBER(SEARCH(IF(H$3&lt;&gt;"",H$3,"NA"),'MITRE &amp; Controls Mappings'!$I323))),ISNUMBER(SEARCH(IF(H$3&lt;&gt;"",H$3,"NA"),'MITRE &amp; Controls Mappings'!$J323))), 'MITRE &amp; Controls Mappings'!$B323,"")</f>
        <v/>
      </c>
      <c r="I327" t="str">
        <f>IF(OR(OR(OR(OR(OR(ISNUMBER(SEARCH(IF(I$1&lt;&gt;"",I$1,"NA"),'MITRE &amp; Controls Mappings'!$E323)),ISNUMBER(SEARCH(IF(I$1&lt;&gt;"",I$1,"NA"),'MITRE &amp; Controls Mappings'!$F323))),ISNUMBER(SEARCH(IF(I$2&lt;&gt;"",I$2,"NA"),'MITRE &amp; Controls Mappings'!$G323))),ISNUMBER(SEARCH(IF(I$2&lt;&gt;"",I$2,"NA"),'MITRE &amp; Controls Mappings'!$H323))),ISNUMBER(SEARCH(IF(I$3&lt;&gt;"",I$3,"NA"),'MITRE &amp; Controls Mappings'!$I323))),ISNUMBER(SEARCH(IF(I$3&lt;&gt;"",I$3,"NA"),'MITRE &amp; Controls Mappings'!$J323))), 'MITRE &amp; Controls Mappings'!$B323,"")</f>
        <v/>
      </c>
      <c r="J327" t="str">
        <f>IF(OR(OR(OR(OR(OR(ISNUMBER(SEARCH(IF(J$1&lt;&gt;"",J$1,"NA"),'MITRE &amp; Controls Mappings'!$E323)),ISNUMBER(SEARCH(IF(J$1&lt;&gt;"",J$1,"NA"),'MITRE &amp; Controls Mappings'!$F323))),ISNUMBER(SEARCH(IF(J$2&lt;&gt;"",J$2,"NA"),'MITRE &amp; Controls Mappings'!$G323))),ISNUMBER(SEARCH(IF(J$2&lt;&gt;"",J$2,"NA"),'MITRE &amp; Controls Mappings'!$H323))),ISNUMBER(SEARCH(IF(J$3&lt;&gt;"",J$3,"NA"),'MITRE &amp; Controls Mappings'!$I323))),ISNUMBER(SEARCH(IF(J$3&lt;&gt;"",J$3,"NA"),'MITRE &amp; Controls Mappings'!$J323))), 'MITRE &amp; Controls Mappings'!$B323,"")</f>
        <v/>
      </c>
      <c r="K327" t="str">
        <f>IF(OR(OR(OR(OR(OR(ISNUMBER(SEARCH(IF(K$1&lt;&gt;"",K$1,"NA"),'MITRE &amp; Controls Mappings'!$E323)),ISNUMBER(SEARCH(IF(K$1&lt;&gt;"",K$1,"NA"),'MITRE &amp; Controls Mappings'!$F323))),ISNUMBER(SEARCH(IF(K$2&lt;&gt;"",K$2,"NA"),'MITRE &amp; Controls Mappings'!$G323))),ISNUMBER(SEARCH(IF(K$2&lt;&gt;"",K$2,"NA"),'MITRE &amp; Controls Mappings'!$H323))),ISNUMBER(SEARCH(IF(K$3&lt;&gt;"",K$3,"NA"),'MITRE &amp; Controls Mappings'!$I323))),ISNUMBER(SEARCH(IF(K$3&lt;&gt;"",K$3,"NA"),'MITRE &amp; Controls Mappings'!$J323))), 'MITRE &amp; Controls Mappings'!$B323,"")</f>
        <v/>
      </c>
      <c r="L327" s="25" t="str">
        <f>'MITRE &amp; Controls Mappings'!D323</f>
        <v>Scripted Diagnostics</v>
      </c>
    </row>
    <row r="328" spans="1:12" x14ac:dyDescent="0.35">
      <c r="A328" t="str">
        <f>IF(COUNTIF(B328:K328,"="&amp;'MITRE &amp; Controls Mappings'!B324)&gt;0,'MITRE &amp; Controls Mappings'!B324,"")</f>
        <v/>
      </c>
      <c r="B328" t="str">
        <f>IF(OR(OR(OR(OR(OR(ISNUMBER(SEARCH(IF(B$1&lt;&gt;"",B$1,"NA"),'MITRE &amp; Controls Mappings'!$E324)),ISNUMBER(SEARCH(IF(B$1&lt;&gt;"",B$1,"NA"),'MITRE &amp; Controls Mappings'!$F324))),ISNUMBER(SEARCH(IF(B$2&lt;&gt;"",B$2,"NA"),'MITRE &amp; Controls Mappings'!$G324))),ISNUMBER(SEARCH(IF(B$2&lt;&gt;"",B$2,"NA"),'MITRE &amp; Controls Mappings'!$H324))),ISNUMBER(SEARCH(IF(B$3&lt;&gt;"",B$3,"NA"),'MITRE &amp; Controls Mappings'!$I324))),ISNUMBER(SEARCH(IF(B$3&lt;&gt;"",B$3,"NA"),'MITRE &amp; Controls Mappings'!$J324))), 'MITRE &amp; Controls Mappings'!$B324,"")</f>
        <v/>
      </c>
      <c r="C328" t="str">
        <f>IF(OR(OR(OR(OR(OR(ISNUMBER(SEARCH(IF(C$1&lt;&gt;"",C$1,"NA"),'MITRE &amp; Controls Mappings'!$E324)),ISNUMBER(SEARCH(IF(C$1&lt;&gt;"",C$1,"NA"),'MITRE &amp; Controls Mappings'!$F324))),ISNUMBER(SEARCH(IF(C$2&lt;&gt;"",C$2,"NA"),'MITRE &amp; Controls Mappings'!$G324))),ISNUMBER(SEARCH(IF(C$2&lt;&gt;"",C$2,"NA"),'MITRE &amp; Controls Mappings'!$H324))),ISNUMBER(SEARCH(IF(C$3&lt;&gt;"",C$3,"NA"),'MITRE &amp; Controls Mappings'!$I324))),ISNUMBER(SEARCH(IF(C$3&lt;&gt;"",C$3,"NA"),'MITRE &amp; Controls Mappings'!$J324))), 'MITRE &amp; Controls Mappings'!$B324,"")</f>
        <v/>
      </c>
      <c r="D328" t="str">
        <f>IF(OR(OR(OR(OR(OR(ISNUMBER(SEARCH(IF(D$1&lt;&gt;"",D$1,"NA"),'MITRE &amp; Controls Mappings'!$E324)),ISNUMBER(SEARCH(IF(D$1&lt;&gt;"",D$1,"NA"),'MITRE &amp; Controls Mappings'!$F324))),ISNUMBER(SEARCH(IF(D$2&lt;&gt;"",D$2,"NA"),'MITRE &amp; Controls Mappings'!$G324))),ISNUMBER(SEARCH(IF(D$2&lt;&gt;"",D$2,"NA"),'MITRE &amp; Controls Mappings'!$H324))),ISNUMBER(SEARCH(IF(D$3&lt;&gt;"",D$3,"NA"),'MITRE &amp; Controls Mappings'!$I324))),ISNUMBER(SEARCH(IF(D$3&lt;&gt;"",D$3,"NA"),'MITRE &amp; Controls Mappings'!$J324))), 'MITRE &amp; Controls Mappings'!$B324,"")</f>
        <v/>
      </c>
      <c r="E328" t="str">
        <f>IF(OR(OR(OR(OR(OR(ISNUMBER(SEARCH(IF(E$1&lt;&gt;"",E$1,"NA"),'MITRE &amp; Controls Mappings'!$E324)),ISNUMBER(SEARCH(IF(E$1&lt;&gt;"",E$1,"NA"),'MITRE &amp; Controls Mappings'!$F324))),ISNUMBER(SEARCH(IF(E$2&lt;&gt;"",E$2,"NA"),'MITRE &amp; Controls Mappings'!$G324))),ISNUMBER(SEARCH(IF(E$2&lt;&gt;"",E$2,"NA"),'MITRE &amp; Controls Mappings'!$H324))),ISNUMBER(SEARCH(IF(E$3&lt;&gt;"",E$3,"NA"),'MITRE &amp; Controls Mappings'!$I324))),ISNUMBER(SEARCH(IF(E$3&lt;&gt;"",E$3,"NA"),'MITRE &amp; Controls Mappings'!$J324))), 'MITRE &amp; Controls Mappings'!$B324,"")</f>
        <v/>
      </c>
      <c r="F328" t="str">
        <f>IF(OR(OR(OR(OR(OR(ISNUMBER(SEARCH(IF(F$1&lt;&gt;"",F$1,"NA"),'MITRE &amp; Controls Mappings'!$E324)),ISNUMBER(SEARCH(IF(F$1&lt;&gt;"",F$1,"NA"),'MITRE &amp; Controls Mappings'!$F324))),ISNUMBER(SEARCH(IF(F$2&lt;&gt;"",F$2,"NA"),'MITRE &amp; Controls Mappings'!$G324))),ISNUMBER(SEARCH(IF(F$2&lt;&gt;"",F$2,"NA"),'MITRE &amp; Controls Mappings'!$H324))),ISNUMBER(SEARCH(IF(F$3&lt;&gt;"",F$3,"NA"),'MITRE &amp; Controls Mappings'!$I324))),ISNUMBER(SEARCH(IF(F$3&lt;&gt;"",F$3,"NA"),'MITRE &amp; Controls Mappings'!$J324))), 'MITRE &amp; Controls Mappings'!$B324,"")</f>
        <v/>
      </c>
      <c r="G328" t="str">
        <f>IF(OR(OR(OR(OR(OR(ISNUMBER(SEARCH(IF(G$1&lt;&gt;"",G$1,"NA"),'MITRE &amp; Controls Mappings'!$E324)),ISNUMBER(SEARCH(IF(G$1&lt;&gt;"",G$1,"NA"),'MITRE &amp; Controls Mappings'!$F324))),ISNUMBER(SEARCH(IF(G$2&lt;&gt;"",G$2,"NA"),'MITRE &amp; Controls Mappings'!$G324))),ISNUMBER(SEARCH(IF(G$2&lt;&gt;"",G$2,"NA"),'MITRE &amp; Controls Mappings'!$H324))),ISNUMBER(SEARCH(IF(G$3&lt;&gt;"",G$3,"NA"),'MITRE &amp; Controls Mappings'!$I324))),ISNUMBER(SEARCH(IF(G$3&lt;&gt;"",G$3,"NA"),'MITRE &amp; Controls Mappings'!$J324))), 'MITRE &amp; Controls Mappings'!$B324,"")</f>
        <v/>
      </c>
      <c r="H328" t="str">
        <f>IF(OR(OR(OR(OR(OR(ISNUMBER(SEARCH(IF(H$1&lt;&gt;"",H$1,"NA"),'MITRE &amp; Controls Mappings'!$E324)),ISNUMBER(SEARCH(IF(H$1&lt;&gt;"",H$1,"NA"),'MITRE &amp; Controls Mappings'!$F324))),ISNUMBER(SEARCH(IF(H$2&lt;&gt;"",H$2,"NA"),'MITRE &amp; Controls Mappings'!$G324))),ISNUMBER(SEARCH(IF(H$2&lt;&gt;"",H$2,"NA"),'MITRE &amp; Controls Mappings'!$H324))),ISNUMBER(SEARCH(IF(H$3&lt;&gt;"",H$3,"NA"),'MITRE &amp; Controls Mappings'!$I324))),ISNUMBER(SEARCH(IF(H$3&lt;&gt;"",H$3,"NA"),'MITRE &amp; Controls Mappings'!$J324))), 'MITRE &amp; Controls Mappings'!$B324,"")</f>
        <v/>
      </c>
      <c r="I328" t="str">
        <f>IF(OR(OR(OR(OR(OR(ISNUMBER(SEARCH(IF(I$1&lt;&gt;"",I$1,"NA"),'MITRE &amp; Controls Mappings'!$E324)),ISNUMBER(SEARCH(IF(I$1&lt;&gt;"",I$1,"NA"),'MITRE &amp; Controls Mappings'!$F324))),ISNUMBER(SEARCH(IF(I$2&lt;&gt;"",I$2,"NA"),'MITRE &amp; Controls Mappings'!$G324))),ISNUMBER(SEARCH(IF(I$2&lt;&gt;"",I$2,"NA"),'MITRE &amp; Controls Mappings'!$H324))),ISNUMBER(SEARCH(IF(I$3&lt;&gt;"",I$3,"NA"),'MITRE &amp; Controls Mappings'!$I324))),ISNUMBER(SEARCH(IF(I$3&lt;&gt;"",I$3,"NA"),'MITRE &amp; Controls Mappings'!$J324))), 'MITRE &amp; Controls Mappings'!$B324,"")</f>
        <v/>
      </c>
      <c r="J328" t="str">
        <f>IF(OR(OR(OR(OR(OR(ISNUMBER(SEARCH(IF(J$1&lt;&gt;"",J$1,"NA"),'MITRE &amp; Controls Mappings'!$E324)),ISNUMBER(SEARCH(IF(J$1&lt;&gt;"",J$1,"NA"),'MITRE &amp; Controls Mappings'!$F324))),ISNUMBER(SEARCH(IF(J$2&lt;&gt;"",J$2,"NA"),'MITRE &amp; Controls Mappings'!$G324))),ISNUMBER(SEARCH(IF(J$2&lt;&gt;"",J$2,"NA"),'MITRE &amp; Controls Mappings'!$H324))),ISNUMBER(SEARCH(IF(J$3&lt;&gt;"",J$3,"NA"),'MITRE &amp; Controls Mappings'!$I324))),ISNUMBER(SEARCH(IF(J$3&lt;&gt;"",J$3,"NA"),'MITRE &amp; Controls Mappings'!$J324))), 'MITRE &amp; Controls Mappings'!$B324,"")</f>
        <v/>
      </c>
      <c r="K328" t="str">
        <f>IF(OR(OR(OR(OR(OR(ISNUMBER(SEARCH(IF(K$1&lt;&gt;"",K$1,"NA"),'MITRE &amp; Controls Mappings'!$E324)),ISNUMBER(SEARCH(IF(K$1&lt;&gt;"",K$1,"NA"),'MITRE &amp; Controls Mappings'!$F324))),ISNUMBER(SEARCH(IF(K$2&lt;&gt;"",K$2,"NA"),'MITRE &amp; Controls Mappings'!$G324))),ISNUMBER(SEARCH(IF(K$2&lt;&gt;"",K$2,"NA"),'MITRE &amp; Controls Mappings'!$H324))),ISNUMBER(SEARCH(IF(K$3&lt;&gt;"",K$3,"NA"),'MITRE &amp; Controls Mappings'!$I324))),ISNUMBER(SEARCH(IF(K$3&lt;&gt;"",K$3,"NA"),'MITRE &amp; Controls Mappings'!$J324))), 'MITRE &amp; Controls Mappings'!$B324,"")</f>
        <v/>
      </c>
      <c r="L328" s="25" t="str">
        <f>'MITRE &amp; Controls Mappings'!D324</f>
        <v>Windows Boot Performance Diagnostics</v>
      </c>
    </row>
    <row r="329" spans="1:12" x14ac:dyDescent="0.35">
      <c r="A329" t="str">
        <f>IF(COUNTIF(B329:K329,"="&amp;'MITRE &amp; Controls Mappings'!B325)&gt;0,'MITRE &amp; Controls Mappings'!B325,"")</f>
        <v/>
      </c>
      <c r="B329" t="str">
        <f>IF(OR(OR(OR(OR(OR(ISNUMBER(SEARCH(IF(B$1&lt;&gt;"",B$1,"NA"),'MITRE &amp; Controls Mappings'!$E325)),ISNUMBER(SEARCH(IF(B$1&lt;&gt;"",B$1,"NA"),'MITRE &amp; Controls Mappings'!$F325))),ISNUMBER(SEARCH(IF(B$2&lt;&gt;"",B$2,"NA"),'MITRE &amp; Controls Mappings'!$G325))),ISNUMBER(SEARCH(IF(B$2&lt;&gt;"",B$2,"NA"),'MITRE &amp; Controls Mappings'!$H325))),ISNUMBER(SEARCH(IF(B$3&lt;&gt;"",B$3,"NA"),'MITRE &amp; Controls Mappings'!$I325))),ISNUMBER(SEARCH(IF(B$3&lt;&gt;"",B$3,"NA"),'MITRE &amp; Controls Mappings'!$J325))), 'MITRE &amp; Controls Mappings'!$B325,"")</f>
        <v/>
      </c>
      <c r="C329" t="str">
        <f>IF(OR(OR(OR(OR(OR(ISNUMBER(SEARCH(IF(C$1&lt;&gt;"",C$1,"NA"),'MITRE &amp; Controls Mappings'!$E325)),ISNUMBER(SEARCH(IF(C$1&lt;&gt;"",C$1,"NA"),'MITRE &amp; Controls Mappings'!$F325))),ISNUMBER(SEARCH(IF(C$2&lt;&gt;"",C$2,"NA"),'MITRE &amp; Controls Mappings'!$G325))),ISNUMBER(SEARCH(IF(C$2&lt;&gt;"",C$2,"NA"),'MITRE &amp; Controls Mappings'!$H325))),ISNUMBER(SEARCH(IF(C$3&lt;&gt;"",C$3,"NA"),'MITRE &amp; Controls Mappings'!$I325))),ISNUMBER(SEARCH(IF(C$3&lt;&gt;"",C$3,"NA"),'MITRE &amp; Controls Mappings'!$J325))), 'MITRE &amp; Controls Mappings'!$B325,"")</f>
        <v/>
      </c>
      <c r="D329" t="str">
        <f>IF(OR(OR(OR(OR(OR(ISNUMBER(SEARCH(IF(D$1&lt;&gt;"",D$1,"NA"),'MITRE &amp; Controls Mappings'!$E325)),ISNUMBER(SEARCH(IF(D$1&lt;&gt;"",D$1,"NA"),'MITRE &amp; Controls Mappings'!$F325))),ISNUMBER(SEARCH(IF(D$2&lt;&gt;"",D$2,"NA"),'MITRE &amp; Controls Mappings'!$G325))),ISNUMBER(SEARCH(IF(D$2&lt;&gt;"",D$2,"NA"),'MITRE &amp; Controls Mappings'!$H325))),ISNUMBER(SEARCH(IF(D$3&lt;&gt;"",D$3,"NA"),'MITRE &amp; Controls Mappings'!$I325))),ISNUMBER(SEARCH(IF(D$3&lt;&gt;"",D$3,"NA"),'MITRE &amp; Controls Mappings'!$J325))), 'MITRE &amp; Controls Mappings'!$B325,"")</f>
        <v/>
      </c>
      <c r="E329" t="str">
        <f>IF(OR(OR(OR(OR(OR(ISNUMBER(SEARCH(IF(E$1&lt;&gt;"",E$1,"NA"),'MITRE &amp; Controls Mappings'!$E325)),ISNUMBER(SEARCH(IF(E$1&lt;&gt;"",E$1,"NA"),'MITRE &amp; Controls Mappings'!$F325))),ISNUMBER(SEARCH(IF(E$2&lt;&gt;"",E$2,"NA"),'MITRE &amp; Controls Mappings'!$G325))),ISNUMBER(SEARCH(IF(E$2&lt;&gt;"",E$2,"NA"),'MITRE &amp; Controls Mappings'!$H325))),ISNUMBER(SEARCH(IF(E$3&lt;&gt;"",E$3,"NA"),'MITRE &amp; Controls Mappings'!$I325))),ISNUMBER(SEARCH(IF(E$3&lt;&gt;"",E$3,"NA"),'MITRE &amp; Controls Mappings'!$J325))), 'MITRE &amp; Controls Mappings'!$B325,"")</f>
        <v/>
      </c>
      <c r="F329" t="str">
        <f>IF(OR(OR(OR(OR(OR(ISNUMBER(SEARCH(IF(F$1&lt;&gt;"",F$1,"NA"),'MITRE &amp; Controls Mappings'!$E325)),ISNUMBER(SEARCH(IF(F$1&lt;&gt;"",F$1,"NA"),'MITRE &amp; Controls Mappings'!$F325))),ISNUMBER(SEARCH(IF(F$2&lt;&gt;"",F$2,"NA"),'MITRE &amp; Controls Mappings'!$G325))),ISNUMBER(SEARCH(IF(F$2&lt;&gt;"",F$2,"NA"),'MITRE &amp; Controls Mappings'!$H325))),ISNUMBER(SEARCH(IF(F$3&lt;&gt;"",F$3,"NA"),'MITRE &amp; Controls Mappings'!$I325))),ISNUMBER(SEARCH(IF(F$3&lt;&gt;"",F$3,"NA"),'MITRE &amp; Controls Mappings'!$J325))), 'MITRE &amp; Controls Mappings'!$B325,"")</f>
        <v/>
      </c>
      <c r="G329" t="str">
        <f>IF(OR(OR(OR(OR(OR(ISNUMBER(SEARCH(IF(G$1&lt;&gt;"",G$1,"NA"),'MITRE &amp; Controls Mappings'!$E325)),ISNUMBER(SEARCH(IF(G$1&lt;&gt;"",G$1,"NA"),'MITRE &amp; Controls Mappings'!$F325))),ISNUMBER(SEARCH(IF(G$2&lt;&gt;"",G$2,"NA"),'MITRE &amp; Controls Mappings'!$G325))),ISNUMBER(SEARCH(IF(G$2&lt;&gt;"",G$2,"NA"),'MITRE &amp; Controls Mappings'!$H325))),ISNUMBER(SEARCH(IF(G$3&lt;&gt;"",G$3,"NA"),'MITRE &amp; Controls Mappings'!$I325))),ISNUMBER(SEARCH(IF(G$3&lt;&gt;"",G$3,"NA"),'MITRE &amp; Controls Mappings'!$J325))), 'MITRE &amp; Controls Mappings'!$B325,"")</f>
        <v/>
      </c>
      <c r="H329" t="str">
        <f>IF(OR(OR(OR(OR(OR(ISNUMBER(SEARCH(IF(H$1&lt;&gt;"",H$1,"NA"),'MITRE &amp; Controls Mappings'!$E325)),ISNUMBER(SEARCH(IF(H$1&lt;&gt;"",H$1,"NA"),'MITRE &amp; Controls Mappings'!$F325))),ISNUMBER(SEARCH(IF(H$2&lt;&gt;"",H$2,"NA"),'MITRE &amp; Controls Mappings'!$G325))),ISNUMBER(SEARCH(IF(H$2&lt;&gt;"",H$2,"NA"),'MITRE &amp; Controls Mappings'!$H325))),ISNUMBER(SEARCH(IF(H$3&lt;&gt;"",H$3,"NA"),'MITRE &amp; Controls Mappings'!$I325))),ISNUMBER(SEARCH(IF(H$3&lt;&gt;"",H$3,"NA"),'MITRE &amp; Controls Mappings'!$J325))), 'MITRE &amp; Controls Mappings'!$B325,"")</f>
        <v/>
      </c>
      <c r="I329" t="str">
        <f>IF(OR(OR(OR(OR(OR(ISNUMBER(SEARCH(IF(I$1&lt;&gt;"",I$1,"NA"),'MITRE &amp; Controls Mappings'!$E325)),ISNUMBER(SEARCH(IF(I$1&lt;&gt;"",I$1,"NA"),'MITRE &amp; Controls Mappings'!$F325))),ISNUMBER(SEARCH(IF(I$2&lt;&gt;"",I$2,"NA"),'MITRE &amp; Controls Mappings'!$G325))),ISNUMBER(SEARCH(IF(I$2&lt;&gt;"",I$2,"NA"),'MITRE &amp; Controls Mappings'!$H325))),ISNUMBER(SEARCH(IF(I$3&lt;&gt;"",I$3,"NA"),'MITRE &amp; Controls Mappings'!$I325))),ISNUMBER(SEARCH(IF(I$3&lt;&gt;"",I$3,"NA"),'MITRE &amp; Controls Mappings'!$J325))), 'MITRE &amp; Controls Mappings'!$B325,"")</f>
        <v/>
      </c>
      <c r="J329" t="str">
        <f>IF(OR(OR(OR(OR(OR(ISNUMBER(SEARCH(IF(J$1&lt;&gt;"",J$1,"NA"),'MITRE &amp; Controls Mappings'!$E325)),ISNUMBER(SEARCH(IF(J$1&lt;&gt;"",J$1,"NA"),'MITRE &amp; Controls Mappings'!$F325))),ISNUMBER(SEARCH(IF(J$2&lt;&gt;"",J$2,"NA"),'MITRE &amp; Controls Mappings'!$G325))),ISNUMBER(SEARCH(IF(J$2&lt;&gt;"",J$2,"NA"),'MITRE &amp; Controls Mappings'!$H325))),ISNUMBER(SEARCH(IF(J$3&lt;&gt;"",J$3,"NA"),'MITRE &amp; Controls Mappings'!$I325))),ISNUMBER(SEARCH(IF(J$3&lt;&gt;"",J$3,"NA"),'MITRE &amp; Controls Mappings'!$J325))), 'MITRE &amp; Controls Mappings'!$B325,"")</f>
        <v/>
      </c>
      <c r="K329" t="str">
        <f>IF(OR(OR(OR(OR(OR(ISNUMBER(SEARCH(IF(K$1&lt;&gt;"",K$1,"NA"),'MITRE &amp; Controls Mappings'!$E325)),ISNUMBER(SEARCH(IF(K$1&lt;&gt;"",K$1,"NA"),'MITRE &amp; Controls Mappings'!$F325))),ISNUMBER(SEARCH(IF(K$2&lt;&gt;"",K$2,"NA"),'MITRE &amp; Controls Mappings'!$G325))),ISNUMBER(SEARCH(IF(K$2&lt;&gt;"",K$2,"NA"),'MITRE &amp; Controls Mappings'!$H325))),ISNUMBER(SEARCH(IF(K$3&lt;&gt;"",K$3,"NA"),'MITRE &amp; Controls Mappings'!$I325))),ISNUMBER(SEARCH(IF(K$3&lt;&gt;"",K$3,"NA"),'MITRE &amp; Controls Mappings'!$J325))), 'MITRE &amp; Controls Mappings'!$B325,"")</f>
        <v/>
      </c>
      <c r="L329" s="25" t="str">
        <f>'MITRE &amp; Controls Mappings'!D325</f>
        <v>Windows Memory Leak Diagnosis</v>
      </c>
    </row>
    <row r="330" spans="1:12" x14ac:dyDescent="0.35">
      <c r="A330" t="str">
        <f>IF(COUNTIF(B330:K330,"="&amp;'MITRE &amp; Controls Mappings'!B326)&gt;0,'MITRE &amp; Controls Mappings'!B326,"")</f>
        <v/>
      </c>
      <c r="B330" t="str">
        <f>IF(OR(OR(OR(OR(OR(ISNUMBER(SEARCH(IF(B$1&lt;&gt;"",B$1,"NA"),'MITRE &amp; Controls Mappings'!$E326)),ISNUMBER(SEARCH(IF(B$1&lt;&gt;"",B$1,"NA"),'MITRE &amp; Controls Mappings'!$F326))),ISNUMBER(SEARCH(IF(B$2&lt;&gt;"",B$2,"NA"),'MITRE &amp; Controls Mappings'!$G326))),ISNUMBER(SEARCH(IF(B$2&lt;&gt;"",B$2,"NA"),'MITRE &amp; Controls Mappings'!$H326))),ISNUMBER(SEARCH(IF(B$3&lt;&gt;"",B$3,"NA"),'MITRE &amp; Controls Mappings'!$I326))),ISNUMBER(SEARCH(IF(B$3&lt;&gt;"",B$3,"NA"),'MITRE &amp; Controls Mappings'!$J326))), 'MITRE &amp; Controls Mappings'!$B326,"")</f>
        <v/>
      </c>
      <c r="C330" t="str">
        <f>IF(OR(OR(OR(OR(OR(ISNUMBER(SEARCH(IF(C$1&lt;&gt;"",C$1,"NA"),'MITRE &amp; Controls Mappings'!$E326)),ISNUMBER(SEARCH(IF(C$1&lt;&gt;"",C$1,"NA"),'MITRE &amp; Controls Mappings'!$F326))),ISNUMBER(SEARCH(IF(C$2&lt;&gt;"",C$2,"NA"),'MITRE &amp; Controls Mappings'!$G326))),ISNUMBER(SEARCH(IF(C$2&lt;&gt;"",C$2,"NA"),'MITRE &amp; Controls Mappings'!$H326))),ISNUMBER(SEARCH(IF(C$3&lt;&gt;"",C$3,"NA"),'MITRE &amp; Controls Mappings'!$I326))),ISNUMBER(SEARCH(IF(C$3&lt;&gt;"",C$3,"NA"),'MITRE &amp; Controls Mappings'!$J326))), 'MITRE &amp; Controls Mappings'!$B326,"")</f>
        <v/>
      </c>
      <c r="D330" t="str">
        <f>IF(OR(OR(OR(OR(OR(ISNUMBER(SEARCH(IF(D$1&lt;&gt;"",D$1,"NA"),'MITRE &amp; Controls Mappings'!$E326)),ISNUMBER(SEARCH(IF(D$1&lt;&gt;"",D$1,"NA"),'MITRE &amp; Controls Mappings'!$F326))),ISNUMBER(SEARCH(IF(D$2&lt;&gt;"",D$2,"NA"),'MITRE &amp; Controls Mappings'!$G326))),ISNUMBER(SEARCH(IF(D$2&lt;&gt;"",D$2,"NA"),'MITRE &amp; Controls Mappings'!$H326))),ISNUMBER(SEARCH(IF(D$3&lt;&gt;"",D$3,"NA"),'MITRE &amp; Controls Mappings'!$I326))),ISNUMBER(SEARCH(IF(D$3&lt;&gt;"",D$3,"NA"),'MITRE &amp; Controls Mappings'!$J326))), 'MITRE &amp; Controls Mappings'!$B326,"")</f>
        <v/>
      </c>
      <c r="E330" t="str">
        <f>IF(OR(OR(OR(OR(OR(ISNUMBER(SEARCH(IF(E$1&lt;&gt;"",E$1,"NA"),'MITRE &amp; Controls Mappings'!$E326)),ISNUMBER(SEARCH(IF(E$1&lt;&gt;"",E$1,"NA"),'MITRE &amp; Controls Mappings'!$F326))),ISNUMBER(SEARCH(IF(E$2&lt;&gt;"",E$2,"NA"),'MITRE &amp; Controls Mappings'!$G326))),ISNUMBER(SEARCH(IF(E$2&lt;&gt;"",E$2,"NA"),'MITRE &amp; Controls Mappings'!$H326))),ISNUMBER(SEARCH(IF(E$3&lt;&gt;"",E$3,"NA"),'MITRE &amp; Controls Mappings'!$I326))),ISNUMBER(SEARCH(IF(E$3&lt;&gt;"",E$3,"NA"),'MITRE &amp; Controls Mappings'!$J326))), 'MITRE &amp; Controls Mappings'!$B326,"")</f>
        <v/>
      </c>
      <c r="F330" t="str">
        <f>IF(OR(OR(OR(OR(OR(ISNUMBER(SEARCH(IF(F$1&lt;&gt;"",F$1,"NA"),'MITRE &amp; Controls Mappings'!$E326)),ISNUMBER(SEARCH(IF(F$1&lt;&gt;"",F$1,"NA"),'MITRE &amp; Controls Mappings'!$F326))),ISNUMBER(SEARCH(IF(F$2&lt;&gt;"",F$2,"NA"),'MITRE &amp; Controls Mappings'!$G326))),ISNUMBER(SEARCH(IF(F$2&lt;&gt;"",F$2,"NA"),'MITRE &amp; Controls Mappings'!$H326))),ISNUMBER(SEARCH(IF(F$3&lt;&gt;"",F$3,"NA"),'MITRE &amp; Controls Mappings'!$I326))),ISNUMBER(SEARCH(IF(F$3&lt;&gt;"",F$3,"NA"),'MITRE &amp; Controls Mappings'!$J326))), 'MITRE &amp; Controls Mappings'!$B326,"")</f>
        <v/>
      </c>
      <c r="G330" t="str">
        <f>IF(OR(OR(OR(OR(OR(ISNUMBER(SEARCH(IF(G$1&lt;&gt;"",G$1,"NA"),'MITRE &amp; Controls Mappings'!$E326)),ISNUMBER(SEARCH(IF(G$1&lt;&gt;"",G$1,"NA"),'MITRE &amp; Controls Mappings'!$F326))),ISNUMBER(SEARCH(IF(G$2&lt;&gt;"",G$2,"NA"),'MITRE &amp; Controls Mappings'!$G326))),ISNUMBER(SEARCH(IF(G$2&lt;&gt;"",G$2,"NA"),'MITRE &amp; Controls Mappings'!$H326))),ISNUMBER(SEARCH(IF(G$3&lt;&gt;"",G$3,"NA"),'MITRE &amp; Controls Mappings'!$I326))),ISNUMBER(SEARCH(IF(G$3&lt;&gt;"",G$3,"NA"),'MITRE &amp; Controls Mappings'!$J326))), 'MITRE &amp; Controls Mappings'!$B326,"")</f>
        <v/>
      </c>
      <c r="H330" t="str">
        <f>IF(OR(OR(OR(OR(OR(ISNUMBER(SEARCH(IF(H$1&lt;&gt;"",H$1,"NA"),'MITRE &amp; Controls Mappings'!$E326)),ISNUMBER(SEARCH(IF(H$1&lt;&gt;"",H$1,"NA"),'MITRE &amp; Controls Mappings'!$F326))),ISNUMBER(SEARCH(IF(H$2&lt;&gt;"",H$2,"NA"),'MITRE &amp; Controls Mappings'!$G326))),ISNUMBER(SEARCH(IF(H$2&lt;&gt;"",H$2,"NA"),'MITRE &amp; Controls Mappings'!$H326))),ISNUMBER(SEARCH(IF(H$3&lt;&gt;"",H$3,"NA"),'MITRE &amp; Controls Mappings'!$I326))),ISNUMBER(SEARCH(IF(H$3&lt;&gt;"",H$3,"NA"),'MITRE &amp; Controls Mappings'!$J326))), 'MITRE &amp; Controls Mappings'!$B326,"")</f>
        <v/>
      </c>
      <c r="I330" t="str">
        <f>IF(OR(OR(OR(OR(OR(ISNUMBER(SEARCH(IF(I$1&lt;&gt;"",I$1,"NA"),'MITRE &amp; Controls Mappings'!$E326)),ISNUMBER(SEARCH(IF(I$1&lt;&gt;"",I$1,"NA"),'MITRE &amp; Controls Mappings'!$F326))),ISNUMBER(SEARCH(IF(I$2&lt;&gt;"",I$2,"NA"),'MITRE &amp; Controls Mappings'!$G326))),ISNUMBER(SEARCH(IF(I$2&lt;&gt;"",I$2,"NA"),'MITRE &amp; Controls Mappings'!$H326))),ISNUMBER(SEARCH(IF(I$3&lt;&gt;"",I$3,"NA"),'MITRE &amp; Controls Mappings'!$I326))),ISNUMBER(SEARCH(IF(I$3&lt;&gt;"",I$3,"NA"),'MITRE &amp; Controls Mappings'!$J326))), 'MITRE &amp; Controls Mappings'!$B326,"")</f>
        <v/>
      </c>
      <c r="J330" t="str">
        <f>IF(OR(OR(OR(OR(OR(ISNUMBER(SEARCH(IF(J$1&lt;&gt;"",J$1,"NA"),'MITRE &amp; Controls Mappings'!$E326)),ISNUMBER(SEARCH(IF(J$1&lt;&gt;"",J$1,"NA"),'MITRE &amp; Controls Mappings'!$F326))),ISNUMBER(SEARCH(IF(J$2&lt;&gt;"",J$2,"NA"),'MITRE &amp; Controls Mappings'!$G326))),ISNUMBER(SEARCH(IF(J$2&lt;&gt;"",J$2,"NA"),'MITRE &amp; Controls Mappings'!$H326))),ISNUMBER(SEARCH(IF(J$3&lt;&gt;"",J$3,"NA"),'MITRE &amp; Controls Mappings'!$I326))),ISNUMBER(SEARCH(IF(J$3&lt;&gt;"",J$3,"NA"),'MITRE &amp; Controls Mappings'!$J326))), 'MITRE &amp; Controls Mappings'!$B326,"")</f>
        <v/>
      </c>
      <c r="K330" t="str">
        <f>IF(OR(OR(OR(OR(OR(ISNUMBER(SEARCH(IF(K$1&lt;&gt;"",K$1,"NA"),'MITRE &amp; Controls Mappings'!$E326)),ISNUMBER(SEARCH(IF(K$1&lt;&gt;"",K$1,"NA"),'MITRE &amp; Controls Mappings'!$F326))),ISNUMBER(SEARCH(IF(K$2&lt;&gt;"",K$2,"NA"),'MITRE &amp; Controls Mappings'!$G326))),ISNUMBER(SEARCH(IF(K$2&lt;&gt;"",K$2,"NA"),'MITRE &amp; Controls Mappings'!$H326))),ISNUMBER(SEARCH(IF(K$3&lt;&gt;"",K$3,"NA"),'MITRE &amp; Controls Mappings'!$I326))),ISNUMBER(SEARCH(IF(K$3&lt;&gt;"",K$3,"NA"),'MITRE &amp; Controls Mappings'!$J326))), 'MITRE &amp; Controls Mappings'!$B326,"")</f>
        <v/>
      </c>
      <c r="L330" s="25" t="str">
        <f>'MITRE &amp; Controls Mappings'!D326</f>
        <v>Windows Performance PerfTrack</v>
      </c>
    </row>
    <row r="331" spans="1:12" x14ac:dyDescent="0.35">
      <c r="A331" t="str">
        <f>IF(COUNTIF(B331:K331,"="&amp;'MITRE &amp; Controls Mappings'!B327)&gt;0,'MITRE &amp; Controls Mappings'!B327,"")</f>
        <v/>
      </c>
      <c r="B331" t="str">
        <f>IF(OR(OR(OR(OR(OR(ISNUMBER(SEARCH(IF(B$1&lt;&gt;"",B$1,"NA"),'MITRE &amp; Controls Mappings'!$E327)),ISNUMBER(SEARCH(IF(B$1&lt;&gt;"",B$1,"NA"),'MITRE &amp; Controls Mappings'!$F327))),ISNUMBER(SEARCH(IF(B$2&lt;&gt;"",B$2,"NA"),'MITRE &amp; Controls Mappings'!$G327))),ISNUMBER(SEARCH(IF(B$2&lt;&gt;"",B$2,"NA"),'MITRE &amp; Controls Mappings'!$H327))),ISNUMBER(SEARCH(IF(B$3&lt;&gt;"",B$3,"NA"),'MITRE &amp; Controls Mappings'!$I327))),ISNUMBER(SEARCH(IF(B$3&lt;&gt;"",B$3,"NA"),'MITRE &amp; Controls Mappings'!$J327))), 'MITRE &amp; Controls Mappings'!$B327,"")</f>
        <v/>
      </c>
      <c r="C331" t="str">
        <f>IF(OR(OR(OR(OR(OR(ISNUMBER(SEARCH(IF(C$1&lt;&gt;"",C$1,"NA"),'MITRE &amp; Controls Mappings'!$E327)),ISNUMBER(SEARCH(IF(C$1&lt;&gt;"",C$1,"NA"),'MITRE &amp; Controls Mappings'!$F327))),ISNUMBER(SEARCH(IF(C$2&lt;&gt;"",C$2,"NA"),'MITRE &amp; Controls Mappings'!$G327))),ISNUMBER(SEARCH(IF(C$2&lt;&gt;"",C$2,"NA"),'MITRE &amp; Controls Mappings'!$H327))),ISNUMBER(SEARCH(IF(C$3&lt;&gt;"",C$3,"NA"),'MITRE &amp; Controls Mappings'!$I327))),ISNUMBER(SEARCH(IF(C$3&lt;&gt;"",C$3,"NA"),'MITRE &amp; Controls Mappings'!$J327))), 'MITRE &amp; Controls Mappings'!$B327,"")</f>
        <v/>
      </c>
      <c r="D331" t="str">
        <f>IF(OR(OR(OR(OR(OR(ISNUMBER(SEARCH(IF(D$1&lt;&gt;"",D$1,"NA"),'MITRE &amp; Controls Mappings'!$E327)),ISNUMBER(SEARCH(IF(D$1&lt;&gt;"",D$1,"NA"),'MITRE &amp; Controls Mappings'!$F327))),ISNUMBER(SEARCH(IF(D$2&lt;&gt;"",D$2,"NA"),'MITRE &amp; Controls Mappings'!$G327))),ISNUMBER(SEARCH(IF(D$2&lt;&gt;"",D$2,"NA"),'MITRE &amp; Controls Mappings'!$H327))),ISNUMBER(SEARCH(IF(D$3&lt;&gt;"",D$3,"NA"),'MITRE &amp; Controls Mappings'!$I327))),ISNUMBER(SEARCH(IF(D$3&lt;&gt;"",D$3,"NA"),'MITRE &amp; Controls Mappings'!$J327))), 'MITRE &amp; Controls Mappings'!$B327,"")</f>
        <v/>
      </c>
      <c r="E331" t="str">
        <f>IF(OR(OR(OR(OR(OR(ISNUMBER(SEARCH(IF(E$1&lt;&gt;"",E$1,"NA"),'MITRE &amp; Controls Mappings'!$E327)),ISNUMBER(SEARCH(IF(E$1&lt;&gt;"",E$1,"NA"),'MITRE &amp; Controls Mappings'!$F327))),ISNUMBER(SEARCH(IF(E$2&lt;&gt;"",E$2,"NA"),'MITRE &amp; Controls Mappings'!$G327))),ISNUMBER(SEARCH(IF(E$2&lt;&gt;"",E$2,"NA"),'MITRE &amp; Controls Mappings'!$H327))),ISNUMBER(SEARCH(IF(E$3&lt;&gt;"",E$3,"NA"),'MITRE &amp; Controls Mappings'!$I327))),ISNUMBER(SEARCH(IF(E$3&lt;&gt;"",E$3,"NA"),'MITRE &amp; Controls Mappings'!$J327))), 'MITRE &amp; Controls Mappings'!$B327,"")</f>
        <v/>
      </c>
      <c r="F331" t="str">
        <f>IF(OR(OR(OR(OR(OR(ISNUMBER(SEARCH(IF(F$1&lt;&gt;"",F$1,"NA"),'MITRE &amp; Controls Mappings'!$E327)),ISNUMBER(SEARCH(IF(F$1&lt;&gt;"",F$1,"NA"),'MITRE &amp; Controls Mappings'!$F327))),ISNUMBER(SEARCH(IF(F$2&lt;&gt;"",F$2,"NA"),'MITRE &amp; Controls Mappings'!$G327))),ISNUMBER(SEARCH(IF(F$2&lt;&gt;"",F$2,"NA"),'MITRE &amp; Controls Mappings'!$H327))),ISNUMBER(SEARCH(IF(F$3&lt;&gt;"",F$3,"NA"),'MITRE &amp; Controls Mappings'!$I327))),ISNUMBER(SEARCH(IF(F$3&lt;&gt;"",F$3,"NA"),'MITRE &amp; Controls Mappings'!$J327))), 'MITRE &amp; Controls Mappings'!$B327,"")</f>
        <v/>
      </c>
      <c r="G331" t="str">
        <f>IF(OR(OR(OR(OR(OR(ISNUMBER(SEARCH(IF(G$1&lt;&gt;"",G$1,"NA"),'MITRE &amp; Controls Mappings'!$E327)),ISNUMBER(SEARCH(IF(G$1&lt;&gt;"",G$1,"NA"),'MITRE &amp; Controls Mappings'!$F327))),ISNUMBER(SEARCH(IF(G$2&lt;&gt;"",G$2,"NA"),'MITRE &amp; Controls Mappings'!$G327))),ISNUMBER(SEARCH(IF(G$2&lt;&gt;"",G$2,"NA"),'MITRE &amp; Controls Mappings'!$H327))),ISNUMBER(SEARCH(IF(G$3&lt;&gt;"",G$3,"NA"),'MITRE &amp; Controls Mappings'!$I327))),ISNUMBER(SEARCH(IF(G$3&lt;&gt;"",G$3,"NA"),'MITRE &amp; Controls Mappings'!$J327))), 'MITRE &amp; Controls Mappings'!$B327,"")</f>
        <v/>
      </c>
      <c r="H331" t="str">
        <f>IF(OR(OR(OR(OR(OR(ISNUMBER(SEARCH(IF(H$1&lt;&gt;"",H$1,"NA"),'MITRE &amp; Controls Mappings'!$E327)),ISNUMBER(SEARCH(IF(H$1&lt;&gt;"",H$1,"NA"),'MITRE &amp; Controls Mappings'!$F327))),ISNUMBER(SEARCH(IF(H$2&lt;&gt;"",H$2,"NA"),'MITRE &amp; Controls Mappings'!$G327))),ISNUMBER(SEARCH(IF(H$2&lt;&gt;"",H$2,"NA"),'MITRE &amp; Controls Mappings'!$H327))),ISNUMBER(SEARCH(IF(H$3&lt;&gt;"",H$3,"NA"),'MITRE &amp; Controls Mappings'!$I327))),ISNUMBER(SEARCH(IF(H$3&lt;&gt;"",H$3,"NA"),'MITRE &amp; Controls Mappings'!$J327))), 'MITRE &amp; Controls Mappings'!$B327,"")</f>
        <v/>
      </c>
      <c r="I331" t="str">
        <f>IF(OR(OR(OR(OR(OR(ISNUMBER(SEARCH(IF(I$1&lt;&gt;"",I$1,"NA"),'MITRE &amp; Controls Mappings'!$E327)),ISNUMBER(SEARCH(IF(I$1&lt;&gt;"",I$1,"NA"),'MITRE &amp; Controls Mappings'!$F327))),ISNUMBER(SEARCH(IF(I$2&lt;&gt;"",I$2,"NA"),'MITRE &amp; Controls Mappings'!$G327))),ISNUMBER(SEARCH(IF(I$2&lt;&gt;"",I$2,"NA"),'MITRE &amp; Controls Mappings'!$H327))),ISNUMBER(SEARCH(IF(I$3&lt;&gt;"",I$3,"NA"),'MITRE &amp; Controls Mappings'!$I327))),ISNUMBER(SEARCH(IF(I$3&lt;&gt;"",I$3,"NA"),'MITRE &amp; Controls Mappings'!$J327))), 'MITRE &amp; Controls Mappings'!$B327,"")</f>
        <v/>
      </c>
      <c r="J331" t="str">
        <f>IF(OR(OR(OR(OR(OR(ISNUMBER(SEARCH(IF(J$1&lt;&gt;"",J$1,"NA"),'MITRE &amp; Controls Mappings'!$E327)),ISNUMBER(SEARCH(IF(J$1&lt;&gt;"",J$1,"NA"),'MITRE &amp; Controls Mappings'!$F327))),ISNUMBER(SEARCH(IF(J$2&lt;&gt;"",J$2,"NA"),'MITRE &amp; Controls Mappings'!$G327))),ISNUMBER(SEARCH(IF(J$2&lt;&gt;"",J$2,"NA"),'MITRE &amp; Controls Mappings'!$H327))),ISNUMBER(SEARCH(IF(J$3&lt;&gt;"",J$3,"NA"),'MITRE &amp; Controls Mappings'!$I327))),ISNUMBER(SEARCH(IF(J$3&lt;&gt;"",J$3,"NA"),'MITRE &amp; Controls Mappings'!$J327))), 'MITRE &amp; Controls Mappings'!$B327,"")</f>
        <v/>
      </c>
      <c r="K331" t="str">
        <f>IF(OR(OR(OR(OR(OR(ISNUMBER(SEARCH(IF(K$1&lt;&gt;"",K$1,"NA"),'MITRE &amp; Controls Mappings'!$E327)),ISNUMBER(SEARCH(IF(K$1&lt;&gt;"",K$1,"NA"),'MITRE &amp; Controls Mappings'!$F327))),ISNUMBER(SEARCH(IF(K$2&lt;&gt;"",K$2,"NA"),'MITRE &amp; Controls Mappings'!$G327))),ISNUMBER(SEARCH(IF(K$2&lt;&gt;"",K$2,"NA"),'MITRE &amp; Controls Mappings'!$H327))),ISNUMBER(SEARCH(IF(K$3&lt;&gt;"",K$3,"NA"),'MITRE &amp; Controls Mappings'!$I327))),ISNUMBER(SEARCH(IF(K$3&lt;&gt;"",K$3,"NA"),'MITRE &amp; Controls Mappings'!$J327))), 'MITRE &amp; Controls Mappings'!$B327,"")</f>
        <v/>
      </c>
      <c r="L331" s="25" t="str">
        <f>'MITRE &amp; Controls Mappings'!D327</f>
        <v>Trusted Platform Module Services</v>
      </c>
    </row>
    <row r="332" spans="1:12" x14ac:dyDescent="0.35">
      <c r="A332" t="str">
        <f>IF(COUNTIF(B332:K332,"="&amp;'MITRE &amp; Controls Mappings'!B328)&gt;0,'MITRE &amp; Controls Mappings'!B328,"")</f>
        <v/>
      </c>
      <c r="B332" t="str">
        <f>IF(OR(OR(OR(OR(OR(ISNUMBER(SEARCH(IF(B$1&lt;&gt;"",B$1,"NA"),'MITRE &amp; Controls Mappings'!$E328)),ISNUMBER(SEARCH(IF(B$1&lt;&gt;"",B$1,"NA"),'MITRE &amp; Controls Mappings'!$F328))),ISNUMBER(SEARCH(IF(B$2&lt;&gt;"",B$2,"NA"),'MITRE &amp; Controls Mappings'!$G328))),ISNUMBER(SEARCH(IF(B$2&lt;&gt;"",B$2,"NA"),'MITRE &amp; Controls Mappings'!$H328))),ISNUMBER(SEARCH(IF(B$3&lt;&gt;"",B$3,"NA"),'MITRE &amp; Controls Mappings'!$I328))),ISNUMBER(SEARCH(IF(B$3&lt;&gt;"",B$3,"NA"),'MITRE &amp; Controls Mappings'!$J328))), 'MITRE &amp; Controls Mappings'!$B328,"")</f>
        <v/>
      </c>
      <c r="C332" t="str">
        <f>IF(OR(OR(OR(OR(OR(ISNUMBER(SEARCH(IF(C$1&lt;&gt;"",C$1,"NA"),'MITRE &amp; Controls Mappings'!$E328)),ISNUMBER(SEARCH(IF(C$1&lt;&gt;"",C$1,"NA"),'MITRE &amp; Controls Mappings'!$F328))),ISNUMBER(SEARCH(IF(C$2&lt;&gt;"",C$2,"NA"),'MITRE &amp; Controls Mappings'!$G328))),ISNUMBER(SEARCH(IF(C$2&lt;&gt;"",C$2,"NA"),'MITRE &amp; Controls Mappings'!$H328))),ISNUMBER(SEARCH(IF(C$3&lt;&gt;"",C$3,"NA"),'MITRE &amp; Controls Mappings'!$I328))),ISNUMBER(SEARCH(IF(C$3&lt;&gt;"",C$3,"NA"),'MITRE &amp; Controls Mappings'!$J328))), 'MITRE &amp; Controls Mappings'!$B328,"")</f>
        <v/>
      </c>
      <c r="D332" t="str">
        <f>IF(OR(OR(OR(OR(OR(ISNUMBER(SEARCH(IF(D$1&lt;&gt;"",D$1,"NA"),'MITRE &amp; Controls Mappings'!$E328)),ISNUMBER(SEARCH(IF(D$1&lt;&gt;"",D$1,"NA"),'MITRE &amp; Controls Mappings'!$F328))),ISNUMBER(SEARCH(IF(D$2&lt;&gt;"",D$2,"NA"),'MITRE &amp; Controls Mappings'!$G328))),ISNUMBER(SEARCH(IF(D$2&lt;&gt;"",D$2,"NA"),'MITRE &amp; Controls Mappings'!$H328))),ISNUMBER(SEARCH(IF(D$3&lt;&gt;"",D$3,"NA"),'MITRE &amp; Controls Mappings'!$I328))),ISNUMBER(SEARCH(IF(D$3&lt;&gt;"",D$3,"NA"),'MITRE &amp; Controls Mappings'!$J328))), 'MITRE &amp; Controls Mappings'!$B328,"")</f>
        <v/>
      </c>
      <c r="E332" t="str">
        <f>IF(OR(OR(OR(OR(OR(ISNUMBER(SEARCH(IF(E$1&lt;&gt;"",E$1,"NA"),'MITRE &amp; Controls Mappings'!$E328)),ISNUMBER(SEARCH(IF(E$1&lt;&gt;"",E$1,"NA"),'MITRE &amp; Controls Mappings'!$F328))),ISNUMBER(SEARCH(IF(E$2&lt;&gt;"",E$2,"NA"),'MITRE &amp; Controls Mappings'!$G328))),ISNUMBER(SEARCH(IF(E$2&lt;&gt;"",E$2,"NA"),'MITRE &amp; Controls Mappings'!$H328))),ISNUMBER(SEARCH(IF(E$3&lt;&gt;"",E$3,"NA"),'MITRE &amp; Controls Mappings'!$I328))),ISNUMBER(SEARCH(IF(E$3&lt;&gt;"",E$3,"NA"),'MITRE &amp; Controls Mappings'!$J328))), 'MITRE &amp; Controls Mappings'!$B328,"")</f>
        <v/>
      </c>
      <c r="F332" t="str">
        <f>IF(OR(OR(OR(OR(OR(ISNUMBER(SEARCH(IF(F$1&lt;&gt;"",F$1,"NA"),'MITRE &amp; Controls Mappings'!$E328)),ISNUMBER(SEARCH(IF(F$1&lt;&gt;"",F$1,"NA"),'MITRE &amp; Controls Mappings'!$F328))),ISNUMBER(SEARCH(IF(F$2&lt;&gt;"",F$2,"NA"),'MITRE &amp; Controls Mappings'!$G328))),ISNUMBER(SEARCH(IF(F$2&lt;&gt;"",F$2,"NA"),'MITRE &amp; Controls Mappings'!$H328))),ISNUMBER(SEARCH(IF(F$3&lt;&gt;"",F$3,"NA"),'MITRE &amp; Controls Mappings'!$I328))),ISNUMBER(SEARCH(IF(F$3&lt;&gt;"",F$3,"NA"),'MITRE &amp; Controls Mappings'!$J328))), 'MITRE &amp; Controls Mappings'!$B328,"")</f>
        <v/>
      </c>
      <c r="G332" t="str">
        <f>IF(OR(OR(OR(OR(OR(ISNUMBER(SEARCH(IF(G$1&lt;&gt;"",G$1,"NA"),'MITRE &amp; Controls Mappings'!$E328)),ISNUMBER(SEARCH(IF(G$1&lt;&gt;"",G$1,"NA"),'MITRE &amp; Controls Mappings'!$F328))),ISNUMBER(SEARCH(IF(G$2&lt;&gt;"",G$2,"NA"),'MITRE &amp; Controls Mappings'!$G328))),ISNUMBER(SEARCH(IF(G$2&lt;&gt;"",G$2,"NA"),'MITRE &amp; Controls Mappings'!$H328))),ISNUMBER(SEARCH(IF(G$3&lt;&gt;"",G$3,"NA"),'MITRE &amp; Controls Mappings'!$I328))),ISNUMBER(SEARCH(IF(G$3&lt;&gt;"",G$3,"NA"),'MITRE &amp; Controls Mappings'!$J328))), 'MITRE &amp; Controls Mappings'!$B328,"")</f>
        <v/>
      </c>
      <c r="H332" t="str">
        <f>IF(OR(OR(OR(OR(OR(ISNUMBER(SEARCH(IF(H$1&lt;&gt;"",H$1,"NA"),'MITRE &amp; Controls Mappings'!$E328)),ISNUMBER(SEARCH(IF(H$1&lt;&gt;"",H$1,"NA"),'MITRE &amp; Controls Mappings'!$F328))),ISNUMBER(SEARCH(IF(H$2&lt;&gt;"",H$2,"NA"),'MITRE &amp; Controls Mappings'!$G328))),ISNUMBER(SEARCH(IF(H$2&lt;&gt;"",H$2,"NA"),'MITRE &amp; Controls Mappings'!$H328))),ISNUMBER(SEARCH(IF(H$3&lt;&gt;"",H$3,"NA"),'MITRE &amp; Controls Mappings'!$I328))),ISNUMBER(SEARCH(IF(H$3&lt;&gt;"",H$3,"NA"),'MITRE &amp; Controls Mappings'!$J328))), 'MITRE &amp; Controls Mappings'!$B328,"")</f>
        <v/>
      </c>
      <c r="I332" t="str">
        <f>IF(OR(OR(OR(OR(OR(ISNUMBER(SEARCH(IF(I$1&lt;&gt;"",I$1,"NA"),'MITRE &amp; Controls Mappings'!$E328)),ISNUMBER(SEARCH(IF(I$1&lt;&gt;"",I$1,"NA"),'MITRE &amp; Controls Mappings'!$F328))),ISNUMBER(SEARCH(IF(I$2&lt;&gt;"",I$2,"NA"),'MITRE &amp; Controls Mappings'!$G328))),ISNUMBER(SEARCH(IF(I$2&lt;&gt;"",I$2,"NA"),'MITRE &amp; Controls Mappings'!$H328))),ISNUMBER(SEARCH(IF(I$3&lt;&gt;"",I$3,"NA"),'MITRE &amp; Controls Mappings'!$I328))),ISNUMBER(SEARCH(IF(I$3&lt;&gt;"",I$3,"NA"),'MITRE &amp; Controls Mappings'!$J328))), 'MITRE &amp; Controls Mappings'!$B328,"")</f>
        <v/>
      </c>
      <c r="J332" t="str">
        <f>IF(OR(OR(OR(OR(OR(ISNUMBER(SEARCH(IF(J$1&lt;&gt;"",J$1,"NA"),'MITRE &amp; Controls Mappings'!$E328)),ISNUMBER(SEARCH(IF(J$1&lt;&gt;"",J$1,"NA"),'MITRE &amp; Controls Mappings'!$F328))),ISNUMBER(SEARCH(IF(J$2&lt;&gt;"",J$2,"NA"),'MITRE &amp; Controls Mappings'!$G328))),ISNUMBER(SEARCH(IF(J$2&lt;&gt;"",J$2,"NA"),'MITRE &amp; Controls Mappings'!$H328))),ISNUMBER(SEARCH(IF(J$3&lt;&gt;"",J$3,"NA"),'MITRE &amp; Controls Mappings'!$I328))),ISNUMBER(SEARCH(IF(J$3&lt;&gt;"",J$3,"NA"),'MITRE &amp; Controls Mappings'!$J328))), 'MITRE &amp; Controls Mappings'!$B328,"")</f>
        <v/>
      </c>
      <c r="K332" t="str">
        <f>IF(OR(OR(OR(OR(OR(ISNUMBER(SEARCH(IF(K$1&lt;&gt;"",K$1,"NA"),'MITRE &amp; Controls Mappings'!$E328)),ISNUMBER(SEARCH(IF(K$1&lt;&gt;"",K$1,"NA"),'MITRE &amp; Controls Mappings'!$F328))),ISNUMBER(SEARCH(IF(K$2&lt;&gt;"",K$2,"NA"),'MITRE &amp; Controls Mappings'!$G328))),ISNUMBER(SEARCH(IF(K$2&lt;&gt;"",K$2,"NA"),'MITRE &amp; Controls Mappings'!$H328))),ISNUMBER(SEARCH(IF(K$3&lt;&gt;"",K$3,"NA"),'MITRE &amp; Controls Mappings'!$I328))),ISNUMBER(SEARCH(IF(K$3&lt;&gt;"",K$3,"NA"),'MITRE &amp; Controls Mappings'!$J328))), 'MITRE &amp; Controls Mappings'!$B328,"")</f>
        <v/>
      </c>
      <c r="L332" s="25" t="str">
        <f>'MITRE &amp; Controls Mappings'!D328</f>
        <v>User Profiles</v>
      </c>
    </row>
    <row r="333" spans="1:12" x14ac:dyDescent="0.35">
      <c r="A333" t="str">
        <f>IF(COUNTIF(B333:K333,"="&amp;'MITRE &amp; Controls Mappings'!B329)&gt;0,'MITRE &amp; Controls Mappings'!B329,"")</f>
        <v/>
      </c>
      <c r="B333" t="str">
        <f>IF(OR(OR(OR(OR(OR(ISNUMBER(SEARCH(IF(B$1&lt;&gt;"",B$1,"NA"),'MITRE &amp; Controls Mappings'!$E329)),ISNUMBER(SEARCH(IF(B$1&lt;&gt;"",B$1,"NA"),'MITRE &amp; Controls Mappings'!$F329))),ISNUMBER(SEARCH(IF(B$2&lt;&gt;"",B$2,"NA"),'MITRE &amp; Controls Mappings'!$G329))),ISNUMBER(SEARCH(IF(B$2&lt;&gt;"",B$2,"NA"),'MITRE &amp; Controls Mappings'!$H329))),ISNUMBER(SEARCH(IF(B$3&lt;&gt;"",B$3,"NA"),'MITRE &amp; Controls Mappings'!$I329))),ISNUMBER(SEARCH(IF(B$3&lt;&gt;"",B$3,"NA"),'MITRE &amp; Controls Mappings'!$J329))), 'MITRE &amp; Controls Mappings'!$B329,"")</f>
        <v/>
      </c>
      <c r="C333" t="str">
        <f>IF(OR(OR(OR(OR(OR(ISNUMBER(SEARCH(IF(C$1&lt;&gt;"",C$1,"NA"),'MITRE &amp; Controls Mappings'!$E329)),ISNUMBER(SEARCH(IF(C$1&lt;&gt;"",C$1,"NA"),'MITRE &amp; Controls Mappings'!$F329))),ISNUMBER(SEARCH(IF(C$2&lt;&gt;"",C$2,"NA"),'MITRE &amp; Controls Mappings'!$G329))),ISNUMBER(SEARCH(IF(C$2&lt;&gt;"",C$2,"NA"),'MITRE &amp; Controls Mappings'!$H329))),ISNUMBER(SEARCH(IF(C$3&lt;&gt;"",C$3,"NA"),'MITRE &amp; Controls Mappings'!$I329))),ISNUMBER(SEARCH(IF(C$3&lt;&gt;"",C$3,"NA"),'MITRE &amp; Controls Mappings'!$J329))), 'MITRE &amp; Controls Mappings'!$B329,"")</f>
        <v/>
      </c>
      <c r="D333" t="str">
        <f>IF(OR(OR(OR(OR(OR(ISNUMBER(SEARCH(IF(D$1&lt;&gt;"",D$1,"NA"),'MITRE &amp; Controls Mappings'!$E329)),ISNUMBER(SEARCH(IF(D$1&lt;&gt;"",D$1,"NA"),'MITRE &amp; Controls Mappings'!$F329))),ISNUMBER(SEARCH(IF(D$2&lt;&gt;"",D$2,"NA"),'MITRE &amp; Controls Mappings'!$G329))),ISNUMBER(SEARCH(IF(D$2&lt;&gt;"",D$2,"NA"),'MITRE &amp; Controls Mappings'!$H329))),ISNUMBER(SEARCH(IF(D$3&lt;&gt;"",D$3,"NA"),'MITRE &amp; Controls Mappings'!$I329))),ISNUMBER(SEARCH(IF(D$3&lt;&gt;"",D$3,"NA"),'MITRE &amp; Controls Mappings'!$J329))), 'MITRE &amp; Controls Mappings'!$B329,"")</f>
        <v/>
      </c>
      <c r="E333" t="str">
        <f>IF(OR(OR(OR(OR(OR(ISNUMBER(SEARCH(IF(E$1&lt;&gt;"",E$1,"NA"),'MITRE &amp; Controls Mappings'!$E329)),ISNUMBER(SEARCH(IF(E$1&lt;&gt;"",E$1,"NA"),'MITRE &amp; Controls Mappings'!$F329))),ISNUMBER(SEARCH(IF(E$2&lt;&gt;"",E$2,"NA"),'MITRE &amp; Controls Mappings'!$G329))),ISNUMBER(SEARCH(IF(E$2&lt;&gt;"",E$2,"NA"),'MITRE &amp; Controls Mappings'!$H329))),ISNUMBER(SEARCH(IF(E$3&lt;&gt;"",E$3,"NA"),'MITRE &amp; Controls Mappings'!$I329))),ISNUMBER(SEARCH(IF(E$3&lt;&gt;"",E$3,"NA"),'MITRE &amp; Controls Mappings'!$J329))), 'MITRE &amp; Controls Mappings'!$B329,"")</f>
        <v/>
      </c>
      <c r="F333" t="str">
        <f>IF(OR(OR(OR(OR(OR(ISNUMBER(SEARCH(IF(F$1&lt;&gt;"",F$1,"NA"),'MITRE &amp; Controls Mappings'!$E329)),ISNUMBER(SEARCH(IF(F$1&lt;&gt;"",F$1,"NA"),'MITRE &amp; Controls Mappings'!$F329))),ISNUMBER(SEARCH(IF(F$2&lt;&gt;"",F$2,"NA"),'MITRE &amp; Controls Mappings'!$G329))),ISNUMBER(SEARCH(IF(F$2&lt;&gt;"",F$2,"NA"),'MITRE &amp; Controls Mappings'!$H329))),ISNUMBER(SEARCH(IF(F$3&lt;&gt;"",F$3,"NA"),'MITRE &amp; Controls Mappings'!$I329))),ISNUMBER(SEARCH(IF(F$3&lt;&gt;"",F$3,"NA"),'MITRE &amp; Controls Mappings'!$J329))), 'MITRE &amp; Controls Mappings'!$B329,"")</f>
        <v/>
      </c>
      <c r="G333" t="str">
        <f>IF(OR(OR(OR(OR(OR(ISNUMBER(SEARCH(IF(G$1&lt;&gt;"",G$1,"NA"),'MITRE &amp; Controls Mappings'!$E329)),ISNUMBER(SEARCH(IF(G$1&lt;&gt;"",G$1,"NA"),'MITRE &amp; Controls Mappings'!$F329))),ISNUMBER(SEARCH(IF(G$2&lt;&gt;"",G$2,"NA"),'MITRE &amp; Controls Mappings'!$G329))),ISNUMBER(SEARCH(IF(G$2&lt;&gt;"",G$2,"NA"),'MITRE &amp; Controls Mappings'!$H329))),ISNUMBER(SEARCH(IF(G$3&lt;&gt;"",G$3,"NA"),'MITRE &amp; Controls Mappings'!$I329))),ISNUMBER(SEARCH(IF(G$3&lt;&gt;"",G$3,"NA"),'MITRE &amp; Controls Mappings'!$J329))), 'MITRE &amp; Controls Mappings'!$B329,"")</f>
        <v/>
      </c>
      <c r="H333" t="str">
        <f>IF(OR(OR(OR(OR(OR(ISNUMBER(SEARCH(IF(H$1&lt;&gt;"",H$1,"NA"),'MITRE &amp; Controls Mappings'!$E329)),ISNUMBER(SEARCH(IF(H$1&lt;&gt;"",H$1,"NA"),'MITRE &amp; Controls Mappings'!$F329))),ISNUMBER(SEARCH(IF(H$2&lt;&gt;"",H$2,"NA"),'MITRE &amp; Controls Mappings'!$G329))),ISNUMBER(SEARCH(IF(H$2&lt;&gt;"",H$2,"NA"),'MITRE &amp; Controls Mappings'!$H329))),ISNUMBER(SEARCH(IF(H$3&lt;&gt;"",H$3,"NA"),'MITRE &amp; Controls Mappings'!$I329))),ISNUMBER(SEARCH(IF(H$3&lt;&gt;"",H$3,"NA"),'MITRE &amp; Controls Mappings'!$J329))), 'MITRE &amp; Controls Mappings'!$B329,"")</f>
        <v/>
      </c>
      <c r="I333" t="str">
        <f>IF(OR(OR(OR(OR(OR(ISNUMBER(SEARCH(IF(I$1&lt;&gt;"",I$1,"NA"),'MITRE &amp; Controls Mappings'!$E329)),ISNUMBER(SEARCH(IF(I$1&lt;&gt;"",I$1,"NA"),'MITRE &amp; Controls Mappings'!$F329))),ISNUMBER(SEARCH(IF(I$2&lt;&gt;"",I$2,"NA"),'MITRE &amp; Controls Mappings'!$G329))),ISNUMBER(SEARCH(IF(I$2&lt;&gt;"",I$2,"NA"),'MITRE &amp; Controls Mappings'!$H329))),ISNUMBER(SEARCH(IF(I$3&lt;&gt;"",I$3,"NA"),'MITRE &amp; Controls Mappings'!$I329))),ISNUMBER(SEARCH(IF(I$3&lt;&gt;"",I$3,"NA"),'MITRE &amp; Controls Mappings'!$J329))), 'MITRE &amp; Controls Mappings'!$B329,"")</f>
        <v/>
      </c>
      <c r="J333" t="str">
        <f>IF(OR(OR(OR(OR(OR(ISNUMBER(SEARCH(IF(J$1&lt;&gt;"",J$1,"NA"),'MITRE &amp; Controls Mappings'!$E329)),ISNUMBER(SEARCH(IF(J$1&lt;&gt;"",J$1,"NA"),'MITRE &amp; Controls Mappings'!$F329))),ISNUMBER(SEARCH(IF(J$2&lt;&gt;"",J$2,"NA"),'MITRE &amp; Controls Mappings'!$G329))),ISNUMBER(SEARCH(IF(J$2&lt;&gt;"",J$2,"NA"),'MITRE &amp; Controls Mappings'!$H329))),ISNUMBER(SEARCH(IF(J$3&lt;&gt;"",J$3,"NA"),'MITRE &amp; Controls Mappings'!$I329))),ISNUMBER(SEARCH(IF(J$3&lt;&gt;"",J$3,"NA"),'MITRE &amp; Controls Mappings'!$J329))), 'MITRE &amp; Controls Mappings'!$B329,"")</f>
        <v/>
      </c>
      <c r="K333" t="str">
        <f>IF(OR(OR(OR(OR(OR(ISNUMBER(SEARCH(IF(K$1&lt;&gt;"",K$1,"NA"),'MITRE &amp; Controls Mappings'!$E329)),ISNUMBER(SEARCH(IF(K$1&lt;&gt;"",K$1,"NA"),'MITRE &amp; Controls Mappings'!$F329))),ISNUMBER(SEARCH(IF(K$2&lt;&gt;"",K$2,"NA"),'MITRE &amp; Controls Mappings'!$G329))),ISNUMBER(SEARCH(IF(K$2&lt;&gt;"",K$2,"NA"),'MITRE &amp; Controls Mappings'!$H329))),ISNUMBER(SEARCH(IF(K$3&lt;&gt;"",K$3,"NA"),'MITRE &amp; Controls Mappings'!$I329))),ISNUMBER(SEARCH(IF(K$3&lt;&gt;"",K$3,"NA"),'MITRE &amp; Controls Mappings'!$J329))), 'MITRE &amp; Controls Mappings'!$B329,"")</f>
        <v/>
      </c>
      <c r="L333" s="25" t="str">
        <f>'MITRE &amp; Controls Mappings'!D329</f>
        <v>Ensure 'Turn off the advertising ID' is set to 'Enabled'</v>
      </c>
    </row>
    <row r="334" spans="1:12" x14ac:dyDescent="0.35">
      <c r="A334" t="str">
        <f>IF(COUNTIF(B334:K334,"="&amp;'MITRE &amp; Controls Mappings'!B330)&gt;0,'MITRE &amp; Controls Mappings'!B330,"")</f>
        <v/>
      </c>
      <c r="B334" t="str">
        <f>IF(OR(OR(OR(OR(OR(ISNUMBER(SEARCH(IF(B$1&lt;&gt;"",B$1,"NA"),'MITRE &amp; Controls Mappings'!$E330)),ISNUMBER(SEARCH(IF(B$1&lt;&gt;"",B$1,"NA"),'MITRE &amp; Controls Mappings'!$F330))),ISNUMBER(SEARCH(IF(B$2&lt;&gt;"",B$2,"NA"),'MITRE &amp; Controls Mappings'!$G330))),ISNUMBER(SEARCH(IF(B$2&lt;&gt;"",B$2,"NA"),'MITRE &amp; Controls Mappings'!$H330))),ISNUMBER(SEARCH(IF(B$3&lt;&gt;"",B$3,"NA"),'MITRE &amp; Controls Mappings'!$I330))),ISNUMBER(SEARCH(IF(B$3&lt;&gt;"",B$3,"NA"),'MITRE &amp; Controls Mappings'!$J330))), 'MITRE &amp; Controls Mappings'!$B330,"")</f>
        <v/>
      </c>
      <c r="C334" t="str">
        <f>IF(OR(OR(OR(OR(OR(ISNUMBER(SEARCH(IF(C$1&lt;&gt;"",C$1,"NA"),'MITRE &amp; Controls Mappings'!$E330)),ISNUMBER(SEARCH(IF(C$1&lt;&gt;"",C$1,"NA"),'MITRE &amp; Controls Mappings'!$F330))),ISNUMBER(SEARCH(IF(C$2&lt;&gt;"",C$2,"NA"),'MITRE &amp; Controls Mappings'!$G330))),ISNUMBER(SEARCH(IF(C$2&lt;&gt;"",C$2,"NA"),'MITRE &amp; Controls Mappings'!$H330))),ISNUMBER(SEARCH(IF(C$3&lt;&gt;"",C$3,"NA"),'MITRE &amp; Controls Mappings'!$I330))),ISNUMBER(SEARCH(IF(C$3&lt;&gt;"",C$3,"NA"),'MITRE &amp; Controls Mappings'!$J330))), 'MITRE &amp; Controls Mappings'!$B330,"")</f>
        <v/>
      </c>
      <c r="D334" t="str">
        <f>IF(OR(OR(OR(OR(OR(ISNUMBER(SEARCH(IF(D$1&lt;&gt;"",D$1,"NA"),'MITRE &amp; Controls Mappings'!$E330)),ISNUMBER(SEARCH(IF(D$1&lt;&gt;"",D$1,"NA"),'MITRE &amp; Controls Mappings'!$F330))),ISNUMBER(SEARCH(IF(D$2&lt;&gt;"",D$2,"NA"),'MITRE &amp; Controls Mappings'!$G330))),ISNUMBER(SEARCH(IF(D$2&lt;&gt;"",D$2,"NA"),'MITRE &amp; Controls Mappings'!$H330))),ISNUMBER(SEARCH(IF(D$3&lt;&gt;"",D$3,"NA"),'MITRE &amp; Controls Mappings'!$I330))),ISNUMBER(SEARCH(IF(D$3&lt;&gt;"",D$3,"NA"),'MITRE &amp; Controls Mappings'!$J330))), 'MITRE &amp; Controls Mappings'!$B330,"")</f>
        <v/>
      </c>
      <c r="E334" t="str">
        <f>IF(OR(OR(OR(OR(OR(ISNUMBER(SEARCH(IF(E$1&lt;&gt;"",E$1,"NA"),'MITRE &amp; Controls Mappings'!$E330)),ISNUMBER(SEARCH(IF(E$1&lt;&gt;"",E$1,"NA"),'MITRE &amp; Controls Mappings'!$F330))),ISNUMBER(SEARCH(IF(E$2&lt;&gt;"",E$2,"NA"),'MITRE &amp; Controls Mappings'!$G330))),ISNUMBER(SEARCH(IF(E$2&lt;&gt;"",E$2,"NA"),'MITRE &amp; Controls Mappings'!$H330))),ISNUMBER(SEARCH(IF(E$3&lt;&gt;"",E$3,"NA"),'MITRE &amp; Controls Mappings'!$I330))),ISNUMBER(SEARCH(IF(E$3&lt;&gt;"",E$3,"NA"),'MITRE &amp; Controls Mappings'!$J330))), 'MITRE &amp; Controls Mappings'!$B330,"")</f>
        <v/>
      </c>
      <c r="F334" t="str">
        <f>IF(OR(OR(OR(OR(OR(ISNUMBER(SEARCH(IF(F$1&lt;&gt;"",F$1,"NA"),'MITRE &amp; Controls Mappings'!$E330)),ISNUMBER(SEARCH(IF(F$1&lt;&gt;"",F$1,"NA"),'MITRE &amp; Controls Mappings'!$F330))),ISNUMBER(SEARCH(IF(F$2&lt;&gt;"",F$2,"NA"),'MITRE &amp; Controls Mappings'!$G330))),ISNUMBER(SEARCH(IF(F$2&lt;&gt;"",F$2,"NA"),'MITRE &amp; Controls Mappings'!$H330))),ISNUMBER(SEARCH(IF(F$3&lt;&gt;"",F$3,"NA"),'MITRE &amp; Controls Mappings'!$I330))),ISNUMBER(SEARCH(IF(F$3&lt;&gt;"",F$3,"NA"),'MITRE &amp; Controls Mappings'!$J330))), 'MITRE &amp; Controls Mappings'!$B330,"")</f>
        <v/>
      </c>
      <c r="G334" t="str">
        <f>IF(OR(OR(OR(OR(OR(ISNUMBER(SEARCH(IF(G$1&lt;&gt;"",G$1,"NA"),'MITRE &amp; Controls Mappings'!$E330)),ISNUMBER(SEARCH(IF(G$1&lt;&gt;"",G$1,"NA"),'MITRE &amp; Controls Mappings'!$F330))),ISNUMBER(SEARCH(IF(G$2&lt;&gt;"",G$2,"NA"),'MITRE &amp; Controls Mappings'!$G330))),ISNUMBER(SEARCH(IF(G$2&lt;&gt;"",G$2,"NA"),'MITRE &amp; Controls Mappings'!$H330))),ISNUMBER(SEARCH(IF(G$3&lt;&gt;"",G$3,"NA"),'MITRE &amp; Controls Mappings'!$I330))),ISNUMBER(SEARCH(IF(G$3&lt;&gt;"",G$3,"NA"),'MITRE &amp; Controls Mappings'!$J330))), 'MITRE &amp; Controls Mappings'!$B330,"")</f>
        <v/>
      </c>
      <c r="H334" t="str">
        <f>IF(OR(OR(OR(OR(OR(ISNUMBER(SEARCH(IF(H$1&lt;&gt;"",H$1,"NA"),'MITRE &amp; Controls Mappings'!$E330)),ISNUMBER(SEARCH(IF(H$1&lt;&gt;"",H$1,"NA"),'MITRE &amp; Controls Mappings'!$F330))),ISNUMBER(SEARCH(IF(H$2&lt;&gt;"",H$2,"NA"),'MITRE &amp; Controls Mappings'!$G330))),ISNUMBER(SEARCH(IF(H$2&lt;&gt;"",H$2,"NA"),'MITRE &amp; Controls Mappings'!$H330))),ISNUMBER(SEARCH(IF(H$3&lt;&gt;"",H$3,"NA"),'MITRE &amp; Controls Mappings'!$I330))),ISNUMBER(SEARCH(IF(H$3&lt;&gt;"",H$3,"NA"),'MITRE &amp; Controls Mappings'!$J330))), 'MITRE &amp; Controls Mappings'!$B330,"")</f>
        <v/>
      </c>
      <c r="I334" t="str">
        <f>IF(OR(OR(OR(OR(OR(ISNUMBER(SEARCH(IF(I$1&lt;&gt;"",I$1,"NA"),'MITRE &amp; Controls Mappings'!$E330)),ISNUMBER(SEARCH(IF(I$1&lt;&gt;"",I$1,"NA"),'MITRE &amp; Controls Mappings'!$F330))),ISNUMBER(SEARCH(IF(I$2&lt;&gt;"",I$2,"NA"),'MITRE &amp; Controls Mappings'!$G330))),ISNUMBER(SEARCH(IF(I$2&lt;&gt;"",I$2,"NA"),'MITRE &amp; Controls Mappings'!$H330))),ISNUMBER(SEARCH(IF(I$3&lt;&gt;"",I$3,"NA"),'MITRE &amp; Controls Mappings'!$I330))),ISNUMBER(SEARCH(IF(I$3&lt;&gt;"",I$3,"NA"),'MITRE &amp; Controls Mappings'!$J330))), 'MITRE &amp; Controls Mappings'!$B330,"")</f>
        <v/>
      </c>
      <c r="J334" t="str">
        <f>IF(OR(OR(OR(OR(OR(ISNUMBER(SEARCH(IF(J$1&lt;&gt;"",J$1,"NA"),'MITRE &amp; Controls Mappings'!$E330)),ISNUMBER(SEARCH(IF(J$1&lt;&gt;"",J$1,"NA"),'MITRE &amp; Controls Mappings'!$F330))),ISNUMBER(SEARCH(IF(J$2&lt;&gt;"",J$2,"NA"),'MITRE &amp; Controls Mappings'!$G330))),ISNUMBER(SEARCH(IF(J$2&lt;&gt;"",J$2,"NA"),'MITRE &amp; Controls Mappings'!$H330))),ISNUMBER(SEARCH(IF(J$3&lt;&gt;"",J$3,"NA"),'MITRE &amp; Controls Mappings'!$I330))),ISNUMBER(SEARCH(IF(J$3&lt;&gt;"",J$3,"NA"),'MITRE &amp; Controls Mappings'!$J330))), 'MITRE &amp; Controls Mappings'!$B330,"")</f>
        <v/>
      </c>
      <c r="K334" t="str">
        <f>IF(OR(OR(OR(OR(OR(ISNUMBER(SEARCH(IF(K$1&lt;&gt;"",K$1,"NA"),'MITRE &amp; Controls Mappings'!$E330)),ISNUMBER(SEARCH(IF(K$1&lt;&gt;"",K$1,"NA"),'MITRE &amp; Controls Mappings'!$F330))),ISNUMBER(SEARCH(IF(K$2&lt;&gt;"",K$2,"NA"),'MITRE &amp; Controls Mappings'!$G330))),ISNUMBER(SEARCH(IF(K$2&lt;&gt;"",K$2,"NA"),'MITRE &amp; Controls Mappings'!$H330))),ISNUMBER(SEARCH(IF(K$3&lt;&gt;"",K$3,"NA"),'MITRE &amp; Controls Mappings'!$I330))),ISNUMBER(SEARCH(IF(K$3&lt;&gt;"",K$3,"NA"),'MITRE &amp; Controls Mappings'!$J330))), 'MITRE &amp; Controls Mappings'!$B330,"")</f>
        <v/>
      </c>
      <c r="L334" s="25" t="str">
        <f>'MITRE &amp; Controls Mappings'!D330</f>
        <v>Windows File Protection</v>
      </c>
    </row>
    <row r="335" spans="1:12" x14ac:dyDescent="0.35">
      <c r="A335" t="str">
        <f>IF(COUNTIF(B335:K335,"="&amp;'MITRE &amp; Controls Mappings'!B331)&gt;0,'MITRE &amp; Controls Mappings'!B331,"")</f>
        <v/>
      </c>
      <c r="B335" t="str">
        <f>IF(OR(OR(OR(OR(OR(ISNUMBER(SEARCH(IF(B$1&lt;&gt;"",B$1,"NA"),'MITRE &amp; Controls Mappings'!$E331)),ISNUMBER(SEARCH(IF(B$1&lt;&gt;"",B$1,"NA"),'MITRE &amp; Controls Mappings'!$F331))),ISNUMBER(SEARCH(IF(B$2&lt;&gt;"",B$2,"NA"),'MITRE &amp; Controls Mappings'!$G331))),ISNUMBER(SEARCH(IF(B$2&lt;&gt;"",B$2,"NA"),'MITRE &amp; Controls Mappings'!$H331))),ISNUMBER(SEARCH(IF(B$3&lt;&gt;"",B$3,"NA"),'MITRE &amp; Controls Mappings'!$I331))),ISNUMBER(SEARCH(IF(B$3&lt;&gt;"",B$3,"NA"),'MITRE &amp; Controls Mappings'!$J331))), 'MITRE &amp; Controls Mappings'!$B331,"")</f>
        <v/>
      </c>
      <c r="C335" t="str">
        <f>IF(OR(OR(OR(OR(OR(ISNUMBER(SEARCH(IF(C$1&lt;&gt;"",C$1,"NA"),'MITRE &amp; Controls Mappings'!$E331)),ISNUMBER(SEARCH(IF(C$1&lt;&gt;"",C$1,"NA"),'MITRE &amp; Controls Mappings'!$F331))),ISNUMBER(SEARCH(IF(C$2&lt;&gt;"",C$2,"NA"),'MITRE &amp; Controls Mappings'!$G331))),ISNUMBER(SEARCH(IF(C$2&lt;&gt;"",C$2,"NA"),'MITRE &amp; Controls Mappings'!$H331))),ISNUMBER(SEARCH(IF(C$3&lt;&gt;"",C$3,"NA"),'MITRE &amp; Controls Mappings'!$I331))),ISNUMBER(SEARCH(IF(C$3&lt;&gt;"",C$3,"NA"),'MITRE &amp; Controls Mappings'!$J331))), 'MITRE &amp; Controls Mappings'!$B331,"")</f>
        <v/>
      </c>
      <c r="D335" t="str">
        <f>IF(OR(OR(OR(OR(OR(ISNUMBER(SEARCH(IF(D$1&lt;&gt;"",D$1,"NA"),'MITRE &amp; Controls Mappings'!$E331)),ISNUMBER(SEARCH(IF(D$1&lt;&gt;"",D$1,"NA"),'MITRE &amp; Controls Mappings'!$F331))),ISNUMBER(SEARCH(IF(D$2&lt;&gt;"",D$2,"NA"),'MITRE &amp; Controls Mappings'!$G331))),ISNUMBER(SEARCH(IF(D$2&lt;&gt;"",D$2,"NA"),'MITRE &amp; Controls Mappings'!$H331))),ISNUMBER(SEARCH(IF(D$3&lt;&gt;"",D$3,"NA"),'MITRE &amp; Controls Mappings'!$I331))),ISNUMBER(SEARCH(IF(D$3&lt;&gt;"",D$3,"NA"),'MITRE &amp; Controls Mappings'!$J331))), 'MITRE &amp; Controls Mappings'!$B331,"")</f>
        <v/>
      </c>
      <c r="E335" t="str">
        <f>IF(OR(OR(OR(OR(OR(ISNUMBER(SEARCH(IF(E$1&lt;&gt;"",E$1,"NA"),'MITRE &amp; Controls Mappings'!$E331)),ISNUMBER(SEARCH(IF(E$1&lt;&gt;"",E$1,"NA"),'MITRE &amp; Controls Mappings'!$F331))),ISNUMBER(SEARCH(IF(E$2&lt;&gt;"",E$2,"NA"),'MITRE &amp; Controls Mappings'!$G331))),ISNUMBER(SEARCH(IF(E$2&lt;&gt;"",E$2,"NA"),'MITRE &amp; Controls Mappings'!$H331))),ISNUMBER(SEARCH(IF(E$3&lt;&gt;"",E$3,"NA"),'MITRE &amp; Controls Mappings'!$I331))),ISNUMBER(SEARCH(IF(E$3&lt;&gt;"",E$3,"NA"),'MITRE &amp; Controls Mappings'!$J331))), 'MITRE &amp; Controls Mappings'!$B331,"")</f>
        <v/>
      </c>
      <c r="F335" t="str">
        <f>IF(OR(OR(OR(OR(OR(ISNUMBER(SEARCH(IF(F$1&lt;&gt;"",F$1,"NA"),'MITRE &amp; Controls Mappings'!$E331)),ISNUMBER(SEARCH(IF(F$1&lt;&gt;"",F$1,"NA"),'MITRE &amp; Controls Mappings'!$F331))),ISNUMBER(SEARCH(IF(F$2&lt;&gt;"",F$2,"NA"),'MITRE &amp; Controls Mappings'!$G331))),ISNUMBER(SEARCH(IF(F$2&lt;&gt;"",F$2,"NA"),'MITRE &amp; Controls Mappings'!$H331))),ISNUMBER(SEARCH(IF(F$3&lt;&gt;"",F$3,"NA"),'MITRE &amp; Controls Mappings'!$I331))),ISNUMBER(SEARCH(IF(F$3&lt;&gt;"",F$3,"NA"),'MITRE &amp; Controls Mappings'!$J331))), 'MITRE &amp; Controls Mappings'!$B331,"")</f>
        <v/>
      </c>
      <c r="G335" t="str">
        <f>IF(OR(OR(OR(OR(OR(ISNUMBER(SEARCH(IF(G$1&lt;&gt;"",G$1,"NA"),'MITRE &amp; Controls Mappings'!$E331)),ISNUMBER(SEARCH(IF(G$1&lt;&gt;"",G$1,"NA"),'MITRE &amp; Controls Mappings'!$F331))),ISNUMBER(SEARCH(IF(G$2&lt;&gt;"",G$2,"NA"),'MITRE &amp; Controls Mappings'!$G331))),ISNUMBER(SEARCH(IF(G$2&lt;&gt;"",G$2,"NA"),'MITRE &amp; Controls Mappings'!$H331))),ISNUMBER(SEARCH(IF(G$3&lt;&gt;"",G$3,"NA"),'MITRE &amp; Controls Mappings'!$I331))),ISNUMBER(SEARCH(IF(G$3&lt;&gt;"",G$3,"NA"),'MITRE &amp; Controls Mappings'!$J331))), 'MITRE &amp; Controls Mappings'!$B331,"")</f>
        <v/>
      </c>
      <c r="H335" t="str">
        <f>IF(OR(OR(OR(OR(OR(ISNUMBER(SEARCH(IF(H$1&lt;&gt;"",H$1,"NA"),'MITRE &amp; Controls Mappings'!$E331)),ISNUMBER(SEARCH(IF(H$1&lt;&gt;"",H$1,"NA"),'MITRE &amp; Controls Mappings'!$F331))),ISNUMBER(SEARCH(IF(H$2&lt;&gt;"",H$2,"NA"),'MITRE &amp; Controls Mappings'!$G331))),ISNUMBER(SEARCH(IF(H$2&lt;&gt;"",H$2,"NA"),'MITRE &amp; Controls Mappings'!$H331))),ISNUMBER(SEARCH(IF(H$3&lt;&gt;"",H$3,"NA"),'MITRE &amp; Controls Mappings'!$I331))),ISNUMBER(SEARCH(IF(H$3&lt;&gt;"",H$3,"NA"),'MITRE &amp; Controls Mappings'!$J331))), 'MITRE &amp; Controls Mappings'!$B331,"")</f>
        <v/>
      </c>
      <c r="I335" t="str">
        <f>IF(OR(OR(OR(OR(OR(ISNUMBER(SEARCH(IF(I$1&lt;&gt;"",I$1,"NA"),'MITRE &amp; Controls Mappings'!$E331)),ISNUMBER(SEARCH(IF(I$1&lt;&gt;"",I$1,"NA"),'MITRE &amp; Controls Mappings'!$F331))),ISNUMBER(SEARCH(IF(I$2&lt;&gt;"",I$2,"NA"),'MITRE &amp; Controls Mappings'!$G331))),ISNUMBER(SEARCH(IF(I$2&lt;&gt;"",I$2,"NA"),'MITRE &amp; Controls Mappings'!$H331))),ISNUMBER(SEARCH(IF(I$3&lt;&gt;"",I$3,"NA"),'MITRE &amp; Controls Mappings'!$I331))),ISNUMBER(SEARCH(IF(I$3&lt;&gt;"",I$3,"NA"),'MITRE &amp; Controls Mappings'!$J331))), 'MITRE &amp; Controls Mappings'!$B331,"")</f>
        <v/>
      </c>
      <c r="J335" t="str">
        <f>IF(OR(OR(OR(OR(OR(ISNUMBER(SEARCH(IF(J$1&lt;&gt;"",J$1,"NA"),'MITRE &amp; Controls Mappings'!$E331)),ISNUMBER(SEARCH(IF(J$1&lt;&gt;"",J$1,"NA"),'MITRE &amp; Controls Mappings'!$F331))),ISNUMBER(SEARCH(IF(J$2&lt;&gt;"",J$2,"NA"),'MITRE &amp; Controls Mappings'!$G331))),ISNUMBER(SEARCH(IF(J$2&lt;&gt;"",J$2,"NA"),'MITRE &amp; Controls Mappings'!$H331))),ISNUMBER(SEARCH(IF(J$3&lt;&gt;"",J$3,"NA"),'MITRE &amp; Controls Mappings'!$I331))),ISNUMBER(SEARCH(IF(J$3&lt;&gt;"",J$3,"NA"),'MITRE &amp; Controls Mappings'!$J331))), 'MITRE &amp; Controls Mappings'!$B331,"")</f>
        <v/>
      </c>
      <c r="K335" t="str">
        <f>IF(OR(OR(OR(OR(OR(ISNUMBER(SEARCH(IF(K$1&lt;&gt;"",K$1,"NA"),'MITRE &amp; Controls Mappings'!$E331)),ISNUMBER(SEARCH(IF(K$1&lt;&gt;"",K$1,"NA"),'MITRE &amp; Controls Mappings'!$F331))),ISNUMBER(SEARCH(IF(K$2&lt;&gt;"",K$2,"NA"),'MITRE &amp; Controls Mappings'!$G331))),ISNUMBER(SEARCH(IF(K$2&lt;&gt;"",K$2,"NA"),'MITRE &amp; Controls Mappings'!$H331))),ISNUMBER(SEARCH(IF(K$3&lt;&gt;"",K$3,"NA"),'MITRE &amp; Controls Mappings'!$I331))),ISNUMBER(SEARCH(IF(K$3&lt;&gt;"",K$3,"NA"),'MITRE &amp; Controls Mappings'!$J331))), 'MITRE &amp; Controls Mappings'!$B331,"")</f>
        <v/>
      </c>
      <c r="L335" s="25" t="str">
        <f>'MITRE &amp; Controls Mappings'!D331</f>
        <v>Windows HotStart</v>
      </c>
    </row>
    <row r="336" spans="1:12" x14ac:dyDescent="0.35">
      <c r="A336" t="str">
        <f>IF(COUNTIF(B336:K336,"="&amp;'MITRE &amp; Controls Mappings'!B332)&gt;0,'MITRE &amp; Controls Mappings'!B332,"")</f>
        <v/>
      </c>
      <c r="B336" t="str">
        <f>IF(OR(OR(OR(OR(OR(ISNUMBER(SEARCH(IF(B$1&lt;&gt;"",B$1,"NA"),'MITRE &amp; Controls Mappings'!$E332)),ISNUMBER(SEARCH(IF(B$1&lt;&gt;"",B$1,"NA"),'MITRE &amp; Controls Mappings'!$F332))),ISNUMBER(SEARCH(IF(B$2&lt;&gt;"",B$2,"NA"),'MITRE &amp; Controls Mappings'!$G332))),ISNUMBER(SEARCH(IF(B$2&lt;&gt;"",B$2,"NA"),'MITRE &amp; Controls Mappings'!$H332))),ISNUMBER(SEARCH(IF(B$3&lt;&gt;"",B$3,"NA"),'MITRE &amp; Controls Mappings'!$I332))),ISNUMBER(SEARCH(IF(B$3&lt;&gt;"",B$3,"NA"),'MITRE &amp; Controls Mappings'!$J332))), 'MITRE &amp; Controls Mappings'!$B332,"")</f>
        <v/>
      </c>
      <c r="C336" t="str">
        <f>IF(OR(OR(OR(OR(OR(ISNUMBER(SEARCH(IF(C$1&lt;&gt;"",C$1,"NA"),'MITRE &amp; Controls Mappings'!$E332)),ISNUMBER(SEARCH(IF(C$1&lt;&gt;"",C$1,"NA"),'MITRE &amp; Controls Mappings'!$F332))),ISNUMBER(SEARCH(IF(C$2&lt;&gt;"",C$2,"NA"),'MITRE &amp; Controls Mappings'!$G332))),ISNUMBER(SEARCH(IF(C$2&lt;&gt;"",C$2,"NA"),'MITRE &amp; Controls Mappings'!$H332))),ISNUMBER(SEARCH(IF(C$3&lt;&gt;"",C$3,"NA"),'MITRE &amp; Controls Mappings'!$I332))),ISNUMBER(SEARCH(IF(C$3&lt;&gt;"",C$3,"NA"),'MITRE &amp; Controls Mappings'!$J332))), 'MITRE &amp; Controls Mappings'!$B332,"")</f>
        <v/>
      </c>
      <c r="D336" t="str">
        <f>IF(OR(OR(OR(OR(OR(ISNUMBER(SEARCH(IF(D$1&lt;&gt;"",D$1,"NA"),'MITRE &amp; Controls Mappings'!$E332)),ISNUMBER(SEARCH(IF(D$1&lt;&gt;"",D$1,"NA"),'MITRE &amp; Controls Mappings'!$F332))),ISNUMBER(SEARCH(IF(D$2&lt;&gt;"",D$2,"NA"),'MITRE &amp; Controls Mappings'!$G332))),ISNUMBER(SEARCH(IF(D$2&lt;&gt;"",D$2,"NA"),'MITRE &amp; Controls Mappings'!$H332))),ISNUMBER(SEARCH(IF(D$3&lt;&gt;"",D$3,"NA"),'MITRE &amp; Controls Mappings'!$I332))),ISNUMBER(SEARCH(IF(D$3&lt;&gt;"",D$3,"NA"),'MITRE &amp; Controls Mappings'!$J332))), 'MITRE &amp; Controls Mappings'!$B332,"")</f>
        <v/>
      </c>
      <c r="E336" t="str">
        <f>IF(OR(OR(OR(OR(OR(ISNUMBER(SEARCH(IF(E$1&lt;&gt;"",E$1,"NA"),'MITRE &amp; Controls Mappings'!$E332)),ISNUMBER(SEARCH(IF(E$1&lt;&gt;"",E$1,"NA"),'MITRE &amp; Controls Mappings'!$F332))),ISNUMBER(SEARCH(IF(E$2&lt;&gt;"",E$2,"NA"),'MITRE &amp; Controls Mappings'!$G332))),ISNUMBER(SEARCH(IF(E$2&lt;&gt;"",E$2,"NA"),'MITRE &amp; Controls Mappings'!$H332))),ISNUMBER(SEARCH(IF(E$3&lt;&gt;"",E$3,"NA"),'MITRE &amp; Controls Mappings'!$I332))),ISNUMBER(SEARCH(IF(E$3&lt;&gt;"",E$3,"NA"),'MITRE &amp; Controls Mappings'!$J332))), 'MITRE &amp; Controls Mappings'!$B332,"")</f>
        <v/>
      </c>
      <c r="F336" t="str">
        <f>IF(OR(OR(OR(OR(OR(ISNUMBER(SEARCH(IF(F$1&lt;&gt;"",F$1,"NA"),'MITRE &amp; Controls Mappings'!$E332)),ISNUMBER(SEARCH(IF(F$1&lt;&gt;"",F$1,"NA"),'MITRE &amp; Controls Mappings'!$F332))),ISNUMBER(SEARCH(IF(F$2&lt;&gt;"",F$2,"NA"),'MITRE &amp; Controls Mappings'!$G332))),ISNUMBER(SEARCH(IF(F$2&lt;&gt;"",F$2,"NA"),'MITRE &amp; Controls Mappings'!$H332))),ISNUMBER(SEARCH(IF(F$3&lt;&gt;"",F$3,"NA"),'MITRE &amp; Controls Mappings'!$I332))),ISNUMBER(SEARCH(IF(F$3&lt;&gt;"",F$3,"NA"),'MITRE &amp; Controls Mappings'!$J332))), 'MITRE &amp; Controls Mappings'!$B332,"")</f>
        <v/>
      </c>
      <c r="G336" t="str">
        <f>IF(OR(OR(OR(OR(OR(ISNUMBER(SEARCH(IF(G$1&lt;&gt;"",G$1,"NA"),'MITRE &amp; Controls Mappings'!$E332)),ISNUMBER(SEARCH(IF(G$1&lt;&gt;"",G$1,"NA"),'MITRE &amp; Controls Mappings'!$F332))),ISNUMBER(SEARCH(IF(G$2&lt;&gt;"",G$2,"NA"),'MITRE &amp; Controls Mappings'!$G332))),ISNUMBER(SEARCH(IF(G$2&lt;&gt;"",G$2,"NA"),'MITRE &amp; Controls Mappings'!$H332))),ISNUMBER(SEARCH(IF(G$3&lt;&gt;"",G$3,"NA"),'MITRE &amp; Controls Mappings'!$I332))),ISNUMBER(SEARCH(IF(G$3&lt;&gt;"",G$3,"NA"),'MITRE &amp; Controls Mappings'!$J332))), 'MITRE &amp; Controls Mappings'!$B332,"")</f>
        <v/>
      </c>
      <c r="H336" t="str">
        <f>IF(OR(OR(OR(OR(OR(ISNUMBER(SEARCH(IF(H$1&lt;&gt;"",H$1,"NA"),'MITRE &amp; Controls Mappings'!$E332)),ISNUMBER(SEARCH(IF(H$1&lt;&gt;"",H$1,"NA"),'MITRE &amp; Controls Mappings'!$F332))),ISNUMBER(SEARCH(IF(H$2&lt;&gt;"",H$2,"NA"),'MITRE &amp; Controls Mappings'!$G332))),ISNUMBER(SEARCH(IF(H$2&lt;&gt;"",H$2,"NA"),'MITRE &amp; Controls Mappings'!$H332))),ISNUMBER(SEARCH(IF(H$3&lt;&gt;"",H$3,"NA"),'MITRE &amp; Controls Mappings'!$I332))),ISNUMBER(SEARCH(IF(H$3&lt;&gt;"",H$3,"NA"),'MITRE &amp; Controls Mappings'!$J332))), 'MITRE &amp; Controls Mappings'!$B332,"")</f>
        <v/>
      </c>
      <c r="I336" t="str">
        <f>IF(OR(OR(OR(OR(OR(ISNUMBER(SEARCH(IF(I$1&lt;&gt;"",I$1,"NA"),'MITRE &amp; Controls Mappings'!$E332)),ISNUMBER(SEARCH(IF(I$1&lt;&gt;"",I$1,"NA"),'MITRE &amp; Controls Mappings'!$F332))),ISNUMBER(SEARCH(IF(I$2&lt;&gt;"",I$2,"NA"),'MITRE &amp; Controls Mappings'!$G332))),ISNUMBER(SEARCH(IF(I$2&lt;&gt;"",I$2,"NA"),'MITRE &amp; Controls Mappings'!$H332))),ISNUMBER(SEARCH(IF(I$3&lt;&gt;"",I$3,"NA"),'MITRE &amp; Controls Mappings'!$I332))),ISNUMBER(SEARCH(IF(I$3&lt;&gt;"",I$3,"NA"),'MITRE &amp; Controls Mappings'!$J332))), 'MITRE &amp; Controls Mappings'!$B332,"")</f>
        <v/>
      </c>
      <c r="J336" t="str">
        <f>IF(OR(OR(OR(OR(OR(ISNUMBER(SEARCH(IF(J$1&lt;&gt;"",J$1,"NA"),'MITRE &amp; Controls Mappings'!$E332)),ISNUMBER(SEARCH(IF(J$1&lt;&gt;"",J$1,"NA"),'MITRE &amp; Controls Mappings'!$F332))),ISNUMBER(SEARCH(IF(J$2&lt;&gt;"",J$2,"NA"),'MITRE &amp; Controls Mappings'!$G332))),ISNUMBER(SEARCH(IF(J$2&lt;&gt;"",J$2,"NA"),'MITRE &amp; Controls Mappings'!$H332))),ISNUMBER(SEARCH(IF(J$3&lt;&gt;"",J$3,"NA"),'MITRE &amp; Controls Mappings'!$I332))),ISNUMBER(SEARCH(IF(J$3&lt;&gt;"",J$3,"NA"),'MITRE &amp; Controls Mappings'!$J332))), 'MITRE &amp; Controls Mappings'!$B332,"")</f>
        <v/>
      </c>
      <c r="K336" t="str">
        <f>IF(OR(OR(OR(OR(OR(ISNUMBER(SEARCH(IF(K$1&lt;&gt;"",K$1,"NA"),'MITRE &amp; Controls Mappings'!$E332)),ISNUMBER(SEARCH(IF(K$1&lt;&gt;"",K$1,"NA"),'MITRE &amp; Controls Mappings'!$F332))),ISNUMBER(SEARCH(IF(K$2&lt;&gt;"",K$2,"NA"),'MITRE &amp; Controls Mappings'!$G332))),ISNUMBER(SEARCH(IF(K$2&lt;&gt;"",K$2,"NA"),'MITRE &amp; Controls Mappings'!$H332))),ISNUMBER(SEARCH(IF(K$3&lt;&gt;"",K$3,"NA"),'MITRE &amp; Controls Mappings'!$I332))),ISNUMBER(SEARCH(IF(K$3&lt;&gt;"",K$3,"NA"),'MITRE &amp; Controls Mappings'!$J332))), 'MITRE &amp; Controls Mappings'!$B332,"")</f>
        <v/>
      </c>
      <c r="L336" s="25" t="str">
        <f>'MITRE &amp; Controls Mappings'!D332</f>
        <v>Windows Time Service</v>
      </c>
    </row>
    <row r="337" spans="1:12" x14ac:dyDescent="0.35">
      <c r="A337" t="str">
        <f>IF(COUNTIF(B337:K337,"="&amp;'MITRE &amp; Controls Mappings'!B333)&gt;0,'MITRE &amp; Controls Mappings'!B333,"")</f>
        <v/>
      </c>
      <c r="B337" t="str">
        <f>IF(OR(OR(OR(OR(OR(ISNUMBER(SEARCH(IF(B$1&lt;&gt;"",B$1,"NA"),'MITRE &amp; Controls Mappings'!$E333)),ISNUMBER(SEARCH(IF(B$1&lt;&gt;"",B$1,"NA"),'MITRE &amp; Controls Mappings'!$F333))),ISNUMBER(SEARCH(IF(B$2&lt;&gt;"",B$2,"NA"),'MITRE &amp; Controls Mappings'!$G333))),ISNUMBER(SEARCH(IF(B$2&lt;&gt;"",B$2,"NA"),'MITRE &amp; Controls Mappings'!$H333))),ISNUMBER(SEARCH(IF(B$3&lt;&gt;"",B$3,"NA"),'MITRE &amp; Controls Mappings'!$I333))),ISNUMBER(SEARCH(IF(B$3&lt;&gt;"",B$3,"NA"),'MITRE &amp; Controls Mappings'!$J333))), 'MITRE &amp; Controls Mappings'!$B333,"")</f>
        <v/>
      </c>
      <c r="C337" t="str">
        <f>IF(OR(OR(OR(OR(OR(ISNUMBER(SEARCH(IF(C$1&lt;&gt;"",C$1,"NA"),'MITRE &amp; Controls Mappings'!$E333)),ISNUMBER(SEARCH(IF(C$1&lt;&gt;"",C$1,"NA"),'MITRE &amp; Controls Mappings'!$F333))),ISNUMBER(SEARCH(IF(C$2&lt;&gt;"",C$2,"NA"),'MITRE &amp; Controls Mappings'!$G333))),ISNUMBER(SEARCH(IF(C$2&lt;&gt;"",C$2,"NA"),'MITRE &amp; Controls Mappings'!$H333))),ISNUMBER(SEARCH(IF(C$3&lt;&gt;"",C$3,"NA"),'MITRE &amp; Controls Mappings'!$I333))),ISNUMBER(SEARCH(IF(C$3&lt;&gt;"",C$3,"NA"),'MITRE &amp; Controls Mappings'!$J333))), 'MITRE &amp; Controls Mappings'!$B333,"")</f>
        <v/>
      </c>
      <c r="D337" t="str">
        <f>IF(OR(OR(OR(OR(OR(ISNUMBER(SEARCH(IF(D$1&lt;&gt;"",D$1,"NA"),'MITRE &amp; Controls Mappings'!$E333)),ISNUMBER(SEARCH(IF(D$1&lt;&gt;"",D$1,"NA"),'MITRE &amp; Controls Mappings'!$F333))),ISNUMBER(SEARCH(IF(D$2&lt;&gt;"",D$2,"NA"),'MITRE &amp; Controls Mappings'!$G333))),ISNUMBER(SEARCH(IF(D$2&lt;&gt;"",D$2,"NA"),'MITRE &amp; Controls Mappings'!$H333))),ISNUMBER(SEARCH(IF(D$3&lt;&gt;"",D$3,"NA"),'MITRE &amp; Controls Mappings'!$I333))),ISNUMBER(SEARCH(IF(D$3&lt;&gt;"",D$3,"NA"),'MITRE &amp; Controls Mappings'!$J333))), 'MITRE &amp; Controls Mappings'!$B333,"")</f>
        <v/>
      </c>
      <c r="E337" t="str">
        <f>IF(OR(OR(OR(OR(OR(ISNUMBER(SEARCH(IF(E$1&lt;&gt;"",E$1,"NA"),'MITRE &amp; Controls Mappings'!$E333)),ISNUMBER(SEARCH(IF(E$1&lt;&gt;"",E$1,"NA"),'MITRE &amp; Controls Mappings'!$F333))),ISNUMBER(SEARCH(IF(E$2&lt;&gt;"",E$2,"NA"),'MITRE &amp; Controls Mappings'!$G333))),ISNUMBER(SEARCH(IF(E$2&lt;&gt;"",E$2,"NA"),'MITRE &amp; Controls Mappings'!$H333))),ISNUMBER(SEARCH(IF(E$3&lt;&gt;"",E$3,"NA"),'MITRE &amp; Controls Mappings'!$I333))),ISNUMBER(SEARCH(IF(E$3&lt;&gt;"",E$3,"NA"),'MITRE &amp; Controls Mappings'!$J333))), 'MITRE &amp; Controls Mappings'!$B333,"")</f>
        <v/>
      </c>
      <c r="F337" t="str">
        <f>IF(OR(OR(OR(OR(OR(ISNUMBER(SEARCH(IF(F$1&lt;&gt;"",F$1,"NA"),'MITRE &amp; Controls Mappings'!$E333)),ISNUMBER(SEARCH(IF(F$1&lt;&gt;"",F$1,"NA"),'MITRE &amp; Controls Mappings'!$F333))),ISNUMBER(SEARCH(IF(F$2&lt;&gt;"",F$2,"NA"),'MITRE &amp; Controls Mappings'!$G333))),ISNUMBER(SEARCH(IF(F$2&lt;&gt;"",F$2,"NA"),'MITRE &amp; Controls Mappings'!$H333))),ISNUMBER(SEARCH(IF(F$3&lt;&gt;"",F$3,"NA"),'MITRE &amp; Controls Mappings'!$I333))),ISNUMBER(SEARCH(IF(F$3&lt;&gt;"",F$3,"NA"),'MITRE &amp; Controls Mappings'!$J333))), 'MITRE &amp; Controls Mappings'!$B333,"")</f>
        <v/>
      </c>
      <c r="G337" t="str">
        <f>IF(OR(OR(OR(OR(OR(ISNUMBER(SEARCH(IF(G$1&lt;&gt;"",G$1,"NA"),'MITRE &amp; Controls Mappings'!$E333)),ISNUMBER(SEARCH(IF(G$1&lt;&gt;"",G$1,"NA"),'MITRE &amp; Controls Mappings'!$F333))),ISNUMBER(SEARCH(IF(G$2&lt;&gt;"",G$2,"NA"),'MITRE &amp; Controls Mappings'!$G333))),ISNUMBER(SEARCH(IF(G$2&lt;&gt;"",G$2,"NA"),'MITRE &amp; Controls Mappings'!$H333))),ISNUMBER(SEARCH(IF(G$3&lt;&gt;"",G$3,"NA"),'MITRE &amp; Controls Mappings'!$I333))),ISNUMBER(SEARCH(IF(G$3&lt;&gt;"",G$3,"NA"),'MITRE &amp; Controls Mappings'!$J333))), 'MITRE &amp; Controls Mappings'!$B333,"")</f>
        <v/>
      </c>
      <c r="H337" t="str">
        <f>IF(OR(OR(OR(OR(OR(ISNUMBER(SEARCH(IF(H$1&lt;&gt;"",H$1,"NA"),'MITRE &amp; Controls Mappings'!$E333)),ISNUMBER(SEARCH(IF(H$1&lt;&gt;"",H$1,"NA"),'MITRE &amp; Controls Mappings'!$F333))),ISNUMBER(SEARCH(IF(H$2&lt;&gt;"",H$2,"NA"),'MITRE &amp; Controls Mappings'!$G333))),ISNUMBER(SEARCH(IF(H$2&lt;&gt;"",H$2,"NA"),'MITRE &amp; Controls Mappings'!$H333))),ISNUMBER(SEARCH(IF(H$3&lt;&gt;"",H$3,"NA"),'MITRE &amp; Controls Mappings'!$I333))),ISNUMBER(SEARCH(IF(H$3&lt;&gt;"",H$3,"NA"),'MITRE &amp; Controls Mappings'!$J333))), 'MITRE &amp; Controls Mappings'!$B333,"")</f>
        <v/>
      </c>
      <c r="I337" t="str">
        <f>IF(OR(OR(OR(OR(OR(ISNUMBER(SEARCH(IF(I$1&lt;&gt;"",I$1,"NA"),'MITRE &amp; Controls Mappings'!$E333)),ISNUMBER(SEARCH(IF(I$1&lt;&gt;"",I$1,"NA"),'MITRE &amp; Controls Mappings'!$F333))),ISNUMBER(SEARCH(IF(I$2&lt;&gt;"",I$2,"NA"),'MITRE &amp; Controls Mappings'!$G333))),ISNUMBER(SEARCH(IF(I$2&lt;&gt;"",I$2,"NA"),'MITRE &amp; Controls Mappings'!$H333))),ISNUMBER(SEARCH(IF(I$3&lt;&gt;"",I$3,"NA"),'MITRE &amp; Controls Mappings'!$I333))),ISNUMBER(SEARCH(IF(I$3&lt;&gt;"",I$3,"NA"),'MITRE &amp; Controls Mappings'!$J333))), 'MITRE &amp; Controls Mappings'!$B333,"")</f>
        <v/>
      </c>
      <c r="J337" t="str">
        <f>IF(OR(OR(OR(OR(OR(ISNUMBER(SEARCH(IF(J$1&lt;&gt;"",J$1,"NA"),'MITRE &amp; Controls Mappings'!$E333)),ISNUMBER(SEARCH(IF(J$1&lt;&gt;"",J$1,"NA"),'MITRE &amp; Controls Mappings'!$F333))),ISNUMBER(SEARCH(IF(J$2&lt;&gt;"",J$2,"NA"),'MITRE &amp; Controls Mappings'!$G333))),ISNUMBER(SEARCH(IF(J$2&lt;&gt;"",J$2,"NA"),'MITRE &amp; Controls Mappings'!$H333))),ISNUMBER(SEARCH(IF(J$3&lt;&gt;"",J$3,"NA"),'MITRE &amp; Controls Mappings'!$I333))),ISNUMBER(SEARCH(IF(J$3&lt;&gt;"",J$3,"NA"),'MITRE &amp; Controls Mappings'!$J333))), 'MITRE &amp; Controls Mappings'!$B333,"")</f>
        <v/>
      </c>
      <c r="K337" t="str">
        <f>IF(OR(OR(OR(OR(OR(ISNUMBER(SEARCH(IF(K$1&lt;&gt;"",K$1,"NA"),'MITRE &amp; Controls Mappings'!$E333)),ISNUMBER(SEARCH(IF(K$1&lt;&gt;"",K$1,"NA"),'MITRE &amp; Controls Mappings'!$F333))),ISNUMBER(SEARCH(IF(K$2&lt;&gt;"",K$2,"NA"),'MITRE &amp; Controls Mappings'!$G333))),ISNUMBER(SEARCH(IF(K$2&lt;&gt;"",K$2,"NA"),'MITRE &amp; Controls Mappings'!$H333))),ISNUMBER(SEARCH(IF(K$3&lt;&gt;"",K$3,"NA"),'MITRE &amp; Controls Mappings'!$I333))),ISNUMBER(SEARCH(IF(K$3&lt;&gt;"",K$3,"NA"),'MITRE &amp; Controls Mappings'!$J333))), 'MITRE &amp; Controls Mappings'!$B333,"")</f>
        <v/>
      </c>
      <c r="L337" s="25" t="str">
        <f>'MITRE &amp; Controls Mappings'!D333</f>
        <v>Time Providers</v>
      </c>
    </row>
    <row r="338" spans="1:12" x14ac:dyDescent="0.35">
      <c r="A338" t="str">
        <f>IF(COUNTIF(B338:K338,"="&amp;'MITRE &amp; Controls Mappings'!B334)&gt;0,'MITRE &amp; Controls Mappings'!B334,"")</f>
        <v/>
      </c>
      <c r="B338" t="str">
        <f>IF(OR(OR(OR(OR(OR(ISNUMBER(SEARCH(IF(B$1&lt;&gt;"",B$1,"NA"),'MITRE &amp; Controls Mappings'!$E334)),ISNUMBER(SEARCH(IF(B$1&lt;&gt;"",B$1,"NA"),'MITRE &amp; Controls Mappings'!$F334))),ISNUMBER(SEARCH(IF(B$2&lt;&gt;"",B$2,"NA"),'MITRE &amp; Controls Mappings'!$G334))),ISNUMBER(SEARCH(IF(B$2&lt;&gt;"",B$2,"NA"),'MITRE &amp; Controls Mappings'!$H334))),ISNUMBER(SEARCH(IF(B$3&lt;&gt;"",B$3,"NA"),'MITRE &amp; Controls Mappings'!$I334))),ISNUMBER(SEARCH(IF(B$3&lt;&gt;"",B$3,"NA"),'MITRE &amp; Controls Mappings'!$J334))), 'MITRE &amp; Controls Mappings'!$B334,"")</f>
        <v/>
      </c>
      <c r="C338" t="str">
        <f>IF(OR(OR(OR(OR(OR(ISNUMBER(SEARCH(IF(C$1&lt;&gt;"",C$1,"NA"),'MITRE &amp; Controls Mappings'!$E334)),ISNUMBER(SEARCH(IF(C$1&lt;&gt;"",C$1,"NA"),'MITRE &amp; Controls Mappings'!$F334))),ISNUMBER(SEARCH(IF(C$2&lt;&gt;"",C$2,"NA"),'MITRE &amp; Controls Mappings'!$G334))),ISNUMBER(SEARCH(IF(C$2&lt;&gt;"",C$2,"NA"),'MITRE &amp; Controls Mappings'!$H334))),ISNUMBER(SEARCH(IF(C$3&lt;&gt;"",C$3,"NA"),'MITRE &amp; Controls Mappings'!$I334))),ISNUMBER(SEARCH(IF(C$3&lt;&gt;"",C$3,"NA"),'MITRE &amp; Controls Mappings'!$J334))), 'MITRE &amp; Controls Mappings'!$B334,"")</f>
        <v/>
      </c>
      <c r="D338" t="str">
        <f>IF(OR(OR(OR(OR(OR(ISNUMBER(SEARCH(IF(D$1&lt;&gt;"",D$1,"NA"),'MITRE &amp; Controls Mappings'!$E334)),ISNUMBER(SEARCH(IF(D$1&lt;&gt;"",D$1,"NA"),'MITRE &amp; Controls Mappings'!$F334))),ISNUMBER(SEARCH(IF(D$2&lt;&gt;"",D$2,"NA"),'MITRE &amp; Controls Mappings'!$G334))),ISNUMBER(SEARCH(IF(D$2&lt;&gt;"",D$2,"NA"),'MITRE &amp; Controls Mappings'!$H334))),ISNUMBER(SEARCH(IF(D$3&lt;&gt;"",D$3,"NA"),'MITRE &amp; Controls Mappings'!$I334))),ISNUMBER(SEARCH(IF(D$3&lt;&gt;"",D$3,"NA"),'MITRE &amp; Controls Mappings'!$J334))), 'MITRE &amp; Controls Mappings'!$B334,"")</f>
        <v/>
      </c>
      <c r="E338" t="str">
        <f>IF(OR(OR(OR(OR(OR(ISNUMBER(SEARCH(IF(E$1&lt;&gt;"",E$1,"NA"),'MITRE &amp; Controls Mappings'!$E334)),ISNUMBER(SEARCH(IF(E$1&lt;&gt;"",E$1,"NA"),'MITRE &amp; Controls Mappings'!$F334))),ISNUMBER(SEARCH(IF(E$2&lt;&gt;"",E$2,"NA"),'MITRE &amp; Controls Mappings'!$G334))),ISNUMBER(SEARCH(IF(E$2&lt;&gt;"",E$2,"NA"),'MITRE &amp; Controls Mappings'!$H334))),ISNUMBER(SEARCH(IF(E$3&lt;&gt;"",E$3,"NA"),'MITRE &amp; Controls Mappings'!$I334))),ISNUMBER(SEARCH(IF(E$3&lt;&gt;"",E$3,"NA"),'MITRE &amp; Controls Mappings'!$J334))), 'MITRE &amp; Controls Mappings'!$B334,"")</f>
        <v/>
      </c>
      <c r="F338" t="str">
        <f>IF(OR(OR(OR(OR(OR(ISNUMBER(SEARCH(IF(F$1&lt;&gt;"",F$1,"NA"),'MITRE &amp; Controls Mappings'!$E334)),ISNUMBER(SEARCH(IF(F$1&lt;&gt;"",F$1,"NA"),'MITRE &amp; Controls Mappings'!$F334))),ISNUMBER(SEARCH(IF(F$2&lt;&gt;"",F$2,"NA"),'MITRE &amp; Controls Mappings'!$G334))),ISNUMBER(SEARCH(IF(F$2&lt;&gt;"",F$2,"NA"),'MITRE &amp; Controls Mappings'!$H334))),ISNUMBER(SEARCH(IF(F$3&lt;&gt;"",F$3,"NA"),'MITRE &amp; Controls Mappings'!$I334))),ISNUMBER(SEARCH(IF(F$3&lt;&gt;"",F$3,"NA"),'MITRE &amp; Controls Mappings'!$J334))), 'MITRE &amp; Controls Mappings'!$B334,"")</f>
        <v/>
      </c>
      <c r="G338" t="str">
        <f>IF(OR(OR(OR(OR(OR(ISNUMBER(SEARCH(IF(G$1&lt;&gt;"",G$1,"NA"),'MITRE &amp; Controls Mappings'!$E334)),ISNUMBER(SEARCH(IF(G$1&lt;&gt;"",G$1,"NA"),'MITRE &amp; Controls Mappings'!$F334))),ISNUMBER(SEARCH(IF(G$2&lt;&gt;"",G$2,"NA"),'MITRE &amp; Controls Mappings'!$G334))),ISNUMBER(SEARCH(IF(G$2&lt;&gt;"",G$2,"NA"),'MITRE &amp; Controls Mappings'!$H334))),ISNUMBER(SEARCH(IF(G$3&lt;&gt;"",G$3,"NA"),'MITRE &amp; Controls Mappings'!$I334))),ISNUMBER(SEARCH(IF(G$3&lt;&gt;"",G$3,"NA"),'MITRE &amp; Controls Mappings'!$J334))), 'MITRE &amp; Controls Mappings'!$B334,"")</f>
        <v/>
      </c>
      <c r="H338" t="str">
        <f>IF(OR(OR(OR(OR(OR(ISNUMBER(SEARCH(IF(H$1&lt;&gt;"",H$1,"NA"),'MITRE &amp; Controls Mappings'!$E334)),ISNUMBER(SEARCH(IF(H$1&lt;&gt;"",H$1,"NA"),'MITRE &amp; Controls Mappings'!$F334))),ISNUMBER(SEARCH(IF(H$2&lt;&gt;"",H$2,"NA"),'MITRE &amp; Controls Mappings'!$G334))),ISNUMBER(SEARCH(IF(H$2&lt;&gt;"",H$2,"NA"),'MITRE &amp; Controls Mappings'!$H334))),ISNUMBER(SEARCH(IF(H$3&lt;&gt;"",H$3,"NA"),'MITRE &amp; Controls Mappings'!$I334))),ISNUMBER(SEARCH(IF(H$3&lt;&gt;"",H$3,"NA"),'MITRE &amp; Controls Mappings'!$J334))), 'MITRE &amp; Controls Mappings'!$B334,"")</f>
        <v/>
      </c>
      <c r="I338" t="str">
        <f>IF(OR(OR(OR(OR(OR(ISNUMBER(SEARCH(IF(I$1&lt;&gt;"",I$1,"NA"),'MITRE &amp; Controls Mappings'!$E334)),ISNUMBER(SEARCH(IF(I$1&lt;&gt;"",I$1,"NA"),'MITRE &amp; Controls Mappings'!$F334))),ISNUMBER(SEARCH(IF(I$2&lt;&gt;"",I$2,"NA"),'MITRE &amp; Controls Mappings'!$G334))),ISNUMBER(SEARCH(IF(I$2&lt;&gt;"",I$2,"NA"),'MITRE &amp; Controls Mappings'!$H334))),ISNUMBER(SEARCH(IF(I$3&lt;&gt;"",I$3,"NA"),'MITRE &amp; Controls Mappings'!$I334))),ISNUMBER(SEARCH(IF(I$3&lt;&gt;"",I$3,"NA"),'MITRE &amp; Controls Mappings'!$J334))), 'MITRE &amp; Controls Mappings'!$B334,"")</f>
        <v/>
      </c>
      <c r="J338" t="str">
        <f>IF(OR(OR(OR(OR(OR(ISNUMBER(SEARCH(IF(J$1&lt;&gt;"",J$1,"NA"),'MITRE &amp; Controls Mappings'!$E334)),ISNUMBER(SEARCH(IF(J$1&lt;&gt;"",J$1,"NA"),'MITRE &amp; Controls Mappings'!$F334))),ISNUMBER(SEARCH(IF(J$2&lt;&gt;"",J$2,"NA"),'MITRE &amp; Controls Mappings'!$G334))),ISNUMBER(SEARCH(IF(J$2&lt;&gt;"",J$2,"NA"),'MITRE &amp; Controls Mappings'!$H334))),ISNUMBER(SEARCH(IF(J$3&lt;&gt;"",J$3,"NA"),'MITRE &amp; Controls Mappings'!$I334))),ISNUMBER(SEARCH(IF(J$3&lt;&gt;"",J$3,"NA"),'MITRE &amp; Controls Mappings'!$J334))), 'MITRE &amp; Controls Mappings'!$B334,"")</f>
        <v/>
      </c>
      <c r="K338" t="str">
        <f>IF(OR(OR(OR(OR(OR(ISNUMBER(SEARCH(IF(K$1&lt;&gt;"",K$1,"NA"),'MITRE &amp; Controls Mappings'!$E334)),ISNUMBER(SEARCH(IF(K$1&lt;&gt;"",K$1,"NA"),'MITRE &amp; Controls Mappings'!$F334))),ISNUMBER(SEARCH(IF(K$2&lt;&gt;"",K$2,"NA"),'MITRE &amp; Controls Mappings'!$G334))),ISNUMBER(SEARCH(IF(K$2&lt;&gt;"",K$2,"NA"),'MITRE &amp; Controls Mappings'!$H334))),ISNUMBER(SEARCH(IF(K$3&lt;&gt;"",K$3,"NA"),'MITRE &amp; Controls Mappings'!$I334))),ISNUMBER(SEARCH(IF(K$3&lt;&gt;"",K$3,"NA"),'MITRE &amp; Controls Mappings'!$J334))), 'MITRE &amp; Controls Mappings'!$B334,"")</f>
        <v/>
      </c>
      <c r="L338" s="25" t="str">
        <f>'MITRE &amp; Controls Mappings'!D334</f>
        <v>Windows Components</v>
      </c>
    </row>
    <row r="339" spans="1:12" x14ac:dyDescent="0.35">
      <c r="A339" t="str">
        <f>IF(COUNTIF(B339:K339,"="&amp;'MITRE &amp; Controls Mappings'!B335)&gt;0,'MITRE &amp; Controls Mappings'!B335,"")</f>
        <v/>
      </c>
      <c r="B339" t="str">
        <f>IF(OR(OR(OR(OR(OR(ISNUMBER(SEARCH(IF(B$1&lt;&gt;"",B$1,"NA"),'MITRE &amp; Controls Mappings'!$E335)),ISNUMBER(SEARCH(IF(B$1&lt;&gt;"",B$1,"NA"),'MITRE &amp; Controls Mappings'!$F335))),ISNUMBER(SEARCH(IF(B$2&lt;&gt;"",B$2,"NA"),'MITRE &amp; Controls Mappings'!$G335))),ISNUMBER(SEARCH(IF(B$2&lt;&gt;"",B$2,"NA"),'MITRE &amp; Controls Mappings'!$H335))),ISNUMBER(SEARCH(IF(B$3&lt;&gt;"",B$3,"NA"),'MITRE &amp; Controls Mappings'!$I335))),ISNUMBER(SEARCH(IF(B$3&lt;&gt;"",B$3,"NA"),'MITRE &amp; Controls Mappings'!$J335))), 'MITRE &amp; Controls Mappings'!$B335,"")</f>
        <v/>
      </c>
      <c r="C339" t="str">
        <f>IF(OR(OR(OR(OR(OR(ISNUMBER(SEARCH(IF(C$1&lt;&gt;"",C$1,"NA"),'MITRE &amp; Controls Mappings'!$E335)),ISNUMBER(SEARCH(IF(C$1&lt;&gt;"",C$1,"NA"),'MITRE &amp; Controls Mappings'!$F335))),ISNUMBER(SEARCH(IF(C$2&lt;&gt;"",C$2,"NA"),'MITRE &amp; Controls Mappings'!$G335))),ISNUMBER(SEARCH(IF(C$2&lt;&gt;"",C$2,"NA"),'MITRE &amp; Controls Mappings'!$H335))),ISNUMBER(SEARCH(IF(C$3&lt;&gt;"",C$3,"NA"),'MITRE &amp; Controls Mappings'!$I335))),ISNUMBER(SEARCH(IF(C$3&lt;&gt;"",C$3,"NA"),'MITRE &amp; Controls Mappings'!$J335))), 'MITRE &amp; Controls Mappings'!$B335,"")</f>
        <v/>
      </c>
      <c r="D339" t="str">
        <f>IF(OR(OR(OR(OR(OR(ISNUMBER(SEARCH(IF(D$1&lt;&gt;"",D$1,"NA"),'MITRE &amp; Controls Mappings'!$E335)),ISNUMBER(SEARCH(IF(D$1&lt;&gt;"",D$1,"NA"),'MITRE &amp; Controls Mappings'!$F335))),ISNUMBER(SEARCH(IF(D$2&lt;&gt;"",D$2,"NA"),'MITRE &amp; Controls Mappings'!$G335))),ISNUMBER(SEARCH(IF(D$2&lt;&gt;"",D$2,"NA"),'MITRE &amp; Controls Mappings'!$H335))),ISNUMBER(SEARCH(IF(D$3&lt;&gt;"",D$3,"NA"),'MITRE &amp; Controls Mappings'!$I335))),ISNUMBER(SEARCH(IF(D$3&lt;&gt;"",D$3,"NA"),'MITRE &amp; Controls Mappings'!$J335))), 'MITRE &amp; Controls Mappings'!$B335,"")</f>
        <v/>
      </c>
      <c r="E339" t="str">
        <f>IF(OR(OR(OR(OR(OR(ISNUMBER(SEARCH(IF(E$1&lt;&gt;"",E$1,"NA"),'MITRE &amp; Controls Mappings'!$E335)),ISNUMBER(SEARCH(IF(E$1&lt;&gt;"",E$1,"NA"),'MITRE &amp; Controls Mappings'!$F335))),ISNUMBER(SEARCH(IF(E$2&lt;&gt;"",E$2,"NA"),'MITRE &amp; Controls Mappings'!$G335))),ISNUMBER(SEARCH(IF(E$2&lt;&gt;"",E$2,"NA"),'MITRE &amp; Controls Mappings'!$H335))),ISNUMBER(SEARCH(IF(E$3&lt;&gt;"",E$3,"NA"),'MITRE &amp; Controls Mappings'!$I335))),ISNUMBER(SEARCH(IF(E$3&lt;&gt;"",E$3,"NA"),'MITRE &amp; Controls Mappings'!$J335))), 'MITRE &amp; Controls Mappings'!$B335,"")</f>
        <v/>
      </c>
      <c r="F339" t="str">
        <f>IF(OR(OR(OR(OR(OR(ISNUMBER(SEARCH(IF(F$1&lt;&gt;"",F$1,"NA"),'MITRE &amp; Controls Mappings'!$E335)),ISNUMBER(SEARCH(IF(F$1&lt;&gt;"",F$1,"NA"),'MITRE &amp; Controls Mappings'!$F335))),ISNUMBER(SEARCH(IF(F$2&lt;&gt;"",F$2,"NA"),'MITRE &amp; Controls Mappings'!$G335))),ISNUMBER(SEARCH(IF(F$2&lt;&gt;"",F$2,"NA"),'MITRE &amp; Controls Mappings'!$H335))),ISNUMBER(SEARCH(IF(F$3&lt;&gt;"",F$3,"NA"),'MITRE &amp; Controls Mappings'!$I335))),ISNUMBER(SEARCH(IF(F$3&lt;&gt;"",F$3,"NA"),'MITRE &amp; Controls Mappings'!$J335))), 'MITRE &amp; Controls Mappings'!$B335,"")</f>
        <v/>
      </c>
      <c r="G339" t="str">
        <f>IF(OR(OR(OR(OR(OR(ISNUMBER(SEARCH(IF(G$1&lt;&gt;"",G$1,"NA"),'MITRE &amp; Controls Mappings'!$E335)),ISNUMBER(SEARCH(IF(G$1&lt;&gt;"",G$1,"NA"),'MITRE &amp; Controls Mappings'!$F335))),ISNUMBER(SEARCH(IF(G$2&lt;&gt;"",G$2,"NA"),'MITRE &amp; Controls Mappings'!$G335))),ISNUMBER(SEARCH(IF(G$2&lt;&gt;"",G$2,"NA"),'MITRE &amp; Controls Mappings'!$H335))),ISNUMBER(SEARCH(IF(G$3&lt;&gt;"",G$3,"NA"),'MITRE &amp; Controls Mappings'!$I335))),ISNUMBER(SEARCH(IF(G$3&lt;&gt;"",G$3,"NA"),'MITRE &amp; Controls Mappings'!$J335))), 'MITRE &amp; Controls Mappings'!$B335,"")</f>
        <v/>
      </c>
      <c r="H339" t="str">
        <f>IF(OR(OR(OR(OR(OR(ISNUMBER(SEARCH(IF(H$1&lt;&gt;"",H$1,"NA"),'MITRE &amp; Controls Mappings'!$E335)),ISNUMBER(SEARCH(IF(H$1&lt;&gt;"",H$1,"NA"),'MITRE &amp; Controls Mappings'!$F335))),ISNUMBER(SEARCH(IF(H$2&lt;&gt;"",H$2,"NA"),'MITRE &amp; Controls Mappings'!$G335))),ISNUMBER(SEARCH(IF(H$2&lt;&gt;"",H$2,"NA"),'MITRE &amp; Controls Mappings'!$H335))),ISNUMBER(SEARCH(IF(H$3&lt;&gt;"",H$3,"NA"),'MITRE &amp; Controls Mappings'!$I335))),ISNUMBER(SEARCH(IF(H$3&lt;&gt;"",H$3,"NA"),'MITRE &amp; Controls Mappings'!$J335))), 'MITRE &amp; Controls Mappings'!$B335,"")</f>
        <v/>
      </c>
      <c r="I339" t="str">
        <f>IF(OR(OR(OR(OR(OR(ISNUMBER(SEARCH(IF(I$1&lt;&gt;"",I$1,"NA"),'MITRE &amp; Controls Mappings'!$E335)),ISNUMBER(SEARCH(IF(I$1&lt;&gt;"",I$1,"NA"),'MITRE &amp; Controls Mappings'!$F335))),ISNUMBER(SEARCH(IF(I$2&lt;&gt;"",I$2,"NA"),'MITRE &amp; Controls Mappings'!$G335))),ISNUMBER(SEARCH(IF(I$2&lt;&gt;"",I$2,"NA"),'MITRE &amp; Controls Mappings'!$H335))),ISNUMBER(SEARCH(IF(I$3&lt;&gt;"",I$3,"NA"),'MITRE &amp; Controls Mappings'!$I335))),ISNUMBER(SEARCH(IF(I$3&lt;&gt;"",I$3,"NA"),'MITRE &amp; Controls Mappings'!$J335))), 'MITRE &amp; Controls Mappings'!$B335,"")</f>
        <v/>
      </c>
      <c r="J339" t="str">
        <f>IF(OR(OR(OR(OR(OR(ISNUMBER(SEARCH(IF(J$1&lt;&gt;"",J$1,"NA"),'MITRE &amp; Controls Mappings'!$E335)),ISNUMBER(SEARCH(IF(J$1&lt;&gt;"",J$1,"NA"),'MITRE &amp; Controls Mappings'!$F335))),ISNUMBER(SEARCH(IF(J$2&lt;&gt;"",J$2,"NA"),'MITRE &amp; Controls Mappings'!$G335))),ISNUMBER(SEARCH(IF(J$2&lt;&gt;"",J$2,"NA"),'MITRE &amp; Controls Mappings'!$H335))),ISNUMBER(SEARCH(IF(J$3&lt;&gt;"",J$3,"NA"),'MITRE &amp; Controls Mappings'!$I335))),ISNUMBER(SEARCH(IF(J$3&lt;&gt;"",J$3,"NA"),'MITRE &amp; Controls Mappings'!$J335))), 'MITRE &amp; Controls Mappings'!$B335,"")</f>
        <v/>
      </c>
      <c r="K339" t="str">
        <f>IF(OR(OR(OR(OR(OR(ISNUMBER(SEARCH(IF(K$1&lt;&gt;"",K$1,"NA"),'MITRE &amp; Controls Mappings'!$E335)),ISNUMBER(SEARCH(IF(K$1&lt;&gt;"",K$1,"NA"),'MITRE &amp; Controls Mappings'!$F335))),ISNUMBER(SEARCH(IF(K$2&lt;&gt;"",K$2,"NA"),'MITRE &amp; Controls Mappings'!$G335))),ISNUMBER(SEARCH(IF(K$2&lt;&gt;"",K$2,"NA"),'MITRE &amp; Controls Mappings'!$H335))),ISNUMBER(SEARCH(IF(K$3&lt;&gt;"",K$3,"NA"),'MITRE &amp; Controls Mappings'!$I335))),ISNUMBER(SEARCH(IF(K$3&lt;&gt;"",K$3,"NA"),'MITRE &amp; Controls Mappings'!$J335))), 'MITRE &amp; Controls Mappings'!$B335,"")</f>
        <v/>
      </c>
      <c r="L339" s="25" t="str">
        <f>'MITRE &amp; Controls Mappings'!D335</f>
        <v>Active Directory Federation Services</v>
      </c>
    </row>
    <row r="340" spans="1:12" x14ac:dyDescent="0.35">
      <c r="A340" t="str">
        <f>IF(COUNTIF(B340:K340,"="&amp;'MITRE &amp; Controls Mappings'!B336)&gt;0,'MITRE &amp; Controls Mappings'!B336,"")</f>
        <v/>
      </c>
      <c r="B340" t="str">
        <f>IF(OR(OR(OR(OR(OR(ISNUMBER(SEARCH(IF(B$1&lt;&gt;"",B$1,"NA"),'MITRE &amp; Controls Mappings'!$E336)),ISNUMBER(SEARCH(IF(B$1&lt;&gt;"",B$1,"NA"),'MITRE &amp; Controls Mappings'!$F336))),ISNUMBER(SEARCH(IF(B$2&lt;&gt;"",B$2,"NA"),'MITRE &amp; Controls Mappings'!$G336))),ISNUMBER(SEARCH(IF(B$2&lt;&gt;"",B$2,"NA"),'MITRE &amp; Controls Mappings'!$H336))),ISNUMBER(SEARCH(IF(B$3&lt;&gt;"",B$3,"NA"),'MITRE &amp; Controls Mappings'!$I336))),ISNUMBER(SEARCH(IF(B$3&lt;&gt;"",B$3,"NA"),'MITRE &amp; Controls Mappings'!$J336))), 'MITRE &amp; Controls Mappings'!$B336,"")</f>
        <v/>
      </c>
      <c r="C340" t="str">
        <f>IF(OR(OR(OR(OR(OR(ISNUMBER(SEARCH(IF(C$1&lt;&gt;"",C$1,"NA"),'MITRE &amp; Controls Mappings'!$E336)),ISNUMBER(SEARCH(IF(C$1&lt;&gt;"",C$1,"NA"),'MITRE &amp; Controls Mappings'!$F336))),ISNUMBER(SEARCH(IF(C$2&lt;&gt;"",C$2,"NA"),'MITRE &amp; Controls Mappings'!$G336))),ISNUMBER(SEARCH(IF(C$2&lt;&gt;"",C$2,"NA"),'MITRE &amp; Controls Mappings'!$H336))),ISNUMBER(SEARCH(IF(C$3&lt;&gt;"",C$3,"NA"),'MITRE &amp; Controls Mappings'!$I336))),ISNUMBER(SEARCH(IF(C$3&lt;&gt;"",C$3,"NA"),'MITRE &amp; Controls Mappings'!$J336))), 'MITRE &amp; Controls Mappings'!$B336,"")</f>
        <v/>
      </c>
      <c r="D340" t="str">
        <f>IF(OR(OR(OR(OR(OR(ISNUMBER(SEARCH(IF(D$1&lt;&gt;"",D$1,"NA"),'MITRE &amp; Controls Mappings'!$E336)),ISNUMBER(SEARCH(IF(D$1&lt;&gt;"",D$1,"NA"),'MITRE &amp; Controls Mappings'!$F336))),ISNUMBER(SEARCH(IF(D$2&lt;&gt;"",D$2,"NA"),'MITRE &amp; Controls Mappings'!$G336))),ISNUMBER(SEARCH(IF(D$2&lt;&gt;"",D$2,"NA"),'MITRE &amp; Controls Mappings'!$H336))),ISNUMBER(SEARCH(IF(D$3&lt;&gt;"",D$3,"NA"),'MITRE &amp; Controls Mappings'!$I336))),ISNUMBER(SEARCH(IF(D$3&lt;&gt;"",D$3,"NA"),'MITRE &amp; Controls Mappings'!$J336))), 'MITRE &amp; Controls Mappings'!$B336,"")</f>
        <v/>
      </c>
      <c r="E340" t="str">
        <f>IF(OR(OR(OR(OR(OR(ISNUMBER(SEARCH(IF(E$1&lt;&gt;"",E$1,"NA"),'MITRE &amp; Controls Mappings'!$E336)),ISNUMBER(SEARCH(IF(E$1&lt;&gt;"",E$1,"NA"),'MITRE &amp; Controls Mappings'!$F336))),ISNUMBER(SEARCH(IF(E$2&lt;&gt;"",E$2,"NA"),'MITRE &amp; Controls Mappings'!$G336))),ISNUMBER(SEARCH(IF(E$2&lt;&gt;"",E$2,"NA"),'MITRE &amp; Controls Mappings'!$H336))),ISNUMBER(SEARCH(IF(E$3&lt;&gt;"",E$3,"NA"),'MITRE &amp; Controls Mappings'!$I336))),ISNUMBER(SEARCH(IF(E$3&lt;&gt;"",E$3,"NA"),'MITRE &amp; Controls Mappings'!$J336))), 'MITRE &amp; Controls Mappings'!$B336,"")</f>
        <v/>
      </c>
      <c r="F340" t="str">
        <f>IF(OR(OR(OR(OR(OR(ISNUMBER(SEARCH(IF(F$1&lt;&gt;"",F$1,"NA"),'MITRE &amp; Controls Mappings'!$E336)),ISNUMBER(SEARCH(IF(F$1&lt;&gt;"",F$1,"NA"),'MITRE &amp; Controls Mappings'!$F336))),ISNUMBER(SEARCH(IF(F$2&lt;&gt;"",F$2,"NA"),'MITRE &amp; Controls Mappings'!$G336))),ISNUMBER(SEARCH(IF(F$2&lt;&gt;"",F$2,"NA"),'MITRE &amp; Controls Mappings'!$H336))),ISNUMBER(SEARCH(IF(F$3&lt;&gt;"",F$3,"NA"),'MITRE &amp; Controls Mappings'!$I336))),ISNUMBER(SEARCH(IF(F$3&lt;&gt;"",F$3,"NA"),'MITRE &amp; Controls Mappings'!$J336))), 'MITRE &amp; Controls Mappings'!$B336,"")</f>
        <v/>
      </c>
      <c r="G340" t="str">
        <f>IF(OR(OR(OR(OR(OR(ISNUMBER(SEARCH(IF(G$1&lt;&gt;"",G$1,"NA"),'MITRE &amp; Controls Mappings'!$E336)),ISNUMBER(SEARCH(IF(G$1&lt;&gt;"",G$1,"NA"),'MITRE &amp; Controls Mappings'!$F336))),ISNUMBER(SEARCH(IF(G$2&lt;&gt;"",G$2,"NA"),'MITRE &amp; Controls Mappings'!$G336))),ISNUMBER(SEARCH(IF(G$2&lt;&gt;"",G$2,"NA"),'MITRE &amp; Controls Mappings'!$H336))),ISNUMBER(SEARCH(IF(G$3&lt;&gt;"",G$3,"NA"),'MITRE &amp; Controls Mappings'!$I336))),ISNUMBER(SEARCH(IF(G$3&lt;&gt;"",G$3,"NA"),'MITRE &amp; Controls Mappings'!$J336))), 'MITRE &amp; Controls Mappings'!$B336,"")</f>
        <v/>
      </c>
      <c r="H340" t="str">
        <f>IF(OR(OR(OR(OR(OR(ISNUMBER(SEARCH(IF(H$1&lt;&gt;"",H$1,"NA"),'MITRE &amp; Controls Mappings'!$E336)),ISNUMBER(SEARCH(IF(H$1&lt;&gt;"",H$1,"NA"),'MITRE &amp; Controls Mappings'!$F336))),ISNUMBER(SEARCH(IF(H$2&lt;&gt;"",H$2,"NA"),'MITRE &amp; Controls Mappings'!$G336))),ISNUMBER(SEARCH(IF(H$2&lt;&gt;"",H$2,"NA"),'MITRE &amp; Controls Mappings'!$H336))),ISNUMBER(SEARCH(IF(H$3&lt;&gt;"",H$3,"NA"),'MITRE &amp; Controls Mappings'!$I336))),ISNUMBER(SEARCH(IF(H$3&lt;&gt;"",H$3,"NA"),'MITRE &amp; Controls Mappings'!$J336))), 'MITRE &amp; Controls Mappings'!$B336,"")</f>
        <v/>
      </c>
      <c r="I340" t="str">
        <f>IF(OR(OR(OR(OR(OR(ISNUMBER(SEARCH(IF(I$1&lt;&gt;"",I$1,"NA"),'MITRE &amp; Controls Mappings'!$E336)),ISNUMBER(SEARCH(IF(I$1&lt;&gt;"",I$1,"NA"),'MITRE &amp; Controls Mappings'!$F336))),ISNUMBER(SEARCH(IF(I$2&lt;&gt;"",I$2,"NA"),'MITRE &amp; Controls Mappings'!$G336))),ISNUMBER(SEARCH(IF(I$2&lt;&gt;"",I$2,"NA"),'MITRE &amp; Controls Mappings'!$H336))),ISNUMBER(SEARCH(IF(I$3&lt;&gt;"",I$3,"NA"),'MITRE &amp; Controls Mappings'!$I336))),ISNUMBER(SEARCH(IF(I$3&lt;&gt;"",I$3,"NA"),'MITRE &amp; Controls Mappings'!$J336))), 'MITRE &amp; Controls Mappings'!$B336,"")</f>
        <v/>
      </c>
      <c r="J340" t="str">
        <f>IF(OR(OR(OR(OR(OR(ISNUMBER(SEARCH(IF(J$1&lt;&gt;"",J$1,"NA"),'MITRE &amp; Controls Mappings'!$E336)),ISNUMBER(SEARCH(IF(J$1&lt;&gt;"",J$1,"NA"),'MITRE &amp; Controls Mappings'!$F336))),ISNUMBER(SEARCH(IF(J$2&lt;&gt;"",J$2,"NA"),'MITRE &amp; Controls Mappings'!$G336))),ISNUMBER(SEARCH(IF(J$2&lt;&gt;"",J$2,"NA"),'MITRE &amp; Controls Mappings'!$H336))),ISNUMBER(SEARCH(IF(J$3&lt;&gt;"",J$3,"NA"),'MITRE &amp; Controls Mappings'!$I336))),ISNUMBER(SEARCH(IF(J$3&lt;&gt;"",J$3,"NA"),'MITRE &amp; Controls Mappings'!$J336))), 'MITRE &amp; Controls Mappings'!$B336,"")</f>
        <v/>
      </c>
      <c r="K340" t="str">
        <f>IF(OR(OR(OR(OR(OR(ISNUMBER(SEARCH(IF(K$1&lt;&gt;"",K$1,"NA"),'MITRE &amp; Controls Mappings'!$E336)),ISNUMBER(SEARCH(IF(K$1&lt;&gt;"",K$1,"NA"),'MITRE &amp; Controls Mappings'!$F336))),ISNUMBER(SEARCH(IF(K$2&lt;&gt;"",K$2,"NA"),'MITRE &amp; Controls Mappings'!$G336))),ISNUMBER(SEARCH(IF(K$2&lt;&gt;"",K$2,"NA"),'MITRE &amp; Controls Mappings'!$H336))),ISNUMBER(SEARCH(IF(K$3&lt;&gt;"",K$3,"NA"),'MITRE &amp; Controls Mappings'!$I336))),ISNUMBER(SEARCH(IF(K$3&lt;&gt;"",K$3,"NA"),'MITRE &amp; Controls Mappings'!$J336))), 'MITRE &amp; Controls Mappings'!$B336,"")</f>
        <v/>
      </c>
      <c r="L340" s="25" t="str">
        <f>'MITRE &amp; Controls Mappings'!D336</f>
        <v>ActiveX Installer Service</v>
      </c>
    </row>
    <row r="341" spans="1:12" x14ac:dyDescent="0.35">
      <c r="A341" t="str">
        <f>IF(COUNTIF(B341:K341,"="&amp;'MITRE &amp; Controls Mappings'!B337)&gt;0,'MITRE &amp; Controls Mappings'!B337,"")</f>
        <v/>
      </c>
      <c r="B341" t="str">
        <f>IF(OR(OR(OR(OR(OR(ISNUMBER(SEARCH(IF(B$1&lt;&gt;"",B$1,"NA"),'MITRE &amp; Controls Mappings'!$E337)),ISNUMBER(SEARCH(IF(B$1&lt;&gt;"",B$1,"NA"),'MITRE &amp; Controls Mappings'!$F337))),ISNUMBER(SEARCH(IF(B$2&lt;&gt;"",B$2,"NA"),'MITRE &amp; Controls Mappings'!$G337))),ISNUMBER(SEARCH(IF(B$2&lt;&gt;"",B$2,"NA"),'MITRE &amp; Controls Mappings'!$H337))),ISNUMBER(SEARCH(IF(B$3&lt;&gt;"",B$3,"NA"),'MITRE &amp; Controls Mappings'!$I337))),ISNUMBER(SEARCH(IF(B$3&lt;&gt;"",B$3,"NA"),'MITRE &amp; Controls Mappings'!$J337))), 'MITRE &amp; Controls Mappings'!$B337,"")</f>
        <v/>
      </c>
      <c r="C341" t="str">
        <f>IF(OR(OR(OR(OR(OR(ISNUMBER(SEARCH(IF(C$1&lt;&gt;"",C$1,"NA"),'MITRE &amp; Controls Mappings'!$E337)),ISNUMBER(SEARCH(IF(C$1&lt;&gt;"",C$1,"NA"),'MITRE &amp; Controls Mappings'!$F337))),ISNUMBER(SEARCH(IF(C$2&lt;&gt;"",C$2,"NA"),'MITRE &amp; Controls Mappings'!$G337))),ISNUMBER(SEARCH(IF(C$2&lt;&gt;"",C$2,"NA"),'MITRE &amp; Controls Mappings'!$H337))),ISNUMBER(SEARCH(IF(C$3&lt;&gt;"",C$3,"NA"),'MITRE &amp; Controls Mappings'!$I337))),ISNUMBER(SEARCH(IF(C$3&lt;&gt;"",C$3,"NA"),'MITRE &amp; Controls Mappings'!$J337))), 'MITRE &amp; Controls Mappings'!$B337,"")</f>
        <v/>
      </c>
      <c r="D341" t="str">
        <f>IF(OR(OR(OR(OR(OR(ISNUMBER(SEARCH(IF(D$1&lt;&gt;"",D$1,"NA"),'MITRE &amp; Controls Mappings'!$E337)),ISNUMBER(SEARCH(IF(D$1&lt;&gt;"",D$1,"NA"),'MITRE &amp; Controls Mappings'!$F337))),ISNUMBER(SEARCH(IF(D$2&lt;&gt;"",D$2,"NA"),'MITRE &amp; Controls Mappings'!$G337))),ISNUMBER(SEARCH(IF(D$2&lt;&gt;"",D$2,"NA"),'MITRE &amp; Controls Mappings'!$H337))),ISNUMBER(SEARCH(IF(D$3&lt;&gt;"",D$3,"NA"),'MITRE &amp; Controls Mappings'!$I337))),ISNUMBER(SEARCH(IF(D$3&lt;&gt;"",D$3,"NA"),'MITRE &amp; Controls Mappings'!$J337))), 'MITRE &amp; Controls Mappings'!$B337,"")</f>
        <v/>
      </c>
      <c r="E341" t="str">
        <f>IF(OR(OR(OR(OR(OR(ISNUMBER(SEARCH(IF(E$1&lt;&gt;"",E$1,"NA"),'MITRE &amp; Controls Mappings'!$E337)),ISNUMBER(SEARCH(IF(E$1&lt;&gt;"",E$1,"NA"),'MITRE &amp; Controls Mappings'!$F337))),ISNUMBER(SEARCH(IF(E$2&lt;&gt;"",E$2,"NA"),'MITRE &amp; Controls Mappings'!$G337))),ISNUMBER(SEARCH(IF(E$2&lt;&gt;"",E$2,"NA"),'MITRE &amp; Controls Mappings'!$H337))),ISNUMBER(SEARCH(IF(E$3&lt;&gt;"",E$3,"NA"),'MITRE &amp; Controls Mappings'!$I337))),ISNUMBER(SEARCH(IF(E$3&lt;&gt;"",E$3,"NA"),'MITRE &amp; Controls Mappings'!$J337))), 'MITRE &amp; Controls Mappings'!$B337,"")</f>
        <v/>
      </c>
      <c r="F341" t="str">
        <f>IF(OR(OR(OR(OR(OR(ISNUMBER(SEARCH(IF(F$1&lt;&gt;"",F$1,"NA"),'MITRE &amp; Controls Mappings'!$E337)),ISNUMBER(SEARCH(IF(F$1&lt;&gt;"",F$1,"NA"),'MITRE &amp; Controls Mappings'!$F337))),ISNUMBER(SEARCH(IF(F$2&lt;&gt;"",F$2,"NA"),'MITRE &amp; Controls Mappings'!$G337))),ISNUMBER(SEARCH(IF(F$2&lt;&gt;"",F$2,"NA"),'MITRE &amp; Controls Mappings'!$H337))),ISNUMBER(SEARCH(IF(F$3&lt;&gt;"",F$3,"NA"),'MITRE &amp; Controls Mappings'!$I337))),ISNUMBER(SEARCH(IF(F$3&lt;&gt;"",F$3,"NA"),'MITRE &amp; Controls Mappings'!$J337))), 'MITRE &amp; Controls Mappings'!$B337,"")</f>
        <v/>
      </c>
      <c r="G341" t="str">
        <f>IF(OR(OR(OR(OR(OR(ISNUMBER(SEARCH(IF(G$1&lt;&gt;"",G$1,"NA"),'MITRE &amp; Controls Mappings'!$E337)),ISNUMBER(SEARCH(IF(G$1&lt;&gt;"",G$1,"NA"),'MITRE &amp; Controls Mappings'!$F337))),ISNUMBER(SEARCH(IF(G$2&lt;&gt;"",G$2,"NA"),'MITRE &amp; Controls Mappings'!$G337))),ISNUMBER(SEARCH(IF(G$2&lt;&gt;"",G$2,"NA"),'MITRE &amp; Controls Mappings'!$H337))),ISNUMBER(SEARCH(IF(G$3&lt;&gt;"",G$3,"NA"),'MITRE &amp; Controls Mappings'!$I337))),ISNUMBER(SEARCH(IF(G$3&lt;&gt;"",G$3,"NA"),'MITRE &amp; Controls Mappings'!$J337))), 'MITRE &amp; Controls Mappings'!$B337,"")</f>
        <v/>
      </c>
      <c r="H341" t="str">
        <f>IF(OR(OR(OR(OR(OR(ISNUMBER(SEARCH(IF(H$1&lt;&gt;"",H$1,"NA"),'MITRE &amp; Controls Mappings'!$E337)),ISNUMBER(SEARCH(IF(H$1&lt;&gt;"",H$1,"NA"),'MITRE &amp; Controls Mappings'!$F337))),ISNUMBER(SEARCH(IF(H$2&lt;&gt;"",H$2,"NA"),'MITRE &amp; Controls Mappings'!$G337))),ISNUMBER(SEARCH(IF(H$2&lt;&gt;"",H$2,"NA"),'MITRE &amp; Controls Mappings'!$H337))),ISNUMBER(SEARCH(IF(H$3&lt;&gt;"",H$3,"NA"),'MITRE &amp; Controls Mappings'!$I337))),ISNUMBER(SEARCH(IF(H$3&lt;&gt;"",H$3,"NA"),'MITRE &amp; Controls Mappings'!$J337))), 'MITRE &amp; Controls Mappings'!$B337,"")</f>
        <v/>
      </c>
      <c r="I341" t="str">
        <f>IF(OR(OR(OR(OR(OR(ISNUMBER(SEARCH(IF(I$1&lt;&gt;"",I$1,"NA"),'MITRE &amp; Controls Mappings'!$E337)),ISNUMBER(SEARCH(IF(I$1&lt;&gt;"",I$1,"NA"),'MITRE &amp; Controls Mappings'!$F337))),ISNUMBER(SEARCH(IF(I$2&lt;&gt;"",I$2,"NA"),'MITRE &amp; Controls Mappings'!$G337))),ISNUMBER(SEARCH(IF(I$2&lt;&gt;"",I$2,"NA"),'MITRE &amp; Controls Mappings'!$H337))),ISNUMBER(SEARCH(IF(I$3&lt;&gt;"",I$3,"NA"),'MITRE &amp; Controls Mappings'!$I337))),ISNUMBER(SEARCH(IF(I$3&lt;&gt;"",I$3,"NA"),'MITRE &amp; Controls Mappings'!$J337))), 'MITRE &amp; Controls Mappings'!$B337,"")</f>
        <v/>
      </c>
      <c r="J341" t="str">
        <f>IF(OR(OR(OR(OR(OR(ISNUMBER(SEARCH(IF(J$1&lt;&gt;"",J$1,"NA"),'MITRE &amp; Controls Mappings'!$E337)),ISNUMBER(SEARCH(IF(J$1&lt;&gt;"",J$1,"NA"),'MITRE &amp; Controls Mappings'!$F337))),ISNUMBER(SEARCH(IF(J$2&lt;&gt;"",J$2,"NA"),'MITRE &amp; Controls Mappings'!$G337))),ISNUMBER(SEARCH(IF(J$2&lt;&gt;"",J$2,"NA"),'MITRE &amp; Controls Mappings'!$H337))),ISNUMBER(SEARCH(IF(J$3&lt;&gt;"",J$3,"NA"),'MITRE &amp; Controls Mappings'!$I337))),ISNUMBER(SEARCH(IF(J$3&lt;&gt;"",J$3,"NA"),'MITRE &amp; Controls Mappings'!$J337))), 'MITRE &amp; Controls Mappings'!$B337,"")</f>
        <v/>
      </c>
      <c r="K341" t="str">
        <f>IF(OR(OR(OR(OR(OR(ISNUMBER(SEARCH(IF(K$1&lt;&gt;"",K$1,"NA"),'MITRE &amp; Controls Mappings'!$E337)),ISNUMBER(SEARCH(IF(K$1&lt;&gt;"",K$1,"NA"),'MITRE &amp; Controls Mappings'!$F337))),ISNUMBER(SEARCH(IF(K$2&lt;&gt;"",K$2,"NA"),'MITRE &amp; Controls Mappings'!$G337))),ISNUMBER(SEARCH(IF(K$2&lt;&gt;"",K$2,"NA"),'MITRE &amp; Controls Mappings'!$H337))),ISNUMBER(SEARCH(IF(K$3&lt;&gt;"",K$3,"NA"),'MITRE &amp; Controls Mappings'!$I337))),ISNUMBER(SEARCH(IF(K$3&lt;&gt;"",K$3,"NA"),'MITRE &amp; Controls Mappings'!$J337))), 'MITRE &amp; Controls Mappings'!$B337,"")</f>
        <v/>
      </c>
      <c r="L341" s="25" t="str">
        <f>'MITRE &amp; Controls Mappings'!D337</f>
        <v>Add features to Windows 8 / 8.1 / 10 (formerly Windows Anytime Upgrade)</v>
      </c>
    </row>
    <row r="342" spans="1:12" x14ac:dyDescent="0.35">
      <c r="A342" t="str">
        <f>IF(COUNTIF(B342:K342,"="&amp;'MITRE &amp; Controls Mappings'!B338)&gt;0,'MITRE &amp; Controls Mappings'!B338,"")</f>
        <v/>
      </c>
      <c r="B342" t="str">
        <f>IF(OR(OR(OR(OR(OR(ISNUMBER(SEARCH(IF(B$1&lt;&gt;"",B$1,"NA"),'MITRE &amp; Controls Mappings'!$E338)),ISNUMBER(SEARCH(IF(B$1&lt;&gt;"",B$1,"NA"),'MITRE &amp; Controls Mappings'!$F338))),ISNUMBER(SEARCH(IF(B$2&lt;&gt;"",B$2,"NA"),'MITRE &amp; Controls Mappings'!$G338))),ISNUMBER(SEARCH(IF(B$2&lt;&gt;"",B$2,"NA"),'MITRE &amp; Controls Mappings'!$H338))),ISNUMBER(SEARCH(IF(B$3&lt;&gt;"",B$3,"NA"),'MITRE &amp; Controls Mappings'!$I338))),ISNUMBER(SEARCH(IF(B$3&lt;&gt;"",B$3,"NA"),'MITRE &amp; Controls Mappings'!$J338))), 'MITRE &amp; Controls Mappings'!$B338,"")</f>
        <v/>
      </c>
      <c r="C342" t="str">
        <f>IF(OR(OR(OR(OR(OR(ISNUMBER(SEARCH(IF(C$1&lt;&gt;"",C$1,"NA"),'MITRE &amp; Controls Mappings'!$E338)),ISNUMBER(SEARCH(IF(C$1&lt;&gt;"",C$1,"NA"),'MITRE &amp; Controls Mappings'!$F338))),ISNUMBER(SEARCH(IF(C$2&lt;&gt;"",C$2,"NA"),'MITRE &amp; Controls Mappings'!$G338))),ISNUMBER(SEARCH(IF(C$2&lt;&gt;"",C$2,"NA"),'MITRE &amp; Controls Mappings'!$H338))),ISNUMBER(SEARCH(IF(C$3&lt;&gt;"",C$3,"NA"),'MITRE &amp; Controls Mappings'!$I338))),ISNUMBER(SEARCH(IF(C$3&lt;&gt;"",C$3,"NA"),'MITRE &amp; Controls Mappings'!$J338))), 'MITRE &amp; Controls Mappings'!$B338,"")</f>
        <v/>
      </c>
      <c r="D342" t="str">
        <f>IF(OR(OR(OR(OR(OR(ISNUMBER(SEARCH(IF(D$1&lt;&gt;"",D$1,"NA"),'MITRE &amp; Controls Mappings'!$E338)),ISNUMBER(SEARCH(IF(D$1&lt;&gt;"",D$1,"NA"),'MITRE &amp; Controls Mappings'!$F338))),ISNUMBER(SEARCH(IF(D$2&lt;&gt;"",D$2,"NA"),'MITRE &amp; Controls Mappings'!$G338))),ISNUMBER(SEARCH(IF(D$2&lt;&gt;"",D$2,"NA"),'MITRE &amp; Controls Mappings'!$H338))),ISNUMBER(SEARCH(IF(D$3&lt;&gt;"",D$3,"NA"),'MITRE &amp; Controls Mappings'!$I338))),ISNUMBER(SEARCH(IF(D$3&lt;&gt;"",D$3,"NA"),'MITRE &amp; Controls Mappings'!$J338))), 'MITRE &amp; Controls Mappings'!$B338,"")</f>
        <v/>
      </c>
      <c r="E342" t="str">
        <f>IF(OR(OR(OR(OR(OR(ISNUMBER(SEARCH(IF(E$1&lt;&gt;"",E$1,"NA"),'MITRE &amp; Controls Mappings'!$E338)),ISNUMBER(SEARCH(IF(E$1&lt;&gt;"",E$1,"NA"),'MITRE &amp; Controls Mappings'!$F338))),ISNUMBER(SEARCH(IF(E$2&lt;&gt;"",E$2,"NA"),'MITRE &amp; Controls Mappings'!$G338))),ISNUMBER(SEARCH(IF(E$2&lt;&gt;"",E$2,"NA"),'MITRE &amp; Controls Mappings'!$H338))),ISNUMBER(SEARCH(IF(E$3&lt;&gt;"",E$3,"NA"),'MITRE &amp; Controls Mappings'!$I338))),ISNUMBER(SEARCH(IF(E$3&lt;&gt;"",E$3,"NA"),'MITRE &amp; Controls Mappings'!$J338))), 'MITRE &amp; Controls Mappings'!$B338,"")</f>
        <v/>
      </c>
      <c r="F342" t="str">
        <f>IF(OR(OR(OR(OR(OR(ISNUMBER(SEARCH(IF(F$1&lt;&gt;"",F$1,"NA"),'MITRE &amp; Controls Mappings'!$E338)),ISNUMBER(SEARCH(IF(F$1&lt;&gt;"",F$1,"NA"),'MITRE &amp; Controls Mappings'!$F338))),ISNUMBER(SEARCH(IF(F$2&lt;&gt;"",F$2,"NA"),'MITRE &amp; Controls Mappings'!$G338))),ISNUMBER(SEARCH(IF(F$2&lt;&gt;"",F$2,"NA"),'MITRE &amp; Controls Mappings'!$H338))),ISNUMBER(SEARCH(IF(F$3&lt;&gt;"",F$3,"NA"),'MITRE &amp; Controls Mappings'!$I338))),ISNUMBER(SEARCH(IF(F$3&lt;&gt;"",F$3,"NA"),'MITRE &amp; Controls Mappings'!$J338))), 'MITRE &amp; Controls Mappings'!$B338,"")</f>
        <v/>
      </c>
      <c r="G342" t="str">
        <f>IF(OR(OR(OR(OR(OR(ISNUMBER(SEARCH(IF(G$1&lt;&gt;"",G$1,"NA"),'MITRE &amp; Controls Mappings'!$E338)),ISNUMBER(SEARCH(IF(G$1&lt;&gt;"",G$1,"NA"),'MITRE &amp; Controls Mappings'!$F338))),ISNUMBER(SEARCH(IF(G$2&lt;&gt;"",G$2,"NA"),'MITRE &amp; Controls Mappings'!$G338))),ISNUMBER(SEARCH(IF(G$2&lt;&gt;"",G$2,"NA"),'MITRE &amp; Controls Mappings'!$H338))),ISNUMBER(SEARCH(IF(G$3&lt;&gt;"",G$3,"NA"),'MITRE &amp; Controls Mappings'!$I338))),ISNUMBER(SEARCH(IF(G$3&lt;&gt;"",G$3,"NA"),'MITRE &amp; Controls Mappings'!$J338))), 'MITRE &amp; Controls Mappings'!$B338,"")</f>
        <v/>
      </c>
      <c r="H342" t="str">
        <f>IF(OR(OR(OR(OR(OR(ISNUMBER(SEARCH(IF(H$1&lt;&gt;"",H$1,"NA"),'MITRE &amp; Controls Mappings'!$E338)),ISNUMBER(SEARCH(IF(H$1&lt;&gt;"",H$1,"NA"),'MITRE &amp; Controls Mappings'!$F338))),ISNUMBER(SEARCH(IF(H$2&lt;&gt;"",H$2,"NA"),'MITRE &amp; Controls Mappings'!$G338))),ISNUMBER(SEARCH(IF(H$2&lt;&gt;"",H$2,"NA"),'MITRE &amp; Controls Mappings'!$H338))),ISNUMBER(SEARCH(IF(H$3&lt;&gt;"",H$3,"NA"),'MITRE &amp; Controls Mappings'!$I338))),ISNUMBER(SEARCH(IF(H$3&lt;&gt;"",H$3,"NA"),'MITRE &amp; Controls Mappings'!$J338))), 'MITRE &amp; Controls Mappings'!$B338,"")</f>
        <v/>
      </c>
      <c r="I342" t="str">
        <f>IF(OR(OR(OR(OR(OR(ISNUMBER(SEARCH(IF(I$1&lt;&gt;"",I$1,"NA"),'MITRE &amp; Controls Mappings'!$E338)),ISNUMBER(SEARCH(IF(I$1&lt;&gt;"",I$1,"NA"),'MITRE &amp; Controls Mappings'!$F338))),ISNUMBER(SEARCH(IF(I$2&lt;&gt;"",I$2,"NA"),'MITRE &amp; Controls Mappings'!$G338))),ISNUMBER(SEARCH(IF(I$2&lt;&gt;"",I$2,"NA"),'MITRE &amp; Controls Mappings'!$H338))),ISNUMBER(SEARCH(IF(I$3&lt;&gt;"",I$3,"NA"),'MITRE &amp; Controls Mappings'!$I338))),ISNUMBER(SEARCH(IF(I$3&lt;&gt;"",I$3,"NA"),'MITRE &amp; Controls Mappings'!$J338))), 'MITRE &amp; Controls Mappings'!$B338,"")</f>
        <v/>
      </c>
      <c r="J342" t="str">
        <f>IF(OR(OR(OR(OR(OR(ISNUMBER(SEARCH(IF(J$1&lt;&gt;"",J$1,"NA"),'MITRE &amp; Controls Mappings'!$E338)),ISNUMBER(SEARCH(IF(J$1&lt;&gt;"",J$1,"NA"),'MITRE &amp; Controls Mappings'!$F338))),ISNUMBER(SEARCH(IF(J$2&lt;&gt;"",J$2,"NA"),'MITRE &amp; Controls Mappings'!$G338))),ISNUMBER(SEARCH(IF(J$2&lt;&gt;"",J$2,"NA"),'MITRE &amp; Controls Mappings'!$H338))),ISNUMBER(SEARCH(IF(J$3&lt;&gt;"",J$3,"NA"),'MITRE &amp; Controls Mappings'!$I338))),ISNUMBER(SEARCH(IF(J$3&lt;&gt;"",J$3,"NA"),'MITRE &amp; Controls Mappings'!$J338))), 'MITRE &amp; Controls Mappings'!$B338,"")</f>
        <v/>
      </c>
      <c r="K342" t="str">
        <f>IF(OR(OR(OR(OR(OR(ISNUMBER(SEARCH(IF(K$1&lt;&gt;"",K$1,"NA"),'MITRE &amp; Controls Mappings'!$E338)),ISNUMBER(SEARCH(IF(K$1&lt;&gt;"",K$1,"NA"),'MITRE &amp; Controls Mappings'!$F338))),ISNUMBER(SEARCH(IF(K$2&lt;&gt;"",K$2,"NA"),'MITRE &amp; Controls Mappings'!$G338))),ISNUMBER(SEARCH(IF(K$2&lt;&gt;"",K$2,"NA"),'MITRE &amp; Controls Mappings'!$H338))),ISNUMBER(SEARCH(IF(K$3&lt;&gt;"",K$3,"NA"),'MITRE &amp; Controls Mappings'!$I338))),ISNUMBER(SEARCH(IF(K$3&lt;&gt;"",K$3,"NA"),'MITRE &amp; Controls Mappings'!$J338))), 'MITRE &amp; Controls Mappings'!$B338,"")</f>
        <v/>
      </c>
      <c r="L342" s="25" t="str">
        <f>'MITRE &amp; Controls Mappings'!D338</f>
        <v>App Package Deployment</v>
      </c>
    </row>
    <row r="343" spans="1:12" x14ac:dyDescent="0.35">
      <c r="A343" t="str">
        <f>IF(COUNTIF(B343:K343,"="&amp;'MITRE &amp; Controls Mappings'!B339)&gt;0,'MITRE &amp; Controls Mappings'!B339,"")</f>
        <v/>
      </c>
      <c r="B343" t="str">
        <f>IF(OR(OR(OR(OR(OR(ISNUMBER(SEARCH(IF(B$1&lt;&gt;"",B$1,"NA"),'MITRE &amp; Controls Mappings'!$E339)),ISNUMBER(SEARCH(IF(B$1&lt;&gt;"",B$1,"NA"),'MITRE &amp; Controls Mappings'!$F339))),ISNUMBER(SEARCH(IF(B$2&lt;&gt;"",B$2,"NA"),'MITRE &amp; Controls Mappings'!$G339))),ISNUMBER(SEARCH(IF(B$2&lt;&gt;"",B$2,"NA"),'MITRE &amp; Controls Mappings'!$H339))),ISNUMBER(SEARCH(IF(B$3&lt;&gt;"",B$3,"NA"),'MITRE &amp; Controls Mappings'!$I339))),ISNUMBER(SEARCH(IF(B$3&lt;&gt;"",B$3,"NA"),'MITRE &amp; Controls Mappings'!$J339))), 'MITRE &amp; Controls Mappings'!$B339,"")</f>
        <v/>
      </c>
      <c r="C343" t="str">
        <f>IF(OR(OR(OR(OR(OR(ISNUMBER(SEARCH(IF(C$1&lt;&gt;"",C$1,"NA"),'MITRE &amp; Controls Mappings'!$E339)),ISNUMBER(SEARCH(IF(C$1&lt;&gt;"",C$1,"NA"),'MITRE &amp; Controls Mappings'!$F339))),ISNUMBER(SEARCH(IF(C$2&lt;&gt;"",C$2,"NA"),'MITRE &amp; Controls Mappings'!$G339))),ISNUMBER(SEARCH(IF(C$2&lt;&gt;"",C$2,"NA"),'MITRE &amp; Controls Mappings'!$H339))),ISNUMBER(SEARCH(IF(C$3&lt;&gt;"",C$3,"NA"),'MITRE &amp; Controls Mappings'!$I339))),ISNUMBER(SEARCH(IF(C$3&lt;&gt;"",C$3,"NA"),'MITRE &amp; Controls Mappings'!$J339))), 'MITRE &amp; Controls Mappings'!$B339,"")</f>
        <v/>
      </c>
      <c r="D343" t="str">
        <f>IF(OR(OR(OR(OR(OR(ISNUMBER(SEARCH(IF(D$1&lt;&gt;"",D$1,"NA"),'MITRE &amp; Controls Mappings'!$E339)),ISNUMBER(SEARCH(IF(D$1&lt;&gt;"",D$1,"NA"),'MITRE &amp; Controls Mappings'!$F339))),ISNUMBER(SEARCH(IF(D$2&lt;&gt;"",D$2,"NA"),'MITRE &amp; Controls Mappings'!$G339))),ISNUMBER(SEARCH(IF(D$2&lt;&gt;"",D$2,"NA"),'MITRE &amp; Controls Mappings'!$H339))),ISNUMBER(SEARCH(IF(D$3&lt;&gt;"",D$3,"NA"),'MITRE &amp; Controls Mappings'!$I339))),ISNUMBER(SEARCH(IF(D$3&lt;&gt;"",D$3,"NA"),'MITRE &amp; Controls Mappings'!$J339))), 'MITRE &amp; Controls Mappings'!$B339,"")</f>
        <v/>
      </c>
      <c r="E343" t="str">
        <f>IF(OR(OR(OR(OR(OR(ISNUMBER(SEARCH(IF(E$1&lt;&gt;"",E$1,"NA"),'MITRE &amp; Controls Mappings'!$E339)),ISNUMBER(SEARCH(IF(E$1&lt;&gt;"",E$1,"NA"),'MITRE &amp; Controls Mappings'!$F339))),ISNUMBER(SEARCH(IF(E$2&lt;&gt;"",E$2,"NA"),'MITRE &amp; Controls Mappings'!$G339))),ISNUMBER(SEARCH(IF(E$2&lt;&gt;"",E$2,"NA"),'MITRE &amp; Controls Mappings'!$H339))),ISNUMBER(SEARCH(IF(E$3&lt;&gt;"",E$3,"NA"),'MITRE &amp; Controls Mappings'!$I339))),ISNUMBER(SEARCH(IF(E$3&lt;&gt;"",E$3,"NA"),'MITRE &amp; Controls Mappings'!$J339))), 'MITRE &amp; Controls Mappings'!$B339,"")</f>
        <v/>
      </c>
      <c r="F343" t="str">
        <f>IF(OR(OR(OR(OR(OR(ISNUMBER(SEARCH(IF(F$1&lt;&gt;"",F$1,"NA"),'MITRE &amp; Controls Mappings'!$E339)),ISNUMBER(SEARCH(IF(F$1&lt;&gt;"",F$1,"NA"),'MITRE &amp; Controls Mappings'!$F339))),ISNUMBER(SEARCH(IF(F$2&lt;&gt;"",F$2,"NA"),'MITRE &amp; Controls Mappings'!$G339))),ISNUMBER(SEARCH(IF(F$2&lt;&gt;"",F$2,"NA"),'MITRE &amp; Controls Mappings'!$H339))),ISNUMBER(SEARCH(IF(F$3&lt;&gt;"",F$3,"NA"),'MITRE &amp; Controls Mappings'!$I339))),ISNUMBER(SEARCH(IF(F$3&lt;&gt;"",F$3,"NA"),'MITRE &amp; Controls Mappings'!$J339))), 'MITRE &amp; Controls Mappings'!$B339,"")</f>
        <v/>
      </c>
      <c r="G343" t="str">
        <f>IF(OR(OR(OR(OR(OR(ISNUMBER(SEARCH(IF(G$1&lt;&gt;"",G$1,"NA"),'MITRE &amp; Controls Mappings'!$E339)),ISNUMBER(SEARCH(IF(G$1&lt;&gt;"",G$1,"NA"),'MITRE &amp; Controls Mappings'!$F339))),ISNUMBER(SEARCH(IF(G$2&lt;&gt;"",G$2,"NA"),'MITRE &amp; Controls Mappings'!$G339))),ISNUMBER(SEARCH(IF(G$2&lt;&gt;"",G$2,"NA"),'MITRE &amp; Controls Mappings'!$H339))),ISNUMBER(SEARCH(IF(G$3&lt;&gt;"",G$3,"NA"),'MITRE &amp; Controls Mappings'!$I339))),ISNUMBER(SEARCH(IF(G$3&lt;&gt;"",G$3,"NA"),'MITRE &amp; Controls Mappings'!$J339))), 'MITRE &amp; Controls Mappings'!$B339,"")</f>
        <v/>
      </c>
      <c r="H343" t="str">
        <f>IF(OR(OR(OR(OR(OR(ISNUMBER(SEARCH(IF(H$1&lt;&gt;"",H$1,"NA"),'MITRE &amp; Controls Mappings'!$E339)),ISNUMBER(SEARCH(IF(H$1&lt;&gt;"",H$1,"NA"),'MITRE &amp; Controls Mappings'!$F339))),ISNUMBER(SEARCH(IF(H$2&lt;&gt;"",H$2,"NA"),'MITRE &amp; Controls Mappings'!$G339))),ISNUMBER(SEARCH(IF(H$2&lt;&gt;"",H$2,"NA"),'MITRE &amp; Controls Mappings'!$H339))),ISNUMBER(SEARCH(IF(H$3&lt;&gt;"",H$3,"NA"),'MITRE &amp; Controls Mappings'!$I339))),ISNUMBER(SEARCH(IF(H$3&lt;&gt;"",H$3,"NA"),'MITRE &amp; Controls Mappings'!$J339))), 'MITRE &amp; Controls Mappings'!$B339,"")</f>
        <v/>
      </c>
      <c r="I343" t="str">
        <f>IF(OR(OR(OR(OR(OR(ISNUMBER(SEARCH(IF(I$1&lt;&gt;"",I$1,"NA"),'MITRE &amp; Controls Mappings'!$E339)),ISNUMBER(SEARCH(IF(I$1&lt;&gt;"",I$1,"NA"),'MITRE &amp; Controls Mappings'!$F339))),ISNUMBER(SEARCH(IF(I$2&lt;&gt;"",I$2,"NA"),'MITRE &amp; Controls Mappings'!$G339))),ISNUMBER(SEARCH(IF(I$2&lt;&gt;"",I$2,"NA"),'MITRE &amp; Controls Mappings'!$H339))),ISNUMBER(SEARCH(IF(I$3&lt;&gt;"",I$3,"NA"),'MITRE &amp; Controls Mappings'!$I339))),ISNUMBER(SEARCH(IF(I$3&lt;&gt;"",I$3,"NA"),'MITRE &amp; Controls Mappings'!$J339))), 'MITRE &amp; Controls Mappings'!$B339,"")</f>
        <v/>
      </c>
      <c r="J343" t="str">
        <f>IF(OR(OR(OR(OR(OR(ISNUMBER(SEARCH(IF(J$1&lt;&gt;"",J$1,"NA"),'MITRE &amp; Controls Mappings'!$E339)),ISNUMBER(SEARCH(IF(J$1&lt;&gt;"",J$1,"NA"),'MITRE &amp; Controls Mappings'!$F339))),ISNUMBER(SEARCH(IF(J$2&lt;&gt;"",J$2,"NA"),'MITRE &amp; Controls Mappings'!$G339))),ISNUMBER(SEARCH(IF(J$2&lt;&gt;"",J$2,"NA"),'MITRE &amp; Controls Mappings'!$H339))),ISNUMBER(SEARCH(IF(J$3&lt;&gt;"",J$3,"NA"),'MITRE &amp; Controls Mappings'!$I339))),ISNUMBER(SEARCH(IF(J$3&lt;&gt;"",J$3,"NA"),'MITRE &amp; Controls Mappings'!$J339))), 'MITRE &amp; Controls Mappings'!$B339,"")</f>
        <v/>
      </c>
      <c r="K343" t="str">
        <f>IF(OR(OR(OR(OR(OR(ISNUMBER(SEARCH(IF(K$1&lt;&gt;"",K$1,"NA"),'MITRE &amp; Controls Mappings'!$E339)),ISNUMBER(SEARCH(IF(K$1&lt;&gt;"",K$1,"NA"),'MITRE &amp; Controls Mappings'!$F339))),ISNUMBER(SEARCH(IF(K$2&lt;&gt;"",K$2,"NA"),'MITRE &amp; Controls Mappings'!$G339))),ISNUMBER(SEARCH(IF(K$2&lt;&gt;"",K$2,"NA"),'MITRE &amp; Controls Mappings'!$H339))),ISNUMBER(SEARCH(IF(K$3&lt;&gt;"",K$3,"NA"),'MITRE &amp; Controls Mappings'!$I339))),ISNUMBER(SEARCH(IF(K$3&lt;&gt;"",K$3,"NA"),'MITRE &amp; Controls Mappings'!$J339))), 'MITRE &amp; Controls Mappings'!$B339,"")</f>
        <v/>
      </c>
      <c r="L343" s="25" t="str">
        <f>'MITRE &amp; Controls Mappings'!D339</f>
        <v>Ensure 'Allow a Windows app to share application data between users' is set to 'Disabled'</v>
      </c>
    </row>
    <row r="344" spans="1:12" x14ac:dyDescent="0.35">
      <c r="A344" t="str">
        <f>IF(COUNTIF(B344:K344,"="&amp;'MITRE &amp; Controls Mappings'!B340)&gt;0,'MITRE &amp; Controls Mappings'!B340,"")</f>
        <v/>
      </c>
      <c r="B344" t="str">
        <f>IF(OR(OR(OR(OR(OR(ISNUMBER(SEARCH(IF(B$1&lt;&gt;"",B$1,"NA"),'MITRE &amp; Controls Mappings'!$E340)),ISNUMBER(SEARCH(IF(B$1&lt;&gt;"",B$1,"NA"),'MITRE &amp; Controls Mappings'!$F340))),ISNUMBER(SEARCH(IF(B$2&lt;&gt;"",B$2,"NA"),'MITRE &amp; Controls Mappings'!$G340))),ISNUMBER(SEARCH(IF(B$2&lt;&gt;"",B$2,"NA"),'MITRE &amp; Controls Mappings'!$H340))),ISNUMBER(SEARCH(IF(B$3&lt;&gt;"",B$3,"NA"),'MITRE &amp; Controls Mappings'!$I340))),ISNUMBER(SEARCH(IF(B$3&lt;&gt;"",B$3,"NA"),'MITRE &amp; Controls Mappings'!$J340))), 'MITRE &amp; Controls Mappings'!$B340,"")</f>
        <v/>
      </c>
      <c r="C344" t="str">
        <f>IF(OR(OR(OR(OR(OR(ISNUMBER(SEARCH(IF(C$1&lt;&gt;"",C$1,"NA"),'MITRE &amp; Controls Mappings'!$E340)),ISNUMBER(SEARCH(IF(C$1&lt;&gt;"",C$1,"NA"),'MITRE &amp; Controls Mappings'!$F340))),ISNUMBER(SEARCH(IF(C$2&lt;&gt;"",C$2,"NA"),'MITRE &amp; Controls Mappings'!$G340))),ISNUMBER(SEARCH(IF(C$2&lt;&gt;"",C$2,"NA"),'MITRE &amp; Controls Mappings'!$H340))),ISNUMBER(SEARCH(IF(C$3&lt;&gt;"",C$3,"NA"),'MITRE &amp; Controls Mappings'!$I340))),ISNUMBER(SEARCH(IF(C$3&lt;&gt;"",C$3,"NA"),'MITRE &amp; Controls Mappings'!$J340))), 'MITRE &amp; Controls Mappings'!$B340,"")</f>
        <v/>
      </c>
      <c r="D344" t="str">
        <f>IF(OR(OR(OR(OR(OR(ISNUMBER(SEARCH(IF(D$1&lt;&gt;"",D$1,"NA"),'MITRE &amp; Controls Mappings'!$E340)),ISNUMBER(SEARCH(IF(D$1&lt;&gt;"",D$1,"NA"),'MITRE &amp; Controls Mappings'!$F340))),ISNUMBER(SEARCH(IF(D$2&lt;&gt;"",D$2,"NA"),'MITRE &amp; Controls Mappings'!$G340))),ISNUMBER(SEARCH(IF(D$2&lt;&gt;"",D$2,"NA"),'MITRE &amp; Controls Mappings'!$H340))),ISNUMBER(SEARCH(IF(D$3&lt;&gt;"",D$3,"NA"),'MITRE &amp; Controls Mappings'!$I340))),ISNUMBER(SEARCH(IF(D$3&lt;&gt;"",D$3,"NA"),'MITRE &amp; Controls Mappings'!$J340))), 'MITRE &amp; Controls Mappings'!$B340,"")</f>
        <v/>
      </c>
      <c r="E344" t="str">
        <f>IF(OR(OR(OR(OR(OR(ISNUMBER(SEARCH(IF(E$1&lt;&gt;"",E$1,"NA"),'MITRE &amp; Controls Mappings'!$E340)),ISNUMBER(SEARCH(IF(E$1&lt;&gt;"",E$1,"NA"),'MITRE &amp; Controls Mappings'!$F340))),ISNUMBER(SEARCH(IF(E$2&lt;&gt;"",E$2,"NA"),'MITRE &amp; Controls Mappings'!$G340))),ISNUMBER(SEARCH(IF(E$2&lt;&gt;"",E$2,"NA"),'MITRE &amp; Controls Mappings'!$H340))),ISNUMBER(SEARCH(IF(E$3&lt;&gt;"",E$3,"NA"),'MITRE &amp; Controls Mappings'!$I340))),ISNUMBER(SEARCH(IF(E$3&lt;&gt;"",E$3,"NA"),'MITRE &amp; Controls Mappings'!$J340))), 'MITRE &amp; Controls Mappings'!$B340,"")</f>
        <v/>
      </c>
      <c r="F344" t="str">
        <f>IF(OR(OR(OR(OR(OR(ISNUMBER(SEARCH(IF(F$1&lt;&gt;"",F$1,"NA"),'MITRE &amp; Controls Mappings'!$E340)),ISNUMBER(SEARCH(IF(F$1&lt;&gt;"",F$1,"NA"),'MITRE &amp; Controls Mappings'!$F340))),ISNUMBER(SEARCH(IF(F$2&lt;&gt;"",F$2,"NA"),'MITRE &amp; Controls Mappings'!$G340))),ISNUMBER(SEARCH(IF(F$2&lt;&gt;"",F$2,"NA"),'MITRE &amp; Controls Mappings'!$H340))),ISNUMBER(SEARCH(IF(F$3&lt;&gt;"",F$3,"NA"),'MITRE &amp; Controls Mappings'!$I340))),ISNUMBER(SEARCH(IF(F$3&lt;&gt;"",F$3,"NA"),'MITRE &amp; Controls Mappings'!$J340))), 'MITRE &amp; Controls Mappings'!$B340,"")</f>
        <v/>
      </c>
      <c r="G344" t="str">
        <f>IF(OR(OR(OR(OR(OR(ISNUMBER(SEARCH(IF(G$1&lt;&gt;"",G$1,"NA"),'MITRE &amp; Controls Mappings'!$E340)),ISNUMBER(SEARCH(IF(G$1&lt;&gt;"",G$1,"NA"),'MITRE &amp; Controls Mappings'!$F340))),ISNUMBER(SEARCH(IF(G$2&lt;&gt;"",G$2,"NA"),'MITRE &amp; Controls Mappings'!$G340))),ISNUMBER(SEARCH(IF(G$2&lt;&gt;"",G$2,"NA"),'MITRE &amp; Controls Mappings'!$H340))),ISNUMBER(SEARCH(IF(G$3&lt;&gt;"",G$3,"NA"),'MITRE &amp; Controls Mappings'!$I340))),ISNUMBER(SEARCH(IF(G$3&lt;&gt;"",G$3,"NA"),'MITRE &amp; Controls Mappings'!$J340))), 'MITRE &amp; Controls Mappings'!$B340,"")</f>
        <v/>
      </c>
      <c r="H344" t="str">
        <f>IF(OR(OR(OR(OR(OR(ISNUMBER(SEARCH(IF(H$1&lt;&gt;"",H$1,"NA"),'MITRE &amp; Controls Mappings'!$E340)),ISNUMBER(SEARCH(IF(H$1&lt;&gt;"",H$1,"NA"),'MITRE &amp; Controls Mappings'!$F340))),ISNUMBER(SEARCH(IF(H$2&lt;&gt;"",H$2,"NA"),'MITRE &amp; Controls Mappings'!$G340))),ISNUMBER(SEARCH(IF(H$2&lt;&gt;"",H$2,"NA"),'MITRE &amp; Controls Mappings'!$H340))),ISNUMBER(SEARCH(IF(H$3&lt;&gt;"",H$3,"NA"),'MITRE &amp; Controls Mappings'!$I340))),ISNUMBER(SEARCH(IF(H$3&lt;&gt;"",H$3,"NA"),'MITRE &amp; Controls Mappings'!$J340))), 'MITRE &amp; Controls Mappings'!$B340,"")</f>
        <v/>
      </c>
      <c r="I344" t="str">
        <f>IF(OR(OR(OR(OR(OR(ISNUMBER(SEARCH(IF(I$1&lt;&gt;"",I$1,"NA"),'MITRE &amp; Controls Mappings'!$E340)),ISNUMBER(SEARCH(IF(I$1&lt;&gt;"",I$1,"NA"),'MITRE &amp; Controls Mappings'!$F340))),ISNUMBER(SEARCH(IF(I$2&lt;&gt;"",I$2,"NA"),'MITRE &amp; Controls Mappings'!$G340))),ISNUMBER(SEARCH(IF(I$2&lt;&gt;"",I$2,"NA"),'MITRE &amp; Controls Mappings'!$H340))),ISNUMBER(SEARCH(IF(I$3&lt;&gt;"",I$3,"NA"),'MITRE &amp; Controls Mappings'!$I340))),ISNUMBER(SEARCH(IF(I$3&lt;&gt;"",I$3,"NA"),'MITRE &amp; Controls Mappings'!$J340))), 'MITRE &amp; Controls Mappings'!$B340,"")</f>
        <v/>
      </c>
      <c r="J344" t="str">
        <f>IF(OR(OR(OR(OR(OR(ISNUMBER(SEARCH(IF(J$1&lt;&gt;"",J$1,"NA"),'MITRE &amp; Controls Mappings'!$E340)),ISNUMBER(SEARCH(IF(J$1&lt;&gt;"",J$1,"NA"),'MITRE &amp; Controls Mappings'!$F340))),ISNUMBER(SEARCH(IF(J$2&lt;&gt;"",J$2,"NA"),'MITRE &amp; Controls Mappings'!$G340))),ISNUMBER(SEARCH(IF(J$2&lt;&gt;"",J$2,"NA"),'MITRE &amp; Controls Mappings'!$H340))),ISNUMBER(SEARCH(IF(J$3&lt;&gt;"",J$3,"NA"),'MITRE &amp; Controls Mappings'!$I340))),ISNUMBER(SEARCH(IF(J$3&lt;&gt;"",J$3,"NA"),'MITRE &amp; Controls Mappings'!$J340))), 'MITRE &amp; Controls Mappings'!$B340,"")</f>
        <v/>
      </c>
      <c r="K344" t="str">
        <f>IF(OR(OR(OR(OR(OR(ISNUMBER(SEARCH(IF(K$1&lt;&gt;"",K$1,"NA"),'MITRE &amp; Controls Mappings'!$E340)),ISNUMBER(SEARCH(IF(K$1&lt;&gt;"",K$1,"NA"),'MITRE &amp; Controls Mappings'!$F340))),ISNUMBER(SEARCH(IF(K$2&lt;&gt;"",K$2,"NA"),'MITRE &amp; Controls Mappings'!$G340))),ISNUMBER(SEARCH(IF(K$2&lt;&gt;"",K$2,"NA"),'MITRE &amp; Controls Mappings'!$H340))),ISNUMBER(SEARCH(IF(K$3&lt;&gt;"",K$3,"NA"),'MITRE &amp; Controls Mappings'!$I340))),ISNUMBER(SEARCH(IF(K$3&lt;&gt;"",K$3,"NA"),'MITRE &amp; Controls Mappings'!$J340))), 'MITRE &amp; Controls Mappings'!$B340,"")</f>
        <v/>
      </c>
      <c r="L344" s="25" t="str">
        <f>'MITRE &amp; Controls Mappings'!D340</f>
        <v>App Privacy</v>
      </c>
    </row>
    <row r="345" spans="1:12" x14ac:dyDescent="0.35">
      <c r="A345" t="str">
        <f>IF(COUNTIF(B345:K345,"="&amp;'MITRE &amp; Controls Mappings'!B341)&gt;0,'MITRE &amp; Controls Mappings'!B341,"")</f>
        <v/>
      </c>
      <c r="B345" t="str">
        <f>IF(OR(OR(OR(OR(OR(ISNUMBER(SEARCH(IF(B$1&lt;&gt;"",B$1,"NA"),'MITRE &amp; Controls Mappings'!$E341)),ISNUMBER(SEARCH(IF(B$1&lt;&gt;"",B$1,"NA"),'MITRE &amp; Controls Mappings'!$F341))),ISNUMBER(SEARCH(IF(B$2&lt;&gt;"",B$2,"NA"),'MITRE &amp; Controls Mappings'!$G341))),ISNUMBER(SEARCH(IF(B$2&lt;&gt;"",B$2,"NA"),'MITRE &amp; Controls Mappings'!$H341))),ISNUMBER(SEARCH(IF(B$3&lt;&gt;"",B$3,"NA"),'MITRE &amp; Controls Mappings'!$I341))),ISNUMBER(SEARCH(IF(B$3&lt;&gt;"",B$3,"NA"),'MITRE &amp; Controls Mappings'!$J341))), 'MITRE &amp; Controls Mappings'!$B341,"")</f>
        <v/>
      </c>
      <c r="C345" t="str">
        <f>IF(OR(OR(OR(OR(OR(ISNUMBER(SEARCH(IF(C$1&lt;&gt;"",C$1,"NA"),'MITRE &amp; Controls Mappings'!$E341)),ISNUMBER(SEARCH(IF(C$1&lt;&gt;"",C$1,"NA"),'MITRE &amp; Controls Mappings'!$F341))),ISNUMBER(SEARCH(IF(C$2&lt;&gt;"",C$2,"NA"),'MITRE &amp; Controls Mappings'!$G341))),ISNUMBER(SEARCH(IF(C$2&lt;&gt;"",C$2,"NA"),'MITRE &amp; Controls Mappings'!$H341))),ISNUMBER(SEARCH(IF(C$3&lt;&gt;"",C$3,"NA"),'MITRE &amp; Controls Mappings'!$I341))),ISNUMBER(SEARCH(IF(C$3&lt;&gt;"",C$3,"NA"),'MITRE &amp; Controls Mappings'!$J341))), 'MITRE &amp; Controls Mappings'!$B341,"")</f>
        <v/>
      </c>
      <c r="D345" t="str">
        <f>IF(OR(OR(OR(OR(OR(ISNUMBER(SEARCH(IF(D$1&lt;&gt;"",D$1,"NA"),'MITRE &amp; Controls Mappings'!$E341)),ISNUMBER(SEARCH(IF(D$1&lt;&gt;"",D$1,"NA"),'MITRE &amp; Controls Mappings'!$F341))),ISNUMBER(SEARCH(IF(D$2&lt;&gt;"",D$2,"NA"),'MITRE &amp; Controls Mappings'!$G341))),ISNUMBER(SEARCH(IF(D$2&lt;&gt;"",D$2,"NA"),'MITRE &amp; Controls Mappings'!$H341))),ISNUMBER(SEARCH(IF(D$3&lt;&gt;"",D$3,"NA"),'MITRE &amp; Controls Mappings'!$I341))),ISNUMBER(SEARCH(IF(D$3&lt;&gt;"",D$3,"NA"),'MITRE &amp; Controls Mappings'!$J341))), 'MITRE &amp; Controls Mappings'!$B341,"")</f>
        <v/>
      </c>
      <c r="E345" t="str">
        <f>IF(OR(OR(OR(OR(OR(ISNUMBER(SEARCH(IF(E$1&lt;&gt;"",E$1,"NA"),'MITRE &amp; Controls Mappings'!$E341)),ISNUMBER(SEARCH(IF(E$1&lt;&gt;"",E$1,"NA"),'MITRE &amp; Controls Mappings'!$F341))),ISNUMBER(SEARCH(IF(E$2&lt;&gt;"",E$2,"NA"),'MITRE &amp; Controls Mappings'!$G341))),ISNUMBER(SEARCH(IF(E$2&lt;&gt;"",E$2,"NA"),'MITRE &amp; Controls Mappings'!$H341))),ISNUMBER(SEARCH(IF(E$3&lt;&gt;"",E$3,"NA"),'MITRE &amp; Controls Mappings'!$I341))),ISNUMBER(SEARCH(IF(E$3&lt;&gt;"",E$3,"NA"),'MITRE &amp; Controls Mappings'!$J341))), 'MITRE &amp; Controls Mappings'!$B341,"")</f>
        <v/>
      </c>
      <c r="F345" t="str">
        <f>IF(OR(OR(OR(OR(OR(ISNUMBER(SEARCH(IF(F$1&lt;&gt;"",F$1,"NA"),'MITRE &amp; Controls Mappings'!$E341)),ISNUMBER(SEARCH(IF(F$1&lt;&gt;"",F$1,"NA"),'MITRE &amp; Controls Mappings'!$F341))),ISNUMBER(SEARCH(IF(F$2&lt;&gt;"",F$2,"NA"),'MITRE &amp; Controls Mappings'!$G341))),ISNUMBER(SEARCH(IF(F$2&lt;&gt;"",F$2,"NA"),'MITRE &amp; Controls Mappings'!$H341))),ISNUMBER(SEARCH(IF(F$3&lt;&gt;"",F$3,"NA"),'MITRE &amp; Controls Mappings'!$I341))),ISNUMBER(SEARCH(IF(F$3&lt;&gt;"",F$3,"NA"),'MITRE &amp; Controls Mappings'!$J341))), 'MITRE &amp; Controls Mappings'!$B341,"")</f>
        <v/>
      </c>
      <c r="G345" t="str">
        <f>IF(OR(OR(OR(OR(OR(ISNUMBER(SEARCH(IF(G$1&lt;&gt;"",G$1,"NA"),'MITRE &amp; Controls Mappings'!$E341)),ISNUMBER(SEARCH(IF(G$1&lt;&gt;"",G$1,"NA"),'MITRE &amp; Controls Mappings'!$F341))),ISNUMBER(SEARCH(IF(G$2&lt;&gt;"",G$2,"NA"),'MITRE &amp; Controls Mappings'!$G341))),ISNUMBER(SEARCH(IF(G$2&lt;&gt;"",G$2,"NA"),'MITRE &amp; Controls Mappings'!$H341))),ISNUMBER(SEARCH(IF(G$3&lt;&gt;"",G$3,"NA"),'MITRE &amp; Controls Mappings'!$I341))),ISNUMBER(SEARCH(IF(G$3&lt;&gt;"",G$3,"NA"),'MITRE &amp; Controls Mappings'!$J341))), 'MITRE &amp; Controls Mappings'!$B341,"")</f>
        <v/>
      </c>
      <c r="H345" t="str">
        <f>IF(OR(OR(OR(OR(OR(ISNUMBER(SEARCH(IF(H$1&lt;&gt;"",H$1,"NA"),'MITRE &amp; Controls Mappings'!$E341)),ISNUMBER(SEARCH(IF(H$1&lt;&gt;"",H$1,"NA"),'MITRE &amp; Controls Mappings'!$F341))),ISNUMBER(SEARCH(IF(H$2&lt;&gt;"",H$2,"NA"),'MITRE &amp; Controls Mappings'!$G341))),ISNUMBER(SEARCH(IF(H$2&lt;&gt;"",H$2,"NA"),'MITRE &amp; Controls Mappings'!$H341))),ISNUMBER(SEARCH(IF(H$3&lt;&gt;"",H$3,"NA"),'MITRE &amp; Controls Mappings'!$I341))),ISNUMBER(SEARCH(IF(H$3&lt;&gt;"",H$3,"NA"),'MITRE &amp; Controls Mappings'!$J341))), 'MITRE &amp; Controls Mappings'!$B341,"")</f>
        <v/>
      </c>
      <c r="I345" t="str">
        <f>IF(OR(OR(OR(OR(OR(ISNUMBER(SEARCH(IF(I$1&lt;&gt;"",I$1,"NA"),'MITRE &amp; Controls Mappings'!$E341)),ISNUMBER(SEARCH(IF(I$1&lt;&gt;"",I$1,"NA"),'MITRE &amp; Controls Mappings'!$F341))),ISNUMBER(SEARCH(IF(I$2&lt;&gt;"",I$2,"NA"),'MITRE &amp; Controls Mappings'!$G341))),ISNUMBER(SEARCH(IF(I$2&lt;&gt;"",I$2,"NA"),'MITRE &amp; Controls Mappings'!$H341))),ISNUMBER(SEARCH(IF(I$3&lt;&gt;"",I$3,"NA"),'MITRE &amp; Controls Mappings'!$I341))),ISNUMBER(SEARCH(IF(I$3&lt;&gt;"",I$3,"NA"),'MITRE &amp; Controls Mappings'!$J341))), 'MITRE &amp; Controls Mappings'!$B341,"")</f>
        <v/>
      </c>
      <c r="J345" t="str">
        <f>IF(OR(OR(OR(OR(OR(ISNUMBER(SEARCH(IF(J$1&lt;&gt;"",J$1,"NA"),'MITRE &amp; Controls Mappings'!$E341)),ISNUMBER(SEARCH(IF(J$1&lt;&gt;"",J$1,"NA"),'MITRE &amp; Controls Mappings'!$F341))),ISNUMBER(SEARCH(IF(J$2&lt;&gt;"",J$2,"NA"),'MITRE &amp; Controls Mappings'!$G341))),ISNUMBER(SEARCH(IF(J$2&lt;&gt;"",J$2,"NA"),'MITRE &amp; Controls Mappings'!$H341))),ISNUMBER(SEARCH(IF(J$3&lt;&gt;"",J$3,"NA"),'MITRE &amp; Controls Mappings'!$I341))),ISNUMBER(SEARCH(IF(J$3&lt;&gt;"",J$3,"NA"),'MITRE &amp; Controls Mappings'!$J341))), 'MITRE &amp; Controls Mappings'!$B341,"")</f>
        <v/>
      </c>
      <c r="K345" t="str">
        <f>IF(OR(OR(OR(OR(OR(ISNUMBER(SEARCH(IF(K$1&lt;&gt;"",K$1,"NA"),'MITRE &amp; Controls Mappings'!$E341)),ISNUMBER(SEARCH(IF(K$1&lt;&gt;"",K$1,"NA"),'MITRE &amp; Controls Mappings'!$F341))),ISNUMBER(SEARCH(IF(K$2&lt;&gt;"",K$2,"NA"),'MITRE &amp; Controls Mappings'!$G341))),ISNUMBER(SEARCH(IF(K$2&lt;&gt;"",K$2,"NA"),'MITRE &amp; Controls Mappings'!$H341))),ISNUMBER(SEARCH(IF(K$3&lt;&gt;"",K$3,"NA"),'MITRE &amp; Controls Mappings'!$I341))),ISNUMBER(SEARCH(IF(K$3&lt;&gt;"",K$3,"NA"),'MITRE &amp; Controls Mappings'!$J341))), 'MITRE &amp; Controls Mappings'!$B341,"")</f>
        <v/>
      </c>
      <c r="L345" s="25" t="str">
        <f>'MITRE &amp; Controls Mappings'!D341</f>
        <v>Ensure 'Let Windows apps activate with voice while the system is locked' is set to 'Enabled: Force Deny'</v>
      </c>
    </row>
    <row r="346" spans="1:12" x14ac:dyDescent="0.35">
      <c r="A346" t="str">
        <f>IF(COUNTIF(B346:K346,"="&amp;'MITRE &amp; Controls Mappings'!B342)&gt;0,'MITRE &amp; Controls Mappings'!B342,"")</f>
        <v/>
      </c>
      <c r="B346" t="str">
        <f>IF(OR(OR(OR(OR(OR(ISNUMBER(SEARCH(IF(B$1&lt;&gt;"",B$1,"NA"),'MITRE &amp; Controls Mappings'!$E342)),ISNUMBER(SEARCH(IF(B$1&lt;&gt;"",B$1,"NA"),'MITRE &amp; Controls Mappings'!$F342))),ISNUMBER(SEARCH(IF(B$2&lt;&gt;"",B$2,"NA"),'MITRE &amp; Controls Mappings'!$G342))),ISNUMBER(SEARCH(IF(B$2&lt;&gt;"",B$2,"NA"),'MITRE &amp; Controls Mappings'!$H342))),ISNUMBER(SEARCH(IF(B$3&lt;&gt;"",B$3,"NA"),'MITRE &amp; Controls Mappings'!$I342))),ISNUMBER(SEARCH(IF(B$3&lt;&gt;"",B$3,"NA"),'MITRE &amp; Controls Mappings'!$J342))), 'MITRE &amp; Controls Mappings'!$B342,"")</f>
        <v/>
      </c>
      <c r="C346" t="str">
        <f>IF(OR(OR(OR(OR(OR(ISNUMBER(SEARCH(IF(C$1&lt;&gt;"",C$1,"NA"),'MITRE &amp; Controls Mappings'!$E342)),ISNUMBER(SEARCH(IF(C$1&lt;&gt;"",C$1,"NA"),'MITRE &amp; Controls Mappings'!$F342))),ISNUMBER(SEARCH(IF(C$2&lt;&gt;"",C$2,"NA"),'MITRE &amp; Controls Mappings'!$G342))),ISNUMBER(SEARCH(IF(C$2&lt;&gt;"",C$2,"NA"),'MITRE &amp; Controls Mappings'!$H342))),ISNUMBER(SEARCH(IF(C$3&lt;&gt;"",C$3,"NA"),'MITRE &amp; Controls Mappings'!$I342))),ISNUMBER(SEARCH(IF(C$3&lt;&gt;"",C$3,"NA"),'MITRE &amp; Controls Mappings'!$J342))), 'MITRE &amp; Controls Mappings'!$B342,"")</f>
        <v/>
      </c>
      <c r="D346" t="str">
        <f>IF(OR(OR(OR(OR(OR(ISNUMBER(SEARCH(IF(D$1&lt;&gt;"",D$1,"NA"),'MITRE &amp; Controls Mappings'!$E342)),ISNUMBER(SEARCH(IF(D$1&lt;&gt;"",D$1,"NA"),'MITRE &amp; Controls Mappings'!$F342))),ISNUMBER(SEARCH(IF(D$2&lt;&gt;"",D$2,"NA"),'MITRE &amp; Controls Mappings'!$G342))),ISNUMBER(SEARCH(IF(D$2&lt;&gt;"",D$2,"NA"),'MITRE &amp; Controls Mappings'!$H342))),ISNUMBER(SEARCH(IF(D$3&lt;&gt;"",D$3,"NA"),'MITRE &amp; Controls Mappings'!$I342))),ISNUMBER(SEARCH(IF(D$3&lt;&gt;"",D$3,"NA"),'MITRE &amp; Controls Mappings'!$J342))), 'MITRE &amp; Controls Mappings'!$B342,"")</f>
        <v/>
      </c>
      <c r="E346" t="str">
        <f>IF(OR(OR(OR(OR(OR(ISNUMBER(SEARCH(IF(E$1&lt;&gt;"",E$1,"NA"),'MITRE &amp; Controls Mappings'!$E342)),ISNUMBER(SEARCH(IF(E$1&lt;&gt;"",E$1,"NA"),'MITRE &amp; Controls Mappings'!$F342))),ISNUMBER(SEARCH(IF(E$2&lt;&gt;"",E$2,"NA"),'MITRE &amp; Controls Mappings'!$G342))),ISNUMBER(SEARCH(IF(E$2&lt;&gt;"",E$2,"NA"),'MITRE &amp; Controls Mappings'!$H342))),ISNUMBER(SEARCH(IF(E$3&lt;&gt;"",E$3,"NA"),'MITRE &amp; Controls Mappings'!$I342))),ISNUMBER(SEARCH(IF(E$3&lt;&gt;"",E$3,"NA"),'MITRE &amp; Controls Mappings'!$J342))), 'MITRE &amp; Controls Mappings'!$B342,"")</f>
        <v/>
      </c>
      <c r="F346" t="str">
        <f>IF(OR(OR(OR(OR(OR(ISNUMBER(SEARCH(IF(F$1&lt;&gt;"",F$1,"NA"),'MITRE &amp; Controls Mappings'!$E342)),ISNUMBER(SEARCH(IF(F$1&lt;&gt;"",F$1,"NA"),'MITRE &amp; Controls Mappings'!$F342))),ISNUMBER(SEARCH(IF(F$2&lt;&gt;"",F$2,"NA"),'MITRE &amp; Controls Mappings'!$G342))),ISNUMBER(SEARCH(IF(F$2&lt;&gt;"",F$2,"NA"),'MITRE &amp; Controls Mappings'!$H342))),ISNUMBER(SEARCH(IF(F$3&lt;&gt;"",F$3,"NA"),'MITRE &amp; Controls Mappings'!$I342))),ISNUMBER(SEARCH(IF(F$3&lt;&gt;"",F$3,"NA"),'MITRE &amp; Controls Mappings'!$J342))), 'MITRE &amp; Controls Mappings'!$B342,"")</f>
        <v/>
      </c>
      <c r="G346" t="str">
        <f>IF(OR(OR(OR(OR(OR(ISNUMBER(SEARCH(IF(G$1&lt;&gt;"",G$1,"NA"),'MITRE &amp; Controls Mappings'!$E342)),ISNUMBER(SEARCH(IF(G$1&lt;&gt;"",G$1,"NA"),'MITRE &amp; Controls Mappings'!$F342))),ISNUMBER(SEARCH(IF(G$2&lt;&gt;"",G$2,"NA"),'MITRE &amp; Controls Mappings'!$G342))),ISNUMBER(SEARCH(IF(G$2&lt;&gt;"",G$2,"NA"),'MITRE &amp; Controls Mappings'!$H342))),ISNUMBER(SEARCH(IF(G$3&lt;&gt;"",G$3,"NA"),'MITRE &amp; Controls Mappings'!$I342))),ISNUMBER(SEARCH(IF(G$3&lt;&gt;"",G$3,"NA"),'MITRE &amp; Controls Mappings'!$J342))), 'MITRE &amp; Controls Mappings'!$B342,"")</f>
        <v/>
      </c>
      <c r="H346" t="str">
        <f>IF(OR(OR(OR(OR(OR(ISNUMBER(SEARCH(IF(H$1&lt;&gt;"",H$1,"NA"),'MITRE &amp; Controls Mappings'!$E342)),ISNUMBER(SEARCH(IF(H$1&lt;&gt;"",H$1,"NA"),'MITRE &amp; Controls Mappings'!$F342))),ISNUMBER(SEARCH(IF(H$2&lt;&gt;"",H$2,"NA"),'MITRE &amp; Controls Mappings'!$G342))),ISNUMBER(SEARCH(IF(H$2&lt;&gt;"",H$2,"NA"),'MITRE &amp; Controls Mappings'!$H342))),ISNUMBER(SEARCH(IF(H$3&lt;&gt;"",H$3,"NA"),'MITRE &amp; Controls Mappings'!$I342))),ISNUMBER(SEARCH(IF(H$3&lt;&gt;"",H$3,"NA"),'MITRE &amp; Controls Mappings'!$J342))), 'MITRE &amp; Controls Mappings'!$B342,"")</f>
        <v/>
      </c>
      <c r="I346" t="str">
        <f>IF(OR(OR(OR(OR(OR(ISNUMBER(SEARCH(IF(I$1&lt;&gt;"",I$1,"NA"),'MITRE &amp; Controls Mappings'!$E342)),ISNUMBER(SEARCH(IF(I$1&lt;&gt;"",I$1,"NA"),'MITRE &amp; Controls Mappings'!$F342))),ISNUMBER(SEARCH(IF(I$2&lt;&gt;"",I$2,"NA"),'MITRE &amp; Controls Mappings'!$G342))),ISNUMBER(SEARCH(IF(I$2&lt;&gt;"",I$2,"NA"),'MITRE &amp; Controls Mappings'!$H342))),ISNUMBER(SEARCH(IF(I$3&lt;&gt;"",I$3,"NA"),'MITRE &amp; Controls Mappings'!$I342))),ISNUMBER(SEARCH(IF(I$3&lt;&gt;"",I$3,"NA"),'MITRE &amp; Controls Mappings'!$J342))), 'MITRE &amp; Controls Mappings'!$B342,"")</f>
        <v/>
      </c>
      <c r="J346" t="str">
        <f>IF(OR(OR(OR(OR(OR(ISNUMBER(SEARCH(IF(J$1&lt;&gt;"",J$1,"NA"),'MITRE &amp; Controls Mappings'!$E342)),ISNUMBER(SEARCH(IF(J$1&lt;&gt;"",J$1,"NA"),'MITRE &amp; Controls Mappings'!$F342))),ISNUMBER(SEARCH(IF(J$2&lt;&gt;"",J$2,"NA"),'MITRE &amp; Controls Mappings'!$G342))),ISNUMBER(SEARCH(IF(J$2&lt;&gt;"",J$2,"NA"),'MITRE &amp; Controls Mappings'!$H342))),ISNUMBER(SEARCH(IF(J$3&lt;&gt;"",J$3,"NA"),'MITRE &amp; Controls Mappings'!$I342))),ISNUMBER(SEARCH(IF(J$3&lt;&gt;"",J$3,"NA"),'MITRE &amp; Controls Mappings'!$J342))), 'MITRE &amp; Controls Mappings'!$B342,"")</f>
        <v/>
      </c>
      <c r="K346" t="str">
        <f>IF(OR(OR(OR(OR(OR(ISNUMBER(SEARCH(IF(K$1&lt;&gt;"",K$1,"NA"),'MITRE &amp; Controls Mappings'!$E342)),ISNUMBER(SEARCH(IF(K$1&lt;&gt;"",K$1,"NA"),'MITRE &amp; Controls Mappings'!$F342))),ISNUMBER(SEARCH(IF(K$2&lt;&gt;"",K$2,"NA"),'MITRE &amp; Controls Mappings'!$G342))),ISNUMBER(SEARCH(IF(K$2&lt;&gt;"",K$2,"NA"),'MITRE &amp; Controls Mappings'!$H342))),ISNUMBER(SEARCH(IF(K$3&lt;&gt;"",K$3,"NA"),'MITRE &amp; Controls Mappings'!$I342))),ISNUMBER(SEARCH(IF(K$3&lt;&gt;"",K$3,"NA"),'MITRE &amp; Controls Mappings'!$J342))), 'MITRE &amp; Controls Mappings'!$B342,"")</f>
        <v/>
      </c>
      <c r="L346" s="25" t="str">
        <f>'MITRE &amp; Controls Mappings'!D342</f>
        <v>App runtime</v>
      </c>
    </row>
    <row r="347" spans="1:12" x14ac:dyDescent="0.35">
      <c r="A347" t="str">
        <f>IF(COUNTIF(B347:K347,"="&amp;'MITRE &amp; Controls Mappings'!B343)&gt;0,'MITRE &amp; Controls Mappings'!B343,"")</f>
        <v/>
      </c>
      <c r="B347" t="str">
        <f>IF(OR(OR(OR(OR(OR(ISNUMBER(SEARCH(IF(B$1&lt;&gt;"",B$1,"NA"),'MITRE &amp; Controls Mappings'!$E343)),ISNUMBER(SEARCH(IF(B$1&lt;&gt;"",B$1,"NA"),'MITRE &amp; Controls Mappings'!$F343))),ISNUMBER(SEARCH(IF(B$2&lt;&gt;"",B$2,"NA"),'MITRE &amp; Controls Mappings'!$G343))),ISNUMBER(SEARCH(IF(B$2&lt;&gt;"",B$2,"NA"),'MITRE &amp; Controls Mappings'!$H343))),ISNUMBER(SEARCH(IF(B$3&lt;&gt;"",B$3,"NA"),'MITRE &amp; Controls Mappings'!$I343))),ISNUMBER(SEARCH(IF(B$3&lt;&gt;"",B$3,"NA"),'MITRE &amp; Controls Mappings'!$J343))), 'MITRE &amp; Controls Mappings'!$B343,"")</f>
        <v/>
      </c>
      <c r="C347" t="str">
        <f>IF(OR(OR(OR(OR(OR(ISNUMBER(SEARCH(IF(C$1&lt;&gt;"",C$1,"NA"),'MITRE &amp; Controls Mappings'!$E343)),ISNUMBER(SEARCH(IF(C$1&lt;&gt;"",C$1,"NA"),'MITRE &amp; Controls Mappings'!$F343))),ISNUMBER(SEARCH(IF(C$2&lt;&gt;"",C$2,"NA"),'MITRE &amp; Controls Mappings'!$G343))),ISNUMBER(SEARCH(IF(C$2&lt;&gt;"",C$2,"NA"),'MITRE &amp; Controls Mappings'!$H343))),ISNUMBER(SEARCH(IF(C$3&lt;&gt;"",C$3,"NA"),'MITRE &amp; Controls Mappings'!$I343))),ISNUMBER(SEARCH(IF(C$3&lt;&gt;"",C$3,"NA"),'MITRE &amp; Controls Mappings'!$J343))), 'MITRE &amp; Controls Mappings'!$B343,"")</f>
        <v/>
      </c>
      <c r="D347" t="str">
        <f>IF(OR(OR(OR(OR(OR(ISNUMBER(SEARCH(IF(D$1&lt;&gt;"",D$1,"NA"),'MITRE &amp; Controls Mappings'!$E343)),ISNUMBER(SEARCH(IF(D$1&lt;&gt;"",D$1,"NA"),'MITRE &amp; Controls Mappings'!$F343))),ISNUMBER(SEARCH(IF(D$2&lt;&gt;"",D$2,"NA"),'MITRE &amp; Controls Mappings'!$G343))),ISNUMBER(SEARCH(IF(D$2&lt;&gt;"",D$2,"NA"),'MITRE &amp; Controls Mappings'!$H343))),ISNUMBER(SEARCH(IF(D$3&lt;&gt;"",D$3,"NA"),'MITRE &amp; Controls Mappings'!$I343))),ISNUMBER(SEARCH(IF(D$3&lt;&gt;"",D$3,"NA"),'MITRE &amp; Controls Mappings'!$J343))), 'MITRE &amp; Controls Mappings'!$B343,"")</f>
        <v/>
      </c>
      <c r="E347" t="str">
        <f>IF(OR(OR(OR(OR(OR(ISNUMBER(SEARCH(IF(E$1&lt;&gt;"",E$1,"NA"),'MITRE &amp; Controls Mappings'!$E343)),ISNUMBER(SEARCH(IF(E$1&lt;&gt;"",E$1,"NA"),'MITRE &amp; Controls Mappings'!$F343))),ISNUMBER(SEARCH(IF(E$2&lt;&gt;"",E$2,"NA"),'MITRE &amp; Controls Mappings'!$G343))),ISNUMBER(SEARCH(IF(E$2&lt;&gt;"",E$2,"NA"),'MITRE &amp; Controls Mappings'!$H343))),ISNUMBER(SEARCH(IF(E$3&lt;&gt;"",E$3,"NA"),'MITRE &amp; Controls Mappings'!$I343))),ISNUMBER(SEARCH(IF(E$3&lt;&gt;"",E$3,"NA"),'MITRE &amp; Controls Mappings'!$J343))), 'MITRE &amp; Controls Mappings'!$B343,"")</f>
        <v/>
      </c>
      <c r="F347" t="str">
        <f>IF(OR(OR(OR(OR(OR(ISNUMBER(SEARCH(IF(F$1&lt;&gt;"",F$1,"NA"),'MITRE &amp; Controls Mappings'!$E343)),ISNUMBER(SEARCH(IF(F$1&lt;&gt;"",F$1,"NA"),'MITRE &amp; Controls Mappings'!$F343))),ISNUMBER(SEARCH(IF(F$2&lt;&gt;"",F$2,"NA"),'MITRE &amp; Controls Mappings'!$G343))),ISNUMBER(SEARCH(IF(F$2&lt;&gt;"",F$2,"NA"),'MITRE &amp; Controls Mappings'!$H343))),ISNUMBER(SEARCH(IF(F$3&lt;&gt;"",F$3,"NA"),'MITRE &amp; Controls Mappings'!$I343))),ISNUMBER(SEARCH(IF(F$3&lt;&gt;"",F$3,"NA"),'MITRE &amp; Controls Mappings'!$J343))), 'MITRE &amp; Controls Mappings'!$B343,"")</f>
        <v/>
      </c>
      <c r="G347" t="str">
        <f>IF(OR(OR(OR(OR(OR(ISNUMBER(SEARCH(IF(G$1&lt;&gt;"",G$1,"NA"),'MITRE &amp; Controls Mappings'!$E343)),ISNUMBER(SEARCH(IF(G$1&lt;&gt;"",G$1,"NA"),'MITRE &amp; Controls Mappings'!$F343))),ISNUMBER(SEARCH(IF(G$2&lt;&gt;"",G$2,"NA"),'MITRE &amp; Controls Mappings'!$G343))),ISNUMBER(SEARCH(IF(G$2&lt;&gt;"",G$2,"NA"),'MITRE &amp; Controls Mappings'!$H343))),ISNUMBER(SEARCH(IF(G$3&lt;&gt;"",G$3,"NA"),'MITRE &amp; Controls Mappings'!$I343))),ISNUMBER(SEARCH(IF(G$3&lt;&gt;"",G$3,"NA"),'MITRE &amp; Controls Mappings'!$J343))), 'MITRE &amp; Controls Mappings'!$B343,"")</f>
        <v/>
      </c>
      <c r="H347" t="str">
        <f>IF(OR(OR(OR(OR(OR(ISNUMBER(SEARCH(IF(H$1&lt;&gt;"",H$1,"NA"),'MITRE &amp; Controls Mappings'!$E343)),ISNUMBER(SEARCH(IF(H$1&lt;&gt;"",H$1,"NA"),'MITRE &amp; Controls Mappings'!$F343))),ISNUMBER(SEARCH(IF(H$2&lt;&gt;"",H$2,"NA"),'MITRE &amp; Controls Mappings'!$G343))),ISNUMBER(SEARCH(IF(H$2&lt;&gt;"",H$2,"NA"),'MITRE &amp; Controls Mappings'!$H343))),ISNUMBER(SEARCH(IF(H$3&lt;&gt;"",H$3,"NA"),'MITRE &amp; Controls Mappings'!$I343))),ISNUMBER(SEARCH(IF(H$3&lt;&gt;"",H$3,"NA"),'MITRE &amp; Controls Mappings'!$J343))), 'MITRE &amp; Controls Mappings'!$B343,"")</f>
        <v/>
      </c>
      <c r="I347" t="str">
        <f>IF(OR(OR(OR(OR(OR(ISNUMBER(SEARCH(IF(I$1&lt;&gt;"",I$1,"NA"),'MITRE &amp; Controls Mappings'!$E343)),ISNUMBER(SEARCH(IF(I$1&lt;&gt;"",I$1,"NA"),'MITRE &amp; Controls Mappings'!$F343))),ISNUMBER(SEARCH(IF(I$2&lt;&gt;"",I$2,"NA"),'MITRE &amp; Controls Mappings'!$G343))),ISNUMBER(SEARCH(IF(I$2&lt;&gt;"",I$2,"NA"),'MITRE &amp; Controls Mappings'!$H343))),ISNUMBER(SEARCH(IF(I$3&lt;&gt;"",I$3,"NA"),'MITRE &amp; Controls Mappings'!$I343))),ISNUMBER(SEARCH(IF(I$3&lt;&gt;"",I$3,"NA"),'MITRE &amp; Controls Mappings'!$J343))), 'MITRE &amp; Controls Mappings'!$B343,"")</f>
        <v/>
      </c>
      <c r="J347" t="str">
        <f>IF(OR(OR(OR(OR(OR(ISNUMBER(SEARCH(IF(J$1&lt;&gt;"",J$1,"NA"),'MITRE &amp; Controls Mappings'!$E343)),ISNUMBER(SEARCH(IF(J$1&lt;&gt;"",J$1,"NA"),'MITRE &amp; Controls Mappings'!$F343))),ISNUMBER(SEARCH(IF(J$2&lt;&gt;"",J$2,"NA"),'MITRE &amp; Controls Mappings'!$G343))),ISNUMBER(SEARCH(IF(J$2&lt;&gt;"",J$2,"NA"),'MITRE &amp; Controls Mappings'!$H343))),ISNUMBER(SEARCH(IF(J$3&lt;&gt;"",J$3,"NA"),'MITRE &amp; Controls Mappings'!$I343))),ISNUMBER(SEARCH(IF(J$3&lt;&gt;"",J$3,"NA"),'MITRE &amp; Controls Mappings'!$J343))), 'MITRE &amp; Controls Mappings'!$B343,"")</f>
        <v/>
      </c>
      <c r="K347" t="str">
        <f>IF(OR(OR(OR(OR(OR(ISNUMBER(SEARCH(IF(K$1&lt;&gt;"",K$1,"NA"),'MITRE &amp; Controls Mappings'!$E343)),ISNUMBER(SEARCH(IF(K$1&lt;&gt;"",K$1,"NA"),'MITRE &amp; Controls Mappings'!$F343))),ISNUMBER(SEARCH(IF(K$2&lt;&gt;"",K$2,"NA"),'MITRE &amp; Controls Mappings'!$G343))),ISNUMBER(SEARCH(IF(K$2&lt;&gt;"",K$2,"NA"),'MITRE &amp; Controls Mappings'!$H343))),ISNUMBER(SEARCH(IF(K$3&lt;&gt;"",K$3,"NA"),'MITRE &amp; Controls Mappings'!$I343))),ISNUMBER(SEARCH(IF(K$3&lt;&gt;"",K$3,"NA"),'MITRE &amp; Controls Mappings'!$J343))), 'MITRE &amp; Controls Mappings'!$B343,"")</f>
        <v/>
      </c>
      <c r="L347" s="25" t="str">
        <f>'MITRE &amp; Controls Mappings'!D343</f>
        <v>Ensure 'Allow Microsoft accounts to be optional' is set to 'Enabled'</v>
      </c>
    </row>
    <row r="348" spans="1:12" x14ac:dyDescent="0.35">
      <c r="A348" t="str">
        <f>IF(COUNTIF(B348:K348,"="&amp;'MITRE &amp; Controls Mappings'!B344)&gt;0,'MITRE &amp; Controls Mappings'!B344,"")</f>
        <v/>
      </c>
      <c r="B348" t="str">
        <f>IF(OR(OR(OR(OR(OR(ISNUMBER(SEARCH(IF(B$1&lt;&gt;"",B$1,"NA"),'MITRE &amp; Controls Mappings'!$E344)),ISNUMBER(SEARCH(IF(B$1&lt;&gt;"",B$1,"NA"),'MITRE &amp; Controls Mappings'!$F344))),ISNUMBER(SEARCH(IF(B$2&lt;&gt;"",B$2,"NA"),'MITRE &amp; Controls Mappings'!$G344))),ISNUMBER(SEARCH(IF(B$2&lt;&gt;"",B$2,"NA"),'MITRE &amp; Controls Mappings'!$H344))),ISNUMBER(SEARCH(IF(B$3&lt;&gt;"",B$3,"NA"),'MITRE &amp; Controls Mappings'!$I344))),ISNUMBER(SEARCH(IF(B$3&lt;&gt;"",B$3,"NA"),'MITRE &amp; Controls Mappings'!$J344))), 'MITRE &amp; Controls Mappings'!$B344,"")</f>
        <v/>
      </c>
      <c r="C348" t="str">
        <f>IF(OR(OR(OR(OR(OR(ISNUMBER(SEARCH(IF(C$1&lt;&gt;"",C$1,"NA"),'MITRE &amp; Controls Mappings'!$E344)),ISNUMBER(SEARCH(IF(C$1&lt;&gt;"",C$1,"NA"),'MITRE &amp; Controls Mappings'!$F344))),ISNUMBER(SEARCH(IF(C$2&lt;&gt;"",C$2,"NA"),'MITRE &amp; Controls Mappings'!$G344))),ISNUMBER(SEARCH(IF(C$2&lt;&gt;"",C$2,"NA"),'MITRE &amp; Controls Mappings'!$H344))),ISNUMBER(SEARCH(IF(C$3&lt;&gt;"",C$3,"NA"),'MITRE &amp; Controls Mappings'!$I344))),ISNUMBER(SEARCH(IF(C$3&lt;&gt;"",C$3,"NA"),'MITRE &amp; Controls Mappings'!$J344))), 'MITRE &amp; Controls Mappings'!$B344,"")</f>
        <v/>
      </c>
      <c r="D348" t="str">
        <f>IF(OR(OR(OR(OR(OR(ISNUMBER(SEARCH(IF(D$1&lt;&gt;"",D$1,"NA"),'MITRE &amp; Controls Mappings'!$E344)),ISNUMBER(SEARCH(IF(D$1&lt;&gt;"",D$1,"NA"),'MITRE &amp; Controls Mappings'!$F344))),ISNUMBER(SEARCH(IF(D$2&lt;&gt;"",D$2,"NA"),'MITRE &amp; Controls Mappings'!$G344))),ISNUMBER(SEARCH(IF(D$2&lt;&gt;"",D$2,"NA"),'MITRE &amp; Controls Mappings'!$H344))),ISNUMBER(SEARCH(IF(D$3&lt;&gt;"",D$3,"NA"),'MITRE &amp; Controls Mappings'!$I344))),ISNUMBER(SEARCH(IF(D$3&lt;&gt;"",D$3,"NA"),'MITRE &amp; Controls Mappings'!$J344))), 'MITRE &amp; Controls Mappings'!$B344,"")</f>
        <v/>
      </c>
      <c r="E348" t="str">
        <f>IF(OR(OR(OR(OR(OR(ISNUMBER(SEARCH(IF(E$1&lt;&gt;"",E$1,"NA"),'MITRE &amp; Controls Mappings'!$E344)),ISNUMBER(SEARCH(IF(E$1&lt;&gt;"",E$1,"NA"),'MITRE &amp; Controls Mappings'!$F344))),ISNUMBER(SEARCH(IF(E$2&lt;&gt;"",E$2,"NA"),'MITRE &amp; Controls Mappings'!$G344))),ISNUMBER(SEARCH(IF(E$2&lt;&gt;"",E$2,"NA"),'MITRE &amp; Controls Mappings'!$H344))),ISNUMBER(SEARCH(IF(E$3&lt;&gt;"",E$3,"NA"),'MITRE &amp; Controls Mappings'!$I344))),ISNUMBER(SEARCH(IF(E$3&lt;&gt;"",E$3,"NA"),'MITRE &amp; Controls Mappings'!$J344))), 'MITRE &amp; Controls Mappings'!$B344,"")</f>
        <v/>
      </c>
      <c r="F348" t="str">
        <f>IF(OR(OR(OR(OR(OR(ISNUMBER(SEARCH(IF(F$1&lt;&gt;"",F$1,"NA"),'MITRE &amp; Controls Mappings'!$E344)),ISNUMBER(SEARCH(IF(F$1&lt;&gt;"",F$1,"NA"),'MITRE &amp; Controls Mappings'!$F344))),ISNUMBER(SEARCH(IF(F$2&lt;&gt;"",F$2,"NA"),'MITRE &amp; Controls Mappings'!$G344))),ISNUMBER(SEARCH(IF(F$2&lt;&gt;"",F$2,"NA"),'MITRE &amp; Controls Mappings'!$H344))),ISNUMBER(SEARCH(IF(F$3&lt;&gt;"",F$3,"NA"),'MITRE &amp; Controls Mappings'!$I344))),ISNUMBER(SEARCH(IF(F$3&lt;&gt;"",F$3,"NA"),'MITRE &amp; Controls Mappings'!$J344))), 'MITRE &amp; Controls Mappings'!$B344,"")</f>
        <v/>
      </c>
      <c r="G348" t="str">
        <f>IF(OR(OR(OR(OR(OR(ISNUMBER(SEARCH(IF(G$1&lt;&gt;"",G$1,"NA"),'MITRE &amp; Controls Mappings'!$E344)),ISNUMBER(SEARCH(IF(G$1&lt;&gt;"",G$1,"NA"),'MITRE &amp; Controls Mappings'!$F344))),ISNUMBER(SEARCH(IF(G$2&lt;&gt;"",G$2,"NA"),'MITRE &amp; Controls Mappings'!$G344))),ISNUMBER(SEARCH(IF(G$2&lt;&gt;"",G$2,"NA"),'MITRE &amp; Controls Mappings'!$H344))),ISNUMBER(SEARCH(IF(G$3&lt;&gt;"",G$3,"NA"),'MITRE &amp; Controls Mappings'!$I344))),ISNUMBER(SEARCH(IF(G$3&lt;&gt;"",G$3,"NA"),'MITRE &amp; Controls Mappings'!$J344))), 'MITRE &amp; Controls Mappings'!$B344,"")</f>
        <v/>
      </c>
      <c r="H348" t="str">
        <f>IF(OR(OR(OR(OR(OR(ISNUMBER(SEARCH(IF(H$1&lt;&gt;"",H$1,"NA"),'MITRE &amp; Controls Mappings'!$E344)),ISNUMBER(SEARCH(IF(H$1&lt;&gt;"",H$1,"NA"),'MITRE &amp; Controls Mappings'!$F344))),ISNUMBER(SEARCH(IF(H$2&lt;&gt;"",H$2,"NA"),'MITRE &amp; Controls Mappings'!$G344))),ISNUMBER(SEARCH(IF(H$2&lt;&gt;"",H$2,"NA"),'MITRE &amp; Controls Mappings'!$H344))),ISNUMBER(SEARCH(IF(H$3&lt;&gt;"",H$3,"NA"),'MITRE &amp; Controls Mappings'!$I344))),ISNUMBER(SEARCH(IF(H$3&lt;&gt;"",H$3,"NA"),'MITRE &amp; Controls Mappings'!$J344))), 'MITRE &amp; Controls Mappings'!$B344,"")</f>
        <v/>
      </c>
      <c r="I348" t="str">
        <f>IF(OR(OR(OR(OR(OR(ISNUMBER(SEARCH(IF(I$1&lt;&gt;"",I$1,"NA"),'MITRE &amp; Controls Mappings'!$E344)),ISNUMBER(SEARCH(IF(I$1&lt;&gt;"",I$1,"NA"),'MITRE &amp; Controls Mappings'!$F344))),ISNUMBER(SEARCH(IF(I$2&lt;&gt;"",I$2,"NA"),'MITRE &amp; Controls Mappings'!$G344))),ISNUMBER(SEARCH(IF(I$2&lt;&gt;"",I$2,"NA"),'MITRE &amp; Controls Mappings'!$H344))),ISNUMBER(SEARCH(IF(I$3&lt;&gt;"",I$3,"NA"),'MITRE &amp; Controls Mappings'!$I344))),ISNUMBER(SEARCH(IF(I$3&lt;&gt;"",I$3,"NA"),'MITRE &amp; Controls Mappings'!$J344))), 'MITRE &amp; Controls Mappings'!$B344,"")</f>
        <v/>
      </c>
      <c r="J348" t="str">
        <f>IF(OR(OR(OR(OR(OR(ISNUMBER(SEARCH(IF(J$1&lt;&gt;"",J$1,"NA"),'MITRE &amp; Controls Mappings'!$E344)),ISNUMBER(SEARCH(IF(J$1&lt;&gt;"",J$1,"NA"),'MITRE &amp; Controls Mappings'!$F344))),ISNUMBER(SEARCH(IF(J$2&lt;&gt;"",J$2,"NA"),'MITRE &amp; Controls Mappings'!$G344))),ISNUMBER(SEARCH(IF(J$2&lt;&gt;"",J$2,"NA"),'MITRE &amp; Controls Mappings'!$H344))),ISNUMBER(SEARCH(IF(J$3&lt;&gt;"",J$3,"NA"),'MITRE &amp; Controls Mappings'!$I344))),ISNUMBER(SEARCH(IF(J$3&lt;&gt;"",J$3,"NA"),'MITRE &amp; Controls Mappings'!$J344))), 'MITRE &amp; Controls Mappings'!$B344,"")</f>
        <v/>
      </c>
      <c r="K348" t="str">
        <f>IF(OR(OR(OR(OR(OR(ISNUMBER(SEARCH(IF(K$1&lt;&gt;"",K$1,"NA"),'MITRE &amp; Controls Mappings'!$E344)),ISNUMBER(SEARCH(IF(K$1&lt;&gt;"",K$1,"NA"),'MITRE &amp; Controls Mappings'!$F344))),ISNUMBER(SEARCH(IF(K$2&lt;&gt;"",K$2,"NA"),'MITRE &amp; Controls Mappings'!$G344))),ISNUMBER(SEARCH(IF(K$2&lt;&gt;"",K$2,"NA"),'MITRE &amp; Controls Mappings'!$H344))),ISNUMBER(SEARCH(IF(K$3&lt;&gt;"",K$3,"NA"),'MITRE &amp; Controls Mappings'!$I344))),ISNUMBER(SEARCH(IF(K$3&lt;&gt;"",K$3,"NA"),'MITRE &amp; Controls Mappings'!$J344))), 'MITRE &amp; Controls Mappings'!$B344,"")</f>
        <v/>
      </c>
      <c r="L348" s="25" t="str">
        <f>'MITRE &amp; Controls Mappings'!D344</f>
        <v>Application Compatibility</v>
      </c>
    </row>
    <row r="349" spans="1:12" x14ac:dyDescent="0.35">
      <c r="A349" t="str">
        <f>IF(COUNTIF(B349:K349,"="&amp;'MITRE &amp; Controls Mappings'!B345)&gt;0,'MITRE &amp; Controls Mappings'!B345,"")</f>
        <v/>
      </c>
      <c r="B349" t="str">
        <f>IF(OR(OR(OR(OR(OR(ISNUMBER(SEARCH(IF(B$1&lt;&gt;"",B$1,"NA"),'MITRE &amp; Controls Mappings'!$E345)),ISNUMBER(SEARCH(IF(B$1&lt;&gt;"",B$1,"NA"),'MITRE &amp; Controls Mappings'!$F345))),ISNUMBER(SEARCH(IF(B$2&lt;&gt;"",B$2,"NA"),'MITRE &amp; Controls Mappings'!$G345))),ISNUMBER(SEARCH(IF(B$2&lt;&gt;"",B$2,"NA"),'MITRE &amp; Controls Mappings'!$H345))),ISNUMBER(SEARCH(IF(B$3&lt;&gt;"",B$3,"NA"),'MITRE &amp; Controls Mappings'!$I345))),ISNUMBER(SEARCH(IF(B$3&lt;&gt;"",B$3,"NA"),'MITRE &amp; Controls Mappings'!$J345))), 'MITRE &amp; Controls Mappings'!$B345,"")</f>
        <v/>
      </c>
      <c r="C349" t="str">
        <f>IF(OR(OR(OR(OR(OR(ISNUMBER(SEARCH(IF(C$1&lt;&gt;"",C$1,"NA"),'MITRE &amp; Controls Mappings'!$E345)),ISNUMBER(SEARCH(IF(C$1&lt;&gt;"",C$1,"NA"),'MITRE &amp; Controls Mappings'!$F345))),ISNUMBER(SEARCH(IF(C$2&lt;&gt;"",C$2,"NA"),'MITRE &amp; Controls Mappings'!$G345))),ISNUMBER(SEARCH(IF(C$2&lt;&gt;"",C$2,"NA"),'MITRE &amp; Controls Mappings'!$H345))),ISNUMBER(SEARCH(IF(C$3&lt;&gt;"",C$3,"NA"),'MITRE &amp; Controls Mappings'!$I345))),ISNUMBER(SEARCH(IF(C$3&lt;&gt;"",C$3,"NA"),'MITRE &amp; Controls Mappings'!$J345))), 'MITRE &amp; Controls Mappings'!$B345,"")</f>
        <v/>
      </c>
      <c r="D349" t="str">
        <f>IF(OR(OR(OR(OR(OR(ISNUMBER(SEARCH(IF(D$1&lt;&gt;"",D$1,"NA"),'MITRE &amp; Controls Mappings'!$E345)),ISNUMBER(SEARCH(IF(D$1&lt;&gt;"",D$1,"NA"),'MITRE &amp; Controls Mappings'!$F345))),ISNUMBER(SEARCH(IF(D$2&lt;&gt;"",D$2,"NA"),'MITRE &amp; Controls Mappings'!$G345))),ISNUMBER(SEARCH(IF(D$2&lt;&gt;"",D$2,"NA"),'MITRE &amp; Controls Mappings'!$H345))),ISNUMBER(SEARCH(IF(D$3&lt;&gt;"",D$3,"NA"),'MITRE &amp; Controls Mappings'!$I345))),ISNUMBER(SEARCH(IF(D$3&lt;&gt;"",D$3,"NA"),'MITRE &amp; Controls Mappings'!$J345))), 'MITRE &amp; Controls Mappings'!$B345,"")</f>
        <v/>
      </c>
      <c r="E349" t="str">
        <f>IF(OR(OR(OR(OR(OR(ISNUMBER(SEARCH(IF(E$1&lt;&gt;"",E$1,"NA"),'MITRE &amp; Controls Mappings'!$E345)),ISNUMBER(SEARCH(IF(E$1&lt;&gt;"",E$1,"NA"),'MITRE &amp; Controls Mappings'!$F345))),ISNUMBER(SEARCH(IF(E$2&lt;&gt;"",E$2,"NA"),'MITRE &amp; Controls Mappings'!$G345))),ISNUMBER(SEARCH(IF(E$2&lt;&gt;"",E$2,"NA"),'MITRE &amp; Controls Mappings'!$H345))),ISNUMBER(SEARCH(IF(E$3&lt;&gt;"",E$3,"NA"),'MITRE &amp; Controls Mappings'!$I345))),ISNUMBER(SEARCH(IF(E$3&lt;&gt;"",E$3,"NA"),'MITRE &amp; Controls Mappings'!$J345))), 'MITRE &amp; Controls Mappings'!$B345,"")</f>
        <v/>
      </c>
      <c r="F349" t="str">
        <f>IF(OR(OR(OR(OR(OR(ISNUMBER(SEARCH(IF(F$1&lt;&gt;"",F$1,"NA"),'MITRE &amp; Controls Mappings'!$E345)),ISNUMBER(SEARCH(IF(F$1&lt;&gt;"",F$1,"NA"),'MITRE &amp; Controls Mappings'!$F345))),ISNUMBER(SEARCH(IF(F$2&lt;&gt;"",F$2,"NA"),'MITRE &amp; Controls Mappings'!$G345))),ISNUMBER(SEARCH(IF(F$2&lt;&gt;"",F$2,"NA"),'MITRE &amp; Controls Mappings'!$H345))),ISNUMBER(SEARCH(IF(F$3&lt;&gt;"",F$3,"NA"),'MITRE &amp; Controls Mappings'!$I345))),ISNUMBER(SEARCH(IF(F$3&lt;&gt;"",F$3,"NA"),'MITRE &amp; Controls Mappings'!$J345))), 'MITRE &amp; Controls Mappings'!$B345,"")</f>
        <v/>
      </c>
      <c r="G349" t="str">
        <f>IF(OR(OR(OR(OR(OR(ISNUMBER(SEARCH(IF(G$1&lt;&gt;"",G$1,"NA"),'MITRE &amp; Controls Mappings'!$E345)),ISNUMBER(SEARCH(IF(G$1&lt;&gt;"",G$1,"NA"),'MITRE &amp; Controls Mappings'!$F345))),ISNUMBER(SEARCH(IF(G$2&lt;&gt;"",G$2,"NA"),'MITRE &amp; Controls Mappings'!$G345))),ISNUMBER(SEARCH(IF(G$2&lt;&gt;"",G$2,"NA"),'MITRE &amp; Controls Mappings'!$H345))),ISNUMBER(SEARCH(IF(G$3&lt;&gt;"",G$3,"NA"),'MITRE &amp; Controls Mappings'!$I345))),ISNUMBER(SEARCH(IF(G$3&lt;&gt;"",G$3,"NA"),'MITRE &amp; Controls Mappings'!$J345))), 'MITRE &amp; Controls Mappings'!$B345,"")</f>
        <v/>
      </c>
      <c r="H349" t="str">
        <f>IF(OR(OR(OR(OR(OR(ISNUMBER(SEARCH(IF(H$1&lt;&gt;"",H$1,"NA"),'MITRE &amp; Controls Mappings'!$E345)),ISNUMBER(SEARCH(IF(H$1&lt;&gt;"",H$1,"NA"),'MITRE &amp; Controls Mappings'!$F345))),ISNUMBER(SEARCH(IF(H$2&lt;&gt;"",H$2,"NA"),'MITRE &amp; Controls Mappings'!$G345))),ISNUMBER(SEARCH(IF(H$2&lt;&gt;"",H$2,"NA"),'MITRE &amp; Controls Mappings'!$H345))),ISNUMBER(SEARCH(IF(H$3&lt;&gt;"",H$3,"NA"),'MITRE &amp; Controls Mappings'!$I345))),ISNUMBER(SEARCH(IF(H$3&lt;&gt;"",H$3,"NA"),'MITRE &amp; Controls Mappings'!$J345))), 'MITRE &amp; Controls Mappings'!$B345,"")</f>
        <v/>
      </c>
      <c r="I349" t="str">
        <f>IF(OR(OR(OR(OR(OR(ISNUMBER(SEARCH(IF(I$1&lt;&gt;"",I$1,"NA"),'MITRE &amp; Controls Mappings'!$E345)),ISNUMBER(SEARCH(IF(I$1&lt;&gt;"",I$1,"NA"),'MITRE &amp; Controls Mappings'!$F345))),ISNUMBER(SEARCH(IF(I$2&lt;&gt;"",I$2,"NA"),'MITRE &amp; Controls Mappings'!$G345))),ISNUMBER(SEARCH(IF(I$2&lt;&gt;"",I$2,"NA"),'MITRE &amp; Controls Mappings'!$H345))),ISNUMBER(SEARCH(IF(I$3&lt;&gt;"",I$3,"NA"),'MITRE &amp; Controls Mappings'!$I345))),ISNUMBER(SEARCH(IF(I$3&lt;&gt;"",I$3,"NA"),'MITRE &amp; Controls Mappings'!$J345))), 'MITRE &amp; Controls Mappings'!$B345,"")</f>
        <v/>
      </c>
      <c r="J349" t="str">
        <f>IF(OR(OR(OR(OR(OR(ISNUMBER(SEARCH(IF(J$1&lt;&gt;"",J$1,"NA"),'MITRE &amp; Controls Mappings'!$E345)),ISNUMBER(SEARCH(IF(J$1&lt;&gt;"",J$1,"NA"),'MITRE &amp; Controls Mappings'!$F345))),ISNUMBER(SEARCH(IF(J$2&lt;&gt;"",J$2,"NA"),'MITRE &amp; Controls Mappings'!$G345))),ISNUMBER(SEARCH(IF(J$2&lt;&gt;"",J$2,"NA"),'MITRE &amp; Controls Mappings'!$H345))),ISNUMBER(SEARCH(IF(J$3&lt;&gt;"",J$3,"NA"),'MITRE &amp; Controls Mappings'!$I345))),ISNUMBER(SEARCH(IF(J$3&lt;&gt;"",J$3,"NA"),'MITRE &amp; Controls Mappings'!$J345))), 'MITRE &amp; Controls Mappings'!$B345,"")</f>
        <v/>
      </c>
      <c r="K349" t="str">
        <f>IF(OR(OR(OR(OR(OR(ISNUMBER(SEARCH(IF(K$1&lt;&gt;"",K$1,"NA"),'MITRE &amp; Controls Mappings'!$E345)),ISNUMBER(SEARCH(IF(K$1&lt;&gt;"",K$1,"NA"),'MITRE &amp; Controls Mappings'!$F345))),ISNUMBER(SEARCH(IF(K$2&lt;&gt;"",K$2,"NA"),'MITRE &amp; Controls Mappings'!$G345))),ISNUMBER(SEARCH(IF(K$2&lt;&gt;"",K$2,"NA"),'MITRE &amp; Controls Mappings'!$H345))),ISNUMBER(SEARCH(IF(K$3&lt;&gt;"",K$3,"NA"),'MITRE &amp; Controls Mappings'!$I345))),ISNUMBER(SEARCH(IF(K$3&lt;&gt;"",K$3,"NA"),'MITRE &amp; Controls Mappings'!$J345))), 'MITRE &amp; Controls Mappings'!$B345,"")</f>
        <v/>
      </c>
      <c r="L349" s="25" t="str">
        <f>'MITRE &amp; Controls Mappings'!D345</f>
        <v>AutoPlay Policies</v>
      </c>
    </row>
    <row r="350" spans="1:12" x14ac:dyDescent="0.35">
      <c r="A350" t="str">
        <f>IF(COUNTIF(B350:K350,"="&amp;'MITRE &amp; Controls Mappings'!B346)&gt;0,'MITRE &amp; Controls Mappings'!B346,"")</f>
        <v/>
      </c>
      <c r="B350" t="str">
        <f>IF(OR(OR(OR(OR(OR(ISNUMBER(SEARCH(IF(B$1&lt;&gt;"",B$1,"NA"),'MITRE &amp; Controls Mappings'!$E346)),ISNUMBER(SEARCH(IF(B$1&lt;&gt;"",B$1,"NA"),'MITRE &amp; Controls Mappings'!$F346))),ISNUMBER(SEARCH(IF(B$2&lt;&gt;"",B$2,"NA"),'MITRE &amp; Controls Mappings'!$G346))),ISNUMBER(SEARCH(IF(B$2&lt;&gt;"",B$2,"NA"),'MITRE &amp; Controls Mappings'!$H346))),ISNUMBER(SEARCH(IF(B$3&lt;&gt;"",B$3,"NA"),'MITRE &amp; Controls Mappings'!$I346))),ISNUMBER(SEARCH(IF(B$3&lt;&gt;"",B$3,"NA"),'MITRE &amp; Controls Mappings'!$J346))), 'MITRE &amp; Controls Mappings'!$B346,"")</f>
        <v/>
      </c>
      <c r="C350" t="str">
        <f>IF(OR(OR(OR(OR(OR(ISNUMBER(SEARCH(IF(C$1&lt;&gt;"",C$1,"NA"),'MITRE &amp; Controls Mappings'!$E346)),ISNUMBER(SEARCH(IF(C$1&lt;&gt;"",C$1,"NA"),'MITRE &amp; Controls Mappings'!$F346))),ISNUMBER(SEARCH(IF(C$2&lt;&gt;"",C$2,"NA"),'MITRE &amp; Controls Mappings'!$G346))),ISNUMBER(SEARCH(IF(C$2&lt;&gt;"",C$2,"NA"),'MITRE &amp; Controls Mappings'!$H346))),ISNUMBER(SEARCH(IF(C$3&lt;&gt;"",C$3,"NA"),'MITRE &amp; Controls Mappings'!$I346))),ISNUMBER(SEARCH(IF(C$3&lt;&gt;"",C$3,"NA"),'MITRE &amp; Controls Mappings'!$J346))), 'MITRE &amp; Controls Mappings'!$B346,"")</f>
        <v/>
      </c>
      <c r="D350" t="str">
        <f>IF(OR(OR(OR(OR(OR(ISNUMBER(SEARCH(IF(D$1&lt;&gt;"",D$1,"NA"),'MITRE &amp; Controls Mappings'!$E346)),ISNUMBER(SEARCH(IF(D$1&lt;&gt;"",D$1,"NA"),'MITRE &amp; Controls Mappings'!$F346))),ISNUMBER(SEARCH(IF(D$2&lt;&gt;"",D$2,"NA"),'MITRE &amp; Controls Mappings'!$G346))),ISNUMBER(SEARCH(IF(D$2&lt;&gt;"",D$2,"NA"),'MITRE &amp; Controls Mappings'!$H346))),ISNUMBER(SEARCH(IF(D$3&lt;&gt;"",D$3,"NA"),'MITRE &amp; Controls Mappings'!$I346))),ISNUMBER(SEARCH(IF(D$3&lt;&gt;"",D$3,"NA"),'MITRE &amp; Controls Mappings'!$J346))), 'MITRE &amp; Controls Mappings'!$B346,"")</f>
        <v/>
      </c>
      <c r="E350" t="str">
        <f>IF(OR(OR(OR(OR(OR(ISNUMBER(SEARCH(IF(E$1&lt;&gt;"",E$1,"NA"),'MITRE &amp; Controls Mappings'!$E346)),ISNUMBER(SEARCH(IF(E$1&lt;&gt;"",E$1,"NA"),'MITRE &amp; Controls Mappings'!$F346))),ISNUMBER(SEARCH(IF(E$2&lt;&gt;"",E$2,"NA"),'MITRE &amp; Controls Mappings'!$G346))),ISNUMBER(SEARCH(IF(E$2&lt;&gt;"",E$2,"NA"),'MITRE &amp; Controls Mappings'!$H346))),ISNUMBER(SEARCH(IF(E$3&lt;&gt;"",E$3,"NA"),'MITRE &amp; Controls Mappings'!$I346))),ISNUMBER(SEARCH(IF(E$3&lt;&gt;"",E$3,"NA"),'MITRE &amp; Controls Mappings'!$J346))), 'MITRE &amp; Controls Mappings'!$B346,"")</f>
        <v/>
      </c>
      <c r="F350" t="str">
        <f>IF(OR(OR(OR(OR(OR(ISNUMBER(SEARCH(IF(F$1&lt;&gt;"",F$1,"NA"),'MITRE &amp; Controls Mappings'!$E346)),ISNUMBER(SEARCH(IF(F$1&lt;&gt;"",F$1,"NA"),'MITRE &amp; Controls Mappings'!$F346))),ISNUMBER(SEARCH(IF(F$2&lt;&gt;"",F$2,"NA"),'MITRE &amp; Controls Mappings'!$G346))),ISNUMBER(SEARCH(IF(F$2&lt;&gt;"",F$2,"NA"),'MITRE &amp; Controls Mappings'!$H346))),ISNUMBER(SEARCH(IF(F$3&lt;&gt;"",F$3,"NA"),'MITRE &amp; Controls Mappings'!$I346))),ISNUMBER(SEARCH(IF(F$3&lt;&gt;"",F$3,"NA"),'MITRE &amp; Controls Mappings'!$J346))), 'MITRE &amp; Controls Mappings'!$B346,"")</f>
        <v/>
      </c>
      <c r="G350" t="str">
        <f>IF(OR(OR(OR(OR(OR(ISNUMBER(SEARCH(IF(G$1&lt;&gt;"",G$1,"NA"),'MITRE &amp; Controls Mappings'!$E346)),ISNUMBER(SEARCH(IF(G$1&lt;&gt;"",G$1,"NA"),'MITRE &amp; Controls Mappings'!$F346))),ISNUMBER(SEARCH(IF(G$2&lt;&gt;"",G$2,"NA"),'MITRE &amp; Controls Mappings'!$G346))),ISNUMBER(SEARCH(IF(G$2&lt;&gt;"",G$2,"NA"),'MITRE &amp; Controls Mappings'!$H346))),ISNUMBER(SEARCH(IF(G$3&lt;&gt;"",G$3,"NA"),'MITRE &amp; Controls Mappings'!$I346))),ISNUMBER(SEARCH(IF(G$3&lt;&gt;"",G$3,"NA"),'MITRE &amp; Controls Mappings'!$J346))), 'MITRE &amp; Controls Mappings'!$B346,"")</f>
        <v/>
      </c>
      <c r="H350" t="str">
        <f>IF(OR(OR(OR(OR(OR(ISNUMBER(SEARCH(IF(H$1&lt;&gt;"",H$1,"NA"),'MITRE &amp; Controls Mappings'!$E346)),ISNUMBER(SEARCH(IF(H$1&lt;&gt;"",H$1,"NA"),'MITRE &amp; Controls Mappings'!$F346))),ISNUMBER(SEARCH(IF(H$2&lt;&gt;"",H$2,"NA"),'MITRE &amp; Controls Mappings'!$G346))),ISNUMBER(SEARCH(IF(H$2&lt;&gt;"",H$2,"NA"),'MITRE &amp; Controls Mappings'!$H346))),ISNUMBER(SEARCH(IF(H$3&lt;&gt;"",H$3,"NA"),'MITRE &amp; Controls Mappings'!$I346))),ISNUMBER(SEARCH(IF(H$3&lt;&gt;"",H$3,"NA"),'MITRE &amp; Controls Mappings'!$J346))), 'MITRE &amp; Controls Mappings'!$B346,"")</f>
        <v/>
      </c>
      <c r="I350" t="str">
        <f>IF(OR(OR(OR(OR(OR(ISNUMBER(SEARCH(IF(I$1&lt;&gt;"",I$1,"NA"),'MITRE &amp; Controls Mappings'!$E346)),ISNUMBER(SEARCH(IF(I$1&lt;&gt;"",I$1,"NA"),'MITRE &amp; Controls Mappings'!$F346))),ISNUMBER(SEARCH(IF(I$2&lt;&gt;"",I$2,"NA"),'MITRE &amp; Controls Mappings'!$G346))),ISNUMBER(SEARCH(IF(I$2&lt;&gt;"",I$2,"NA"),'MITRE &amp; Controls Mappings'!$H346))),ISNUMBER(SEARCH(IF(I$3&lt;&gt;"",I$3,"NA"),'MITRE &amp; Controls Mappings'!$I346))),ISNUMBER(SEARCH(IF(I$3&lt;&gt;"",I$3,"NA"),'MITRE &amp; Controls Mappings'!$J346))), 'MITRE &amp; Controls Mappings'!$B346,"")</f>
        <v/>
      </c>
      <c r="J350" t="str">
        <f>IF(OR(OR(OR(OR(OR(ISNUMBER(SEARCH(IF(J$1&lt;&gt;"",J$1,"NA"),'MITRE &amp; Controls Mappings'!$E346)),ISNUMBER(SEARCH(IF(J$1&lt;&gt;"",J$1,"NA"),'MITRE &amp; Controls Mappings'!$F346))),ISNUMBER(SEARCH(IF(J$2&lt;&gt;"",J$2,"NA"),'MITRE &amp; Controls Mappings'!$G346))),ISNUMBER(SEARCH(IF(J$2&lt;&gt;"",J$2,"NA"),'MITRE &amp; Controls Mappings'!$H346))),ISNUMBER(SEARCH(IF(J$3&lt;&gt;"",J$3,"NA"),'MITRE &amp; Controls Mappings'!$I346))),ISNUMBER(SEARCH(IF(J$3&lt;&gt;"",J$3,"NA"),'MITRE &amp; Controls Mappings'!$J346))), 'MITRE &amp; Controls Mappings'!$B346,"")</f>
        <v/>
      </c>
      <c r="K350" t="str">
        <f>IF(OR(OR(OR(OR(OR(ISNUMBER(SEARCH(IF(K$1&lt;&gt;"",K$1,"NA"),'MITRE &amp; Controls Mappings'!$E346)),ISNUMBER(SEARCH(IF(K$1&lt;&gt;"",K$1,"NA"),'MITRE &amp; Controls Mappings'!$F346))),ISNUMBER(SEARCH(IF(K$2&lt;&gt;"",K$2,"NA"),'MITRE &amp; Controls Mappings'!$G346))),ISNUMBER(SEARCH(IF(K$2&lt;&gt;"",K$2,"NA"),'MITRE &amp; Controls Mappings'!$H346))),ISNUMBER(SEARCH(IF(K$3&lt;&gt;"",K$3,"NA"),'MITRE &amp; Controls Mappings'!$I346))),ISNUMBER(SEARCH(IF(K$3&lt;&gt;"",K$3,"NA"),'MITRE &amp; Controls Mappings'!$J346))), 'MITRE &amp; Controls Mappings'!$B346,"")</f>
        <v/>
      </c>
      <c r="L350" s="25" t="str">
        <f>'MITRE &amp; Controls Mappings'!D346</f>
        <v>Ensure 'Disallow Autoplay for non-volume devices' is set to 'Enabled'</v>
      </c>
    </row>
    <row r="351" spans="1:12" x14ac:dyDescent="0.35">
      <c r="A351" t="str">
        <f>IF(COUNTIF(B351:K351,"="&amp;'MITRE &amp; Controls Mappings'!B347)&gt;0,'MITRE &amp; Controls Mappings'!B347,"")</f>
        <v/>
      </c>
      <c r="B351" t="str">
        <f>IF(OR(OR(OR(OR(OR(ISNUMBER(SEARCH(IF(B$1&lt;&gt;"",B$1,"NA"),'MITRE &amp; Controls Mappings'!$E347)),ISNUMBER(SEARCH(IF(B$1&lt;&gt;"",B$1,"NA"),'MITRE &amp; Controls Mappings'!$F347))),ISNUMBER(SEARCH(IF(B$2&lt;&gt;"",B$2,"NA"),'MITRE &amp; Controls Mappings'!$G347))),ISNUMBER(SEARCH(IF(B$2&lt;&gt;"",B$2,"NA"),'MITRE &amp; Controls Mappings'!$H347))),ISNUMBER(SEARCH(IF(B$3&lt;&gt;"",B$3,"NA"),'MITRE &amp; Controls Mappings'!$I347))),ISNUMBER(SEARCH(IF(B$3&lt;&gt;"",B$3,"NA"),'MITRE &amp; Controls Mappings'!$J347))), 'MITRE &amp; Controls Mappings'!$B347,"")</f>
        <v/>
      </c>
      <c r="C351" t="str">
        <f>IF(OR(OR(OR(OR(OR(ISNUMBER(SEARCH(IF(C$1&lt;&gt;"",C$1,"NA"),'MITRE &amp; Controls Mappings'!$E347)),ISNUMBER(SEARCH(IF(C$1&lt;&gt;"",C$1,"NA"),'MITRE &amp; Controls Mappings'!$F347))),ISNUMBER(SEARCH(IF(C$2&lt;&gt;"",C$2,"NA"),'MITRE &amp; Controls Mappings'!$G347))),ISNUMBER(SEARCH(IF(C$2&lt;&gt;"",C$2,"NA"),'MITRE &amp; Controls Mappings'!$H347))),ISNUMBER(SEARCH(IF(C$3&lt;&gt;"",C$3,"NA"),'MITRE &amp; Controls Mappings'!$I347))),ISNUMBER(SEARCH(IF(C$3&lt;&gt;"",C$3,"NA"),'MITRE &amp; Controls Mappings'!$J347))), 'MITRE &amp; Controls Mappings'!$B347,"")</f>
        <v/>
      </c>
      <c r="D351" t="str">
        <f>IF(OR(OR(OR(OR(OR(ISNUMBER(SEARCH(IF(D$1&lt;&gt;"",D$1,"NA"),'MITRE &amp; Controls Mappings'!$E347)),ISNUMBER(SEARCH(IF(D$1&lt;&gt;"",D$1,"NA"),'MITRE &amp; Controls Mappings'!$F347))),ISNUMBER(SEARCH(IF(D$2&lt;&gt;"",D$2,"NA"),'MITRE &amp; Controls Mappings'!$G347))),ISNUMBER(SEARCH(IF(D$2&lt;&gt;"",D$2,"NA"),'MITRE &amp; Controls Mappings'!$H347))),ISNUMBER(SEARCH(IF(D$3&lt;&gt;"",D$3,"NA"),'MITRE &amp; Controls Mappings'!$I347))),ISNUMBER(SEARCH(IF(D$3&lt;&gt;"",D$3,"NA"),'MITRE &amp; Controls Mappings'!$J347))), 'MITRE &amp; Controls Mappings'!$B347,"")</f>
        <v/>
      </c>
      <c r="E351" t="str">
        <f>IF(OR(OR(OR(OR(OR(ISNUMBER(SEARCH(IF(E$1&lt;&gt;"",E$1,"NA"),'MITRE &amp; Controls Mappings'!$E347)),ISNUMBER(SEARCH(IF(E$1&lt;&gt;"",E$1,"NA"),'MITRE &amp; Controls Mappings'!$F347))),ISNUMBER(SEARCH(IF(E$2&lt;&gt;"",E$2,"NA"),'MITRE &amp; Controls Mappings'!$G347))),ISNUMBER(SEARCH(IF(E$2&lt;&gt;"",E$2,"NA"),'MITRE &amp; Controls Mappings'!$H347))),ISNUMBER(SEARCH(IF(E$3&lt;&gt;"",E$3,"NA"),'MITRE &amp; Controls Mappings'!$I347))),ISNUMBER(SEARCH(IF(E$3&lt;&gt;"",E$3,"NA"),'MITRE &amp; Controls Mappings'!$J347))), 'MITRE &amp; Controls Mappings'!$B347,"")</f>
        <v/>
      </c>
      <c r="F351" t="str">
        <f>IF(OR(OR(OR(OR(OR(ISNUMBER(SEARCH(IF(F$1&lt;&gt;"",F$1,"NA"),'MITRE &amp; Controls Mappings'!$E347)),ISNUMBER(SEARCH(IF(F$1&lt;&gt;"",F$1,"NA"),'MITRE &amp; Controls Mappings'!$F347))),ISNUMBER(SEARCH(IF(F$2&lt;&gt;"",F$2,"NA"),'MITRE &amp; Controls Mappings'!$G347))),ISNUMBER(SEARCH(IF(F$2&lt;&gt;"",F$2,"NA"),'MITRE &amp; Controls Mappings'!$H347))),ISNUMBER(SEARCH(IF(F$3&lt;&gt;"",F$3,"NA"),'MITRE &amp; Controls Mappings'!$I347))),ISNUMBER(SEARCH(IF(F$3&lt;&gt;"",F$3,"NA"),'MITRE &amp; Controls Mappings'!$J347))), 'MITRE &amp; Controls Mappings'!$B347,"")</f>
        <v/>
      </c>
      <c r="G351" t="str">
        <f>IF(OR(OR(OR(OR(OR(ISNUMBER(SEARCH(IF(G$1&lt;&gt;"",G$1,"NA"),'MITRE &amp; Controls Mappings'!$E347)),ISNUMBER(SEARCH(IF(G$1&lt;&gt;"",G$1,"NA"),'MITRE &amp; Controls Mappings'!$F347))),ISNUMBER(SEARCH(IF(G$2&lt;&gt;"",G$2,"NA"),'MITRE &amp; Controls Mappings'!$G347))),ISNUMBER(SEARCH(IF(G$2&lt;&gt;"",G$2,"NA"),'MITRE &amp; Controls Mappings'!$H347))),ISNUMBER(SEARCH(IF(G$3&lt;&gt;"",G$3,"NA"),'MITRE &amp; Controls Mappings'!$I347))),ISNUMBER(SEARCH(IF(G$3&lt;&gt;"",G$3,"NA"),'MITRE &amp; Controls Mappings'!$J347))), 'MITRE &amp; Controls Mappings'!$B347,"")</f>
        <v/>
      </c>
      <c r="H351" t="str">
        <f>IF(OR(OR(OR(OR(OR(ISNUMBER(SEARCH(IF(H$1&lt;&gt;"",H$1,"NA"),'MITRE &amp; Controls Mappings'!$E347)),ISNUMBER(SEARCH(IF(H$1&lt;&gt;"",H$1,"NA"),'MITRE &amp; Controls Mappings'!$F347))),ISNUMBER(SEARCH(IF(H$2&lt;&gt;"",H$2,"NA"),'MITRE &amp; Controls Mappings'!$G347))),ISNUMBER(SEARCH(IF(H$2&lt;&gt;"",H$2,"NA"),'MITRE &amp; Controls Mappings'!$H347))),ISNUMBER(SEARCH(IF(H$3&lt;&gt;"",H$3,"NA"),'MITRE &amp; Controls Mappings'!$I347))),ISNUMBER(SEARCH(IF(H$3&lt;&gt;"",H$3,"NA"),'MITRE &amp; Controls Mappings'!$J347))), 'MITRE &amp; Controls Mappings'!$B347,"")</f>
        <v/>
      </c>
      <c r="I351" t="str">
        <f>IF(OR(OR(OR(OR(OR(ISNUMBER(SEARCH(IF(I$1&lt;&gt;"",I$1,"NA"),'MITRE &amp; Controls Mappings'!$E347)),ISNUMBER(SEARCH(IF(I$1&lt;&gt;"",I$1,"NA"),'MITRE &amp; Controls Mappings'!$F347))),ISNUMBER(SEARCH(IF(I$2&lt;&gt;"",I$2,"NA"),'MITRE &amp; Controls Mappings'!$G347))),ISNUMBER(SEARCH(IF(I$2&lt;&gt;"",I$2,"NA"),'MITRE &amp; Controls Mappings'!$H347))),ISNUMBER(SEARCH(IF(I$3&lt;&gt;"",I$3,"NA"),'MITRE &amp; Controls Mappings'!$I347))),ISNUMBER(SEARCH(IF(I$3&lt;&gt;"",I$3,"NA"),'MITRE &amp; Controls Mappings'!$J347))), 'MITRE &amp; Controls Mappings'!$B347,"")</f>
        <v/>
      </c>
      <c r="J351" t="str">
        <f>IF(OR(OR(OR(OR(OR(ISNUMBER(SEARCH(IF(J$1&lt;&gt;"",J$1,"NA"),'MITRE &amp; Controls Mappings'!$E347)),ISNUMBER(SEARCH(IF(J$1&lt;&gt;"",J$1,"NA"),'MITRE &amp; Controls Mappings'!$F347))),ISNUMBER(SEARCH(IF(J$2&lt;&gt;"",J$2,"NA"),'MITRE &amp; Controls Mappings'!$G347))),ISNUMBER(SEARCH(IF(J$2&lt;&gt;"",J$2,"NA"),'MITRE &amp; Controls Mappings'!$H347))),ISNUMBER(SEARCH(IF(J$3&lt;&gt;"",J$3,"NA"),'MITRE &amp; Controls Mappings'!$I347))),ISNUMBER(SEARCH(IF(J$3&lt;&gt;"",J$3,"NA"),'MITRE &amp; Controls Mappings'!$J347))), 'MITRE &amp; Controls Mappings'!$B347,"")</f>
        <v/>
      </c>
      <c r="K351" t="str">
        <f>IF(OR(OR(OR(OR(OR(ISNUMBER(SEARCH(IF(K$1&lt;&gt;"",K$1,"NA"),'MITRE &amp; Controls Mappings'!$E347)),ISNUMBER(SEARCH(IF(K$1&lt;&gt;"",K$1,"NA"),'MITRE &amp; Controls Mappings'!$F347))),ISNUMBER(SEARCH(IF(K$2&lt;&gt;"",K$2,"NA"),'MITRE &amp; Controls Mappings'!$G347))),ISNUMBER(SEARCH(IF(K$2&lt;&gt;"",K$2,"NA"),'MITRE &amp; Controls Mappings'!$H347))),ISNUMBER(SEARCH(IF(K$3&lt;&gt;"",K$3,"NA"),'MITRE &amp; Controls Mappings'!$I347))),ISNUMBER(SEARCH(IF(K$3&lt;&gt;"",K$3,"NA"),'MITRE &amp; Controls Mappings'!$J347))), 'MITRE &amp; Controls Mappings'!$B347,"")</f>
        <v/>
      </c>
      <c r="L351" s="25" t="str">
        <f>'MITRE &amp; Controls Mappings'!D347</f>
        <v>Ensure 'Set the default behavior for AutoRun' is set to 'Enabled: Do not execute any autorun commands'</v>
      </c>
    </row>
    <row r="352" spans="1:12" x14ac:dyDescent="0.35">
      <c r="A352" t="str">
        <f>IF(COUNTIF(B352:K352,"="&amp;'MITRE &amp; Controls Mappings'!B348)&gt;0,'MITRE &amp; Controls Mappings'!B348,"")</f>
        <v/>
      </c>
      <c r="B352" t="str">
        <f>IF(OR(OR(OR(OR(OR(ISNUMBER(SEARCH(IF(B$1&lt;&gt;"",B$1,"NA"),'MITRE &amp; Controls Mappings'!$E348)),ISNUMBER(SEARCH(IF(B$1&lt;&gt;"",B$1,"NA"),'MITRE &amp; Controls Mappings'!$F348))),ISNUMBER(SEARCH(IF(B$2&lt;&gt;"",B$2,"NA"),'MITRE &amp; Controls Mappings'!$G348))),ISNUMBER(SEARCH(IF(B$2&lt;&gt;"",B$2,"NA"),'MITRE &amp; Controls Mappings'!$H348))),ISNUMBER(SEARCH(IF(B$3&lt;&gt;"",B$3,"NA"),'MITRE &amp; Controls Mappings'!$I348))),ISNUMBER(SEARCH(IF(B$3&lt;&gt;"",B$3,"NA"),'MITRE &amp; Controls Mappings'!$J348))), 'MITRE &amp; Controls Mappings'!$B348,"")</f>
        <v/>
      </c>
      <c r="C352" t="str">
        <f>IF(OR(OR(OR(OR(OR(ISNUMBER(SEARCH(IF(C$1&lt;&gt;"",C$1,"NA"),'MITRE &amp; Controls Mappings'!$E348)),ISNUMBER(SEARCH(IF(C$1&lt;&gt;"",C$1,"NA"),'MITRE &amp; Controls Mappings'!$F348))),ISNUMBER(SEARCH(IF(C$2&lt;&gt;"",C$2,"NA"),'MITRE &amp; Controls Mappings'!$G348))),ISNUMBER(SEARCH(IF(C$2&lt;&gt;"",C$2,"NA"),'MITRE &amp; Controls Mappings'!$H348))),ISNUMBER(SEARCH(IF(C$3&lt;&gt;"",C$3,"NA"),'MITRE &amp; Controls Mappings'!$I348))),ISNUMBER(SEARCH(IF(C$3&lt;&gt;"",C$3,"NA"),'MITRE &amp; Controls Mappings'!$J348))), 'MITRE &amp; Controls Mappings'!$B348,"")</f>
        <v/>
      </c>
      <c r="D352" t="str">
        <f>IF(OR(OR(OR(OR(OR(ISNUMBER(SEARCH(IF(D$1&lt;&gt;"",D$1,"NA"),'MITRE &amp; Controls Mappings'!$E348)),ISNUMBER(SEARCH(IF(D$1&lt;&gt;"",D$1,"NA"),'MITRE &amp; Controls Mappings'!$F348))),ISNUMBER(SEARCH(IF(D$2&lt;&gt;"",D$2,"NA"),'MITRE &amp; Controls Mappings'!$G348))),ISNUMBER(SEARCH(IF(D$2&lt;&gt;"",D$2,"NA"),'MITRE &amp; Controls Mappings'!$H348))),ISNUMBER(SEARCH(IF(D$3&lt;&gt;"",D$3,"NA"),'MITRE &amp; Controls Mappings'!$I348))),ISNUMBER(SEARCH(IF(D$3&lt;&gt;"",D$3,"NA"),'MITRE &amp; Controls Mappings'!$J348))), 'MITRE &amp; Controls Mappings'!$B348,"")</f>
        <v/>
      </c>
      <c r="E352" t="str">
        <f>IF(OR(OR(OR(OR(OR(ISNUMBER(SEARCH(IF(E$1&lt;&gt;"",E$1,"NA"),'MITRE &amp; Controls Mappings'!$E348)),ISNUMBER(SEARCH(IF(E$1&lt;&gt;"",E$1,"NA"),'MITRE &amp; Controls Mappings'!$F348))),ISNUMBER(SEARCH(IF(E$2&lt;&gt;"",E$2,"NA"),'MITRE &amp; Controls Mappings'!$G348))),ISNUMBER(SEARCH(IF(E$2&lt;&gt;"",E$2,"NA"),'MITRE &amp; Controls Mappings'!$H348))),ISNUMBER(SEARCH(IF(E$3&lt;&gt;"",E$3,"NA"),'MITRE &amp; Controls Mappings'!$I348))),ISNUMBER(SEARCH(IF(E$3&lt;&gt;"",E$3,"NA"),'MITRE &amp; Controls Mappings'!$J348))), 'MITRE &amp; Controls Mappings'!$B348,"")</f>
        <v/>
      </c>
      <c r="F352" t="str">
        <f>IF(OR(OR(OR(OR(OR(ISNUMBER(SEARCH(IF(F$1&lt;&gt;"",F$1,"NA"),'MITRE &amp; Controls Mappings'!$E348)),ISNUMBER(SEARCH(IF(F$1&lt;&gt;"",F$1,"NA"),'MITRE &amp; Controls Mappings'!$F348))),ISNUMBER(SEARCH(IF(F$2&lt;&gt;"",F$2,"NA"),'MITRE &amp; Controls Mappings'!$G348))),ISNUMBER(SEARCH(IF(F$2&lt;&gt;"",F$2,"NA"),'MITRE &amp; Controls Mappings'!$H348))),ISNUMBER(SEARCH(IF(F$3&lt;&gt;"",F$3,"NA"),'MITRE &amp; Controls Mappings'!$I348))),ISNUMBER(SEARCH(IF(F$3&lt;&gt;"",F$3,"NA"),'MITRE &amp; Controls Mappings'!$J348))), 'MITRE &amp; Controls Mappings'!$B348,"")</f>
        <v/>
      </c>
      <c r="G352" t="str">
        <f>IF(OR(OR(OR(OR(OR(ISNUMBER(SEARCH(IF(G$1&lt;&gt;"",G$1,"NA"),'MITRE &amp; Controls Mappings'!$E348)),ISNUMBER(SEARCH(IF(G$1&lt;&gt;"",G$1,"NA"),'MITRE &amp; Controls Mappings'!$F348))),ISNUMBER(SEARCH(IF(G$2&lt;&gt;"",G$2,"NA"),'MITRE &amp; Controls Mappings'!$G348))),ISNUMBER(SEARCH(IF(G$2&lt;&gt;"",G$2,"NA"),'MITRE &amp; Controls Mappings'!$H348))),ISNUMBER(SEARCH(IF(G$3&lt;&gt;"",G$3,"NA"),'MITRE &amp; Controls Mappings'!$I348))),ISNUMBER(SEARCH(IF(G$3&lt;&gt;"",G$3,"NA"),'MITRE &amp; Controls Mappings'!$J348))), 'MITRE &amp; Controls Mappings'!$B348,"")</f>
        <v/>
      </c>
      <c r="H352" t="str">
        <f>IF(OR(OR(OR(OR(OR(ISNUMBER(SEARCH(IF(H$1&lt;&gt;"",H$1,"NA"),'MITRE &amp; Controls Mappings'!$E348)),ISNUMBER(SEARCH(IF(H$1&lt;&gt;"",H$1,"NA"),'MITRE &amp; Controls Mappings'!$F348))),ISNUMBER(SEARCH(IF(H$2&lt;&gt;"",H$2,"NA"),'MITRE &amp; Controls Mappings'!$G348))),ISNUMBER(SEARCH(IF(H$2&lt;&gt;"",H$2,"NA"),'MITRE &amp; Controls Mappings'!$H348))),ISNUMBER(SEARCH(IF(H$3&lt;&gt;"",H$3,"NA"),'MITRE &amp; Controls Mappings'!$I348))),ISNUMBER(SEARCH(IF(H$3&lt;&gt;"",H$3,"NA"),'MITRE &amp; Controls Mappings'!$J348))), 'MITRE &amp; Controls Mappings'!$B348,"")</f>
        <v/>
      </c>
      <c r="I352" t="str">
        <f>IF(OR(OR(OR(OR(OR(ISNUMBER(SEARCH(IF(I$1&lt;&gt;"",I$1,"NA"),'MITRE &amp; Controls Mappings'!$E348)),ISNUMBER(SEARCH(IF(I$1&lt;&gt;"",I$1,"NA"),'MITRE &amp; Controls Mappings'!$F348))),ISNUMBER(SEARCH(IF(I$2&lt;&gt;"",I$2,"NA"),'MITRE &amp; Controls Mappings'!$G348))),ISNUMBER(SEARCH(IF(I$2&lt;&gt;"",I$2,"NA"),'MITRE &amp; Controls Mappings'!$H348))),ISNUMBER(SEARCH(IF(I$3&lt;&gt;"",I$3,"NA"),'MITRE &amp; Controls Mappings'!$I348))),ISNUMBER(SEARCH(IF(I$3&lt;&gt;"",I$3,"NA"),'MITRE &amp; Controls Mappings'!$J348))), 'MITRE &amp; Controls Mappings'!$B348,"")</f>
        <v/>
      </c>
      <c r="J352" t="str">
        <f>IF(OR(OR(OR(OR(OR(ISNUMBER(SEARCH(IF(J$1&lt;&gt;"",J$1,"NA"),'MITRE &amp; Controls Mappings'!$E348)),ISNUMBER(SEARCH(IF(J$1&lt;&gt;"",J$1,"NA"),'MITRE &amp; Controls Mappings'!$F348))),ISNUMBER(SEARCH(IF(J$2&lt;&gt;"",J$2,"NA"),'MITRE &amp; Controls Mappings'!$G348))),ISNUMBER(SEARCH(IF(J$2&lt;&gt;"",J$2,"NA"),'MITRE &amp; Controls Mappings'!$H348))),ISNUMBER(SEARCH(IF(J$3&lt;&gt;"",J$3,"NA"),'MITRE &amp; Controls Mappings'!$I348))),ISNUMBER(SEARCH(IF(J$3&lt;&gt;"",J$3,"NA"),'MITRE &amp; Controls Mappings'!$J348))), 'MITRE &amp; Controls Mappings'!$B348,"")</f>
        <v/>
      </c>
      <c r="K352" t="str">
        <f>IF(OR(OR(OR(OR(OR(ISNUMBER(SEARCH(IF(K$1&lt;&gt;"",K$1,"NA"),'MITRE &amp; Controls Mappings'!$E348)),ISNUMBER(SEARCH(IF(K$1&lt;&gt;"",K$1,"NA"),'MITRE &amp; Controls Mappings'!$F348))),ISNUMBER(SEARCH(IF(K$2&lt;&gt;"",K$2,"NA"),'MITRE &amp; Controls Mappings'!$G348))),ISNUMBER(SEARCH(IF(K$2&lt;&gt;"",K$2,"NA"),'MITRE &amp; Controls Mappings'!$H348))),ISNUMBER(SEARCH(IF(K$3&lt;&gt;"",K$3,"NA"),'MITRE &amp; Controls Mappings'!$I348))),ISNUMBER(SEARCH(IF(K$3&lt;&gt;"",K$3,"NA"),'MITRE &amp; Controls Mappings'!$J348))), 'MITRE &amp; Controls Mappings'!$B348,"")</f>
        <v/>
      </c>
      <c r="L352" s="25" t="str">
        <f>'MITRE &amp; Controls Mappings'!D348</f>
        <v>Ensure 'Turn off Autoplay' is set to 'Enabled: All drives'</v>
      </c>
    </row>
    <row r="353" spans="1:12" x14ac:dyDescent="0.35">
      <c r="A353" t="str">
        <f>IF(COUNTIF(B353:K353,"="&amp;'MITRE &amp; Controls Mappings'!B349)&gt;0,'MITRE &amp; Controls Mappings'!B349,"")</f>
        <v/>
      </c>
      <c r="B353" t="str">
        <f>IF(OR(OR(OR(OR(OR(ISNUMBER(SEARCH(IF(B$1&lt;&gt;"",B$1,"NA"),'MITRE &amp; Controls Mappings'!$E349)),ISNUMBER(SEARCH(IF(B$1&lt;&gt;"",B$1,"NA"),'MITRE &amp; Controls Mappings'!$F349))),ISNUMBER(SEARCH(IF(B$2&lt;&gt;"",B$2,"NA"),'MITRE &amp; Controls Mappings'!$G349))),ISNUMBER(SEARCH(IF(B$2&lt;&gt;"",B$2,"NA"),'MITRE &amp; Controls Mappings'!$H349))),ISNUMBER(SEARCH(IF(B$3&lt;&gt;"",B$3,"NA"),'MITRE &amp; Controls Mappings'!$I349))),ISNUMBER(SEARCH(IF(B$3&lt;&gt;"",B$3,"NA"),'MITRE &amp; Controls Mappings'!$J349))), 'MITRE &amp; Controls Mappings'!$B349,"")</f>
        <v/>
      </c>
      <c r="C353" t="str">
        <f>IF(OR(OR(OR(OR(OR(ISNUMBER(SEARCH(IF(C$1&lt;&gt;"",C$1,"NA"),'MITRE &amp; Controls Mappings'!$E349)),ISNUMBER(SEARCH(IF(C$1&lt;&gt;"",C$1,"NA"),'MITRE &amp; Controls Mappings'!$F349))),ISNUMBER(SEARCH(IF(C$2&lt;&gt;"",C$2,"NA"),'MITRE &amp; Controls Mappings'!$G349))),ISNUMBER(SEARCH(IF(C$2&lt;&gt;"",C$2,"NA"),'MITRE &amp; Controls Mappings'!$H349))),ISNUMBER(SEARCH(IF(C$3&lt;&gt;"",C$3,"NA"),'MITRE &amp; Controls Mappings'!$I349))),ISNUMBER(SEARCH(IF(C$3&lt;&gt;"",C$3,"NA"),'MITRE &amp; Controls Mappings'!$J349))), 'MITRE &amp; Controls Mappings'!$B349,"")</f>
        <v/>
      </c>
      <c r="D353" t="str">
        <f>IF(OR(OR(OR(OR(OR(ISNUMBER(SEARCH(IF(D$1&lt;&gt;"",D$1,"NA"),'MITRE &amp; Controls Mappings'!$E349)),ISNUMBER(SEARCH(IF(D$1&lt;&gt;"",D$1,"NA"),'MITRE &amp; Controls Mappings'!$F349))),ISNUMBER(SEARCH(IF(D$2&lt;&gt;"",D$2,"NA"),'MITRE &amp; Controls Mappings'!$G349))),ISNUMBER(SEARCH(IF(D$2&lt;&gt;"",D$2,"NA"),'MITRE &amp; Controls Mappings'!$H349))),ISNUMBER(SEARCH(IF(D$3&lt;&gt;"",D$3,"NA"),'MITRE &amp; Controls Mappings'!$I349))),ISNUMBER(SEARCH(IF(D$3&lt;&gt;"",D$3,"NA"),'MITRE &amp; Controls Mappings'!$J349))), 'MITRE &amp; Controls Mappings'!$B349,"")</f>
        <v/>
      </c>
      <c r="E353" t="str">
        <f>IF(OR(OR(OR(OR(OR(ISNUMBER(SEARCH(IF(E$1&lt;&gt;"",E$1,"NA"),'MITRE &amp; Controls Mappings'!$E349)),ISNUMBER(SEARCH(IF(E$1&lt;&gt;"",E$1,"NA"),'MITRE &amp; Controls Mappings'!$F349))),ISNUMBER(SEARCH(IF(E$2&lt;&gt;"",E$2,"NA"),'MITRE &amp; Controls Mappings'!$G349))),ISNUMBER(SEARCH(IF(E$2&lt;&gt;"",E$2,"NA"),'MITRE &amp; Controls Mappings'!$H349))),ISNUMBER(SEARCH(IF(E$3&lt;&gt;"",E$3,"NA"),'MITRE &amp; Controls Mappings'!$I349))),ISNUMBER(SEARCH(IF(E$3&lt;&gt;"",E$3,"NA"),'MITRE &amp; Controls Mappings'!$J349))), 'MITRE &amp; Controls Mappings'!$B349,"")</f>
        <v/>
      </c>
      <c r="F353" t="str">
        <f>IF(OR(OR(OR(OR(OR(ISNUMBER(SEARCH(IF(F$1&lt;&gt;"",F$1,"NA"),'MITRE &amp; Controls Mappings'!$E349)),ISNUMBER(SEARCH(IF(F$1&lt;&gt;"",F$1,"NA"),'MITRE &amp; Controls Mappings'!$F349))),ISNUMBER(SEARCH(IF(F$2&lt;&gt;"",F$2,"NA"),'MITRE &amp; Controls Mappings'!$G349))),ISNUMBER(SEARCH(IF(F$2&lt;&gt;"",F$2,"NA"),'MITRE &amp; Controls Mappings'!$H349))),ISNUMBER(SEARCH(IF(F$3&lt;&gt;"",F$3,"NA"),'MITRE &amp; Controls Mappings'!$I349))),ISNUMBER(SEARCH(IF(F$3&lt;&gt;"",F$3,"NA"),'MITRE &amp; Controls Mappings'!$J349))), 'MITRE &amp; Controls Mappings'!$B349,"")</f>
        <v/>
      </c>
      <c r="G353" t="str">
        <f>IF(OR(OR(OR(OR(OR(ISNUMBER(SEARCH(IF(G$1&lt;&gt;"",G$1,"NA"),'MITRE &amp; Controls Mappings'!$E349)),ISNUMBER(SEARCH(IF(G$1&lt;&gt;"",G$1,"NA"),'MITRE &amp; Controls Mappings'!$F349))),ISNUMBER(SEARCH(IF(G$2&lt;&gt;"",G$2,"NA"),'MITRE &amp; Controls Mappings'!$G349))),ISNUMBER(SEARCH(IF(G$2&lt;&gt;"",G$2,"NA"),'MITRE &amp; Controls Mappings'!$H349))),ISNUMBER(SEARCH(IF(G$3&lt;&gt;"",G$3,"NA"),'MITRE &amp; Controls Mappings'!$I349))),ISNUMBER(SEARCH(IF(G$3&lt;&gt;"",G$3,"NA"),'MITRE &amp; Controls Mappings'!$J349))), 'MITRE &amp; Controls Mappings'!$B349,"")</f>
        <v/>
      </c>
      <c r="H353" t="str">
        <f>IF(OR(OR(OR(OR(OR(ISNUMBER(SEARCH(IF(H$1&lt;&gt;"",H$1,"NA"),'MITRE &amp; Controls Mappings'!$E349)),ISNUMBER(SEARCH(IF(H$1&lt;&gt;"",H$1,"NA"),'MITRE &amp; Controls Mappings'!$F349))),ISNUMBER(SEARCH(IF(H$2&lt;&gt;"",H$2,"NA"),'MITRE &amp; Controls Mappings'!$G349))),ISNUMBER(SEARCH(IF(H$2&lt;&gt;"",H$2,"NA"),'MITRE &amp; Controls Mappings'!$H349))),ISNUMBER(SEARCH(IF(H$3&lt;&gt;"",H$3,"NA"),'MITRE &amp; Controls Mappings'!$I349))),ISNUMBER(SEARCH(IF(H$3&lt;&gt;"",H$3,"NA"),'MITRE &amp; Controls Mappings'!$J349))), 'MITRE &amp; Controls Mappings'!$B349,"")</f>
        <v/>
      </c>
      <c r="I353" t="str">
        <f>IF(OR(OR(OR(OR(OR(ISNUMBER(SEARCH(IF(I$1&lt;&gt;"",I$1,"NA"),'MITRE &amp; Controls Mappings'!$E349)),ISNUMBER(SEARCH(IF(I$1&lt;&gt;"",I$1,"NA"),'MITRE &amp; Controls Mappings'!$F349))),ISNUMBER(SEARCH(IF(I$2&lt;&gt;"",I$2,"NA"),'MITRE &amp; Controls Mappings'!$G349))),ISNUMBER(SEARCH(IF(I$2&lt;&gt;"",I$2,"NA"),'MITRE &amp; Controls Mappings'!$H349))),ISNUMBER(SEARCH(IF(I$3&lt;&gt;"",I$3,"NA"),'MITRE &amp; Controls Mappings'!$I349))),ISNUMBER(SEARCH(IF(I$3&lt;&gt;"",I$3,"NA"),'MITRE &amp; Controls Mappings'!$J349))), 'MITRE &amp; Controls Mappings'!$B349,"")</f>
        <v/>
      </c>
      <c r="J353" t="str">
        <f>IF(OR(OR(OR(OR(OR(ISNUMBER(SEARCH(IF(J$1&lt;&gt;"",J$1,"NA"),'MITRE &amp; Controls Mappings'!$E349)),ISNUMBER(SEARCH(IF(J$1&lt;&gt;"",J$1,"NA"),'MITRE &amp; Controls Mappings'!$F349))),ISNUMBER(SEARCH(IF(J$2&lt;&gt;"",J$2,"NA"),'MITRE &amp; Controls Mappings'!$G349))),ISNUMBER(SEARCH(IF(J$2&lt;&gt;"",J$2,"NA"),'MITRE &amp; Controls Mappings'!$H349))),ISNUMBER(SEARCH(IF(J$3&lt;&gt;"",J$3,"NA"),'MITRE &amp; Controls Mappings'!$I349))),ISNUMBER(SEARCH(IF(J$3&lt;&gt;"",J$3,"NA"),'MITRE &amp; Controls Mappings'!$J349))), 'MITRE &amp; Controls Mappings'!$B349,"")</f>
        <v/>
      </c>
      <c r="K353" t="str">
        <f>IF(OR(OR(OR(OR(OR(ISNUMBER(SEARCH(IF(K$1&lt;&gt;"",K$1,"NA"),'MITRE &amp; Controls Mappings'!$E349)),ISNUMBER(SEARCH(IF(K$1&lt;&gt;"",K$1,"NA"),'MITRE &amp; Controls Mappings'!$F349))),ISNUMBER(SEARCH(IF(K$2&lt;&gt;"",K$2,"NA"),'MITRE &amp; Controls Mappings'!$G349))),ISNUMBER(SEARCH(IF(K$2&lt;&gt;"",K$2,"NA"),'MITRE &amp; Controls Mappings'!$H349))),ISNUMBER(SEARCH(IF(K$3&lt;&gt;"",K$3,"NA"),'MITRE &amp; Controls Mappings'!$I349))),ISNUMBER(SEARCH(IF(K$3&lt;&gt;"",K$3,"NA"),'MITRE &amp; Controls Mappings'!$J349))), 'MITRE &amp; Controls Mappings'!$B349,"")</f>
        <v/>
      </c>
      <c r="L353" s="25" t="str">
        <f>'MITRE &amp; Controls Mappings'!D349</f>
        <v>Backup</v>
      </c>
    </row>
    <row r="354" spans="1:12" x14ac:dyDescent="0.35">
      <c r="A354" t="str">
        <f>IF(COUNTIF(B354:K354,"="&amp;'MITRE &amp; Controls Mappings'!B350)&gt;0,'MITRE &amp; Controls Mappings'!B350,"")</f>
        <v/>
      </c>
      <c r="B354" t="str">
        <f>IF(OR(OR(OR(OR(OR(ISNUMBER(SEARCH(IF(B$1&lt;&gt;"",B$1,"NA"),'MITRE &amp; Controls Mappings'!$E350)),ISNUMBER(SEARCH(IF(B$1&lt;&gt;"",B$1,"NA"),'MITRE &amp; Controls Mappings'!$F350))),ISNUMBER(SEARCH(IF(B$2&lt;&gt;"",B$2,"NA"),'MITRE &amp; Controls Mappings'!$G350))),ISNUMBER(SEARCH(IF(B$2&lt;&gt;"",B$2,"NA"),'MITRE &amp; Controls Mappings'!$H350))),ISNUMBER(SEARCH(IF(B$3&lt;&gt;"",B$3,"NA"),'MITRE &amp; Controls Mappings'!$I350))),ISNUMBER(SEARCH(IF(B$3&lt;&gt;"",B$3,"NA"),'MITRE &amp; Controls Mappings'!$J350))), 'MITRE &amp; Controls Mappings'!$B350,"")</f>
        <v/>
      </c>
      <c r="C354" t="str">
        <f>IF(OR(OR(OR(OR(OR(ISNUMBER(SEARCH(IF(C$1&lt;&gt;"",C$1,"NA"),'MITRE &amp; Controls Mappings'!$E350)),ISNUMBER(SEARCH(IF(C$1&lt;&gt;"",C$1,"NA"),'MITRE &amp; Controls Mappings'!$F350))),ISNUMBER(SEARCH(IF(C$2&lt;&gt;"",C$2,"NA"),'MITRE &amp; Controls Mappings'!$G350))),ISNUMBER(SEARCH(IF(C$2&lt;&gt;"",C$2,"NA"),'MITRE &amp; Controls Mappings'!$H350))),ISNUMBER(SEARCH(IF(C$3&lt;&gt;"",C$3,"NA"),'MITRE &amp; Controls Mappings'!$I350))),ISNUMBER(SEARCH(IF(C$3&lt;&gt;"",C$3,"NA"),'MITRE &amp; Controls Mappings'!$J350))), 'MITRE &amp; Controls Mappings'!$B350,"")</f>
        <v/>
      </c>
      <c r="D354" t="str">
        <f>IF(OR(OR(OR(OR(OR(ISNUMBER(SEARCH(IF(D$1&lt;&gt;"",D$1,"NA"),'MITRE &amp; Controls Mappings'!$E350)),ISNUMBER(SEARCH(IF(D$1&lt;&gt;"",D$1,"NA"),'MITRE &amp; Controls Mappings'!$F350))),ISNUMBER(SEARCH(IF(D$2&lt;&gt;"",D$2,"NA"),'MITRE &amp; Controls Mappings'!$G350))),ISNUMBER(SEARCH(IF(D$2&lt;&gt;"",D$2,"NA"),'MITRE &amp; Controls Mappings'!$H350))),ISNUMBER(SEARCH(IF(D$3&lt;&gt;"",D$3,"NA"),'MITRE &amp; Controls Mappings'!$I350))),ISNUMBER(SEARCH(IF(D$3&lt;&gt;"",D$3,"NA"),'MITRE &amp; Controls Mappings'!$J350))), 'MITRE &amp; Controls Mappings'!$B350,"")</f>
        <v/>
      </c>
      <c r="E354" t="str">
        <f>IF(OR(OR(OR(OR(OR(ISNUMBER(SEARCH(IF(E$1&lt;&gt;"",E$1,"NA"),'MITRE &amp; Controls Mappings'!$E350)),ISNUMBER(SEARCH(IF(E$1&lt;&gt;"",E$1,"NA"),'MITRE &amp; Controls Mappings'!$F350))),ISNUMBER(SEARCH(IF(E$2&lt;&gt;"",E$2,"NA"),'MITRE &amp; Controls Mappings'!$G350))),ISNUMBER(SEARCH(IF(E$2&lt;&gt;"",E$2,"NA"),'MITRE &amp; Controls Mappings'!$H350))),ISNUMBER(SEARCH(IF(E$3&lt;&gt;"",E$3,"NA"),'MITRE &amp; Controls Mappings'!$I350))),ISNUMBER(SEARCH(IF(E$3&lt;&gt;"",E$3,"NA"),'MITRE &amp; Controls Mappings'!$J350))), 'MITRE &amp; Controls Mappings'!$B350,"")</f>
        <v/>
      </c>
      <c r="F354" t="str">
        <f>IF(OR(OR(OR(OR(OR(ISNUMBER(SEARCH(IF(F$1&lt;&gt;"",F$1,"NA"),'MITRE &amp; Controls Mappings'!$E350)),ISNUMBER(SEARCH(IF(F$1&lt;&gt;"",F$1,"NA"),'MITRE &amp; Controls Mappings'!$F350))),ISNUMBER(SEARCH(IF(F$2&lt;&gt;"",F$2,"NA"),'MITRE &amp; Controls Mappings'!$G350))),ISNUMBER(SEARCH(IF(F$2&lt;&gt;"",F$2,"NA"),'MITRE &amp; Controls Mappings'!$H350))),ISNUMBER(SEARCH(IF(F$3&lt;&gt;"",F$3,"NA"),'MITRE &amp; Controls Mappings'!$I350))),ISNUMBER(SEARCH(IF(F$3&lt;&gt;"",F$3,"NA"),'MITRE &amp; Controls Mappings'!$J350))), 'MITRE &amp; Controls Mappings'!$B350,"")</f>
        <v/>
      </c>
      <c r="G354" t="str">
        <f>IF(OR(OR(OR(OR(OR(ISNUMBER(SEARCH(IF(G$1&lt;&gt;"",G$1,"NA"),'MITRE &amp; Controls Mappings'!$E350)),ISNUMBER(SEARCH(IF(G$1&lt;&gt;"",G$1,"NA"),'MITRE &amp; Controls Mappings'!$F350))),ISNUMBER(SEARCH(IF(G$2&lt;&gt;"",G$2,"NA"),'MITRE &amp; Controls Mappings'!$G350))),ISNUMBER(SEARCH(IF(G$2&lt;&gt;"",G$2,"NA"),'MITRE &amp; Controls Mappings'!$H350))),ISNUMBER(SEARCH(IF(G$3&lt;&gt;"",G$3,"NA"),'MITRE &amp; Controls Mappings'!$I350))),ISNUMBER(SEARCH(IF(G$3&lt;&gt;"",G$3,"NA"),'MITRE &amp; Controls Mappings'!$J350))), 'MITRE &amp; Controls Mappings'!$B350,"")</f>
        <v/>
      </c>
      <c r="H354" t="str">
        <f>IF(OR(OR(OR(OR(OR(ISNUMBER(SEARCH(IF(H$1&lt;&gt;"",H$1,"NA"),'MITRE &amp; Controls Mappings'!$E350)),ISNUMBER(SEARCH(IF(H$1&lt;&gt;"",H$1,"NA"),'MITRE &amp; Controls Mappings'!$F350))),ISNUMBER(SEARCH(IF(H$2&lt;&gt;"",H$2,"NA"),'MITRE &amp; Controls Mappings'!$G350))),ISNUMBER(SEARCH(IF(H$2&lt;&gt;"",H$2,"NA"),'MITRE &amp; Controls Mappings'!$H350))),ISNUMBER(SEARCH(IF(H$3&lt;&gt;"",H$3,"NA"),'MITRE &amp; Controls Mappings'!$I350))),ISNUMBER(SEARCH(IF(H$3&lt;&gt;"",H$3,"NA"),'MITRE &amp; Controls Mappings'!$J350))), 'MITRE &amp; Controls Mappings'!$B350,"")</f>
        <v/>
      </c>
      <c r="I354" t="str">
        <f>IF(OR(OR(OR(OR(OR(ISNUMBER(SEARCH(IF(I$1&lt;&gt;"",I$1,"NA"),'MITRE &amp; Controls Mappings'!$E350)),ISNUMBER(SEARCH(IF(I$1&lt;&gt;"",I$1,"NA"),'MITRE &amp; Controls Mappings'!$F350))),ISNUMBER(SEARCH(IF(I$2&lt;&gt;"",I$2,"NA"),'MITRE &amp; Controls Mappings'!$G350))),ISNUMBER(SEARCH(IF(I$2&lt;&gt;"",I$2,"NA"),'MITRE &amp; Controls Mappings'!$H350))),ISNUMBER(SEARCH(IF(I$3&lt;&gt;"",I$3,"NA"),'MITRE &amp; Controls Mappings'!$I350))),ISNUMBER(SEARCH(IF(I$3&lt;&gt;"",I$3,"NA"),'MITRE &amp; Controls Mappings'!$J350))), 'MITRE &amp; Controls Mappings'!$B350,"")</f>
        <v/>
      </c>
      <c r="J354" t="str">
        <f>IF(OR(OR(OR(OR(OR(ISNUMBER(SEARCH(IF(J$1&lt;&gt;"",J$1,"NA"),'MITRE &amp; Controls Mappings'!$E350)),ISNUMBER(SEARCH(IF(J$1&lt;&gt;"",J$1,"NA"),'MITRE &amp; Controls Mappings'!$F350))),ISNUMBER(SEARCH(IF(J$2&lt;&gt;"",J$2,"NA"),'MITRE &amp; Controls Mappings'!$G350))),ISNUMBER(SEARCH(IF(J$2&lt;&gt;"",J$2,"NA"),'MITRE &amp; Controls Mappings'!$H350))),ISNUMBER(SEARCH(IF(J$3&lt;&gt;"",J$3,"NA"),'MITRE &amp; Controls Mappings'!$I350))),ISNUMBER(SEARCH(IF(J$3&lt;&gt;"",J$3,"NA"),'MITRE &amp; Controls Mappings'!$J350))), 'MITRE &amp; Controls Mappings'!$B350,"")</f>
        <v/>
      </c>
      <c r="K354" t="str">
        <f>IF(OR(OR(OR(OR(OR(ISNUMBER(SEARCH(IF(K$1&lt;&gt;"",K$1,"NA"),'MITRE &amp; Controls Mappings'!$E350)),ISNUMBER(SEARCH(IF(K$1&lt;&gt;"",K$1,"NA"),'MITRE &amp; Controls Mappings'!$F350))),ISNUMBER(SEARCH(IF(K$2&lt;&gt;"",K$2,"NA"),'MITRE &amp; Controls Mappings'!$G350))),ISNUMBER(SEARCH(IF(K$2&lt;&gt;"",K$2,"NA"),'MITRE &amp; Controls Mappings'!$H350))),ISNUMBER(SEARCH(IF(K$3&lt;&gt;"",K$3,"NA"),'MITRE &amp; Controls Mappings'!$I350))),ISNUMBER(SEARCH(IF(K$3&lt;&gt;"",K$3,"NA"),'MITRE &amp; Controls Mappings'!$J350))), 'MITRE &amp; Controls Mappings'!$B350,"")</f>
        <v/>
      </c>
      <c r="L354" s="25" t="str">
        <f>'MITRE &amp; Controls Mappings'!D350</f>
        <v>Biometrics</v>
      </c>
    </row>
    <row r="355" spans="1:12" x14ac:dyDescent="0.35">
      <c r="A355" t="str">
        <f>IF(COUNTIF(B355:K355,"="&amp;'MITRE &amp; Controls Mappings'!B351)&gt;0,'MITRE &amp; Controls Mappings'!B351,"")</f>
        <v/>
      </c>
      <c r="B355" t="str">
        <f>IF(OR(OR(OR(OR(OR(ISNUMBER(SEARCH(IF(B$1&lt;&gt;"",B$1,"NA"),'MITRE &amp; Controls Mappings'!$E351)),ISNUMBER(SEARCH(IF(B$1&lt;&gt;"",B$1,"NA"),'MITRE &amp; Controls Mappings'!$F351))),ISNUMBER(SEARCH(IF(B$2&lt;&gt;"",B$2,"NA"),'MITRE &amp; Controls Mappings'!$G351))),ISNUMBER(SEARCH(IF(B$2&lt;&gt;"",B$2,"NA"),'MITRE &amp; Controls Mappings'!$H351))),ISNUMBER(SEARCH(IF(B$3&lt;&gt;"",B$3,"NA"),'MITRE &amp; Controls Mappings'!$I351))),ISNUMBER(SEARCH(IF(B$3&lt;&gt;"",B$3,"NA"),'MITRE &amp; Controls Mappings'!$J351))), 'MITRE &amp; Controls Mappings'!$B351,"")</f>
        <v/>
      </c>
      <c r="C355" t="str">
        <f>IF(OR(OR(OR(OR(OR(ISNUMBER(SEARCH(IF(C$1&lt;&gt;"",C$1,"NA"),'MITRE &amp; Controls Mappings'!$E351)),ISNUMBER(SEARCH(IF(C$1&lt;&gt;"",C$1,"NA"),'MITRE &amp; Controls Mappings'!$F351))),ISNUMBER(SEARCH(IF(C$2&lt;&gt;"",C$2,"NA"),'MITRE &amp; Controls Mappings'!$G351))),ISNUMBER(SEARCH(IF(C$2&lt;&gt;"",C$2,"NA"),'MITRE &amp; Controls Mappings'!$H351))),ISNUMBER(SEARCH(IF(C$3&lt;&gt;"",C$3,"NA"),'MITRE &amp; Controls Mappings'!$I351))),ISNUMBER(SEARCH(IF(C$3&lt;&gt;"",C$3,"NA"),'MITRE &amp; Controls Mappings'!$J351))), 'MITRE &amp; Controls Mappings'!$B351,"")</f>
        <v/>
      </c>
      <c r="D355" t="str">
        <f>IF(OR(OR(OR(OR(OR(ISNUMBER(SEARCH(IF(D$1&lt;&gt;"",D$1,"NA"),'MITRE &amp; Controls Mappings'!$E351)),ISNUMBER(SEARCH(IF(D$1&lt;&gt;"",D$1,"NA"),'MITRE &amp; Controls Mappings'!$F351))),ISNUMBER(SEARCH(IF(D$2&lt;&gt;"",D$2,"NA"),'MITRE &amp; Controls Mappings'!$G351))),ISNUMBER(SEARCH(IF(D$2&lt;&gt;"",D$2,"NA"),'MITRE &amp; Controls Mappings'!$H351))),ISNUMBER(SEARCH(IF(D$3&lt;&gt;"",D$3,"NA"),'MITRE &amp; Controls Mappings'!$I351))),ISNUMBER(SEARCH(IF(D$3&lt;&gt;"",D$3,"NA"),'MITRE &amp; Controls Mappings'!$J351))), 'MITRE &amp; Controls Mappings'!$B351,"")</f>
        <v/>
      </c>
      <c r="E355" t="str">
        <f>IF(OR(OR(OR(OR(OR(ISNUMBER(SEARCH(IF(E$1&lt;&gt;"",E$1,"NA"),'MITRE &amp; Controls Mappings'!$E351)),ISNUMBER(SEARCH(IF(E$1&lt;&gt;"",E$1,"NA"),'MITRE &amp; Controls Mappings'!$F351))),ISNUMBER(SEARCH(IF(E$2&lt;&gt;"",E$2,"NA"),'MITRE &amp; Controls Mappings'!$G351))),ISNUMBER(SEARCH(IF(E$2&lt;&gt;"",E$2,"NA"),'MITRE &amp; Controls Mappings'!$H351))),ISNUMBER(SEARCH(IF(E$3&lt;&gt;"",E$3,"NA"),'MITRE &amp; Controls Mappings'!$I351))),ISNUMBER(SEARCH(IF(E$3&lt;&gt;"",E$3,"NA"),'MITRE &amp; Controls Mappings'!$J351))), 'MITRE &amp; Controls Mappings'!$B351,"")</f>
        <v/>
      </c>
      <c r="F355" t="str">
        <f>IF(OR(OR(OR(OR(OR(ISNUMBER(SEARCH(IF(F$1&lt;&gt;"",F$1,"NA"),'MITRE &amp; Controls Mappings'!$E351)),ISNUMBER(SEARCH(IF(F$1&lt;&gt;"",F$1,"NA"),'MITRE &amp; Controls Mappings'!$F351))),ISNUMBER(SEARCH(IF(F$2&lt;&gt;"",F$2,"NA"),'MITRE &amp; Controls Mappings'!$G351))),ISNUMBER(SEARCH(IF(F$2&lt;&gt;"",F$2,"NA"),'MITRE &amp; Controls Mappings'!$H351))),ISNUMBER(SEARCH(IF(F$3&lt;&gt;"",F$3,"NA"),'MITRE &amp; Controls Mappings'!$I351))),ISNUMBER(SEARCH(IF(F$3&lt;&gt;"",F$3,"NA"),'MITRE &amp; Controls Mappings'!$J351))), 'MITRE &amp; Controls Mappings'!$B351,"")</f>
        <v/>
      </c>
      <c r="G355" t="str">
        <f>IF(OR(OR(OR(OR(OR(ISNUMBER(SEARCH(IF(G$1&lt;&gt;"",G$1,"NA"),'MITRE &amp; Controls Mappings'!$E351)),ISNUMBER(SEARCH(IF(G$1&lt;&gt;"",G$1,"NA"),'MITRE &amp; Controls Mappings'!$F351))),ISNUMBER(SEARCH(IF(G$2&lt;&gt;"",G$2,"NA"),'MITRE &amp; Controls Mappings'!$G351))),ISNUMBER(SEARCH(IF(G$2&lt;&gt;"",G$2,"NA"),'MITRE &amp; Controls Mappings'!$H351))),ISNUMBER(SEARCH(IF(G$3&lt;&gt;"",G$3,"NA"),'MITRE &amp; Controls Mappings'!$I351))),ISNUMBER(SEARCH(IF(G$3&lt;&gt;"",G$3,"NA"),'MITRE &amp; Controls Mappings'!$J351))), 'MITRE &amp; Controls Mappings'!$B351,"")</f>
        <v/>
      </c>
      <c r="H355" t="str">
        <f>IF(OR(OR(OR(OR(OR(ISNUMBER(SEARCH(IF(H$1&lt;&gt;"",H$1,"NA"),'MITRE &amp; Controls Mappings'!$E351)),ISNUMBER(SEARCH(IF(H$1&lt;&gt;"",H$1,"NA"),'MITRE &amp; Controls Mappings'!$F351))),ISNUMBER(SEARCH(IF(H$2&lt;&gt;"",H$2,"NA"),'MITRE &amp; Controls Mappings'!$G351))),ISNUMBER(SEARCH(IF(H$2&lt;&gt;"",H$2,"NA"),'MITRE &amp; Controls Mappings'!$H351))),ISNUMBER(SEARCH(IF(H$3&lt;&gt;"",H$3,"NA"),'MITRE &amp; Controls Mappings'!$I351))),ISNUMBER(SEARCH(IF(H$3&lt;&gt;"",H$3,"NA"),'MITRE &amp; Controls Mappings'!$J351))), 'MITRE &amp; Controls Mappings'!$B351,"")</f>
        <v/>
      </c>
      <c r="I355" t="str">
        <f>IF(OR(OR(OR(OR(OR(ISNUMBER(SEARCH(IF(I$1&lt;&gt;"",I$1,"NA"),'MITRE &amp; Controls Mappings'!$E351)),ISNUMBER(SEARCH(IF(I$1&lt;&gt;"",I$1,"NA"),'MITRE &amp; Controls Mappings'!$F351))),ISNUMBER(SEARCH(IF(I$2&lt;&gt;"",I$2,"NA"),'MITRE &amp; Controls Mappings'!$G351))),ISNUMBER(SEARCH(IF(I$2&lt;&gt;"",I$2,"NA"),'MITRE &amp; Controls Mappings'!$H351))),ISNUMBER(SEARCH(IF(I$3&lt;&gt;"",I$3,"NA"),'MITRE &amp; Controls Mappings'!$I351))),ISNUMBER(SEARCH(IF(I$3&lt;&gt;"",I$3,"NA"),'MITRE &amp; Controls Mappings'!$J351))), 'MITRE &amp; Controls Mappings'!$B351,"")</f>
        <v/>
      </c>
      <c r="J355" t="str">
        <f>IF(OR(OR(OR(OR(OR(ISNUMBER(SEARCH(IF(J$1&lt;&gt;"",J$1,"NA"),'MITRE &amp; Controls Mappings'!$E351)),ISNUMBER(SEARCH(IF(J$1&lt;&gt;"",J$1,"NA"),'MITRE &amp; Controls Mappings'!$F351))),ISNUMBER(SEARCH(IF(J$2&lt;&gt;"",J$2,"NA"),'MITRE &amp; Controls Mappings'!$G351))),ISNUMBER(SEARCH(IF(J$2&lt;&gt;"",J$2,"NA"),'MITRE &amp; Controls Mappings'!$H351))),ISNUMBER(SEARCH(IF(J$3&lt;&gt;"",J$3,"NA"),'MITRE &amp; Controls Mappings'!$I351))),ISNUMBER(SEARCH(IF(J$3&lt;&gt;"",J$3,"NA"),'MITRE &amp; Controls Mappings'!$J351))), 'MITRE &amp; Controls Mappings'!$B351,"")</f>
        <v/>
      </c>
      <c r="K355" t="str">
        <f>IF(OR(OR(OR(OR(OR(ISNUMBER(SEARCH(IF(K$1&lt;&gt;"",K$1,"NA"),'MITRE &amp; Controls Mappings'!$E351)),ISNUMBER(SEARCH(IF(K$1&lt;&gt;"",K$1,"NA"),'MITRE &amp; Controls Mappings'!$F351))),ISNUMBER(SEARCH(IF(K$2&lt;&gt;"",K$2,"NA"),'MITRE &amp; Controls Mappings'!$G351))),ISNUMBER(SEARCH(IF(K$2&lt;&gt;"",K$2,"NA"),'MITRE &amp; Controls Mappings'!$H351))),ISNUMBER(SEARCH(IF(K$3&lt;&gt;"",K$3,"NA"),'MITRE &amp; Controls Mappings'!$I351))),ISNUMBER(SEARCH(IF(K$3&lt;&gt;"",K$3,"NA"),'MITRE &amp; Controls Mappings'!$J351))), 'MITRE &amp; Controls Mappings'!$B351,"")</f>
        <v/>
      </c>
      <c r="L355" s="25" t="str">
        <f>'MITRE &amp; Controls Mappings'!D351</f>
        <v>Facial Features</v>
      </c>
    </row>
    <row r="356" spans="1:12" x14ac:dyDescent="0.35">
      <c r="A356" t="str">
        <f>IF(COUNTIF(B356:K356,"="&amp;'MITRE &amp; Controls Mappings'!B352)&gt;0,'MITRE &amp; Controls Mappings'!B352,"")</f>
        <v/>
      </c>
      <c r="B356" t="str">
        <f>IF(OR(OR(OR(OR(OR(ISNUMBER(SEARCH(IF(B$1&lt;&gt;"",B$1,"NA"),'MITRE &amp; Controls Mappings'!$E352)),ISNUMBER(SEARCH(IF(B$1&lt;&gt;"",B$1,"NA"),'MITRE &amp; Controls Mappings'!$F352))),ISNUMBER(SEARCH(IF(B$2&lt;&gt;"",B$2,"NA"),'MITRE &amp; Controls Mappings'!$G352))),ISNUMBER(SEARCH(IF(B$2&lt;&gt;"",B$2,"NA"),'MITRE &amp; Controls Mappings'!$H352))),ISNUMBER(SEARCH(IF(B$3&lt;&gt;"",B$3,"NA"),'MITRE &amp; Controls Mappings'!$I352))),ISNUMBER(SEARCH(IF(B$3&lt;&gt;"",B$3,"NA"),'MITRE &amp; Controls Mappings'!$J352))), 'MITRE &amp; Controls Mappings'!$B352,"")</f>
        <v/>
      </c>
      <c r="C356" t="str">
        <f>IF(OR(OR(OR(OR(OR(ISNUMBER(SEARCH(IF(C$1&lt;&gt;"",C$1,"NA"),'MITRE &amp; Controls Mappings'!$E352)),ISNUMBER(SEARCH(IF(C$1&lt;&gt;"",C$1,"NA"),'MITRE &amp; Controls Mappings'!$F352))),ISNUMBER(SEARCH(IF(C$2&lt;&gt;"",C$2,"NA"),'MITRE &amp; Controls Mappings'!$G352))),ISNUMBER(SEARCH(IF(C$2&lt;&gt;"",C$2,"NA"),'MITRE &amp; Controls Mappings'!$H352))),ISNUMBER(SEARCH(IF(C$3&lt;&gt;"",C$3,"NA"),'MITRE &amp; Controls Mappings'!$I352))),ISNUMBER(SEARCH(IF(C$3&lt;&gt;"",C$3,"NA"),'MITRE &amp; Controls Mappings'!$J352))), 'MITRE &amp; Controls Mappings'!$B352,"")</f>
        <v/>
      </c>
      <c r="D356" t="str">
        <f>IF(OR(OR(OR(OR(OR(ISNUMBER(SEARCH(IF(D$1&lt;&gt;"",D$1,"NA"),'MITRE &amp; Controls Mappings'!$E352)),ISNUMBER(SEARCH(IF(D$1&lt;&gt;"",D$1,"NA"),'MITRE &amp; Controls Mappings'!$F352))),ISNUMBER(SEARCH(IF(D$2&lt;&gt;"",D$2,"NA"),'MITRE &amp; Controls Mappings'!$G352))),ISNUMBER(SEARCH(IF(D$2&lt;&gt;"",D$2,"NA"),'MITRE &amp; Controls Mappings'!$H352))),ISNUMBER(SEARCH(IF(D$3&lt;&gt;"",D$3,"NA"),'MITRE &amp; Controls Mappings'!$I352))),ISNUMBER(SEARCH(IF(D$3&lt;&gt;"",D$3,"NA"),'MITRE &amp; Controls Mappings'!$J352))), 'MITRE &amp; Controls Mappings'!$B352,"")</f>
        <v/>
      </c>
      <c r="E356" t="str">
        <f>IF(OR(OR(OR(OR(OR(ISNUMBER(SEARCH(IF(E$1&lt;&gt;"",E$1,"NA"),'MITRE &amp; Controls Mappings'!$E352)),ISNUMBER(SEARCH(IF(E$1&lt;&gt;"",E$1,"NA"),'MITRE &amp; Controls Mappings'!$F352))),ISNUMBER(SEARCH(IF(E$2&lt;&gt;"",E$2,"NA"),'MITRE &amp; Controls Mappings'!$G352))),ISNUMBER(SEARCH(IF(E$2&lt;&gt;"",E$2,"NA"),'MITRE &amp; Controls Mappings'!$H352))),ISNUMBER(SEARCH(IF(E$3&lt;&gt;"",E$3,"NA"),'MITRE &amp; Controls Mappings'!$I352))),ISNUMBER(SEARCH(IF(E$3&lt;&gt;"",E$3,"NA"),'MITRE &amp; Controls Mappings'!$J352))), 'MITRE &amp; Controls Mappings'!$B352,"")</f>
        <v/>
      </c>
      <c r="F356" t="str">
        <f>IF(OR(OR(OR(OR(OR(ISNUMBER(SEARCH(IF(F$1&lt;&gt;"",F$1,"NA"),'MITRE &amp; Controls Mappings'!$E352)),ISNUMBER(SEARCH(IF(F$1&lt;&gt;"",F$1,"NA"),'MITRE &amp; Controls Mappings'!$F352))),ISNUMBER(SEARCH(IF(F$2&lt;&gt;"",F$2,"NA"),'MITRE &amp; Controls Mappings'!$G352))),ISNUMBER(SEARCH(IF(F$2&lt;&gt;"",F$2,"NA"),'MITRE &amp; Controls Mappings'!$H352))),ISNUMBER(SEARCH(IF(F$3&lt;&gt;"",F$3,"NA"),'MITRE &amp; Controls Mappings'!$I352))),ISNUMBER(SEARCH(IF(F$3&lt;&gt;"",F$3,"NA"),'MITRE &amp; Controls Mappings'!$J352))), 'MITRE &amp; Controls Mappings'!$B352,"")</f>
        <v/>
      </c>
      <c r="G356" t="str">
        <f>IF(OR(OR(OR(OR(OR(ISNUMBER(SEARCH(IF(G$1&lt;&gt;"",G$1,"NA"),'MITRE &amp; Controls Mappings'!$E352)),ISNUMBER(SEARCH(IF(G$1&lt;&gt;"",G$1,"NA"),'MITRE &amp; Controls Mappings'!$F352))),ISNUMBER(SEARCH(IF(G$2&lt;&gt;"",G$2,"NA"),'MITRE &amp; Controls Mappings'!$G352))),ISNUMBER(SEARCH(IF(G$2&lt;&gt;"",G$2,"NA"),'MITRE &amp; Controls Mappings'!$H352))),ISNUMBER(SEARCH(IF(G$3&lt;&gt;"",G$3,"NA"),'MITRE &amp; Controls Mappings'!$I352))),ISNUMBER(SEARCH(IF(G$3&lt;&gt;"",G$3,"NA"),'MITRE &amp; Controls Mappings'!$J352))), 'MITRE &amp; Controls Mappings'!$B352,"")</f>
        <v/>
      </c>
      <c r="H356" t="str">
        <f>IF(OR(OR(OR(OR(OR(ISNUMBER(SEARCH(IF(H$1&lt;&gt;"",H$1,"NA"),'MITRE &amp; Controls Mappings'!$E352)),ISNUMBER(SEARCH(IF(H$1&lt;&gt;"",H$1,"NA"),'MITRE &amp; Controls Mappings'!$F352))),ISNUMBER(SEARCH(IF(H$2&lt;&gt;"",H$2,"NA"),'MITRE &amp; Controls Mappings'!$G352))),ISNUMBER(SEARCH(IF(H$2&lt;&gt;"",H$2,"NA"),'MITRE &amp; Controls Mappings'!$H352))),ISNUMBER(SEARCH(IF(H$3&lt;&gt;"",H$3,"NA"),'MITRE &amp; Controls Mappings'!$I352))),ISNUMBER(SEARCH(IF(H$3&lt;&gt;"",H$3,"NA"),'MITRE &amp; Controls Mappings'!$J352))), 'MITRE &amp; Controls Mappings'!$B352,"")</f>
        <v/>
      </c>
      <c r="I356" t="str">
        <f>IF(OR(OR(OR(OR(OR(ISNUMBER(SEARCH(IF(I$1&lt;&gt;"",I$1,"NA"),'MITRE &amp; Controls Mappings'!$E352)),ISNUMBER(SEARCH(IF(I$1&lt;&gt;"",I$1,"NA"),'MITRE &amp; Controls Mappings'!$F352))),ISNUMBER(SEARCH(IF(I$2&lt;&gt;"",I$2,"NA"),'MITRE &amp; Controls Mappings'!$G352))),ISNUMBER(SEARCH(IF(I$2&lt;&gt;"",I$2,"NA"),'MITRE &amp; Controls Mappings'!$H352))),ISNUMBER(SEARCH(IF(I$3&lt;&gt;"",I$3,"NA"),'MITRE &amp; Controls Mappings'!$I352))),ISNUMBER(SEARCH(IF(I$3&lt;&gt;"",I$3,"NA"),'MITRE &amp; Controls Mappings'!$J352))), 'MITRE &amp; Controls Mappings'!$B352,"")</f>
        <v/>
      </c>
      <c r="J356" t="str">
        <f>IF(OR(OR(OR(OR(OR(ISNUMBER(SEARCH(IF(J$1&lt;&gt;"",J$1,"NA"),'MITRE &amp; Controls Mappings'!$E352)),ISNUMBER(SEARCH(IF(J$1&lt;&gt;"",J$1,"NA"),'MITRE &amp; Controls Mappings'!$F352))),ISNUMBER(SEARCH(IF(J$2&lt;&gt;"",J$2,"NA"),'MITRE &amp; Controls Mappings'!$G352))),ISNUMBER(SEARCH(IF(J$2&lt;&gt;"",J$2,"NA"),'MITRE &amp; Controls Mappings'!$H352))),ISNUMBER(SEARCH(IF(J$3&lt;&gt;"",J$3,"NA"),'MITRE &amp; Controls Mappings'!$I352))),ISNUMBER(SEARCH(IF(J$3&lt;&gt;"",J$3,"NA"),'MITRE &amp; Controls Mappings'!$J352))), 'MITRE &amp; Controls Mappings'!$B352,"")</f>
        <v/>
      </c>
      <c r="K356" t="str">
        <f>IF(OR(OR(OR(OR(OR(ISNUMBER(SEARCH(IF(K$1&lt;&gt;"",K$1,"NA"),'MITRE &amp; Controls Mappings'!$E352)),ISNUMBER(SEARCH(IF(K$1&lt;&gt;"",K$1,"NA"),'MITRE &amp; Controls Mappings'!$F352))),ISNUMBER(SEARCH(IF(K$2&lt;&gt;"",K$2,"NA"),'MITRE &amp; Controls Mappings'!$G352))),ISNUMBER(SEARCH(IF(K$2&lt;&gt;"",K$2,"NA"),'MITRE &amp; Controls Mappings'!$H352))),ISNUMBER(SEARCH(IF(K$3&lt;&gt;"",K$3,"NA"),'MITRE &amp; Controls Mappings'!$I352))),ISNUMBER(SEARCH(IF(K$3&lt;&gt;"",K$3,"NA"),'MITRE &amp; Controls Mappings'!$J352))), 'MITRE &amp; Controls Mappings'!$B352,"")</f>
        <v/>
      </c>
      <c r="L356" s="25" t="str">
        <f>'MITRE &amp; Controls Mappings'!D352</f>
        <v>BitLocker Drive Encryption</v>
      </c>
    </row>
    <row r="357" spans="1:12" x14ac:dyDescent="0.35">
      <c r="A357" t="str">
        <f>IF(COUNTIF(B357:K357,"="&amp;'MITRE &amp; Controls Mappings'!B353)&gt;0,'MITRE &amp; Controls Mappings'!B353,"")</f>
        <v/>
      </c>
      <c r="B357" t="str">
        <f>IF(OR(OR(OR(OR(OR(ISNUMBER(SEARCH(IF(B$1&lt;&gt;"",B$1,"NA"),'MITRE &amp; Controls Mappings'!$E353)),ISNUMBER(SEARCH(IF(B$1&lt;&gt;"",B$1,"NA"),'MITRE &amp; Controls Mappings'!$F353))),ISNUMBER(SEARCH(IF(B$2&lt;&gt;"",B$2,"NA"),'MITRE &amp; Controls Mappings'!$G353))),ISNUMBER(SEARCH(IF(B$2&lt;&gt;"",B$2,"NA"),'MITRE &amp; Controls Mappings'!$H353))),ISNUMBER(SEARCH(IF(B$3&lt;&gt;"",B$3,"NA"),'MITRE &amp; Controls Mappings'!$I353))),ISNUMBER(SEARCH(IF(B$3&lt;&gt;"",B$3,"NA"),'MITRE &amp; Controls Mappings'!$J353))), 'MITRE &amp; Controls Mappings'!$B353,"")</f>
        <v/>
      </c>
      <c r="C357" t="str">
        <f>IF(OR(OR(OR(OR(OR(ISNUMBER(SEARCH(IF(C$1&lt;&gt;"",C$1,"NA"),'MITRE &amp; Controls Mappings'!$E353)),ISNUMBER(SEARCH(IF(C$1&lt;&gt;"",C$1,"NA"),'MITRE &amp; Controls Mappings'!$F353))),ISNUMBER(SEARCH(IF(C$2&lt;&gt;"",C$2,"NA"),'MITRE &amp; Controls Mappings'!$G353))),ISNUMBER(SEARCH(IF(C$2&lt;&gt;"",C$2,"NA"),'MITRE &amp; Controls Mappings'!$H353))),ISNUMBER(SEARCH(IF(C$3&lt;&gt;"",C$3,"NA"),'MITRE &amp; Controls Mappings'!$I353))),ISNUMBER(SEARCH(IF(C$3&lt;&gt;"",C$3,"NA"),'MITRE &amp; Controls Mappings'!$J353))), 'MITRE &amp; Controls Mappings'!$B353,"")</f>
        <v/>
      </c>
      <c r="D357" t="str">
        <f>IF(OR(OR(OR(OR(OR(ISNUMBER(SEARCH(IF(D$1&lt;&gt;"",D$1,"NA"),'MITRE &amp; Controls Mappings'!$E353)),ISNUMBER(SEARCH(IF(D$1&lt;&gt;"",D$1,"NA"),'MITRE &amp; Controls Mappings'!$F353))),ISNUMBER(SEARCH(IF(D$2&lt;&gt;"",D$2,"NA"),'MITRE &amp; Controls Mappings'!$G353))),ISNUMBER(SEARCH(IF(D$2&lt;&gt;"",D$2,"NA"),'MITRE &amp; Controls Mappings'!$H353))),ISNUMBER(SEARCH(IF(D$3&lt;&gt;"",D$3,"NA"),'MITRE &amp; Controls Mappings'!$I353))),ISNUMBER(SEARCH(IF(D$3&lt;&gt;"",D$3,"NA"),'MITRE &amp; Controls Mappings'!$J353))), 'MITRE &amp; Controls Mappings'!$B353,"")</f>
        <v/>
      </c>
      <c r="E357" t="str">
        <f>IF(OR(OR(OR(OR(OR(ISNUMBER(SEARCH(IF(E$1&lt;&gt;"",E$1,"NA"),'MITRE &amp; Controls Mappings'!$E353)),ISNUMBER(SEARCH(IF(E$1&lt;&gt;"",E$1,"NA"),'MITRE &amp; Controls Mappings'!$F353))),ISNUMBER(SEARCH(IF(E$2&lt;&gt;"",E$2,"NA"),'MITRE &amp; Controls Mappings'!$G353))),ISNUMBER(SEARCH(IF(E$2&lt;&gt;"",E$2,"NA"),'MITRE &amp; Controls Mappings'!$H353))),ISNUMBER(SEARCH(IF(E$3&lt;&gt;"",E$3,"NA"),'MITRE &amp; Controls Mappings'!$I353))),ISNUMBER(SEARCH(IF(E$3&lt;&gt;"",E$3,"NA"),'MITRE &amp; Controls Mappings'!$J353))), 'MITRE &amp; Controls Mappings'!$B353,"")</f>
        <v/>
      </c>
      <c r="F357" t="str">
        <f>IF(OR(OR(OR(OR(OR(ISNUMBER(SEARCH(IF(F$1&lt;&gt;"",F$1,"NA"),'MITRE &amp; Controls Mappings'!$E353)),ISNUMBER(SEARCH(IF(F$1&lt;&gt;"",F$1,"NA"),'MITRE &amp; Controls Mappings'!$F353))),ISNUMBER(SEARCH(IF(F$2&lt;&gt;"",F$2,"NA"),'MITRE &amp; Controls Mappings'!$G353))),ISNUMBER(SEARCH(IF(F$2&lt;&gt;"",F$2,"NA"),'MITRE &amp; Controls Mappings'!$H353))),ISNUMBER(SEARCH(IF(F$3&lt;&gt;"",F$3,"NA"),'MITRE &amp; Controls Mappings'!$I353))),ISNUMBER(SEARCH(IF(F$3&lt;&gt;"",F$3,"NA"),'MITRE &amp; Controls Mappings'!$J353))), 'MITRE &amp; Controls Mappings'!$B353,"")</f>
        <v/>
      </c>
      <c r="G357" t="str">
        <f>IF(OR(OR(OR(OR(OR(ISNUMBER(SEARCH(IF(G$1&lt;&gt;"",G$1,"NA"),'MITRE &amp; Controls Mappings'!$E353)),ISNUMBER(SEARCH(IF(G$1&lt;&gt;"",G$1,"NA"),'MITRE &amp; Controls Mappings'!$F353))),ISNUMBER(SEARCH(IF(G$2&lt;&gt;"",G$2,"NA"),'MITRE &amp; Controls Mappings'!$G353))),ISNUMBER(SEARCH(IF(G$2&lt;&gt;"",G$2,"NA"),'MITRE &amp; Controls Mappings'!$H353))),ISNUMBER(SEARCH(IF(G$3&lt;&gt;"",G$3,"NA"),'MITRE &amp; Controls Mappings'!$I353))),ISNUMBER(SEARCH(IF(G$3&lt;&gt;"",G$3,"NA"),'MITRE &amp; Controls Mappings'!$J353))), 'MITRE &amp; Controls Mappings'!$B353,"")</f>
        <v/>
      </c>
      <c r="H357" t="str">
        <f>IF(OR(OR(OR(OR(OR(ISNUMBER(SEARCH(IF(H$1&lt;&gt;"",H$1,"NA"),'MITRE &amp; Controls Mappings'!$E353)),ISNUMBER(SEARCH(IF(H$1&lt;&gt;"",H$1,"NA"),'MITRE &amp; Controls Mappings'!$F353))),ISNUMBER(SEARCH(IF(H$2&lt;&gt;"",H$2,"NA"),'MITRE &amp; Controls Mappings'!$G353))),ISNUMBER(SEARCH(IF(H$2&lt;&gt;"",H$2,"NA"),'MITRE &amp; Controls Mappings'!$H353))),ISNUMBER(SEARCH(IF(H$3&lt;&gt;"",H$3,"NA"),'MITRE &amp; Controls Mappings'!$I353))),ISNUMBER(SEARCH(IF(H$3&lt;&gt;"",H$3,"NA"),'MITRE &amp; Controls Mappings'!$J353))), 'MITRE &amp; Controls Mappings'!$B353,"")</f>
        <v/>
      </c>
      <c r="I357" t="str">
        <f>IF(OR(OR(OR(OR(OR(ISNUMBER(SEARCH(IF(I$1&lt;&gt;"",I$1,"NA"),'MITRE &amp; Controls Mappings'!$E353)),ISNUMBER(SEARCH(IF(I$1&lt;&gt;"",I$1,"NA"),'MITRE &amp; Controls Mappings'!$F353))),ISNUMBER(SEARCH(IF(I$2&lt;&gt;"",I$2,"NA"),'MITRE &amp; Controls Mappings'!$G353))),ISNUMBER(SEARCH(IF(I$2&lt;&gt;"",I$2,"NA"),'MITRE &amp; Controls Mappings'!$H353))),ISNUMBER(SEARCH(IF(I$3&lt;&gt;"",I$3,"NA"),'MITRE &amp; Controls Mappings'!$I353))),ISNUMBER(SEARCH(IF(I$3&lt;&gt;"",I$3,"NA"),'MITRE &amp; Controls Mappings'!$J353))), 'MITRE &amp; Controls Mappings'!$B353,"")</f>
        <v/>
      </c>
      <c r="J357" t="str">
        <f>IF(OR(OR(OR(OR(OR(ISNUMBER(SEARCH(IF(J$1&lt;&gt;"",J$1,"NA"),'MITRE &amp; Controls Mappings'!$E353)),ISNUMBER(SEARCH(IF(J$1&lt;&gt;"",J$1,"NA"),'MITRE &amp; Controls Mappings'!$F353))),ISNUMBER(SEARCH(IF(J$2&lt;&gt;"",J$2,"NA"),'MITRE &amp; Controls Mappings'!$G353))),ISNUMBER(SEARCH(IF(J$2&lt;&gt;"",J$2,"NA"),'MITRE &amp; Controls Mappings'!$H353))),ISNUMBER(SEARCH(IF(J$3&lt;&gt;"",J$3,"NA"),'MITRE &amp; Controls Mappings'!$I353))),ISNUMBER(SEARCH(IF(J$3&lt;&gt;"",J$3,"NA"),'MITRE &amp; Controls Mappings'!$J353))), 'MITRE &amp; Controls Mappings'!$B353,"")</f>
        <v/>
      </c>
      <c r="K357" t="str">
        <f>IF(OR(OR(OR(OR(OR(ISNUMBER(SEARCH(IF(K$1&lt;&gt;"",K$1,"NA"),'MITRE &amp; Controls Mappings'!$E353)),ISNUMBER(SEARCH(IF(K$1&lt;&gt;"",K$1,"NA"),'MITRE &amp; Controls Mappings'!$F353))),ISNUMBER(SEARCH(IF(K$2&lt;&gt;"",K$2,"NA"),'MITRE &amp; Controls Mappings'!$G353))),ISNUMBER(SEARCH(IF(K$2&lt;&gt;"",K$2,"NA"),'MITRE &amp; Controls Mappings'!$H353))),ISNUMBER(SEARCH(IF(K$3&lt;&gt;"",K$3,"NA"),'MITRE &amp; Controls Mappings'!$I353))),ISNUMBER(SEARCH(IF(K$3&lt;&gt;"",K$3,"NA"),'MITRE &amp; Controls Mappings'!$J353))), 'MITRE &amp; Controls Mappings'!$B353,"")</f>
        <v/>
      </c>
      <c r="L357" s="25" t="str">
        <f>'MITRE &amp; Controls Mappings'!D353</f>
        <v>Fixed Data Drives</v>
      </c>
    </row>
    <row r="358" spans="1:12" x14ac:dyDescent="0.35">
      <c r="A358" t="str">
        <f>IF(COUNTIF(B358:K358,"="&amp;'MITRE &amp; Controls Mappings'!B354)&gt;0,'MITRE &amp; Controls Mappings'!B354,"")</f>
        <v/>
      </c>
      <c r="B358" t="str">
        <f>IF(OR(OR(OR(OR(OR(ISNUMBER(SEARCH(IF(B$1&lt;&gt;"",B$1,"NA"),'MITRE &amp; Controls Mappings'!$E354)),ISNUMBER(SEARCH(IF(B$1&lt;&gt;"",B$1,"NA"),'MITRE &amp; Controls Mappings'!$F354))),ISNUMBER(SEARCH(IF(B$2&lt;&gt;"",B$2,"NA"),'MITRE &amp; Controls Mappings'!$G354))),ISNUMBER(SEARCH(IF(B$2&lt;&gt;"",B$2,"NA"),'MITRE &amp; Controls Mappings'!$H354))),ISNUMBER(SEARCH(IF(B$3&lt;&gt;"",B$3,"NA"),'MITRE &amp; Controls Mappings'!$I354))),ISNUMBER(SEARCH(IF(B$3&lt;&gt;"",B$3,"NA"),'MITRE &amp; Controls Mappings'!$J354))), 'MITRE &amp; Controls Mappings'!$B354,"")</f>
        <v/>
      </c>
      <c r="C358" t="str">
        <f>IF(OR(OR(OR(OR(OR(ISNUMBER(SEARCH(IF(C$1&lt;&gt;"",C$1,"NA"),'MITRE &amp; Controls Mappings'!$E354)),ISNUMBER(SEARCH(IF(C$1&lt;&gt;"",C$1,"NA"),'MITRE &amp; Controls Mappings'!$F354))),ISNUMBER(SEARCH(IF(C$2&lt;&gt;"",C$2,"NA"),'MITRE &amp; Controls Mappings'!$G354))),ISNUMBER(SEARCH(IF(C$2&lt;&gt;"",C$2,"NA"),'MITRE &amp; Controls Mappings'!$H354))),ISNUMBER(SEARCH(IF(C$3&lt;&gt;"",C$3,"NA"),'MITRE &amp; Controls Mappings'!$I354))),ISNUMBER(SEARCH(IF(C$3&lt;&gt;"",C$3,"NA"),'MITRE &amp; Controls Mappings'!$J354))), 'MITRE &amp; Controls Mappings'!$B354,"")</f>
        <v/>
      </c>
      <c r="D358" t="str">
        <f>IF(OR(OR(OR(OR(OR(ISNUMBER(SEARCH(IF(D$1&lt;&gt;"",D$1,"NA"),'MITRE &amp; Controls Mappings'!$E354)),ISNUMBER(SEARCH(IF(D$1&lt;&gt;"",D$1,"NA"),'MITRE &amp; Controls Mappings'!$F354))),ISNUMBER(SEARCH(IF(D$2&lt;&gt;"",D$2,"NA"),'MITRE &amp; Controls Mappings'!$G354))),ISNUMBER(SEARCH(IF(D$2&lt;&gt;"",D$2,"NA"),'MITRE &amp; Controls Mappings'!$H354))),ISNUMBER(SEARCH(IF(D$3&lt;&gt;"",D$3,"NA"),'MITRE &amp; Controls Mappings'!$I354))),ISNUMBER(SEARCH(IF(D$3&lt;&gt;"",D$3,"NA"),'MITRE &amp; Controls Mappings'!$J354))), 'MITRE &amp; Controls Mappings'!$B354,"")</f>
        <v/>
      </c>
      <c r="E358" t="str">
        <f>IF(OR(OR(OR(OR(OR(ISNUMBER(SEARCH(IF(E$1&lt;&gt;"",E$1,"NA"),'MITRE &amp; Controls Mappings'!$E354)),ISNUMBER(SEARCH(IF(E$1&lt;&gt;"",E$1,"NA"),'MITRE &amp; Controls Mappings'!$F354))),ISNUMBER(SEARCH(IF(E$2&lt;&gt;"",E$2,"NA"),'MITRE &amp; Controls Mappings'!$G354))),ISNUMBER(SEARCH(IF(E$2&lt;&gt;"",E$2,"NA"),'MITRE &amp; Controls Mappings'!$H354))),ISNUMBER(SEARCH(IF(E$3&lt;&gt;"",E$3,"NA"),'MITRE &amp; Controls Mappings'!$I354))),ISNUMBER(SEARCH(IF(E$3&lt;&gt;"",E$3,"NA"),'MITRE &amp; Controls Mappings'!$J354))), 'MITRE &amp; Controls Mappings'!$B354,"")</f>
        <v/>
      </c>
      <c r="F358" t="str">
        <f>IF(OR(OR(OR(OR(OR(ISNUMBER(SEARCH(IF(F$1&lt;&gt;"",F$1,"NA"),'MITRE &amp; Controls Mappings'!$E354)),ISNUMBER(SEARCH(IF(F$1&lt;&gt;"",F$1,"NA"),'MITRE &amp; Controls Mappings'!$F354))),ISNUMBER(SEARCH(IF(F$2&lt;&gt;"",F$2,"NA"),'MITRE &amp; Controls Mappings'!$G354))),ISNUMBER(SEARCH(IF(F$2&lt;&gt;"",F$2,"NA"),'MITRE &amp; Controls Mappings'!$H354))),ISNUMBER(SEARCH(IF(F$3&lt;&gt;"",F$3,"NA"),'MITRE &amp; Controls Mappings'!$I354))),ISNUMBER(SEARCH(IF(F$3&lt;&gt;"",F$3,"NA"),'MITRE &amp; Controls Mappings'!$J354))), 'MITRE &amp; Controls Mappings'!$B354,"")</f>
        <v/>
      </c>
      <c r="G358" t="str">
        <f>IF(OR(OR(OR(OR(OR(ISNUMBER(SEARCH(IF(G$1&lt;&gt;"",G$1,"NA"),'MITRE &amp; Controls Mappings'!$E354)),ISNUMBER(SEARCH(IF(G$1&lt;&gt;"",G$1,"NA"),'MITRE &amp; Controls Mappings'!$F354))),ISNUMBER(SEARCH(IF(G$2&lt;&gt;"",G$2,"NA"),'MITRE &amp; Controls Mappings'!$G354))),ISNUMBER(SEARCH(IF(G$2&lt;&gt;"",G$2,"NA"),'MITRE &amp; Controls Mappings'!$H354))),ISNUMBER(SEARCH(IF(G$3&lt;&gt;"",G$3,"NA"),'MITRE &amp; Controls Mappings'!$I354))),ISNUMBER(SEARCH(IF(G$3&lt;&gt;"",G$3,"NA"),'MITRE &amp; Controls Mappings'!$J354))), 'MITRE &amp; Controls Mappings'!$B354,"")</f>
        <v/>
      </c>
      <c r="H358" t="str">
        <f>IF(OR(OR(OR(OR(OR(ISNUMBER(SEARCH(IF(H$1&lt;&gt;"",H$1,"NA"),'MITRE &amp; Controls Mappings'!$E354)),ISNUMBER(SEARCH(IF(H$1&lt;&gt;"",H$1,"NA"),'MITRE &amp; Controls Mappings'!$F354))),ISNUMBER(SEARCH(IF(H$2&lt;&gt;"",H$2,"NA"),'MITRE &amp; Controls Mappings'!$G354))),ISNUMBER(SEARCH(IF(H$2&lt;&gt;"",H$2,"NA"),'MITRE &amp; Controls Mappings'!$H354))),ISNUMBER(SEARCH(IF(H$3&lt;&gt;"",H$3,"NA"),'MITRE &amp; Controls Mappings'!$I354))),ISNUMBER(SEARCH(IF(H$3&lt;&gt;"",H$3,"NA"),'MITRE &amp; Controls Mappings'!$J354))), 'MITRE &amp; Controls Mappings'!$B354,"")</f>
        <v/>
      </c>
      <c r="I358" t="str">
        <f>IF(OR(OR(OR(OR(OR(ISNUMBER(SEARCH(IF(I$1&lt;&gt;"",I$1,"NA"),'MITRE &amp; Controls Mappings'!$E354)),ISNUMBER(SEARCH(IF(I$1&lt;&gt;"",I$1,"NA"),'MITRE &amp; Controls Mappings'!$F354))),ISNUMBER(SEARCH(IF(I$2&lt;&gt;"",I$2,"NA"),'MITRE &amp; Controls Mappings'!$G354))),ISNUMBER(SEARCH(IF(I$2&lt;&gt;"",I$2,"NA"),'MITRE &amp; Controls Mappings'!$H354))),ISNUMBER(SEARCH(IF(I$3&lt;&gt;"",I$3,"NA"),'MITRE &amp; Controls Mappings'!$I354))),ISNUMBER(SEARCH(IF(I$3&lt;&gt;"",I$3,"NA"),'MITRE &amp; Controls Mappings'!$J354))), 'MITRE &amp; Controls Mappings'!$B354,"")</f>
        <v/>
      </c>
      <c r="J358" t="str">
        <f>IF(OR(OR(OR(OR(OR(ISNUMBER(SEARCH(IF(J$1&lt;&gt;"",J$1,"NA"),'MITRE &amp; Controls Mappings'!$E354)),ISNUMBER(SEARCH(IF(J$1&lt;&gt;"",J$1,"NA"),'MITRE &amp; Controls Mappings'!$F354))),ISNUMBER(SEARCH(IF(J$2&lt;&gt;"",J$2,"NA"),'MITRE &amp; Controls Mappings'!$G354))),ISNUMBER(SEARCH(IF(J$2&lt;&gt;"",J$2,"NA"),'MITRE &amp; Controls Mappings'!$H354))),ISNUMBER(SEARCH(IF(J$3&lt;&gt;"",J$3,"NA"),'MITRE &amp; Controls Mappings'!$I354))),ISNUMBER(SEARCH(IF(J$3&lt;&gt;"",J$3,"NA"),'MITRE &amp; Controls Mappings'!$J354))), 'MITRE &amp; Controls Mappings'!$B354,"")</f>
        <v/>
      </c>
      <c r="K358" t="str">
        <f>IF(OR(OR(OR(OR(OR(ISNUMBER(SEARCH(IF(K$1&lt;&gt;"",K$1,"NA"),'MITRE &amp; Controls Mappings'!$E354)),ISNUMBER(SEARCH(IF(K$1&lt;&gt;"",K$1,"NA"),'MITRE &amp; Controls Mappings'!$F354))),ISNUMBER(SEARCH(IF(K$2&lt;&gt;"",K$2,"NA"),'MITRE &amp; Controls Mappings'!$G354))),ISNUMBER(SEARCH(IF(K$2&lt;&gt;"",K$2,"NA"),'MITRE &amp; Controls Mappings'!$H354))),ISNUMBER(SEARCH(IF(K$3&lt;&gt;"",K$3,"NA"),'MITRE &amp; Controls Mappings'!$I354))),ISNUMBER(SEARCH(IF(K$3&lt;&gt;"",K$3,"NA"),'MITRE &amp; Controls Mappings'!$J354))), 'MITRE &amp; Controls Mappings'!$B354,"")</f>
        <v/>
      </c>
      <c r="L358" s="25" t="str">
        <f>'MITRE &amp; Controls Mappings'!D354</f>
        <v>Ensure 'Choose how BitLocker-protected fixed drives can be recovered' is set to 'Enabled'</v>
      </c>
    </row>
    <row r="359" spans="1:12" x14ac:dyDescent="0.35">
      <c r="A359" t="str">
        <f>IF(COUNTIF(B359:K359,"="&amp;'MITRE &amp; Controls Mappings'!B355)&gt;0,'MITRE &amp; Controls Mappings'!B355,"")</f>
        <v/>
      </c>
      <c r="B359" t="str">
        <f>IF(OR(OR(OR(OR(OR(ISNUMBER(SEARCH(IF(B$1&lt;&gt;"",B$1,"NA"),'MITRE &amp; Controls Mappings'!$E355)),ISNUMBER(SEARCH(IF(B$1&lt;&gt;"",B$1,"NA"),'MITRE &amp; Controls Mappings'!$F355))),ISNUMBER(SEARCH(IF(B$2&lt;&gt;"",B$2,"NA"),'MITRE &amp; Controls Mappings'!$G355))),ISNUMBER(SEARCH(IF(B$2&lt;&gt;"",B$2,"NA"),'MITRE &amp; Controls Mappings'!$H355))),ISNUMBER(SEARCH(IF(B$3&lt;&gt;"",B$3,"NA"),'MITRE &amp; Controls Mappings'!$I355))),ISNUMBER(SEARCH(IF(B$3&lt;&gt;"",B$3,"NA"),'MITRE &amp; Controls Mappings'!$J355))), 'MITRE &amp; Controls Mappings'!$B355,"")</f>
        <v/>
      </c>
      <c r="C359" t="str">
        <f>IF(OR(OR(OR(OR(OR(ISNUMBER(SEARCH(IF(C$1&lt;&gt;"",C$1,"NA"),'MITRE &amp; Controls Mappings'!$E355)),ISNUMBER(SEARCH(IF(C$1&lt;&gt;"",C$1,"NA"),'MITRE &amp; Controls Mappings'!$F355))),ISNUMBER(SEARCH(IF(C$2&lt;&gt;"",C$2,"NA"),'MITRE &amp; Controls Mappings'!$G355))),ISNUMBER(SEARCH(IF(C$2&lt;&gt;"",C$2,"NA"),'MITRE &amp; Controls Mappings'!$H355))),ISNUMBER(SEARCH(IF(C$3&lt;&gt;"",C$3,"NA"),'MITRE &amp; Controls Mappings'!$I355))),ISNUMBER(SEARCH(IF(C$3&lt;&gt;"",C$3,"NA"),'MITRE &amp; Controls Mappings'!$J355))), 'MITRE &amp; Controls Mappings'!$B355,"")</f>
        <v/>
      </c>
      <c r="D359" t="str">
        <f>IF(OR(OR(OR(OR(OR(ISNUMBER(SEARCH(IF(D$1&lt;&gt;"",D$1,"NA"),'MITRE &amp; Controls Mappings'!$E355)),ISNUMBER(SEARCH(IF(D$1&lt;&gt;"",D$1,"NA"),'MITRE &amp; Controls Mappings'!$F355))),ISNUMBER(SEARCH(IF(D$2&lt;&gt;"",D$2,"NA"),'MITRE &amp; Controls Mappings'!$G355))),ISNUMBER(SEARCH(IF(D$2&lt;&gt;"",D$2,"NA"),'MITRE &amp; Controls Mappings'!$H355))),ISNUMBER(SEARCH(IF(D$3&lt;&gt;"",D$3,"NA"),'MITRE &amp; Controls Mappings'!$I355))),ISNUMBER(SEARCH(IF(D$3&lt;&gt;"",D$3,"NA"),'MITRE &amp; Controls Mappings'!$J355))), 'MITRE &amp; Controls Mappings'!$B355,"")</f>
        <v/>
      </c>
      <c r="E359" t="str">
        <f>IF(OR(OR(OR(OR(OR(ISNUMBER(SEARCH(IF(E$1&lt;&gt;"",E$1,"NA"),'MITRE &amp; Controls Mappings'!$E355)),ISNUMBER(SEARCH(IF(E$1&lt;&gt;"",E$1,"NA"),'MITRE &amp; Controls Mappings'!$F355))),ISNUMBER(SEARCH(IF(E$2&lt;&gt;"",E$2,"NA"),'MITRE &amp; Controls Mappings'!$G355))),ISNUMBER(SEARCH(IF(E$2&lt;&gt;"",E$2,"NA"),'MITRE &amp; Controls Mappings'!$H355))),ISNUMBER(SEARCH(IF(E$3&lt;&gt;"",E$3,"NA"),'MITRE &amp; Controls Mappings'!$I355))),ISNUMBER(SEARCH(IF(E$3&lt;&gt;"",E$3,"NA"),'MITRE &amp; Controls Mappings'!$J355))), 'MITRE &amp; Controls Mappings'!$B355,"")</f>
        <v/>
      </c>
      <c r="F359" t="str">
        <f>IF(OR(OR(OR(OR(OR(ISNUMBER(SEARCH(IF(F$1&lt;&gt;"",F$1,"NA"),'MITRE &amp; Controls Mappings'!$E355)),ISNUMBER(SEARCH(IF(F$1&lt;&gt;"",F$1,"NA"),'MITRE &amp; Controls Mappings'!$F355))),ISNUMBER(SEARCH(IF(F$2&lt;&gt;"",F$2,"NA"),'MITRE &amp; Controls Mappings'!$G355))),ISNUMBER(SEARCH(IF(F$2&lt;&gt;"",F$2,"NA"),'MITRE &amp; Controls Mappings'!$H355))),ISNUMBER(SEARCH(IF(F$3&lt;&gt;"",F$3,"NA"),'MITRE &amp; Controls Mappings'!$I355))),ISNUMBER(SEARCH(IF(F$3&lt;&gt;"",F$3,"NA"),'MITRE &amp; Controls Mappings'!$J355))), 'MITRE &amp; Controls Mappings'!$B355,"")</f>
        <v/>
      </c>
      <c r="G359" t="str">
        <f>IF(OR(OR(OR(OR(OR(ISNUMBER(SEARCH(IF(G$1&lt;&gt;"",G$1,"NA"),'MITRE &amp; Controls Mappings'!$E355)),ISNUMBER(SEARCH(IF(G$1&lt;&gt;"",G$1,"NA"),'MITRE &amp; Controls Mappings'!$F355))),ISNUMBER(SEARCH(IF(G$2&lt;&gt;"",G$2,"NA"),'MITRE &amp; Controls Mappings'!$G355))),ISNUMBER(SEARCH(IF(G$2&lt;&gt;"",G$2,"NA"),'MITRE &amp; Controls Mappings'!$H355))),ISNUMBER(SEARCH(IF(G$3&lt;&gt;"",G$3,"NA"),'MITRE &amp; Controls Mappings'!$I355))),ISNUMBER(SEARCH(IF(G$3&lt;&gt;"",G$3,"NA"),'MITRE &amp; Controls Mappings'!$J355))), 'MITRE &amp; Controls Mappings'!$B355,"")</f>
        <v/>
      </c>
      <c r="H359" t="str">
        <f>IF(OR(OR(OR(OR(OR(ISNUMBER(SEARCH(IF(H$1&lt;&gt;"",H$1,"NA"),'MITRE &amp; Controls Mappings'!$E355)),ISNUMBER(SEARCH(IF(H$1&lt;&gt;"",H$1,"NA"),'MITRE &amp; Controls Mappings'!$F355))),ISNUMBER(SEARCH(IF(H$2&lt;&gt;"",H$2,"NA"),'MITRE &amp; Controls Mappings'!$G355))),ISNUMBER(SEARCH(IF(H$2&lt;&gt;"",H$2,"NA"),'MITRE &amp; Controls Mappings'!$H355))),ISNUMBER(SEARCH(IF(H$3&lt;&gt;"",H$3,"NA"),'MITRE &amp; Controls Mappings'!$I355))),ISNUMBER(SEARCH(IF(H$3&lt;&gt;"",H$3,"NA"),'MITRE &amp; Controls Mappings'!$J355))), 'MITRE &amp; Controls Mappings'!$B355,"")</f>
        <v/>
      </c>
      <c r="I359" t="str">
        <f>IF(OR(OR(OR(OR(OR(ISNUMBER(SEARCH(IF(I$1&lt;&gt;"",I$1,"NA"),'MITRE &amp; Controls Mappings'!$E355)),ISNUMBER(SEARCH(IF(I$1&lt;&gt;"",I$1,"NA"),'MITRE &amp; Controls Mappings'!$F355))),ISNUMBER(SEARCH(IF(I$2&lt;&gt;"",I$2,"NA"),'MITRE &amp; Controls Mappings'!$G355))),ISNUMBER(SEARCH(IF(I$2&lt;&gt;"",I$2,"NA"),'MITRE &amp; Controls Mappings'!$H355))),ISNUMBER(SEARCH(IF(I$3&lt;&gt;"",I$3,"NA"),'MITRE &amp; Controls Mappings'!$I355))),ISNUMBER(SEARCH(IF(I$3&lt;&gt;"",I$3,"NA"),'MITRE &amp; Controls Mappings'!$J355))), 'MITRE &amp; Controls Mappings'!$B355,"")</f>
        <v/>
      </c>
      <c r="J359" t="str">
        <f>IF(OR(OR(OR(OR(OR(ISNUMBER(SEARCH(IF(J$1&lt;&gt;"",J$1,"NA"),'MITRE &amp; Controls Mappings'!$E355)),ISNUMBER(SEARCH(IF(J$1&lt;&gt;"",J$1,"NA"),'MITRE &amp; Controls Mappings'!$F355))),ISNUMBER(SEARCH(IF(J$2&lt;&gt;"",J$2,"NA"),'MITRE &amp; Controls Mappings'!$G355))),ISNUMBER(SEARCH(IF(J$2&lt;&gt;"",J$2,"NA"),'MITRE &amp; Controls Mappings'!$H355))),ISNUMBER(SEARCH(IF(J$3&lt;&gt;"",J$3,"NA"),'MITRE &amp; Controls Mappings'!$I355))),ISNUMBER(SEARCH(IF(J$3&lt;&gt;"",J$3,"NA"),'MITRE &amp; Controls Mappings'!$J355))), 'MITRE &amp; Controls Mappings'!$B355,"")</f>
        <v/>
      </c>
      <c r="K359" t="str">
        <f>IF(OR(OR(OR(OR(OR(ISNUMBER(SEARCH(IF(K$1&lt;&gt;"",K$1,"NA"),'MITRE &amp; Controls Mappings'!$E355)),ISNUMBER(SEARCH(IF(K$1&lt;&gt;"",K$1,"NA"),'MITRE &amp; Controls Mappings'!$F355))),ISNUMBER(SEARCH(IF(K$2&lt;&gt;"",K$2,"NA"),'MITRE &amp; Controls Mappings'!$G355))),ISNUMBER(SEARCH(IF(K$2&lt;&gt;"",K$2,"NA"),'MITRE &amp; Controls Mappings'!$H355))),ISNUMBER(SEARCH(IF(K$3&lt;&gt;"",K$3,"NA"),'MITRE &amp; Controls Mappings'!$I355))),ISNUMBER(SEARCH(IF(K$3&lt;&gt;"",K$3,"NA"),'MITRE &amp; Controls Mappings'!$J355))), 'MITRE &amp; Controls Mappings'!$B355,"")</f>
        <v/>
      </c>
      <c r="L359" s="25" t="str">
        <f>'MITRE &amp; Controls Mappings'!D355</f>
        <v>Ensure 'Choose how BitLocker-protected fixed drives can be recovered: Allow data recovery agent' is set to 'Enabled: True'</v>
      </c>
    </row>
    <row r="360" spans="1:12" ht="29" x14ac:dyDescent="0.35">
      <c r="A360" t="str">
        <f>IF(COUNTIF(B360:K360,"="&amp;'MITRE &amp; Controls Mappings'!B356)&gt;0,'MITRE &amp; Controls Mappings'!B356,"")</f>
        <v/>
      </c>
      <c r="B360" t="str">
        <f>IF(OR(OR(OR(OR(OR(ISNUMBER(SEARCH(IF(B$1&lt;&gt;"",B$1,"NA"),'MITRE &amp; Controls Mappings'!$E356)),ISNUMBER(SEARCH(IF(B$1&lt;&gt;"",B$1,"NA"),'MITRE &amp; Controls Mappings'!$F356))),ISNUMBER(SEARCH(IF(B$2&lt;&gt;"",B$2,"NA"),'MITRE &amp; Controls Mappings'!$G356))),ISNUMBER(SEARCH(IF(B$2&lt;&gt;"",B$2,"NA"),'MITRE &amp; Controls Mappings'!$H356))),ISNUMBER(SEARCH(IF(B$3&lt;&gt;"",B$3,"NA"),'MITRE &amp; Controls Mappings'!$I356))),ISNUMBER(SEARCH(IF(B$3&lt;&gt;"",B$3,"NA"),'MITRE &amp; Controls Mappings'!$J356))), 'MITRE &amp; Controls Mappings'!$B356,"")</f>
        <v/>
      </c>
      <c r="C360" t="str">
        <f>IF(OR(OR(OR(OR(OR(ISNUMBER(SEARCH(IF(C$1&lt;&gt;"",C$1,"NA"),'MITRE &amp; Controls Mappings'!$E356)),ISNUMBER(SEARCH(IF(C$1&lt;&gt;"",C$1,"NA"),'MITRE &amp; Controls Mappings'!$F356))),ISNUMBER(SEARCH(IF(C$2&lt;&gt;"",C$2,"NA"),'MITRE &amp; Controls Mappings'!$G356))),ISNUMBER(SEARCH(IF(C$2&lt;&gt;"",C$2,"NA"),'MITRE &amp; Controls Mappings'!$H356))),ISNUMBER(SEARCH(IF(C$3&lt;&gt;"",C$3,"NA"),'MITRE &amp; Controls Mappings'!$I356))),ISNUMBER(SEARCH(IF(C$3&lt;&gt;"",C$3,"NA"),'MITRE &amp; Controls Mappings'!$J356))), 'MITRE &amp; Controls Mappings'!$B356,"")</f>
        <v/>
      </c>
      <c r="D360" t="str">
        <f>IF(OR(OR(OR(OR(OR(ISNUMBER(SEARCH(IF(D$1&lt;&gt;"",D$1,"NA"),'MITRE &amp; Controls Mappings'!$E356)),ISNUMBER(SEARCH(IF(D$1&lt;&gt;"",D$1,"NA"),'MITRE &amp; Controls Mappings'!$F356))),ISNUMBER(SEARCH(IF(D$2&lt;&gt;"",D$2,"NA"),'MITRE &amp; Controls Mappings'!$G356))),ISNUMBER(SEARCH(IF(D$2&lt;&gt;"",D$2,"NA"),'MITRE &amp; Controls Mappings'!$H356))),ISNUMBER(SEARCH(IF(D$3&lt;&gt;"",D$3,"NA"),'MITRE &amp; Controls Mappings'!$I356))),ISNUMBER(SEARCH(IF(D$3&lt;&gt;"",D$3,"NA"),'MITRE &amp; Controls Mappings'!$J356))), 'MITRE &amp; Controls Mappings'!$B356,"")</f>
        <v/>
      </c>
      <c r="E360" t="str">
        <f>IF(OR(OR(OR(OR(OR(ISNUMBER(SEARCH(IF(E$1&lt;&gt;"",E$1,"NA"),'MITRE &amp; Controls Mappings'!$E356)),ISNUMBER(SEARCH(IF(E$1&lt;&gt;"",E$1,"NA"),'MITRE &amp; Controls Mappings'!$F356))),ISNUMBER(SEARCH(IF(E$2&lt;&gt;"",E$2,"NA"),'MITRE &amp; Controls Mappings'!$G356))),ISNUMBER(SEARCH(IF(E$2&lt;&gt;"",E$2,"NA"),'MITRE &amp; Controls Mappings'!$H356))),ISNUMBER(SEARCH(IF(E$3&lt;&gt;"",E$3,"NA"),'MITRE &amp; Controls Mappings'!$I356))),ISNUMBER(SEARCH(IF(E$3&lt;&gt;"",E$3,"NA"),'MITRE &amp; Controls Mappings'!$J356))), 'MITRE &amp; Controls Mappings'!$B356,"")</f>
        <v/>
      </c>
      <c r="F360" t="str">
        <f>IF(OR(OR(OR(OR(OR(ISNUMBER(SEARCH(IF(F$1&lt;&gt;"",F$1,"NA"),'MITRE &amp; Controls Mappings'!$E356)),ISNUMBER(SEARCH(IF(F$1&lt;&gt;"",F$1,"NA"),'MITRE &amp; Controls Mappings'!$F356))),ISNUMBER(SEARCH(IF(F$2&lt;&gt;"",F$2,"NA"),'MITRE &amp; Controls Mappings'!$G356))),ISNUMBER(SEARCH(IF(F$2&lt;&gt;"",F$2,"NA"),'MITRE &amp; Controls Mappings'!$H356))),ISNUMBER(SEARCH(IF(F$3&lt;&gt;"",F$3,"NA"),'MITRE &amp; Controls Mappings'!$I356))),ISNUMBER(SEARCH(IF(F$3&lt;&gt;"",F$3,"NA"),'MITRE &amp; Controls Mappings'!$J356))), 'MITRE &amp; Controls Mappings'!$B356,"")</f>
        <v/>
      </c>
      <c r="G360" t="str">
        <f>IF(OR(OR(OR(OR(OR(ISNUMBER(SEARCH(IF(G$1&lt;&gt;"",G$1,"NA"),'MITRE &amp; Controls Mappings'!$E356)),ISNUMBER(SEARCH(IF(G$1&lt;&gt;"",G$1,"NA"),'MITRE &amp; Controls Mappings'!$F356))),ISNUMBER(SEARCH(IF(G$2&lt;&gt;"",G$2,"NA"),'MITRE &amp; Controls Mappings'!$G356))),ISNUMBER(SEARCH(IF(G$2&lt;&gt;"",G$2,"NA"),'MITRE &amp; Controls Mappings'!$H356))),ISNUMBER(SEARCH(IF(G$3&lt;&gt;"",G$3,"NA"),'MITRE &amp; Controls Mappings'!$I356))),ISNUMBER(SEARCH(IF(G$3&lt;&gt;"",G$3,"NA"),'MITRE &amp; Controls Mappings'!$J356))), 'MITRE &amp; Controls Mappings'!$B356,"")</f>
        <v/>
      </c>
      <c r="H360" t="str">
        <f>IF(OR(OR(OR(OR(OR(ISNUMBER(SEARCH(IF(H$1&lt;&gt;"",H$1,"NA"),'MITRE &amp; Controls Mappings'!$E356)),ISNUMBER(SEARCH(IF(H$1&lt;&gt;"",H$1,"NA"),'MITRE &amp; Controls Mappings'!$F356))),ISNUMBER(SEARCH(IF(H$2&lt;&gt;"",H$2,"NA"),'MITRE &amp; Controls Mappings'!$G356))),ISNUMBER(SEARCH(IF(H$2&lt;&gt;"",H$2,"NA"),'MITRE &amp; Controls Mappings'!$H356))),ISNUMBER(SEARCH(IF(H$3&lt;&gt;"",H$3,"NA"),'MITRE &amp; Controls Mappings'!$I356))),ISNUMBER(SEARCH(IF(H$3&lt;&gt;"",H$3,"NA"),'MITRE &amp; Controls Mappings'!$J356))), 'MITRE &amp; Controls Mappings'!$B356,"")</f>
        <v/>
      </c>
      <c r="I360" t="str">
        <f>IF(OR(OR(OR(OR(OR(ISNUMBER(SEARCH(IF(I$1&lt;&gt;"",I$1,"NA"),'MITRE &amp; Controls Mappings'!$E356)),ISNUMBER(SEARCH(IF(I$1&lt;&gt;"",I$1,"NA"),'MITRE &amp; Controls Mappings'!$F356))),ISNUMBER(SEARCH(IF(I$2&lt;&gt;"",I$2,"NA"),'MITRE &amp; Controls Mappings'!$G356))),ISNUMBER(SEARCH(IF(I$2&lt;&gt;"",I$2,"NA"),'MITRE &amp; Controls Mappings'!$H356))),ISNUMBER(SEARCH(IF(I$3&lt;&gt;"",I$3,"NA"),'MITRE &amp; Controls Mappings'!$I356))),ISNUMBER(SEARCH(IF(I$3&lt;&gt;"",I$3,"NA"),'MITRE &amp; Controls Mappings'!$J356))), 'MITRE &amp; Controls Mappings'!$B356,"")</f>
        <v/>
      </c>
      <c r="J360" t="str">
        <f>IF(OR(OR(OR(OR(OR(ISNUMBER(SEARCH(IF(J$1&lt;&gt;"",J$1,"NA"),'MITRE &amp; Controls Mappings'!$E356)),ISNUMBER(SEARCH(IF(J$1&lt;&gt;"",J$1,"NA"),'MITRE &amp; Controls Mappings'!$F356))),ISNUMBER(SEARCH(IF(J$2&lt;&gt;"",J$2,"NA"),'MITRE &amp; Controls Mappings'!$G356))),ISNUMBER(SEARCH(IF(J$2&lt;&gt;"",J$2,"NA"),'MITRE &amp; Controls Mappings'!$H356))),ISNUMBER(SEARCH(IF(J$3&lt;&gt;"",J$3,"NA"),'MITRE &amp; Controls Mappings'!$I356))),ISNUMBER(SEARCH(IF(J$3&lt;&gt;"",J$3,"NA"),'MITRE &amp; Controls Mappings'!$J356))), 'MITRE &amp; Controls Mappings'!$B356,"")</f>
        <v/>
      </c>
      <c r="K360" t="str">
        <f>IF(OR(OR(OR(OR(OR(ISNUMBER(SEARCH(IF(K$1&lt;&gt;"",K$1,"NA"),'MITRE &amp; Controls Mappings'!$E356)),ISNUMBER(SEARCH(IF(K$1&lt;&gt;"",K$1,"NA"),'MITRE &amp; Controls Mappings'!$F356))),ISNUMBER(SEARCH(IF(K$2&lt;&gt;"",K$2,"NA"),'MITRE &amp; Controls Mappings'!$G356))),ISNUMBER(SEARCH(IF(K$2&lt;&gt;"",K$2,"NA"),'MITRE &amp; Controls Mappings'!$H356))),ISNUMBER(SEARCH(IF(K$3&lt;&gt;"",K$3,"NA"),'MITRE &amp; Controls Mappings'!$I356))),ISNUMBER(SEARCH(IF(K$3&lt;&gt;"",K$3,"NA"),'MITRE &amp; Controls Mappings'!$J356))), 'MITRE &amp; Controls Mappings'!$B356,"")</f>
        <v/>
      </c>
      <c r="L360" s="25" t="str">
        <f>'MITRE &amp; Controls Mappings'!D356</f>
        <v>Ensure 'Choose how BitLocker-protected fixed drives can be recovered: Recovery Password' is set to 'Enabled: Allow 48-digit recovery password'</v>
      </c>
    </row>
    <row r="361" spans="1:12" ht="29" x14ac:dyDescent="0.35">
      <c r="A361" t="str">
        <f>IF(COUNTIF(B361:K361,"="&amp;'MITRE &amp; Controls Mappings'!B357)&gt;0,'MITRE &amp; Controls Mappings'!B357,"")</f>
        <v/>
      </c>
      <c r="B361" t="str">
        <f>IF(OR(OR(OR(OR(OR(ISNUMBER(SEARCH(IF(B$1&lt;&gt;"",B$1,"NA"),'MITRE &amp; Controls Mappings'!$E357)),ISNUMBER(SEARCH(IF(B$1&lt;&gt;"",B$1,"NA"),'MITRE &amp; Controls Mappings'!$F357))),ISNUMBER(SEARCH(IF(B$2&lt;&gt;"",B$2,"NA"),'MITRE &amp; Controls Mappings'!$G357))),ISNUMBER(SEARCH(IF(B$2&lt;&gt;"",B$2,"NA"),'MITRE &amp; Controls Mappings'!$H357))),ISNUMBER(SEARCH(IF(B$3&lt;&gt;"",B$3,"NA"),'MITRE &amp; Controls Mappings'!$I357))),ISNUMBER(SEARCH(IF(B$3&lt;&gt;"",B$3,"NA"),'MITRE &amp; Controls Mappings'!$J357))), 'MITRE &amp; Controls Mappings'!$B357,"")</f>
        <v/>
      </c>
      <c r="C361" t="str">
        <f>IF(OR(OR(OR(OR(OR(ISNUMBER(SEARCH(IF(C$1&lt;&gt;"",C$1,"NA"),'MITRE &amp; Controls Mappings'!$E357)),ISNUMBER(SEARCH(IF(C$1&lt;&gt;"",C$1,"NA"),'MITRE &amp; Controls Mappings'!$F357))),ISNUMBER(SEARCH(IF(C$2&lt;&gt;"",C$2,"NA"),'MITRE &amp; Controls Mappings'!$G357))),ISNUMBER(SEARCH(IF(C$2&lt;&gt;"",C$2,"NA"),'MITRE &amp; Controls Mappings'!$H357))),ISNUMBER(SEARCH(IF(C$3&lt;&gt;"",C$3,"NA"),'MITRE &amp; Controls Mappings'!$I357))),ISNUMBER(SEARCH(IF(C$3&lt;&gt;"",C$3,"NA"),'MITRE &amp; Controls Mappings'!$J357))), 'MITRE &amp; Controls Mappings'!$B357,"")</f>
        <v/>
      </c>
      <c r="D361" t="str">
        <f>IF(OR(OR(OR(OR(OR(ISNUMBER(SEARCH(IF(D$1&lt;&gt;"",D$1,"NA"),'MITRE &amp; Controls Mappings'!$E357)),ISNUMBER(SEARCH(IF(D$1&lt;&gt;"",D$1,"NA"),'MITRE &amp; Controls Mappings'!$F357))),ISNUMBER(SEARCH(IF(D$2&lt;&gt;"",D$2,"NA"),'MITRE &amp; Controls Mappings'!$G357))),ISNUMBER(SEARCH(IF(D$2&lt;&gt;"",D$2,"NA"),'MITRE &amp; Controls Mappings'!$H357))),ISNUMBER(SEARCH(IF(D$3&lt;&gt;"",D$3,"NA"),'MITRE &amp; Controls Mappings'!$I357))),ISNUMBER(SEARCH(IF(D$3&lt;&gt;"",D$3,"NA"),'MITRE &amp; Controls Mappings'!$J357))), 'MITRE &amp; Controls Mappings'!$B357,"")</f>
        <v/>
      </c>
      <c r="E361" t="str">
        <f>IF(OR(OR(OR(OR(OR(ISNUMBER(SEARCH(IF(E$1&lt;&gt;"",E$1,"NA"),'MITRE &amp; Controls Mappings'!$E357)),ISNUMBER(SEARCH(IF(E$1&lt;&gt;"",E$1,"NA"),'MITRE &amp; Controls Mappings'!$F357))),ISNUMBER(SEARCH(IF(E$2&lt;&gt;"",E$2,"NA"),'MITRE &amp; Controls Mappings'!$G357))),ISNUMBER(SEARCH(IF(E$2&lt;&gt;"",E$2,"NA"),'MITRE &amp; Controls Mappings'!$H357))),ISNUMBER(SEARCH(IF(E$3&lt;&gt;"",E$3,"NA"),'MITRE &amp; Controls Mappings'!$I357))),ISNUMBER(SEARCH(IF(E$3&lt;&gt;"",E$3,"NA"),'MITRE &amp; Controls Mappings'!$J357))), 'MITRE &amp; Controls Mappings'!$B357,"")</f>
        <v/>
      </c>
      <c r="F361" t="str">
        <f>IF(OR(OR(OR(OR(OR(ISNUMBER(SEARCH(IF(F$1&lt;&gt;"",F$1,"NA"),'MITRE &amp; Controls Mappings'!$E357)),ISNUMBER(SEARCH(IF(F$1&lt;&gt;"",F$1,"NA"),'MITRE &amp; Controls Mappings'!$F357))),ISNUMBER(SEARCH(IF(F$2&lt;&gt;"",F$2,"NA"),'MITRE &amp; Controls Mappings'!$G357))),ISNUMBER(SEARCH(IF(F$2&lt;&gt;"",F$2,"NA"),'MITRE &amp; Controls Mappings'!$H357))),ISNUMBER(SEARCH(IF(F$3&lt;&gt;"",F$3,"NA"),'MITRE &amp; Controls Mappings'!$I357))),ISNUMBER(SEARCH(IF(F$3&lt;&gt;"",F$3,"NA"),'MITRE &amp; Controls Mappings'!$J357))), 'MITRE &amp; Controls Mappings'!$B357,"")</f>
        <v/>
      </c>
      <c r="G361" t="str">
        <f>IF(OR(OR(OR(OR(OR(ISNUMBER(SEARCH(IF(G$1&lt;&gt;"",G$1,"NA"),'MITRE &amp; Controls Mappings'!$E357)),ISNUMBER(SEARCH(IF(G$1&lt;&gt;"",G$1,"NA"),'MITRE &amp; Controls Mappings'!$F357))),ISNUMBER(SEARCH(IF(G$2&lt;&gt;"",G$2,"NA"),'MITRE &amp; Controls Mappings'!$G357))),ISNUMBER(SEARCH(IF(G$2&lt;&gt;"",G$2,"NA"),'MITRE &amp; Controls Mappings'!$H357))),ISNUMBER(SEARCH(IF(G$3&lt;&gt;"",G$3,"NA"),'MITRE &amp; Controls Mappings'!$I357))),ISNUMBER(SEARCH(IF(G$3&lt;&gt;"",G$3,"NA"),'MITRE &amp; Controls Mappings'!$J357))), 'MITRE &amp; Controls Mappings'!$B357,"")</f>
        <v/>
      </c>
      <c r="H361" t="str">
        <f>IF(OR(OR(OR(OR(OR(ISNUMBER(SEARCH(IF(H$1&lt;&gt;"",H$1,"NA"),'MITRE &amp; Controls Mappings'!$E357)),ISNUMBER(SEARCH(IF(H$1&lt;&gt;"",H$1,"NA"),'MITRE &amp; Controls Mappings'!$F357))),ISNUMBER(SEARCH(IF(H$2&lt;&gt;"",H$2,"NA"),'MITRE &amp; Controls Mappings'!$G357))),ISNUMBER(SEARCH(IF(H$2&lt;&gt;"",H$2,"NA"),'MITRE &amp; Controls Mappings'!$H357))),ISNUMBER(SEARCH(IF(H$3&lt;&gt;"",H$3,"NA"),'MITRE &amp; Controls Mappings'!$I357))),ISNUMBER(SEARCH(IF(H$3&lt;&gt;"",H$3,"NA"),'MITRE &amp; Controls Mappings'!$J357))), 'MITRE &amp; Controls Mappings'!$B357,"")</f>
        <v/>
      </c>
      <c r="I361" t="str">
        <f>IF(OR(OR(OR(OR(OR(ISNUMBER(SEARCH(IF(I$1&lt;&gt;"",I$1,"NA"),'MITRE &amp; Controls Mappings'!$E357)),ISNUMBER(SEARCH(IF(I$1&lt;&gt;"",I$1,"NA"),'MITRE &amp; Controls Mappings'!$F357))),ISNUMBER(SEARCH(IF(I$2&lt;&gt;"",I$2,"NA"),'MITRE &amp; Controls Mappings'!$G357))),ISNUMBER(SEARCH(IF(I$2&lt;&gt;"",I$2,"NA"),'MITRE &amp; Controls Mappings'!$H357))),ISNUMBER(SEARCH(IF(I$3&lt;&gt;"",I$3,"NA"),'MITRE &amp; Controls Mappings'!$I357))),ISNUMBER(SEARCH(IF(I$3&lt;&gt;"",I$3,"NA"),'MITRE &amp; Controls Mappings'!$J357))), 'MITRE &amp; Controls Mappings'!$B357,"")</f>
        <v/>
      </c>
      <c r="J361" t="str">
        <f>IF(OR(OR(OR(OR(OR(ISNUMBER(SEARCH(IF(J$1&lt;&gt;"",J$1,"NA"),'MITRE &amp; Controls Mappings'!$E357)),ISNUMBER(SEARCH(IF(J$1&lt;&gt;"",J$1,"NA"),'MITRE &amp; Controls Mappings'!$F357))),ISNUMBER(SEARCH(IF(J$2&lt;&gt;"",J$2,"NA"),'MITRE &amp; Controls Mappings'!$G357))),ISNUMBER(SEARCH(IF(J$2&lt;&gt;"",J$2,"NA"),'MITRE &amp; Controls Mappings'!$H357))),ISNUMBER(SEARCH(IF(J$3&lt;&gt;"",J$3,"NA"),'MITRE &amp; Controls Mappings'!$I357))),ISNUMBER(SEARCH(IF(J$3&lt;&gt;"",J$3,"NA"),'MITRE &amp; Controls Mappings'!$J357))), 'MITRE &amp; Controls Mappings'!$B357,"")</f>
        <v/>
      </c>
      <c r="K361" t="str">
        <f>IF(OR(OR(OR(OR(OR(ISNUMBER(SEARCH(IF(K$1&lt;&gt;"",K$1,"NA"),'MITRE &amp; Controls Mappings'!$E357)),ISNUMBER(SEARCH(IF(K$1&lt;&gt;"",K$1,"NA"),'MITRE &amp; Controls Mappings'!$F357))),ISNUMBER(SEARCH(IF(K$2&lt;&gt;"",K$2,"NA"),'MITRE &amp; Controls Mappings'!$G357))),ISNUMBER(SEARCH(IF(K$2&lt;&gt;"",K$2,"NA"),'MITRE &amp; Controls Mappings'!$H357))),ISNUMBER(SEARCH(IF(K$3&lt;&gt;"",K$3,"NA"),'MITRE &amp; Controls Mappings'!$I357))),ISNUMBER(SEARCH(IF(K$3&lt;&gt;"",K$3,"NA"),'MITRE &amp; Controls Mappings'!$J357))), 'MITRE &amp; Controls Mappings'!$B357,"")</f>
        <v/>
      </c>
      <c r="L361" s="25" t="str">
        <f>'MITRE &amp; Controls Mappings'!D357</f>
        <v>Ensure 'Choose how BitLocker-protected fixed drives can be recovered: Omit recovery options from the BitLocker setup wizard' is set to 'Enabled: True'</v>
      </c>
    </row>
    <row r="362" spans="1:12" ht="29" x14ac:dyDescent="0.35">
      <c r="A362" t="str">
        <f>IF(COUNTIF(B362:K362,"="&amp;'MITRE &amp; Controls Mappings'!B358)&gt;0,'MITRE &amp; Controls Mappings'!B358,"")</f>
        <v/>
      </c>
      <c r="B362" t="str">
        <f>IF(OR(OR(OR(OR(OR(ISNUMBER(SEARCH(IF(B$1&lt;&gt;"",B$1,"NA"),'MITRE &amp; Controls Mappings'!$E358)),ISNUMBER(SEARCH(IF(B$1&lt;&gt;"",B$1,"NA"),'MITRE &amp; Controls Mappings'!$F358))),ISNUMBER(SEARCH(IF(B$2&lt;&gt;"",B$2,"NA"),'MITRE &amp; Controls Mappings'!$G358))),ISNUMBER(SEARCH(IF(B$2&lt;&gt;"",B$2,"NA"),'MITRE &amp; Controls Mappings'!$H358))),ISNUMBER(SEARCH(IF(B$3&lt;&gt;"",B$3,"NA"),'MITRE &amp; Controls Mappings'!$I358))),ISNUMBER(SEARCH(IF(B$3&lt;&gt;"",B$3,"NA"),'MITRE &amp; Controls Mappings'!$J358))), 'MITRE &amp; Controls Mappings'!$B358,"")</f>
        <v/>
      </c>
      <c r="C362" t="str">
        <f>IF(OR(OR(OR(OR(OR(ISNUMBER(SEARCH(IF(C$1&lt;&gt;"",C$1,"NA"),'MITRE &amp; Controls Mappings'!$E358)),ISNUMBER(SEARCH(IF(C$1&lt;&gt;"",C$1,"NA"),'MITRE &amp; Controls Mappings'!$F358))),ISNUMBER(SEARCH(IF(C$2&lt;&gt;"",C$2,"NA"),'MITRE &amp; Controls Mappings'!$G358))),ISNUMBER(SEARCH(IF(C$2&lt;&gt;"",C$2,"NA"),'MITRE &amp; Controls Mappings'!$H358))),ISNUMBER(SEARCH(IF(C$3&lt;&gt;"",C$3,"NA"),'MITRE &amp; Controls Mappings'!$I358))),ISNUMBER(SEARCH(IF(C$3&lt;&gt;"",C$3,"NA"),'MITRE &amp; Controls Mappings'!$J358))), 'MITRE &amp; Controls Mappings'!$B358,"")</f>
        <v/>
      </c>
      <c r="D362" t="str">
        <f>IF(OR(OR(OR(OR(OR(ISNUMBER(SEARCH(IF(D$1&lt;&gt;"",D$1,"NA"),'MITRE &amp; Controls Mappings'!$E358)),ISNUMBER(SEARCH(IF(D$1&lt;&gt;"",D$1,"NA"),'MITRE &amp; Controls Mappings'!$F358))),ISNUMBER(SEARCH(IF(D$2&lt;&gt;"",D$2,"NA"),'MITRE &amp; Controls Mappings'!$G358))),ISNUMBER(SEARCH(IF(D$2&lt;&gt;"",D$2,"NA"),'MITRE &amp; Controls Mappings'!$H358))),ISNUMBER(SEARCH(IF(D$3&lt;&gt;"",D$3,"NA"),'MITRE &amp; Controls Mappings'!$I358))),ISNUMBER(SEARCH(IF(D$3&lt;&gt;"",D$3,"NA"),'MITRE &amp; Controls Mappings'!$J358))), 'MITRE &amp; Controls Mappings'!$B358,"")</f>
        <v/>
      </c>
      <c r="E362" t="str">
        <f>IF(OR(OR(OR(OR(OR(ISNUMBER(SEARCH(IF(E$1&lt;&gt;"",E$1,"NA"),'MITRE &amp; Controls Mappings'!$E358)),ISNUMBER(SEARCH(IF(E$1&lt;&gt;"",E$1,"NA"),'MITRE &amp; Controls Mappings'!$F358))),ISNUMBER(SEARCH(IF(E$2&lt;&gt;"",E$2,"NA"),'MITRE &amp; Controls Mappings'!$G358))),ISNUMBER(SEARCH(IF(E$2&lt;&gt;"",E$2,"NA"),'MITRE &amp; Controls Mappings'!$H358))),ISNUMBER(SEARCH(IF(E$3&lt;&gt;"",E$3,"NA"),'MITRE &amp; Controls Mappings'!$I358))),ISNUMBER(SEARCH(IF(E$3&lt;&gt;"",E$3,"NA"),'MITRE &amp; Controls Mappings'!$J358))), 'MITRE &amp; Controls Mappings'!$B358,"")</f>
        <v/>
      </c>
      <c r="F362" t="str">
        <f>IF(OR(OR(OR(OR(OR(ISNUMBER(SEARCH(IF(F$1&lt;&gt;"",F$1,"NA"),'MITRE &amp; Controls Mappings'!$E358)),ISNUMBER(SEARCH(IF(F$1&lt;&gt;"",F$1,"NA"),'MITRE &amp; Controls Mappings'!$F358))),ISNUMBER(SEARCH(IF(F$2&lt;&gt;"",F$2,"NA"),'MITRE &amp; Controls Mappings'!$G358))),ISNUMBER(SEARCH(IF(F$2&lt;&gt;"",F$2,"NA"),'MITRE &amp; Controls Mappings'!$H358))),ISNUMBER(SEARCH(IF(F$3&lt;&gt;"",F$3,"NA"),'MITRE &amp; Controls Mappings'!$I358))),ISNUMBER(SEARCH(IF(F$3&lt;&gt;"",F$3,"NA"),'MITRE &amp; Controls Mappings'!$J358))), 'MITRE &amp; Controls Mappings'!$B358,"")</f>
        <v/>
      </c>
      <c r="G362" t="str">
        <f>IF(OR(OR(OR(OR(OR(ISNUMBER(SEARCH(IF(G$1&lt;&gt;"",G$1,"NA"),'MITRE &amp; Controls Mappings'!$E358)),ISNUMBER(SEARCH(IF(G$1&lt;&gt;"",G$1,"NA"),'MITRE &amp; Controls Mappings'!$F358))),ISNUMBER(SEARCH(IF(G$2&lt;&gt;"",G$2,"NA"),'MITRE &amp; Controls Mappings'!$G358))),ISNUMBER(SEARCH(IF(G$2&lt;&gt;"",G$2,"NA"),'MITRE &amp; Controls Mappings'!$H358))),ISNUMBER(SEARCH(IF(G$3&lt;&gt;"",G$3,"NA"),'MITRE &amp; Controls Mappings'!$I358))),ISNUMBER(SEARCH(IF(G$3&lt;&gt;"",G$3,"NA"),'MITRE &amp; Controls Mappings'!$J358))), 'MITRE &amp; Controls Mappings'!$B358,"")</f>
        <v/>
      </c>
      <c r="H362" t="str">
        <f>IF(OR(OR(OR(OR(OR(ISNUMBER(SEARCH(IF(H$1&lt;&gt;"",H$1,"NA"),'MITRE &amp; Controls Mappings'!$E358)),ISNUMBER(SEARCH(IF(H$1&lt;&gt;"",H$1,"NA"),'MITRE &amp; Controls Mappings'!$F358))),ISNUMBER(SEARCH(IF(H$2&lt;&gt;"",H$2,"NA"),'MITRE &amp; Controls Mappings'!$G358))),ISNUMBER(SEARCH(IF(H$2&lt;&gt;"",H$2,"NA"),'MITRE &amp; Controls Mappings'!$H358))),ISNUMBER(SEARCH(IF(H$3&lt;&gt;"",H$3,"NA"),'MITRE &amp; Controls Mappings'!$I358))),ISNUMBER(SEARCH(IF(H$3&lt;&gt;"",H$3,"NA"),'MITRE &amp; Controls Mappings'!$J358))), 'MITRE &amp; Controls Mappings'!$B358,"")</f>
        <v/>
      </c>
      <c r="I362" t="str">
        <f>IF(OR(OR(OR(OR(OR(ISNUMBER(SEARCH(IF(I$1&lt;&gt;"",I$1,"NA"),'MITRE &amp; Controls Mappings'!$E358)),ISNUMBER(SEARCH(IF(I$1&lt;&gt;"",I$1,"NA"),'MITRE &amp; Controls Mappings'!$F358))),ISNUMBER(SEARCH(IF(I$2&lt;&gt;"",I$2,"NA"),'MITRE &amp; Controls Mappings'!$G358))),ISNUMBER(SEARCH(IF(I$2&lt;&gt;"",I$2,"NA"),'MITRE &amp; Controls Mappings'!$H358))),ISNUMBER(SEARCH(IF(I$3&lt;&gt;"",I$3,"NA"),'MITRE &amp; Controls Mappings'!$I358))),ISNUMBER(SEARCH(IF(I$3&lt;&gt;"",I$3,"NA"),'MITRE &amp; Controls Mappings'!$J358))), 'MITRE &amp; Controls Mappings'!$B358,"")</f>
        <v/>
      </c>
      <c r="J362" t="str">
        <f>IF(OR(OR(OR(OR(OR(ISNUMBER(SEARCH(IF(J$1&lt;&gt;"",J$1,"NA"),'MITRE &amp; Controls Mappings'!$E358)),ISNUMBER(SEARCH(IF(J$1&lt;&gt;"",J$1,"NA"),'MITRE &amp; Controls Mappings'!$F358))),ISNUMBER(SEARCH(IF(J$2&lt;&gt;"",J$2,"NA"),'MITRE &amp; Controls Mappings'!$G358))),ISNUMBER(SEARCH(IF(J$2&lt;&gt;"",J$2,"NA"),'MITRE &amp; Controls Mappings'!$H358))),ISNUMBER(SEARCH(IF(J$3&lt;&gt;"",J$3,"NA"),'MITRE &amp; Controls Mappings'!$I358))),ISNUMBER(SEARCH(IF(J$3&lt;&gt;"",J$3,"NA"),'MITRE &amp; Controls Mappings'!$J358))), 'MITRE &amp; Controls Mappings'!$B358,"")</f>
        <v/>
      </c>
      <c r="K362" t="str">
        <f>IF(OR(OR(OR(OR(OR(ISNUMBER(SEARCH(IF(K$1&lt;&gt;"",K$1,"NA"),'MITRE &amp; Controls Mappings'!$E358)),ISNUMBER(SEARCH(IF(K$1&lt;&gt;"",K$1,"NA"),'MITRE &amp; Controls Mappings'!$F358))),ISNUMBER(SEARCH(IF(K$2&lt;&gt;"",K$2,"NA"),'MITRE &amp; Controls Mappings'!$G358))),ISNUMBER(SEARCH(IF(K$2&lt;&gt;"",K$2,"NA"),'MITRE &amp; Controls Mappings'!$H358))),ISNUMBER(SEARCH(IF(K$3&lt;&gt;"",K$3,"NA"),'MITRE &amp; Controls Mappings'!$I358))),ISNUMBER(SEARCH(IF(K$3&lt;&gt;"",K$3,"NA"),'MITRE &amp; Controls Mappings'!$J358))), 'MITRE &amp; Controls Mappings'!$B358,"")</f>
        <v/>
      </c>
      <c r="L362" s="25" t="str">
        <f>'MITRE &amp; Controls Mappings'!D358</f>
        <v>Ensure 'Choose how BitLocker-protected fixed drives can be recovered: Save BitLocker recovery information to AD DS for fixed data drives' is set to 'Enabled: False'</v>
      </c>
    </row>
    <row r="363" spans="1:12" ht="29" x14ac:dyDescent="0.35">
      <c r="A363" t="str">
        <f>IF(COUNTIF(B363:K363,"="&amp;'MITRE &amp; Controls Mappings'!B359)&gt;0,'MITRE &amp; Controls Mappings'!B359,"")</f>
        <v/>
      </c>
      <c r="B363" t="str">
        <f>IF(OR(OR(OR(OR(OR(ISNUMBER(SEARCH(IF(B$1&lt;&gt;"",B$1,"NA"),'MITRE &amp; Controls Mappings'!$E359)),ISNUMBER(SEARCH(IF(B$1&lt;&gt;"",B$1,"NA"),'MITRE &amp; Controls Mappings'!$F359))),ISNUMBER(SEARCH(IF(B$2&lt;&gt;"",B$2,"NA"),'MITRE &amp; Controls Mappings'!$G359))),ISNUMBER(SEARCH(IF(B$2&lt;&gt;"",B$2,"NA"),'MITRE &amp; Controls Mappings'!$H359))),ISNUMBER(SEARCH(IF(B$3&lt;&gt;"",B$3,"NA"),'MITRE &amp; Controls Mappings'!$I359))),ISNUMBER(SEARCH(IF(B$3&lt;&gt;"",B$3,"NA"),'MITRE &amp; Controls Mappings'!$J359))), 'MITRE &amp; Controls Mappings'!$B359,"")</f>
        <v/>
      </c>
      <c r="C363" t="str">
        <f>IF(OR(OR(OR(OR(OR(ISNUMBER(SEARCH(IF(C$1&lt;&gt;"",C$1,"NA"),'MITRE &amp; Controls Mappings'!$E359)),ISNUMBER(SEARCH(IF(C$1&lt;&gt;"",C$1,"NA"),'MITRE &amp; Controls Mappings'!$F359))),ISNUMBER(SEARCH(IF(C$2&lt;&gt;"",C$2,"NA"),'MITRE &amp; Controls Mappings'!$G359))),ISNUMBER(SEARCH(IF(C$2&lt;&gt;"",C$2,"NA"),'MITRE &amp; Controls Mappings'!$H359))),ISNUMBER(SEARCH(IF(C$3&lt;&gt;"",C$3,"NA"),'MITRE &amp; Controls Mappings'!$I359))),ISNUMBER(SEARCH(IF(C$3&lt;&gt;"",C$3,"NA"),'MITRE &amp; Controls Mappings'!$J359))), 'MITRE &amp; Controls Mappings'!$B359,"")</f>
        <v/>
      </c>
      <c r="D363" t="str">
        <f>IF(OR(OR(OR(OR(OR(ISNUMBER(SEARCH(IF(D$1&lt;&gt;"",D$1,"NA"),'MITRE &amp; Controls Mappings'!$E359)),ISNUMBER(SEARCH(IF(D$1&lt;&gt;"",D$1,"NA"),'MITRE &amp; Controls Mappings'!$F359))),ISNUMBER(SEARCH(IF(D$2&lt;&gt;"",D$2,"NA"),'MITRE &amp; Controls Mappings'!$G359))),ISNUMBER(SEARCH(IF(D$2&lt;&gt;"",D$2,"NA"),'MITRE &amp; Controls Mappings'!$H359))),ISNUMBER(SEARCH(IF(D$3&lt;&gt;"",D$3,"NA"),'MITRE &amp; Controls Mappings'!$I359))),ISNUMBER(SEARCH(IF(D$3&lt;&gt;"",D$3,"NA"),'MITRE &amp; Controls Mappings'!$J359))), 'MITRE &amp; Controls Mappings'!$B359,"")</f>
        <v/>
      </c>
      <c r="E363" t="str">
        <f>IF(OR(OR(OR(OR(OR(ISNUMBER(SEARCH(IF(E$1&lt;&gt;"",E$1,"NA"),'MITRE &amp; Controls Mappings'!$E359)),ISNUMBER(SEARCH(IF(E$1&lt;&gt;"",E$1,"NA"),'MITRE &amp; Controls Mappings'!$F359))),ISNUMBER(SEARCH(IF(E$2&lt;&gt;"",E$2,"NA"),'MITRE &amp; Controls Mappings'!$G359))),ISNUMBER(SEARCH(IF(E$2&lt;&gt;"",E$2,"NA"),'MITRE &amp; Controls Mappings'!$H359))),ISNUMBER(SEARCH(IF(E$3&lt;&gt;"",E$3,"NA"),'MITRE &amp; Controls Mappings'!$I359))),ISNUMBER(SEARCH(IF(E$3&lt;&gt;"",E$3,"NA"),'MITRE &amp; Controls Mappings'!$J359))), 'MITRE &amp; Controls Mappings'!$B359,"")</f>
        <v/>
      </c>
      <c r="F363" t="str">
        <f>IF(OR(OR(OR(OR(OR(ISNUMBER(SEARCH(IF(F$1&lt;&gt;"",F$1,"NA"),'MITRE &amp; Controls Mappings'!$E359)),ISNUMBER(SEARCH(IF(F$1&lt;&gt;"",F$1,"NA"),'MITRE &amp; Controls Mappings'!$F359))),ISNUMBER(SEARCH(IF(F$2&lt;&gt;"",F$2,"NA"),'MITRE &amp; Controls Mappings'!$G359))),ISNUMBER(SEARCH(IF(F$2&lt;&gt;"",F$2,"NA"),'MITRE &amp; Controls Mappings'!$H359))),ISNUMBER(SEARCH(IF(F$3&lt;&gt;"",F$3,"NA"),'MITRE &amp; Controls Mappings'!$I359))),ISNUMBER(SEARCH(IF(F$3&lt;&gt;"",F$3,"NA"),'MITRE &amp; Controls Mappings'!$J359))), 'MITRE &amp; Controls Mappings'!$B359,"")</f>
        <v/>
      </c>
      <c r="G363" t="str">
        <f>IF(OR(OR(OR(OR(OR(ISNUMBER(SEARCH(IF(G$1&lt;&gt;"",G$1,"NA"),'MITRE &amp; Controls Mappings'!$E359)),ISNUMBER(SEARCH(IF(G$1&lt;&gt;"",G$1,"NA"),'MITRE &amp; Controls Mappings'!$F359))),ISNUMBER(SEARCH(IF(G$2&lt;&gt;"",G$2,"NA"),'MITRE &amp; Controls Mappings'!$G359))),ISNUMBER(SEARCH(IF(G$2&lt;&gt;"",G$2,"NA"),'MITRE &amp; Controls Mappings'!$H359))),ISNUMBER(SEARCH(IF(G$3&lt;&gt;"",G$3,"NA"),'MITRE &amp; Controls Mappings'!$I359))),ISNUMBER(SEARCH(IF(G$3&lt;&gt;"",G$3,"NA"),'MITRE &amp; Controls Mappings'!$J359))), 'MITRE &amp; Controls Mappings'!$B359,"")</f>
        <v/>
      </c>
      <c r="H363" t="str">
        <f>IF(OR(OR(OR(OR(OR(ISNUMBER(SEARCH(IF(H$1&lt;&gt;"",H$1,"NA"),'MITRE &amp; Controls Mappings'!$E359)),ISNUMBER(SEARCH(IF(H$1&lt;&gt;"",H$1,"NA"),'MITRE &amp; Controls Mappings'!$F359))),ISNUMBER(SEARCH(IF(H$2&lt;&gt;"",H$2,"NA"),'MITRE &amp; Controls Mappings'!$G359))),ISNUMBER(SEARCH(IF(H$2&lt;&gt;"",H$2,"NA"),'MITRE &amp; Controls Mappings'!$H359))),ISNUMBER(SEARCH(IF(H$3&lt;&gt;"",H$3,"NA"),'MITRE &amp; Controls Mappings'!$I359))),ISNUMBER(SEARCH(IF(H$3&lt;&gt;"",H$3,"NA"),'MITRE &amp; Controls Mappings'!$J359))), 'MITRE &amp; Controls Mappings'!$B359,"")</f>
        <v/>
      </c>
      <c r="I363" t="str">
        <f>IF(OR(OR(OR(OR(OR(ISNUMBER(SEARCH(IF(I$1&lt;&gt;"",I$1,"NA"),'MITRE &amp; Controls Mappings'!$E359)),ISNUMBER(SEARCH(IF(I$1&lt;&gt;"",I$1,"NA"),'MITRE &amp; Controls Mappings'!$F359))),ISNUMBER(SEARCH(IF(I$2&lt;&gt;"",I$2,"NA"),'MITRE &amp; Controls Mappings'!$G359))),ISNUMBER(SEARCH(IF(I$2&lt;&gt;"",I$2,"NA"),'MITRE &amp; Controls Mappings'!$H359))),ISNUMBER(SEARCH(IF(I$3&lt;&gt;"",I$3,"NA"),'MITRE &amp; Controls Mappings'!$I359))),ISNUMBER(SEARCH(IF(I$3&lt;&gt;"",I$3,"NA"),'MITRE &amp; Controls Mappings'!$J359))), 'MITRE &amp; Controls Mappings'!$B359,"")</f>
        <v/>
      </c>
      <c r="J363" t="str">
        <f>IF(OR(OR(OR(OR(OR(ISNUMBER(SEARCH(IF(J$1&lt;&gt;"",J$1,"NA"),'MITRE &amp; Controls Mappings'!$E359)),ISNUMBER(SEARCH(IF(J$1&lt;&gt;"",J$1,"NA"),'MITRE &amp; Controls Mappings'!$F359))),ISNUMBER(SEARCH(IF(J$2&lt;&gt;"",J$2,"NA"),'MITRE &amp; Controls Mappings'!$G359))),ISNUMBER(SEARCH(IF(J$2&lt;&gt;"",J$2,"NA"),'MITRE &amp; Controls Mappings'!$H359))),ISNUMBER(SEARCH(IF(J$3&lt;&gt;"",J$3,"NA"),'MITRE &amp; Controls Mappings'!$I359))),ISNUMBER(SEARCH(IF(J$3&lt;&gt;"",J$3,"NA"),'MITRE &amp; Controls Mappings'!$J359))), 'MITRE &amp; Controls Mappings'!$B359,"")</f>
        <v/>
      </c>
      <c r="K363" t="str">
        <f>IF(OR(OR(OR(OR(OR(ISNUMBER(SEARCH(IF(K$1&lt;&gt;"",K$1,"NA"),'MITRE &amp; Controls Mappings'!$E359)),ISNUMBER(SEARCH(IF(K$1&lt;&gt;"",K$1,"NA"),'MITRE &amp; Controls Mappings'!$F359))),ISNUMBER(SEARCH(IF(K$2&lt;&gt;"",K$2,"NA"),'MITRE &amp; Controls Mappings'!$G359))),ISNUMBER(SEARCH(IF(K$2&lt;&gt;"",K$2,"NA"),'MITRE &amp; Controls Mappings'!$H359))),ISNUMBER(SEARCH(IF(K$3&lt;&gt;"",K$3,"NA"),'MITRE &amp; Controls Mappings'!$I359))),ISNUMBER(SEARCH(IF(K$3&lt;&gt;"",K$3,"NA"),'MITRE &amp; Controls Mappings'!$J359))), 'MITRE &amp; Controls Mappings'!$B359,"")</f>
        <v/>
      </c>
      <c r="L363" s="25" t="str">
        <f>'MITRE &amp; Controls Mappings'!D359</f>
        <v>Ensure 'Choose how BitLocker-protected fixed drives can be recovered: Configure storage of BitLocker recovery information to AD DS' is set to 'Enabled: Backup recovery passwords and key packages'</v>
      </c>
    </row>
    <row r="364" spans="1:12" ht="29" x14ac:dyDescent="0.35">
      <c r="A364" t="str">
        <f>IF(COUNTIF(B364:K364,"="&amp;'MITRE &amp; Controls Mappings'!B360)&gt;0,'MITRE &amp; Controls Mappings'!B360,"")</f>
        <v/>
      </c>
      <c r="B364" t="str">
        <f>IF(OR(OR(OR(OR(OR(ISNUMBER(SEARCH(IF(B$1&lt;&gt;"",B$1,"NA"),'MITRE &amp; Controls Mappings'!$E360)),ISNUMBER(SEARCH(IF(B$1&lt;&gt;"",B$1,"NA"),'MITRE &amp; Controls Mappings'!$F360))),ISNUMBER(SEARCH(IF(B$2&lt;&gt;"",B$2,"NA"),'MITRE &amp; Controls Mappings'!$G360))),ISNUMBER(SEARCH(IF(B$2&lt;&gt;"",B$2,"NA"),'MITRE &amp; Controls Mappings'!$H360))),ISNUMBER(SEARCH(IF(B$3&lt;&gt;"",B$3,"NA"),'MITRE &amp; Controls Mappings'!$I360))),ISNUMBER(SEARCH(IF(B$3&lt;&gt;"",B$3,"NA"),'MITRE &amp; Controls Mappings'!$J360))), 'MITRE &amp; Controls Mappings'!$B360,"")</f>
        <v/>
      </c>
      <c r="C364" t="str">
        <f>IF(OR(OR(OR(OR(OR(ISNUMBER(SEARCH(IF(C$1&lt;&gt;"",C$1,"NA"),'MITRE &amp; Controls Mappings'!$E360)),ISNUMBER(SEARCH(IF(C$1&lt;&gt;"",C$1,"NA"),'MITRE &amp; Controls Mappings'!$F360))),ISNUMBER(SEARCH(IF(C$2&lt;&gt;"",C$2,"NA"),'MITRE &amp; Controls Mappings'!$G360))),ISNUMBER(SEARCH(IF(C$2&lt;&gt;"",C$2,"NA"),'MITRE &amp; Controls Mappings'!$H360))),ISNUMBER(SEARCH(IF(C$3&lt;&gt;"",C$3,"NA"),'MITRE &amp; Controls Mappings'!$I360))),ISNUMBER(SEARCH(IF(C$3&lt;&gt;"",C$3,"NA"),'MITRE &amp; Controls Mappings'!$J360))), 'MITRE &amp; Controls Mappings'!$B360,"")</f>
        <v/>
      </c>
      <c r="D364" t="str">
        <f>IF(OR(OR(OR(OR(OR(ISNUMBER(SEARCH(IF(D$1&lt;&gt;"",D$1,"NA"),'MITRE &amp; Controls Mappings'!$E360)),ISNUMBER(SEARCH(IF(D$1&lt;&gt;"",D$1,"NA"),'MITRE &amp; Controls Mappings'!$F360))),ISNUMBER(SEARCH(IF(D$2&lt;&gt;"",D$2,"NA"),'MITRE &amp; Controls Mappings'!$G360))),ISNUMBER(SEARCH(IF(D$2&lt;&gt;"",D$2,"NA"),'MITRE &amp; Controls Mappings'!$H360))),ISNUMBER(SEARCH(IF(D$3&lt;&gt;"",D$3,"NA"),'MITRE &amp; Controls Mappings'!$I360))),ISNUMBER(SEARCH(IF(D$3&lt;&gt;"",D$3,"NA"),'MITRE &amp; Controls Mappings'!$J360))), 'MITRE &amp; Controls Mappings'!$B360,"")</f>
        <v/>
      </c>
      <c r="E364" t="str">
        <f>IF(OR(OR(OR(OR(OR(ISNUMBER(SEARCH(IF(E$1&lt;&gt;"",E$1,"NA"),'MITRE &amp; Controls Mappings'!$E360)),ISNUMBER(SEARCH(IF(E$1&lt;&gt;"",E$1,"NA"),'MITRE &amp; Controls Mappings'!$F360))),ISNUMBER(SEARCH(IF(E$2&lt;&gt;"",E$2,"NA"),'MITRE &amp; Controls Mappings'!$G360))),ISNUMBER(SEARCH(IF(E$2&lt;&gt;"",E$2,"NA"),'MITRE &amp; Controls Mappings'!$H360))),ISNUMBER(SEARCH(IF(E$3&lt;&gt;"",E$3,"NA"),'MITRE &amp; Controls Mappings'!$I360))),ISNUMBER(SEARCH(IF(E$3&lt;&gt;"",E$3,"NA"),'MITRE &amp; Controls Mappings'!$J360))), 'MITRE &amp; Controls Mappings'!$B360,"")</f>
        <v/>
      </c>
      <c r="F364" t="str">
        <f>IF(OR(OR(OR(OR(OR(ISNUMBER(SEARCH(IF(F$1&lt;&gt;"",F$1,"NA"),'MITRE &amp; Controls Mappings'!$E360)),ISNUMBER(SEARCH(IF(F$1&lt;&gt;"",F$1,"NA"),'MITRE &amp; Controls Mappings'!$F360))),ISNUMBER(SEARCH(IF(F$2&lt;&gt;"",F$2,"NA"),'MITRE &amp; Controls Mappings'!$G360))),ISNUMBER(SEARCH(IF(F$2&lt;&gt;"",F$2,"NA"),'MITRE &amp; Controls Mappings'!$H360))),ISNUMBER(SEARCH(IF(F$3&lt;&gt;"",F$3,"NA"),'MITRE &amp; Controls Mappings'!$I360))),ISNUMBER(SEARCH(IF(F$3&lt;&gt;"",F$3,"NA"),'MITRE &amp; Controls Mappings'!$J360))), 'MITRE &amp; Controls Mappings'!$B360,"")</f>
        <v/>
      </c>
      <c r="G364" t="str">
        <f>IF(OR(OR(OR(OR(OR(ISNUMBER(SEARCH(IF(G$1&lt;&gt;"",G$1,"NA"),'MITRE &amp; Controls Mappings'!$E360)),ISNUMBER(SEARCH(IF(G$1&lt;&gt;"",G$1,"NA"),'MITRE &amp; Controls Mappings'!$F360))),ISNUMBER(SEARCH(IF(G$2&lt;&gt;"",G$2,"NA"),'MITRE &amp; Controls Mappings'!$G360))),ISNUMBER(SEARCH(IF(G$2&lt;&gt;"",G$2,"NA"),'MITRE &amp; Controls Mappings'!$H360))),ISNUMBER(SEARCH(IF(G$3&lt;&gt;"",G$3,"NA"),'MITRE &amp; Controls Mappings'!$I360))),ISNUMBER(SEARCH(IF(G$3&lt;&gt;"",G$3,"NA"),'MITRE &amp; Controls Mappings'!$J360))), 'MITRE &amp; Controls Mappings'!$B360,"")</f>
        <v/>
      </c>
      <c r="H364" t="str">
        <f>IF(OR(OR(OR(OR(OR(ISNUMBER(SEARCH(IF(H$1&lt;&gt;"",H$1,"NA"),'MITRE &amp; Controls Mappings'!$E360)),ISNUMBER(SEARCH(IF(H$1&lt;&gt;"",H$1,"NA"),'MITRE &amp; Controls Mappings'!$F360))),ISNUMBER(SEARCH(IF(H$2&lt;&gt;"",H$2,"NA"),'MITRE &amp; Controls Mappings'!$G360))),ISNUMBER(SEARCH(IF(H$2&lt;&gt;"",H$2,"NA"),'MITRE &amp; Controls Mappings'!$H360))),ISNUMBER(SEARCH(IF(H$3&lt;&gt;"",H$3,"NA"),'MITRE &amp; Controls Mappings'!$I360))),ISNUMBER(SEARCH(IF(H$3&lt;&gt;"",H$3,"NA"),'MITRE &amp; Controls Mappings'!$J360))), 'MITRE &amp; Controls Mappings'!$B360,"")</f>
        <v/>
      </c>
      <c r="I364" t="str">
        <f>IF(OR(OR(OR(OR(OR(ISNUMBER(SEARCH(IF(I$1&lt;&gt;"",I$1,"NA"),'MITRE &amp; Controls Mappings'!$E360)),ISNUMBER(SEARCH(IF(I$1&lt;&gt;"",I$1,"NA"),'MITRE &amp; Controls Mappings'!$F360))),ISNUMBER(SEARCH(IF(I$2&lt;&gt;"",I$2,"NA"),'MITRE &amp; Controls Mappings'!$G360))),ISNUMBER(SEARCH(IF(I$2&lt;&gt;"",I$2,"NA"),'MITRE &amp; Controls Mappings'!$H360))),ISNUMBER(SEARCH(IF(I$3&lt;&gt;"",I$3,"NA"),'MITRE &amp; Controls Mappings'!$I360))),ISNUMBER(SEARCH(IF(I$3&lt;&gt;"",I$3,"NA"),'MITRE &amp; Controls Mappings'!$J360))), 'MITRE &amp; Controls Mappings'!$B360,"")</f>
        <v/>
      </c>
      <c r="J364" t="str">
        <f>IF(OR(OR(OR(OR(OR(ISNUMBER(SEARCH(IF(J$1&lt;&gt;"",J$1,"NA"),'MITRE &amp; Controls Mappings'!$E360)),ISNUMBER(SEARCH(IF(J$1&lt;&gt;"",J$1,"NA"),'MITRE &amp; Controls Mappings'!$F360))),ISNUMBER(SEARCH(IF(J$2&lt;&gt;"",J$2,"NA"),'MITRE &amp; Controls Mappings'!$G360))),ISNUMBER(SEARCH(IF(J$2&lt;&gt;"",J$2,"NA"),'MITRE &amp; Controls Mappings'!$H360))),ISNUMBER(SEARCH(IF(J$3&lt;&gt;"",J$3,"NA"),'MITRE &amp; Controls Mappings'!$I360))),ISNUMBER(SEARCH(IF(J$3&lt;&gt;"",J$3,"NA"),'MITRE &amp; Controls Mappings'!$J360))), 'MITRE &amp; Controls Mappings'!$B360,"")</f>
        <v/>
      </c>
      <c r="K364" t="str">
        <f>IF(OR(OR(OR(OR(OR(ISNUMBER(SEARCH(IF(K$1&lt;&gt;"",K$1,"NA"),'MITRE &amp; Controls Mappings'!$E360)),ISNUMBER(SEARCH(IF(K$1&lt;&gt;"",K$1,"NA"),'MITRE &amp; Controls Mappings'!$F360))),ISNUMBER(SEARCH(IF(K$2&lt;&gt;"",K$2,"NA"),'MITRE &amp; Controls Mappings'!$G360))),ISNUMBER(SEARCH(IF(K$2&lt;&gt;"",K$2,"NA"),'MITRE &amp; Controls Mappings'!$H360))),ISNUMBER(SEARCH(IF(K$3&lt;&gt;"",K$3,"NA"),'MITRE &amp; Controls Mappings'!$I360))),ISNUMBER(SEARCH(IF(K$3&lt;&gt;"",K$3,"NA"),'MITRE &amp; Controls Mappings'!$J360))), 'MITRE &amp; Controls Mappings'!$B360,"")</f>
        <v/>
      </c>
      <c r="L364" s="25" t="str">
        <f>'MITRE &amp; Controls Mappings'!D360</f>
        <v>Ensure 'Choose how BitLocker-protected fixed drives can be recovered: Do not enable BitLocker until recovery information is stored to AD DS for fixed data drives' is set to 'Enabled: False'</v>
      </c>
    </row>
    <row r="365" spans="1:12" x14ac:dyDescent="0.35">
      <c r="A365" t="str">
        <f>IF(COUNTIF(B365:K365,"="&amp;'MITRE &amp; Controls Mappings'!B361)&gt;0,'MITRE &amp; Controls Mappings'!B361,"")</f>
        <v/>
      </c>
      <c r="B365" t="str">
        <f>IF(OR(OR(OR(OR(OR(ISNUMBER(SEARCH(IF(B$1&lt;&gt;"",B$1,"NA"),'MITRE &amp; Controls Mappings'!$E361)),ISNUMBER(SEARCH(IF(B$1&lt;&gt;"",B$1,"NA"),'MITRE &amp; Controls Mappings'!$F361))),ISNUMBER(SEARCH(IF(B$2&lt;&gt;"",B$2,"NA"),'MITRE &amp; Controls Mappings'!$G361))),ISNUMBER(SEARCH(IF(B$2&lt;&gt;"",B$2,"NA"),'MITRE &amp; Controls Mappings'!$H361))),ISNUMBER(SEARCH(IF(B$3&lt;&gt;"",B$3,"NA"),'MITRE &amp; Controls Mappings'!$I361))),ISNUMBER(SEARCH(IF(B$3&lt;&gt;"",B$3,"NA"),'MITRE &amp; Controls Mappings'!$J361))), 'MITRE &amp; Controls Mappings'!$B361,"")</f>
        <v/>
      </c>
      <c r="C365" t="str">
        <f>IF(OR(OR(OR(OR(OR(ISNUMBER(SEARCH(IF(C$1&lt;&gt;"",C$1,"NA"),'MITRE &amp; Controls Mappings'!$E361)),ISNUMBER(SEARCH(IF(C$1&lt;&gt;"",C$1,"NA"),'MITRE &amp; Controls Mappings'!$F361))),ISNUMBER(SEARCH(IF(C$2&lt;&gt;"",C$2,"NA"),'MITRE &amp; Controls Mappings'!$G361))),ISNUMBER(SEARCH(IF(C$2&lt;&gt;"",C$2,"NA"),'MITRE &amp; Controls Mappings'!$H361))),ISNUMBER(SEARCH(IF(C$3&lt;&gt;"",C$3,"NA"),'MITRE &amp; Controls Mappings'!$I361))),ISNUMBER(SEARCH(IF(C$3&lt;&gt;"",C$3,"NA"),'MITRE &amp; Controls Mappings'!$J361))), 'MITRE &amp; Controls Mappings'!$B361,"")</f>
        <v/>
      </c>
      <c r="D365" t="str">
        <f>IF(OR(OR(OR(OR(OR(ISNUMBER(SEARCH(IF(D$1&lt;&gt;"",D$1,"NA"),'MITRE &amp; Controls Mappings'!$E361)),ISNUMBER(SEARCH(IF(D$1&lt;&gt;"",D$1,"NA"),'MITRE &amp; Controls Mappings'!$F361))),ISNUMBER(SEARCH(IF(D$2&lt;&gt;"",D$2,"NA"),'MITRE &amp; Controls Mappings'!$G361))),ISNUMBER(SEARCH(IF(D$2&lt;&gt;"",D$2,"NA"),'MITRE &amp; Controls Mappings'!$H361))),ISNUMBER(SEARCH(IF(D$3&lt;&gt;"",D$3,"NA"),'MITRE &amp; Controls Mappings'!$I361))),ISNUMBER(SEARCH(IF(D$3&lt;&gt;"",D$3,"NA"),'MITRE &amp; Controls Mappings'!$J361))), 'MITRE &amp; Controls Mappings'!$B361,"")</f>
        <v/>
      </c>
      <c r="E365" t="str">
        <f>IF(OR(OR(OR(OR(OR(ISNUMBER(SEARCH(IF(E$1&lt;&gt;"",E$1,"NA"),'MITRE &amp; Controls Mappings'!$E361)),ISNUMBER(SEARCH(IF(E$1&lt;&gt;"",E$1,"NA"),'MITRE &amp; Controls Mappings'!$F361))),ISNUMBER(SEARCH(IF(E$2&lt;&gt;"",E$2,"NA"),'MITRE &amp; Controls Mappings'!$G361))),ISNUMBER(SEARCH(IF(E$2&lt;&gt;"",E$2,"NA"),'MITRE &amp; Controls Mappings'!$H361))),ISNUMBER(SEARCH(IF(E$3&lt;&gt;"",E$3,"NA"),'MITRE &amp; Controls Mappings'!$I361))),ISNUMBER(SEARCH(IF(E$3&lt;&gt;"",E$3,"NA"),'MITRE &amp; Controls Mappings'!$J361))), 'MITRE &amp; Controls Mappings'!$B361,"")</f>
        <v/>
      </c>
      <c r="F365" t="str">
        <f>IF(OR(OR(OR(OR(OR(ISNUMBER(SEARCH(IF(F$1&lt;&gt;"",F$1,"NA"),'MITRE &amp; Controls Mappings'!$E361)),ISNUMBER(SEARCH(IF(F$1&lt;&gt;"",F$1,"NA"),'MITRE &amp; Controls Mappings'!$F361))),ISNUMBER(SEARCH(IF(F$2&lt;&gt;"",F$2,"NA"),'MITRE &amp; Controls Mappings'!$G361))),ISNUMBER(SEARCH(IF(F$2&lt;&gt;"",F$2,"NA"),'MITRE &amp; Controls Mappings'!$H361))),ISNUMBER(SEARCH(IF(F$3&lt;&gt;"",F$3,"NA"),'MITRE &amp; Controls Mappings'!$I361))),ISNUMBER(SEARCH(IF(F$3&lt;&gt;"",F$3,"NA"),'MITRE &amp; Controls Mappings'!$J361))), 'MITRE &amp; Controls Mappings'!$B361,"")</f>
        <v/>
      </c>
      <c r="G365" t="str">
        <f>IF(OR(OR(OR(OR(OR(ISNUMBER(SEARCH(IF(G$1&lt;&gt;"",G$1,"NA"),'MITRE &amp; Controls Mappings'!$E361)),ISNUMBER(SEARCH(IF(G$1&lt;&gt;"",G$1,"NA"),'MITRE &amp; Controls Mappings'!$F361))),ISNUMBER(SEARCH(IF(G$2&lt;&gt;"",G$2,"NA"),'MITRE &amp; Controls Mappings'!$G361))),ISNUMBER(SEARCH(IF(G$2&lt;&gt;"",G$2,"NA"),'MITRE &amp; Controls Mappings'!$H361))),ISNUMBER(SEARCH(IF(G$3&lt;&gt;"",G$3,"NA"),'MITRE &amp; Controls Mappings'!$I361))),ISNUMBER(SEARCH(IF(G$3&lt;&gt;"",G$3,"NA"),'MITRE &amp; Controls Mappings'!$J361))), 'MITRE &amp; Controls Mappings'!$B361,"")</f>
        <v/>
      </c>
      <c r="H365" t="str">
        <f>IF(OR(OR(OR(OR(OR(ISNUMBER(SEARCH(IF(H$1&lt;&gt;"",H$1,"NA"),'MITRE &amp; Controls Mappings'!$E361)),ISNUMBER(SEARCH(IF(H$1&lt;&gt;"",H$1,"NA"),'MITRE &amp; Controls Mappings'!$F361))),ISNUMBER(SEARCH(IF(H$2&lt;&gt;"",H$2,"NA"),'MITRE &amp; Controls Mappings'!$G361))),ISNUMBER(SEARCH(IF(H$2&lt;&gt;"",H$2,"NA"),'MITRE &amp; Controls Mappings'!$H361))),ISNUMBER(SEARCH(IF(H$3&lt;&gt;"",H$3,"NA"),'MITRE &amp; Controls Mappings'!$I361))),ISNUMBER(SEARCH(IF(H$3&lt;&gt;"",H$3,"NA"),'MITRE &amp; Controls Mappings'!$J361))), 'MITRE &amp; Controls Mappings'!$B361,"")</f>
        <v/>
      </c>
      <c r="I365" t="str">
        <f>IF(OR(OR(OR(OR(OR(ISNUMBER(SEARCH(IF(I$1&lt;&gt;"",I$1,"NA"),'MITRE &amp; Controls Mappings'!$E361)),ISNUMBER(SEARCH(IF(I$1&lt;&gt;"",I$1,"NA"),'MITRE &amp; Controls Mappings'!$F361))),ISNUMBER(SEARCH(IF(I$2&lt;&gt;"",I$2,"NA"),'MITRE &amp; Controls Mappings'!$G361))),ISNUMBER(SEARCH(IF(I$2&lt;&gt;"",I$2,"NA"),'MITRE &amp; Controls Mappings'!$H361))),ISNUMBER(SEARCH(IF(I$3&lt;&gt;"",I$3,"NA"),'MITRE &amp; Controls Mappings'!$I361))),ISNUMBER(SEARCH(IF(I$3&lt;&gt;"",I$3,"NA"),'MITRE &amp; Controls Mappings'!$J361))), 'MITRE &amp; Controls Mappings'!$B361,"")</f>
        <v/>
      </c>
      <c r="J365" t="str">
        <f>IF(OR(OR(OR(OR(OR(ISNUMBER(SEARCH(IF(J$1&lt;&gt;"",J$1,"NA"),'MITRE &amp; Controls Mappings'!$E361)),ISNUMBER(SEARCH(IF(J$1&lt;&gt;"",J$1,"NA"),'MITRE &amp; Controls Mappings'!$F361))),ISNUMBER(SEARCH(IF(J$2&lt;&gt;"",J$2,"NA"),'MITRE &amp; Controls Mappings'!$G361))),ISNUMBER(SEARCH(IF(J$2&lt;&gt;"",J$2,"NA"),'MITRE &amp; Controls Mappings'!$H361))),ISNUMBER(SEARCH(IF(J$3&lt;&gt;"",J$3,"NA"),'MITRE &amp; Controls Mappings'!$I361))),ISNUMBER(SEARCH(IF(J$3&lt;&gt;"",J$3,"NA"),'MITRE &amp; Controls Mappings'!$J361))), 'MITRE &amp; Controls Mappings'!$B361,"")</f>
        <v/>
      </c>
      <c r="K365" t="str">
        <f>IF(OR(OR(OR(OR(OR(ISNUMBER(SEARCH(IF(K$1&lt;&gt;"",K$1,"NA"),'MITRE &amp; Controls Mappings'!$E361)),ISNUMBER(SEARCH(IF(K$1&lt;&gt;"",K$1,"NA"),'MITRE &amp; Controls Mappings'!$F361))),ISNUMBER(SEARCH(IF(K$2&lt;&gt;"",K$2,"NA"),'MITRE &amp; Controls Mappings'!$G361))),ISNUMBER(SEARCH(IF(K$2&lt;&gt;"",K$2,"NA"),'MITRE &amp; Controls Mappings'!$H361))),ISNUMBER(SEARCH(IF(K$3&lt;&gt;"",K$3,"NA"),'MITRE &amp; Controls Mappings'!$I361))),ISNUMBER(SEARCH(IF(K$3&lt;&gt;"",K$3,"NA"),'MITRE &amp; Controls Mappings'!$J361))), 'MITRE &amp; Controls Mappings'!$B361,"")</f>
        <v/>
      </c>
      <c r="L365" s="25" t="str">
        <f>'MITRE &amp; Controls Mappings'!D361</f>
        <v>Operating System Drives</v>
      </c>
    </row>
    <row r="366" spans="1:12" x14ac:dyDescent="0.35">
      <c r="A366" t="str">
        <f>IF(COUNTIF(B366:K366,"="&amp;'MITRE &amp; Controls Mappings'!B362)&gt;0,'MITRE &amp; Controls Mappings'!B362,"")</f>
        <v/>
      </c>
      <c r="B366" t="str">
        <f>IF(OR(OR(OR(OR(OR(ISNUMBER(SEARCH(IF(B$1&lt;&gt;"",B$1,"NA"),'MITRE &amp; Controls Mappings'!$E362)),ISNUMBER(SEARCH(IF(B$1&lt;&gt;"",B$1,"NA"),'MITRE &amp; Controls Mappings'!$F362))),ISNUMBER(SEARCH(IF(B$2&lt;&gt;"",B$2,"NA"),'MITRE &amp; Controls Mappings'!$G362))),ISNUMBER(SEARCH(IF(B$2&lt;&gt;"",B$2,"NA"),'MITRE &amp; Controls Mappings'!$H362))),ISNUMBER(SEARCH(IF(B$3&lt;&gt;"",B$3,"NA"),'MITRE &amp; Controls Mappings'!$I362))),ISNUMBER(SEARCH(IF(B$3&lt;&gt;"",B$3,"NA"),'MITRE &amp; Controls Mappings'!$J362))), 'MITRE &amp; Controls Mappings'!$B362,"")</f>
        <v/>
      </c>
      <c r="C366" t="str">
        <f>IF(OR(OR(OR(OR(OR(ISNUMBER(SEARCH(IF(C$1&lt;&gt;"",C$1,"NA"),'MITRE &amp; Controls Mappings'!$E362)),ISNUMBER(SEARCH(IF(C$1&lt;&gt;"",C$1,"NA"),'MITRE &amp; Controls Mappings'!$F362))),ISNUMBER(SEARCH(IF(C$2&lt;&gt;"",C$2,"NA"),'MITRE &amp; Controls Mappings'!$G362))),ISNUMBER(SEARCH(IF(C$2&lt;&gt;"",C$2,"NA"),'MITRE &amp; Controls Mappings'!$H362))),ISNUMBER(SEARCH(IF(C$3&lt;&gt;"",C$3,"NA"),'MITRE &amp; Controls Mappings'!$I362))),ISNUMBER(SEARCH(IF(C$3&lt;&gt;"",C$3,"NA"),'MITRE &amp; Controls Mappings'!$J362))), 'MITRE &amp; Controls Mappings'!$B362,"")</f>
        <v/>
      </c>
      <c r="D366" t="str">
        <f>IF(OR(OR(OR(OR(OR(ISNUMBER(SEARCH(IF(D$1&lt;&gt;"",D$1,"NA"),'MITRE &amp; Controls Mappings'!$E362)),ISNUMBER(SEARCH(IF(D$1&lt;&gt;"",D$1,"NA"),'MITRE &amp; Controls Mappings'!$F362))),ISNUMBER(SEARCH(IF(D$2&lt;&gt;"",D$2,"NA"),'MITRE &amp; Controls Mappings'!$G362))),ISNUMBER(SEARCH(IF(D$2&lt;&gt;"",D$2,"NA"),'MITRE &amp; Controls Mappings'!$H362))),ISNUMBER(SEARCH(IF(D$3&lt;&gt;"",D$3,"NA"),'MITRE &amp; Controls Mappings'!$I362))),ISNUMBER(SEARCH(IF(D$3&lt;&gt;"",D$3,"NA"),'MITRE &amp; Controls Mappings'!$J362))), 'MITRE &amp; Controls Mappings'!$B362,"")</f>
        <v/>
      </c>
      <c r="E366" t="str">
        <f>IF(OR(OR(OR(OR(OR(ISNUMBER(SEARCH(IF(E$1&lt;&gt;"",E$1,"NA"),'MITRE &amp; Controls Mappings'!$E362)),ISNUMBER(SEARCH(IF(E$1&lt;&gt;"",E$1,"NA"),'MITRE &amp; Controls Mappings'!$F362))),ISNUMBER(SEARCH(IF(E$2&lt;&gt;"",E$2,"NA"),'MITRE &amp; Controls Mappings'!$G362))),ISNUMBER(SEARCH(IF(E$2&lt;&gt;"",E$2,"NA"),'MITRE &amp; Controls Mappings'!$H362))),ISNUMBER(SEARCH(IF(E$3&lt;&gt;"",E$3,"NA"),'MITRE &amp; Controls Mappings'!$I362))),ISNUMBER(SEARCH(IF(E$3&lt;&gt;"",E$3,"NA"),'MITRE &amp; Controls Mappings'!$J362))), 'MITRE &amp; Controls Mappings'!$B362,"")</f>
        <v/>
      </c>
      <c r="F366" t="str">
        <f>IF(OR(OR(OR(OR(OR(ISNUMBER(SEARCH(IF(F$1&lt;&gt;"",F$1,"NA"),'MITRE &amp; Controls Mappings'!$E362)),ISNUMBER(SEARCH(IF(F$1&lt;&gt;"",F$1,"NA"),'MITRE &amp; Controls Mappings'!$F362))),ISNUMBER(SEARCH(IF(F$2&lt;&gt;"",F$2,"NA"),'MITRE &amp; Controls Mappings'!$G362))),ISNUMBER(SEARCH(IF(F$2&lt;&gt;"",F$2,"NA"),'MITRE &amp; Controls Mappings'!$H362))),ISNUMBER(SEARCH(IF(F$3&lt;&gt;"",F$3,"NA"),'MITRE &amp; Controls Mappings'!$I362))),ISNUMBER(SEARCH(IF(F$3&lt;&gt;"",F$3,"NA"),'MITRE &amp; Controls Mappings'!$J362))), 'MITRE &amp; Controls Mappings'!$B362,"")</f>
        <v/>
      </c>
      <c r="G366" t="str">
        <f>IF(OR(OR(OR(OR(OR(ISNUMBER(SEARCH(IF(G$1&lt;&gt;"",G$1,"NA"),'MITRE &amp; Controls Mappings'!$E362)),ISNUMBER(SEARCH(IF(G$1&lt;&gt;"",G$1,"NA"),'MITRE &amp; Controls Mappings'!$F362))),ISNUMBER(SEARCH(IF(G$2&lt;&gt;"",G$2,"NA"),'MITRE &amp; Controls Mappings'!$G362))),ISNUMBER(SEARCH(IF(G$2&lt;&gt;"",G$2,"NA"),'MITRE &amp; Controls Mappings'!$H362))),ISNUMBER(SEARCH(IF(G$3&lt;&gt;"",G$3,"NA"),'MITRE &amp; Controls Mappings'!$I362))),ISNUMBER(SEARCH(IF(G$3&lt;&gt;"",G$3,"NA"),'MITRE &amp; Controls Mappings'!$J362))), 'MITRE &amp; Controls Mappings'!$B362,"")</f>
        <v/>
      </c>
      <c r="H366" t="str">
        <f>IF(OR(OR(OR(OR(OR(ISNUMBER(SEARCH(IF(H$1&lt;&gt;"",H$1,"NA"),'MITRE &amp; Controls Mappings'!$E362)),ISNUMBER(SEARCH(IF(H$1&lt;&gt;"",H$1,"NA"),'MITRE &amp; Controls Mappings'!$F362))),ISNUMBER(SEARCH(IF(H$2&lt;&gt;"",H$2,"NA"),'MITRE &amp; Controls Mappings'!$G362))),ISNUMBER(SEARCH(IF(H$2&lt;&gt;"",H$2,"NA"),'MITRE &amp; Controls Mappings'!$H362))),ISNUMBER(SEARCH(IF(H$3&lt;&gt;"",H$3,"NA"),'MITRE &amp; Controls Mappings'!$I362))),ISNUMBER(SEARCH(IF(H$3&lt;&gt;"",H$3,"NA"),'MITRE &amp; Controls Mappings'!$J362))), 'MITRE &amp; Controls Mappings'!$B362,"")</f>
        <v/>
      </c>
      <c r="I366" t="str">
        <f>IF(OR(OR(OR(OR(OR(ISNUMBER(SEARCH(IF(I$1&lt;&gt;"",I$1,"NA"),'MITRE &amp; Controls Mappings'!$E362)),ISNUMBER(SEARCH(IF(I$1&lt;&gt;"",I$1,"NA"),'MITRE &amp; Controls Mappings'!$F362))),ISNUMBER(SEARCH(IF(I$2&lt;&gt;"",I$2,"NA"),'MITRE &amp; Controls Mappings'!$G362))),ISNUMBER(SEARCH(IF(I$2&lt;&gt;"",I$2,"NA"),'MITRE &amp; Controls Mappings'!$H362))),ISNUMBER(SEARCH(IF(I$3&lt;&gt;"",I$3,"NA"),'MITRE &amp; Controls Mappings'!$I362))),ISNUMBER(SEARCH(IF(I$3&lt;&gt;"",I$3,"NA"),'MITRE &amp; Controls Mappings'!$J362))), 'MITRE &amp; Controls Mappings'!$B362,"")</f>
        <v/>
      </c>
      <c r="J366" t="str">
        <f>IF(OR(OR(OR(OR(OR(ISNUMBER(SEARCH(IF(J$1&lt;&gt;"",J$1,"NA"),'MITRE &amp; Controls Mappings'!$E362)),ISNUMBER(SEARCH(IF(J$1&lt;&gt;"",J$1,"NA"),'MITRE &amp; Controls Mappings'!$F362))),ISNUMBER(SEARCH(IF(J$2&lt;&gt;"",J$2,"NA"),'MITRE &amp; Controls Mappings'!$G362))),ISNUMBER(SEARCH(IF(J$2&lt;&gt;"",J$2,"NA"),'MITRE &amp; Controls Mappings'!$H362))),ISNUMBER(SEARCH(IF(J$3&lt;&gt;"",J$3,"NA"),'MITRE &amp; Controls Mappings'!$I362))),ISNUMBER(SEARCH(IF(J$3&lt;&gt;"",J$3,"NA"),'MITRE &amp; Controls Mappings'!$J362))), 'MITRE &amp; Controls Mappings'!$B362,"")</f>
        <v/>
      </c>
      <c r="K366" t="str">
        <f>IF(OR(OR(OR(OR(OR(ISNUMBER(SEARCH(IF(K$1&lt;&gt;"",K$1,"NA"),'MITRE &amp; Controls Mappings'!$E362)),ISNUMBER(SEARCH(IF(K$1&lt;&gt;"",K$1,"NA"),'MITRE &amp; Controls Mappings'!$F362))),ISNUMBER(SEARCH(IF(K$2&lt;&gt;"",K$2,"NA"),'MITRE &amp; Controls Mappings'!$G362))),ISNUMBER(SEARCH(IF(K$2&lt;&gt;"",K$2,"NA"),'MITRE &amp; Controls Mappings'!$H362))),ISNUMBER(SEARCH(IF(K$3&lt;&gt;"",K$3,"NA"),'MITRE &amp; Controls Mappings'!$I362))),ISNUMBER(SEARCH(IF(K$3&lt;&gt;"",K$3,"NA"),'MITRE &amp; Controls Mappings'!$J362))), 'MITRE &amp; Controls Mappings'!$B362,"")</f>
        <v/>
      </c>
      <c r="L366" s="25" t="str">
        <f>'MITRE &amp; Controls Mappings'!D362</f>
        <v>Ensure 'Choose how BitLocker-protected operating system drives can be recovered' is set to 'Enabled'</v>
      </c>
    </row>
    <row r="367" spans="1:12" ht="29" x14ac:dyDescent="0.35">
      <c r="A367" t="str">
        <f>IF(COUNTIF(B367:K367,"="&amp;'MITRE &amp; Controls Mappings'!B363)&gt;0,'MITRE &amp; Controls Mappings'!B363,"")</f>
        <v/>
      </c>
      <c r="B367" t="str">
        <f>IF(OR(OR(OR(OR(OR(ISNUMBER(SEARCH(IF(B$1&lt;&gt;"",B$1,"NA"),'MITRE &amp; Controls Mappings'!$E363)),ISNUMBER(SEARCH(IF(B$1&lt;&gt;"",B$1,"NA"),'MITRE &amp; Controls Mappings'!$F363))),ISNUMBER(SEARCH(IF(B$2&lt;&gt;"",B$2,"NA"),'MITRE &amp; Controls Mappings'!$G363))),ISNUMBER(SEARCH(IF(B$2&lt;&gt;"",B$2,"NA"),'MITRE &amp; Controls Mappings'!$H363))),ISNUMBER(SEARCH(IF(B$3&lt;&gt;"",B$3,"NA"),'MITRE &amp; Controls Mappings'!$I363))),ISNUMBER(SEARCH(IF(B$3&lt;&gt;"",B$3,"NA"),'MITRE &amp; Controls Mappings'!$J363))), 'MITRE &amp; Controls Mappings'!$B363,"")</f>
        <v/>
      </c>
      <c r="C367" t="str">
        <f>IF(OR(OR(OR(OR(OR(ISNUMBER(SEARCH(IF(C$1&lt;&gt;"",C$1,"NA"),'MITRE &amp; Controls Mappings'!$E363)),ISNUMBER(SEARCH(IF(C$1&lt;&gt;"",C$1,"NA"),'MITRE &amp; Controls Mappings'!$F363))),ISNUMBER(SEARCH(IF(C$2&lt;&gt;"",C$2,"NA"),'MITRE &amp; Controls Mappings'!$G363))),ISNUMBER(SEARCH(IF(C$2&lt;&gt;"",C$2,"NA"),'MITRE &amp; Controls Mappings'!$H363))),ISNUMBER(SEARCH(IF(C$3&lt;&gt;"",C$3,"NA"),'MITRE &amp; Controls Mappings'!$I363))),ISNUMBER(SEARCH(IF(C$3&lt;&gt;"",C$3,"NA"),'MITRE &amp; Controls Mappings'!$J363))), 'MITRE &amp; Controls Mappings'!$B363,"")</f>
        <v/>
      </c>
      <c r="D367" t="str">
        <f>IF(OR(OR(OR(OR(OR(ISNUMBER(SEARCH(IF(D$1&lt;&gt;"",D$1,"NA"),'MITRE &amp; Controls Mappings'!$E363)),ISNUMBER(SEARCH(IF(D$1&lt;&gt;"",D$1,"NA"),'MITRE &amp; Controls Mappings'!$F363))),ISNUMBER(SEARCH(IF(D$2&lt;&gt;"",D$2,"NA"),'MITRE &amp; Controls Mappings'!$G363))),ISNUMBER(SEARCH(IF(D$2&lt;&gt;"",D$2,"NA"),'MITRE &amp; Controls Mappings'!$H363))),ISNUMBER(SEARCH(IF(D$3&lt;&gt;"",D$3,"NA"),'MITRE &amp; Controls Mappings'!$I363))),ISNUMBER(SEARCH(IF(D$3&lt;&gt;"",D$3,"NA"),'MITRE &amp; Controls Mappings'!$J363))), 'MITRE &amp; Controls Mappings'!$B363,"")</f>
        <v/>
      </c>
      <c r="E367" t="str">
        <f>IF(OR(OR(OR(OR(OR(ISNUMBER(SEARCH(IF(E$1&lt;&gt;"",E$1,"NA"),'MITRE &amp; Controls Mappings'!$E363)),ISNUMBER(SEARCH(IF(E$1&lt;&gt;"",E$1,"NA"),'MITRE &amp; Controls Mappings'!$F363))),ISNUMBER(SEARCH(IF(E$2&lt;&gt;"",E$2,"NA"),'MITRE &amp; Controls Mappings'!$G363))),ISNUMBER(SEARCH(IF(E$2&lt;&gt;"",E$2,"NA"),'MITRE &amp; Controls Mappings'!$H363))),ISNUMBER(SEARCH(IF(E$3&lt;&gt;"",E$3,"NA"),'MITRE &amp; Controls Mappings'!$I363))),ISNUMBER(SEARCH(IF(E$3&lt;&gt;"",E$3,"NA"),'MITRE &amp; Controls Mappings'!$J363))), 'MITRE &amp; Controls Mappings'!$B363,"")</f>
        <v/>
      </c>
      <c r="F367" t="str">
        <f>IF(OR(OR(OR(OR(OR(ISNUMBER(SEARCH(IF(F$1&lt;&gt;"",F$1,"NA"),'MITRE &amp; Controls Mappings'!$E363)),ISNUMBER(SEARCH(IF(F$1&lt;&gt;"",F$1,"NA"),'MITRE &amp; Controls Mappings'!$F363))),ISNUMBER(SEARCH(IF(F$2&lt;&gt;"",F$2,"NA"),'MITRE &amp; Controls Mappings'!$G363))),ISNUMBER(SEARCH(IF(F$2&lt;&gt;"",F$2,"NA"),'MITRE &amp; Controls Mappings'!$H363))),ISNUMBER(SEARCH(IF(F$3&lt;&gt;"",F$3,"NA"),'MITRE &amp; Controls Mappings'!$I363))),ISNUMBER(SEARCH(IF(F$3&lt;&gt;"",F$3,"NA"),'MITRE &amp; Controls Mappings'!$J363))), 'MITRE &amp; Controls Mappings'!$B363,"")</f>
        <v/>
      </c>
      <c r="G367" t="str">
        <f>IF(OR(OR(OR(OR(OR(ISNUMBER(SEARCH(IF(G$1&lt;&gt;"",G$1,"NA"),'MITRE &amp; Controls Mappings'!$E363)),ISNUMBER(SEARCH(IF(G$1&lt;&gt;"",G$1,"NA"),'MITRE &amp; Controls Mappings'!$F363))),ISNUMBER(SEARCH(IF(G$2&lt;&gt;"",G$2,"NA"),'MITRE &amp; Controls Mappings'!$G363))),ISNUMBER(SEARCH(IF(G$2&lt;&gt;"",G$2,"NA"),'MITRE &amp; Controls Mappings'!$H363))),ISNUMBER(SEARCH(IF(G$3&lt;&gt;"",G$3,"NA"),'MITRE &amp; Controls Mappings'!$I363))),ISNUMBER(SEARCH(IF(G$3&lt;&gt;"",G$3,"NA"),'MITRE &amp; Controls Mappings'!$J363))), 'MITRE &amp; Controls Mappings'!$B363,"")</f>
        <v/>
      </c>
      <c r="H367" t="str">
        <f>IF(OR(OR(OR(OR(OR(ISNUMBER(SEARCH(IF(H$1&lt;&gt;"",H$1,"NA"),'MITRE &amp; Controls Mappings'!$E363)),ISNUMBER(SEARCH(IF(H$1&lt;&gt;"",H$1,"NA"),'MITRE &amp; Controls Mappings'!$F363))),ISNUMBER(SEARCH(IF(H$2&lt;&gt;"",H$2,"NA"),'MITRE &amp; Controls Mappings'!$G363))),ISNUMBER(SEARCH(IF(H$2&lt;&gt;"",H$2,"NA"),'MITRE &amp; Controls Mappings'!$H363))),ISNUMBER(SEARCH(IF(H$3&lt;&gt;"",H$3,"NA"),'MITRE &amp; Controls Mappings'!$I363))),ISNUMBER(SEARCH(IF(H$3&lt;&gt;"",H$3,"NA"),'MITRE &amp; Controls Mappings'!$J363))), 'MITRE &amp; Controls Mappings'!$B363,"")</f>
        <v/>
      </c>
      <c r="I367" t="str">
        <f>IF(OR(OR(OR(OR(OR(ISNUMBER(SEARCH(IF(I$1&lt;&gt;"",I$1,"NA"),'MITRE &amp; Controls Mappings'!$E363)),ISNUMBER(SEARCH(IF(I$1&lt;&gt;"",I$1,"NA"),'MITRE &amp; Controls Mappings'!$F363))),ISNUMBER(SEARCH(IF(I$2&lt;&gt;"",I$2,"NA"),'MITRE &amp; Controls Mappings'!$G363))),ISNUMBER(SEARCH(IF(I$2&lt;&gt;"",I$2,"NA"),'MITRE &amp; Controls Mappings'!$H363))),ISNUMBER(SEARCH(IF(I$3&lt;&gt;"",I$3,"NA"),'MITRE &amp; Controls Mappings'!$I363))),ISNUMBER(SEARCH(IF(I$3&lt;&gt;"",I$3,"NA"),'MITRE &amp; Controls Mappings'!$J363))), 'MITRE &amp; Controls Mappings'!$B363,"")</f>
        <v/>
      </c>
      <c r="J367" t="str">
        <f>IF(OR(OR(OR(OR(OR(ISNUMBER(SEARCH(IF(J$1&lt;&gt;"",J$1,"NA"),'MITRE &amp; Controls Mappings'!$E363)),ISNUMBER(SEARCH(IF(J$1&lt;&gt;"",J$1,"NA"),'MITRE &amp; Controls Mappings'!$F363))),ISNUMBER(SEARCH(IF(J$2&lt;&gt;"",J$2,"NA"),'MITRE &amp; Controls Mappings'!$G363))),ISNUMBER(SEARCH(IF(J$2&lt;&gt;"",J$2,"NA"),'MITRE &amp; Controls Mappings'!$H363))),ISNUMBER(SEARCH(IF(J$3&lt;&gt;"",J$3,"NA"),'MITRE &amp; Controls Mappings'!$I363))),ISNUMBER(SEARCH(IF(J$3&lt;&gt;"",J$3,"NA"),'MITRE &amp; Controls Mappings'!$J363))), 'MITRE &amp; Controls Mappings'!$B363,"")</f>
        <v/>
      </c>
      <c r="K367" t="str">
        <f>IF(OR(OR(OR(OR(OR(ISNUMBER(SEARCH(IF(K$1&lt;&gt;"",K$1,"NA"),'MITRE &amp; Controls Mappings'!$E363)),ISNUMBER(SEARCH(IF(K$1&lt;&gt;"",K$1,"NA"),'MITRE &amp; Controls Mappings'!$F363))),ISNUMBER(SEARCH(IF(K$2&lt;&gt;"",K$2,"NA"),'MITRE &amp; Controls Mappings'!$G363))),ISNUMBER(SEARCH(IF(K$2&lt;&gt;"",K$2,"NA"),'MITRE &amp; Controls Mappings'!$H363))),ISNUMBER(SEARCH(IF(K$3&lt;&gt;"",K$3,"NA"),'MITRE &amp; Controls Mappings'!$I363))),ISNUMBER(SEARCH(IF(K$3&lt;&gt;"",K$3,"NA"),'MITRE &amp; Controls Mappings'!$J363))), 'MITRE &amp; Controls Mappings'!$B363,"")</f>
        <v/>
      </c>
      <c r="L367" s="25" t="str">
        <f>'MITRE &amp; Controls Mappings'!D363</f>
        <v>Ensure 'Choose how BitLocker-protected operating system drives can be recovered: Allow data recovery agent' is set to 'Enabled: False'</v>
      </c>
    </row>
    <row r="368" spans="1:12" ht="29" x14ac:dyDescent="0.35">
      <c r="A368" t="str">
        <f>IF(COUNTIF(B368:K368,"="&amp;'MITRE &amp; Controls Mappings'!B364)&gt;0,'MITRE &amp; Controls Mappings'!B364,"")</f>
        <v/>
      </c>
      <c r="B368" t="str">
        <f>IF(OR(OR(OR(OR(OR(ISNUMBER(SEARCH(IF(B$1&lt;&gt;"",B$1,"NA"),'MITRE &amp; Controls Mappings'!$E364)),ISNUMBER(SEARCH(IF(B$1&lt;&gt;"",B$1,"NA"),'MITRE &amp; Controls Mappings'!$F364))),ISNUMBER(SEARCH(IF(B$2&lt;&gt;"",B$2,"NA"),'MITRE &amp; Controls Mappings'!$G364))),ISNUMBER(SEARCH(IF(B$2&lt;&gt;"",B$2,"NA"),'MITRE &amp; Controls Mappings'!$H364))),ISNUMBER(SEARCH(IF(B$3&lt;&gt;"",B$3,"NA"),'MITRE &amp; Controls Mappings'!$I364))),ISNUMBER(SEARCH(IF(B$3&lt;&gt;"",B$3,"NA"),'MITRE &amp; Controls Mappings'!$J364))), 'MITRE &amp; Controls Mappings'!$B364,"")</f>
        <v/>
      </c>
      <c r="C368" t="str">
        <f>IF(OR(OR(OR(OR(OR(ISNUMBER(SEARCH(IF(C$1&lt;&gt;"",C$1,"NA"),'MITRE &amp; Controls Mappings'!$E364)),ISNUMBER(SEARCH(IF(C$1&lt;&gt;"",C$1,"NA"),'MITRE &amp; Controls Mappings'!$F364))),ISNUMBER(SEARCH(IF(C$2&lt;&gt;"",C$2,"NA"),'MITRE &amp; Controls Mappings'!$G364))),ISNUMBER(SEARCH(IF(C$2&lt;&gt;"",C$2,"NA"),'MITRE &amp; Controls Mappings'!$H364))),ISNUMBER(SEARCH(IF(C$3&lt;&gt;"",C$3,"NA"),'MITRE &amp; Controls Mappings'!$I364))),ISNUMBER(SEARCH(IF(C$3&lt;&gt;"",C$3,"NA"),'MITRE &amp; Controls Mappings'!$J364))), 'MITRE &amp; Controls Mappings'!$B364,"")</f>
        <v/>
      </c>
      <c r="D368" t="str">
        <f>IF(OR(OR(OR(OR(OR(ISNUMBER(SEARCH(IF(D$1&lt;&gt;"",D$1,"NA"),'MITRE &amp; Controls Mappings'!$E364)),ISNUMBER(SEARCH(IF(D$1&lt;&gt;"",D$1,"NA"),'MITRE &amp; Controls Mappings'!$F364))),ISNUMBER(SEARCH(IF(D$2&lt;&gt;"",D$2,"NA"),'MITRE &amp; Controls Mappings'!$G364))),ISNUMBER(SEARCH(IF(D$2&lt;&gt;"",D$2,"NA"),'MITRE &amp; Controls Mappings'!$H364))),ISNUMBER(SEARCH(IF(D$3&lt;&gt;"",D$3,"NA"),'MITRE &amp; Controls Mappings'!$I364))),ISNUMBER(SEARCH(IF(D$3&lt;&gt;"",D$3,"NA"),'MITRE &amp; Controls Mappings'!$J364))), 'MITRE &amp; Controls Mappings'!$B364,"")</f>
        <v/>
      </c>
      <c r="E368" t="str">
        <f>IF(OR(OR(OR(OR(OR(ISNUMBER(SEARCH(IF(E$1&lt;&gt;"",E$1,"NA"),'MITRE &amp; Controls Mappings'!$E364)),ISNUMBER(SEARCH(IF(E$1&lt;&gt;"",E$1,"NA"),'MITRE &amp; Controls Mappings'!$F364))),ISNUMBER(SEARCH(IF(E$2&lt;&gt;"",E$2,"NA"),'MITRE &amp; Controls Mappings'!$G364))),ISNUMBER(SEARCH(IF(E$2&lt;&gt;"",E$2,"NA"),'MITRE &amp; Controls Mappings'!$H364))),ISNUMBER(SEARCH(IF(E$3&lt;&gt;"",E$3,"NA"),'MITRE &amp; Controls Mappings'!$I364))),ISNUMBER(SEARCH(IF(E$3&lt;&gt;"",E$3,"NA"),'MITRE &amp; Controls Mappings'!$J364))), 'MITRE &amp; Controls Mappings'!$B364,"")</f>
        <v/>
      </c>
      <c r="F368" t="str">
        <f>IF(OR(OR(OR(OR(OR(ISNUMBER(SEARCH(IF(F$1&lt;&gt;"",F$1,"NA"),'MITRE &amp; Controls Mappings'!$E364)),ISNUMBER(SEARCH(IF(F$1&lt;&gt;"",F$1,"NA"),'MITRE &amp; Controls Mappings'!$F364))),ISNUMBER(SEARCH(IF(F$2&lt;&gt;"",F$2,"NA"),'MITRE &amp; Controls Mappings'!$G364))),ISNUMBER(SEARCH(IF(F$2&lt;&gt;"",F$2,"NA"),'MITRE &amp; Controls Mappings'!$H364))),ISNUMBER(SEARCH(IF(F$3&lt;&gt;"",F$3,"NA"),'MITRE &amp; Controls Mappings'!$I364))),ISNUMBER(SEARCH(IF(F$3&lt;&gt;"",F$3,"NA"),'MITRE &amp; Controls Mappings'!$J364))), 'MITRE &amp; Controls Mappings'!$B364,"")</f>
        <v/>
      </c>
      <c r="G368" t="str">
        <f>IF(OR(OR(OR(OR(OR(ISNUMBER(SEARCH(IF(G$1&lt;&gt;"",G$1,"NA"),'MITRE &amp; Controls Mappings'!$E364)),ISNUMBER(SEARCH(IF(G$1&lt;&gt;"",G$1,"NA"),'MITRE &amp; Controls Mappings'!$F364))),ISNUMBER(SEARCH(IF(G$2&lt;&gt;"",G$2,"NA"),'MITRE &amp; Controls Mappings'!$G364))),ISNUMBER(SEARCH(IF(G$2&lt;&gt;"",G$2,"NA"),'MITRE &amp; Controls Mappings'!$H364))),ISNUMBER(SEARCH(IF(G$3&lt;&gt;"",G$3,"NA"),'MITRE &amp; Controls Mappings'!$I364))),ISNUMBER(SEARCH(IF(G$3&lt;&gt;"",G$3,"NA"),'MITRE &amp; Controls Mappings'!$J364))), 'MITRE &amp; Controls Mappings'!$B364,"")</f>
        <v/>
      </c>
      <c r="H368" t="str">
        <f>IF(OR(OR(OR(OR(OR(ISNUMBER(SEARCH(IF(H$1&lt;&gt;"",H$1,"NA"),'MITRE &amp; Controls Mappings'!$E364)),ISNUMBER(SEARCH(IF(H$1&lt;&gt;"",H$1,"NA"),'MITRE &amp; Controls Mappings'!$F364))),ISNUMBER(SEARCH(IF(H$2&lt;&gt;"",H$2,"NA"),'MITRE &amp; Controls Mappings'!$G364))),ISNUMBER(SEARCH(IF(H$2&lt;&gt;"",H$2,"NA"),'MITRE &amp; Controls Mappings'!$H364))),ISNUMBER(SEARCH(IF(H$3&lt;&gt;"",H$3,"NA"),'MITRE &amp; Controls Mappings'!$I364))),ISNUMBER(SEARCH(IF(H$3&lt;&gt;"",H$3,"NA"),'MITRE &amp; Controls Mappings'!$J364))), 'MITRE &amp; Controls Mappings'!$B364,"")</f>
        <v/>
      </c>
      <c r="I368" t="str">
        <f>IF(OR(OR(OR(OR(OR(ISNUMBER(SEARCH(IF(I$1&lt;&gt;"",I$1,"NA"),'MITRE &amp; Controls Mappings'!$E364)),ISNUMBER(SEARCH(IF(I$1&lt;&gt;"",I$1,"NA"),'MITRE &amp; Controls Mappings'!$F364))),ISNUMBER(SEARCH(IF(I$2&lt;&gt;"",I$2,"NA"),'MITRE &amp; Controls Mappings'!$G364))),ISNUMBER(SEARCH(IF(I$2&lt;&gt;"",I$2,"NA"),'MITRE &amp; Controls Mappings'!$H364))),ISNUMBER(SEARCH(IF(I$3&lt;&gt;"",I$3,"NA"),'MITRE &amp; Controls Mappings'!$I364))),ISNUMBER(SEARCH(IF(I$3&lt;&gt;"",I$3,"NA"),'MITRE &amp; Controls Mappings'!$J364))), 'MITRE &amp; Controls Mappings'!$B364,"")</f>
        <v/>
      </c>
      <c r="J368" t="str">
        <f>IF(OR(OR(OR(OR(OR(ISNUMBER(SEARCH(IF(J$1&lt;&gt;"",J$1,"NA"),'MITRE &amp; Controls Mappings'!$E364)),ISNUMBER(SEARCH(IF(J$1&lt;&gt;"",J$1,"NA"),'MITRE &amp; Controls Mappings'!$F364))),ISNUMBER(SEARCH(IF(J$2&lt;&gt;"",J$2,"NA"),'MITRE &amp; Controls Mappings'!$G364))),ISNUMBER(SEARCH(IF(J$2&lt;&gt;"",J$2,"NA"),'MITRE &amp; Controls Mappings'!$H364))),ISNUMBER(SEARCH(IF(J$3&lt;&gt;"",J$3,"NA"),'MITRE &amp; Controls Mappings'!$I364))),ISNUMBER(SEARCH(IF(J$3&lt;&gt;"",J$3,"NA"),'MITRE &amp; Controls Mappings'!$J364))), 'MITRE &amp; Controls Mappings'!$B364,"")</f>
        <v/>
      </c>
      <c r="K368" t="str">
        <f>IF(OR(OR(OR(OR(OR(ISNUMBER(SEARCH(IF(K$1&lt;&gt;"",K$1,"NA"),'MITRE &amp; Controls Mappings'!$E364)),ISNUMBER(SEARCH(IF(K$1&lt;&gt;"",K$1,"NA"),'MITRE &amp; Controls Mappings'!$F364))),ISNUMBER(SEARCH(IF(K$2&lt;&gt;"",K$2,"NA"),'MITRE &amp; Controls Mappings'!$G364))),ISNUMBER(SEARCH(IF(K$2&lt;&gt;"",K$2,"NA"),'MITRE &amp; Controls Mappings'!$H364))),ISNUMBER(SEARCH(IF(K$3&lt;&gt;"",K$3,"NA"),'MITRE &amp; Controls Mappings'!$I364))),ISNUMBER(SEARCH(IF(K$3&lt;&gt;"",K$3,"NA"),'MITRE &amp; Controls Mappings'!$J364))), 'MITRE &amp; Controls Mappings'!$B364,"")</f>
        <v/>
      </c>
      <c r="L368" s="25" t="str">
        <f>'MITRE &amp; Controls Mappings'!D364</f>
        <v>Ensure 'Choose how BitLocker-protected operating system drives can be recovered: Recovery Password' is set to 'Enabled: Require 48-digit recovery password'</v>
      </c>
    </row>
    <row r="369" spans="1:12" ht="29" x14ac:dyDescent="0.35">
      <c r="A369" t="str">
        <f>IF(COUNTIF(B369:K369,"="&amp;'MITRE &amp; Controls Mappings'!B365)&gt;0,'MITRE &amp; Controls Mappings'!B365,"")</f>
        <v/>
      </c>
      <c r="B369" t="str">
        <f>IF(OR(OR(OR(OR(OR(ISNUMBER(SEARCH(IF(B$1&lt;&gt;"",B$1,"NA"),'MITRE &amp; Controls Mappings'!$E365)),ISNUMBER(SEARCH(IF(B$1&lt;&gt;"",B$1,"NA"),'MITRE &amp; Controls Mappings'!$F365))),ISNUMBER(SEARCH(IF(B$2&lt;&gt;"",B$2,"NA"),'MITRE &amp; Controls Mappings'!$G365))),ISNUMBER(SEARCH(IF(B$2&lt;&gt;"",B$2,"NA"),'MITRE &amp; Controls Mappings'!$H365))),ISNUMBER(SEARCH(IF(B$3&lt;&gt;"",B$3,"NA"),'MITRE &amp; Controls Mappings'!$I365))),ISNUMBER(SEARCH(IF(B$3&lt;&gt;"",B$3,"NA"),'MITRE &amp; Controls Mappings'!$J365))), 'MITRE &amp; Controls Mappings'!$B365,"")</f>
        <v/>
      </c>
      <c r="C369" t="str">
        <f>IF(OR(OR(OR(OR(OR(ISNUMBER(SEARCH(IF(C$1&lt;&gt;"",C$1,"NA"),'MITRE &amp; Controls Mappings'!$E365)),ISNUMBER(SEARCH(IF(C$1&lt;&gt;"",C$1,"NA"),'MITRE &amp; Controls Mappings'!$F365))),ISNUMBER(SEARCH(IF(C$2&lt;&gt;"",C$2,"NA"),'MITRE &amp; Controls Mappings'!$G365))),ISNUMBER(SEARCH(IF(C$2&lt;&gt;"",C$2,"NA"),'MITRE &amp; Controls Mappings'!$H365))),ISNUMBER(SEARCH(IF(C$3&lt;&gt;"",C$3,"NA"),'MITRE &amp; Controls Mappings'!$I365))),ISNUMBER(SEARCH(IF(C$3&lt;&gt;"",C$3,"NA"),'MITRE &amp; Controls Mappings'!$J365))), 'MITRE &amp; Controls Mappings'!$B365,"")</f>
        <v/>
      </c>
      <c r="D369" t="str">
        <f>IF(OR(OR(OR(OR(OR(ISNUMBER(SEARCH(IF(D$1&lt;&gt;"",D$1,"NA"),'MITRE &amp; Controls Mappings'!$E365)),ISNUMBER(SEARCH(IF(D$1&lt;&gt;"",D$1,"NA"),'MITRE &amp; Controls Mappings'!$F365))),ISNUMBER(SEARCH(IF(D$2&lt;&gt;"",D$2,"NA"),'MITRE &amp; Controls Mappings'!$G365))),ISNUMBER(SEARCH(IF(D$2&lt;&gt;"",D$2,"NA"),'MITRE &amp; Controls Mappings'!$H365))),ISNUMBER(SEARCH(IF(D$3&lt;&gt;"",D$3,"NA"),'MITRE &amp; Controls Mappings'!$I365))),ISNUMBER(SEARCH(IF(D$3&lt;&gt;"",D$3,"NA"),'MITRE &amp; Controls Mappings'!$J365))), 'MITRE &amp; Controls Mappings'!$B365,"")</f>
        <v/>
      </c>
      <c r="E369" t="str">
        <f>IF(OR(OR(OR(OR(OR(ISNUMBER(SEARCH(IF(E$1&lt;&gt;"",E$1,"NA"),'MITRE &amp; Controls Mappings'!$E365)),ISNUMBER(SEARCH(IF(E$1&lt;&gt;"",E$1,"NA"),'MITRE &amp; Controls Mappings'!$F365))),ISNUMBER(SEARCH(IF(E$2&lt;&gt;"",E$2,"NA"),'MITRE &amp; Controls Mappings'!$G365))),ISNUMBER(SEARCH(IF(E$2&lt;&gt;"",E$2,"NA"),'MITRE &amp; Controls Mappings'!$H365))),ISNUMBER(SEARCH(IF(E$3&lt;&gt;"",E$3,"NA"),'MITRE &amp; Controls Mappings'!$I365))),ISNUMBER(SEARCH(IF(E$3&lt;&gt;"",E$3,"NA"),'MITRE &amp; Controls Mappings'!$J365))), 'MITRE &amp; Controls Mappings'!$B365,"")</f>
        <v/>
      </c>
      <c r="F369" t="str">
        <f>IF(OR(OR(OR(OR(OR(ISNUMBER(SEARCH(IF(F$1&lt;&gt;"",F$1,"NA"),'MITRE &amp; Controls Mappings'!$E365)),ISNUMBER(SEARCH(IF(F$1&lt;&gt;"",F$1,"NA"),'MITRE &amp; Controls Mappings'!$F365))),ISNUMBER(SEARCH(IF(F$2&lt;&gt;"",F$2,"NA"),'MITRE &amp; Controls Mappings'!$G365))),ISNUMBER(SEARCH(IF(F$2&lt;&gt;"",F$2,"NA"),'MITRE &amp; Controls Mappings'!$H365))),ISNUMBER(SEARCH(IF(F$3&lt;&gt;"",F$3,"NA"),'MITRE &amp; Controls Mappings'!$I365))),ISNUMBER(SEARCH(IF(F$3&lt;&gt;"",F$3,"NA"),'MITRE &amp; Controls Mappings'!$J365))), 'MITRE &amp; Controls Mappings'!$B365,"")</f>
        <v/>
      </c>
      <c r="G369" t="str">
        <f>IF(OR(OR(OR(OR(OR(ISNUMBER(SEARCH(IF(G$1&lt;&gt;"",G$1,"NA"),'MITRE &amp; Controls Mappings'!$E365)),ISNUMBER(SEARCH(IF(G$1&lt;&gt;"",G$1,"NA"),'MITRE &amp; Controls Mappings'!$F365))),ISNUMBER(SEARCH(IF(G$2&lt;&gt;"",G$2,"NA"),'MITRE &amp; Controls Mappings'!$G365))),ISNUMBER(SEARCH(IF(G$2&lt;&gt;"",G$2,"NA"),'MITRE &amp; Controls Mappings'!$H365))),ISNUMBER(SEARCH(IF(G$3&lt;&gt;"",G$3,"NA"),'MITRE &amp; Controls Mappings'!$I365))),ISNUMBER(SEARCH(IF(G$3&lt;&gt;"",G$3,"NA"),'MITRE &amp; Controls Mappings'!$J365))), 'MITRE &amp; Controls Mappings'!$B365,"")</f>
        <v/>
      </c>
      <c r="H369" t="str">
        <f>IF(OR(OR(OR(OR(OR(ISNUMBER(SEARCH(IF(H$1&lt;&gt;"",H$1,"NA"),'MITRE &amp; Controls Mappings'!$E365)),ISNUMBER(SEARCH(IF(H$1&lt;&gt;"",H$1,"NA"),'MITRE &amp; Controls Mappings'!$F365))),ISNUMBER(SEARCH(IF(H$2&lt;&gt;"",H$2,"NA"),'MITRE &amp; Controls Mappings'!$G365))),ISNUMBER(SEARCH(IF(H$2&lt;&gt;"",H$2,"NA"),'MITRE &amp; Controls Mappings'!$H365))),ISNUMBER(SEARCH(IF(H$3&lt;&gt;"",H$3,"NA"),'MITRE &amp; Controls Mappings'!$I365))),ISNUMBER(SEARCH(IF(H$3&lt;&gt;"",H$3,"NA"),'MITRE &amp; Controls Mappings'!$J365))), 'MITRE &amp; Controls Mappings'!$B365,"")</f>
        <v/>
      </c>
      <c r="I369" t="str">
        <f>IF(OR(OR(OR(OR(OR(ISNUMBER(SEARCH(IF(I$1&lt;&gt;"",I$1,"NA"),'MITRE &amp; Controls Mappings'!$E365)),ISNUMBER(SEARCH(IF(I$1&lt;&gt;"",I$1,"NA"),'MITRE &amp; Controls Mappings'!$F365))),ISNUMBER(SEARCH(IF(I$2&lt;&gt;"",I$2,"NA"),'MITRE &amp; Controls Mappings'!$G365))),ISNUMBER(SEARCH(IF(I$2&lt;&gt;"",I$2,"NA"),'MITRE &amp; Controls Mappings'!$H365))),ISNUMBER(SEARCH(IF(I$3&lt;&gt;"",I$3,"NA"),'MITRE &amp; Controls Mappings'!$I365))),ISNUMBER(SEARCH(IF(I$3&lt;&gt;"",I$3,"NA"),'MITRE &amp; Controls Mappings'!$J365))), 'MITRE &amp; Controls Mappings'!$B365,"")</f>
        <v/>
      </c>
      <c r="J369" t="str">
        <f>IF(OR(OR(OR(OR(OR(ISNUMBER(SEARCH(IF(J$1&lt;&gt;"",J$1,"NA"),'MITRE &amp; Controls Mappings'!$E365)),ISNUMBER(SEARCH(IF(J$1&lt;&gt;"",J$1,"NA"),'MITRE &amp; Controls Mappings'!$F365))),ISNUMBER(SEARCH(IF(J$2&lt;&gt;"",J$2,"NA"),'MITRE &amp; Controls Mappings'!$G365))),ISNUMBER(SEARCH(IF(J$2&lt;&gt;"",J$2,"NA"),'MITRE &amp; Controls Mappings'!$H365))),ISNUMBER(SEARCH(IF(J$3&lt;&gt;"",J$3,"NA"),'MITRE &amp; Controls Mappings'!$I365))),ISNUMBER(SEARCH(IF(J$3&lt;&gt;"",J$3,"NA"),'MITRE &amp; Controls Mappings'!$J365))), 'MITRE &amp; Controls Mappings'!$B365,"")</f>
        <v/>
      </c>
      <c r="K369" t="str">
        <f>IF(OR(OR(OR(OR(OR(ISNUMBER(SEARCH(IF(K$1&lt;&gt;"",K$1,"NA"),'MITRE &amp; Controls Mappings'!$E365)),ISNUMBER(SEARCH(IF(K$1&lt;&gt;"",K$1,"NA"),'MITRE &amp; Controls Mappings'!$F365))),ISNUMBER(SEARCH(IF(K$2&lt;&gt;"",K$2,"NA"),'MITRE &amp; Controls Mappings'!$G365))),ISNUMBER(SEARCH(IF(K$2&lt;&gt;"",K$2,"NA"),'MITRE &amp; Controls Mappings'!$H365))),ISNUMBER(SEARCH(IF(K$3&lt;&gt;"",K$3,"NA"),'MITRE &amp; Controls Mappings'!$I365))),ISNUMBER(SEARCH(IF(K$3&lt;&gt;"",K$3,"NA"),'MITRE &amp; Controls Mappings'!$J365))), 'MITRE &amp; Controls Mappings'!$B365,"")</f>
        <v/>
      </c>
      <c r="L369" s="25" t="str">
        <f>'MITRE &amp; Controls Mappings'!D365</f>
        <v>Ensure 'Choose how BitLocker-protected operating system drives can be recovered: Omit recovery options from the BitLocker setup wizard' is set to 'Enabled: True'</v>
      </c>
    </row>
    <row r="370" spans="1:12" ht="29" x14ac:dyDescent="0.35">
      <c r="A370" t="str">
        <f>IF(COUNTIF(B370:K370,"="&amp;'MITRE &amp; Controls Mappings'!B366)&gt;0,'MITRE &amp; Controls Mappings'!B366,"")</f>
        <v/>
      </c>
      <c r="B370" t="str">
        <f>IF(OR(OR(OR(OR(OR(ISNUMBER(SEARCH(IF(B$1&lt;&gt;"",B$1,"NA"),'MITRE &amp; Controls Mappings'!$E366)),ISNUMBER(SEARCH(IF(B$1&lt;&gt;"",B$1,"NA"),'MITRE &amp; Controls Mappings'!$F366))),ISNUMBER(SEARCH(IF(B$2&lt;&gt;"",B$2,"NA"),'MITRE &amp; Controls Mappings'!$G366))),ISNUMBER(SEARCH(IF(B$2&lt;&gt;"",B$2,"NA"),'MITRE &amp; Controls Mappings'!$H366))),ISNUMBER(SEARCH(IF(B$3&lt;&gt;"",B$3,"NA"),'MITRE &amp; Controls Mappings'!$I366))),ISNUMBER(SEARCH(IF(B$3&lt;&gt;"",B$3,"NA"),'MITRE &amp; Controls Mappings'!$J366))), 'MITRE &amp; Controls Mappings'!$B366,"")</f>
        <v/>
      </c>
      <c r="C370" t="str">
        <f>IF(OR(OR(OR(OR(OR(ISNUMBER(SEARCH(IF(C$1&lt;&gt;"",C$1,"NA"),'MITRE &amp; Controls Mappings'!$E366)),ISNUMBER(SEARCH(IF(C$1&lt;&gt;"",C$1,"NA"),'MITRE &amp; Controls Mappings'!$F366))),ISNUMBER(SEARCH(IF(C$2&lt;&gt;"",C$2,"NA"),'MITRE &amp; Controls Mappings'!$G366))),ISNUMBER(SEARCH(IF(C$2&lt;&gt;"",C$2,"NA"),'MITRE &amp; Controls Mappings'!$H366))),ISNUMBER(SEARCH(IF(C$3&lt;&gt;"",C$3,"NA"),'MITRE &amp; Controls Mappings'!$I366))),ISNUMBER(SEARCH(IF(C$3&lt;&gt;"",C$3,"NA"),'MITRE &amp; Controls Mappings'!$J366))), 'MITRE &amp; Controls Mappings'!$B366,"")</f>
        <v/>
      </c>
      <c r="D370" t="str">
        <f>IF(OR(OR(OR(OR(OR(ISNUMBER(SEARCH(IF(D$1&lt;&gt;"",D$1,"NA"),'MITRE &amp; Controls Mappings'!$E366)),ISNUMBER(SEARCH(IF(D$1&lt;&gt;"",D$1,"NA"),'MITRE &amp; Controls Mappings'!$F366))),ISNUMBER(SEARCH(IF(D$2&lt;&gt;"",D$2,"NA"),'MITRE &amp; Controls Mappings'!$G366))),ISNUMBER(SEARCH(IF(D$2&lt;&gt;"",D$2,"NA"),'MITRE &amp; Controls Mappings'!$H366))),ISNUMBER(SEARCH(IF(D$3&lt;&gt;"",D$3,"NA"),'MITRE &amp; Controls Mappings'!$I366))),ISNUMBER(SEARCH(IF(D$3&lt;&gt;"",D$3,"NA"),'MITRE &amp; Controls Mappings'!$J366))), 'MITRE &amp; Controls Mappings'!$B366,"")</f>
        <v/>
      </c>
      <c r="E370" t="str">
        <f>IF(OR(OR(OR(OR(OR(ISNUMBER(SEARCH(IF(E$1&lt;&gt;"",E$1,"NA"),'MITRE &amp; Controls Mappings'!$E366)),ISNUMBER(SEARCH(IF(E$1&lt;&gt;"",E$1,"NA"),'MITRE &amp; Controls Mappings'!$F366))),ISNUMBER(SEARCH(IF(E$2&lt;&gt;"",E$2,"NA"),'MITRE &amp; Controls Mappings'!$G366))),ISNUMBER(SEARCH(IF(E$2&lt;&gt;"",E$2,"NA"),'MITRE &amp; Controls Mappings'!$H366))),ISNUMBER(SEARCH(IF(E$3&lt;&gt;"",E$3,"NA"),'MITRE &amp; Controls Mappings'!$I366))),ISNUMBER(SEARCH(IF(E$3&lt;&gt;"",E$3,"NA"),'MITRE &amp; Controls Mappings'!$J366))), 'MITRE &amp; Controls Mappings'!$B366,"")</f>
        <v/>
      </c>
      <c r="F370" t="str">
        <f>IF(OR(OR(OR(OR(OR(ISNUMBER(SEARCH(IF(F$1&lt;&gt;"",F$1,"NA"),'MITRE &amp; Controls Mappings'!$E366)),ISNUMBER(SEARCH(IF(F$1&lt;&gt;"",F$1,"NA"),'MITRE &amp; Controls Mappings'!$F366))),ISNUMBER(SEARCH(IF(F$2&lt;&gt;"",F$2,"NA"),'MITRE &amp; Controls Mappings'!$G366))),ISNUMBER(SEARCH(IF(F$2&lt;&gt;"",F$2,"NA"),'MITRE &amp; Controls Mappings'!$H366))),ISNUMBER(SEARCH(IF(F$3&lt;&gt;"",F$3,"NA"),'MITRE &amp; Controls Mappings'!$I366))),ISNUMBER(SEARCH(IF(F$3&lt;&gt;"",F$3,"NA"),'MITRE &amp; Controls Mappings'!$J366))), 'MITRE &amp; Controls Mappings'!$B366,"")</f>
        <v/>
      </c>
      <c r="G370" t="str">
        <f>IF(OR(OR(OR(OR(OR(ISNUMBER(SEARCH(IF(G$1&lt;&gt;"",G$1,"NA"),'MITRE &amp; Controls Mappings'!$E366)),ISNUMBER(SEARCH(IF(G$1&lt;&gt;"",G$1,"NA"),'MITRE &amp; Controls Mappings'!$F366))),ISNUMBER(SEARCH(IF(G$2&lt;&gt;"",G$2,"NA"),'MITRE &amp; Controls Mappings'!$G366))),ISNUMBER(SEARCH(IF(G$2&lt;&gt;"",G$2,"NA"),'MITRE &amp; Controls Mappings'!$H366))),ISNUMBER(SEARCH(IF(G$3&lt;&gt;"",G$3,"NA"),'MITRE &amp; Controls Mappings'!$I366))),ISNUMBER(SEARCH(IF(G$3&lt;&gt;"",G$3,"NA"),'MITRE &amp; Controls Mappings'!$J366))), 'MITRE &amp; Controls Mappings'!$B366,"")</f>
        <v/>
      </c>
      <c r="H370" t="str">
        <f>IF(OR(OR(OR(OR(OR(ISNUMBER(SEARCH(IF(H$1&lt;&gt;"",H$1,"NA"),'MITRE &amp; Controls Mappings'!$E366)),ISNUMBER(SEARCH(IF(H$1&lt;&gt;"",H$1,"NA"),'MITRE &amp; Controls Mappings'!$F366))),ISNUMBER(SEARCH(IF(H$2&lt;&gt;"",H$2,"NA"),'MITRE &amp; Controls Mappings'!$G366))),ISNUMBER(SEARCH(IF(H$2&lt;&gt;"",H$2,"NA"),'MITRE &amp; Controls Mappings'!$H366))),ISNUMBER(SEARCH(IF(H$3&lt;&gt;"",H$3,"NA"),'MITRE &amp; Controls Mappings'!$I366))),ISNUMBER(SEARCH(IF(H$3&lt;&gt;"",H$3,"NA"),'MITRE &amp; Controls Mappings'!$J366))), 'MITRE &amp; Controls Mappings'!$B366,"")</f>
        <v/>
      </c>
      <c r="I370" t="str">
        <f>IF(OR(OR(OR(OR(OR(ISNUMBER(SEARCH(IF(I$1&lt;&gt;"",I$1,"NA"),'MITRE &amp; Controls Mappings'!$E366)),ISNUMBER(SEARCH(IF(I$1&lt;&gt;"",I$1,"NA"),'MITRE &amp; Controls Mappings'!$F366))),ISNUMBER(SEARCH(IF(I$2&lt;&gt;"",I$2,"NA"),'MITRE &amp; Controls Mappings'!$G366))),ISNUMBER(SEARCH(IF(I$2&lt;&gt;"",I$2,"NA"),'MITRE &amp; Controls Mappings'!$H366))),ISNUMBER(SEARCH(IF(I$3&lt;&gt;"",I$3,"NA"),'MITRE &amp; Controls Mappings'!$I366))),ISNUMBER(SEARCH(IF(I$3&lt;&gt;"",I$3,"NA"),'MITRE &amp; Controls Mappings'!$J366))), 'MITRE &amp; Controls Mappings'!$B366,"")</f>
        <v/>
      </c>
      <c r="J370" t="str">
        <f>IF(OR(OR(OR(OR(OR(ISNUMBER(SEARCH(IF(J$1&lt;&gt;"",J$1,"NA"),'MITRE &amp; Controls Mappings'!$E366)),ISNUMBER(SEARCH(IF(J$1&lt;&gt;"",J$1,"NA"),'MITRE &amp; Controls Mappings'!$F366))),ISNUMBER(SEARCH(IF(J$2&lt;&gt;"",J$2,"NA"),'MITRE &amp; Controls Mappings'!$G366))),ISNUMBER(SEARCH(IF(J$2&lt;&gt;"",J$2,"NA"),'MITRE &amp; Controls Mappings'!$H366))),ISNUMBER(SEARCH(IF(J$3&lt;&gt;"",J$3,"NA"),'MITRE &amp; Controls Mappings'!$I366))),ISNUMBER(SEARCH(IF(J$3&lt;&gt;"",J$3,"NA"),'MITRE &amp; Controls Mappings'!$J366))), 'MITRE &amp; Controls Mappings'!$B366,"")</f>
        <v/>
      </c>
      <c r="K370" t="str">
        <f>IF(OR(OR(OR(OR(OR(ISNUMBER(SEARCH(IF(K$1&lt;&gt;"",K$1,"NA"),'MITRE &amp; Controls Mappings'!$E366)),ISNUMBER(SEARCH(IF(K$1&lt;&gt;"",K$1,"NA"),'MITRE &amp; Controls Mappings'!$F366))),ISNUMBER(SEARCH(IF(K$2&lt;&gt;"",K$2,"NA"),'MITRE &amp; Controls Mappings'!$G366))),ISNUMBER(SEARCH(IF(K$2&lt;&gt;"",K$2,"NA"),'MITRE &amp; Controls Mappings'!$H366))),ISNUMBER(SEARCH(IF(K$3&lt;&gt;"",K$3,"NA"),'MITRE &amp; Controls Mappings'!$I366))),ISNUMBER(SEARCH(IF(K$3&lt;&gt;"",K$3,"NA"),'MITRE &amp; Controls Mappings'!$J366))), 'MITRE &amp; Controls Mappings'!$B366,"")</f>
        <v/>
      </c>
      <c r="L370" s="25" t="str">
        <f>'MITRE &amp; Controls Mappings'!D366</f>
        <v>Ensure 'Choose how BitLocker-protected operating system drives can be recovered: Save BitLocker recovery information to AD DS for operating system drives' is set to 'Enabled: True'</v>
      </c>
    </row>
    <row r="371" spans="1:12" ht="29" x14ac:dyDescent="0.35">
      <c r="A371" t="str">
        <f>IF(COUNTIF(B371:K371,"="&amp;'MITRE &amp; Controls Mappings'!B367)&gt;0,'MITRE &amp; Controls Mappings'!B367,"")</f>
        <v/>
      </c>
      <c r="B371" t="str">
        <f>IF(OR(OR(OR(OR(OR(ISNUMBER(SEARCH(IF(B$1&lt;&gt;"",B$1,"NA"),'MITRE &amp; Controls Mappings'!$E367)),ISNUMBER(SEARCH(IF(B$1&lt;&gt;"",B$1,"NA"),'MITRE &amp; Controls Mappings'!$F367))),ISNUMBER(SEARCH(IF(B$2&lt;&gt;"",B$2,"NA"),'MITRE &amp; Controls Mappings'!$G367))),ISNUMBER(SEARCH(IF(B$2&lt;&gt;"",B$2,"NA"),'MITRE &amp; Controls Mappings'!$H367))),ISNUMBER(SEARCH(IF(B$3&lt;&gt;"",B$3,"NA"),'MITRE &amp; Controls Mappings'!$I367))),ISNUMBER(SEARCH(IF(B$3&lt;&gt;"",B$3,"NA"),'MITRE &amp; Controls Mappings'!$J367))), 'MITRE &amp; Controls Mappings'!$B367,"")</f>
        <v/>
      </c>
      <c r="C371" t="str">
        <f>IF(OR(OR(OR(OR(OR(ISNUMBER(SEARCH(IF(C$1&lt;&gt;"",C$1,"NA"),'MITRE &amp; Controls Mappings'!$E367)),ISNUMBER(SEARCH(IF(C$1&lt;&gt;"",C$1,"NA"),'MITRE &amp; Controls Mappings'!$F367))),ISNUMBER(SEARCH(IF(C$2&lt;&gt;"",C$2,"NA"),'MITRE &amp; Controls Mappings'!$G367))),ISNUMBER(SEARCH(IF(C$2&lt;&gt;"",C$2,"NA"),'MITRE &amp; Controls Mappings'!$H367))),ISNUMBER(SEARCH(IF(C$3&lt;&gt;"",C$3,"NA"),'MITRE &amp; Controls Mappings'!$I367))),ISNUMBER(SEARCH(IF(C$3&lt;&gt;"",C$3,"NA"),'MITRE &amp; Controls Mappings'!$J367))), 'MITRE &amp; Controls Mappings'!$B367,"")</f>
        <v/>
      </c>
      <c r="D371" t="str">
        <f>IF(OR(OR(OR(OR(OR(ISNUMBER(SEARCH(IF(D$1&lt;&gt;"",D$1,"NA"),'MITRE &amp; Controls Mappings'!$E367)),ISNUMBER(SEARCH(IF(D$1&lt;&gt;"",D$1,"NA"),'MITRE &amp; Controls Mappings'!$F367))),ISNUMBER(SEARCH(IF(D$2&lt;&gt;"",D$2,"NA"),'MITRE &amp; Controls Mappings'!$G367))),ISNUMBER(SEARCH(IF(D$2&lt;&gt;"",D$2,"NA"),'MITRE &amp; Controls Mappings'!$H367))),ISNUMBER(SEARCH(IF(D$3&lt;&gt;"",D$3,"NA"),'MITRE &amp; Controls Mappings'!$I367))),ISNUMBER(SEARCH(IF(D$3&lt;&gt;"",D$3,"NA"),'MITRE &amp; Controls Mappings'!$J367))), 'MITRE &amp; Controls Mappings'!$B367,"")</f>
        <v/>
      </c>
      <c r="E371" t="str">
        <f>IF(OR(OR(OR(OR(OR(ISNUMBER(SEARCH(IF(E$1&lt;&gt;"",E$1,"NA"),'MITRE &amp; Controls Mappings'!$E367)),ISNUMBER(SEARCH(IF(E$1&lt;&gt;"",E$1,"NA"),'MITRE &amp; Controls Mappings'!$F367))),ISNUMBER(SEARCH(IF(E$2&lt;&gt;"",E$2,"NA"),'MITRE &amp; Controls Mappings'!$G367))),ISNUMBER(SEARCH(IF(E$2&lt;&gt;"",E$2,"NA"),'MITRE &amp; Controls Mappings'!$H367))),ISNUMBER(SEARCH(IF(E$3&lt;&gt;"",E$3,"NA"),'MITRE &amp; Controls Mappings'!$I367))),ISNUMBER(SEARCH(IF(E$3&lt;&gt;"",E$3,"NA"),'MITRE &amp; Controls Mappings'!$J367))), 'MITRE &amp; Controls Mappings'!$B367,"")</f>
        <v/>
      </c>
      <c r="F371" t="str">
        <f>IF(OR(OR(OR(OR(OR(ISNUMBER(SEARCH(IF(F$1&lt;&gt;"",F$1,"NA"),'MITRE &amp; Controls Mappings'!$E367)),ISNUMBER(SEARCH(IF(F$1&lt;&gt;"",F$1,"NA"),'MITRE &amp; Controls Mappings'!$F367))),ISNUMBER(SEARCH(IF(F$2&lt;&gt;"",F$2,"NA"),'MITRE &amp; Controls Mappings'!$G367))),ISNUMBER(SEARCH(IF(F$2&lt;&gt;"",F$2,"NA"),'MITRE &amp; Controls Mappings'!$H367))),ISNUMBER(SEARCH(IF(F$3&lt;&gt;"",F$3,"NA"),'MITRE &amp; Controls Mappings'!$I367))),ISNUMBER(SEARCH(IF(F$3&lt;&gt;"",F$3,"NA"),'MITRE &amp; Controls Mappings'!$J367))), 'MITRE &amp; Controls Mappings'!$B367,"")</f>
        <v/>
      </c>
      <c r="G371" t="str">
        <f>IF(OR(OR(OR(OR(OR(ISNUMBER(SEARCH(IF(G$1&lt;&gt;"",G$1,"NA"),'MITRE &amp; Controls Mappings'!$E367)),ISNUMBER(SEARCH(IF(G$1&lt;&gt;"",G$1,"NA"),'MITRE &amp; Controls Mappings'!$F367))),ISNUMBER(SEARCH(IF(G$2&lt;&gt;"",G$2,"NA"),'MITRE &amp; Controls Mappings'!$G367))),ISNUMBER(SEARCH(IF(G$2&lt;&gt;"",G$2,"NA"),'MITRE &amp; Controls Mappings'!$H367))),ISNUMBER(SEARCH(IF(G$3&lt;&gt;"",G$3,"NA"),'MITRE &amp; Controls Mappings'!$I367))),ISNUMBER(SEARCH(IF(G$3&lt;&gt;"",G$3,"NA"),'MITRE &amp; Controls Mappings'!$J367))), 'MITRE &amp; Controls Mappings'!$B367,"")</f>
        <v/>
      </c>
      <c r="H371" t="str">
        <f>IF(OR(OR(OR(OR(OR(ISNUMBER(SEARCH(IF(H$1&lt;&gt;"",H$1,"NA"),'MITRE &amp; Controls Mappings'!$E367)),ISNUMBER(SEARCH(IF(H$1&lt;&gt;"",H$1,"NA"),'MITRE &amp; Controls Mappings'!$F367))),ISNUMBER(SEARCH(IF(H$2&lt;&gt;"",H$2,"NA"),'MITRE &amp; Controls Mappings'!$G367))),ISNUMBER(SEARCH(IF(H$2&lt;&gt;"",H$2,"NA"),'MITRE &amp; Controls Mappings'!$H367))),ISNUMBER(SEARCH(IF(H$3&lt;&gt;"",H$3,"NA"),'MITRE &amp; Controls Mappings'!$I367))),ISNUMBER(SEARCH(IF(H$3&lt;&gt;"",H$3,"NA"),'MITRE &amp; Controls Mappings'!$J367))), 'MITRE &amp; Controls Mappings'!$B367,"")</f>
        <v/>
      </c>
      <c r="I371" t="str">
        <f>IF(OR(OR(OR(OR(OR(ISNUMBER(SEARCH(IF(I$1&lt;&gt;"",I$1,"NA"),'MITRE &amp; Controls Mappings'!$E367)),ISNUMBER(SEARCH(IF(I$1&lt;&gt;"",I$1,"NA"),'MITRE &amp; Controls Mappings'!$F367))),ISNUMBER(SEARCH(IF(I$2&lt;&gt;"",I$2,"NA"),'MITRE &amp; Controls Mappings'!$G367))),ISNUMBER(SEARCH(IF(I$2&lt;&gt;"",I$2,"NA"),'MITRE &amp; Controls Mappings'!$H367))),ISNUMBER(SEARCH(IF(I$3&lt;&gt;"",I$3,"NA"),'MITRE &amp; Controls Mappings'!$I367))),ISNUMBER(SEARCH(IF(I$3&lt;&gt;"",I$3,"NA"),'MITRE &amp; Controls Mappings'!$J367))), 'MITRE &amp; Controls Mappings'!$B367,"")</f>
        <v/>
      </c>
      <c r="J371" t="str">
        <f>IF(OR(OR(OR(OR(OR(ISNUMBER(SEARCH(IF(J$1&lt;&gt;"",J$1,"NA"),'MITRE &amp; Controls Mappings'!$E367)),ISNUMBER(SEARCH(IF(J$1&lt;&gt;"",J$1,"NA"),'MITRE &amp; Controls Mappings'!$F367))),ISNUMBER(SEARCH(IF(J$2&lt;&gt;"",J$2,"NA"),'MITRE &amp; Controls Mappings'!$G367))),ISNUMBER(SEARCH(IF(J$2&lt;&gt;"",J$2,"NA"),'MITRE &amp; Controls Mappings'!$H367))),ISNUMBER(SEARCH(IF(J$3&lt;&gt;"",J$3,"NA"),'MITRE &amp; Controls Mappings'!$I367))),ISNUMBER(SEARCH(IF(J$3&lt;&gt;"",J$3,"NA"),'MITRE &amp; Controls Mappings'!$J367))), 'MITRE &amp; Controls Mappings'!$B367,"")</f>
        <v/>
      </c>
      <c r="K371" t="str">
        <f>IF(OR(OR(OR(OR(OR(ISNUMBER(SEARCH(IF(K$1&lt;&gt;"",K$1,"NA"),'MITRE &amp; Controls Mappings'!$E367)),ISNUMBER(SEARCH(IF(K$1&lt;&gt;"",K$1,"NA"),'MITRE &amp; Controls Mappings'!$F367))),ISNUMBER(SEARCH(IF(K$2&lt;&gt;"",K$2,"NA"),'MITRE &amp; Controls Mappings'!$G367))),ISNUMBER(SEARCH(IF(K$2&lt;&gt;"",K$2,"NA"),'MITRE &amp; Controls Mappings'!$H367))),ISNUMBER(SEARCH(IF(K$3&lt;&gt;"",K$3,"NA"),'MITRE &amp; Controls Mappings'!$I367))),ISNUMBER(SEARCH(IF(K$3&lt;&gt;"",K$3,"NA"),'MITRE &amp; Controls Mappings'!$J367))), 'MITRE &amp; Controls Mappings'!$B367,"")</f>
        <v/>
      </c>
      <c r="L371" s="25" t="str">
        <f>'MITRE &amp; Controls Mappings'!D367</f>
        <v>Ensure 'Choose how BitLocker-protected operating system drives can be recovered: Configure storage of BitLocker recovery information to AD DS:' is set to 'Enabled: Store recovery passwords and key packages'</v>
      </c>
    </row>
    <row r="372" spans="1:12" x14ac:dyDescent="0.35">
      <c r="A372" t="str">
        <f>IF(COUNTIF(B372:K372,"="&amp;'MITRE &amp; Controls Mappings'!B368)&gt;0,'MITRE &amp; Controls Mappings'!B368,"")</f>
        <v/>
      </c>
      <c r="B372" t="str">
        <f>IF(OR(OR(OR(OR(OR(ISNUMBER(SEARCH(IF(B$1&lt;&gt;"",B$1,"NA"),'MITRE &amp; Controls Mappings'!$E368)),ISNUMBER(SEARCH(IF(B$1&lt;&gt;"",B$1,"NA"),'MITRE &amp; Controls Mappings'!$F368))),ISNUMBER(SEARCH(IF(B$2&lt;&gt;"",B$2,"NA"),'MITRE &amp; Controls Mappings'!$G368))),ISNUMBER(SEARCH(IF(B$2&lt;&gt;"",B$2,"NA"),'MITRE &amp; Controls Mappings'!$H368))),ISNUMBER(SEARCH(IF(B$3&lt;&gt;"",B$3,"NA"),'MITRE &amp; Controls Mappings'!$I368))),ISNUMBER(SEARCH(IF(B$3&lt;&gt;"",B$3,"NA"),'MITRE &amp; Controls Mappings'!$J368))), 'MITRE &amp; Controls Mappings'!$B368,"")</f>
        <v/>
      </c>
      <c r="C372" t="str">
        <f>IF(OR(OR(OR(OR(OR(ISNUMBER(SEARCH(IF(C$1&lt;&gt;"",C$1,"NA"),'MITRE &amp; Controls Mappings'!$E368)),ISNUMBER(SEARCH(IF(C$1&lt;&gt;"",C$1,"NA"),'MITRE &amp; Controls Mappings'!$F368))),ISNUMBER(SEARCH(IF(C$2&lt;&gt;"",C$2,"NA"),'MITRE &amp; Controls Mappings'!$G368))),ISNUMBER(SEARCH(IF(C$2&lt;&gt;"",C$2,"NA"),'MITRE &amp; Controls Mappings'!$H368))),ISNUMBER(SEARCH(IF(C$3&lt;&gt;"",C$3,"NA"),'MITRE &amp; Controls Mappings'!$I368))),ISNUMBER(SEARCH(IF(C$3&lt;&gt;"",C$3,"NA"),'MITRE &amp; Controls Mappings'!$J368))), 'MITRE &amp; Controls Mappings'!$B368,"")</f>
        <v/>
      </c>
      <c r="D372" t="str">
        <f>IF(OR(OR(OR(OR(OR(ISNUMBER(SEARCH(IF(D$1&lt;&gt;"",D$1,"NA"),'MITRE &amp; Controls Mappings'!$E368)),ISNUMBER(SEARCH(IF(D$1&lt;&gt;"",D$1,"NA"),'MITRE &amp; Controls Mappings'!$F368))),ISNUMBER(SEARCH(IF(D$2&lt;&gt;"",D$2,"NA"),'MITRE &amp; Controls Mappings'!$G368))),ISNUMBER(SEARCH(IF(D$2&lt;&gt;"",D$2,"NA"),'MITRE &amp; Controls Mappings'!$H368))),ISNUMBER(SEARCH(IF(D$3&lt;&gt;"",D$3,"NA"),'MITRE &amp; Controls Mappings'!$I368))),ISNUMBER(SEARCH(IF(D$3&lt;&gt;"",D$3,"NA"),'MITRE &amp; Controls Mappings'!$J368))), 'MITRE &amp; Controls Mappings'!$B368,"")</f>
        <v/>
      </c>
      <c r="E372" t="str">
        <f>IF(OR(OR(OR(OR(OR(ISNUMBER(SEARCH(IF(E$1&lt;&gt;"",E$1,"NA"),'MITRE &amp; Controls Mappings'!$E368)),ISNUMBER(SEARCH(IF(E$1&lt;&gt;"",E$1,"NA"),'MITRE &amp; Controls Mappings'!$F368))),ISNUMBER(SEARCH(IF(E$2&lt;&gt;"",E$2,"NA"),'MITRE &amp; Controls Mappings'!$G368))),ISNUMBER(SEARCH(IF(E$2&lt;&gt;"",E$2,"NA"),'MITRE &amp; Controls Mappings'!$H368))),ISNUMBER(SEARCH(IF(E$3&lt;&gt;"",E$3,"NA"),'MITRE &amp; Controls Mappings'!$I368))),ISNUMBER(SEARCH(IF(E$3&lt;&gt;"",E$3,"NA"),'MITRE &amp; Controls Mappings'!$J368))), 'MITRE &amp; Controls Mappings'!$B368,"")</f>
        <v/>
      </c>
      <c r="F372" t="str">
        <f>IF(OR(OR(OR(OR(OR(ISNUMBER(SEARCH(IF(F$1&lt;&gt;"",F$1,"NA"),'MITRE &amp; Controls Mappings'!$E368)),ISNUMBER(SEARCH(IF(F$1&lt;&gt;"",F$1,"NA"),'MITRE &amp; Controls Mappings'!$F368))),ISNUMBER(SEARCH(IF(F$2&lt;&gt;"",F$2,"NA"),'MITRE &amp; Controls Mappings'!$G368))),ISNUMBER(SEARCH(IF(F$2&lt;&gt;"",F$2,"NA"),'MITRE &amp; Controls Mappings'!$H368))),ISNUMBER(SEARCH(IF(F$3&lt;&gt;"",F$3,"NA"),'MITRE &amp; Controls Mappings'!$I368))),ISNUMBER(SEARCH(IF(F$3&lt;&gt;"",F$3,"NA"),'MITRE &amp; Controls Mappings'!$J368))), 'MITRE &amp; Controls Mappings'!$B368,"")</f>
        <v/>
      </c>
      <c r="G372" t="str">
        <f>IF(OR(OR(OR(OR(OR(ISNUMBER(SEARCH(IF(G$1&lt;&gt;"",G$1,"NA"),'MITRE &amp; Controls Mappings'!$E368)),ISNUMBER(SEARCH(IF(G$1&lt;&gt;"",G$1,"NA"),'MITRE &amp; Controls Mappings'!$F368))),ISNUMBER(SEARCH(IF(G$2&lt;&gt;"",G$2,"NA"),'MITRE &amp; Controls Mappings'!$G368))),ISNUMBER(SEARCH(IF(G$2&lt;&gt;"",G$2,"NA"),'MITRE &amp; Controls Mappings'!$H368))),ISNUMBER(SEARCH(IF(G$3&lt;&gt;"",G$3,"NA"),'MITRE &amp; Controls Mappings'!$I368))),ISNUMBER(SEARCH(IF(G$3&lt;&gt;"",G$3,"NA"),'MITRE &amp; Controls Mappings'!$J368))), 'MITRE &amp; Controls Mappings'!$B368,"")</f>
        <v/>
      </c>
      <c r="H372" t="str">
        <f>IF(OR(OR(OR(OR(OR(ISNUMBER(SEARCH(IF(H$1&lt;&gt;"",H$1,"NA"),'MITRE &amp; Controls Mappings'!$E368)),ISNUMBER(SEARCH(IF(H$1&lt;&gt;"",H$1,"NA"),'MITRE &amp; Controls Mappings'!$F368))),ISNUMBER(SEARCH(IF(H$2&lt;&gt;"",H$2,"NA"),'MITRE &amp; Controls Mappings'!$G368))),ISNUMBER(SEARCH(IF(H$2&lt;&gt;"",H$2,"NA"),'MITRE &amp; Controls Mappings'!$H368))),ISNUMBER(SEARCH(IF(H$3&lt;&gt;"",H$3,"NA"),'MITRE &amp; Controls Mappings'!$I368))),ISNUMBER(SEARCH(IF(H$3&lt;&gt;"",H$3,"NA"),'MITRE &amp; Controls Mappings'!$J368))), 'MITRE &amp; Controls Mappings'!$B368,"")</f>
        <v/>
      </c>
      <c r="I372" t="str">
        <f>IF(OR(OR(OR(OR(OR(ISNUMBER(SEARCH(IF(I$1&lt;&gt;"",I$1,"NA"),'MITRE &amp; Controls Mappings'!$E368)),ISNUMBER(SEARCH(IF(I$1&lt;&gt;"",I$1,"NA"),'MITRE &amp; Controls Mappings'!$F368))),ISNUMBER(SEARCH(IF(I$2&lt;&gt;"",I$2,"NA"),'MITRE &amp; Controls Mappings'!$G368))),ISNUMBER(SEARCH(IF(I$2&lt;&gt;"",I$2,"NA"),'MITRE &amp; Controls Mappings'!$H368))),ISNUMBER(SEARCH(IF(I$3&lt;&gt;"",I$3,"NA"),'MITRE &amp; Controls Mappings'!$I368))),ISNUMBER(SEARCH(IF(I$3&lt;&gt;"",I$3,"NA"),'MITRE &amp; Controls Mappings'!$J368))), 'MITRE &amp; Controls Mappings'!$B368,"")</f>
        <v/>
      </c>
      <c r="J372" t="str">
        <f>IF(OR(OR(OR(OR(OR(ISNUMBER(SEARCH(IF(J$1&lt;&gt;"",J$1,"NA"),'MITRE &amp; Controls Mappings'!$E368)),ISNUMBER(SEARCH(IF(J$1&lt;&gt;"",J$1,"NA"),'MITRE &amp; Controls Mappings'!$F368))),ISNUMBER(SEARCH(IF(J$2&lt;&gt;"",J$2,"NA"),'MITRE &amp; Controls Mappings'!$G368))),ISNUMBER(SEARCH(IF(J$2&lt;&gt;"",J$2,"NA"),'MITRE &amp; Controls Mappings'!$H368))),ISNUMBER(SEARCH(IF(J$3&lt;&gt;"",J$3,"NA"),'MITRE &amp; Controls Mappings'!$I368))),ISNUMBER(SEARCH(IF(J$3&lt;&gt;"",J$3,"NA"),'MITRE &amp; Controls Mappings'!$J368))), 'MITRE &amp; Controls Mappings'!$B368,"")</f>
        <v/>
      </c>
      <c r="K372" t="str">
        <f>IF(OR(OR(OR(OR(OR(ISNUMBER(SEARCH(IF(K$1&lt;&gt;"",K$1,"NA"),'MITRE &amp; Controls Mappings'!$E368)),ISNUMBER(SEARCH(IF(K$1&lt;&gt;"",K$1,"NA"),'MITRE &amp; Controls Mappings'!$F368))),ISNUMBER(SEARCH(IF(K$2&lt;&gt;"",K$2,"NA"),'MITRE &amp; Controls Mappings'!$G368))),ISNUMBER(SEARCH(IF(K$2&lt;&gt;"",K$2,"NA"),'MITRE &amp; Controls Mappings'!$H368))),ISNUMBER(SEARCH(IF(K$3&lt;&gt;"",K$3,"NA"),'MITRE &amp; Controls Mappings'!$I368))),ISNUMBER(SEARCH(IF(K$3&lt;&gt;"",K$3,"NA"),'MITRE &amp; Controls Mappings'!$J368))), 'MITRE &amp; Controls Mappings'!$B368,"")</f>
        <v/>
      </c>
      <c r="L372" s="25" t="str">
        <f>'MITRE &amp; Controls Mappings'!D368</f>
        <v>Ensure 'Require additional authentication at startup' is set to 'Enabled'</v>
      </c>
    </row>
    <row r="373" spans="1:12" x14ac:dyDescent="0.35">
      <c r="A373" t="str">
        <f>IF(COUNTIF(B373:K373,"="&amp;'MITRE &amp; Controls Mappings'!B369)&gt;0,'MITRE &amp; Controls Mappings'!B369,"")</f>
        <v/>
      </c>
      <c r="B373" t="str">
        <f>IF(OR(OR(OR(OR(OR(ISNUMBER(SEARCH(IF(B$1&lt;&gt;"",B$1,"NA"),'MITRE &amp; Controls Mappings'!$E369)),ISNUMBER(SEARCH(IF(B$1&lt;&gt;"",B$1,"NA"),'MITRE &amp; Controls Mappings'!$F369))),ISNUMBER(SEARCH(IF(B$2&lt;&gt;"",B$2,"NA"),'MITRE &amp; Controls Mappings'!$G369))),ISNUMBER(SEARCH(IF(B$2&lt;&gt;"",B$2,"NA"),'MITRE &amp; Controls Mappings'!$H369))),ISNUMBER(SEARCH(IF(B$3&lt;&gt;"",B$3,"NA"),'MITRE &amp; Controls Mappings'!$I369))),ISNUMBER(SEARCH(IF(B$3&lt;&gt;"",B$3,"NA"),'MITRE &amp; Controls Mappings'!$J369))), 'MITRE &amp; Controls Mappings'!$B369,"")</f>
        <v/>
      </c>
      <c r="C373" t="str">
        <f>IF(OR(OR(OR(OR(OR(ISNUMBER(SEARCH(IF(C$1&lt;&gt;"",C$1,"NA"),'MITRE &amp; Controls Mappings'!$E369)),ISNUMBER(SEARCH(IF(C$1&lt;&gt;"",C$1,"NA"),'MITRE &amp; Controls Mappings'!$F369))),ISNUMBER(SEARCH(IF(C$2&lt;&gt;"",C$2,"NA"),'MITRE &amp; Controls Mappings'!$G369))),ISNUMBER(SEARCH(IF(C$2&lt;&gt;"",C$2,"NA"),'MITRE &amp; Controls Mappings'!$H369))),ISNUMBER(SEARCH(IF(C$3&lt;&gt;"",C$3,"NA"),'MITRE &amp; Controls Mappings'!$I369))),ISNUMBER(SEARCH(IF(C$3&lt;&gt;"",C$3,"NA"),'MITRE &amp; Controls Mappings'!$J369))), 'MITRE &amp; Controls Mappings'!$B369,"")</f>
        <v/>
      </c>
      <c r="D373" t="str">
        <f>IF(OR(OR(OR(OR(OR(ISNUMBER(SEARCH(IF(D$1&lt;&gt;"",D$1,"NA"),'MITRE &amp; Controls Mappings'!$E369)),ISNUMBER(SEARCH(IF(D$1&lt;&gt;"",D$1,"NA"),'MITRE &amp; Controls Mappings'!$F369))),ISNUMBER(SEARCH(IF(D$2&lt;&gt;"",D$2,"NA"),'MITRE &amp; Controls Mappings'!$G369))),ISNUMBER(SEARCH(IF(D$2&lt;&gt;"",D$2,"NA"),'MITRE &amp; Controls Mappings'!$H369))),ISNUMBER(SEARCH(IF(D$3&lt;&gt;"",D$3,"NA"),'MITRE &amp; Controls Mappings'!$I369))),ISNUMBER(SEARCH(IF(D$3&lt;&gt;"",D$3,"NA"),'MITRE &amp; Controls Mappings'!$J369))), 'MITRE &amp; Controls Mappings'!$B369,"")</f>
        <v/>
      </c>
      <c r="E373" t="str">
        <f>IF(OR(OR(OR(OR(OR(ISNUMBER(SEARCH(IF(E$1&lt;&gt;"",E$1,"NA"),'MITRE &amp; Controls Mappings'!$E369)),ISNUMBER(SEARCH(IF(E$1&lt;&gt;"",E$1,"NA"),'MITRE &amp; Controls Mappings'!$F369))),ISNUMBER(SEARCH(IF(E$2&lt;&gt;"",E$2,"NA"),'MITRE &amp; Controls Mappings'!$G369))),ISNUMBER(SEARCH(IF(E$2&lt;&gt;"",E$2,"NA"),'MITRE &amp; Controls Mappings'!$H369))),ISNUMBER(SEARCH(IF(E$3&lt;&gt;"",E$3,"NA"),'MITRE &amp; Controls Mappings'!$I369))),ISNUMBER(SEARCH(IF(E$3&lt;&gt;"",E$3,"NA"),'MITRE &amp; Controls Mappings'!$J369))), 'MITRE &amp; Controls Mappings'!$B369,"")</f>
        <v/>
      </c>
      <c r="F373" t="str">
        <f>IF(OR(OR(OR(OR(OR(ISNUMBER(SEARCH(IF(F$1&lt;&gt;"",F$1,"NA"),'MITRE &amp; Controls Mappings'!$E369)),ISNUMBER(SEARCH(IF(F$1&lt;&gt;"",F$1,"NA"),'MITRE &amp; Controls Mappings'!$F369))),ISNUMBER(SEARCH(IF(F$2&lt;&gt;"",F$2,"NA"),'MITRE &amp; Controls Mappings'!$G369))),ISNUMBER(SEARCH(IF(F$2&lt;&gt;"",F$2,"NA"),'MITRE &amp; Controls Mappings'!$H369))),ISNUMBER(SEARCH(IF(F$3&lt;&gt;"",F$3,"NA"),'MITRE &amp; Controls Mappings'!$I369))),ISNUMBER(SEARCH(IF(F$3&lt;&gt;"",F$3,"NA"),'MITRE &amp; Controls Mappings'!$J369))), 'MITRE &amp; Controls Mappings'!$B369,"")</f>
        <v/>
      </c>
      <c r="G373" t="str">
        <f>IF(OR(OR(OR(OR(OR(ISNUMBER(SEARCH(IF(G$1&lt;&gt;"",G$1,"NA"),'MITRE &amp; Controls Mappings'!$E369)),ISNUMBER(SEARCH(IF(G$1&lt;&gt;"",G$1,"NA"),'MITRE &amp; Controls Mappings'!$F369))),ISNUMBER(SEARCH(IF(G$2&lt;&gt;"",G$2,"NA"),'MITRE &amp; Controls Mappings'!$G369))),ISNUMBER(SEARCH(IF(G$2&lt;&gt;"",G$2,"NA"),'MITRE &amp; Controls Mappings'!$H369))),ISNUMBER(SEARCH(IF(G$3&lt;&gt;"",G$3,"NA"),'MITRE &amp; Controls Mappings'!$I369))),ISNUMBER(SEARCH(IF(G$3&lt;&gt;"",G$3,"NA"),'MITRE &amp; Controls Mappings'!$J369))), 'MITRE &amp; Controls Mappings'!$B369,"")</f>
        <v/>
      </c>
      <c r="H373" t="str">
        <f>IF(OR(OR(OR(OR(OR(ISNUMBER(SEARCH(IF(H$1&lt;&gt;"",H$1,"NA"),'MITRE &amp; Controls Mappings'!$E369)),ISNUMBER(SEARCH(IF(H$1&lt;&gt;"",H$1,"NA"),'MITRE &amp; Controls Mappings'!$F369))),ISNUMBER(SEARCH(IF(H$2&lt;&gt;"",H$2,"NA"),'MITRE &amp; Controls Mappings'!$G369))),ISNUMBER(SEARCH(IF(H$2&lt;&gt;"",H$2,"NA"),'MITRE &amp; Controls Mappings'!$H369))),ISNUMBER(SEARCH(IF(H$3&lt;&gt;"",H$3,"NA"),'MITRE &amp; Controls Mappings'!$I369))),ISNUMBER(SEARCH(IF(H$3&lt;&gt;"",H$3,"NA"),'MITRE &amp; Controls Mappings'!$J369))), 'MITRE &amp; Controls Mappings'!$B369,"")</f>
        <v/>
      </c>
      <c r="I373" t="str">
        <f>IF(OR(OR(OR(OR(OR(ISNUMBER(SEARCH(IF(I$1&lt;&gt;"",I$1,"NA"),'MITRE &amp; Controls Mappings'!$E369)),ISNUMBER(SEARCH(IF(I$1&lt;&gt;"",I$1,"NA"),'MITRE &amp; Controls Mappings'!$F369))),ISNUMBER(SEARCH(IF(I$2&lt;&gt;"",I$2,"NA"),'MITRE &amp; Controls Mappings'!$G369))),ISNUMBER(SEARCH(IF(I$2&lt;&gt;"",I$2,"NA"),'MITRE &amp; Controls Mappings'!$H369))),ISNUMBER(SEARCH(IF(I$3&lt;&gt;"",I$3,"NA"),'MITRE &amp; Controls Mappings'!$I369))),ISNUMBER(SEARCH(IF(I$3&lt;&gt;"",I$3,"NA"),'MITRE &amp; Controls Mappings'!$J369))), 'MITRE &amp; Controls Mappings'!$B369,"")</f>
        <v/>
      </c>
      <c r="J373" t="str">
        <f>IF(OR(OR(OR(OR(OR(ISNUMBER(SEARCH(IF(J$1&lt;&gt;"",J$1,"NA"),'MITRE &amp; Controls Mappings'!$E369)),ISNUMBER(SEARCH(IF(J$1&lt;&gt;"",J$1,"NA"),'MITRE &amp; Controls Mappings'!$F369))),ISNUMBER(SEARCH(IF(J$2&lt;&gt;"",J$2,"NA"),'MITRE &amp; Controls Mappings'!$G369))),ISNUMBER(SEARCH(IF(J$2&lt;&gt;"",J$2,"NA"),'MITRE &amp; Controls Mappings'!$H369))),ISNUMBER(SEARCH(IF(J$3&lt;&gt;"",J$3,"NA"),'MITRE &amp; Controls Mappings'!$I369))),ISNUMBER(SEARCH(IF(J$3&lt;&gt;"",J$3,"NA"),'MITRE &amp; Controls Mappings'!$J369))), 'MITRE &amp; Controls Mappings'!$B369,"")</f>
        <v/>
      </c>
      <c r="K373" t="str">
        <f>IF(OR(OR(OR(OR(OR(ISNUMBER(SEARCH(IF(K$1&lt;&gt;"",K$1,"NA"),'MITRE &amp; Controls Mappings'!$E369)),ISNUMBER(SEARCH(IF(K$1&lt;&gt;"",K$1,"NA"),'MITRE &amp; Controls Mappings'!$F369))),ISNUMBER(SEARCH(IF(K$2&lt;&gt;"",K$2,"NA"),'MITRE &amp; Controls Mappings'!$G369))),ISNUMBER(SEARCH(IF(K$2&lt;&gt;"",K$2,"NA"),'MITRE &amp; Controls Mappings'!$H369))),ISNUMBER(SEARCH(IF(K$3&lt;&gt;"",K$3,"NA"),'MITRE &amp; Controls Mappings'!$I369))),ISNUMBER(SEARCH(IF(K$3&lt;&gt;"",K$3,"NA"),'MITRE &amp; Controls Mappings'!$J369))), 'MITRE &amp; Controls Mappings'!$B369,"")</f>
        <v/>
      </c>
      <c r="L373" s="25" t="str">
        <f>'MITRE &amp; Controls Mappings'!D369</f>
        <v>Ensure 'Require additional authentication at startup: Allow BitLocker without a compatible TPM' is set to 'Enabled: False'</v>
      </c>
    </row>
    <row r="374" spans="1:12" x14ac:dyDescent="0.35">
      <c r="A374" t="str">
        <f>IF(COUNTIF(B374:K374,"="&amp;'MITRE &amp; Controls Mappings'!B370)&gt;0,'MITRE &amp; Controls Mappings'!B370,"")</f>
        <v/>
      </c>
      <c r="B374" t="str">
        <f>IF(OR(OR(OR(OR(OR(ISNUMBER(SEARCH(IF(B$1&lt;&gt;"",B$1,"NA"),'MITRE &amp; Controls Mappings'!$E370)),ISNUMBER(SEARCH(IF(B$1&lt;&gt;"",B$1,"NA"),'MITRE &amp; Controls Mappings'!$F370))),ISNUMBER(SEARCH(IF(B$2&lt;&gt;"",B$2,"NA"),'MITRE &amp; Controls Mappings'!$G370))),ISNUMBER(SEARCH(IF(B$2&lt;&gt;"",B$2,"NA"),'MITRE &amp; Controls Mappings'!$H370))),ISNUMBER(SEARCH(IF(B$3&lt;&gt;"",B$3,"NA"),'MITRE &amp; Controls Mappings'!$I370))),ISNUMBER(SEARCH(IF(B$3&lt;&gt;"",B$3,"NA"),'MITRE &amp; Controls Mappings'!$J370))), 'MITRE &amp; Controls Mappings'!$B370,"")</f>
        <v/>
      </c>
      <c r="C374" t="str">
        <f>IF(OR(OR(OR(OR(OR(ISNUMBER(SEARCH(IF(C$1&lt;&gt;"",C$1,"NA"),'MITRE &amp; Controls Mappings'!$E370)),ISNUMBER(SEARCH(IF(C$1&lt;&gt;"",C$1,"NA"),'MITRE &amp; Controls Mappings'!$F370))),ISNUMBER(SEARCH(IF(C$2&lt;&gt;"",C$2,"NA"),'MITRE &amp; Controls Mappings'!$G370))),ISNUMBER(SEARCH(IF(C$2&lt;&gt;"",C$2,"NA"),'MITRE &amp; Controls Mappings'!$H370))),ISNUMBER(SEARCH(IF(C$3&lt;&gt;"",C$3,"NA"),'MITRE &amp; Controls Mappings'!$I370))),ISNUMBER(SEARCH(IF(C$3&lt;&gt;"",C$3,"NA"),'MITRE &amp; Controls Mappings'!$J370))), 'MITRE &amp; Controls Mappings'!$B370,"")</f>
        <v/>
      </c>
      <c r="D374" t="str">
        <f>IF(OR(OR(OR(OR(OR(ISNUMBER(SEARCH(IF(D$1&lt;&gt;"",D$1,"NA"),'MITRE &amp; Controls Mappings'!$E370)),ISNUMBER(SEARCH(IF(D$1&lt;&gt;"",D$1,"NA"),'MITRE &amp; Controls Mappings'!$F370))),ISNUMBER(SEARCH(IF(D$2&lt;&gt;"",D$2,"NA"),'MITRE &amp; Controls Mappings'!$G370))),ISNUMBER(SEARCH(IF(D$2&lt;&gt;"",D$2,"NA"),'MITRE &amp; Controls Mappings'!$H370))),ISNUMBER(SEARCH(IF(D$3&lt;&gt;"",D$3,"NA"),'MITRE &amp; Controls Mappings'!$I370))),ISNUMBER(SEARCH(IF(D$3&lt;&gt;"",D$3,"NA"),'MITRE &amp; Controls Mappings'!$J370))), 'MITRE &amp; Controls Mappings'!$B370,"")</f>
        <v/>
      </c>
      <c r="E374" t="str">
        <f>IF(OR(OR(OR(OR(OR(ISNUMBER(SEARCH(IF(E$1&lt;&gt;"",E$1,"NA"),'MITRE &amp; Controls Mappings'!$E370)),ISNUMBER(SEARCH(IF(E$1&lt;&gt;"",E$1,"NA"),'MITRE &amp; Controls Mappings'!$F370))),ISNUMBER(SEARCH(IF(E$2&lt;&gt;"",E$2,"NA"),'MITRE &amp; Controls Mappings'!$G370))),ISNUMBER(SEARCH(IF(E$2&lt;&gt;"",E$2,"NA"),'MITRE &amp; Controls Mappings'!$H370))),ISNUMBER(SEARCH(IF(E$3&lt;&gt;"",E$3,"NA"),'MITRE &amp; Controls Mappings'!$I370))),ISNUMBER(SEARCH(IF(E$3&lt;&gt;"",E$3,"NA"),'MITRE &amp; Controls Mappings'!$J370))), 'MITRE &amp; Controls Mappings'!$B370,"")</f>
        <v/>
      </c>
      <c r="F374" t="str">
        <f>IF(OR(OR(OR(OR(OR(ISNUMBER(SEARCH(IF(F$1&lt;&gt;"",F$1,"NA"),'MITRE &amp; Controls Mappings'!$E370)),ISNUMBER(SEARCH(IF(F$1&lt;&gt;"",F$1,"NA"),'MITRE &amp; Controls Mappings'!$F370))),ISNUMBER(SEARCH(IF(F$2&lt;&gt;"",F$2,"NA"),'MITRE &amp; Controls Mappings'!$G370))),ISNUMBER(SEARCH(IF(F$2&lt;&gt;"",F$2,"NA"),'MITRE &amp; Controls Mappings'!$H370))),ISNUMBER(SEARCH(IF(F$3&lt;&gt;"",F$3,"NA"),'MITRE &amp; Controls Mappings'!$I370))),ISNUMBER(SEARCH(IF(F$3&lt;&gt;"",F$3,"NA"),'MITRE &amp; Controls Mappings'!$J370))), 'MITRE &amp; Controls Mappings'!$B370,"")</f>
        <v/>
      </c>
      <c r="G374" t="str">
        <f>IF(OR(OR(OR(OR(OR(ISNUMBER(SEARCH(IF(G$1&lt;&gt;"",G$1,"NA"),'MITRE &amp; Controls Mappings'!$E370)),ISNUMBER(SEARCH(IF(G$1&lt;&gt;"",G$1,"NA"),'MITRE &amp; Controls Mappings'!$F370))),ISNUMBER(SEARCH(IF(G$2&lt;&gt;"",G$2,"NA"),'MITRE &amp; Controls Mappings'!$G370))),ISNUMBER(SEARCH(IF(G$2&lt;&gt;"",G$2,"NA"),'MITRE &amp; Controls Mappings'!$H370))),ISNUMBER(SEARCH(IF(G$3&lt;&gt;"",G$3,"NA"),'MITRE &amp; Controls Mappings'!$I370))),ISNUMBER(SEARCH(IF(G$3&lt;&gt;"",G$3,"NA"),'MITRE &amp; Controls Mappings'!$J370))), 'MITRE &amp; Controls Mappings'!$B370,"")</f>
        <v/>
      </c>
      <c r="H374" t="str">
        <f>IF(OR(OR(OR(OR(OR(ISNUMBER(SEARCH(IF(H$1&lt;&gt;"",H$1,"NA"),'MITRE &amp; Controls Mappings'!$E370)),ISNUMBER(SEARCH(IF(H$1&lt;&gt;"",H$1,"NA"),'MITRE &amp; Controls Mappings'!$F370))),ISNUMBER(SEARCH(IF(H$2&lt;&gt;"",H$2,"NA"),'MITRE &amp; Controls Mappings'!$G370))),ISNUMBER(SEARCH(IF(H$2&lt;&gt;"",H$2,"NA"),'MITRE &amp; Controls Mappings'!$H370))),ISNUMBER(SEARCH(IF(H$3&lt;&gt;"",H$3,"NA"),'MITRE &amp; Controls Mappings'!$I370))),ISNUMBER(SEARCH(IF(H$3&lt;&gt;"",H$3,"NA"),'MITRE &amp; Controls Mappings'!$J370))), 'MITRE &amp; Controls Mappings'!$B370,"")</f>
        <v/>
      </c>
      <c r="I374" t="str">
        <f>IF(OR(OR(OR(OR(OR(ISNUMBER(SEARCH(IF(I$1&lt;&gt;"",I$1,"NA"),'MITRE &amp; Controls Mappings'!$E370)),ISNUMBER(SEARCH(IF(I$1&lt;&gt;"",I$1,"NA"),'MITRE &amp; Controls Mappings'!$F370))),ISNUMBER(SEARCH(IF(I$2&lt;&gt;"",I$2,"NA"),'MITRE &amp; Controls Mappings'!$G370))),ISNUMBER(SEARCH(IF(I$2&lt;&gt;"",I$2,"NA"),'MITRE &amp; Controls Mappings'!$H370))),ISNUMBER(SEARCH(IF(I$3&lt;&gt;"",I$3,"NA"),'MITRE &amp; Controls Mappings'!$I370))),ISNUMBER(SEARCH(IF(I$3&lt;&gt;"",I$3,"NA"),'MITRE &amp; Controls Mappings'!$J370))), 'MITRE &amp; Controls Mappings'!$B370,"")</f>
        <v/>
      </c>
      <c r="J374" t="str">
        <f>IF(OR(OR(OR(OR(OR(ISNUMBER(SEARCH(IF(J$1&lt;&gt;"",J$1,"NA"),'MITRE &amp; Controls Mappings'!$E370)),ISNUMBER(SEARCH(IF(J$1&lt;&gt;"",J$1,"NA"),'MITRE &amp; Controls Mappings'!$F370))),ISNUMBER(SEARCH(IF(J$2&lt;&gt;"",J$2,"NA"),'MITRE &amp; Controls Mappings'!$G370))),ISNUMBER(SEARCH(IF(J$2&lt;&gt;"",J$2,"NA"),'MITRE &amp; Controls Mappings'!$H370))),ISNUMBER(SEARCH(IF(J$3&lt;&gt;"",J$3,"NA"),'MITRE &amp; Controls Mappings'!$I370))),ISNUMBER(SEARCH(IF(J$3&lt;&gt;"",J$3,"NA"),'MITRE &amp; Controls Mappings'!$J370))), 'MITRE &amp; Controls Mappings'!$B370,"")</f>
        <v/>
      </c>
      <c r="K374" t="str">
        <f>IF(OR(OR(OR(OR(OR(ISNUMBER(SEARCH(IF(K$1&lt;&gt;"",K$1,"NA"),'MITRE &amp; Controls Mappings'!$E370)),ISNUMBER(SEARCH(IF(K$1&lt;&gt;"",K$1,"NA"),'MITRE &amp; Controls Mappings'!$F370))),ISNUMBER(SEARCH(IF(K$2&lt;&gt;"",K$2,"NA"),'MITRE &amp; Controls Mappings'!$G370))),ISNUMBER(SEARCH(IF(K$2&lt;&gt;"",K$2,"NA"),'MITRE &amp; Controls Mappings'!$H370))),ISNUMBER(SEARCH(IF(K$3&lt;&gt;"",K$3,"NA"),'MITRE &amp; Controls Mappings'!$I370))),ISNUMBER(SEARCH(IF(K$3&lt;&gt;"",K$3,"NA"),'MITRE &amp; Controls Mappings'!$J370))), 'MITRE &amp; Controls Mappings'!$B370,"")</f>
        <v/>
      </c>
      <c r="L374" s="25" t="str">
        <f>'MITRE &amp; Controls Mappings'!D370</f>
        <v>Removable Data Drives</v>
      </c>
    </row>
    <row r="375" spans="1:12" x14ac:dyDescent="0.35">
      <c r="A375" t="str">
        <f>IF(COUNTIF(B375:K375,"="&amp;'MITRE &amp; Controls Mappings'!B371)&gt;0,'MITRE &amp; Controls Mappings'!B371,"")</f>
        <v/>
      </c>
      <c r="B375" t="str">
        <f>IF(OR(OR(OR(OR(OR(ISNUMBER(SEARCH(IF(B$1&lt;&gt;"",B$1,"NA"),'MITRE &amp; Controls Mappings'!$E371)),ISNUMBER(SEARCH(IF(B$1&lt;&gt;"",B$1,"NA"),'MITRE &amp; Controls Mappings'!$F371))),ISNUMBER(SEARCH(IF(B$2&lt;&gt;"",B$2,"NA"),'MITRE &amp; Controls Mappings'!$G371))),ISNUMBER(SEARCH(IF(B$2&lt;&gt;"",B$2,"NA"),'MITRE &amp; Controls Mappings'!$H371))),ISNUMBER(SEARCH(IF(B$3&lt;&gt;"",B$3,"NA"),'MITRE &amp; Controls Mappings'!$I371))),ISNUMBER(SEARCH(IF(B$3&lt;&gt;"",B$3,"NA"),'MITRE &amp; Controls Mappings'!$J371))), 'MITRE &amp; Controls Mappings'!$B371,"")</f>
        <v/>
      </c>
      <c r="C375" t="str">
        <f>IF(OR(OR(OR(OR(OR(ISNUMBER(SEARCH(IF(C$1&lt;&gt;"",C$1,"NA"),'MITRE &amp; Controls Mappings'!$E371)),ISNUMBER(SEARCH(IF(C$1&lt;&gt;"",C$1,"NA"),'MITRE &amp; Controls Mappings'!$F371))),ISNUMBER(SEARCH(IF(C$2&lt;&gt;"",C$2,"NA"),'MITRE &amp; Controls Mappings'!$G371))),ISNUMBER(SEARCH(IF(C$2&lt;&gt;"",C$2,"NA"),'MITRE &amp; Controls Mappings'!$H371))),ISNUMBER(SEARCH(IF(C$3&lt;&gt;"",C$3,"NA"),'MITRE &amp; Controls Mappings'!$I371))),ISNUMBER(SEARCH(IF(C$3&lt;&gt;"",C$3,"NA"),'MITRE &amp; Controls Mappings'!$J371))), 'MITRE &amp; Controls Mappings'!$B371,"")</f>
        <v/>
      </c>
      <c r="D375" t="str">
        <f>IF(OR(OR(OR(OR(OR(ISNUMBER(SEARCH(IF(D$1&lt;&gt;"",D$1,"NA"),'MITRE &amp; Controls Mappings'!$E371)),ISNUMBER(SEARCH(IF(D$1&lt;&gt;"",D$1,"NA"),'MITRE &amp; Controls Mappings'!$F371))),ISNUMBER(SEARCH(IF(D$2&lt;&gt;"",D$2,"NA"),'MITRE &amp; Controls Mappings'!$G371))),ISNUMBER(SEARCH(IF(D$2&lt;&gt;"",D$2,"NA"),'MITRE &amp; Controls Mappings'!$H371))),ISNUMBER(SEARCH(IF(D$3&lt;&gt;"",D$3,"NA"),'MITRE &amp; Controls Mappings'!$I371))),ISNUMBER(SEARCH(IF(D$3&lt;&gt;"",D$3,"NA"),'MITRE &amp; Controls Mappings'!$J371))), 'MITRE &amp; Controls Mappings'!$B371,"")</f>
        <v/>
      </c>
      <c r="E375" t="str">
        <f>IF(OR(OR(OR(OR(OR(ISNUMBER(SEARCH(IF(E$1&lt;&gt;"",E$1,"NA"),'MITRE &amp; Controls Mappings'!$E371)),ISNUMBER(SEARCH(IF(E$1&lt;&gt;"",E$1,"NA"),'MITRE &amp; Controls Mappings'!$F371))),ISNUMBER(SEARCH(IF(E$2&lt;&gt;"",E$2,"NA"),'MITRE &amp; Controls Mappings'!$G371))),ISNUMBER(SEARCH(IF(E$2&lt;&gt;"",E$2,"NA"),'MITRE &amp; Controls Mappings'!$H371))),ISNUMBER(SEARCH(IF(E$3&lt;&gt;"",E$3,"NA"),'MITRE &amp; Controls Mappings'!$I371))),ISNUMBER(SEARCH(IF(E$3&lt;&gt;"",E$3,"NA"),'MITRE &amp; Controls Mappings'!$J371))), 'MITRE &amp; Controls Mappings'!$B371,"")</f>
        <v/>
      </c>
      <c r="F375" t="str">
        <f>IF(OR(OR(OR(OR(OR(ISNUMBER(SEARCH(IF(F$1&lt;&gt;"",F$1,"NA"),'MITRE &amp; Controls Mappings'!$E371)),ISNUMBER(SEARCH(IF(F$1&lt;&gt;"",F$1,"NA"),'MITRE &amp; Controls Mappings'!$F371))),ISNUMBER(SEARCH(IF(F$2&lt;&gt;"",F$2,"NA"),'MITRE &amp; Controls Mappings'!$G371))),ISNUMBER(SEARCH(IF(F$2&lt;&gt;"",F$2,"NA"),'MITRE &amp; Controls Mappings'!$H371))),ISNUMBER(SEARCH(IF(F$3&lt;&gt;"",F$3,"NA"),'MITRE &amp; Controls Mappings'!$I371))),ISNUMBER(SEARCH(IF(F$3&lt;&gt;"",F$3,"NA"),'MITRE &amp; Controls Mappings'!$J371))), 'MITRE &amp; Controls Mappings'!$B371,"")</f>
        <v/>
      </c>
      <c r="G375" t="str">
        <f>IF(OR(OR(OR(OR(OR(ISNUMBER(SEARCH(IF(G$1&lt;&gt;"",G$1,"NA"),'MITRE &amp; Controls Mappings'!$E371)),ISNUMBER(SEARCH(IF(G$1&lt;&gt;"",G$1,"NA"),'MITRE &amp; Controls Mappings'!$F371))),ISNUMBER(SEARCH(IF(G$2&lt;&gt;"",G$2,"NA"),'MITRE &amp; Controls Mappings'!$G371))),ISNUMBER(SEARCH(IF(G$2&lt;&gt;"",G$2,"NA"),'MITRE &amp; Controls Mappings'!$H371))),ISNUMBER(SEARCH(IF(G$3&lt;&gt;"",G$3,"NA"),'MITRE &amp; Controls Mappings'!$I371))),ISNUMBER(SEARCH(IF(G$3&lt;&gt;"",G$3,"NA"),'MITRE &amp; Controls Mappings'!$J371))), 'MITRE &amp; Controls Mappings'!$B371,"")</f>
        <v/>
      </c>
      <c r="H375" t="str">
        <f>IF(OR(OR(OR(OR(OR(ISNUMBER(SEARCH(IF(H$1&lt;&gt;"",H$1,"NA"),'MITRE &amp; Controls Mappings'!$E371)),ISNUMBER(SEARCH(IF(H$1&lt;&gt;"",H$1,"NA"),'MITRE &amp; Controls Mappings'!$F371))),ISNUMBER(SEARCH(IF(H$2&lt;&gt;"",H$2,"NA"),'MITRE &amp; Controls Mappings'!$G371))),ISNUMBER(SEARCH(IF(H$2&lt;&gt;"",H$2,"NA"),'MITRE &amp; Controls Mappings'!$H371))),ISNUMBER(SEARCH(IF(H$3&lt;&gt;"",H$3,"NA"),'MITRE &amp; Controls Mappings'!$I371))),ISNUMBER(SEARCH(IF(H$3&lt;&gt;"",H$3,"NA"),'MITRE &amp; Controls Mappings'!$J371))), 'MITRE &amp; Controls Mappings'!$B371,"")</f>
        <v/>
      </c>
      <c r="I375" t="str">
        <f>IF(OR(OR(OR(OR(OR(ISNUMBER(SEARCH(IF(I$1&lt;&gt;"",I$1,"NA"),'MITRE &amp; Controls Mappings'!$E371)),ISNUMBER(SEARCH(IF(I$1&lt;&gt;"",I$1,"NA"),'MITRE &amp; Controls Mappings'!$F371))),ISNUMBER(SEARCH(IF(I$2&lt;&gt;"",I$2,"NA"),'MITRE &amp; Controls Mappings'!$G371))),ISNUMBER(SEARCH(IF(I$2&lt;&gt;"",I$2,"NA"),'MITRE &amp; Controls Mappings'!$H371))),ISNUMBER(SEARCH(IF(I$3&lt;&gt;"",I$3,"NA"),'MITRE &amp; Controls Mappings'!$I371))),ISNUMBER(SEARCH(IF(I$3&lt;&gt;"",I$3,"NA"),'MITRE &amp; Controls Mappings'!$J371))), 'MITRE &amp; Controls Mappings'!$B371,"")</f>
        <v/>
      </c>
      <c r="J375" t="str">
        <f>IF(OR(OR(OR(OR(OR(ISNUMBER(SEARCH(IF(J$1&lt;&gt;"",J$1,"NA"),'MITRE &amp; Controls Mappings'!$E371)),ISNUMBER(SEARCH(IF(J$1&lt;&gt;"",J$1,"NA"),'MITRE &amp; Controls Mappings'!$F371))),ISNUMBER(SEARCH(IF(J$2&lt;&gt;"",J$2,"NA"),'MITRE &amp; Controls Mappings'!$G371))),ISNUMBER(SEARCH(IF(J$2&lt;&gt;"",J$2,"NA"),'MITRE &amp; Controls Mappings'!$H371))),ISNUMBER(SEARCH(IF(J$3&lt;&gt;"",J$3,"NA"),'MITRE &amp; Controls Mappings'!$I371))),ISNUMBER(SEARCH(IF(J$3&lt;&gt;"",J$3,"NA"),'MITRE &amp; Controls Mappings'!$J371))), 'MITRE &amp; Controls Mappings'!$B371,"")</f>
        <v/>
      </c>
      <c r="K375" t="str">
        <f>IF(OR(OR(OR(OR(OR(ISNUMBER(SEARCH(IF(K$1&lt;&gt;"",K$1,"NA"),'MITRE &amp; Controls Mappings'!$E371)),ISNUMBER(SEARCH(IF(K$1&lt;&gt;"",K$1,"NA"),'MITRE &amp; Controls Mappings'!$F371))),ISNUMBER(SEARCH(IF(K$2&lt;&gt;"",K$2,"NA"),'MITRE &amp; Controls Mappings'!$G371))),ISNUMBER(SEARCH(IF(K$2&lt;&gt;"",K$2,"NA"),'MITRE &amp; Controls Mappings'!$H371))),ISNUMBER(SEARCH(IF(K$3&lt;&gt;"",K$3,"NA"),'MITRE &amp; Controls Mappings'!$I371))),ISNUMBER(SEARCH(IF(K$3&lt;&gt;"",K$3,"NA"),'MITRE &amp; Controls Mappings'!$J371))), 'MITRE &amp; Controls Mappings'!$B371,"")</f>
        <v/>
      </c>
      <c r="L375" s="25" t="str">
        <f>'MITRE &amp; Controls Mappings'!D371</f>
        <v>Ensure 'Deny write access to removable drives not protected by BitLocker' is set to 'Enabled'</v>
      </c>
    </row>
    <row r="376" spans="1:12" ht="29" x14ac:dyDescent="0.35">
      <c r="A376" t="str">
        <f>IF(COUNTIF(B376:K376,"="&amp;'MITRE &amp; Controls Mappings'!B372)&gt;0,'MITRE &amp; Controls Mappings'!B372,"")</f>
        <v/>
      </c>
      <c r="B376" t="str">
        <f>IF(OR(OR(OR(OR(OR(ISNUMBER(SEARCH(IF(B$1&lt;&gt;"",B$1,"NA"),'MITRE &amp; Controls Mappings'!$E372)),ISNUMBER(SEARCH(IF(B$1&lt;&gt;"",B$1,"NA"),'MITRE &amp; Controls Mappings'!$F372))),ISNUMBER(SEARCH(IF(B$2&lt;&gt;"",B$2,"NA"),'MITRE &amp; Controls Mappings'!$G372))),ISNUMBER(SEARCH(IF(B$2&lt;&gt;"",B$2,"NA"),'MITRE &amp; Controls Mappings'!$H372))),ISNUMBER(SEARCH(IF(B$3&lt;&gt;"",B$3,"NA"),'MITRE &amp; Controls Mappings'!$I372))),ISNUMBER(SEARCH(IF(B$3&lt;&gt;"",B$3,"NA"),'MITRE &amp; Controls Mappings'!$J372))), 'MITRE &amp; Controls Mappings'!$B372,"")</f>
        <v/>
      </c>
      <c r="C376" t="str">
        <f>IF(OR(OR(OR(OR(OR(ISNUMBER(SEARCH(IF(C$1&lt;&gt;"",C$1,"NA"),'MITRE &amp; Controls Mappings'!$E372)),ISNUMBER(SEARCH(IF(C$1&lt;&gt;"",C$1,"NA"),'MITRE &amp; Controls Mappings'!$F372))),ISNUMBER(SEARCH(IF(C$2&lt;&gt;"",C$2,"NA"),'MITRE &amp; Controls Mappings'!$G372))),ISNUMBER(SEARCH(IF(C$2&lt;&gt;"",C$2,"NA"),'MITRE &amp; Controls Mappings'!$H372))),ISNUMBER(SEARCH(IF(C$3&lt;&gt;"",C$3,"NA"),'MITRE &amp; Controls Mappings'!$I372))),ISNUMBER(SEARCH(IF(C$3&lt;&gt;"",C$3,"NA"),'MITRE &amp; Controls Mappings'!$J372))), 'MITRE &amp; Controls Mappings'!$B372,"")</f>
        <v/>
      </c>
      <c r="D376" t="str">
        <f>IF(OR(OR(OR(OR(OR(ISNUMBER(SEARCH(IF(D$1&lt;&gt;"",D$1,"NA"),'MITRE &amp; Controls Mappings'!$E372)),ISNUMBER(SEARCH(IF(D$1&lt;&gt;"",D$1,"NA"),'MITRE &amp; Controls Mappings'!$F372))),ISNUMBER(SEARCH(IF(D$2&lt;&gt;"",D$2,"NA"),'MITRE &amp; Controls Mappings'!$G372))),ISNUMBER(SEARCH(IF(D$2&lt;&gt;"",D$2,"NA"),'MITRE &amp; Controls Mappings'!$H372))),ISNUMBER(SEARCH(IF(D$3&lt;&gt;"",D$3,"NA"),'MITRE &amp; Controls Mappings'!$I372))),ISNUMBER(SEARCH(IF(D$3&lt;&gt;"",D$3,"NA"),'MITRE &amp; Controls Mappings'!$J372))), 'MITRE &amp; Controls Mappings'!$B372,"")</f>
        <v/>
      </c>
      <c r="E376" t="str">
        <f>IF(OR(OR(OR(OR(OR(ISNUMBER(SEARCH(IF(E$1&lt;&gt;"",E$1,"NA"),'MITRE &amp; Controls Mappings'!$E372)),ISNUMBER(SEARCH(IF(E$1&lt;&gt;"",E$1,"NA"),'MITRE &amp; Controls Mappings'!$F372))),ISNUMBER(SEARCH(IF(E$2&lt;&gt;"",E$2,"NA"),'MITRE &amp; Controls Mappings'!$G372))),ISNUMBER(SEARCH(IF(E$2&lt;&gt;"",E$2,"NA"),'MITRE &amp; Controls Mappings'!$H372))),ISNUMBER(SEARCH(IF(E$3&lt;&gt;"",E$3,"NA"),'MITRE &amp; Controls Mappings'!$I372))),ISNUMBER(SEARCH(IF(E$3&lt;&gt;"",E$3,"NA"),'MITRE &amp; Controls Mappings'!$J372))), 'MITRE &amp; Controls Mappings'!$B372,"")</f>
        <v/>
      </c>
      <c r="F376" t="str">
        <f>IF(OR(OR(OR(OR(OR(ISNUMBER(SEARCH(IF(F$1&lt;&gt;"",F$1,"NA"),'MITRE &amp; Controls Mappings'!$E372)),ISNUMBER(SEARCH(IF(F$1&lt;&gt;"",F$1,"NA"),'MITRE &amp; Controls Mappings'!$F372))),ISNUMBER(SEARCH(IF(F$2&lt;&gt;"",F$2,"NA"),'MITRE &amp; Controls Mappings'!$G372))),ISNUMBER(SEARCH(IF(F$2&lt;&gt;"",F$2,"NA"),'MITRE &amp; Controls Mappings'!$H372))),ISNUMBER(SEARCH(IF(F$3&lt;&gt;"",F$3,"NA"),'MITRE &amp; Controls Mappings'!$I372))),ISNUMBER(SEARCH(IF(F$3&lt;&gt;"",F$3,"NA"),'MITRE &amp; Controls Mappings'!$J372))), 'MITRE &amp; Controls Mappings'!$B372,"")</f>
        <v/>
      </c>
      <c r="G376" t="str">
        <f>IF(OR(OR(OR(OR(OR(ISNUMBER(SEARCH(IF(G$1&lt;&gt;"",G$1,"NA"),'MITRE &amp; Controls Mappings'!$E372)),ISNUMBER(SEARCH(IF(G$1&lt;&gt;"",G$1,"NA"),'MITRE &amp; Controls Mappings'!$F372))),ISNUMBER(SEARCH(IF(G$2&lt;&gt;"",G$2,"NA"),'MITRE &amp; Controls Mappings'!$G372))),ISNUMBER(SEARCH(IF(G$2&lt;&gt;"",G$2,"NA"),'MITRE &amp; Controls Mappings'!$H372))),ISNUMBER(SEARCH(IF(G$3&lt;&gt;"",G$3,"NA"),'MITRE &amp; Controls Mappings'!$I372))),ISNUMBER(SEARCH(IF(G$3&lt;&gt;"",G$3,"NA"),'MITRE &amp; Controls Mappings'!$J372))), 'MITRE &amp; Controls Mappings'!$B372,"")</f>
        <v/>
      </c>
      <c r="H376" t="str">
        <f>IF(OR(OR(OR(OR(OR(ISNUMBER(SEARCH(IF(H$1&lt;&gt;"",H$1,"NA"),'MITRE &amp; Controls Mappings'!$E372)),ISNUMBER(SEARCH(IF(H$1&lt;&gt;"",H$1,"NA"),'MITRE &amp; Controls Mappings'!$F372))),ISNUMBER(SEARCH(IF(H$2&lt;&gt;"",H$2,"NA"),'MITRE &amp; Controls Mappings'!$G372))),ISNUMBER(SEARCH(IF(H$2&lt;&gt;"",H$2,"NA"),'MITRE &amp; Controls Mappings'!$H372))),ISNUMBER(SEARCH(IF(H$3&lt;&gt;"",H$3,"NA"),'MITRE &amp; Controls Mappings'!$I372))),ISNUMBER(SEARCH(IF(H$3&lt;&gt;"",H$3,"NA"),'MITRE &amp; Controls Mappings'!$J372))), 'MITRE &amp; Controls Mappings'!$B372,"")</f>
        <v/>
      </c>
      <c r="I376" t="str">
        <f>IF(OR(OR(OR(OR(OR(ISNUMBER(SEARCH(IF(I$1&lt;&gt;"",I$1,"NA"),'MITRE &amp; Controls Mappings'!$E372)),ISNUMBER(SEARCH(IF(I$1&lt;&gt;"",I$1,"NA"),'MITRE &amp; Controls Mappings'!$F372))),ISNUMBER(SEARCH(IF(I$2&lt;&gt;"",I$2,"NA"),'MITRE &amp; Controls Mappings'!$G372))),ISNUMBER(SEARCH(IF(I$2&lt;&gt;"",I$2,"NA"),'MITRE &amp; Controls Mappings'!$H372))),ISNUMBER(SEARCH(IF(I$3&lt;&gt;"",I$3,"NA"),'MITRE &amp; Controls Mappings'!$I372))),ISNUMBER(SEARCH(IF(I$3&lt;&gt;"",I$3,"NA"),'MITRE &amp; Controls Mappings'!$J372))), 'MITRE &amp; Controls Mappings'!$B372,"")</f>
        <v/>
      </c>
      <c r="J376" t="str">
        <f>IF(OR(OR(OR(OR(OR(ISNUMBER(SEARCH(IF(J$1&lt;&gt;"",J$1,"NA"),'MITRE &amp; Controls Mappings'!$E372)),ISNUMBER(SEARCH(IF(J$1&lt;&gt;"",J$1,"NA"),'MITRE &amp; Controls Mappings'!$F372))),ISNUMBER(SEARCH(IF(J$2&lt;&gt;"",J$2,"NA"),'MITRE &amp; Controls Mappings'!$G372))),ISNUMBER(SEARCH(IF(J$2&lt;&gt;"",J$2,"NA"),'MITRE &amp; Controls Mappings'!$H372))),ISNUMBER(SEARCH(IF(J$3&lt;&gt;"",J$3,"NA"),'MITRE &amp; Controls Mappings'!$I372))),ISNUMBER(SEARCH(IF(J$3&lt;&gt;"",J$3,"NA"),'MITRE &amp; Controls Mappings'!$J372))), 'MITRE &amp; Controls Mappings'!$B372,"")</f>
        <v/>
      </c>
      <c r="K376" t="str">
        <f>IF(OR(OR(OR(OR(OR(ISNUMBER(SEARCH(IF(K$1&lt;&gt;"",K$1,"NA"),'MITRE &amp; Controls Mappings'!$E372)),ISNUMBER(SEARCH(IF(K$1&lt;&gt;"",K$1,"NA"),'MITRE &amp; Controls Mappings'!$F372))),ISNUMBER(SEARCH(IF(K$2&lt;&gt;"",K$2,"NA"),'MITRE &amp; Controls Mappings'!$G372))),ISNUMBER(SEARCH(IF(K$2&lt;&gt;"",K$2,"NA"),'MITRE &amp; Controls Mappings'!$H372))),ISNUMBER(SEARCH(IF(K$3&lt;&gt;"",K$3,"NA"),'MITRE &amp; Controls Mappings'!$I372))),ISNUMBER(SEARCH(IF(K$3&lt;&gt;"",K$3,"NA"),'MITRE &amp; Controls Mappings'!$J372))), 'MITRE &amp; Controls Mappings'!$B372,"")</f>
        <v/>
      </c>
      <c r="L376" s="25" t="str">
        <f>'MITRE &amp; Controls Mappings'!D372</f>
        <v>Ensure 'Deny write access to removable drives not protected by BitLocker: Do not allow write access to devices configured in another organization' is set to 'Enabled: False'</v>
      </c>
    </row>
    <row r="377" spans="1:12" x14ac:dyDescent="0.35">
      <c r="A377" t="str">
        <f>IF(COUNTIF(B377:K377,"="&amp;'MITRE &amp; Controls Mappings'!B373)&gt;0,'MITRE &amp; Controls Mappings'!B373,"")</f>
        <v/>
      </c>
      <c r="B377" t="str">
        <f>IF(OR(OR(OR(OR(OR(ISNUMBER(SEARCH(IF(B$1&lt;&gt;"",B$1,"NA"),'MITRE &amp; Controls Mappings'!$E373)),ISNUMBER(SEARCH(IF(B$1&lt;&gt;"",B$1,"NA"),'MITRE &amp; Controls Mappings'!$F373))),ISNUMBER(SEARCH(IF(B$2&lt;&gt;"",B$2,"NA"),'MITRE &amp; Controls Mappings'!$G373))),ISNUMBER(SEARCH(IF(B$2&lt;&gt;"",B$2,"NA"),'MITRE &amp; Controls Mappings'!$H373))),ISNUMBER(SEARCH(IF(B$3&lt;&gt;"",B$3,"NA"),'MITRE &amp; Controls Mappings'!$I373))),ISNUMBER(SEARCH(IF(B$3&lt;&gt;"",B$3,"NA"),'MITRE &amp; Controls Mappings'!$J373))), 'MITRE &amp; Controls Mappings'!$B373,"")</f>
        <v/>
      </c>
      <c r="C377" t="str">
        <f>IF(OR(OR(OR(OR(OR(ISNUMBER(SEARCH(IF(C$1&lt;&gt;"",C$1,"NA"),'MITRE &amp; Controls Mappings'!$E373)),ISNUMBER(SEARCH(IF(C$1&lt;&gt;"",C$1,"NA"),'MITRE &amp; Controls Mappings'!$F373))),ISNUMBER(SEARCH(IF(C$2&lt;&gt;"",C$2,"NA"),'MITRE &amp; Controls Mappings'!$G373))),ISNUMBER(SEARCH(IF(C$2&lt;&gt;"",C$2,"NA"),'MITRE &amp; Controls Mappings'!$H373))),ISNUMBER(SEARCH(IF(C$3&lt;&gt;"",C$3,"NA"),'MITRE &amp; Controls Mappings'!$I373))),ISNUMBER(SEARCH(IF(C$3&lt;&gt;"",C$3,"NA"),'MITRE &amp; Controls Mappings'!$J373))), 'MITRE &amp; Controls Mappings'!$B373,"")</f>
        <v/>
      </c>
      <c r="D377" t="str">
        <f>IF(OR(OR(OR(OR(OR(ISNUMBER(SEARCH(IF(D$1&lt;&gt;"",D$1,"NA"),'MITRE &amp; Controls Mappings'!$E373)),ISNUMBER(SEARCH(IF(D$1&lt;&gt;"",D$1,"NA"),'MITRE &amp; Controls Mappings'!$F373))),ISNUMBER(SEARCH(IF(D$2&lt;&gt;"",D$2,"NA"),'MITRE &amp; Controls Mappings'!$G373))),ISNUMBER(SEARCH(IF(D$2&lt;&gt;"",D$2,"NA"),'MITRE &amp; Controls Mappings'!$H373))),ISNUMBER(SEARCH(IF(D$3&lt;&gt;"",D$3,"NA"),'MITRE &amp; Controls Mappings'!$I373))),ISNUMBER(SEARCH(IF(D$3&lt;&gt;"",D$3,"NA"),'MITRE &amp; Controls Mappings'!$J373))), 'MITRE &amp; Controls Mappings'!$B373,"")</f>
        <v/>
      </c>
      <c r="E377" t="str">
        <f>IF(OR(OR(OR(OR(OR(ISNUMBER(SEARCH(IF(E$1&lt;&gt;"",E$1,"NA"),'MITRE &amp; Controls Mappings'!$E373)),ISNUMBER(SEARCH(IF(E$1&lt;&gt;"",E$1,"NA"),'MITRE &amp; Controls Mappings'!$F373))),ISNUMBER(SEARCH(IF(E$2&lt;&gt;"",E$2,"NA"),'MITRE &amp; Controls Mappings'!$G373))),ISNUMBER(SEARCH(IF(E$2&lt;&gt;"",E$2,"NA"),'MITRE &amp; Controls Mappings'!$H373))),ISNUMBER(SEARCH(IF(E$3&lt;&gt;"",E$3,"NA"),'MITRE &amp; Controls Mappings'!$I373))),ISNUMBER(SEARCH(IF(E$3&lt;&gt;"",E$3,"NA"),'MITRE &amp; Controls Mappings'!$J373))), 'MITRE &amp; Controls Mappings'!$B373,"")</f>
        <v/>
      </c>
      <c r="F377" t="str">
        <f>IF(OR(OR(OR(OR(OR(ISNUMBER(SEARCH(IF(F$1&lt;&gt;"",F$1,"NA"),'MITRE &amp; Controls Mappings'!$E373)),ISNUMBER(SEARCH(IF(F$1&lt;&gt;"",F$1,"NA"),'MITRE &amp; Controls Mappings'!$F373))),ISNUMBER(SEARCH(IF(F$2&lt;&gt;"",F$2,"NA"),'MITRE &amp; Controls Mappings'!$G373))),ISNUMBER(SEARCH(IF(F$2&lt;&gt;"",F$2,"NA"),'MITRE &amp; Controls Mappings'!$H373))),ISNUMBER(SEARCH(IF(F$3&lt;&gt;"",F$3,"NA"),'MITRE &amp; Controls Mappings'!$I373))),ISNUMBER(SEARCH(IF(F$3&lt;&gt;"",F$3,"NA"),'MITRE &amp; Controls Mappings'!$J373))), 'MITRE &amp; Controls Mappings'!$B373,"")</f>
        <v/>
      </c>
      <c r="G377" t="str">
        <f>IF(OR(OR(OR(OR(OR(ISNUMBER(SEARCH(IF(G$1&lt;&gt;"",G$1,"NA"),'MITRE &amp; Controls Mappings'!$E373)),ISNUMBER(SEARCH(IF(G$1&lt;&gt;"",G$1,"NA"),'MITRE &amp; Controls Mappings'!$F373))),ISNUMBER(SEARCH(IF(G$2&lt;&gt;"",G$2,"NA"),'MITRE &amp; Controls Mappings'!$G373))),ISNUMBER(SEARCH(IF(G$2&lt;&gt;"",G$2,"NA"),'MITRE &amp; Controls Mappings'!$H373))),ISNUMBER(SEARCH(IF(G$3&lt;&gt;"",G$3,"NA"),'MITRE &amp; Controls Mappings'!$I373))),ISNUMBER(SEARCH(IF(G$3&lt;&gt;"",G$3,"NA"),'MITRE &amp; Controls Mappings'!$J373))), 'MITRE &amp; Controls Mappings'!$B373,"")</f>
        <v/>
      </c>
      <c r="H377" t="str">
        <f>IF(OR(OR(OR(OR(OR(ISNUMBER(SEARCH(IF(H$1&lt;&gt;"",H$1,"NA"),'MITRE &amp; Controls Mappings'!$E373)),ISNUMBER(SEARCH(IF(H$1&lt;&gt;"",H$1,"NA"),'MITRE &amp; Controls Mappings'!$F373))),ISNUMBER(SEARCH(IF(H$2&lt;&gt;"",H$2,"NA"),'MITRE &amp; Controls Mappings'!$G373))),ISNUMBER(SEARCH(IF(H$2&lt;&gt;"",H$2,"NA"),'MITRE &amp; Controls Mappings'!$H373))),ISNUMBER(SEARCH(IF(H$3&lt;&gt;"",H$3,"NA"),'MITRE &amp; Controls Mappings'!$I373))),ISNUMBER(SEARCH(IF(H$3&lt;&gt;"",H$3,"NA"),'MITRE &amp; Controls Mappings'!$J373))), 'MITRE &amp; Controls Mappings'!$B373,"")</f>
        <v/>
      </c>
      <c r="I377" t="str">
        <f>IF(OR(OR(OR(OR(OR(ISNUMBER(SEARCH(IF(I$1&lt;&gt;"",I$1,"NA"),'MITRE &amp; Controls Mappings'!$E373)),ISNUMBER(SEARCH(IF(I$1&lt;&gt;"",I$1,"NA"),'MITRE &amp; Controls Mappings'!$F373))),ISNUMBER(SEARCH(IF(I$2&lt;&gt;"",I$2,"NA"),'MITRE &amp; Controls Mappings'!$G373))),ISNUMBER(SEARCH(IF(I$2&lt;&gt;"",I$2,"NA"),'MITRE &amp; Controls Mappings'!$H373))),ISNUMBER(SEARCH(IF(I$3&lt;&gt;"",I$3,"NA"),'MITRE &amp; Controls Mappings'!$I373))),ISNUMBER(SEARCH(IF(I$3&lt;&gt;"",I$3,"NA"),'MITRE &amp; Controls Mappings'!$J373))), 'MITRE &amp; Controls Mappings'!$B373,"")</f>
        <v/>
      </c>
      <c r="J377" t="str">
        <f>IF(OR(OR(OR(OR(OR(ISNUMBER(SEARCH(IF(J$1&lt;&gt;"",J$1,"NA"),'MITRE &amp; Controls Mappings'!$E373)),ISNUMBER(SEARCH(IF(J$1&lt;&gt;"",J$1,"NA"),'MITRE &amp; Controls Mappings'!$F373))),ISNUMBER(SEARCH(IF(J$2&lt;&gt;"",J$2,"NA"),'MITRE &amp; Controls Mappings'!$G373))),ISNUMBER(SEARCH(IF(J$2&lt;&gt;"",J$2,"NA"),'MITRE &amp; Controls Mappings'!$H373))),ISNUMBER(SEARCH(IF(J$3&lt;&gt;"",J$3,"NA"),'MITRE &amp; Controls Mappings'!$I373))),ISNUMBER(SEARCH(IF(J$3&lt;&gt;"",J$3,"NA"),'MITRE &amp; Controls Mappings'!$J373))), 'MITRE &amp; Controls Mappings'!$B373,"")</f>
        <v/>
      </c>
      <c r="K377" t="str">
        <f>IF(OR(OR(OR(OR(OR(ISNUMBER(SEARCH(IF(K$1&lt;&gt;"",K$1,"NA"),'MITRE &amp; Controls Mappings'!$E373)),ISNUMBER(SEARCH(IF(K$1&lt;&gt;"",K$1,"NA"),'MITRE &amp; Controls Mappings'!$F373))),ISNUMBER(SEARCH(IF(K$2&lt;&gt;"",K$2,"NA"),'MITRE &amp; Controls Mappings'!$G373))),ISNUMBER(SEARCH(IF(K$2&lt;&gt;"",K$2,"NA"),'MITRE &amp; Controls Mappings'!$H373))),ISNUMBER(SEARCH(IF(K$3&lt;&gt;"",K$3,"NA"),'MITRE &amp; Controls Mappings'!$I373))),ISNUMBER(SEARCH(IF(K$3&lt;&gt;"",K$3,"NA"),'MITRE &amp; Controls Mappings'!$J373))), 'MITRE &amp; Controls Mappings'!$B373,"")</f>
        <v/>
      </c>
      <c r="L377" s="25" t="str">
        <f>'MITRE &amp; Controls Mappings'!D373</f>
        <v>Camera</v>
      </c>
    </row>
    <row r="378" spans="1:12" x14ac:dyDescent="0.35">
      <c r="A378" t="str">
        <f>IF(COUNTIF(B378:K378,"="&amp;'MITRE &amp; Controls Mappings'!B374)&gt;0,'MITRE &amp; Controls Mappings'!B374,"")</f>
        <v/>
      </c>
      <c r="B378" t="str">
        <f>IF(OR(OR(OR(OR(OR(ISNUMBER(SEARCH(IF(B$1&lt;&gt;"",B$1,"NA"),'MITRE &amp; Controls Mappings'!$E374)),ISNUMBER(SEARCH(IF(B$1&lt;&gt;"",B$1,"NA"),'MITRE &amp; Controls Mappings'!$F374))),ISNUMBER(SEARCH(IF(B$2&lt;&gt;"",B$2,"NA"),'MITRE &amp; Controls Mappings'!$G374))),ISNUMBER(SEARCH(IF(B$2&lt;&gt;"",B$2,"NA"),'MITRE &amp; Controls Mappings'!$H374))),ISNUMBER(SEARCH(IF(B$3&lt;&gt;"",B$3,"NA"),'MITRE &amp; Controls Mappings'!$I374))),ISNUMBER(SEARCH(IF(B$3&lt;&gt;"",B$3,"NA"),'MITRE &amp; Controls Mappings'!$J374))), 'MITRE &amp; Controls Mappings'!$B374,"")</f>
        <v/>
      </c>
      <c r="C378" t="str">
        <f>IF(OR(OR(OR(OR(OR(ISNUMBER(SEARCH(IF(C$1&lt;&gt;"",C$1,"NA"),'MITRE &amp; Controls Mappings'!$E374)),ISNUMBER(SEARCH(IF(C$1&lt;&gt;"",C$1,"NA"),'MITRE &amp; Controls Mappings'!$F374))),ISNUMBER(SEARCH(IF(C$2&lt;&gt;"",C$2,"NA"),'MITRE &amp; Controls Mappings'!$G374))),ISNUMBER(SEARCH(IF(C$2&lt;&gt;"",C$2,"NA"),'MITRE &amp; Controls Mappings'!$H374))),ISNUMBER(SEARCH(IF(C$3&lt;&gt;"",C$3,"NA"),'MITRE &amp; Controls Mappings'!$I374))),ISNUMBER(SEARCH(IF(C$3&lt;&gt;"",C$3,"NA"),'MITRE &amp; Controls Mappings'!$J374))), 'MITRE &amp; Controls Mappings'!$B374,"")</f>
        <v/>
      </c>
      <c r="D378" t="str">
        <f>IF(OR(OR(OR(OR(OR(ISNUMBER(SEARCH(IF(D$1&lt;&gt;"",D$1,"NA"),'MITRE &amp; Controls Mappings'!$E374)),ISNUMBER(SEARCH(IF(D$1&lt;&gt;"",D$1,"NA"),'MITRE &amp; Controls Mappings'!$F374))),ISNUMBER(SEARCH(IF(D$2&lt;&gt;"",D$2,"NA"),'MITRE &amp; Controls Mappings'!$G374))),ISNUMBER(SEARCH(IF(D$2&lt;&gt;"",D$2,"NA"),'MITRE &amp; Controls Mappings'!$H374))),ISNUMBER(SEARCH(IF(D$3&lt;&gt;"",D$3,"NA"),'MITRE &amp; Controls Mappings'!$I374))),ISNUMBER(SEARCH(IF(D$3&lt;&gt;"",D$3,"NA"),'MITRE &amp; Controls Mappings'!$J374))), 'MITRE &amp; Controls Mappings'!$B374,"")</f>
        <v/>
      </c>
      <c r="E378" t="str">
        <f>IF(OR(OR(OR(OR(OR(ISNUMBER(SEARCH(IF(E$1&lt;&gt;"",E$1,"NA"),'MITRE &amp; Controls Mappings'!$E374)),ISNUMBER(SEARCH(IF(E$1&lt;&gt;"",E$1,"NA"),'MITRE &amp; Controls Mappings'!$F374))),ISNUMBER(SEARCH(IF(E$2&lt;&gt;"",E$2,"NA"),'MITRE &amp; Controls Mappings'!$G374))),ISNUMBER(SEARCH(IF(E$2&lt;&gt;"",E$2,"NA"),'MITRE &amp; Controls Mappings'!$H374))),ISNUMBER(SEARCH(IF(E$3&lt;&gt;"",E$3,"NA"),'MITRE &amp; Controls Mappings'!$I374))),ISNUMBER(SEARCH(IF(E$3&lt;&gt;"",E$3,"NA"),'MITRE &amp; Controls Mappings'!$J374))), 'MITRE &amp; Controls Mappings'!$B374,"")</f>
        <v/>
      </c>
      <c r="F378" t="str">
        <f>IF(OR(OR(OR(OR(OR(ISNUMBER(SEARCH(IF(F$1&lt;&gt;"",F$1,"NA"),'MITRE &amp; Controls Mappings'!$E374)),ISNUMBER(SEARCH(IF(F$1&lt;&gt;"",F$1,"NA"),'MITRE &amp; Controls Mappings'!$F374))),ISNUMBER(SEARCH(IF(F$2&lt;&gt;"",F$2,"NA"),'MITRE &amp; Controls Mappings'!$G374))),ISNUMBER(SEARCH(IF(F$2&lt;&gt;"",F$2,"NA"),'MITRE &amp; Controls Mappings'!$H374))),ISNUMBER(SEARCH(IF(F$3&lt;&gt;"",F$3,"NA"),'MITRE &amp; Controls Mappings'!$I374))),ISNUMBER(SEARCH(IF(F$3&lt;&gt;"",F$3,"NA"),'MITRE &amp; Controls Mappings'!$J374))), 'MITRE &amp; Controls Mappings'!$B374,"")</f>
        <v/>
      </c>
      <c r="G378" t="str">
        <f>IF(OR(OR(OR(OR(OR(ISNUMBER(SEARCH(IF(G$1&lt;&gt;"",G$1,"NA"),'MITRE &amp; Controls Mappings'!$E374)),ISNUMBER(SEARCH(IF(G$1&lt;&gt;"",G$1,"NA"),'MITRE &amp; Controls Mappings'!$F374))),ISNUMBER(SEARCH(IF(G$2&lt;&gt;"",G$2,"NA"),'MITRE &amp; Controls Mappings'!$G374))),ISNUMBER(SEARCH(IF(G$2&lt;&gt;"",G$2,"NA"),'MITRE &amp; Controls Mappings'!$H374))),ISNUMBER(SEARCH(IF(G$3&lt;&gt;"",G$3,"NA"),'MITRE &amp; Controls Mappings'!$I374))),ISNUMBER(SEARCH(IF(G$3&lt;&gt;"",G$3,"NA"),'MITRE &amp; Controls Mappings'!$J374))), 'MITRE &amp; Controls Mappings'!$B374,"")</f>
        <v/>
      </c>
      <c r="H378" t="str">
        <f>IF(OR(OR(OR(OR(OR(ISNUMBER(SEARCH(IF(H$1&lt;&gt;"",H$1,"NA"),'MITRE &amp; Controls Mappings'!$E374)),ISNUMBER(SEARCH(IF(H$1&lt;&gt;"",H$1,"NA"),'MITRE &amp; Controls Mappings'!$F374))),ISNUMBER(SEARCH(IF(H$2&lt;&gt;"",H$2,"NA"),'MITRE &amp; Controls Mappings'!$G374))),ISNUMBER(SEARCH(IF(H$2&lt;&gt;"",H$2,"NA"),'MITRE &amp; Controls Mappings'!$H374))),ISNUMBER(SEARCH(IF(H$3&lt;&gt;"",H$3,"NA"),'MITRE &amp; Controls Mappings'!$I374))),ISNUMBER(SEARCH(IF(H$3&lt;&gt;"",H$3,"NA"),'MITRE &amp; Controls Mappings'!$J374))), 'MITRE &amp; Controls Mappings'!$B374,"")</f>
        <v/>
      </c>
      <c r="I378" t="str">
        <f>IF(OR(OR(OR(OR(OR(ISNUMBER(SEARCH(IF(I$1&lt;&gt;"",I$1,"NA"),'MITRE &amp; Controls Mappings'!$E374)),ISNUMBER(SEARCH(IF(I$1&lt;&gt;"",I$1,"NA"),'MITRE &amp; Controls Mappings'!$F374))),ISNUMBER(SEARCH(IF(I$2&lt;&gt;"",I$2,"NA"),'MITRE &amp; Controls Mappings'!$G374))),ISNUMBER(SEARCH(IF(I$2&lt;&gt;"",I$2,"NA"),'MITRE &amp; Controls Mappings'!$H374))),ISNUMBER(SEARCH(IF(I$3&lt;&gt;"",I$3,"NA"),'MITRE &amp; Controls Mappings'!$I374))),ISNUMBER(SEARCH(IF(I$3&lt;&gt;"",I$3,"NA"),'MITRE &amp; Controls Mappings'!$J374))), 'MITRE &amp; Controls Mappings'!$B374,"")</f>
        <v/>
      </c>
      <c r="J378" t="str">
        <f>IF(OR(OR(OR(OR(OR(ISNUMBER(SEARCH(IF(J$1&lt;&gt;"",J$1,"NA"),'MITRE &amp; Controls Mappings'!$E374)),ISNUMBER(SEARCH(IF(J$1&lt;&gt;"",J$1,"NA"),'MITRE &amp; Controls Mappings'!$F374))),ISNUMBER(SEARCH(IF(J$2&lt;&gt;"",J$2,"NA"),'MITRE &amp; Controls Mappings'!$G374))),ISNUMBER(SEARCH(IF(J$2&lt;&gt;"",J$2,"NA"),'MITRE &amp; Controls Mappings'!$H374))),ISNUMBER(SEARCH(IF(J$3&lt;&gt;"",J$3,"NA"),'MITRE &amp; Controls Mappings'!$I374))),ISNUMBER(SEARCH(IF(J$3&lt;&gt;"",J$3,"NA"),'MITRE &amp; Controls Mappings'!$J374))), 'MITRE &amp; Controls Mappings'!$B374,"")</f>
        <v/>
      </c>
      <c r="K378" t="str">
        <f>IF(OR(OR(OR(OR(OR(ISNUMBER(SEARCH(IF(K$1&lt;&gt;"",K$1,"NA"),'MITRE &amp; Controls Mappings'!$E374)),ISNUMBER(SEARCH(IF(K$1&lt;&gt;"",K$1,"NA"),'MITRE &amp; Controls Mappings'!$F374))),ISNUMBER(SEARCH(IF(K$2&lt;&gt;"",K$2,"NA"),'MITRE &amp; Controls Mappings'!$G374))),ISNUMBER(SEARCH(IF(K$2&lt;&gt;"",K$2,"NA"),'MITRE &amp; Controls Mappings'!$H374))),ISNUMBER(SEARCH(IF(K$3&lt;&gt;"",K$3,"NA"),'MITRE &amp; Controls Mappings'!$I374))),ISNUMBER(SEARCH(IF(K$3&lt;&gt;"",K$3,"NA"),'MITRE &amp; Controls Mappings'!$J374))), 'MITRE &amp; Controls Mappings'!$B374,"")</f>
        <v/>
      </c>
      <c r="L378" s="25" t="str">
        <f>'MITRE &amp; Controls Mappings'!D374</f>
        <v>Ensure 'Allow Use of Camera' is set to 'Disabled'</v>
      </c>
    </row>
    <row r="379" spans="1:12" x14ac:dyDescent="0.35">
      <c r="A379" t="str">
        <f>IF(COUNTIF(B379:K379,"="&amp;'MITRE &amp; Controls Mappings'!B375)&gt;0,'MITRE &amp; Controls Mappings'!B375,"")</f>
        <v/>
      </c>
      <c r="B379" t="str">
        <f>IF(OR(OR(OR(OR(OR(ISNUMBER(SEARCH(IF(B$1&lt;&gt;"",B$1,"NA"),'MITRE &amp; Controls Mappings'!$E375)),ISNUMBER(SEARCH(IF(B$1&lt;&gt;"",B$1,"NA"),'MITRE &amp; Controls Mappings'!$F375))),ISNUMBER(SEARCH(IF(B$2&lt;&gt;"",B$2,"NA"),'MITRE &amp; Controls Mappings'!$G375))),ISNUMBER(SEARCH(IF(B$2&lt;&gt;"",B$2,"NA"),'MITRE &amp; Controls Mappings'!$H375))),ISNUMBER(SEARCH(IF(B$3&lt;&gt;"",B$3,"NA"),'MITRE &amp; Controls Mappings'!$I375))),ISNUMBER(SEARCH(IF(B$3&lt;&gt;"",B$3,"NA"),'MITRE &amp; Controls Mappings'!$J375))), 'MITRE &amp; Controls Mappings'!$B375,"")</f>
        <v/>
      </c>
      <c r="C379" t="str">
        <f>IF(OR(OR(OR(OR(OR(ISNUMBER(SEARCH(IF(C$1&lt;&gt;"",C$1,"NA"),'MITRE &amp; Controls Mappings'!$E375)),ISNUMBER(SEARCH(IF(C$1&lt;&gt;"",C$1,"NA"),'MITRE &amp; Controls Mappings'!$F375))),ISNUMBER(SEARCH(IF(C$2&lt;&gt;"",C$2,"NA"),'MITRE &amp; Controls Mappings'!$G375))),ISNUMBER(SEARCH(IF(C$2&lt;&gt;"",C$2,"NA"),'MITRE &amp; Controls Mappings'!$H375))),ISNUMBER(SEARCH(IF(C$3&lt;&gt;"",C$3,"NA"),'MITRE &amp; Controls Mappings'!$I375))),ISNUMBER(SEARCH(IF(C$3&lt;&gt;"",C$3,"NA"),'MITRE &amp; Controls Mappings'!$J375))), 'MITRE &amp; Controls Mappings'!$B375,"")</f>
        <v/>
      </c>
      <c r="D379" t="str">
        <f>IF(OR(OR(OR(OR(OR(ISNUMBER(SEARCH(IF(D$1&lt;&gt;"",D$1,"NA"),'MITRE &amp; Controls Mappings'!$E375)),ISNUMBER(SEARCH(IF(D$1&lt;&gt;"",D$1,"NA"),'MITRE &amp; Controls Mappings'!$F375))),ISNUMBER(SEARCH(IF(D$2&lt;&gt;"",D$2,"NA"),'MITRE &amp; Controls Mappings'!$G375))),ISNUMBER(SEARCH(IF(D$2&lt;&gt;"",D$2,"NA"),'MITRE &amp; Controls Mappings'!$H375))),ISNUMBER(SEARCH(IF(D$3&lt;&gt;"",D$3,"NA"),'MITRE &amp; Controls Mappings'!$I375))),ISNUMBER(SEARCH(IF(D$3&lt;&gt;"",D$3,"NA"),'MITRE &amp; Controls Mappings'!$J375))), 'MITRE &amp; Controls Mappings'!$B375,"")</f>
        <v/>
      </c>
      <c r="E379" t="str">
        <f>IF(OR(OR(OR(OR(OR(ISNUMBER(SEARCH(IF(E$1&lt;&gt;"",E$1,"NA"),'MITRE &amp; Controls Mappings'!$E375)),ISNUMBER(SEARCH(IF(E$1&lt;&gt;"",E$1,"NA"),'MITRE &amp; Controls Mappings'!$F375))),ISNUMBER(SEARCH(IF(E$2&lt;&gt;"",E$2,"NA"),'MITRE &amp; Controls Mappings'!$G375))),ISNUMBER(SEARCH(IF(E$2&lt;&gt;"",E$2,"NA"),'MITRE &amp; Controls Mappings'!$H375))),ISNUMBER(SEARCH(IF(E$3&lt;&gt;"",E$3,"NA"),'MITRE &amp; Controls Mappings'!$I375))),ISNUMBER(SEARCH(IF(E$3&lt;&gt;"",E$3,"NA"),'MITRE &amp; Controls Mappings'!$J375))), 'MITRE &amp; Controls Mappings'!$B375,"")</f>
        <v/>
      </c>
      <c r="F379" t="str">
        <f>IF(OR(OR(OR(OR(OR(ISNUMBER(SEARCH(IF(F$1&lt;&gt;"",F$1,"NA"),'MITRE &amp; Controls Mappings'!$E375)),ISNUMBER(SEARCH(IF(F$1&lt;&gt;"",F$1,"NA"),'MITRE &amp; Controls Mappings'!$F375))),ISNUMBER(SEARCH(IF(F$2&lt;&gt;"",F$2,"NA"),'MITRE &amp; Controls Mappings'!$G375))),ISNUMBER(SEARCH(IF(F$2&lt;&gt;"",F$2,"NA"),'MITRE &amp; Controls Mappings'!$H375))),ISNUMBER(SEARCH(IF(F$3&lt;&gt;"",F$3,"NA"),'MITRE &amp; Controls Mappings'!$I375))),ISNUMBER(SEARCH(IF(F$3&lt;&gt;"",F$3,"NA"),'MITRE &amp; Controls Mappings'!$J375))), 'MITRE &amp; Controls Mappings'!$B375,"")</f>
        <v/>
      </c>
      <c r="G379" t="str">
        <f>IF(OR(OR(OR(OR(OR(ISNUMBER(SEARCH(IF(G$1&lt;&gt;"",G$1,"NA"),'MITRE &amp; Controls Mappings'!$E375)),ISNUMBER(SEARCH(IF(G$1&lt;&gt;"",G$1,"NA"),'MITRE &amp; Controls Mappings'!$F375))),ISNUMBER(SEARCH(IF(G$2&lt;&gt;"",G$2,"NA"),'MITRE &amp; Controls Mappings'!$G375))),ISNUMBER(SEARCH(IF(G$2&lt;&gt;"",G$2,"NA"),'MITRE &amp; Controls Mappings'!$H375))),ISNUMBER(SEARCH(IF(G$3&lt;&gt;"",G$3,"NA"),'MITRE &amp; Controls Mappings'!$I375))),ISNUMBER(SEARCH(IF(G$3&lt;&gt;"",G$3,"NA"),'MITRE &amp; Controls Mappings'!$J375))), 'MITRE &amp; Controls Mappings'!$B375,"")</f>
        <v/>
      </c>
      <c r="H379" t="str">
        <f>IF(OR(OR(OR(OR(OR(ISNUMBER(SEARCH(IF(H$1&lt;&gt;"",H$1,"NA"),'MITRE &amp; Controls Mappings'!$E375)),ISNUMBER(SEARCH(IF(H$1&lt;&gt;"",H$1,"NA"),'MITRE &amp; Controls Mappings'!$F375))),ISNUMBER(SEARCH(IF(H$2&lt;&gt;"",H$2,"NA"),'MITRE &amp; Controls Mappings'!$G375))),ISNUMBER(SEARCH(IF(H$2&lt;&gt;"",H$2,"NA"),'MITRE &amp; Controls Mappings'!$H375))),ISNUMBER(SEARCH(IF(H$3&lt;&gt;"",H$3,"NA"),'MITRE &amp; Controls Mappings'!$I375))),ISNUMBER(SEARCH(IF(H$3&lt;&gt;"",H$3,"NA"),'MITRE &amp; Controls Mappings'!$J375))), 'MITRE &amp; Controls Mappings'!$B375,"")</f>
        <v/>
      </c>
      <c r="I379" t="str">
        <f>IF(OR(OR(OR(OR(OR(ISNUMBER(SEARCH(IF(I$1&lt;&gt;"",I$1,"NA"),'MITRE &amp; Controls Mappings'!$E375)),ISNUMBER(SEARCH(IF(I$1&lt;&gt;"",I$1,"NA"),'MITRE &amp; Controls Mappings'!$F375))),ISNUMBER(SEARCH(IF(I$2&lt;&gt;"",I$2,"NA"),'MITRE &amp; Controls Mappings'!$G375))),ISNUMBER(SEARCH(IF(I$2&lt;&gt;"",I$2,"NA"),'MITRE &amp; Controls Mappings'!$H375))),ISNUMBER(SEARCH(IF(I$3&lt;&gt;"",I$3,"NA"),'MITRE &amp; Controls Mappings'!$I375))),ISNUMBER(SEARCH(IF(I$3&lt;&gt;"",I$3,"NA"),'MITRE &amp; Controls Mappings'!$J375))), 'MITRE &amp; Controls Mappings'!$B375,"")</f>
        <v/>
      </c>
      <c r="J379" t="str">
        <f>IF(OR(OR(OR(OR(OR(ISNUMBER(SEARCH(IF(J$1&lt;&gt;"",J$1,"NA"),'MITRE &amp; Controls Mappings'!$E375)),ISNUMBER(SEARCH(IF(J$1&lt;&gt;"",J$1,"NA"),'MITRE &amp; Controls Mappings'!$F375))),ISNUMBER(SEARCH(IF(J$2&lt;&gt;"",J$2,"NA"),'MITRE &amp; Controls Mappings'!$G375))),ISNUMBER(SEARCH(IF(J$2&lt;&gt;"",J$2,"NA"),'MITRE &amp; Controls Mappings'!$H375))),ISNUMBER(SEARCH(IF(J$3&lt;&gt;"",J$3,"NA"),'MITRE &amp; Controls Mappings'!$I375))),ISNUMBER(SEARCH(IF(J$3&lt;&gt;"",J$3,"NA"),'MITRE &amp; Controls Mappings'!$J375))), 'MITRE &amp; Controls Mappings'!$B375,"")</f>
        <v/>
      </c>
      <c r="K379" t="str">
        <f>IF(OR(OR(OR(OR(OR(ISNUMBER(SEARCH(IF(K$1&lt;&gt;"",K$1,"NA"),'MITRE &amp; Controls Mappings'!$E375)),ISNUMBER(SEARCH(IF(K$1&lt;&gt;"",K$1,"NA"),'MITRE &amp; Controls Mappings'!$F375))),ISNUMBER(SEARCH(IF(K$2&lt;&gt;"",K$2,"NA"),'MITRE &amp; Controls Mappings'!$G375))),ISNUMBER(SEARCH(IF(K$2&lt;&gt;"",K$2,"NA"),'MITRE &amp; Controls Mappings'!$H375))),ISNUMBER(SEARCH(IF(K$3&lt;&gt;"",K$3,"NA"),'MITRE &amp; Controls Mappings'!$I375))),ISNUMBER(SEARCH(IF(K$3&lt;&gt;"",K$3,"NA"),'MITRE &amp; Controls Mappings'!$J375))), 'MITRE &amp; Controls Mappings'!$B375,"")</f>
        <v/>
      </c>
      <c r="L379" s="25" t="str">
        <f>'MITRE &amp; Controls Mappings'!D375</f>
        <v>Cloud Content</v>
      </c>
    </row>
    <row r="380" spans="1:12" x14ac:dyDescent="0.35">
      <c r="A380" t="str">
        <f>IF(COUNTIF(B380:K380,"="&amp;'MITRE &amp; Controls Mappings'!B376)&gt;0,'MITRE &amp; Controls Mappings'!B376,"")</f>
        <v/>
      </c>
      <c r="B380" t="str">
        <f>IF(OR(OR(OR(OR(OR(ISNUMBER(SEARCH(IF(B$1&lt;&gt;"",B$1,"NA"),'MITRE &amp; Controls Mappings'!$E376)),ISNUMBER(SEARCH(IF(B$1&lt;&gt;"",B$1,"NA"),'MITRE &amp; Controls Mappings'!$F376))),ISNUMBER(SEARCH(IF(B$2&lt;&gt;"",B$2,"NA"),'MITRE &amp; Controls Mappings'!$G376))),ISNUMBER(SEARCH(IF(B$2&lt;&gt;"",B$2,"NA"),'MITRE &amp; Controls Mappings'!$H376))),ISNUMBER(SEARCH(IF(B$3&lt;&gt;"",B$3,"NA"),'MITRE &amp; Controls Mappings'!$I376))),ISNUMBER(SEARCH(IF(B$3&lt;&gt;"",B$3,"NA"),'MITRE &amp; Controls Mappings'!$J376))), 'MITRE &amp; Controls Mappings'!$B376,"")</f>
        <v/>
      </c>
      <c r="C380" t="str">
        <f>IF(OR(OR(OR(OR(OR(ISNUMBER(SEARCH(IF(C$1&lt;&gt;"",C$1,"NA"),'MITRE &amp; Controls Mappings'!$E376)),ISNUMBER(SEARCH(IF(C$1&lt;&gt;"",C$1,"NA"),'MITRE &amp; Controls Mappings'!$F376))),ISNUMBER(SEARCH(IF(C$2&lt;&gt;"",C$2,"NA"),'MITRE &amp; Controls Mappings'!$G376))),ISNUMBER(SEARCH(IF(C$2&lt;&gt;"",C$2,"NA"),'MITRE &amp; Controls Mappings'!$H376))),ISNUMBER(SEARCH(IF(C$3&lt;&gt;"",C$3,"NA"),'MITRE &amp; Controls Mappings'!$I376))),ISNUMBER(SEARCH(IF(C$3&lt;&gt;"",C$3,"NA"),'MITRE &amp; Controls Mappings'!$J376))), 'MITRE &amp; Controls Mappings'!$B376,"")</f>
        <v/>
      </c>
      <c r="D380" t="str">
        <f>IF(OR(OR(OR(OR(OR(ISNUMBER(SEARCH(IF(D$1&lt;&gt;"",D$1,"NA"),'MITRE &amp; Controls Mappings'!$E376)),ISNUMBER(SEARCH(IF(D$1&lt;&gt;"",D$1,"NA"),'MITRE &amp; Controls Mappings'!$F376))),ISNUMBER(SEARCH(IF(D$2&lt;&gt;"",D$2,"NA"),'MITRE &amp; Controls Mappings'!$G376))),ISNUMBER(SEARCH(IF(D$2&lt;&gt;"",D$2,"NA"),'MITRE &amp; Controls Mappings'!$H376))),ISNUMBER(SEARCH(IF(D$3&lt;&gt;"",D$3,"NA"),'MITRE &amp; Controls Mappings'!$I376))),ISNUMBER(SEARCH(IF(D$3&lt;&gt;"",D$3,"NA"),'MITRE &amp; Controls Mappings'!$J376))), 'MITRE &amp; Controls Mappings'!$B376,"")</f>
        <v/>
      </c>
      <c r="E380" t="str">
        <f>IF(OR(OR(OR(OR(OR(ISNUMBER(SEARCH(IF(E$1&lt;&gt;"",E$1,"NA"),'MITRE &amp; Controls Mappings'!$E376)),ISNUMBER(SEARCH(IF(E$1&lt;&gt;"",E$1,"NA"),'MITRE &amp; Controls Mappings'!$F376))),ISNUMBER(SEARCH(IF(E$2&lt;&gt;"",E$2,"NA"),'MITRE &amp; Controls Mappings'!$G376))),ISNUMBER(SEARCH(IF(E$2&lt;&gt;"",E$2,"NA"),'MITRE &amp; Controls Mappings'!$H376))),ISNUMBER(SEARCH(IF(E$3&lt;&gt;"",E$3,"NA"),'MITRE &amp; Controls Mappings'!$I376))),ISNUMBER(SEARCH(IF(E$3&lt;&gt;"",E$3,"NA"),'MITRE &amp; Controls Mappings'!$J376))), 'MITRE &amp; Controls Mappings'!$B376,"")</f>
        <v/>
      </c>
      <c r="F380" t="str">
        <f>IF(OR(OR(OR(OR(OR(ISNUMBER(SEARCH(IF(F$1&lt;&gt;"",F$1,"NA"),'MITRE &amp; Controls Mappings'!$E376)),ISNUMBER(SEARCH(IF(F$1&lt;&gt;"",F$1,"NA"),'MITRE &amp; Controls Mappings'!$F376))),ISNUMBER(SEARCH(IF(F$2&lt;&gt;"",F$2,"NA"),'MITRE &amp; Controls Mappings'!$G376))),ISNUMBER(SEARCH(IF(F$2&lt;&gt;"",F$2,"NA"),'MITRE &amp; Controls Mappings'!$H376))),ISNUMBER(SEARCH(IF(F$3&lt;&gt;"",F$3,"NA"),'MITRE &amp; Controls Mappings'!$I376))),ISNUMBER(SEARCH(IF(F$3&lt;&gt;"",F$3,"NA"),'MITRE &amp; Controls Mappings'!$J376))), 'MITRE &amp; Controls Mappings'!$B376,"")</f>
        <v/>
      </c>
      <c r="G380" t="str">
        <f>IF(OR(OR(OR(OR(OR(ISNUMBER(SEARCH(IF(G$1&lt;&gt;"",G$1,"NA"),'MITRE &amp; Controls Mappings'!$E376)),ISNUMBER(SEARCH(IF(G$1&lt;&gt;"",G$1,"NA"),'MITRE &amp; Controls Mappings'!$F376))),ISNUMBER(SEARCH(IF(G$2&lt;&gt;"",G$2,"NA"),'MITRE &amp; Controls Mappings'!$G376))),ISNUMBER(SEARCH(IF(G$2&lt;&gt;"",G$2,"NA"),'MITRE &amp; Controls Mappings'!$H376))),ISNUMBER(SEARCH(IF(G$3&lt;&gt;"",G$3,"NA"),'MITRE &amp; Controls Mappings'!$I376))),ISNUMBER(SEARCH(IF(G$3&lt;&gt;"",G$3,"NA"),'MITRE &amp; Controls Mappings'!$J376))), 'MITRE &amp; Controls Mappings'!$B376,"")</f>
        <v/>
      </c>
      <c r="H380" t="str">
        <f>IF(OR(OR(OR(OR(OR(ISNUMBER(SEARCH(IF(H$1&lt;&gt;"",H$1,"NA"),'MITRE &amp; Controls Mappings'!$E376)),ISNUMBER(SEARCH(IF(H$1&lt;&gt;"",H$1,"NA"),'MITRE &amp; Controls Mappings'!$F376))),ISNUMBER(SEARCH(IF(H$2&lt;&gt;"",H$2,"NA"),'MITRE &amp; Controls Mappings'!$G376))),ISNUMBER(SEARCH(IF(H$2&lt;&gt;"",H$2,"NA"),'MITRE &amp; Controls Mappings'!$H376))),ISNUMBER(SEARCH(IF(H$3&lt;&gt;"",H$3,"NA"),'MITRE &amp; Controls Mappings'!$I376))),ISNUMBER(SEARCH(IF(H$3&lt;&gt;"",H$3,"NA"),'MITRE &amp; Controls Mappings'!$J376))), 'MITRE &amp; Controls Mappings'!$B376,"")</f>
        <v/>
      </c>
      <c r="I380" t="str">
        <f>IF(OR(OR(OR(OR(OR(ISNUMBER(SEARCH(IF(I$1&lt;&gt;"",I$1,"NA"),'MITRE &amp; Controls Mappings'!$E376)),ISNUMBER(SEARCH(IF(I$1&lt;&gt;"",I$1,"NA"),'MITRE &amp; Controls Mappings'!$F376))),ISNUMBER(SEARCH(IF(I$2&lt;&gt;"",I$2,"NA"),'MITRE &amp; Controls Mappings'!$G376))),ISNUMBER(SEARCH(IF(I$2&lt;&gt;"",I$2,"NA"),'MITRE &amp; Controls Mappings'!$H376))),ISNUMBER(SEARCH(IF(I$3&lt;&gt;"",I$3,"NA"),'MITRE &amp; Controls Mappings'!$I376))),ISNUMBER(SEARCH(IF(I$3&lt;&gt;"",I$3,"NA"),'MITRE &amp; Controls Mappings'!$J376))), 'MITRE &amp; Controls Mappings'!$B376,"")</f>
        <v/>
      </c>
      <c r="J380" t="str">
        <f>IF(OR(OR(OR(OR(OR(ISNUMBER(SEARCH(IF(J$1&lt;&gt;"",J$1,"NA"),'MITRE &amp; Controls Mappings'!$E376)),ISNUMBER(SEARCH(IF(J$1&lt;&gt;"",J$1,"NA"),'MITRE &amp; Controls Mappings'!$F376))),ISNUMBER(SEARCH(IF(J$2&lt;&gt;"",J$2,"NA"),'MITRE &amp; Controls Mappings'!$G376))),ISNUMBER(SEARCH(IF(J$2&lt;&gt;"",J$2,"NA"),'MITRE &amp; Controls Mappings'!$H376))),ISNUMBER(SEARCH(IF(J$3&lt;&gt;"",J$3,"NA"),'MITRE &amp; Controls Mappings'!$I376))),ISNUMBER(SEARCH(IF(J$3&lt;&gt;"",J$3,"NA"),'MITRE &amp; Controls Mappings'!$J376))), 'MITRE &amp; Controls Mappings'!$B376,"")</f>
        <v/>
      </c>
      <c r="K380" t="str">
        <f>IF(OR(OR(OR(OR(OR(ISNUMBER(SEARCH(IF(K$1&lt;&gt;"",K$1,"NA"),'MITRE &amp; Controls Mappings'!$E376)),ISNUMBER(SEARCH(IF(K$1&lt;&gt;"",K$1,"NA"),'MITRE &amp; Controls Mappings'!$F376))),ISNUMBER(SEARCH(IF(K$2&lt;&gt;"",K$2,"NA"),'MITRE &amp; Controls Mappings'!$G376))),ISNUMBER(SEARCH(IF(K$2&lt;&gt;"",K$2,"NA"),'MITRE &amp; Controls Mappings'!$H376))),ISNUMBER(SEARCH(IF(K$3&lt;&gt;"",K$3,"NA"),'MITRE &amp; Controls Mappings'!$I376))),ISNUMBER(SEARCH(IF(K$3&lt;&gt;"",K$3,"NA"),'MITRE &amp; Controls Mappings'!$J376))), 'MITRE &amp; Controls Mappings'!$B376,"")</f>
        <v/>
      </c>
      <c r="L380" s="25" t="str">
        <f>'MITRE &amp; Controls Mappings'!D376</f>
        <v>Ensure 'Turn off Microsoft consumer experiences' is set to 'Enabled'</v>
      </c>
    </row>
    <row r="381" spans="1:12" x14ac:dyDescent="0.35">
      <c r="A381" t="str">
        <f>IF(COUNTIF(B381:K381,"="&amp;'MITRE &amp; Controls Mappings'!B377)&gt;0,'MITRE &amp; Controls Mappings'!B377,"")</f>
        <v/>
      </c>
      <c r="B381" t="str">
        <f>IF(OR(OR(OR(OR(OR(ISNUMBER(SEARCH(IF(B$1&lt;&gt;"",B$1,"NA"),'MITRE &amp; Controls Mappings'!$E377)),ISNUMBER(SEARCH(IF(B$1&lt;&gt;"",B$1,"NA"),'MITRE &amp; Controls Mappings'!$F377))),ISNUMBER(SEARCH(IF(B$2&lt;&gt;"",B$2,"NA"),'MITRE &amp; Controls Mappings'!$G377))),ISNUMBER(SEARCH(IF(B$2&lt;&gt;"",B$2,"NA"),'MITRE &amp; Controls Mappings'!$H377))),ISNUMBER(SEARCH(IF(B$3&lt;&gt;"",B$3,"NA"),'MITRE &amp; Controls Mappings'!$I377))),ISNUMBER(SEARCH(IF(B$3&lt;&gt;"",B$3,"NA"),'MITRE &amp; Controls Mappings'!$J377))), 'MITRE &amp; Controls Mappings'!$B377,"")</f>
        <v/>
      </c>
      <c r="C381" t="str">
        <f>IF(OR(OR(OR(OR(OR(ISNUMBER(SEARCH(IF(C$1&lt;&gt;"",C$1,"NA"),'MITRE &amp; Controls Mappings'!$E377)),ISNUMBER(SEARCH(IF(C$1&lt;&gt;"",C$1,"NA"),'MITRE &amp; Controls Mappings'!$F377))),ISNUMBER(SEARCH(IF(C$2&lt;&gt;"",C$2,"NA"),'MITRE &amp; Controls Mappings'!$G377))),ISNUMBER(SEARCH(IF(C$2&lt;&gt;"",C$2,"NA"),'MITRE &amp; Controls Mappings'!$H377))),ISNUMBER(SEARCH(IF(C$3&lt;&gt;"",C$3,"NA"),'MITRE &amp; Controls Mappings'!$I377))),ISNUMBER(SEARCH(IF(C$3&lt;&gt;"",C$3,"NA"),'MITRE &amp; Controls Mappings'!$J377))), 'MITRE &amp; Controls Mappings'!$B377,"")</f>
        <v/>
      </c>
      <c r="D381" t="str">
        <f>IF(OR(OR(OR(OR(OR(ISNUMBER(SEARCH(IF(D$1&lt;&gt;"",D$1,"NA"),'MITRE &amp; Controls Mappings'!$E377)),ISNUMBER(SEARCH(IF(D$1&lt;&gt;"",D$1,"NA"),'MITRE &amp; Controls Mappings'!$F377))),ISNUMBER(SEARCH(IF(D$2&lt;&gt;"",D$2,"NA"),'MITRE &amp; Controls Mappings'!$G377))),ISNUMBER(SEARCH(IF(D$2&lt;&gt;"",D$2,"NA"),'MITRE &amp; Controls Mappings'!$H377))),ISNUMBER(SEARCH(IF(D$3&lt;&gt;"",D$3,"NA"),'MITRE &amp; Controls Mappings'!$I377))),ISNUMBER(SEARCH(IF(D$3&lt;&gt;"",D$3,"NA"),'MITRE &amp; Controls Mappings'!$J377))), 'MITRE &amp; Controls Mappings'!$B377,"")</f>
        <v/>
      </c>
      <c r="E381" t="str">
        <f>IF(OR(OR(OR(OR(OR(ISNUMBER(SEARCH(IF(E$1&lt;&gt;"",E$1,"NA"),'MITRE &amp; Controls Mappings'!$E377)),ISNUMBER(SEARCH(IF(E$1&lt;&gt;"",E$1,"NA"),'MITRE &amp; Controls Mappings'!$F377))),ISNUMBER(SEARCH(IF(E$2&lt;&gt;"",E$2,"NA"),'MITRE &amp; Controls Mappings'!$G377))),ISNUMBER(SEARCH(IF(E$2&lt;&gt;"",E$2,"NA"),'MITRE &amp; Controls Mappings'!$H377))),ISNUMBER(SEARCH(IF(E$3&lt;&gt;"",E$3,"NA"),'MITRE &amp; Controls Mappings'!$I377))),ISNUMBER(SEARCH(IF(E$3&lt;&gt;"",E$3,"NA"),'MITRE &amp; Controls Mappings'!$J377))), 'MITRE &amp; Controls Mappings'!$B377,"")</f>
        <v/>
      </c>
      <c r="F381" t="str">
        <f>IF(OR(OR(OR(OR(OR(ISNUMBER(SEARCH(IF(F$1&lt;&gt;"",F$1,"NA"),'MITRE &amp; Controls Mappings'!$E377)),ISNUMBER(SEARCH(IF(F$1&lt;&gt;"",F$1,"NA"),'MITRE &amp; Controls Mappings'!$F377))),ISNUMBER(SEARCH(IF(F$2&lt;&gt;"",F$2,"NA"),'MITRE &amp; Controls Mappings'!$G377))),ISNUMBER(SEARCH(IF(F$2&lt;&gt;"",F$2,"NA"),'MITRE &amp; Controls Mappings'!$H377))),ISNUMBER(SEARCH(IF(F$3&lt;&gt;"",F$3,"NA"),'MITRE &amp; Controls Mappings'!$I377))),ISNUMBER(SEARCH(IF(F$3&lt;&gt;"",F$3,"NA"),'MITRE &amp; Controls Mappings'!$J377))), 'MITRE &amp; Controls Mappings'!$B377,"")</f>
        <v/>
      </c>
      <c r="G381" t="str">
        <f>IF(OR(OR(OR(OR(OR(ISNUMBER(SEARCH(IF(G$1&lt;&gt;"",G$1,"NA"),'MITRE &amp; Controls Mappings'!$E377)),ISNUMBER(SEARCH(IF(G$1&lt;&gt;"",G$1,"NA"),'MITRE &amp; Controls Mappings'!$F377))),ISNUMBER(SEARCH(IF(G$2&lt;&gt;"",G$2,"NA"),'MITRE &amp; Controls Mappings'!$G377))),ISNUMBER(SEARCH(IF(G$2&lt;&gt;"",G$2,"NA"),'MITRE &amp; Controls Mappings'!$H377))),ISNUMBER(SEARCH(IF(G$3&lt;&gt;"",G$3,"NA"),'MITRE &amp; Controls Mappings'!$I377))),ISNUMBER(SEARCH(IF(G$3&lt;&gt;"",G$3,"NA"),'MITRE &amp; Controls Mappings'!$J377))), 'MITRE &amp; Controls Mappings'!$B377,"")</f>
        <v/>
      </c>
      <c r="H381" t="str">
        <f>IF(OR(OR(OR(OR(OR(ISNUMBER(SEARCH(IF(H$1&lt;&gt;"",H$1,"NA"),'MITRE &amp; Controls Mappings'!$E377)),ISNUMBER(SEARCH(IF(H$1&lt;&gt;"",H$1,"NA"),'MITRE &amp; Controls Mappings'!$F377))),ISNUMBER(SEARCH(IF(H$2&lt;&gt;"",H$2,"NA"),'MITRE &amp; Controls Mappings'!$G377))),ISNUMBER(SEARCH(IF(H$2&lt;&gt;"",H$2,"NA"),'MITRE &amp; Controls Mappings'!$H377))),ISNUMBER(SEARCH(IF(H$3&lt;&gt;"",H$3,"NA"),'MITRE &amp; Controls Mappings'!$I377))),ISNUMBER(SEARCH(IF(H$3&lt;&gt;"",H$3,"NA"),'MITRE &amp; Controls Mappings'!$J377))), 'MITRE &amp; Controls Mappings'!$B377,"")</f>
        <v/>
      </c>
      <c r="I381" t="str">
        <f>IF(OR(OR(OR(OR(OR(ISNUMBER(SEARCH(IF(I$1&lt;&gt;"",I$1,"NA"),'MITRE &amp; Controls Mappings'!$E377)),ISNUMBER(SEARCH(IF(I$1&lt;&gt;"",I$1,"NA"),'MITRE &amp; Controls Mappings'!$F377))),ISNUMBER(SEARCH(IF(I$2&lt;&gt;"",I$2,"NA"),'MITRE &amp; Controls Mappings'!$G377))),ISNUMBER(SEARCH(IF(I$2&lt;&gt;"",I$2,"NA"),'MITRE &amp; Controls Mappings'!$H377))),ISNUMBER(SEARCH(IF(I$3&lt;&gt;"",I$3,"NA"),'MITRE &amp; Controls Mappings'!$I377))),ISNUMBER(SEARCH(IF(I$3&lt;&gt;"",I$3,"NA"),'MITRE &amp; Controls Mappings'!$J377))), 'MITRE &amp; Controls Mappings'!$B377,"")</f>
        <v/>
      </c>
      <c r="J381" t="str">
        <f>IF(OR(OR(OR(OR(OR(ISNUMBER(SEARCH(IF(J$1&lt;&gt;"",J$1,"NA"),'MITRE &amp; Controls Mappings'!$E377)),ISNUMBER(SEARCH(IF(J$1&lt;&gt;"",J$1,"NA"),'MITRE &amp; Controls Mappings'!$F377))),ISNUMBER(SEARCH(IF(J$2&lt;&gt;"",J$2,"NA"),'MITRE &amp; Controls Mappings'!$G377))),ISNUMBER(SEARCH(IF(J$2&lt;&gt;"",J$2,"NA"),'MITRE &amp; Controls Mappings'!$H377))),ISNUMBER(SEARCH(IF(J$3&lt;&gt;"",J$3,"NA"),'MITRE &amp; Controls Mappings'!$I377))),ISNUMBER(SEARCH(IF(J$3&lt;&gt;"",J$3,"NA"),'MITRE &amp; Controls Mappings'!$J377))), 'MITRE &amp; Controls Mappings'!$B377,"")</f>
        <v/>
      </c>
      <c r="K381" t="str">
        <f>IF(OR(OR(OR(OR(OR(ISNUMBER(SEARCH(IF(K$1&lt;&gt;"",K$1,"NA"),'MITRE &amp; Controls Mappings'!$E377)),ISNUMBER(SEARCH(IF(K$1&lt;&gt;"",K$1,"NA"),'MITRE &amp; Controls Mappings'!$F377))),ISNUMBER(SEARCH(IF(K$2&lt;&gt;"",K$2,"NA"),'MITRE &amp; Controls Mappings'!$G377))),ISNUMBER(SEARCH(IF(K$2&lt;&gt;"",K$2,"NA"),'MITRE &amp; Controls Mappings'!$H377))),ISNUMBER(SEARCH(IF(K$3&lt;&gt;"",K$3,"NA"),'MITRE &amp; Controls Mappings'!$I377))),ISNUMBER(SEARCH(IF(K$3&lt;&gt;"",K$3,"NA"),'MITRE &amp; Controls Mappings'!$J377))), 'MITRE &amp; Controls Mappings'!$B377,"")</f>
        <v/>
      </c>
      <c r="L381" s="25" t="str">
        <f>'MITRE &amp; Controls Mappings'!D377</f>
        <v>Connect</v>
      </c>
    </row>
    <row r="382" spans="1:12" x14ac:dyDescent="0.35">
      <c r="A382" t="str">
        <f>IF(COUNTIF(B382:K382,"="&amp;'MITRE &amp; Controls Mappings'!B378)&gt;0,'MITRE &amp; Controls Mappings'!B378,"")</f>
        <v/>
      </c>
      <c r="B382" t="str">
        <f>IF(OR(OR(OR(OR(OR(ISNUMBER(SEARCH(IF(B$1&lt;&gt;"",B$1,"NA"),'MITRE &amp; Controls Mappings'!$E378)),ISNUMBER(SEARCH(IF(B$1&lt;&gt;"",B$1,"NA"),'MITRE &amp; Controls Mappings'!$F378))),ISNUMBER(SEARCH(IF(B$2&lt;&gt;"",B$2,"NA"),'MITRE &amp; Controls Mappings'!$G378))),ISNUMBER(SEARCH(IF(B$2&lt;&gt;"",B$2,"NA"),'MITRE &amp; Controls Mappings'!$H378))),ISNUMBER(SEARCH(IF(B$3&lt;&gt;"",B$3,"NA"),'MITRE &amp; Controls Mappings'!$I378))),ISNUMBER(SEARCH(IF(B$3&lt;&gt;"",B$3,"NA"),'MITRE &amp; Controls Mappings'!$J378))), 'MITRE &amp; Controls Mappings'!$B378,"")</f>
        <v/>
      </c>
      <c r="C382" t="str">
        <f>IF(OR(OR(OR(OR(OR(ISNUMBER(SEARCH(IF(C$1&lt;&gt;"",C$1,"NA"),'MITRE &amp; Controls Mappings'!$E378)),ISNUMBER(SEARCH(IF(C$1&lt;&gt;"",C$1,"NA"),'MITRE &amp; Controls Mappings'!$F378))),ISNUMBER(SEARCH(IF(C$2&lt;&gt;"",C$2,"NA"),'MITRE &amp; Controls Mappings'!$G378))),ISNUMBER(SEARCH(IF(C$2&lt;&gt;"",C$2,"NA"),'MITRE &amp; Controls Mappings'!$H378))),ISNUMBER(SEARCH(IF(C$3&lt;&gt;"",C$3,"NA"),'MITRE &amp; Controls Mappings'!$I378))),ISNUMBER(SEARCH(IF(C$3&lt;&gt;"",C$3,"NA"),'MITRE &amp; Controls Mappings'!$J378))), 'MITRE &amp; Controls Mappings'!$B378,"")</f>
        <v/>
      </c>
      <c r="D382" t="str">
        <f>IF(OR(OR(OR(OR(OR(ISNUMBER(SEARCH(IF(D$1&lt;&gt;"",D$1,"NA"),'MITRE &amp; Controls Mappings'!$E378)),ISNUMBER(SEARCH(IF(D$1&lt;&gt;"",D$1,"NA"),'MITRE &amp; Controls Mappings'!$F378))),ISNUMBER(SEARCH(IF(D$2&lt;&gt;"",D$2,"NA"),'MITRE &amp; Controls Mappings'!$G378))),ISNUMBER(SEARCH(IF(D$2&lt;&gt;"",D$2,"NA"),'MITRE &amp; Controls Mappings'!$H378))),ISNUMBER(SEARCH(IF(D$3&lt;&gt;"",D$3,"NA"),'MITRE &amp; Controls Mappings'!$I378))),ISNUMBER(SEARCH(IF(D$3&lt;&gt;"",D$3,"NA"),'MITRE &amp; Controls Mappings'!$J378))), 'MITRE &amp; Controls Mappings'!$B378,"")</f>
        <v/>
      </c>
      <c r="E382" t="str">
        <f>IF(OR(OR(OR(OR(OR(ISNUMBER(SEARCH(IF(E$1&lt;&gt;"",E$1,"NA"),'MITRE &amp; Controls Mappings'!$E378)),ISNUMBER(SEARCH(IF(E$1&lt;&gt;"",E$1,"NA"),'MITRE &amp; Controls Mappings'!$F378))),ISNUMBER(SEARCH(IF(E$2&lt;&gt;"",E$2,"NA"),'MITRE &amp; Controls Mappings'!$G378))),ISNUMBER(SEARCH(IF(E$2&lt;&gt;"",E$2,"NA"),'MITRE &amp; Controls Mappings'!$H378))),ISNUMBER(SEARCH(IF(E$3&lt;&gt;"",E$3,"NA"),'MITRE &amp; Controls Mappings'!$I378))),ISNUMBER(SEARCH(IF(E$3&lt;&gt;"",E$3,"NA"),'MITRE &amp; Controls Mappings'!$J378))), 'MITRE &amp; Controls Mappings'!$B378,"")</f>
        <v/>
      </c>
      <c r="F382" t="str">
        <f>IF(OR(OR(OR(OR(OR(ISNUMBER(SEARCH(IF(F$1&lt;&gt;"",F$1,"NA"),'MITRE &amp; Controls Mappings'!$E378)),ISNUMBER(SEARCH(IF(F$1&lt;&gt;"",F$1,"NA"),'MITRE &amp; Controls Mappings'!$F378))),ISNUMBER(SEARCH(IF(F$2&lt;&gt;"",F$2,"NA"),'MITRE &amp; Controls Mappings'!$G378))),ISNUMBER(SEARCH(IF(F$2&lt;&gt;"",F$2,"NA"),'MITRE &amp; Controls Mappings'!$H378))),ISNUMBER(SEARCH(IF(F$3&lt;&gt;"",F$3,"NA"),'MITRE &amp; Controls Mappings'!$I378))),ISNUMBER(SEARCH(IF(F$3&lt;&gt;"",F$3,"NA"),'MITRE &amp; Controls Mappings'!$J378))), 'MITRE &amp; Controls Mappings'!$B378,"")</f>
        <v/>
      </c>
      <c r="G382" t="str">
        <f>IF(OR(OR(OR(OR(OR(ISNUMBER(SEARCH(IF(G$1&lt;&gt;"",G$1,"NA"),'MITRE &amp; Controls Mappings'!$E378)),ISNUMBER(SEARCH(IF(G$1&lt;&gt;"",G$1,"NA"),'MITRE &amp; Controls Mappings'!$F378))),ISNUMBER(SEARCH(IF(G$2&lt;&gt;"",G$2,"NA"),'MITRE &amp; Controls Mappings'!$G378))),ISNUMBER(SEARCH(IF(G$2&lt;&gt;"",G$2,"NA"),'MITRE &amp; Controls Mappings'!$H378))),ISNUMBER(SEARCH(IF(G$3&lt;&gt;"",G$3,"NA"),'MITRE &amp; Controls Mappings'!$I378))),ISNUMBER(SEARCH(IF(G$3&lt;&gt;"",G$3,"NA"),'MITRE &amp; Controls Mappings'!$J378))), 'MITRE &amp; Controls Mappings'!$B378,"")</f>
        <v/>
      </c>
      <c r="H382" t="str">
        <f>IF(OR(OR(OR(OR(OR(ISNUMBER(SEARCH(IF(H$1&lt;&gt;"",H$1,"NA"),'MITRE &amp; Controls Mappings'!$E378)),ISNUMBER(SEARCH(IF(H$1&lt;&gt;"",H$1,"NA"),'MITRE &amp; Controls Mappings'!$F378))),ISNUMBER(SEARCH(IF(H$2&lt;&gt;"",H$2,"NA"),'MITRE &amp; Controls Mappings'!$G378))),ISNUMBER(SEARCH(IF(H$2&lt;&gt;"",H$2,"NA"),'MITRE &amp; Controls Mappings'!$H378))),ISNUMBER(SEARCH(IF(H$3&lt;&gt;"",H$3,"NA"),'MITRE &amp; Controls Mappings'!$I378))),ISNUMBER(SEARCH(IF(H$3&lt;&gt;"",H$3,"NA"),'MITRE &amp; Controls Mappings'!$J378))), 'MITRE &amp; Controls Mappings'!$B378,"")</f>
        <v/>
      </c>
      <c r="I382" t="str">
        <f>IF(OR(OR(OR(OR(OR(ISNUMBER(SEARCH(IF(I$1&lt;&gt;"",I$1,"NA"),'MITRE &amp; Controls Mappings'!$E378)),ISNUMBER(SEARCH(IF(I$1&lt;&gt;"",I$1,"NA"),'MITRE &amp; Controls Mappings'!$F378))),ISNUMBER(SEARCH(IF(I$2&lt;&gt;"",I$2,"NA"),'MITRE &amp; Controls Mappings'!$G378))),ISNUMBER(SEARCH(IF(I$2&lt;&gt;"",I$2,"NA"),'MITRE &amp; Controls Mappings'!$H378))),ISNUMBER(SEARCH(IF(I$3&lt;&gt;"",I$3,"NA"),'MITRE &amp; Controls Mappings'!$I378))),ISNUMBER(SEARCH(IF(I$3&lt;&gt;"",I$3,"NA"),'MITRE &amp; Controls Mappings'!$J378))), 'MITRE &amp; Controls Mappings'!$B378,"")</f>
        <v/>
      </c>
      <c r="J382" t="str">
        <f>IF(OR(OR(OR(OR(OR(ISNUMBER(SEARCH(IF(J$1&lt;&gt;"",J$1,"NA"),'MITRE &amp; Controls Mappings'!$E378)),ISNUMBER(SEARCH(IF(J$1&lt;&gt;"",J$1,"NA"),'MITRE &amp; Controls Mappings'!$F378))),ISNUMBER(SEARCH(IF(J$2&lt;&gt;"",J$2,"NA"),'MITRE &amp; Controls Mappings'!$G378))),ISNUMBER(SEARCH(IF(J$2&lt;&gt;"",J$2,"NA"),'MITRE &amp; Controls Mappings'!$H378))),ISNUMBER(SEARCH(IF(J$3&lt;&gt;"",J$3,"NA"),'MITRE &amp; Controls Mappings'!$I378))),ISNUMBER(SEARCH(IF(J$3&lt;&gt;"",J$3,"NA"),'MITRE &amp; Controls Mappings'!$J378))), 'MITRE &amp; Controls Mappings'!$B378,"")</f>
        <v/>
      </c>
      <c r="K382" t="str">
        <f>IF(OR(OR(OR(OR(OR(ISNUMBER(SEARCH(IF(K$1&lt;&gt;"",K$1,"NA"),'MITRE &amp; Controls Mappings'!$E378)),ISNUMBER(SEARCH(IF(K$1&lt;&gt;"",K$1,"NA"),'MITRE &amp; Controls Mappings'!$F378))),ISNUMBER(SEARCH(IF(K$2&lt;&gt;"",K$2,"NA"),'MITRE &amp; Controls Mappings'!$G378))),ISNUMBER(SEARCH(IF(K$2&lt;&gt;"",K$2,"NA"),'MITRE &amp; Controls Mappings'!$H378))),ISNUMBER(SEARCH(IF(K$3&lt;&gt;"",K$3,"NA"),'MITRE &amp; Controls Mappings'!$I378))),ISNUMBER(SEARCH(IF(K$3&lt;&gt;"",K$3,"NA"),'MITRE &amp; Controls Mappings'!$J378))), 'MITRE &amp; Controls Mappings'!$B378,"")</f>
        <v/>
      </c>
      <c r="L382" s="25" t="str">
        <f>'MITRE &amp; Controls Mappings'!D378</f>
        <v>Ensure 'Require pin for pairing' is set to 'Enabled: First Time' OR 'Enabled: Always'</v>
      </c>
    </row>
    <row r="383" spans="1:12" x14ac:dyDescent="0.35">
      <c r="A383" t="str">
        <f>IF(COUNTIF(B383:K383,"="&amp;'MITRE &amp; Controls Mappings'!B379)&gt;0,'MITRE &amp; Controls Mappings'!B379,"")</f>
        <v/>
      </c>
      <c r="B383" t="str">
        <f>IF(OR(OR(OR(OR(OR(ISNUMBER(SEARCH(IF(B$1&lt;&gt;"",B$1,"NA"),'MITRE &amp; Controls Mappings'!$E379)),ISNUMBER(SEARCH(IF(B$1&lt;&gt;"",B$1,"NA"),'MITRE &amp; Controls Mappings'!$F379))),ISNUMBER(SEARCH(IF(B$2&lt;&gt;"",B$2,"NA"),'MITRE &amp; Controls Mappings'!$G379))),ISNUMBER(SEARCH(IF(B$2&lt;&gt;"",B$2,"NA"),'MITRE &amp; Controls Mappings'!$H379))),ISNUMBER(SEARCH(IF(B$3&lt;&gt;"",B$3,"NA"),'MITRE &amp; Controls Mappings'!$I379))),ISNUMBER(SEARCH(IF(B$3&lt;&gt;"",B$3,"NA"),'MITRE &amp; Controls Mappings'!$J379))), 'MITRE &amp; Controls Mappings'!$B379,"")</f>
        <v/>
      </c>
      <c r="C383" t="str">
        <f>IF(OR(OR(OR(OR(OR(ISNUMBER(SEARCH(IF(C$1&lt;&gt;"",C$1,"NA"),'MITRE &amp; Controls Mappings'!$E379)),ISNUMBER(SEARCH(IF(C$1&lt;&gt;"",C$1,"NA"),'MITRE &amp; Controls Mappings'!$F379))),ISNUMBER(SEARCH(IF(C$2&lt;&gt;"",C$2,"NA"),'MITRE &amp; Controls Mappings'!$G379))),ISNUMBER(SEARCH(IF(C$2&lt;&gt;"",C$2,"NA"),'MITRE &amp; Controls Mappings'!$H379))),ISNUMBER(SEARCH(IF(C$3&lt;&gt;"",C$3,"NA"),'MITRE &amp; Controls Mappings'!$I379))),ISNUMBER(SEARCH(IF(C$3&lt;&gt;"",C$3,"NA"),'MITRE &amp; Controls Mappings'!$J379))), 'MITRE &amp; Controls Mappings'!$B379,"")</f>
        <v/>
      </c>
      <c r="D383" t="str">
        <f>IF(OR(OR(OR(OR(OR(ISNUMBER(SEARCH(IF(D$1&lt;&gt;"",D$1,"NA"),'MITRE &amp; Controls Mappings'!$E379)),ISNUMBER(SEARCH(IF(D$1&lt;&gt;"",D$1,"NA"),'MITRE &amp; Controls Mappings'!$F379))),ISNUMBER(SEARCH(IF(D$2&lt;&gt;"",D$2,"NA"),'MITRE &amp; Controls Mappings'!$G379))),ISNUMBER(SEARCH(IF(D$2&lt;&gt;"",D$2,"NA"),'MITRE &amp; Controls Mappings'!$H379))),ISNUMBER(SEARCH(IF(D$3&lt;&gt;"",D$3,"NA"),'MITRE &amp; Controls Mappings'!$I379))),ISNUMBER(SEARCH(IF(D$3&lt;&gt;"",D$3,"NA"),'MITRE &amp; Controls Mappings'!$J379))), 'MITRE &amp; Controls Mappings'!$B379,"")</f>
        <v/>
      </c>
      <c r="E383" t="str">
        <f>IF(OR(OR(OR(OR(OR(ISNUMBER(SEARCH(IF(E$1&lt;&gt;"",E$1,"NA"),'MITRE &amp; Controls Mappings'!$E379)),ISNUMBER(SEARCH(IF(E$1&lt;&gt;"",E$1,"NA"),'MITRE &amp; Controls Mappings'!$F379))),ISNUMBER(SEARCH(IF(E$2&lt;&gt;"",E$2,"NA"),'MITRE &amp; Controls Mappings'!$G379))),ISNUMBER(SEARCH(IF(E$2&lt;&gt;"",E$2,"NA"),'MITRE &amp; Controls Mappings'!$H379))),ISNUMBER(SEARCH(IF(E$3&lt;&gt;"",E$3,"NA"),'MITRE &amp; Controls Mappings'!$I379))),ISNUMBER(SEARCH(IF(E$3&lt;&gt;"",E$3,"NA"),'MITRE &amp; Controls Mappings'!$J379))), 'MITRE &amp; Controls Mappings'!$B379,"")</f>
        <v/>
      </c>
      <c r="F383" t="str">
        <f>IF(OR(OR(OR(OR(OR(ISNUMBER(SEARCH(IF(F$1&lt;&gt;"",F$1,"NA"),'MITRE &amp; Controls Mappings'!$E379)),ISNUMBER(SEARCH(IF(F$1&lt;&gt;"",F$1,"NA"),'MITRE &amp; Controls Mappings'!$F379))),ISNUMBER(SEARCH(IF(F$2&lt;&gt;"",F$2,"NA"),'MITRE &amp; Controls Mappings'!$G379))),ISNUMBER(SEARCH(IF(F$2&lt;&gt;"",F$2,"NA"),'MITRE &amp; Controls Mappings'!$H379))),ISNUMBER(SEARCH(IF(F$3&lt;&gt;"",F$3,"NA"),'MITRE &amp; Controls Mappings'!$I379))),ISNUMBER(SEARCH(IF(F$3&lt;&gt;"",F$3,"NA"),'MITRE &amp; Controls Mappings'!$J379))), 'MITRE &amp; Controls Mappings'!$B379,"")</f>
        <v/>
      </c>
      <c r="G383" t="str">
        <f>IF(OR(OR(OR(OR(OR(ISNUMBER(SEARCH(IF(G$1&lt;&gt;"",G$1,"NA"),'MITRE &amp; Controls Mappings'!$E379)),ISNUMBER(SEARCH(IF(G$1&lt;&gt;"",G$1,"NA"),'MITRE &amp; Controls Mappings'!$F379))),ISNUMBER(SEARCH(IF(G$2&lt;&gt;"",G$2,"NA"),'MITRE &amp; Controls Mappings'!$G379))),ISNUMBER(SEARCH(IF(G$2&lt;&gt;"",G$2,"NA"),'MITRE &amp; Controls Mappings'!$H379))),ISNUMBER(SEARCH(IF(G$3&lt;&gt;"",G$3,"NA"),'MITRE &amp; Controls Mappings'!$I379))),ISNUMBER(SEARCH(IF(G$3&lt;&gt;"",G$3,"NA"),'MITRE &amp; Controls Mappings'!$J379))), 'MITRE &amp; Controls Mappings'!$B379,"")</f>
        <v/>
      </c>
      <c r="H383" t="str">
        <f>IF(OR(OR(OR(OR(OR(ISNUMBER(SEARCH(IF(H$1&lt;&gt;"",H$1,"NA"),'MITRE &amp; Controls Mappings'!$E379)),ISNUMBER(SEARCH(IF(H$1&lt;&gt;"",H$1,"NA"),'MITRE &amp; Controls Mappings'!$F379))),ISNUMBER(SEARCH(IF(H$2&lt;&gt;"",H$2,"NA"),'MITRE &amp; Controls Mappings'!$G379))),ISNUMBER(SEARCH(IF(H$2&lt;&gt;"",H$2,"NA"),'MITRE &amp; Controls Mappings'!$H379))),ISNUMBER(SEARCH(IF(H$3&lt;&gt;"",H$3,"NA"),'MITRE &amp; Controls Mappings'!$I379))),ISNUMBER(SEARCH(IF(H$3&lt;&gt;"",H$3,"NA"),'MITRE &amp; Controls Mappings'!$J379))), 'MITRE &amp; Controls Mappings'!$B379,"")</f>
        <v/>
      </c>
      <c r="I383" t="str">
        <f>IF(OR(OR(OR(OR(OR(ISNUMBER(SEARCH(IF(I$1&lt;&gt;"",I$1,"NA"),'MITRE &amp; Controls Mappings'!$E379)),ISNUMBER(SEARCH(IF(I$1&lt;&gt;"",I$1,"NA"),'MITRE &amp; Controls Mappings'!$F379))),ISNUMBER(SEARCH(IF(I$2&lt;&gt;"",I$2,"NA"),'MITRE &amp; Controls Mappings'!$G379))),ISNUMBER(SEARCH(IF(I$2&lt;&gt;"",I$2,"NA"),'MITRE &amp; Controls Mappings'!$H379))),ISNUMBER(SEARCH(IF(I$3&lt;&gt;"",I$3,"NA"),'MITRE &amp; Controls Mappings'!$I379))),ISNUMBER(SEARCH(IF(I$3&lt;&gt;"",I$3,"NA"),'MITRE &amp; Controls Mappings'!$J379))), 'MITRE &amp; Controls Mappings'!$B379,"")</f>
        <v/>
      </c>
      <c r="J383" t="str">
        <f>IF(OR(OR(OR(OR(OR(ISNUMBER(SEARCH(IF(J$1&lt;&gt;"",J$1,"NA"),'MITRE &amp; Controls Mappings'!$E379)),ISNUMBER(SEARCH(IF(J$1&lt;&gt;"",J$1,"NA"),'MITRE &amp; Controls Mappings'!$F379))),ISNUMBER(SEARCH(IF(J$2&lt;&gt;"",J$2,"NA"),'MITRE &amp; Controls Mappings'!$G379))),ISNUMBER(SEARCH(IF(J$2&lt;&gt;"",J$2,"NA"),'MITRE &amp; Controls Mappings'!$H379))),ISNUMBER(SEARCH(IF(J$3&lt;&gt;"",J$3,"NA"),'MITRE &amp; Controls Mappings'!$I379))),ISNUMBER(SEARCH(IF(J$3&lt;&gt;"",J$3,"NA"),'MITRE &amp; Controls Mappings'!$J379))), 'MITRE &amp; Controls Mappings'!$B379,"")</f>
        <v/>
      </c>
      <c r="K383" t="str">
        <f>IF(OR(OR(OR(OR(OR(ISNUMBER(SEARCH(IF(K$1&lt;&gt;"",K$1,"NA"),'MITRE &amp; Controls Mappings'!$E379)),ISNUMBER(SEARCH(IF(K$1&lt;&gt;"",K$1,"NA"),'MITRE &amp; Controls Mappings'!$F379))),ISNUMBER(SEARCH(IF(K$2&lt;&gt;"",K$2,"NA"),'MITRE &amp; Controls Mappings'!$G379))),ISNUMBER(SEARCH(IF(K$2&lt;&gt;"",K$2,"NA"),'MITRE &amp; Controls Mappings'!$H379))),ISNUMBER(SEARCH(IF(K$3&lt;&gt;"",K$3,"NA"),'MITRE &amp; Controls Mappings'!$I379))),ISNUMBER(SEARCH(IF(K$3&lt;&gt;"",K$3,"NA"),'MITRE &amp; Controls Mappings'!$J379))), 'MITRE &amp; Controls Mappings'!$B379,"")</f>
        <v/>
      </c>
      <c r="L383" s="25" t="str">
        <f>'MITRE &amp; Controls Mappings'!D379</f>
        <v>Credential User Interface</v>
      </c>
    </row>
    <row r="384" spans="1:12" x14ac:dyDescent="0.35">
      <c r="A384" t="str">
        <f>IF(COUNTIF(B384:K384,"="&amp;'MITRE &amp; Controls Mappings'!B380)&gt;0,'MITRE &amp; Controls Mappings'!B380,"")</f>
        <v/>
      </c>
      <c r="B384" t="str">
        <f>IF(OR(OR(OR(OR(OR(ISNUMBER(SEARCH(IF(B$1&lt;&gt;"",B$1,"NA"),'MITRE &amp; Controls Mappings'!$E380)),ISNUMBER(SEARCH(IF(B$1&lt;&gt;"",B$1,"NA"),'MITRE &amp; Controls Mappings'!$F380))),ISNUMBER(SEARCH(IF(B$2&lt;&gt;"",B$2,"NA"),'MITRE &amp; Controls Mappings'!$G380))),ISNUMBER(SEARCH(IF(B$2&lt;&gt;"",B$2,"NA"),'MITRE &amp; Controls Mappings'!$H380))),ISNUMBER(SEARCH(IF(B$3&lt;&gt;"",B$3,"NA"),'MITRE &amp; Controls Mappings'!$I380))),ISNUMBER(SEARCH(IF(B$3&lt;&gt;"",B$3,"NA"),'MITRE &amp; Controls Mappings'!$J380))), 'MITRE &amp; Controls Mappings'!$B380,"")</f>
        <v/>
      </c>
      <c r="C384" t="str">
        <f>IF(OR(OR(OR(OR(OR(ISNUMBER(SEARCH(IF(C$1&lt;&gt;"",C$1,"NA"),'MITRE &amp; Controls Mappings'!$E380)),ISNUMBER(SEARCH(IF(C$1&lt;&gt;"",C$1,"NA"),'MITRE &amp; Controls Mappings'!$F380))),ISNUMBER(SEARCH(IF(C$2&lt;&gt;"",C$2,"NA"),'MITRE &amp; Controls Mappings'!$G380))),ISNUMBER(SEARCH(IF(C$2&lt;&gt;"",C$2,"NA"),'MITRE &amp; Controls Mappings'!$H380))),ISNUMBER(SEARCH(IF(C$3&lt;&gt;"",C$3,"NA"),'MITRE &amp; Controls Mappings'!$I380))),ISNUMBER(SEARCH(IF(C$3&lt;&gt;"",C$3,"NA"),'MITRE &amp; Controls Mappings'!$J380))), 'MITRE &amp; Controls Mappings'!$B380,"")</f>
        <v/>
      </c>
      <c r="D384" t="str">
        <f>IF(OR(OR(OR(OR(OR(ISNUMBER(SEARCH(IF(D$1&lt;&gt;"",D$1,"NA"),'MITRE &amp; Controls Mappings'!$E380)),ISNUMBER(SEARCH(IF(D$1&lt;&gt;"",D$1,"NA"),'MITRE &amp; Controls Mappings'!$F380))),ISNUMBER(SEARCH(IF(D$2&lt;&gt;"",D$2,"NA"),'MITRE &amp; Controls Mappings'!$G380))),ISNUMBER(SEARCH(IF(D$2&lt;&gt;"",D$2,"NA"),'MITRE &amp; Controls Mappings'!$H380))),ISNUMBER(SEARCH(IF(D$3&lt;&gt;"",D$3,"NA"),'MITRE &amp; Controls Mappings'!$I380))),ISNUMBER(SEARCH(IF(D$3&lt;&gt;"",D$3,"NA"),'MITRE &amp; Controls Mappings'!$J380))), 'MITRE &amp; Controls Mappings'!$B380,"")</f>
        <v/>
      </c>
      <c r="E384" t="str">
        <f>IF(OR(OR(OR(OR(OR(ISNUMBER(SEARCH(IF(E$1&lt;&gt;"",E$1,"NA"),'MITRE &amp; Controls Mappings'!$E380)),ISNUMBER(SEARCH(IF(E$1&lt;&gt;"",E$1,"NA"),'MITRE &amp; Controls Mappings'!$F380))),ISNUMBER(SEARCH(IF(E$2&lt;&gt;"",E$2,"NA"),'MITRE &amp; Controls Mappings'!$G380))),ISNUMBER(SEARCH(IF(E$2&lt;&gt;"",E$2,"NA"),'MITRE &amp; Controls Mappings'!$H380))),ISNUMBER(SEARCH(IF(E$3&lt;&gt;"",E$3,"NA"),'MITRE &amp; Controls Mappings'!$I380))),ISNUMBER(SEARCH(IF(E$3&lt;&gt;"",E$3,"NA"),'MITRE &amp; Controls Mappings'!$J380))), 'MITRE &amp; Controls Mappings'!$B380,"")</f>
        <v/>
      </c>
      <c r="F384" t="str">
        <f>IF(OR(OR(OR(OR(OR(ISNUMBER(SEARCH(IF(F$1&lt;&gt;"",F$1,"NA"),'MITRE &amp; Controls Mappings'!$E380)),ISNUMBER(SEARCH(IF(F$1&lt;&gt;"",F$1,"NA"),'MITRE &amp; Controls Mappings'!$F380))),ISNUMBER(SEARCH(IF(F$2&lt;&gt;"",F$2,"NA"),'MITRE &amp; Controls Mappings'!$G380))),ISNUMBER(SEARCH(IF(F$2&lt;&gt;"",F$2,"NA"),'MITRE &amp; Controls Mappings'!$H380))),ISNUMBER(SEARCH(IF(F$3&lt;&gt;"",F$3,"NA"),'MITRE &amp; Controls Mappings'!$I380))),ISNUMBER(SEARCH(IF(F$3&lt;&gt;"",F$3,"NA"),'MITRE &amp; Controls Mappings'!$J380))), 'MITRE &amp; Controls Mappings'!$B380,"")</f>
        <v/>
      </c>
      <c r="G384" t="str">
        <f>IF(OR(OR(OR(OR(OR(ISNUMBER(SEARCH(IF(G$1&lt;&gt;"",G$1,"NA"),'MITRE &amp; Controls Mappings'!$E380)),ISNUMBER(SEARCH(IF(G$1&lt;&gt;"",G$1,"NA"),'MITRE &amp; Controls Mappings'!$F380))),ISNUMBER(SEARCH(IF(G$2&lt;&gt;"",G$2,"NA"),'MITRE &amp; Controls Mappings'!$G380))),ISNUMBER(SEARCH(IF(G$2&lt;&gt;"",G$2,"NA"),'MITRE &amp; Controls Mappings'!$H380))),ISNUMBER(SEARCH(IF(G$3&lt;&gt;"",G$3,"NA"),'MITRE &amp; Controls Mappings'!$I380))),ISNUMBER(SEARCH(IF(G$3&lt;&gt;"",G$3,"NA"),'MITRE &amp; Controls Mappings'!$J380))), 'MITRE &amp; Controls Mappings'!$B380,"")</f>
        <v/>
      </c>
      <c r="H384" t="str">
        <f>IF(OR(OR(OR(OR(OR(ISNUMBER(SEARCH(IF(H$1&lt;&gt;"",H$1,"NA"),'MITRE &amp; Controls Mappings'!$E380)),ISNUMBER(SEARCH(IF(H$1&lt;&gt;"",H$1,"NA"),'MITRE &amp; Controls Mappings'!$F380))),ISNUMBER(SEARCH(IF(H$2&lt;&gt;"",H$2,"NA"),'MITRE &amp; Controls Mappings'!$G380))),ISNUMBER(SEARCH(IF(H$2&lt;&gt;"",H$2,"NA"),'MITRE &amp; Controls Mappings'!$H380))),ISNUMBER(SEARCH(IF(H$3&lt;&gt;"",H$3,"NA"),'MITRE &amp; Controls Mappings'!$I380))),ISNUMBER(SEARCH(IF(H$3&lt;&gt;"",H$3,"NA"),'MITRE &amp; Controls Mappings'!$J380))), 'MITRE &amp; Controls Mappings'!$B380,"")</f>
        <v/>
      </c>
      <c r="I384" t="str">
        <f>IF(OR(OR(OR(OR(OR(ISNUMBER(SEARCH(IF(I$1&lt;&gt;"",I$1,"NA"),'MITRE &amp; Controls Mappings'!$E380)),ISNUMBER(SEARCH(IF(I$1&lt;&gt;"",I$1,"NA"),'MITRE &amp; Controls Mappings'!$F380))),ISNUMBER(SEARCH(IF(I$2&lt;&gt;"",I$2,"NA"),'MITRE &amp; Controls Mappings'!$G380))),ISNUMBER(SEARCH(IF(I$2&lt;&gt;"",I$2,"NA"),'MITRE &amp; Controls Mappings'!$H380))),ISNUMBER(SEARCH(IF(I$3&lt;&gt;"",I$3,"NA"),'MITRE &amp; Controls Mappings'!$I380))),ISNUMBER(SEARCH(IF(I$3&lt;&gt;"",I$3,"NA"),'MITRE &amp; Controls Mappings'!$J380))), 'MITRE &amp; Controls Mappings'!$B380,"")</f>
        <v/>
      </c>
      <c r="J384" t="str">
        <f>IF(OR(OR(OR(OR(OR(ISNUMBER(SEARCH(IF(J$1&lt;&gt;"",J$1,"NA"),'MITRE &amp; Controls Mappings'!$E380)),ISNUMBER(SEARCH(IF(J$1&lt;&gt;"",J$1,"NA"),'MITRE &amp; Controls Mappings'!$F380))),ISNUMBER(SEARCH(IF(J$2&lt;&gt;"",J$2,"NA"),'MITRE &amp; Controls Mappings'!$G380))),ISNUMBER(SEARCH(IF(J$2&lt;&gt;"",J$2,"NA"),'MITRE &amp; Controls Mappings'!$H380))),ISNUMBER(SEARCH(IF(J$3&lt;&gt;"",J$3,"NA"),'MITRE &amp; Controls Mappings'!$I380))),ISNUMBER(SEARCH(IF(J$3&lt;&gt;"",J$3,"NA"),'MITRE &amp; Controls Mappings'!$J380))), 'MITRE &amp; Controls Mappings'!$B380,"")</f>
        <v/>
      </c>
      <c r="K384" t="str">
        <f>IF(OR(OR(OR(OR(OR(ISNUMBER(SEARCH(IF(K$1&lt;&gt;"",K$1,"NA"),'MITRE &amp; Controls Mappings'!$E380)),ISNUMBER(SEARCH(IF(K$1&lt;&gt;"",K$1,"NA"),'MITRE &amp; Controls Mappings'!$F380))),ISNUMBER(SEARCH(IF(K$2&lt;&gt;"",K$2,"NA"),'MITRE &amp; Controls Mappings'!$G380))),ISNUMBER(SEARCH(IF(K$2&lt;&gt;"",K$2,"NA"),'MITRE &amp; Controls Mappings'!$H380))),ISNUMBER(SEARCH(IF(K$3&lt;&gt;"",K$3,"NA"),'MITRE &amp; Controls Mappings'!$I380))),ISNUMBER(SEARCH(IF(K$3&lt;&gt;"",K$3,"NA"),'MITRE &amp; Controls Mappings'!$J380))), 'MITRE &amp; Controls Mappings'!$B380,"")</f>
        <v/>
      </c>
      <c r="L384" s="25" t="str">
        <f>'MITRE &amp; Controls Mappings'!D380</f>
        <v>Ensure 'Do not display the password reveal button' is set to 'Enabled'</v>
      </c>
    </row>
    <row r="385" spans="1:12" x14ac:dyDescent="0.35">
      <c r="A385" t="str">
        <f>IF(COUNTIF(B385:K385,"="&amp;'MITRE &amp; Controls Mappings'!B381)&gt;0,'MITRE &amp; Controls Mappings'!B381,"")</f>
        <v/>
      </c>
      <c r="B385" t="str">
        <f>IF(OR(OR(OR(OR(OR(ISNUMBER(SEARCH(IF(B$1&lt;&gt;"",B$1,"NA"),'MITRE &amp; Controls Mappings'!$E381)),ISNUMBER(SEARCH(IF(B$1&lt;&gt;"",B$1,"NA"),'MITRE &amp; Controls Mappings'!$F381))),ISNUMBER(SEARCH(IF(B$2&lt;&gt;"",B$2,"NA"),'MITRE &amp; Controls Mappings'!$G381))),ISNUMBER(SEARCH(IF(B$2&lt;&gt;"",B$2,"NA"),'MITRE &amp; Controls Mappings'!$H381))),ISNUMBER(SEARCH(IF(B$3&lt;&gt;"",B$3,"NA"),'MITRE &amp; Controls Mappings'!$I381))),ISNUMBER(SEARCH(IF(B$3&lt;&gt;"",B$3,"NA"),'MITRE &amp; Controls Mappings'!$J381))), 'MITRE &amp; Controls Mappings'!$B381,"")</f>
        <v/>
      </c>
      <c r="C385" t="str">
        <f>IF(OR(OR(OR(OR(OR(ISNUMBER(SEARCH(IF(C$1&lt;&gt;"",C$1,"NA"),'MITRE &amp; Controls Mappings'!$E381)),ISNUMBER(SEARCH(IF(C$1&lt;&gt;"",C$1,"NA"),'MITRE &amp; Controls Mappings'!$F381))),ISNUMBER(SEARCH(IF(C$2&lt;&gt;"",C$2,"NA"),'MITRE &amp; Controls Mappings'!$G381))),ISNUMBER(SEARCH(IF(C$2&lt;&gt;"",C$2,"NA"),'MITRE &amp; Controls Mappings'!$H381))),ISNUMBER(SEARCH(IF(C$3&lt;&gt;"",C$3,"NA"),'MITRE &amp; Controls Mappings'!$I381))),ISNUMBER(SEARCH(IF(C$3&lt;&gt;"",C$3,"NA"),'MITRE &amp; Controls Mappings'!$J381))), 'MITRE &amp; Controls Mappings'!$B381,"")</f>
        <v/>
      </c>
      <c r="D385" t="str">
        <f>IF(OR(OR(OR(OR(OR(ISNUMBER(SEARCH(IF(D$1&lt;&gt;"",D$1,"NA"),'MITRE &amp; Controls Mappings'!$E381)),ISNUMBER(SEARCH(IF(D$1&lt;&gt;"",D$1,"NA"),'MITRE &amp; Controls Mappings'!$F381))),ISNUMBER(SEARCH(IF(D$2&lt;&gt;"",D$2,"NA"),'MITRE &amp; Controls Mappings'!$G381))),ISNUMBER(SEARCH(IF(D$2&lt;&gt;"",D$2,"NA"),'MITRE &amp; Controls Mappings'!$H381))),ISNUMBER(SEARCH(IF(D$3&lt;&gt;"",D$3,"NA"),'MITRE &amp; Controls Mappings'!$I381))),ISNUMBER(SEARCH(IF(D$3&lt;&gt;"",D$3,"NA"),'MITRE &amp; Controls Mappings'!$J381))), 'MITRE &amp; Controls Mappings'!$B381,"")</f>
        <v/>
      </c>
      <c r="E385" t="str">
        <f>IF(OR(OR(OR(OR(OR(ISNUMBER(SEARCH(IF(E$1&lt;&gt;"",E$1,"NA"),'MITRE &amp; Controls Mappings'!$E381)),ISNUMBER(SEARCH(IF(E$1&lt;&gt;"",E$1,"NA"),'MITRE &amp; Controls Mappings'!$F381))),ISNUMBER(SEARCH(IF(E$2&lt;&gt;"",E$2,"NA"),'MITRE &amp; Controls Mappings'!$G381))),ISNUMBER(SEARCH(IF(E$2&lt;&gt;"",E$2,"NA"),'MITRE &amp; Controls Mappings'!$H381))),ISNUMBER(SEARCH(IF(E$3&lt;&gt;"",E$3,"NA"),'MITRE &amp; Controls Mappings'!$I381))),ISNUMBER(SEARCH(IF(E$3&lt;&gt;"",E$3,"NA"),'MITRE &amp; Controls Mappings'!$J381))), 'MITRE &amp; Controls Mappings'!$B381,"")</f>
        <v/>
      </c>
      <c r="F385" t="str">
        <f>IF(OR(OR(OR(OR(OR(ISNUMBER(SEARCH(IF(F$1&lt;&gt;"",F$1,"NA"),'MITRE &amp; Controls Mappings'!$E381)),ISNUMBER(SEARCH(IF(F$1&lt;&gt;"",F$1,"NA"),'MITRE &amp; Controls Mappings'!$F381))),ISNUMBER(SEARCH(IF(F$2&lt;&gt;"",F$2,"NA"),'MITRE &amp; Controls Mappings'!$G381))),ISNUMBER(SEARCH(IF(F$2&lt;&gt;"",F$2,"NA"),'MITRE &amp; Controls Mappings'!$H381))),ISNUMBER(SEARCH(IF(F$3&lt;&gt;"",F$3,"NA"),'MITRE &amp; Controls Mappings'!$I381))),ISNUMBER(SEARCH(IF(F$3&lt;&gt;"",F$3,"NA"),'MITRE &amp; Controls Mappings'!$J381))), 'MITRE &amp; Controls Mappings'!$B381,"")</f>
        <v/>
      </c>
      <c r="G385" t="str">
        <f>IF(OR(OR(OR(OR(OR(ISNUMBER(SEARCH(IF(G$1&lt;&gt;"",G$1,"NA"),'MITRE &amp; Controls Mappings'!$E381)),ISNUMBER(SEARCH(IF(G$1&lt;&gt;"",G$1,"NA"),'MITRE &amp; Controls Mappings'!$F381))),ISNUMBER(SEARCH(IF(G$2&lt;&gt;"",G$2,"NA"),'MITRE &amp; Controls Mappings'!$G381))),ISNUMBER(SEARCH(IF(G$2&lt;&gt;"",G$2,"NA"),'MITRE &amp; Controls Mappings'!$H381))),ISNUMBER(SEARCH(IF(G$3&lt;&gt;"",G$3,"NA"),'MITRE &amp; Controls Mappings'!$I381))),ISNUMBER(SEARCH(IF(G$3&lt;&gt;"",G$3,"NA"),'MITRE &amp; Controls Mappings'!$J381))), 'MITRE &amp; Controls Mappings'!$B381,"")</f>
        <v/>
      </c>
      <c r="H385" t="str">
        <f>IF(OR(OR(OR(OR(OR(ISNUMBER(SEARCH(IF(H$1&lt;&gt;"",H$1,"NA"),'MITRE &amp; Controls Mappings'!$E381)),ISNUMBER(SEARCH(IF(H$1&lt;&gt;"",H$1,"NA"),'MITRE &amp; Controls Mappings'!$F381))),ISNUMBER(SEARCH(IF(H$2&lt;&gt;"",H$2,"NA"),'MITRE &amp; Controls Mappings'!$G381))),ISNUMBER(SEARCH(IF(H$2&lt;&gt;"",H$2,"NA"),'MITRE &amp; Controls Mappings'!$H381))),ISNUMBER(SEARCH(IF(H$3&lt;&gt;"",H$3,"NA"),'MITRE &amp; Controls Mappings'!$I381))),ISNUMBER(SEARCH(IF(H$3&lt;&gt;"",H$3,"NA"),'MITRE &amp; Controls Mappings'!$J381))), 'MITRE &amp; Controls Mappings'!$B381,"")</f>
        <v/>
      </c>
      <c r="I385" t="str">
        <f>IF(OR(OR(OR(OR(OR(ISNUMBER(SEARCH(IF(I$1&lt;&gt;"",I$1,"NA"),'MITRE &amp; Controls Mappings'!$E381)),ISNUMBER(SEARCH(IF(I$1&lt;&gt;"",I$1,"NA"),'MITRE &amp; Controls Mappings'!$F381))),ISNUMBER(SEARCH(IF(I$2&lt;&gt;"",I$2,"NA"),'MITRE &amp; Controls Mappings'!$G381))),ISNUMBER(SEARCH(IF(I$2&lt;&gt;"",I$2,"NA"),'MITRE &amp; Controls Mappings'!$H381))),ISNUMBER(SEARCH(IF(I$3&lt;&gt;"",I$3,"NA"),'MITRE &amp; Controls Mappings'!$I381))),ISNUMBER(SEARCH(IF(I$3&lt;&gt;"",I$3,"NA"),'MITRE &amp; Controls Mappings'!$J381))), 'MITRE &amp; Controls Mappings'!$B381,"")</f>
        <v/>
      </c>
      <c r="J385" t="str">
        <f>IF(OR(OR(OR(OR(OR(ISNUMBER(SEARCH(IF(J$1&lt;&gt;"",J$1,"NA"),'MITRE &amp; Controls Mappings'!$E381)),ISNUMBER(SEARCH(IF(J$1&lt;&gt;"",J$1,"NA"),'MITRE &amp; Controls Mappings'!$F381))),ISNUMBER(SEARCH(IF(J$2&lt;&gt;"",J$2,"NA"),'MITRE &amp; Controls Mappings'!$G381))),ISNUMBER(SEARCH(IF(J$2&lt;&gt;"",J$2,"NA"),'MITRE &amp; Controls Mappings'!$H381))),ISNUMBER(SEARCH(IF(J$3&lt;&gt;"",J$3,"NA"),'MITRE &amp; Controls Mappings'!$I381))),ISNUMBER(SEARCH(IF(J$3&lt;&gt;"",J$3,"NA"),'MITRE &amp; Controls Mappings'!$J381))), 'MITRE &amp; Controls Mappings'!$B381,"")</f>
        <v/>
      </c>
      <c r="K385" t="str">
        <f>IF(OR(OR(OR(OR(OR(ISNUMBER(SEARCH(IF(K$1&lt;&gt;"",K$1,"NA"),'MITRE &amp; Controls Mappings'!$E381)),ISNUMBER(SEARCH(IF(K$1&lt;&gt;"",K$1,"NA"),'MITRE &amp; Controls Mappings'!$F381))),ISNUMBER(SEARCH(IF(K$2&lt;&gt;"",K$2,"NA"),'MITRE &amp; Controls Mappings'!$G381))),ISNUMBER(SEARCH(IF(K$2&lt;&gt;"",K$2,"NA"),'MITRE &amp; Controls Mappings'!$H381))),ISNUMBER(SEARCH(IF(K$3&lt;&gt;"",K$3,"NA"),'MITRE &amp; Controls Mappings'!$I381))),ISNUMBER(SEARCH(IF(K$3&lt;&gt;"",K$3,"NA"),'MITRE &amp; Controls Mappings'!$J381))), 'MITRE &amp; Controls Mappings'!$B381,"")</f>
        <v/>
      </c>
      <c r="L385" s="25" t="str">
        <f>'MITRE &amp; Controls Mappings'!D381</f>
        <v>Ensure 'Enumerate administrator accounts on elevation' is set to 'Disabled'</v>
      </c>
    </row>
    <row r="386" spans="1:12" x14ac:dyDescent="0.35">
      <c r="A386" t="str">
        <f>IF(COUNTIF(B386:K386,"="&amp;'MITRE &amp; Controls Mappings'!B382)&gt;0,'MITRE &amp; Controls Mappings'!B382,"")</f>
        <v/>
      </c>
      <c r="B386" t="str">
        <f>IF(OR(OR(OR(OR(OR(ISNUMBER(SEARCH(IF(B$1&lt;&gt;"",B$1,"NA"),'MITRE &amp; Controls Mappings'!$E382)),ISNUMBER(SEARCH(IF(B$1&lt;&gt;"",B$1,"NA"),'MITRE &amp; Controls Mappings'!$F382))),ISNUMBER(SEARCH(IF(B$2&lt;&gt;"",B$2,"NA"),'MITRE &amp; Controls Mappings'!$G382))),ISNUMBER(SEARCH(IF(B$2&lt;&gt;"",B$2,"NA"),'MITRE &amp; Controls Mappings'!$H382))),ISNUMBER(SEARCH(IF(B$3&lt;&gt;"",B$3,"NA"),'MITRE &amp; Controls Mappings'!$I382))),ISNUMBER(SEARCH(IF(B$3&lt;&gt;"",B$3,"NA"),'MITRE &amp; Controls Mappings'!$J382))), 'MITRE &amp; Controls Mappings'!$B382,"")</f>
        <v/>
      </c>
      <c r="C386" t="str">
        <f>IF(OR(OR(OR(OR(OR(ISNUMBER(SEARCH(IF(C$1&lt;&gt;"",C$1,"NA"),'MITRE &amp; Controls Mappings'!$E382)),ISNUMBER(SEARCH(IF(C$1&lt;&gt;"",C$1,"NA"),'MITRE &amp; Controls Mappings'!$F382))),ISNUMBER(SEARCH(IF(C$2&lt;&gt;"",C$2,"NA"),'MITRE &amp; Controls Mappings'!$G382))),ISNUMBER(SEARCH(IF(C$2&lt;&gt;"",C$2,"NA"),'MITRE &amp; Controls Mappings'!$H382))),ISNUMBER(SEARCH(IF(C$3&lt;&gt;"",C$3,"NA"),'MITRE &amp; Controls Mappings'!$I382))),ISNUMBER(SEARCH(IF(C$3&lt;&gt;"",C$3,"NA"),'MITRE &amp; Controls Mappings'!$J382))), 'MITRE &amp; Controls Mappings'!$B382,"")</f>
        <v/>
      </c>
      <c r="D386" t="str">
        <f>IF(OR(OR(OR(OR(OR(ISNUMBER(SEARCH(IF(D$1&lt;&gt;"",D$1,"NA"),'MITRE &amp; Controls Mappings'!$E382)),ISNUMBER(SEARCH(IF(D$1&lt;&gt;"",D$1,"NA"),'MITRE &amp; Controls Mappings'!$F382))),ISNUMBER(SEARCH(IF(D$2&lt;&gt;"",D$2,"NA"),'MITRE &amp; Controls Mappings'!$G382))),ISNUMBER(SEARCH(IF(D$2&lt;&gt;"",D$2,"NA"),'MITRE &amp; Controls Mappings'!$H382))),ISNUMBER(SEARCH(IF(D$3&lt;&gt;"",D$3,"NA"),'MITRE &amp; Controls Mappings'!$I382))),ISNUMBER(SEARCH(IF(D$3&lt;&gt;"",D$3,"NA"),'MITRE &amp; Controls Mappings'!$J382))), 'MITRE &amp; Controls Mappings'!$B382,"")</f>
        <v/>
      </c>
      <c r="E386" t="str">
        <f>IF(OR(OR(OR(OR(OR(ISNUMBER(SEARCH(IF(E$1&lt;&gt;"",E$1,"NA"),'MITRE &amp; Controls Mappings'!$E382)),ISNUMBER(SEARCH(IF(E$1&lt;&gt;"",E$1,"NA"),'MITRE &amp; Controls Mappings'!$F382))),ISNUMBER(SEARCH(IF(E$2&lt;&gt;"",E$2,"NA"),'MITRE &amp; Controls Mappings'!$G382))),ISNUMBER(SEARCH(IF(E$2&lt;&gt;"",E$2,"NA"),'MITRE &amp; Controls Mappings'!$H382))),ISNUMBER(SEARCH(IF(E$3&lt;&gt;"",E$3,"NA"),'MITRE &amp; Controls Mappings'!$I382))),ISNUMBER(SEARCH(IF(E$3&lt;&gt;"",E$3,"NA"),'MITRE &amp; Controls Mappings'!$J382))), 'MITRE &amp; Controls Mappings'!$B382,"")</f>
        <v/>
      </c>
      <c r="F386" t="str">
        <f>IF(OR(OR(OR(OR(OR(ISNUMBER(SEARCH(IF(F$1&lt;&gt;"",F$1,"NA"),'MITRE &amp; Controls Mappings'!$E382)),ISNUMBER(SEARCH(IF(F$1&lt;&gt;"",F$1,"NA"),'MITRE &amp; Controls Mappings'!$F382))),ISNUMBER(SEARCH(IF(F$2&lt;&gt;"",F$2,"NA"),'MITRE &amp; Controls Mappings'!$G382))),ISNUMBER(SEARCH(IF(F$2&lt;&gt;"",F$2,"NA"),'MITRE &amp; Controls Mappings'!$H382))),ISNUMBER(SEARCH(IF(F$3&lt;&gt;"",F$3,"NA"),'MITRE &amp; Controls Mappings'!$I382))),ISNUMBER(SEARCH(IF(F$3&lt;&gt;"",F$3,"NA"),'MITRE &amp; Controls Mappings'!$J382))), 'MITRE &amp; Controls Mappings'!$B382,"")</f>
        <v/>
      </c>
      <c r="G386" t="str">
        <f>IF(OR(OR(OR(OR(OR(ISNUMBER(SEARCH(IF(G$1&lt;&gt;"",G$1,"NA"),'MITRE &amp; Controls Mappings'!$E382)),ISNUMBER(SEARCH(IF(G$1&lt;&gt;"",G$1,"NA"),'MITRE &amp; Controls Mappings'!$F382))),ISNUMBER(SEARCH(IF(G$2&lt;&gt;"",G$2,"NA"),'MITRE &amp; Controls Mappings'!$G382))),ISNUMBER(SEARCH(IF(G$2&lt;&gt;"",G$2,"NA"),'MITRE &amp; Controls Mappings'!$H382))),ISNUMBER(SEARCH(IF(G$3&lt;&gt;"",G$3,"NA"),'MITRE &amp; Controls Mappings'!$I382))),ISNUMBER(SEARCH(IF(G$3&lt;&gt;"",G$3,"NA"),'MITRE &amp; Controls Mappings'!$J382))), 'MITRE &amp; Controls Mappings'!$B382,"")</f>
        <v/>
      </c>
      <c r="H386" t="str">
        <f>IF(OR(OR(OR(OR(OR(ISNUMBER(SEARCH(IF(H$1&lt;&gt;"",H$1,"NA"),'MITRE &amp; Controls Mappings'!$E382)),ISNUMBER(SEARCH(IF(H$1&lt;&gt;"",H$1,"NA"),'MITRE &amp; Controls Mappings'!$F382))),ISNUMBER(SEARCH(IF(H$2&lt;&gt;"",H$2,"NA"),'MITRE &amp; Controls Mappings'!$G382))),ISNUMBER(SEARCH(IF(H$2&lt;&gt;"",H$2,"NA"),'MITRE &amp; Controls Mappings'!$H382))),ISNUMBER(SEARCH(IF(H$3&lt;&gt;"",H$3,"NA"),'MITRE &amp; Controls Mappings'!$I382))),ISNUMBER(SEARCH(IF(H$3&lt;&gt;"",H$3,"NA"),'MITRE &amp; Controls Mappings'!$J382))), 'MITRE &amp; Controls Mappings'!$B382,"")</f>
        <v/>
      </c>
      <c r="I386" t="str">
        <f>IF(OR(OR(OR(OR(OR(ISNUMBER(SEARCH(IF(I$1&lt;&gt;"",I$1,"NA"),'MITRE &amp; Controls Mappings'!$E382)),ISNUMBER(SEARCH(IF(I$1&lt;&gt;"",I$1,"NA"),'MITRE &amp; Controls Mappings'!$F382))),ISNUMBER(SEARCH(IF(I$2&lt;&gt;"",I$2,"NA"),'MITRE &amp; Controls Mappings'!$G382))),ISNUMBER(SEARCH(IF(I$2&lt;&gt;"",I$2,"NA"),'MITRE &amp; Controls Mappings'!$H382))),ISNUMBER(SEARCH(IF(I$3&lt;&gt;"",I$3,"NA"),'MITRE &amp; Controls Mappings'!$I382))),ISNUMBER(SEARCH(IF(I$3&lt;&gt;"",I$3,"NA"),'MITRE &amp; Controls Mappings'!$J382))), 'MITRE &amp; Controls Mappings'!$B382,"")</f>
        <v/>
      </c>
      <c r="J386" t="str">
        <f>IF(OR(OR(OR(OR(OR(ISNUMBER(SEARCH(IF(J$1&lt;&gt;"",J$1,"NA"),'MITRE &amp; Controls Mappings'!$E382)),ISNUMBER(SEARCH(IF(J$1&lt;&gt;"",J$1,"NA"),'MITRE &amp; Controls Mappings'!$F382))),ISNUMBER(SEARCH(IF(J$2&lt;&gt;"",J$2,"NA"),'MITRE &amp; Controls Mappings'!$G382))),ISNUMBER(SEARCH(IF(J$2&lt;&gt;"",J$2,"NA"),'MITRE &amp; Controls Mappings'!$H382))),ISNUMBER(SEARCH(IF(J$3&lt;&gt;"",J$3,"NA"),'MITRE &amp; Controls Mappings'!$I382))),ISNUMBER(SEARCH(IF(J$3&lt;&gt;"",J$3,"NA"),'MITRE &amp; Controls Mappings'!$J382))), 'MITRE &amp; Controls Mappings'!$B382,"")</f>
        <v/>
      </c>
      <c r="K386" t="str">
        <f>IF(OR(OR(OR(OR(OR(ISNUMBER(SEARCH(IF(K$1&lt;&gt;"",K$1,"NA"),'MITRE &amp; Controls Mappings'!$E382)),ISNUMBER(SEARCH(IF(K$1&lt;&gt;"",K$1,"NA"),'MITRE &amp; Controls Mappings'!$F382))),ISNUMBER(SEARCH(IF(K$2&lt;&gt;"",K$2,"NA"),'MITRE &amp; Controls Mappings'!$G382))),ISNUMBER(SEARCH(IF(K$2&lt;&gt;"",K$2,"NA"),'MITRE &amp; Controls Mappings'!$H382))),ISNUMBER(SEARCH(IF(K$3&lt;&gt;"",K$3,"NA"),'MITRE &amp; Controls Mappings'!$I382))),ISNUMBER(SEARCH(IF(K$3&lt;&gt;"",K$3,"NA"),'MITRE &amp; Controls Mappings'!$J382))), 'MITRE &amp; Controls Mappings'!$B382,"")</f>
        <v/>
      </c>
      <c r="L386" s="25" t="str">
        <f>'MITRE &amp; Controls Mappings'!D382</f>
        <v>Data Collection and Preview Builds</v>
      </c>
    </row>
    <row r="387" spans="1:12" x14ac:dyDescent="0.35">
      <c r="A387" t="str">
        <f>IF(COUNTIF(B387:K387,"="&amp;'MITRE &amp; Controls Mappings'!B383)&gt;0,'MITRE &amp; Controls Mappings'!B383,"")</f>
        <v/>
      </c>
      <c r="B387" t="str">
        <f>IF(OR(OR(OR(OR(OR(ISNUMBER(SEARCH(IF(B$1&lt;&gt;"",B$1,"NA"),'MITRE &amp; Controls Mappings'!$E383)),ISNUMBER(SEARCH(IF(B$1&lt;&gt;"",B$1,"NA"),'MITRE &amp; Controls Mappings'!$F383))),ISNUMBER(SEARCH(IF(B$2&lt;&gt;"",B$2,"NA"),'MITRE &amp; Controls Mappings'!$G383))),ISNUMBER(SEARCH(IF(B$2&lt;&gt;"",B$2,"NA"),'MITRE &amp; Controls Mappings'!$H383))),ISNUMBER(SEARCH(IF(B$3&lt;&gt;"",B$3,"NA"),'MITRE &amp; Controls Mappings'!$I383))),ISNUMBER(SEARCH(IF(B$3&lt;&gt;"",B$3,"NA"),'MITRE &amp; Controls Mappings'!$J383))), 'MITRE &amp; Controls Mappings'!$B383,"")</f>
        <v/>
      </c>
      <c r="C387" t="str">
        <f>IF(OR(OR(OR(OR(OR(ISNUMBER(SEARCH(IF(C$1&lt;&gt;"",C$1,"NA"),'MITRE &amp; Controls Mappings'!$E383)),ISNUMBER(SEARCH(IF(C$1&lt;&gt;"",C$1,"NA"),'MITRE &amp; Controls Mappings'!$F383))),ISNUMBER(SEARCH(IF(C$2&lt;&gt;"",C$2,"NA"),'MITRE &amp; Controls Mappings'!$G383))),ISNUMBER(SEARCH(IF(C$2&lt;&gt;"",C$2,"NA"),'MITRE &amp; Controls Mappings'!$H383))),ISNUMBER(SEARCH(IF(C$3&lt;&gt;"",C$3,"NA"),'MITRE &amp; Controls Mappings'!$I383))),ISNUMBER(SEARCH(IF(C$3&lt;&gt;"",C$3,"NA"),'MITRE &amp; Controls Mappings'!$J383))), 'MITRE &amp; Controls Mappings'!$B383,"")</f>
        <v/>
      </c>
      <c r="D387" t="str">
        <f>IF(OR(OR(OR(OR(OR(ISNUMBER(SEARCH(IF(D$1&lt;&gt;"",D$1,"NA"),'MITRE &amp; Controls Mappings'!$E383)),ISNUMBER(SEARCH(IF(D$1&lt;&gt;"",D$1,"NA"),'MITRE &amp; Controls Mappings'!$F383))),ISNUMBER(SEARCH(IF(D$2&lt;&gt;"",D$2,"NA"),'MITRE &amp; Controls Mappings'!$G383))),ISNUMBER(SEARCH(IF(D$2&lt;&gt;"",D$2,"NA"),'MITRE &amp; Controls Mappings'!$H383))),ISNUMBER(SEARCH(IF(D$3&lt;&gt;"",D$3,"NA"),'MITRE &amp; Controls Mappings'!$I383))),ISNUMBER(SEARCH(IF(D$3&lt;&gt;"",D$3,"NA"),'MITRE &amp; Controls Mappings'!$J383))), 'MITRE &amp; Controls Mappings'!$B383,"")</f>
        <v/>
      </c>
      <c r="E387" t="str">
        <f>IF(OR(OR(OR(OR(OR(ISNUMBER(SEARCH(IF(E$1&lt;&gt;"",E$1,"NA"),'MITRE &amp; Controls Mappings'!$E383)),ISNUMBER(SEARCH(IF(E$1&lt;&gt;"",E$1,"NA"),'MITRE &amp; Controls Mappings'!$F383))),ISNUMBER(SEARCH(IF(E$2&lt;&gt;"",E$2,"NA"),'MITRE &amp; Controls Mappings'!$G383))),ISNUMBER(SEARCH(IF(E$2&lt;&gt;"",E$2,"NA"),'MITRE &amp; Controls Mappings'!$H383))),ISNUMBER(SEARCH(IF(E$3&lt;&gt;"",E$3,"NA"),'MITRE &amp; Controls Mappings'!$I383))),ISNUMBER(SEARCH(IF(E$3&lt;&gt;"",E$3,"NA"),'MITRE &amp; Controls Mappings'!$J383))), 'MITRE &amp; Controls Mappings'!$B383,"")</f>
        <v/>
      </c>
      <c r="F387" t="str">
        <f>IF(OR(OR(OR(OR(OR(ISNUMBER(SEARCH(IF(F$1&lt;&gt;"",F$1,"NA"),'MITRE &amp; Controls Mappings'!$E383)),ISNUMBER(SEARCH(IF(F$1&lt;&gt;"",F$1,"NA"),'MITRE &amp; Controls Mappings'!$F383))),ISNUMBER(SEARCH(IF(F$2&lt;&gt;"",F$2,"NA"),'MITRE &amp; Controls Mappings'!$G383))),ISNUMBER(SEARCH(IF(F$2&lt;&gt;"",F$2,"NA"),'MITRE &amp; Controls Mappings'!$H383))),ISNUMBER(SEARCH(IF(F$3&lt;&gt;"",F$3,"NA"),'MITRE &amp; Controls Mappings'!$I383))),ISNUMBER(SEARCH(IF(F$3&lt;&gt;"",F$3,"NA"),'MITRE &amp; Controls Mappings'!$J383))), 'MITRE &amp; Controls Mappings'!$B383,"")</f>
        <v/>
      </c>
      <c r="G387" t="str">
        <f>IF(OR(OR(OR(OR(OR(ISNUMBER(SEARCH(IF(G$1&lt;&gt;"",G$1,"NA"),'MITRE &amp; Controls Mappings'!$E383)),ISNUMBER(SEARCH(IF(G$1&lt;&gt;"",G$1,"NA"),'MITRE &amp; Controls Mappings'!$F383))),ISNUMBER(SEARCH(IF(G$2&lt;&gt;"",G$2,"NA"),'MITRE &amp; Controls Mappings'!$G383))),ISNUMBER(SEARCH(IF(G$2&lt;&gt;"",G$2,"NA"),'MITRE &amp; Controls Mappings'!$H383))),ISNUMBER(SEARCH(IF(G$3&lt;&gt;"",G$3,"NA"),'MITRE &amp; Controls Mappings'!$I383))),ISNUMBER(SEARCH(IF(G$3&lt;&gt;"",G$3,"NA"),'MITRE &amp; Controls Mappings'!$J383))), 'MITRE &amp; Controls Mappings'!$B383,"")</f>
        <v/>
      </c>
      <c r="H387" t="str">
        <f>IF(OR(OR(OR(OR(OR(ISNUMBER(SEARCH(IF(H$1&lt;&gt;"",H$1,"NA"),'MITRE &amp; Controls Mappings'!$E383)),ISNUMBER(SEARCH(IF(H$1&lt;&gt;"",H$1,"NA"),'MITRE &amp; Controls Mappings'!$F383))),ISNUMBER(SEARCH(IF(H$2&lt;&gt;"",H$2,"NA"),'MITRE &amp; Controls Mappings'!$G383))),ISNUMBER(SEARCH(IF(H$2&lt;&gt;"",H$2,"NA"),'MITRE &amp; Controls Mappings'!$H383))),ISNUMBER(SEARCH(IF(H$3&lt;&gt;"",H$3,"NA"),'MITRE &amp; Controls Mappings'!$I383))),ISNUMBER(SEARCH(IF(H$3&lt;&gt;"",H$3,"NA"),'MITRE &amp; Controls Mappings'!$J383))), 'MITRE &amp; Controls Mappings'!$B383,"")</f>
        <v/>
      </c>
      <c r="I387" t="str">
        <f>IF(OR(OR(OR(OR(OR(ISNUMBER(SEARCH(IF(I$1&lt;&gt;"",I$1,"NA"),'MITRE &amp; Controls Mappings'!$E383)),ISNUMBER(SEARCH(IF(I$1&lt;&gt;"",I$1,"NA"),'MITRE &amp; Controls Mappings'!$F383))),ISNUMBER(SEARCH(IF(I$2&lt;&gt;"",I$2,"NA"),'MITRE &amp; Controls Mappings'!$G383))),ISNUMBER(SEARCH(IF(I$2&lt;&gt;"",I$2,"NA"),'MITRE &amp; Controls Mappings'!$H383))),ISNUMBER(SEARCH(IF(I$3&lt;&gt;"",I$3,"NA"),'MITRE &amp; Controls Mappings'!$I383))),ISNUMBER(SEARCH(IF(I$3&lt;&gt;"",I$3,"NA"),'MITRE &amp; Controls Mappings'!$J383))), 'MITRE &amp; Controls Mappings'!$B383,"")</f>
        <v/>
      </c>
      <c r="J387" t="str">
        <f>IF(OR(OR(OR(OR(OR(ISNUMBER(SEARCH(IF(J$1&lt;&gt;"",J$1,"NA"),'MITRE &amp; Controls Mappings'!$E383)),ISNUMBER(SEARCH(IF(J$1&lt;&gt;"",J$1,"NA"),'MITRE &amp; Controls Mappings'!$F383))),ISNUMBER(SEARCH(IF(J$2&lt;&gt;"",J$2,"NA"),'MITRE &amp; Controls Mappings'!$G383))),ISNUMBER(SEARCH(IF(J$2&lt;&gt;"",J$2,"NA"),'MITRE &amp; Controls Mappings'!$H383))),ISNUMBER(SEARCH(IF(J$3&lt;&gt;"",J$3,"NA"),'MITRE &amp; Controls Mappings'!$I383))),ISNUMBER(SEARCH(IF(J$3&lt;&gt;"",J$3,"NA"),'MITRE &amp; Controls Mappings'!$J383))), 'MITRE &amp; Controls Mappings'!$B383,"")</f>
        <v/>
      </c>
      <c r="K387" t="str">
        <f>IF(OR(OR(OR(OR(OR(ISNUMBER(SEARCH(IF(K$1&lt;&gt;"",K$1,"NA"),'MITRE &amp; Controls Mappings'!$E383)),ISNUMBER(SEARCH(IF(K$1&lt;&gt;"",K$1,"NA"),'MITRE &amp; Controls Mappings'!$F383))),ISNUMBER(SEARCH(IF(K$2&lt;&gt;"",K$2,"NA"),'MITRE &amp; Controls Mappings'!$G383))),ISNUMBER(SEARCH(IF(K$2&lt;&gt;"",K$2,"NA"),'MITRE &amp; Controls Mappings'!$H383))),ISNUMBER(SEARCH(IF(K$3&lt;&gt;"",K$3,"NA"),'MITRE &amp; Controls Mappings'!$I383))),ISNUMBER(SEARCH(IF(K$3&lt;&gt;"",K$3,"NA"),'MITRE &amp; Controls Mappings'!$J383))), 'MITRE &amp; Controls Mappings'!$B383,"")</f>
        <v/>
      </c>
      <c r="L387" s="25" t="str">
        <f>'MITRE &amp; Controls Mappings'!D383</f>
        <v>Ensure 'Allow Telemetry' is set to 'Enabled: 0 - Security [Enterprise Only]' or 'Enabled: 1 - Basic'</v>
      </c>
    </row>
    <row r="388" spans="1:12" x14ac:dyDescent="0.35">
      <c r="A388" t="str">
        <f>IF(COUNTIF(B388:K388,"="&amp;'MITRE &amp; Controls Mappings'!B384)&gt;0,'MITRE &amp; Controls Mappings'!B384,"")</f>
        <v/>
      </c>
      <c r="B388" t="str">
        <f>IF(OR(OR(OR(OR(OR(ISNUMBER(SEARCH(IF(B$1&lt;&gt;"",B$1,"NA"),'MITRE &amp; Controls Mappings'!$E384)),ISNUMBER(SEARCH(IF(B$1&lt;&gt;"",B$1,"NA"),'MITRE &amp; Controls Mappings'!$F384))),ISNUMBER(SEARCH(IF(B$2&lt;&gt;"",B$2,"NA"),'MITRE &amp; Controls Mappings'!$G384))),ISNUMBER(SEARCH(IF(B$2&lt;&gt;"",B$2,"NA"),'MITRE &amp; Controls Mappings'!$H384))),ISNUMBER(SEARCH(IF(B$3&lt;&gt;"",B$3,"NA"),'MITRE &amp; Controls Mappings'!$I384))),ISNUMBER(SEARCH(IF(B$3&lt;&gt;"",B$3,"NA"),'MITRE &amp; Controls Mappings'!$J384))), 'MITRE &amp; Controls Mappings'!$B384,"")</f>
        <v/>
      </c>
      <c r="C388" t="str">
        <f>IF(OR(OR(OR(OR(OR(ISNUMBER(SEARCH(IF(C$1&lt;&gt;"",C$1,"NA"),'MITRE &amp; Controls Mappings'!$E384)),ISNUMBER(SEARCH(IF(C$1&lt;&gt;"",C$1,"NA"),'MITRE &amp; Controls Mappings'!$F384))),ISNUMBER(SEARCH(IF(C$2&lt;&gt;"",C$2,"NA"),'MITRE &amp; Controls Mappings'!$G384))),ISNUMBER(SEARCH(IF(C$2&lt;&gt;"",C$2,"NA"),'MITRE &amp; Controls Mappings'!$H384))),ISNUMBER(SEARCH(IF(C$3&lt;&gt;"",C$3,"NA"),'MITRE &amp; Controls Mappings'!$I384))),ISNUMBER(SEARCH(IF(C$3&lt;&gt;"",C$3,"NA"),'MITRE &amp; Controls Mappings'!$J384))), 'MITRE &amp; Controls Mappings'!$B384,"")</f>
        <v/>
      </c>
      <c r="D388" t="str">
        <f>IF(OR(OR(OR(OR(OR(ISNUMBER(SEARCH(IF(D$1&lt;&gt;"",D$1,"NA"),'MITRE &amp; Controls Mappings'!$E384)),ISNUMBER(SEARCH(IF(D$1&lt;&gt;"",D$1,"NA"),'MITRE &amp; Controls Mappings'!$F384))),ISNUMBER(SEARCH(IF(D$2&lt;&gt;"",D$2,"NA"),'MITRE &amp; Controls Mappings'!$G384))),ISNUMBER(SEARCH(IF(D$2&lt;&gt;"",D$2,"NA"),'MITRE &amp; Controls Mappings'!$H384))),ISNUMBER(SEARCH(IF(D$3&lt;&gt;"",D$3,"NA"),'MITRE &amp; Controls Mappings'!$I384))),ISNUMBER(SEARCH(IF(D$3&lt;&gt;"",D$3,"NA"),'MITRE &amp; Controls Mappings'!$J384))), 'MITRE &amp; Controls Mappings'!$B384,"")</f>
        <v/>
      </c>
      <c r="E388" t="str">
        <f>IF(OR(OR(OR(OR(OR(ISNUMBER(SEARCH(IF(E$1&lt;&gt;"",E$1,"NA"),'MITRE &amp; Controls Mappings'!$E384)),ISNUMBER(SEARCH(IF(E$1&lt;&gt;"",E$1,"NA"),'MITRE &amp; Controls Mappings'!$F384))),ISNUMBER(SEARCH(IF(E$2&lt;&gt;"",E$2,"NA"),'MITRE &amp; Controls Mappings'!$G384))),ISNUMBER(SEARCH(IF(E$2&lt;&gt;"",E$2,"NA"),'MITRE &amp; Controls Mappings'!$H384))),ISNUMBER(SEARCH(IF(E$3&lt;&gt;"",E$3,"NA"),'MITRE &amp; Controls Mappings'!$I384))),ISNUMBER(SEARCH(IF(E$3&lt;&gt;"",E$3,"NA"),'MITRE &amp; Controls Mappings'!$J384))), 'MITRE &amp; Controls Mappings'!$B384,"")</f>
        <v/>
      </c>
      <c r="F388" t="str">
        <f>IF(OR(OR(OR(OR(OR(ISNUMBER(SEARCH(IF(F$1&lt;&gt;"",F$1,"NA"),'MITRE &amp; Controls Mappings'!$E384)),ISNUMBER(SEARCH(IF(F$1&lt;&gt;"",F$1,"NA"),'MITRE &amp; Controls Mappings'!$F384))),ISNUMBER(SEARCH(IF(F$2&lt;&gt;"",F$2,"NA"),'MITRE &amp; Controls Mappings'!$G384))),ISNUMBER(SEARCH(IF(F$2&lt;&gt;"",F$2,"NA"),'MITRE &amp; Controls Mappings'!$H384))),ISNUMBER(SEARCH(IF(F$3&lt;&gt;"",F$3,"NA"),'MITRE &amp; Controls Mappings'!$I384))),ISNUMBER(SEARCH(IF(F$3&lt;&gt;"",F$3,"NA"),'MITRE &amp; Controls Mappings'!$J384))), 'MITRE &amp; Controls Mappings'!$B384,"")</f>
        <v/>
      </c>
      <c r="G388" t="str">
        <f>IF(OR(OR(OR(OR(OR(ISNUMBER(SEARCH(IF(G$1&lt;&gt;"",G$1,"NA"),'MITRE &amp; Controls Mappings'!$E384)),ISNUMBER(SEARCH(IF(G$1&lt;&gt;"",G$1,"NA"),'MITRE &amp; Controls Mappings'!$F384))),ISNUMBER(SEARCH(IF(G$2&lt;&gt;"",G$2,"NA"),'MITRE &amp; Controls Mappings'!$G384))),ISNUMBER(SEARCH(IF(G$2&lt;&gt;"",G$2,"NA"),'MITRE &amp; Controls Mappings'!$H384))),ISNUMBER(SEARCH(IF(G$3&lt;&gt;"",G$3,"NA"),'MITRE &amp; Controls Mappings'!$I384))),ISNUMBER(SEARCH(IF(G$3&lt;&gt;"",G$3,"NA"),'MITRE &amp; Controls Mappings'!$J384))), 'MITRE &amp; Controls Mappings'!$B384,"")</f>
        <v/>
      </c>
      <c r="H388" t="str">
        <f>IF(OR(OR(OR(OR(OR(ISNUMBER(SEARCH(IF(H$1&lt;&gt;"",H$1,"NA"),'MITRE &amp; Controls Mappings'!$E384)),ISNUMBER(SEARCH(IF(H$1&lt;&gt;"",H$1,"NA"),'MITRE &amp; Controls Mappings'!$F384))),ISNUMBER(SEARCH(IF(H$2&lt;&gt;"",H$2,"NA"),'MITRE &amp; Controls Mappings'!$G384))),ISNUMBER(SEARCH(IF(H$2&lt;&gt;"",H$2,"NA"),'MITRE &amp; Controls Mappings'!$H384))),ISNUMBER(SEARCH(IF(H$3&lt;&gt;"",H$3,"NA"),'MITRE &amp; Controls Mappings'!$I384))),ISNUMBER(SEARCH(IF(H$3&lt;&gt;"",H$3,"NA"),'MITRE &amp; Controls Mappings'!$J384))), 'MITRE &amp; Controls Mappings'!$B384,"")</f>
        <v/>
      </c>
      <c r="I388" t="str">
        <f>IF(OR(OR(OR(OR(OR(ISNUMBER(SEARCH(IF(I$1&lt;&gt;"",I$1,"NA"),'MITRE &amp; Controls Mappings'!$E384)),ISNUMBER(SEARCH(IF(I$1&lt;&gt;"",I$1,"NA"),'MITRE &amp; Controls Mappings'!$F384))),ISNUMBER(SEARCH(IF(I$2&lt;&gt;"",I$2,"NA"),'MITRE &amp; Controls Mappings'!$G384))),ISNUMBER(SEARCH(IF(I$2&lt;&gt;"",I$2,"NA"),'MITRE &amp; Controls Mappings'!$H384))),ISNUMBER(SEARCH(IF(I$3&lt;&gt;"",I$3,"NA"),'MITRE &amp; Controls Mappings'!$I384))),ISNUMBER(SEARCH(IF(I$3&lt;&gt;"",I$3,"NA"),'MITRE &amp; Controls Mappings'!$J384))), 'MITRE &amp; Controls Mappings'!$B384,"")</f>
        <v/>
      </c>
      <c r="J388" t="str">
        <f>IF(OR(OR(OR(OR(OR(ISNUMBER(SEARCH(IF(J$1&lt;&gt;"",J$1,"NA"),'MITRE &amp; Controls Mappings'!$E384)),ISNUMBER(SEARCH(IF(J$1&lt;&gt;"",J$1,"NA"),'MITRE &amp; Controls Mappings'!$F384))),ISNUMBER(SEARCH(IF(J$2&lt;&gt;"",J$2,"NA"),'MITRE &amp; Controls Mappings'!$G384))),ISNUMBER(SEARCH(IF(J$2&lt;&gt;"",J$2,"NA"),'MITRE &amp; Controls Mappings'!$H384))),ISNUMBER(SEARCH(IF(J$3&lt;&gt;"",J$3,"NA"),'MITRE &amp; Controls Mappings'!$I384))),ISNUMBER(SEARCH(IF(J$3&lt;&gt;"",J$3,"NA"),'MITRE &amp; Controls Mappings'!$J384))), 'MITRE &amp; Controls Mappings'!$B384,"")</f>
        <v/>
      </c>
      <c r="K388" t="str">
        <f>IF(OR(OR(OR(OR(OR(ISNUMBER(SEARCH(IF(K$1&lt;&gt;"",K$1,"NA"),'MITRE &amp; Controls Mappings'!$E384)),ISNUMBER(SEARCH(IF(K$1&lt;&gt;"",K$1,"NA"),'MITRE &amp; Controls Mappings'!$F384))),ISNUMBER(SEARCH(IF(K$2&lt;&gt;"",K$2,"NA"),'MITRE &amp; Controls Mappings'!$G384))),ISNUMBER(SEARCH(IF(K$2&lt;&gt;"",K$2,"NA"),'MITRE &amp; Controls Mappings'!$H384))),ISNUMBER(SEARCH(IF(K$3&lt;&gt;"",K$3,"NA"),'MITRE &amp; Controls Mappings'!$I384))),ISNUMBER(SEARCH(IF(K$3&lt;&gt;"",K$3,"NA"),'MITRE &amp; Controls Mappings'!$J384))), 'MITRE &amp; Controls Mappings'!$B384,"")</f>
        <v/>
      </c>
      <c r="L388" s="25" t="str">
        <f>'MITRE &amp; Controls Mappings'!D384</f>
        <v>Ensure 'Do not show feedback notifications' is set to 'Enabled'</v>
      </c>
    </row>
    <row r="389" spans="1:12" x14ac:dyDescent="0.35">
      <c r="A389" t="str">
        <f>IF(COUNTIF(B389:K389,"="&amp;'MITRE &amp; Controls Mappings'!B385)&gt;0,'MITRE &amp; Controls Mappings'!B385,"")</f>
        <v/>
      </c>
      <c r="B389" t="str">
        <f>IF(OR(OR(OR(OR(OR(ISNUMBER(SEARCH(IF(B$1&lt;&gt;"",B$1,"NA"),'MITRE &amp; Controls Mappings'!$E385)),ISNUMBER(SEARCH(IF(B$1&lt;&gt;"",B$1,"NA"),'MITRE &amp; Controls Mappings'!$F385))),ISNUMBER(SEARCH(IF(B$2&lt;&gt;"",B$2,"NA"),'MITRE &amp; Controls Mappings'!$G385))),ISNUMBER(SEARCH(IF(B$2&lt;&gt;"",B$2,"NA"),'MITRE &amp; Controls Mappings'!$H385))),ISNUMBER(SEARCH(IF(B$3&lt;&gt;"",B$3,"NA"),'MITRE &amp; Controls Mappings'!$I385))),ISNUMBER(SEARCH(IF(B$3&lt;&gt;"",B$3,"NA"),'MITRE &amp; Controls Mappings'!$J385))), 'MITRE &amp; Controls Mappings'!$B385,"")</f>
        <v/>
      </c>
      <c r="C389" t="str">
        <f>IF(OR(OR(OR(OR(OR(ISNUMBER(SEARCH(IF(C$1&lt;&gt;"",C$1,"NA"),'MITRE &amp; Controls Mappings'!$E385)),ISNUMBER(SEARCH(IF(C$1&lt;&gt;"",C$1,"NA"),'MITRE &amp; Controls Mappings'!$F385))),ISNUMBER(SEARCH(IF(C$2&lt;&gt;"",C$2,"NA"),'MITRE &amp; Controls Mappings'!$G385))),ISNUMBER(SEARCH(IF(C$2&lt;&gt;"",C$2,"NA"),'MITRE &amp; Controls Mappings'!$H385))),ISNUMBER(SEARCH(IF(C$3&lt;&gt;"",C$3,"NA"),'MITRE &amp; Controls Mappings'!$I385))),ISNUMBER(SEARCH(IF(C$3&lt;&gt;"",C$3,"NA"),'MITRE &amp; Controls Mappings'!$J385))), 'MITRE &amp; Controls Mappings'!$B385,"")</f>
        <v/>
      </c>
      <c r="D389" t="str">
        <f>IF(OR(OR(OR(OR(OR(ISNUMBER(SEARCH(IF(D$1&lt;&gt;"",D$1,"NA"),'MITRE &amp; Controls Mappings'!$E385)),ISNUMBER(SEARCH(IF(D$1&lt;&gt;"",D$1,"NA"),'MITRE &amp; Controls Mappings'!$F385))),ISNUMBER(SEARCH(IF(D$2&lt;&gt;"",D$2,"NA"),'MITRE &amp; Controls Mappings'!$G385))),ISNUMBER(SEARCH(IF(D$2&lt;&gt;"",D$2,"NA"),'MITRE &amp; Controls Mappings'!$H385))),ISNUMBER(SEARCH(IF(D$3&lt;&gt;"",D$3,"NA"),'MITRE &amp; Controls Mappings'!$I385))),ISNUMBER(SEARCH(IF(D$3&lt;&gt;"",D$3,"NA"),'MITRE &amp; Controls Mappings'!$J385))), 'MITRE &amp; Controls Mappings'!$B385,"")</f>
        <v/>
      </c>
      <c r="E389" t="str">
        <f>IF(OR(OR(OR(OR(OR(ISNUMBER(SEARCH(IF(E$1&lt;&gt;"",E$1,"NA"),'MITRE &amp; Controls Mappings'!$E385)),ISNUMBER(SEARCH(IF(E$1&lt;&gt;"",E$1,"NA"),'MITRE &amp; Controls Mappings'!$F385))),ISNUMBER(SEARCH(IF(E$2&lt;&gt;"",E$2,"NA"),'MITRE &amp; Controls Mappings'!$G385))),ISNUMBER(SEARCH(IF(E$2&lt;&gt;"",E$2,"NA"),'MITRE &amp; Controls Mappings'!$H385))),ISNUMBER(SEARCH(IF(E$3&lt;&gt;"",E$3,"NA"),'MITRE &amp; Controls Mappings'!$I385))),ISNUMBER(SEARCH(IF(E$3&lt;&gt;"",E$3,"NA"),'MITRE &amp; Controls Mappings'!$J385))), 'MITRE &amp; Controls Mappings'!$B385,"")</f>
        <v/>
      </c>
      <c r="F389" t="str">
        <f>IF(OR(OR(OR(OR(OR(ISNUMBER(SEARCH(IF(F$1&lt;&gt;"",F$1,"NA"),'MITRE &amp; Controls Mappings'!$E385)),ISNUMBER(SEARCH(IF(F$1&lt;&gt;"",F$1,"NA"),'MITRE &amp; Controls Mappings'!$F385))),ISNUMBER(SEARCH(IF(F$2&lt;&gt;"",F$2,"NA"),'MITRE &amp; Controls Mappings'!$G385))),ISNUMBER(SEARCH(IF(F$2&lt;&gt;"",F$2,"NA"),'MITRE &amp; Controls Mappings'!$H385))),ISNUMBER(SEARCH(IF(F$3&lt;&gt;"",F$3,"NA"),'MITRE &amp; Controls Mappings'!$I385))),ISNUMBER(SEARCH(IF(F$3&lt;&gt;"",F$3,"NA"),'MITRE &amp; Controls Mappings'!$J385))), 'MITRE &amp; Controls Mappings'!$B385,"")</f>
        <v/>
      </c>
      <c r="G389" t="str">
        <f>IF(OR(OR(OR(OR(OR(ISNUMBER(SEARCH(IF(G$1&lt;&gt;"",G$1,"NA"),'MITRE &amp; Controls Mappings'!$E385)),ISNUMBER(SEARCH(IF(G$1&lt;&gt;"",G$1,"NA"),'MITRE &amp; Controls Mappings'!$F385))),ISNUMBER(SEARCH(IF(G$2&lt;&gt;"",G$2,"NA"),'MITRE &amp; Controls Mappings'!$G385))),ISNUMBER(SEARCH(IF(G$2&lt;&gt;"",G$2,"NA"),'MITRE &amp; Controls Mappings'!$H385))),ISNUMBER(SEARCH(IF(G$3&lt;&gt;"",G$3,"NA"),'MITRE &amp; Controls Mappings'!$I385))),ISNUMBER(SEARCH(IF(G$3&lt;&gt;"",G$3,"NA"),'MITRE &amp; Controls Mappings'!$J385))), 'MITRE &amp; Controls Mappings'!$B385,"")</f>
        <v/>
      </c>
      <c r="H389" t="str">
        <f>IF(OR(OR(OR(OR(OR(ISNUMBER(SEARCH(IF(H$1&lt;&gt;"",H$1,"NA"),'MITRE &amp; Controls Mappings'!$E385)),ISNUMBER(SEARCH(IF(H$1&lt;&gt;"",H$1,"NA"),'MITRE &amp; Controls Mappings'!$F385))),ISNUMBER(SEARCH(IF(H$2&lt;&gt;"",H$2,"NA"),'MITRE &amp; Controls Mappings'!$G385))),ISNUMBER(SEARCH(IF(H$2&lt;&gt;"",H$2,"NA"),'MITRE &amp; Controls Mappings'!$H385))),ISNUMBER(SEARCH(IF(H$3&lt;&gt;"",H$3,"NA"),'MITRE &amp; Controls Mappings'!$I385))),ISNUMBER(SEARCH(IF(H$3&lt;&gt;"",H$3,"NA"),'MITRE &amp; Controls Mappings'!$J385))), 'MITRE &amp; Controls Mappings'!$B385,"")</f>
        <v/>
      </c>
      <c r="I389" t="str">
        <f>IF(OR(OR(OR(OR(OR(ISNUMBER(SEARCH(IF(I$1&lt;&gt;"",I$1,"NA"),'MITRE &amp; Controls Mappings'!$E385)),ISNUMBER(SEARCH(IF(I$1&lt;&gt;"",I$1,"NA"),'MITRE &amp; Controls Mappings'!$F385))),ISNUMBER(SEARCH(IF(I$2&lt;&gt;"",I$2,"NA"),'MITRE &amp; Controls Mappings'!$G385))),ISNUMBER(SEARCH(IF(I$2&lt;&gt;"",I$2,"NA"),'MITRE &amp; Controls Mappings'!$H385))),ISNUMBER(SEARCH(IF(I$3&lt;&gt;"",I$3,"NA"),'MITRE &amp; Controls Mappings'!$I385))),ISNUMBER(SEARCH(IF(I$3&lt;&gt;"",I$3,"NA"),'MITRE &amp; Controls Mappings'!$J385))), 'MITRE &amp; Controls Mappings'!$B385,"")</f>
        <v/>
      </c>
      <c r="J389" t="str">
        <f>IF(OR(OR(OR(OR(OR(ISNUMBER(SEARCH(IF(J$1&lt;&gt;"",J$1,"NA"),'MITRE &amp; Controls Mappings'!$E385)),ISNUMBER(SEARCH(IF(J$1&lt;&gt;"",J$1,"NA"),'MITRE &amp; Controls Mappings'!$F385))),ISNUMBER(SEARCH(IF(J$2&lt;&gt;"",J$2,"NA"),'MITRE &amp; Controls Mappings'!$G385))),ISNUMBER(SEARCH(IF(J$2&lt;&gt;"",J$2,"NA"),'MITRE &amp; Controls Mappings'!$H385))),ISNUMBER(SEARCH(IF(J$3&lt;&gt;"",J$3,"NA"),'MITRE &amp; Controls Mappings'!$I385))),ISNUMBER(SEARCH(IF(J$3&lt;&gt;"",J$3,"NA"),'MITRE &amp; Controls Mappings'!$J385))), 'MITRE &amp; Controls Mappings'!$B385,"")</f>
        <v/>
      </c>
      <c r="K389" t="str">
        <f>IF(OR(OR(OR(OR(OR(ISNUMBER(SEARCH(IF(K$1&lt;&gt;"",K$1,"NA"),'MITRE &amp; Controls Mappings'!$E385)),ISNUMBER(SEARCH(IF(K$1&lt;&gt;"",K$1,"NA"),'MITRE &amp; Controls Mappings'!$F385))),ISNUMBER(SEARCH(IF(K$2&lt;&gt;"",K$2,"NA"),'MITRE &amp; Controls Mappings'!$G385))),ISNUMBER(SEARCH(IF(K$2&lt;&gt;"",K$2,"NA"),'MITRE &amp; Controls Mappings'!$H385))),ISNUMBER(SEARCH(IF(K$3&lt;&gt;"",K$3,"NA"),'MITRE &amp; Controls Mappings'!$I385))),ISNUMBER(SEARCH(IF(K$3&lt;&gt;"",K$3,"NA"),'MITRE &amp; Controls Mappings'!$J385))), 'MITRE &amp; Controls Mappings'!$B385,"")</f>
        <v/>
      </c>
      <c r="L389" s="25" t="str">
        <f>'MITRE &amp; Controls Mappings'!D385</f>
        <v>Ensure 'Toggle user control over Insider builds' is set to 'Disabled'</v>
      </c>
    </row>
    <row r="390" spans="1:12" x14ac:dyDescent="0.35">
      <c r="A390" t="str">
        <f>IF(COUNTIF(B390:K390,"="&amp;'MITRE &amp; Controls Mappings'!B386)&gt;0,'MITRE &amp; Controls Mappings'!B386,"")</f>
        <v/>
      </c>
      <c r="B390" t="str">
        <f>IF(OR(OR(OR(OR(OR(ISNUMBER(SEARCH(IF(B$1&lt;&gt;"",B$1,"NA"),'MITRE &amp; Controls Mappings'!$E386)),ISNUMBER(SEARCH(IF(B$1&lt;&gt;"",B$1,"NA"),'MITRE &amp; Controls Mappings'!$F386))),ISNUMBER(SEARCH(IF(B$2&lt;&gt;"",B$2,"NA"),'MITRE &amp; Controls Mappings'!$G386))),ISNUMBER(SEARCH(IF(B$2&lt;&gt;"",B$2,"NA"),'MITRE &amp; Controls Mappings'!$H386))),ISNUMBER(SEARCH(IF(B$3&lt;&gt;"",B$3,"NA"),'MITRE &amp; Controls Mappings'!$I386))),ISNUMBER(SEARCH(IF(B$3&lt;&gt;"",B$3,"NA"),'MITRE &amp; Controls Mappings'!$J386))), 'MITRE &amp; Controls Mappings'!$B386,"")</f>
        <v/>
      </c>
      <c r="C390" t="str">
        <f>IF(OR(OR(OR(OR(OR(ISNUMBER(SEARCH(IF(C$1&lt;&gt;"",C$1,"NA"),'MITRE &amp; Controls Mappings'!$E386)),ISNUMBER(SEARCH(IF(C$1&lt;&gt;"",C$1,"NA"),'MITRE &amp; Controls Mappings'!$F386))),ISNUMBER(SEARCH(IF(C$2&lt;&gt;"",C$2,"NA"),'MITRE &amp; Controls Mappings'!$G386))),ISNUMBER(SEARCH(IF(C$2&lt;&gt;"",C$2,"NA"),'MITRE &amp; Controls Mappings'!$H386))),ISNUMBER(SEARCH(IF(C$3&lt;&gt;"",C$3,"NA"),'MITRE &amp; Controls Mappings'!$I386))),ISNUMBER(SEARCH(IF(C$3&lt;&gt;"",C$3,"NA"),'MITRE &amp; Controls Mappings'!$J386))), 'MITRE &amp; Controls Mappings'!$B386,"")</f>
        <v/>
      </c>
      <c r="D390" t="str">
        <f>IF(OR(OR(OR(OR(OR(ISNUMBER(SEARCH(IF(D$1&lt;&gt;"",D$1,"NA"),'MITRE &amp; Controls Mappings'!$E386)),ISNUMBER(SEARCH(IF(D$1&lt;&gt;"",D$1,"NA"),'MITRE &amp; Controls Mappings'!$F386))),ISNUMBER(SEARCH(IF(D$2&lt;&gt;"",D$2,"NA"),'MITRE &amp; Controls Mappings'!$G386))),ISNUMBER(SEARCH(IF(D$2&lt;&gt;"",D$2,"NA"),'MITRE &amp; Controls Mappings'!$H386))),ISNUMBER(SEARCH(IF(D$3&lt;&gt;"",D$3,"NA"),'MITRE &amp; Controls Mappings'!$I386))),ISNUMBER(SEARCH(IF(D$3&lt;&gt;"",D$3,"NA"),'MITRE &amp; Controls Mappings'!$J386))), 'MITRE &amp; Controls Mappings'!$B386,"")</f>
        <v/>
      </c>
      <c r="E390" t="str">
        <f>IF(OR(OR(OR(OR(OR(ISNUMBER(SEARCH(IF(E$1&lt;&gt;"",E$1,"NA"),'MITRE &amp; Controls Mappings'!$E386)),ISNUMBER(SEARCH(IF(E$1&lt;&gt;"",E$1,"NA"),'MITRE &amp; Controls Mappings'!$F386))),ISNUMBER(SEARCH(IF(E$2&lt;&gt;"",E$2,"NA"),'MITRE &amp; Controls Mappings'!$G386))),ISNUMBER(SEARCH(IF(E$2&lt;&gt;"",E$2,"NA"),'MITRE &amp; Controls Mappings'!$H386))),ISNUMBER(SEARCH(IF(E$3&lt;&gt;"",E$3,"NA"),'MITRE &amp; Controls Mappings'!$I386))),ISNUMBER(SEARCH(IF(E$3&lt;&gt;"",E$3,"NA"),'MITRE &amp; Controls Mappings'!$J386))), 'MITRE &amp; Controls Mappings'!$B386,"")</f>
        <v/>
      </c>
      <c r="F390" t="str">
        <f>IF(OR(OR(OR(OR(OR(ISNUMBER(SEARCH(IF(F$1&lt;&gt;"",F$1,"NA"),'MITRE &amp; Controls Mappings'!$E386)),ISNUMBER(SEARCH(IF(F$1&lt;&gt;"",F$1,"NA"),'MITRE &amp; Controls Mappings'!$F386))),ISNUMBER(SEARCH(IF(F$2&lt;&gt;"",F$2,"NA"),'MITRE &amp; Controls Mappings'!$G386))),ISNUMBER(SEARCH(IF(F$2&lt;&gt;"",F$2,"NA"),'MITRE &amp; Controls Mappings'!$H386))),ISNUMBER(SEARCH(IF(F$3&lt;&gt;"",F$3,"NA"),'MITRE &amp; Controls Mappings'!$I386))),ISNUMBER(SEARCH(IF(F$3&lt;&gt;"",F$3,"NA"),'MITRE &amp; Controls Mappings'!$J386))), 'MITRE &amp; Controls Mappings'!$B386,"")</f>
        <v/>
      </c>
      <c r="G390" t="str">
        <f>IF(OR(OR(OR(OR(OR(ISNUMBER(SEARCH(IF(G$1&lt;&gt;"",G$1,"NA"),'MITRE &amp; Controls Mappings'!$E386)),ISNUMBER(SEARCH(IF(G$1&lt;&gt;"",G$1,"NA"),'MITRE &amp; Controls Mappings'!$F386))),ISNUMBER(SEARCH(IF(G$2&lt;&gt;"",G$2,"NA"),'MITRE &amp; Controls Mappings'!$G386))),ISNUMBER(SEARCH(IF(G$2&lt;&gt;"",G$2,"NA"),'MITRE &amp; Controls Mappings'!$H386))),ISNUMBER(SEARCH(IF(G$3&lt;&gt;"",G$3,"NA"),'MITRE &amp; Controls Mappings'!$I386))),ISNUMBER(SEARCH(IF(G$3&lt;&gt;"",G$3,"NA"),'MITRE &amp; Controls Mappings'!$J386))), 'MITRE &amp; Controls Mappings'!$B386,"")</f>
        <v/>
      </c>
      <c r="H390" t="str">
        <f>IF(OR(OR(OR(OR(OR(ISNUMBER(SEARCH(IF(H$1&lt;&gt;"",H$1,"NA"),'MITRE &amp; Controls Mappings'!$E386)),ISNUMBER(SEARCH(IF(H$1&lt;&gt;"",H$1,"NA"),'MITRE &amp; Controls Mappings'!$F386))),ISNUMBER(SEARCH(IF(H$2&lt;&gt;"",H$2,"NA"),'MITRE &amp; Controls Mappings'!$G386))),ISNUMBER(SEARCH(IF(H$2&lt;&gt;"",H$2,"NA"),'MITRE &amp; Controls Mappings'!$H386))),ISNUMBER(SEARCH(IF(H$3&lt;&gt;"",H$3,"NA"),'MITRE &amp; Controls Mappings'!$I386))),ISNUMBER(SEARCH(IF(H$3&lt;&gt;"",H$3,"NA"),'MITRE &amp; Controls Mappings'!$J386))), 'MITRE &amp; Controls Mappings'!$B386,"")</f>
        <v/>
      </c>
      <c r="I390" t="str">
        <f>IF(OR(OR(OR(OR(OR(ISNUMBER(SEARCH(IF(I$1&lt;&gt;"",I$1,"NA"),'MITRE &amp; Controls Mappings'!$E386)),ISNUMBER(SEARCH(IF(I$1&lt;&gt;"",I$1,"NA"),'MITRE &amp; Controls Mappings'!$F386))),ISNUMBER(SEARCH(IF(I$2&lt;&gt;"",I$2,"NA"),'MITRE &amp; Controls Mappings'!$G386))),ISNUMBER(SEARCH(IF(I$2&lt;&gt;"",I$2,"NA"),'MITRE &amp; Controls Mappings'!$H386))),ISNUMBER(SEARCH(IF(I$3&lt;&gt;"",I$3,"NA"),'MITRE &amp; Controls Mappings'!$I386))),ISNUMBER(SEARCH(IF(I$3&lt;&gt;"",I$3,"NA"),'MITRE &amp; Controls Mappings'!$J386))), 'MITRE &amp; Controls Mappings'!$B386,"")</f>
        <v/>
      </c>
      <c r="J390" t="str">
        <f>IF(OR(OR(OR(OR(OR(ISNUMBER(SEARCH(IF(J$1&lt;&gt;"",J$1,"NA"),'MITRE &amp; Controls Mappings'!$E386)),ISNUMBER(SEARCH(IF(J$1&lt;&gt;"",J$1,"NA"),'MITRE &amp; Controls Mappings'!$F386))),ISNUMBER(SEARCH(IF(J$2&lt;&gt;"",J$2,"NA"),'MITRE &amp; Controls Mappings'!$G386))),ISNUMBER(SEARCH(IF(J$2&lt;&gt;"",J$2,"NA"),'MITRE &amp; Controls Mappings'!$H386))),ISNUMBER(SEARCH(IF(J$3&lt;&gt;"",J$3,"NA"),'MITRE &amp; Controls Mappings'!$I386))),ISNUMBER(SEARCH(IF(J$3&lt;&gt;"",J$3,"NA"),'MITRE &amp; Controls Mappings'!$J386))), 'MITRE &amp; Controls Mappings'!$B386,"")</f>
        <v/>
      </c>
      <c r="K390" t="str">
        <f>IF(OR(OR(OR(OR(OR(ISNUMBER(SEARCH(IF(K$1&lt;&gt;"",K$1,"NA"),'MITRE &amp; Controls Mappings'!$E386)),ISNUMBER(SEARCH(IF(K$1&lt;&gt;"",K$1,"NA"),'MITRE &amp; Controls Mappings'!$F386))),ISNUMBER(SEARCH(IF(K$2&lt;&gt;"",K$2,"NA"),'MITRE &amp; Controls Mappings'!$G386))),ISNUMBER(SEARCH(IF(K$2&lt;&gt;"",K$2,"NA"),'MITRE &amp; Controls Mappings'!$H386))),ISNUMBER(SEARCH(IF(K$3&lt;&gt;"",K$3,"NA"),'MITRE &amp; Controls Mappings'!$I386))),ISNUMBER(SEARCH(IF(K$3&lt;&gt;"",K$3,"NA"),'MITRE &amp; Controls Mappings'!$J386))), 'MITRE &amp; Controls Mappings'!$B386,"")</f>
        <v/>
      </c>
      <c r="L390" s="25" t="str">
        <f>'MITRE &amp; Controls Mappings'!D386</f>
        <v>Delivery Optimization</v>
      </c>
    </row>
    <row r="391" spans="1:12" x14ac:dyDescent="0.35">
      <c r="A391" t="str">
        <f>IF(COUNTIF(B391:K391,"="&amp;'MITRE &amp; Controls Mappings'!B387)&gt;0,'MITRE &amp; Controls Mappings'!B387,"")</f>
        <v/>
      </c>
      <c r="B391" t="str">
        <f>IF(OR(OR(OR(OR(OR(ISNUMBER(SEARCH(IF(B$1&lt;&gt;"",B$1,"NA"),'MITRE &amp; Controls Mappings'!$E387)),ISNUMBER(SEARCH(IF(B$1&lt;&gt;"",B$1,"NA"),'MITRE &amp; Controls Mappings'!$F387))),ISNUMBER(SEARCH(IF(B$2&lt;&gt;"",B$2,"NA"),'MITRE &amp; Controls Mappings'!$G387))),ISNUMBER(SEARCH(IF(B$2&lt;&gt;"",B$2,"NA"),'MITRE &amp; Controls Mappings'!$H387))),ISNUMBER(SEARCH(IF(B$3&lt;&gt;"",B$3,"NA"),'MITRE &amp; Controls Mappings'!$I387))),ISNUMBER(SEARCH(IF(B$3&lt;&gt;"",B$3,"NA"),'MITRE &amp; Controls Mappings'!$J387))), 'MITRE &amp; Controls Mappings'!$B387,"")</f>
        <v/>
      </c>
      <c r="C391" t="str">
        <f>IF(OR(OR(OR(OR(OR(ISNUMBER(SEARCH(IF(C$1&lt;&gt;"",C$1,"NA"),'MITRE &amp; Controls Mappings'!$E387)),ISNUMBER(SEARCH(IF(C$1&lt;&gt;"",C$1,"NA"),'MITRE &amp; Controls Mappings'!$F387))),ISNUMBER(SEARCH(IF(C$2&lt;&gt;"",C$2,"NA"),'MITRE &amp; Controls Mappings'!$G387))),ISNUMBER(SEARCH(IF(C$2&lt;&gt;"",C$2,"NA"),'MITRE &amp; Controls Mappings'!$H387))),ISNUMBER(SEARCH(IF(C$3&lt;&gt;"",C$3,"NA"),'MITRE &amp; Controls Mappings'!$I387))),ISNUMBER(SEARCH(IF(C$3&lt;&gt;"",C$3,"NA"),'MITRE &amp; Controls Mappings'!$J387))), 'MITRE &amp; Controls Mappings'!$B387,"")</f>
        <v/>
      </c>
      <c r="D391" t="str">
        <f>IF(OR(OR(OR(OR(OR(ISNUMBER(SEARCH(IF(D$1&lt;&gt;"",D$1,"NA"),'MITRE &amp; Controls Mappings'!$E387)),ISNUMBER(SEARCH(IF(D$1&lt;&gt;"",D$1,"NA"),'MITRE &amp; Controls Mappings'!$F387))),ISNUMBER(SEARCH(IF(D$2&lt;&gt;"",D$2,"NA"),'MITRE &amp; Controls Mappings'!$G387))),ISNUMBER(SEARCH(IF(D$2&lt;&gt;"",D$2,"NA"),'MITRE &amp; Controls Mappings'!$H387))),ISNUMBER(SEARCH(IF(D$3&lt;&gt;"",D$3,"NA"),'MITRE &amp; Controls Mappings'!$I387))),ISNUMBER(SEARCH(IF(D$3&lt;&gt;"",D$3,"NA"),'MITRE &amp; Controls Mappings'!$J387))), 'MITRE &amp; Controls Mappings'!$B387,"")</f>
        <v/>
      </c>
      <c r="E391" t="str">
        <f>IF(OR(OR(OR(OR(OR(ISNUMBER(SEARCH(IF(E$1&lt;&gt;"",E$1,"NA"),'MITRE &amp; Controls Mappings'!$E387)),ISNUMBER(SEARCH(IF(E$1&lt;&gt;"",E$1,"NA"),'MITRE &amp; Controls Mappings'!$F387))),ISNUMBER(SEARCH(IF(E$2&lt;&gt;"",E$2,"NA"),'MITRE &amp; Controls Mappings'!$G387))),ISNUMBER(SEARCH(IF(E$2&lt;&gt;"",E$2,"NA"),'MITRE &amp; Controls Mappings'!$H387))),ISNUMBER(SEARCH(IF(E$3&lt;&gt;"",E$3,"NA"),'MITRE &amp; Controls Mappings'!$I387))),ISNUMBER(SEARCH(IF(E$3&lt;&gt;"",E$3,"NA"),'MITRE &amp; Controls Mappings'!$J387))), 'MITRE &amp; Controls Mappings'!$B387,"")</f>
        <v/>
      </c>
      <c r="F391" t="str">
        <f>IF(OR(OR(OR(OR(OR(ISNUMBER(SEARCH(IF(F$1&lt;&gt;"",F$1,"NA"),'MITRE &amp; Controls Mappings'!$E387)),ISNUMBER(SEARCH(IF(F$1&lt;&gt;"",F$1,"NA"),'MITRE &amp; Controls Mappings'!$F387))),ISNUMBER(SEARCH(IF(F$2&lt;&gt;"",F$2,"NA"),'MITRE &amp; Controls Mappings'!$G387))),ISNUMBER(SEARCH(IF(F$2&lt;&gt;"",F$2,"NA"),'MITRE &amp; Controls Mappings'!$H387))),ISNUMBER(SEARCH(IF(F$3&lt;&gt;"",F$3,"NA"),'MITRE &amp; Controls Mappings'!$I387))),ISNUMBER(SEARCH(IF(F$3&lt;&gt;"",F$3,"NA"),'MITRE &amp; Controls Mappings'!$J387))), 'MITRE &amp; Controls Mappings'!$B387,"")</f>
        <v/>
      </c>
      <c r="G391" t="str">
        <f>IF(OR(OR(OR(OR(OR(ISNUMBER(SEARCH(IF(G$1&lt;&gt;"",G$1,"NA"),'MITRE &amp; Controls Mappings'!$E387)),ISNUMBER(SEARCH(IF(G$1&lt;&gt;"",G$1,"NA"),'MITRE &amp; Controls Mappings'!$F387))),ISNUMBER(SEARCH(IF(G$2&lt;&gt;"",G$2,"NA"),'MITRE &amp; Controls Mappings'!$G387))),ISNUMBER(SEARCH(IF(G$2&lt;&gt;"",G$2,"NA"),'MITRE &amp; Controls Mappings'!$H387))),ISNUMBER(SEARCH(IF(G$3&lt;&gt;"",G$3,"NA"),'MITRE &amp; Controls Mappings'!$I387))),ISNUMBER(SEARCH(IF(G$3&lt;&gt;"",G$3,"NA"),'MITRE &amp; Controls Mappings'!$J387))), 'MITRE &amp; Controls Mappings'!$B387,"")</f>
        <v/>
      </c>
      <c r="H391" t="str">
        <f>IF(OR(OR(OR(OR(OR(ISNUMBER(SEARCH(IF(H$1&lt;&gt;"",H$1,"NA"),'MITRE &amp; Controls Mappings'!$E387)),ISNUMBER(SEARCH(IF(H$1&lt;&gt;"",H$1,"NA"),'MITRE &amp; Controls Mappings'!$F387))),ISNUMBER(SEARCH(IF(H$2&lt;&gt;"",H$2,"NA"),'MITRE &amp; Controls Mappings'!$G387))),ISNUMBER(SEARCH(IF(H$2&lt;&gt;"",H$2,"NA"),'MITRE &amp; Controls Mappings'!$H387))),ISNUMBER(SEARCH(IF(H$3&lt;&gt;"",H$3,"NA"),'MITRE &amp; Controls Mappings'!$I387))),ISNUMBER(SEARCH(IF(H$3&lt;&gt;"",H$3,"NA"),'MITRE &amp; Controls Mappings'!$J387))), 'MITRE &amp; Controls Mappings'!$B387,"")</f>
        <v/>
      </c>
      <c r="I391" t="str">
        <f>IF(OR(OR(OR(OR(OR(ISNUMBER(SEARCH(IF(I$1&lt;&gt;"",I$1,"NA"),'MITRE &amp; Controls Mappings'!$E387)),ISNUMBER(SEARCH(IF(I$1&lt;&gt;"",I$1,"NA"),'MITRE &amp; Controls Mappings'!$F387))),ISNUMBER(SEARCH(IF(I$2&lt;&gt;"",I$2,"NA"),'MITRE &amp; Controls Mappings'!$G387))),ISNUMBER(SEARCH(IF(I$2&lt;&gt;"",I$2,"NA"),'MITRE &amp; Controls Mappings'!$H387))),ISNUMBER(SEARCH(IF(I$3&lt;&gt;"",I$3,"NA"),'MITRE &amp; Controls Mappings'!$I387))),ISNUMBER(SEARCH(IF(I$3&lt;&gt;"",I$3,"NA"),'MITRE &amp; Controls Mappings'!$J387))), 'MITRE &amp; Controls Mappings'!$B387,"")</f>
        <v/>
      </c>
      <c r="J391" t="str">
        <f>IF(OR(OR(OR(OR(OR(ISNUMBER(SEARCH(IF(J$1&lt;&gt;"",J$1,"NA"),'MITRE &amp; Controls Mappings'!$E387)),ISNUMBER(SEARCH(IF(J$1&lt;&gt;"",J$1,"NA"),'MITRE &amp; Controls Mappings'!$F387))),ISNUMBER(SEARCH(IF(J$2&lt;&gt;"",J$2,"NA"),'MITRE &amp; Controls Mappings'!$G387))),ISNUMBER(SEARCH(IF(J$2&lt;&gt;"",J$2,"NA"),'MITRE &amp; Controls Mappings'!$H387))),ISNUMBER(SEARCH(IF(J$3&lt;&gt;"",J$3,"NA"),'MITRE &amp; Controls Mappings'!$I387))),ISNUMBER(SEARCH(IF(J$3&lt;&gt;"",J$3,"NA"),'MITRE &amp; Controls Mappings'!$J387))), 'MITRE &amp; Controls Mappings'!$B387,"")</f>
        <v/>
      </c>
      <c r="K391" t="str">
        <f>IF(OR(OR(OR(OR(OR(ISNUMBER(SEARCH(IF(K$1&lt;&gt;"",K$1,"NA"),'MITRE &amp; Controls Mappings'!$E387)),ISNUMBER(SEARCH(IF(K$1&lt;&gt;"",K$1,"NA"),'MITRE &amp; Controls Mappings'!$F387))),ISNUMBER(SEARCH(IF(K$2&lt;&gt;"",K$2,"NA"),'MITRE &amp; Controls Mappings'!$G387))),ISNUMBER(SEARCH(IF(K$2&lt;&gt;"",K$2,"NA"),'MITRE &amp; Controls Mappings'!$H387))),ISNUMBER(SEARCH(IF(K$3&lt;&gt;"",K$3,"NA"),'MITRE &amp; Controls Mappings'!$I387))),ISNUMBER(SEARCH(IF(K$3&lt;&gt;"",K$3,"NA"),'MITRE &amp; Controls Mappings'!$J387))), 'MITRE &amp; Controls Mappings'!$B387,"")</f>
        <v/>
      </c>
      <c r="L391" s="25" t="str">
        <f>'MITRE &amp; Controls Mappings'!D387</f>
        <v>Ensure 'Download Mode' is NOT set to 'Enabled: Internet'</v>
      </c>
    </row>
    <row r="392" spans="1:12" x14ac:dyDescent="0.35">
      <c r="A392" t="str">
        <f>IF(COUNTIF(B392:K392,"="&amp;'MITRE &amp; Controls Mappings'!B388)&gt;0,'MITRE &amp; Controls Mappings'!B388,"")</f>
        <v/>
      </c>
      <c r="B392" t="str">
        <f>IF(OR(OR(OR(OR(OR(ISNUMBER(SEARCH(IF(B$1&lt;&gt;"",B$1,"NA"),'MITRE &amp; Controls Mappings'!$E388)),ISNUMBER(SEARCH(IF(B$1&lt;&gt;"",B$1,"NA"),'MITRE &amp; Controls Mappings'!$F388))),ISNUMBER(SEARCH(IF(B$2&lt;&gt;"",B$2,"NA"),'MITRE &amp; Controls Mappings'!$G388))),ISNUMBER(SEARCH(IF(B$2&lt;&gt;"",B$2,"NA"),'MITRE &amp; Controls Mappings'!$H388))),ISNUMBER(SEARCH(IF(B$3&lt;&gt;"",B$3,"NA"),'MITRE &amp; Controls Mappings'!$I388))),ISNUMBER(SEARCH(IF(B$3&lt;&gt;"",B$3,"NA"),'MITRE &amp; Controls Mappings'!$J388))), 'MITRE &amp; Controls Mappings'!$B388,"")</f>
        <v/>
      </c>
      <c r="C392" t="str">
        <f>IF(OR(OR(OR(OR(OR(ISNUMBER(SEARCH(IF(C$1&lt;&gt;"",C$1,"NA"),'MITRE &amp; Controls Mappings'!$E388)),ISNUMBER(SEARCH(IF(C$1&lt;&gt;"",C$1,"NA"),'MITRE &amp; Controls Mappings'!$F388))),ISNUMBER(SEARCH(IF(C$2&lt;&gt;"",C$2,"NA"),'MITRE &amp; Controls Mappings'!$G388))),ISNUMBER(SEARCH(IF(C$2&lt;&gt;"",C$2,"NA"),'MITRE &amp; Controls Mappings'!$H388))),ISNUMBER(SEARCH(IF(C$3&lt;&gt;"",C$3,"NA"),'MITRE &amp; Controls Mappings'!$I388))),ISNUMBER(SEARCH(IF(C$3&lt;&gt;"",C$3,"NA"),'MITRE &amp; Controls Mappings'!$J388))), 'MITRE &amp; Controls Mappings'!$B388,"")</f>
        <v/>
      </c>
      <c r="D392" t="str">
        <f>IF(OR(OR(OR(OR(OR(ISNUMBER(SEARCH(IF(D$1&lt;&gt;"",D$1,"NA"),'MITRE &amp; Controls Mappings'!$E388)),ISNUMBER(SEARCH(IF(D$1&lt;&gt;"",D$1,"NA"),'MITRE &amp; Controls Mappings'!$F388))),ISNUMBER(SEARCH(IF(D$2&lt;&gt;"",D$2,"NA"),'MITRE &amp; Controls Mappings'!$G388))),ISNUMBER(SEARCH(IF(D$2&lt;&gt;"",D$2,"NA"),'MITRE &amp; Controls Mappings'!$H388))),ISNUMBER(SEARCH(IF(D$3&lt;&gt;"",D$3,"NA"),'MITRE &amp; Controls Mappings'!$I388))),ISNUMBER(SEARCH(IF(D$3&lt;&gt;"",D$3,"NA"),'MITRE &amp; Controls Mappings'!$J388))), 'MITRE &amp; Controls Mappings'!$B388,"")</f>
        <v/>
      </c>
      <c r="E392" t="str">
        <f>IF(OR(OR(OR(OR(OR(ISNUMBER(SEARCH(IF(E$1&lt;&gt;"",E$1,"NA"),'MITRE &amp; Controls Mappings'!$E388)),ISNUMBER(SEARCH(IF(E$1&lt;&gt;"",E$1,"NA"),'MITRE &amp; Controls Mappings'!$F388))),ISNUMBER(SEARCH(IF(E$2&lt;&gt;"",E$2,"NA"),'MITRE &amp; Controls Mappings'!$G388))),ISNUMBER(SEARCH(IF(E$2&lt;&gt;"",E$2,"NA"),'MITRE &amp; Controls Mappings'!$H388))),ISNUMBER(SEARCH(IF(E$3&lt;&gt;"",E$3,"NA"),'MITRE &amp; Controls Mappings'!$I388))),ISNUMBER(SEARCH(IF(E$3&lt;&gt;"",E$3,"NA"),'MITRE &amp; Controls Mappings'!$J388))), 'MITRE &amp; Controls Mappings'!$B388,"")</f>
        <v/>
      </c>
      <c r="F392" t="str">
        <f>IF(OR(OR(OR(OR(OR(ISNUMBER(SEARCH(IF(F$1&lt;&gt;"",F$1,"NA"),'MITRE &amp; Controls Mappings'!$E388)),ISNUMBER(SEARCH(IF(F$1&lt;&gt;"",F$1,"NA"),'MITRE &amp; Controls Mappings'!$F388))),ISNUMBER(SEARCH(IF(F$2&lt;&gt;"",F$2,"NA"),'MITRE &amp; Controls Mappings'!$G388))),ISNUMBER(SEARCH(IF(F$2&lt;&gt;"",F$2,"NA"),'MITRE &amp; Controls Mappings'!$H388))),ISNUMBER(SEARCH(IF(F$3&lt;&gt;"",F$3,"NA"),'MITRE &amp; Controls Mappings'!$I388))),ISNUMBER(SEARCH(IF(F$3&lt;&gt;"",F$3,"NA"),'MITRE &amp; Controls Mappings'!$J388))), 'MITRE &amp; Controls Mappings'!$B388,"")</f>
        <v/>
      </c>
      <c r="G392" t="str">
        <f>IF(OR(OR(OR(OR(OR(ISNUMBER(SEARCH(IF(G$1&lt;&gt;"",G$1,"NA"),'MITRE &amp; Controls Mappings'!$E388)),ISNUMBER(SEARCH(IF(G$1&lt;&gt;"",G$1,"NA"),'MITRE &amp; Controls Mappings'!$F388))),ISNUMBER(SEARCH(IF(G$2&lt;&gt;"",G$2,"NA"),'MITRE &amp; Controls Mappings'!$G388))),ISNUMBER(SEARCH(IF(G$2&lt;&gt;"",G$2,"NA"),'MITRE &amp; Controls Mappings'!$H388))),ISNUMBER(SEARCH(IF(G$3&lt;&gt;"",G$3,"NA"),'MITRE &amp; Controls Mappings'!$I388))),ISNUMBER(SEARCH(IF(G$3&lt;&gt;"",G$3,"NA"),'MITRE &amp; Controls Mappings'!$J388))), 'MITRE &amp; Controls Mappings'!$B388,"")</f>
        <v/>
      </c>
      <c r="H392" t="str">
        <f>IF(OR(OR(OR(OR(OR(ISNUMBER(SEARCH(IF(H$1&lt;&gt;"",H$1,"NA"),'MITRE &amp; Controls Mappings'!$E388)),ISNUMBER(SEARCH(IF(H$1&lt;&gt;"",H$1,"NA"),'MITRE &amp; Controls Mappings'!$F388))),ISNUMBER(SEARCH(IF(H$2&lt;&gt;"",H$2,"NA"),'MITRE &amp; Controls Mappings'!$G388))),ISNUMBER(SEARCH(IF(H$2&lt;&gt;"",H$2,"NA"),'MITRE &amp; Controls Mappings'!$H388))),ISNUMBER(SEARCH(IF(H$3&lt;&gt;"",H$3,"NA"),'MITRE &amp; Controls Mappings'!$I388))),ISNUMBER(SEARCH(IF(H$3&lt;&gt;"",H$3,"NA"),'MITRE &amp; Controls Mappings'!$J388))), 'MITRE &amp; Controls Mappings'!$B388,"")</f>
        <v/>
      </c>
      <c r="I392" t="str">
        <f>IF(OR(OR(OR(OR(OR(ISNUMBER(SEARCH(IF(I$1&lt;&gt;"",I$1,"NA"),'MITRE &amp; Controls Mappings'!$E388)),ISNUMBER(SEARCH(IF(I$1&lt;&gt;"",I$1,"NA"),'MITRE &amp; Controls Mappings'!$F388))),ISNUMBER(SEARCH(IF(I$2&lt;&gt;"",I$2,"NA"),'MITRE &amp; Controls Mappings'!$G388))),ISNUMBER(SEARCH(IF(I$2&lt;&gt;"",I$2,"NA"),'MITRE &amp; Controls Mappings'!$H388))),ISNUMBER(SEARCH(IF(I$3&lt;&gt;"",I$3,"NA"),'MITRE &amp; Controls Mappings'!$I388))),ISNUMBER(SEARCH(IF(I$3&lt;&gt;"",I$3,"NA"),'MITRE &amp; Controls Mappings'!$J388))), 'MITRE &amp; Controls Mappings'!$B388,"")</f>
        <v/>
      </c>
      <c r="J392" t="str">
        <f>IF(OR(OR(OR(OR(OR(ISNUMBER(SEARCH(IF(J$1&lt;&gt;"",J$1,"NA"),'MITRE &amp; Controls Mappings'!$E388)),ISNUMBER(SEARCH(IF(J$1&lt;&gt;"",J$1,"NA"),'MITRE &amp; Controls Mappings'!$F388))),ISNUMBER(SEARCH(IF(J$2&lt;&gt;"",J$2,"NA"),'MITRE &amp; Controls Mappings'!$G388))),ISNUMBER(SEARCH(IF(J$2&lt;&gt;"",J$2,"NA"),'MITRE &amp; Controls Mappings'!$H388))),ISNUMBER(SEARCH(IF(J$3&lt;&gt;"",J$3,"NA"),'MITRE &amp; Controls Mappings'!$I388))),ISNUMBER(SEARCH(IF(J$3&lt;&gt;"",J$3,"NA"),'MITRE &amp; Controls Mappings'!$J388))), 'MITRE &amp; Controls Mappings'!$B388,"")</f>
        <v/>
      </c>
      <c r="K392" t="str">
        <f>IF(OR(OR(OR(OR(OR(ISNUMBER(SEARCH(IF(K$1&lt;&gt;"",K$1,"NA"),'MITRE &amp; Controls Mappings'!$E388)),ISNUMBER(SEARCH(IF(K$1&lt;&gt;"",K$1,"NA"),'MITRE &amp; Controls Mappings'!$F388))),ISNUMBER(SEARCH(IF(K$2&lt;&gt;"",K$2,"NA"),'MITRE &amp; Controls Mappings'!$G388))),ISNUMBER(SEARCH(IF(K$2&lt;&gt;"",K$2,"NA"),'MITRE &amp; Controls Mappings'!$H388))),ISNUMBER(SEARCH(IF(K$3&lt;&gt;"",K$3,"NA"),'MITRE &amp; Controls Mappings'!$I388))),ISNUMBER(SEARCH(IF(K$3&lt;&gt;"",K$3,"NA"),'MITRE &amp; Controls Mappings'!$J388))), 'MITRE &amp; Controls Mappings'!$B388,"")</f>
        <v/>
      </c>
      <c r="L392" s="25" t="str">
        <f>'MITRE &amp; Controls Mappings'!D388</f>
        <v>Desktop Gadgets</v>
      </c>
    </row>
    <row r="393" spans="1:12" x14ac:dyDescent="0.35">
      <c r="A393" t="str">
        <f>IF(COUNTIF(B393:K393,"="&amp;'MITRE &amp; Controls Mappings'!B389)&gt;0,'MITRE &amp; Controls Mappings'!B389,"")</f>
        <v/>
      </c>
      <c r="B393" t="str">
        <f>IF(OR(OR(OR(OR(OR(ISNUMBER(SEARCH(IF(B$1&lt;&gt;"",B$1,"NA"),'MITRE &amp; Controls Mappings'!$E389)),ISNUMBER(SEARCH(IF(B$1&lt;&gt;"",B$1,"NA"),'MITRE &amp; Controls Mappings'!$F389))),ISNUMBER(SEARCH(IF(B$2&lt;&gt;"",B$2,"NA"),'MITRE &amp; Controls Mappings'!$G389))),ISNUMBER(SEARCH(IF(B$2&lt;&gt;"",B$2,"NA"),'MITRE &amp; Controls Mappings'!$H389))),ISNUMBER(SEARCH(IF(B$3&lt;&gt;"",B$3,"NA"),'MITRE &amp; Controls Mappings'!$I389))),ISNUMBER(SEARCH(IF(B$3&lt;&gt;"",B$3,"NA"),'MITRE &amp; Controls Mappings'!$J389))), 'MITRE &amp; Controls Mappings'!$B389,"")</f>
        <v/>
      </c>
      <c r="C393" t="str">
        <f>IF(OR(OR(OR(OR(OR(ISNUMBER(SEARCH(IF(C$1&lt;&gt;"",C$1,"NA"),'MITRE &amp; Controls Mappings'!$E389)),ISNUMBER(SEARCH(IF(C$1&lt;&gt;"",C$1,"NA"),'MITRE &amp; Controls Mappings'!$F389))),ISNUMBER(SEARCH(IF(C$2&lt;&gt;"",C$2,"NA"),'MITRE &amp; Controls Mappings'!$G389))),ISNUMBER(SEARCH(IF(C$2&lt;&gt;"",C$2,"NA"),'MITRE &amp; Controls Mappings'!$H389))),ISNUMBER(SEARCH(IF(C$3&lt;&gt;"",C$3,"NA"),'MITRE &amp; Controls Mappings'!$I389))),ISNUMBER(SEARCH(IF(C$3&lt;&gt;"",C$3,"NA"),'MITRE &amp; Controls Mappings'!$J389))), 'MITRE &amp; Controls Mappings'!$B389,"")</f>
        <v/>
      </c>
      <c r="D393" t="str">
        <f>IF(OR(OR(OR(OR(OR(ISNUMBER(SEARCH(IF(D$1&lt;&gt;"",D$1,"NA"),'MITRE &amp; Controls Mappings'!$E389)),ISNUMBER(SEARCH(IF(D$1&lt;&gt;"",D$1,"NA"),'MITRE &amp; Controls Mappings'!$F389))),ISNUMBER(SEARCH(IF(D$2&lt;&gt;"",D$2,"NA"),'MITRE &amp; Controls Mappings'!$G389))),ISNUMBER(SEARCH(IF(D$2&lt;&gt;"",D$2,"NA"),'MITRE &amp; Controls Mappings'!$H389))),ISNUMBER(SEARCH(IF(D$3&lt;&gt;"",D$3,"NA"),'MITRE &amp; Controls Mappings'!$I389))),ISNUMBER(SEARCH(IF(D$3&lt;&gt;"",D$3,"NA"),'MITRE &amp; Controls Mappings'!$J389))), 'MITRE &amp; Controls Mappings'!$B389,"")</f>
        <v/>
      </c>
      <c r="E393" t="str">
        <f>IF(OR(OR(OR(OR(OR(ISNUMBER(SEARCH(IF(E$1&lt;&gt;"",E$1,"NA"),'MITRE &amp; Controls Mappings'!$E389)),ISNUMBER(SEARCH(IF(E$1&lt;&gt;"",E$1,"NA"),'MITRE &amp; Controls Mappings'!$F389))),ISNUMBER(SEARCH(IF(E$2&lt;&gt;"",E$2,"NA"),'MITRE &amp; Controls Mappings'!$G389))),ISNUMBER(SEARCH(IF(E$2&lt;&gt;"",E$2,"NA"),'MITRE &amp; Controls Mappings'!$H389))),ISNUMBER(SEARCH(IF(E$3&lt;&gt;"",E$3,"NA"),'MITRE &amp; Controls Mappings'!$I389))),ISNUMBER(SEARCH(IF(E$3&lt;&gt;"",E$3,"NA"),'MITRE &amp; Controls Mappings'!$J389))), 'MITRE &amp; Controls Mappings'!$B389,"")</f>
        <v/>
      </c>
      <c r="F393" t="str">
        <f>IF(OR(OR(OR(OR(OR(ISNUMBER(SEARCH(IF(F$1&lt;&gt;"",F$1,"NA"),'MITRE &amp; Controls Mappings'!$E389)),ISNUMBER(SEARCH(IF(F$1&lt;&gt;"",F$1,"NA"),'MITRE &amp; Controls Mappings'!$F389))),ISNUMBER(SEARCH(IF(F$2&lt;&gt;"",F$2,"NA"),'MITRE &amp; Controls Mappings'!$G389))),ISNUMBER(SEARCH(IF(F$2&lt;&gt;"",F$2,"NA"),'MITRE &amp; Controls Mappings'!$H389))),ISNUMBER(SEARCH(IF(F$3&lt;&gt;"",F$3,"NA"),'MITRE &amp; Controls Mappings'!$I389))),ISNUMBER(SEARCH(IF(F$3&lt;&gt;"",F$3,"NA"),'MITRE &amp; Controls Mappings'!$J389))), 'MITRE &amp; Controls Mappings'!$B389,"")</f>
        <v/>
      </c>
      <c r="G393" t="str">
        <f>IF(OR(OR(OR(OR(OR(ISNUMBER(SEARCH(IF(G$1&lt;&gt;"",G$1,"NA"),'MITRE &amp; Controls Mappings'!$E389)),ISNUMBER(SEARCH(IF(G$1&lt;&gt;"",G$1,"NA"),'MITRE &amp; Controls Mappings'!$F389))),ISNUMBER(SEARCH(IF(G$2&lt;&gt;"",G$2,"NA"),'MITRE &amp; Controls Mappings'!$G389))),ISNUMBER(SEARCH(IF(G$2&lt;&gt;"",G$2,"NA"),'MITRE &amp; Controls Mappings'!$H389))),ISNUMBER(SEARCH(IF(G$3&lt;&gt;"",G$3,"NA"),'MITRE &amp; Controls Mappings'!$I389))),ISNUMBER(SEARCH(IF(G$3&lt;&gt;"",G$3,"NA"),'MITRE &amp; Controls Mappings'!$J389))), 'MITRE &amp; Controls Mappings'!$B389,"")</f>
        <v/>
      </c>
      <c r="H393" t="str">
        <f>IF(OR(OR(OR(OR(OR(ISNUMBER(SEARCH(IF(H$1&lt;&gt;"",H$1,"NA"),'MITRE &amp; Controls Mappings'!$E389)),ISNUMBER(SEARCH(IF(H$1&lt;&gt;"",H$1,"NA"),'MITRE &amp; Controls Mappings'!$F389))),ISNUMBER(SEARCH(IF(H$2&lt;&gt;"",H$2,"NA"),'MITRE &amp; Controls Mappings'!$G389))),ISNUMBER(SEARCH(IF(H$2&lt;&gt;"",H$2,"NA"),'MITRE &amp; Controls Mappings'!$H389))),ISNUMBER(SEARCH(IF(H$3&lt;&gt;"",H$3,"NA"),'MITRE &amp; Controls Mappings'!$I389))),ISNUMBER(SEARCH(IF(H$3&lt;&gt;"",H$3,"NA"),'MITRE &amp; Controls Mappings'!$J389))), 'MITRE &amp; Controls Mappings'!$B389,"")</f>
        <v/>
      </c>
      <c r="I393" t="str">
        <f>IF(OR(OR(OR(OR(OR(ISNUMBER(SEARCH(IF(I$1&lt;&gt;"",I$1,"NA"),'MITRE &amp; Controls Mappings'!$E389)),ISNUMBER(SEARCH(IF(I$1&lt;&gt;"",I$1,"NA"),'MITRE &amp; Controls Mappings'!$F389))),ISNUMBER(SEARCH(IF(I$2&lt;&gt;"",I$2,"NA"),'MITRE &amp; Controls Mappings'!$G389))),ISNUMBER(SEARCH(IF(I$2&lt;&gt;"",I$2,"NA"),'MITRE &amp; Controls Mappings'!$H389))),ISNUMBER(SEARCH(IF(I$3&lt;&gt;"",I$3,"NA"),'MITRE &amp; Controls Mappings'!$I389))),ISNUMBER(SEARCH(IF(I$3&lt;&gt;"",I$3,"NA"),'MITRE &amp; Controls Mappings'!$J389))), 'MITRE &amp; Controls Mappings'!$B389,"")</f>
        <v/>
      </c>
      <c r="J393" t="str">
        <f>IF(OR(OR(OR(OR(OR(ISNUMBER(SEARCH(IF(J$1&lt;&gt;"",J$1,"NA"),'MITRE &amp; Controls Mappings'!$E389)),ISNUMBER(SEARCH(IF(J$1&lt;&gt;"",J$1,"NA"),'MITRE &amp; Controls Mappings'!$F389))),ISNUMBER(SEARCH(IF(J$2&lt;&gt;"",J$2,"NA"),'MITRE &amp; Controls Mappings'!$G389))),ISNUMBER(SEARCH(IF(J$2&lt;&gt;"",J$2,"NA"),'MITRE &amp; Controls Mappings'!$H389))),ISNUMBER(SEARCH(IF(J$3&lt;&gt;"",J$3,"NA"),'MITRE &amp; Controls Mappings'!$I389))),ISNUMBER(SEARCH(IF(J$3&lt;&gt;"",J$3,"NA"),'MITRE &amp; Controls Mappings'!$J389))), 'MITRE &amp; Controls Mappings'!$B389,"")</f>
        <v/>
      </c>
      <c r="K393" t="str">
        <f>IF(OR(OR(OR(OR(OR(ISNUMBER(SEARCH(IF(K$1&lt;&gt;"",K$1,"NA"),'MITRE &amp; Controls Mappings'!$E389)),ISNUMBER(SEARCH(IF(K$1&lt;&gt;"",K$1,"NA"),'MITRE &amp; Controls Mappings'!$F389))),ISNUMBER(SEARCH(IF(K$2&lt;&gt;"",K$2,"NA"),'MITRE &amp; Controls Mappings'!$G389))),ISNUMBER(SEARCH(IF(K$2&lt;&gt;"",K$2,"NA"),'MITRE &amp; Controls Mappings'!$H389))),ISNUMBER(SEARCH(IF(K$3&lt;&gt;"",K$3,"NA"),'MITRE &amp; Controls Mappings'!$I389))),ISNUMBER(SEARCH(IF(K$3&lt;&gt;"",K$3,"NA"),'MITRE &amp; Controls Mappings'!$J389))), 'MITRE &amp; Controls Mappings'!$B389,"")</f>
        <v/>
      </c>
      <c r="L393" s="25" t="str">
        <f>'MITRE &amp; Controls Mappings'!D389</f>
        <v>Desktop Window Manager</v>
      </c>
    </row>
    <row r="394" spans="1:12" x14ac:dyDescent="0.35">
      <c r="A394" t="str">
        <f>IF(COUNTIF(B394:K394,"="&amp;'MITRE &amp; Controls Mappings'!B390)&gt;0,'MITRE &amp; Controls Mappings'!B390,"")</f>
        <v/>
      </c>
      <c r="B394" t="str">
        <f>IF(OR(OR(OR(OR(OR(ISNUMBER(SEARCH(IF(B$1&lt;&gt;"",B$1,"NA"),'MITRE &amp; Controls Mappings'!$E390)),ISNUMBER(SEARCH(IF(B$1&lt;&gt;"",B$1,"NA"),'MITRE &amp; Controls Mappings'!$F390))),ISNUMBER(SEARCH(IF(B$2&lt;&gt;"",B$2,"NA"),'MITRE &amp; Controls Mappings'!$G390))),ISNUMBER(SEARCH(IF(B$2&lt;&gt;"",B$2,"NA"),'MITRE &amp; Controls Mappings'!$H390))),ISNUMBER(SEARCH(IF(B$3&lt;&gt;"",B$3,"NA"),'MITRE &amp; Controls Mappings'!$I390))),ISNUMBER(SEARCH(IF(B$3&lt;&gt;"",B$3,"NA"),'MITRE &amp; Controls Mappings'!$J390))), 'MITRE &amp; Controls Mappings'!$B390,"")</f>
        <v/>
      </c>
      <c r="C394" t="str">
        <f>IF(OR(OR(OR(OR(OR(ISNUMBER(SEARCH(IF(C$1&lt;&gt;"",C$1,"NA"),'MITRE &amp; Controls Mappings'!$E390)),ISNUMBER(SEARCH(IF(C$1&lt;&gt;"",C$1,"NA"),'MITRE &amp; Controls Mappings'!$F390))),ISNUMBER(SEARCH(IF(C$2&lt;&gt;"",C$2,"NA"),'MITRE &amp; Controls Mappings'!$G390))),ISNUMBER(SEARCH(IF(C$2&lt;&gt;"",C$2,"NA"),'MITRE &amp; Controls Mappings'!$H390))),ISNUMBER(SEARCH(IF(C$3&lt;&gt;"",C$3,"NA"),'MITRE &amp; Controls Mappings'!$I390))),ISNUMBER(SEARCH(IF(C$3&lt;&gt;"",C$3,"NA"),'MITRE &amp; Controls Mappings'!$J390))), 'MITRE &amp; Controls Mappings'!$B390,"")</f>
        <v/>
      </c>
      <c r="D394" t="str">
        <f>IF(OR(OR(OR(OR(OR(ISNUMBER(SEARCH(IF(D$1&lt;&gt;"",D$1,"NA"),'MITRE &amp; Controls Mappings'!$E390)),ISNUMBER(SEARCH(IF(D$1&lt;&gt;"",D$1,"NA"),'MITRE &amp; Controls Mappings'!$F390))),ISNUMBER(SEARCH(IF(D$2&lt;&gt;"",D$2,"NA"),'MITRE &amp; Controls Mappings'!$G390))),ISNUMBER(SEARCH(IF(D$2&lt;&gt;"",D$2,"NA"),'MITRE &amp; Controls Mappings'!$H390))),ISNUMBER(SEARCH(IF(D$3&lt;&gt;"",D$3,"NA"),'MITRE &amp; Controls Mappings'!$I390))),ISNUMBER(SEARCH(IF(D$3&lt;&gt;"",D$3,"NA"),'MITRE &amp; Controls Mappings'!$J390))), 'MITRE &amp; Controls Mappings'!$B390,"")</f>
        <v/>
      </c>
      <c r="E394" t="str">
        <f>IF(OR(OR(OR(OR(OR(ISNUMBER(SEARCH(IF(E$1&lt;&gt;"",E$1,"NA"),'MITRE &amp; Controls Mappings'!$E390)),ISNUMBER(SEARCH(IF(E$1&lt;&gt;"",E$1,"NA"),'MITRE &amp; Controls Mappings'!$F390))),ISNUMBER(SEARCH(IF(E$2&lt;&gt;"",E$2,"NA"),'MITRE &amp; Controls Mappings'!$G390))),ISNUMBER(SEARCH(IF(E$2&lt;&gt;"",E$2,"NA"),'MITRE &amp; Controls Mappings'!$H390))),ISNUMBER(SEARCH(IF(E$3&lt;&gt;"",E$3,"NA"),'MITRE &amp; Controls Mappings'!$I390))),ISNUMBER(SEARCH(IF(E$3&lt;&gt;"",E$3,"NA"),'MITRE &amp; Controls Mappings'!$J390))), 'MITRE &amp; Controls Mappings'!$B390,"")</f>
        <v/>
      </c>
      <c r="F394" t="str">
        <f>IF(OR(OR(OR(OR(OR(ISNUMBER(SEARCH(IF(F$1&lt;&gt;"",F$1,"NA"),'MITRE &amp; Controls Mappings'!$E390)),ISNUMBER(SEARCH(IF(F$1&lt;&gt;"",F$1,"NA"),'MITRE &amp; Controls Mappings'!$F390))),ISNUMBER(SEARCH(IF(F$2&lt;&gt;"",F$2,"NA"),'MITRE &amp; Controls Mappings'!$G390))),ISNUMBER(SEARCH(IF(F$2&lt;&gt;"",F$2,"NA"),'MITRE &amp; Controls Mappings'!$H390))),ISNUMBER(SEARCH(IF(F$3&lt;&gt;"",F$3,"NA"),'MITRE &amp; Controls Mappings'!$I390))),ISNUMBER(SEARCH(IF(F$3&lt;&gt;"",F$3,"NA"),'MITRE &amp; Controls Mappings'!$J390))), 'MITRE &amp; Controls Mappings'!$B390,"")</f>
        <v/>
      </c>
      <c r="G394" t="str">
        <f>IF(OR(OR(OR(OR(OR(ISNUMBER(SEARCH(IF(G$1&lt;&gt;"",G$1,"NA"),'MITRE &amp; Controls Mappings'!$E390)),ISNUMBER(SEARCH(IF(G$1&lt;&gt;"",G$1,"NA"),'MITRE &amp; Controls Mappings'!$F390))),ISNUMBER(SEARCH(IF(G$2&lt;&gt;"",G$2,"NA"),'MITRE &amp; Controls Mappings'!$G390))),ISNUMBER(SEARCH(IF(G$2&lt;&gt;"",G$2,"NA"),'MITRE &amp; Controls Mappings'!$H390))),ISNUMBER(SEARCH(IF(G$3&lt;&gt;"",G$3,"NA"),'MITRE &amp; Controls Mappings'!$I390))),ISNUMBER(SEARCH(IF(G$3&lt;&gt;"",G$3,"NA"),'MITRE &amp; Controls Mappings'!$J390))), 'MITRE &amp; Controls Mappings'!$B390,"")</f>
        <v/>
      </c>
      <c r="H394" t="str">
        <f>IF(OR(OR(OR(OR(OR(ISNUMBER(SEARCH(IF(H$1&lt;&gt;"",H$1,"NA"),'MITRE &amp; Controls Mappings'!$E390)),ISNUMBER(SEARCH(IF(H$1&lt;&gt;"",H$1,"NA"),'MITRE &amp; Controls Mappings'!$F390))),ISNUMBER(SEARCH(IF(H$2&lt;&gt;"",H$2,"NA"),'MITRE &amp; Controls Mappings'!$G390))),ISNUMBER(SEARCH(IF(H$2&lt;&gt;"",H$2,"NA"),'MITRE &amp; Controls Mappings'!$H390))),ISNUMBER(SEARCH(IF(H$3&lt;&gt;"",H$3,"NA"),'MITRE &amp; Controls Mappings'!$I390))),ISNUMBER(SEARCH(IF(H$3&lt;&gt;"",H$3,"NA"),'MITRE &amp; Controls Mappings'!$J390))), 'MITRE &amp; Controls Mappings'!$B390,"")</f>
        <v/>
      </c>
      <c r="I394" t="str">
        <f>IF(OR(OR(OR(OR(OR(ISNUMBER(SEARCH(IF(I$1&lt;&gt;"",I$1,"NA"),'MITRE &amp; Controls Mappings'!$E390)),ISNUMBER(SEARCH(IF(I$1&lt;&gt;"",I$1,"NA"),'MITRE &amp; Controls Mappings'!$F390))),ISNUMBER(SEARCH(IF(I$2&lt;&gt;"",I$2,"NA"),'MITRE &amp; Controls Mappings'!$G390))),ISNUMBER(SEARCH(IF(I$2&lt;&gt;"",I$2,"NA"),'MITRE &amp; Controls Mappings'!$H390))),ISNUMBER(SEARCH(IF(I$3&lt;&gt;"",I$3,"NA"),'MITRE &amp; Controls Mappings'!$I390))),ISNUMBER(SEARCH(IF(I$3&lt;&gt;"",I$3,"NA"),'MITRE &amp; Controls Mappings'!$J390))), 'MITRE &amp; Controls Mappings'!$B390,"")</f>
        <v/>
      </c>
      <c r="J394" t="str">
        <f>IF(OR(OR(OR(OR(OR(ISNUMBER(SEARCH(IF(J$1&lt;&gt;"",J$1,"NA"),'MITRE &amp; Controls Mappings'!$E390)),ISNUMBER(SEARCH(IF(J$1&lt;&gt;"",J$1,"NA"),'MITRE &amp; Controls Mappings'!$F390))),ISNUMBER(SEARCH(IF(J$2&lt;&gt;"",J$2,"NA"),'MITRE &amp; Controls Mappings'!$G390))),ISNUMBER(SEARCH(IF(J$2&lt;&gt;"",J$2,"NA"),'MITRE &amp; Controls Mappings'!$H390))),ISNUMBER(SEARCH(IF(J$3&lt;&gt;"",J$3,"NA"),'MITRE &amp; Controls Mappings'!$I390))),ISNUMBER(SEARCH(IF(J$3&lt;&gt;"",J$3,"NA"),'MITRE &amp; Controls Mappings'!$J390))), 'MITRE &amp; Controls Mappings'!$B390,"")</f>
        <v/>
      </c>
      <c r="K394" t="str">
        <f>IF(OR(OR(OR(OR(OR(ISNUMBER(SEARCH(IF(K$1&lt;&gt;"",K$1,"NA"),'MITRE &amp; Controls Mappings'!$E390)),ISNUMBER(SEARCH(IF(K$1&lt;&gt;"",K$1,"NA"),'MITRE &amp; Controls Mappings'!$F390))),ISNUMBER(SEARCH(IF(K$2&lt;&gt;"",K$2,"NA"),'MITRE &amp; Controls Mappings'!$G390))),ISNUMBER(SEARCH(IF(K$2&lt;&gt;"",K$2,"NA"),'MITRE &amp; Controls Mappings'!$H390))),ISNUMBER(SEARCH(IF(K$3&lt;&gt;"",K$3,"NA"),'MITRE &amp; Controls Mappings'!$I390))),ISNUMBER(SEARCH(IF(K$3&lt;&gt;"",K$3,"NA"),'MITRE &amp; Controls Mappings'!$J390))), 'MITRE &amp; Controls Mappings'!$B390,"")</f>
        <v/>
      </c>
      <c r="L394" s="25" t="str">
        <f>'MITRE &amp; Controls Mappings'!D390</f>
        <v>Device and Driver Compatibility</v>
      </c>
    </row>
    <row r="395" spans="1:12" x14ac:dyDescent="0.35">
      <c r="A395" t="str">
        <f>IF(COUNTIF(B395:K395,"="&amp;'MITRE &amp; Controls Mappings'!B391)&gt;0,'MITRE &amp; Controls Mappings'!B391,"")</f>
        <v/>
      </c>
      <c r="B395" t="str">
        <f>IF(OR(OR(OR(OR(OR(ISNUMBER(SEARCH(IF(B$1&lt;&gt;"",B$1,"NA"),'MITRE &amp; Controls Mappings'!$E391)),ISNUMBER(SEARCH(IF(B$1&lt;&gt;"",B$1,"NA"),'MITRE &amp; Controls Mappings'!$F391))),ISNUMBER(SEARCH(IF(B$2&lt;&gt;"",B$2,"NA"),'MITRE &amp; Controls Mappings'!$G391))),ISNUMBER(SEARCH(IF(B$2&lt;&gt;"",B$2,"NA"),'MITRE &amp; Controls Mappings'!$H391))),ISNUMBER(SEARCH(IF(B$3&lt;&gt;"",B$3,"NA"),'MITRE &amp; Controls Mappings'!$I391))),ISNUMBER(SEARCH(IF(B$3&lt;&gt;"",B$3,"NA"),'MITRE &amp; Controls Mappings'!$J391))), 'MITRE &amp; Controls Mappings'!$B391,"")</f>
        <v/>
      </c>
      <c r="C395" t="str">
        <f>IF(OR(OR(OR(OR(OR(ISNUMBER(SEARCH(IF(C$1&lt;&gt;"",C$1,"NA"),'MITRE &amp; Controls Mappings'!$E391)),ISNUMBER(SEARCH(IF(C$1&lt;&gt;"",C$1,"NA"),'MITRE &amp; Controls Mappings'!$F391))),ISNUMBER(SEARCH(IF(C$2&lt;&gt;"",C$2,"NA"),'MITRE &amp; Controls Mappings'!$G391))),ISNUMBER(SEARCH(IF(C$2&lt;&gt;"",C$2,"NA"),'MITRE &amp; Controls Mappings'!$H391))),ISNUMBER(SEARCH(IF(C$3&lt;&gt;"",C$3,"NA"),'MITRE &amp; Controls Mappings'!$I391))),ISNUMBER(SEARCH(IF(C$3&lt;&gt;"",C$3,"NA"),'MITRE &amp; Controls Mappings'!$J391))), 'MITRE &amp; Controls Mappings'!$B391,"")</f>
        <v/>
      </c>
      <c r="D395" t="str">
        <f>IF(OR(OR(OR(OR(OR(ISNUMBER(SEARCH(IF(D$1&lt;&gt;"",D$1,"NA"),'MITRE &amp; Controls Mappings'!$E391)),ISNUMBER(SEARCH(IF(D$1&lt;&gt;"",D$1,"NA"),'MITRE &amp; Controls Mappings'!$F391))),ISNUMBER(SEARCH(IF(D$2&lt;&gt;"",D$2,"NA"),'MITRE &amp; Controls Mappings'!$G391))),ISNUMBER(SEARCH(IF(D$2&lt;&gt;"",D$2,"NA"),'MITRE &amp; Controls Mappings'!$H391))),ISNUMBER(SEARCH(IF(D$3&lt;&gt;"",D$3,"NA"),'MITRE &amp; Controls Mappings'!$I391))),ISNUMBER(SEARCH(IF(D$3&lt;&gt;"",D$3,"NA"),'MITRE &amp; Controls Mappings'!$J391))), 'MITRE &amp; Controls Mappings'!$B391,"")</f>
        <v/>
      </c>
      <c r="E395" t="str">
        <f>IF(OR(OR(OR(OR(OR(ISNUMBER(SEARCH(IF(E$1&lt;&gt;"",E$1,"NA"),'MITRE &amp; Controls Mappings'!$E391)),ISNUMBER(SEARCH(IF(E$1&lt;&gt;"",E$1,"NA"),'MITRE &amp; Controls Mappings'!$F391))),ISNUMBER(SEARCH(IF(E$2&lt;&gt;"",E$2,"NA"),'MITRE &amp; Controls Mappings'!$G391))),ISNUMBER(SEARCH(IF(E$2&lt;&gt;"",E$2,"NA"),'MITRE &amp; Controls Mappings'!$H391))),ISNUMBER(SEARCH(IF(E$3&lt;&gt;"",E$3,"NA"),'MITRE &amp; Controls Mappings'!$I391))),ISNUMBER(SEARCH(IF(E$3&lt;&gt;"",E$3,"NA"),'MITRE &amp; Controls Mappings'!$J391))), 'MITRE &amp; Controls Mappings'!$B391,"")</f>
        <v/>
      </c>
      <c r="F395" t="str">
        <f>IF(OR(OR(OR(OR(OR(ISNUMBER(SEARCH(IF(F$1&lt;&gt;"",F$1,"NA"),'MITRE &amp; Controls Mappings'!$E391)),ISNUMBER(SEARCH(IF(F$1&lt;&gt;"",F$1,"NA"),'MITRE &amp; Controls Mappings'!$F391))),ISNUMBER(SEARCH(IF(F$2&lt;&gt;"",F$2,"NA"),'MITRE &amp; Controls Mappings'!$G391))),ISNUMBER(SEARCH(IF(F$2&lt;&gt;"",F$2,"NA"),'MITRE &amp; Controls Mappings'!$H391))),ISNUMBER(SEARCH(IF(F$3&lt;&gt;"",F$3,"NA"),'MITRE &amp; Controls Mappings'!$I391))),ISNUMBER(SEARCH(IF(F$3&lt;&gt;"",F$3,"NA"),'MITRE &amp; Controls Mappings'!$J391))), 'MITRE &amp; Controls Mappings'!$B391,"")</f>
        <v/>
      </c>
      <c r="G395" t="str">
        <f>IF(OR(OR(OR(OR(OR(ISNUMBER(SEARCH(IF(G$1&lt;&gt;"",G$1,"NA"),'MITRE &amp; Controls Mappings'!$E391)),ISNUMBER(SEARCH(IF(G$1&lt;&gt;"",G$1,"NA"),'MITRE &amp; Controls Mappings'!$F391))),ISNUMBER(SEARCH(IF(G$2&lt;&gt;"",G$2,"NA"),'MITRE &amp; Controls Mappings'!$G391))),ISNUMBER(SEARCH(IF(G$2&lt;&gt;"",G$2,"NA"),'MITRE &amp; Controls Mappings'!$H391))),ISNUMBER(SEARCH(IF(G$3&lt;&gt;"",G$3,"NA"),'MITRE &amp; Controls Mappings'!$I391))),ISNUMBER(SEARCH(IF(G$3&lt;&gt;"",G$3,"NA"),'MITRE &amp; Controls Mappings'!$J391))), 'MITRE &amp; Controls Mappings'!$B391,"")</f>
        <v/>
      </c>
      <c r="H395" t="str">
        <f>IF(OR(OR(OR(OR(OR(ISNUMBER(SEARCH(IF(H$1&lt;&gt;"",H$1,"NA"),'MITRE &amp; Controls Mappings'!$E391)),ISNUMBER(SEARCH(IF(H$1&lt;&gt;"",H$1,"NA"),'MITRE &amp; Controls Mappings'!$F391))),ISNUMBER(SEARCH(IF(H$2&lt;&gt;"",H$2,"NA"),'MITRE &amp; Controls Mappings'!$G391))),ISNUMBER(SEARCH(IF(H$2&lt;&gt;"",H$2,"NA"),'MITRE &amp; Controls Mappings'!$H391))),ISNUMBER(SEARCH(IF(H$3&lt;&gt;"",H$3,"NA"),'MITRE &amp; Controls Mappings'!$I391))),ISNUMBER(SEARCH(IF(H$3&lt;&gt;"",H$3,"NA"),'MITRE &amp; Controls Mappings'!$J391))), 'MITRE &amp; Controls Mappings'!$B391,"")</f>
        <v/>
      </c>
      <c r="I395" t="str">
        <f>IF(OR(OR(OR(OR(OR(ISNUMBER(SEARCH(IF(I$1&lt;&gt;"",I$1,"NA"),'MITRE &amp; Controls Mappings'!$E391)),ISNUMBER(SEARCH(IF(I$1&lt;&gt;"",I$1,"NA"),'MITRE &amp; Controls Mappings'!$F391))),ISNUMBER(SEARCH(IF(I$2&lt;&gt;"",I$2,"NA"),'MITRE &amp; Controls Mappings'!$G391))),ISNUMBER(SEARCH(IF(I$2&lt;&gt;"",I$2,"NA"),'MITRE &amp; Controls Mappings'!$H391))),ISNUMBER(SEARCH(IF(I$3&lt;&gt;"",I$3,"NA"),'MITRE &amp; Controls Mappings'!$I391))),ISNUMBER(SEARCH(IF(I$3&lt;&gt;"",I$3,"NA"),'MITRE &amp; Controls Mappings'!$J391))), 'MITRE &amp; Controls Mappings'!$B391,"")</f>
        <v/>
      </c>
      <c r="J395" t="str">
        <f>IF(OR(OR(OR(OR(OR(ISNUMBER(SEARCH(IF(J$1&lt;&gt;"",J$1,"NA"),'MITRE &amp; Controls Mappings'!$E391)),ISNUMBER(SEARCH(IF(J$1&lt;&gt;"",J$1,"NA"),'MITRE &amp; Controls Mappings'!$F391))),ISNUMBER(SEARCH(IF(J$2&lt;&gt;"",J$2,"NA"),'MITRE &amp; Controls Mappings'!$G391))),ISNUMBER(SEARCH(IF(J$2&lt;&gt;"",J$2,"NA"),'MITRE &amp; Controls Mappings'!$H391))),ISNUMBER(SEARCH(IF(J$3&lt;&gt;"",J$3,"NA"),'MITRE &amp; Controls Mappings'!$I391))),ISNUMBER(SEARCH(IF(J$3&lt;&gt;"",J$3,"NA"),'MITRE &amp; Controls Mappings'!$J391))), 'MITRE &amp; Controls Mappings'!$B391,"")</f>
        <v/>
      </c>
      <c r="K395" t="str">
        <f>IF(OR(OR(OR(OR(OR(ISNUMBER(SEARCH(IF(K$1&lt;&gt;"",K$1,"NA"),'MITRE &amp; Controls Mappings'!$E391)),ISNUMBER(SEARCH(IF(K$1&lt;&gt;"",K$1,"NA"),'MITRE &amp; Controls Mappings'!$F391))),ISNUMBER(SEARCH(IF(K$2&lt;&gt;"",K$2,"NA"),'MITRE &amp; Controls Mappings'!$G391))),ISNUMBER(SEARCH(IF(K$2&lt;&gt;"",K$2,"NA"),'MITRE &amp; Controls Mappings'!$H391))),ISNUMBER(SEARCH(IF(K$3&lt;&gt;"",K$3,"NA"),'MITRE &amp; Controls Mappings'!$I391))),ISNUMBER(SEARCH(IF(K$3&lt;&gt;"",K$3,"NA"),'MITRE &amp; Controls Mappings'!$J391))), 'MITRE &amp; Controls Mappings'!$B391,"")</f>
        <v/>
      </c>
      <c r="L395" s="25" t="str">
        <f>'MITRE &amp; Controls Mappings'!D391</f>
        <v>Device Registration (formerly Workplace Join)</v>
      </c>
    </row>
    <row r="396" spans="1:12" x14ac:dyDescent="0.35">
      <c r="A396" t="str">
        <f>IF(COUNTIF(B396:K396,"="&amp;'MITRE &amp; Controls Mappings'!B392)&gt;0,'MITRE &amp; Controls Mappings'!B392,"")</f>
        <v/>
      </c>
      <c r="B396" t="str">
        <f>IF(OR(OR(OR(OR(OR(ISNUMBER(SEARCH(IF(B$1&lt;&gt;"",B$1,"NA"),'MITRE &amp; Controls Mappings'!$E392)),ISNUMBER(SEARCH(IF(B$1&lt;&gt;"",B$1,"NA"),'MITRE &amp; Controls Mappings'!$F392))),ISNUMBER(SEARCH(IF(B$2&lt;&gt;"",B$2,"NA"),'MITRE &amp; Controls Mappings'!$G392))),ISNUMBER(SEARCH(IF(B$2&lt;&gt;"",B$2,"NA"),'MITRE &amp; Controls Mappings'!$H392))),ISNUMBER(SEARCH(IF(B$3&lt;&gt;"",B$3,"NA"),'MITRE &amp; Controls Mappings'!$I392))),ISNUMBER(SEARCH(IF(B$3&lt;&gt;"",B$3,"NA"),'MITRE &amp; Controls Mappings'!$J392))), 'MITRE &amp; Controls Mappings'!$B392,"")</f>
        <v/>
      </c>
      <c r="C396" t="str">
        <f>IF(OR(OR(OR(OR(OR(ISNUMBER(SEARCH(IF(C$1&lt;&gt;"",C$1,"NA"),'MITRE &amp; Controls Mappings'!$E392)),ISNUMBER(SEARCH(IF(C$1&lt;&gt;"",C$1,"NA"),'MITRE &amp; Controls Mappings'!$F392))),ISNUMBER(SEARCH(IF(C$2&lt;&gt;"",C$2,"NA"),'MITRE &amp; Controls Mappings'!$G392))),ISNUMBER(SEARCH(IF(C$2&lt;&gt;"",C$2,"NA"),'MITRE &amp; Controls Mappings'!$H392))),ISNUMBER(SEARCH(IF(C$3&lt;&gt;"",C$3,"NA"),'MITRE &amp; Controls Mappings'!$I392))),ISNUMBER(SEARCH(IF(C$3&lt;&gt;"",C$3,"NA"),'MITRE &amp; Controls Mappings'!$J392))), 'MITRE &amp; Controls Mappings'!$B392,"")</f>
        <v/>
      </c>
      <c r="D396" t="str">
        <f>IF(OR(OR(OR(OR(OR(ISNUMBER(SEARCH(IF(D$1&lt;&gt;"",D$1,"NA"),'MITRE &amp; Controls Mappings'!$E392)),ISNUMBER(SEARCH(IF(D$1&lt;&gt;"",D$1,"NA"),'MITRE &amp; Controls Mappings'!$F392))),ISNUMBER(SEARCH(IF(D$2&lt;&gt;"",D$2,"NA"),'MITRE &amp; Controls Mappings'!$G392))),ISNUMBER(SEARCH(IF(D$2&lt;&gt;"",D$2,"NA"),'MITRE &amp; Controls Mappings'!$H392))),ISNUMBER(SEARCH(IF(D$3&lt;&gt;"",D$3,"NA"),'MITRE &amp; Controls Mappings'!$I392))),ISNUMBER(SEARCH(IF(D$3&lt;&gt;"",D$3,"NA"),'MITRE &amp; Controls Mappings'!$J392))), 'MITRE &amp; Controls Mappings'!$B392,"")</f>
        <v/>
      </c>
      <c r="E396" t="str">
        <f>IF(OR(OR(OR(OR(OR(ISNUMBER(SEARCH(IF(E$1&lt;&gt;"",E$1,"NA"),'MITRE &amp; Controls Mappings'!$E392)),ISNUMBER(SEARCH(IF(E$1&lt;&gt;"",E$1,"NA"),'MITRE &amp; Controls Mappings'!$F392))),ISNUMBER(SEARCH(IF(E$2&lt;&gt;"",E$2,"NA"),'MITRE &amp; Controls Mappings'!$G392))),ISNUMBER(SEARCH(IF(E$2&lt;&gt;"",E$2,"NA"),'MITRE &amp; Controls Mappings'!$H392))),ISNUMBER(SEARCH(IF(E$3&lt;&gt;"",E$3,"NA"),'MITRE &amp; Controls Mappings'!$I392))),ISNUMBER(SEARCH(IF(E$3&lt;&gt;"",E$3,"NA"),'MITRE &amp; Controls Mappings'!$J392))), 'MITRE &amp; Controls Mappings'!$B392,"")</f>
        <v/>
      </c>
      <c r="F396" t="str">
        <f>IF(OR(OR(OR(OR(OR(ISNUMBER(SEARCH(IF(F$1&lt;&gt;"",F$1,"NA"),'MITRE &amp; Controls Mappings'!$E392)),ISNUMBER(SEARCH(IF(F$1&lt;&gt;"",F$1,"NA"),'MITRE &amp; Controls Mappings'!$F392))),ISNUMBER(SEARCH(IF(F$2&lt;&gt;"",F$2,"NA"),'MITRE &amp; Controls Mappings'!$G392))),ISNUMBER(SEARCH(IF(F$2&lt;&gt;"",F$2,"NA"),'MITRE &amp; Controls Mappings'!$H392))),ISNUMBER(SEARCH(IF(F$3&lt;&gt;"",F$3,"NA"),'MITRE &amp; Controls Mappings'!$I392))),ISNUMBER(SEARCH(IF(F$3&lt;&gt;"",F$3,"NA"),'MITRE &amp; Controls Mappings'!$J392))), 'MITRE &amp; Controls Mappings'!$B392,"")</f>
        <v/>
      </c>
      <c r="G396" t="str">
        <f>IF(OR(OR(OR(OR(OR(ISNUMBER(SEARCH(IF(G$1&lt;&gt;"",G$1,"NA"),'MITRE &amp; Controls Mappings'!$E392)),ISNUMBER(SEARCH(IF(G$1&lt;&gt;"",G$1,"NA"),'MITRE &amp; Controls Mappings'!$F392))),ISNUMBER(SEARCH(IF(G$2&lt;&gt;"",G$2,"NA"),'MITRE &amp; Controls Mappings'!$G392))),ISNUMBER(SEARCH(IF(G$2&lt;&gt;"",G$2,"NA"),'MITRE &amp; Controls Mappings'!$H392))),ISNUMBER(SEARCH(IF(G$3&lt;&gt;"",G$3,"NA"),'MITRE &amp; Controls Mappings'!$I392))),ISNUMBER(SEARCH(IF(G$3&lt;&gt;"",G$3,"NA"),'MITRE &amp; Controls Mappings'!$J392))), 'MITRE &amp; Controls Mappings'!$B392,"")</f>
        <v/>
      </c>
      <c r="H396" t="str">
        <f>IF(OR(OR(OR(OR(OR(ISNUMBER(SEARCH(IF(H$1&lt;&gt;"",H$1,"NA"),'MITRE &amp; Controls Mappings'!$E392)),ISNUMBER(SEARCH(IF(H$1&lt;&gt;"",H$1,"NA"),'MITRE &amp; Controls Mappings'!$F392))),ISNUMBER(SEARCH(IF(H$2&lt;&gt;"",H$2,"NA"),'MITRE &amp; Controls Mappings'!$G392))),ISNUMBER(SEARCH(IF(H$2&lt;&gt;"",H$2,"NA"),'MITRE &amp; Controls Mappings'!$H392))),ISNUMBER(SEARCH(IF(H$3&lt;&gt;"",H$3,"NA"),'MITRE &amp; Controls Mappings'!$I392))),ISNUMBER(SEARCH(IF(H$3&lt;&gt;"",H$3,"NA"),'MITRE &amp; Controls Mappings'!$J392))), 'MITRE &amp; Controls Mappings'!$B392,"")</f>
        <v/>
      </c>
      <c r="I396" t="str">
        <f>IF(OR(OR(OR(OR(OR(ISNUMBER(SEARCH(IF(I$1&lt;&gt;"",I$1,"NA"),'MITRE &amp; Controls Mappings'!$E392)),ISNUMBER(SEARCH(IF(I$1&lt;&gt;"",I$1,"NA"),'MITRE &amp; Controls Mappings'!$F392))),ISNUMBER(SEARCH(IF(I$2&lt;&gt;"",I$2,"NA"),'MITRE &amp; Controls Mappings'!$G392))),ISNUMBER(SEARCH(IF(I$2&lt;&gt;"",I$2,"NA"),'MITRE &amp; Controls Mappings'!$H392))),ISNUMBER(SEARCH(IF(I$3&lt;&gt;"",I$3,"NA"),'MITRE &amp; Controls Mappings'!$I392))),ISNUMBER(SEARCH(IF(I$3&lt;&gt;"",I$3,"NA"),'MITRE &amp; Controls Mappings'!$J392))), 'MITRE &amp; Controls Mappings'!$B392,"")</f>
        <v/>
      </c>
      <c r="J396" t="str">
        <f>IF(OR(OR(OR(OR(OR(ISNUMBER(SEARCH(IF(J$1&lt;&gt;"",J$1,"NA"),'MITRE &amp; Controls Mappings'!$E392)),ISNUMBER(SEARCH(IF(J$1&lt;&gt;"",J$1,"NA"),'MITRE &amp; Controls Mappings'!$F392))),ISNUMBER(SEARCH(IF(J$2&lt;&gt;"",J$2,"NA"),'MITRE &amp; Controls Mappings'!$G392))),ISNUMBER(SEARCH(IF(J$2&lt;&gt;"",J$2,"NA"),'MITRE &amp; Controls Mappings'!$H392))),ISNUMBER(SEARCH(IF(J$3&lt;&gt;"",J$3,"NA"),'MITRE &amp; Controls Mappings'!$I392))),ISNUMBER(SEARCH(IF(J$3&lt;&gt;"",J$3,"NA"),'MITRE &amp; Controls Mappings'!$J392))), 'MITRE &amp; Controls Mappings'!$B392,"")</f>
        <v/>
      </c>
      <c r="K396" t="str">
        <f>IF(OR(OR(OR(OR(OR(ISNUMBER(SEARCH(IF(K$1&lt;&gt;"",K$1,"NA"),'MITRE &amp; Controls Mappings'!$E392)),ISNUMBER(SEARCH(IF(K$1&lt;&gt;"",K$1,"NA"),'MITRE &amp; Controls Mappings'!$F392))),ISNUMBER(SEARCH(IF(K$2&lt;&gt;"",K$2,"NA"),'MITRE &amp; Controls Mappings'!$G392))),ISNUMBER(SEARCH(IF(K$2&lt;&gt;"",K$2,"NA"),'MITRE &amp; Controls Mappings'!$H392))),ISNUMBER(SEARCH(IF(K$3&lt;&gt;"",K$3,"NA"),'MITRE &amp; Controls Mappings'!$I392))),ISNUMBER(SEARCH(IF(K$3&lt;&gt;"",K$3,"NA"),'MITRE &amp; Controls Mappings'!$J392))), 'MITRE &amp; Controls Mappings'!$B392,"")</f>
        <v/>
      </c>
      <c r="L396" s="25" t="str">
        <f>'MITRE &amp; Controls Mappings'!D392</f>
        <v>Digital Locker</v>
      </c>
    </row>
    <row r="397" spans="1:12" x14ac:dyDescent="0.35">
      <c r="A397" t="str">
        <f>IF(COUNTIF(B397:K397,"="&amp;'MITRE &amp; Controls Mappings'!B393)&gt;0,'MITRE &amp; Controls Mappings'!B393,"")</f>
        <v/>
      </c>
      <c r="B397" t="str">
        <f>IF(OR(OR(OR(OR(OR(ISNUMBER(SEARCH(IF(B$1&lt;&gt;"",B$1,"NA"),'MITRE &amp; Controls Mappings'!$E393)),ISNUMBER(SEARCH(IF(B$1&lt;&gt;"",B$1,"NA"),'MITRE &amp; Controls Mappings'!$F393))),ISNUMBER(SEARCH(IF(B$2&lt;&gt;"",B$2,"NA"),'MITRE &amp; Controls Mappings'!$G393))),ISNUMBER(SEARCH(IF(B$2&lt;&gt;"",B$2,"NA"),'MITRE &amp; Controls Mappings'!$H393))),ISNUMBER(SEARCH(IF(B$3&lt;&gt;"",B$3,"NA"),'MITRE &amp; Controls Mappings'!$I393))),ISNUMBER(SEARCH(IF(B$3&lt;&gt;"",B$3,"NA"),'MITRE &amp; Controls Mappings'!$J393))), 'MITRE &amp; Controls Mappings'!$B393,"")</f>
        <v/>
      </c>
      <c r="C397" t="str">
        <f>IF(OR(OR(OR(OR(OR(ISNUMBER(SEARCH(IF(C$1&lt;&gt;"",C$1,"NA"),'MITRE &amp; Controls Mappings'!$E393)),ISNUMBER(SEARCH(IF(C$1&lt;&gt;"",C$1,"NA"),'MITRE &amp; Controls Mappings'!$F393))),ISNUMBER(SEARCH(IF(C$2&lt;&gt;"",C$2,"NA"),'MITRE &amp; Controls Mappings'!$G393))),ISNUMBER(SEARCH(IF(C$2&lt;&gt;"",C$2,"NA"),'MITRE &amp; Controls Mappings'!$H393))),ISNUMBER(SEARCH(IF(C$3&lt;&gt;"",C$3,"NA"),'MITRE &amp; Controls Mappings'!$I393))),ISNUMBER(SEARCH(IF(C$3&lt;&gt;"",C$3,"NA"),'MITRE &amp; Controls Mappings'!$J393))), 'MITRE &amp; Controls Mappings'!$B393,"")</f>
        <v/>
      </c>
      <c r="D397" t="str">
        <f>IF(OR(OR(OR(OR(OR(ISNUMBER(SEARCH(IF(D$1&lt;&gt;"",D$1,"NA"),'MITRE &amp; Controls Mappings'!$E393)),ISNUMBER(SEARCH(IF(D$1&lt;&gt;"",D$1,"NA"),'MITRE &amp; Controls Mappings'!$F393))),ISNUMBER(SEARCH(IF(D$2&lt;&gt;"",D$2,"NA"),'MITRE &amp; Controls Mappings'!$G393))),ISNUMBER(SEARCH(IF(D$2&lt;&gt;"",D$2,"NA"),'MITRE &amp; Controls Mappings'!$H393))),ISNUMBER(SEARCH(IF(D$3&lt;&gt;"",D$3,"NA"),'MITRE &amp; Controls Mappings'!$I393))),ISNUMBER(SEARCH(IF(D$3&lt;&gt;"",D$3,"NA"),'MITRE &amp; Controls Mappings'!$J393))), 'MITRE &amp; Controls Mappings'!$B393,"")</f>
        <v/>
      </c>
      <c r="E397" t="str">
        <f>IF(OR(OR(OR(OR(OR(ISNUMBER(SEARCH(IF(E$1&lt;&gt;"",E$1,"NA"),'MITRE &amp; Controls Mappings'!$E393)),ISNUMBER(SEARCH(IF(E$1&lt;&gt;"",E$1,"NA"),'MITRE &amp; Controls Mappings'!$F393))),ISNUMBER(SEARCH(IF(E$2&lt;&gt;"",E$2,"NA"),'MITRE &amp; Controls Mappings'!$G393))),ISNUMBER(SEARCH(IF(E$2&lt;&gt;"",E$2,"NA"),'MITRE &amp; Controls Mappings'!$H393))),ISNUMBER(SEARCH(IF(E$3&lt;&gt;"",E$3,"NA"),'MITRE &amp; Controls Mappings'!$I393))),ISNUMBER(SEARCH(IF(E$3&lt;&gt;"",E$3,"NA"),'MITRE &amp; Controls Mappings'!$J393))), 'MITRE &amp; Controls Mappings'!$B393,"")</f>
        <v/>
      </c>
      <c r="F397" t="str">
        <f>IF(OR(OR(OR(OR(OR(ISNUMBER(SEARCH(IF(F$1&lt;&gt;"",F$1,"NA"),'MITRE &amp; Controls Mappings'!$E393)),ISNUMBER(SEARCH(IF(F$1&lt;&gt;"",F$1,"NA"),'MITRE &amp; Controls Mappings'!$F393))),ISNUMBER(SEARCH(IF(F$2&lt;&gt;"",F$2,"NA"),'MITRE &amp; Controls Mappings'!$G393))),ISNUMBER(SEARCH(IF(F$2&lt;&gt;"",F$2,"NA"),'MITRE &amp; Controls Mappings'!$H393))),ISNUMBER(SEARCH(IF(F$3&lt;&gt;"",F$3,"NA"),'MITRE &amp; Controls Mappings'!$I393))),ISNUMBER(SEARCH(IF(F$3&lt;&gt;"",F$3,"NA"),'MITRE &amp; Controls Mappings'!$J393))), 'MITRE &amp; Controls Mappings'!$B393,"")</f>
        <v/>
      </c>
      <c r="G397" t="str">
        <f>IF(OR(OR(OR(OR(OR(ISNUMBER(SEARCH(IF(G$1&lt;&gt;"",G$1,"NA"),'MITRE &amp; Controls Mappings'!$E393)),ISNUMBER(SEARCH(IF(G$1&lt;&gt;"",G$1,"NA"),'MITRE &amp; Controls Mappings'!$F393))),ISNUMBER(SEARCH(IF(G$2&lt;&gt;"",G$2,"NA"),'MITRE &amp; Controls Mappings'!$G393))),ISNUMBER(SEARCH(IF(G$2&lt;&gt;"",G$2,"NA"),'MITRE &amp; Controls Mappings'!$H393))),ISNUMBER(SEARCH(IF(G$3&lt;&gt;"",G$3,"NA"),'MITRE &amp; Controls Mappings'!$I393))),ISNUMBER(SEARCH(IF(G$3&lt;&gt;"",G$3,"NA"),'MITRE &amp; Controls Mappings'!$J393))), 'MITRE &amp; Controls Mappings'!$B393,"")</f>
        <v/>
      </c>
      <c r="H397" t="str">
        <f>IF(OR(OR(OR(OR(OR(ISNUMBER(SEARCH(IF(H$1&lt;&gt;"",H$1,"NA"),'MITRE &amp; Controls Mappings'!$E393)),ISNUMBER(SEARCH(IF(H$1&lt;&gt;"",H$1,"NA"),'MITRE &amp; Controls Mappings'!$F393))),ISNUMBER(SEARCH(IF(H$2&lt;&gt;"",H$2,"NA"),'MITRE &amp; Controls Mappings'!$G393))),ISNUMBER(SEARCH(IF(H$2&lt;&gt;"",H$2,"NA"),'MITRE &amp; Controls Mappings'!$H393))),ISNUMBER(SEARCH(IF(H$3&lt;&gt;"",H$3,"NA"),'MITRE &amp; Controls Mappings'!$I393))),ISNUMBER(SEARCH(IF(H$3&lt;&gt;"",H$3,"NA"),'MITRE &amp; Controls Mappings'!$J393))), 'MITRE &amp; Controls Mappings'!$B393,"")</f>
        <v/>
      </c>
      <c r="I397" t="str">
        <f>IF(OR(OR(OR(OR(OR(ISNUMBER(SEARCH(IF(I$1&lt;&gt;"",I$1,"NA"),'MITRE &amp; Controls Mappings'!$E393)),ISNUMBER(SEARCH(IF(I$1&lt;&gt;"",I$1,"NA"),'MITRE &amp; Controls Mappings'!$F393))),ISNUMBER(SEARCH(IF(I$2&lt;&gt;"",I$2,"NA"),'MITRE &amp; Controls Mappings'!$G393))),ISNUMBER(SEARCH(IF(I$2&lt;&gt;"",I$2,"NA"),'MITRE &amp; Controls Mappings'!$H393))),ISNUMBER(SEARCH(IF(I$3&lt;&gt;"",I$3,"NA"),'MITRE &amp; Controls Mappings'!$I393))),ISNUMBER(SEARCH(IF(I$3&lt;&gt;"",I$3,"NA"),'MITRE &amp; Controls Mappings'!$J393))), 'MITRE &amp; Controls Mappings'!$B393,"")</f>
        <v/>
      </c>
      <c r="J397" t="str">
        <f>IF(OR(OR(OR(OR(OR(ISNUMBER(SEARCH(IF(J$1&lt;&gt;"",J$1,"NA"),'MITRE &amp; Controls Mappings'!$E393)),ISNUMBER(SEARCH(IF(J$1&lt;&gt;"",J$1,"NA"),'MITRE &amp; Controls Mappings'!$F393))),ISNUMBER(SEARCH(IF(J$2&lt;&gt;"",J$2,"NA"),'MITRE &amp; Controls Mappings'!$G393))),ISNUMBER(SEARCH(IF(J$2&lt;&gt;"",J$2,"NA"),'MITRE &amp; Controls Mappings'!$H393))),ISNUMBER(SEARCH(IF(J$3&lt;&gt;"",J$3,"NA"),'MITRE &amp; Controls Mappings'!$I393))),ISNUMBER(SEARCH(IF(J$3&lt;&gt;"",J$3,"NA"),'MITRE &amp; Controls Mappings'!$J393))), 'MITRE &amp; Controls Mappings'!$B393,"")</f>
        <v/>
      </c>
      <c r="K397" t="str">
        <f>IF(OR(OR(OR(OR(OR(ISNUMBER(SEARCH(IF(K$1&lt;&gt;"",K$1,"NA"),'MITRE &amp; Controls Mappings'!$E393)),ISNUMBER(SEARCH(IF(K$1&lt;&gt;"",K$1,"NA"),'MITRE &amp; Controls Mappings'!$F393))),ISNUMBER(SEARCH(IF(K$2&lt;&gt;"",K$2,"NA"),'MITRE &amp; Controls Mappings'!$G393))),ISNUMBER(SEARCH(IF(K$2&lt;&gt;"",K$2,"NA"),'MITRE &amp; Controls Mappings'!$H393))),ISNUMBER(SEARCH(IF(K$3&lt;&gt;"",K$3,"NA"),'MITRE &amp; Controls Mappings'!$I393))),ISNUMBER(SEARCH(IF(K$3&lt;&gt;"",K$3,"NA"),'MITRE &amp; Controls Mappings'!$J393))), 'MITRE &amp; Controls Mappings'!$B393,"")</f>
        <v/>
      </c>
      <c r="L397" s="25" t="str">
        <f>'MITRE &amp; Controls Mappings'!D393</f>
        <v>Edge UI</v>
      </c>
    </row>
    <row r="398" spans="1:12" x14ac:dyDescent="0.35">
      <c r="A398" t="str">
        <f>IF(COUNTIF(B398:K398,"="&amp;'MITRE &amp; Controls Mappings'!B394)&gt;0,'MITRE &amp; Controls Mappings'!B394,"")</f>
        <v/>
      </c>
      <c r="B398" t="str">
        <f>IF(OR(OR(OR(OR(OR(ISNUMBER(SEARCH(IF(B$1&lt;&gt;"",B$1,"NA"),'MITRE &amp; Controls Mappings'!$E394)),ISNUMBER(SEARCH(IF(B$1&lt;&gt;"",B$1,"NA"),'MITRE &amp; Controls Mappings'!$F394))),ISNUMBER(SEARCH(IF(B$2&lt;&gt;"",B$2,"NA"),'MITRE &amp; Controls Mappings'!$G394))),ISNUMBER(SEARCH(IF(B$2&lt;&gt;"",B$2,"NA"),'MITRE &amp; Controls Mappings'!$H394))),ISNUMBER(SEARCH(IF(B$3&lt;&gt;"",B$3,"NA"),'MITRE &amp; Controls Mappings'!$I394))),ISNUMBER(SEARCH(IF(B$3&lt;&gt;"",B$3,"NA"),'MITRE &amp; Controls Mappings'!$J394))), 'MITRE &amp; Controls Mappings'!$B394,"")</f>
        <v/>
      </c>
      <c r="C398" t="str">
        <f>IF(OR(OR(OR(OR(OR(ISNUMBER(SEARCH(IF(C$1&lt;&gt;"",C$1,"NA"),'MITRE &amp; Controls Mappings'!$E394)),ISNUMBER(SEARCH(IF(C$1&lt;&gt;"",C$1,"NA"),'MITRE &amp; Controls Mappings'!$F394))),ISNUMBER(SEARCH(IF(C$2&lt;&gt;"",C$2,"NA"),'MITRE &amp; Controls Mappings'!$G394))),ISNUMBER(SEARCH(IF(C$2&lt;&gt;"",C$2,"NA"),'MITRE &amp; Controls Mappings'!$H394))),ISNUMBER(SEARCH(IF(C$3&lt;&gt;"",C$3,"NA"),'MITRE &amp; Controls Mappings'!$I394))),ISNUMBER(SEARCH(IF(C$3&lt;&gt;"",C$3,"NA"),'MITRE &amp; Controls Mappings'!$J394))), 'MITRE &amp; Controls Mappings'!$B394,"")</f>
        <v/>
      </c>
      <c r="D398" t="str">
        <f>IF(OR(OR(OR(OR(OR(ISNUMBER(SEARCH(IF(D$1&lt;&gt;"",D$1,"NA"),'MITRE &amp; Controls Mappings'!$E394)),ISNUMBER(SEARCH(IF(D$1&lt;&gt;"",D$1,"NA"),'MITRE &amp; Controls Mappings'!$F394))),ISNUMBER(SEARCH(IF(D$2&lt;&gt;"",D$2,"NA"),'MITRE &amp; Controls Mappings'!$G394))),ISNUMBER(SEARCH(IF(D$2&lt;&gt;"",D$2,"NA"),'MITRE &amp; Controls Mappings'!$H394))),ISNUMBER(SEARCH(IF(D$3&lt;&gt;"",D$3,"NA"),'MITRE &amp; Controls Mappings'!$I394))),ISNUMBER(SEARCH(IF(D$3&lt;&gt;"",D$3,"NA"),'MITRE &amp; Controls Mappings'!$J394))), 'MITRE &amp; Controls Mappings'!$B394,"")</f>
        <v/>
      </c>
      <c r="E398" t="str">
        <f>IF(OR(OR(OR(OR(OR(ISNUMBER(SEARCH(IF(E$1&lt;&gt;"",E$1,"NA"),'MITRE &amp; Controls Mappings'!$E394)),ISNUMBER(SEARCH(IF(E$1&lt;&gt;"",E$1,"NA"),'MITRE &amp; Controls Mappings'!$F394))),ISNUMBER(SEARCH(IF(E$2&lt;&gt;"",E$2,"NA"),'MITRE &amp; Controls Mappings'!$G394))),ISNUMBER(SEARCH(IF(E$2&lt;&gt;"",E$2,"NA"),'MITRE &amp; Controls Mappings'!$H394))),ISNUMBER(SEARCH(IF(E$3&lt;&gt;"",E$3,"NA"),'MITRE &amp; Controls Mappings'!$I394))),ISNUMBER(SEARCH(IF(E$3&lt;&gt;"",E$3,"NA"),'MITRE &amp; Controls Mappings'!$J394))), 'MITRE &amp; Controls Mappings'!$B394,"")</f>
        <v/>
      </c>
      <c r="F398" t="str">
        <f>IF(OR(OR(OR(OR(OR(ISNUMBER(SEARCH(IF(F$1&lt;&gt;"",F$1,"NA"),'MITRE &amp; Controls Mappings'!$E394)),ISNUMBER(SEARCH(IF(F$1&lt;&gt;"",F$1,"NA"),'MITRE &amp; Controls Mappings'!$F394))),ISNUMBER(SEARCH(IF(F$2&lt;&gt;"",F$2,"NA"),'MITRE &amp; Controls Mappings'!$G394))),ISNUMBER(SEARCH(IF(F$2&lt;&gt;"",F$2,"NA"),'MITRE &amp; Controls Mappings'!$H394))),ISNUMBER(SEARCH(IF(F$3&lt;&gt;"",F$3,"NA"),'MITRE &amp; Controls Mappings'!$I394))),ISNUMBER(SEARCH(IF(F$3&lt;&gt;"",F$3,"NA"),'MITRE &amp; Controls Mappings'!$J394))), 'MITRE &amp; Controls Mappings'!$B394,"")</f>
        <v/>
      </c>
      <c r="G398" t="str">
        <f>IF(OR(OR(OR(OR(OR(ISNUMBER(SEARCH(IF(G$1&lt;&gt;"",G$1,"NA"),'MITRE &amp; Controls Mappings'!$E394)),ISNUMBER(SEARCH(IF(G$1&lt;&gt;"",G$1,"NA"),'MITRE &amp; Controls Mappings'!$F394))),ISNUMBER(SEARCH(IF(G$2&lt;&gt;"",G$2,"NA"),'MITRE &amp; Controls Mappings'!$G394))),ISNUMBER(SEARCH(IF(G$2&lt;&gt;"",G$2,"NA"),'MITRE &amp; Controls Mappings'!$H394))),ISNUMBER(SEARCH(IF(G$3&lt;&gt;"",G$3,"NA"),'MITRE &amp; Controls Mappings'!$I394))),ISNUMBER(SEARCH(IF(G$3&lt;&gt;"",G$3,"NA"),'MITRE &amp; Controls Mappings'!$J394))), 'MITRE &amp; Controls Mappings'!$B394,"")</f>
        <v/>
      </c>
      <c r="H398" t="str">
        <f>IF(OR(OR(OR(OR(OR(ISNUMBER(SEARCH(IF(H$1&lt;&gt;"",H$1,"NA"),'MITRE &amp; Controls Mappings'!$E394)),ISNUMBER(SEARCH(IF(H$1&lt;&gt;"",H$1,"NA"),'MITRE &amp; Controls Mappings'!$F394))),ISNUMBER(SEARCH(IF(H$2&lt;&gt;"",H$2,"NA"),'MITRE &amp; Controls Mappings'!$G394))),ISNUMBER(SEARCH(IF(H$2&lt;&gt;"",H$2,"NA"),'MITRE &amp; Controls Mappings'!$H394))),ISNUMBER(SEARCH(IF(H$3&lt;&gt;"",H$3,"NA"),'MITRE &amp; Controls Mappings'!$I394))),ISNUMBER(SEARCH(IF(H$3&lt;&gt;"",H$3,"NA"),'MITRE &amp; Controls Mappings'!$J394))), 'MITRE &amp; Controls Mappings'!$B394,"")</f>
        <v/>
      </c>
      <c r="I398" t="str">
        <f>IF(OR(OR(OR(OR(OR(ISNUMBER(SEARCH(IF(I$1&lt;&gt;"",I$1,"NA"),'MITRE &amp; Controls Mappings'!$E394)),ISNUMBER(SEARCH(IF(I$1&lt;&gt;"",I$1,"NA"),'MITRE &amp; Controls Mappings'!$F394))),ISNUMBER(SEARCH(IF(I$2&lt;&gt;"",I$2,"NA"),'MITRE &amp; Controls Mappings'!$G394))),ISNUMBER(SEARCH(IF(I$2&lt;&gt;"",I$2,"NA"),'MITRE &amp; Controls Mappings'!$H394))),ISNUMBER(SEARCH(IF(I$3&lt;&gt;"",I$3,"NA"),'MITRE &amp; Controls Mappings'!$I394))),ISNUMBER(SEARCH(IF(I$3&lt;&gt;"",I$3,"NA"),'MITRE &amp; Controls Mappings'!$J394))), 'MITRE &amp; Controls Mappings'!$B394,"")</f>
        <v/>
      </c>
      <c r="J398" t="str">
        <f>IF(OR(OR(OR(OR(OR(ISNUMBER(SEARCH(IF(J$1&lt;&gt;"",J$1,"NA"),'MITRE &amp; Controls Mappings'!$E394)),ISNUMBER(SEARCH(IF(J$1&lt;&gt;"",J$1,"NA"),'MITRE &amp; Controls Mappings'!$F394))),ISNUMBER(SEARCH(IF(J$2&lt;&gt;"",J$2,"NA"),'MITRE &amp; Controls Mappings'!$G394))),ISNUMBER(SEARCH(IF(J$2&lt;&gt;"",J$2,"NA"),'MITRE &amp; Controls Mappings'!$H394))),ISNUMBER(SEARCH(IF(J$3&lt;&gt;"",J$3,"NA"),'MITRE &amp; Controls Mappings'!$I394))),ISNUMBER(SEARCH(IF(J$3&lt;&gt;"",J$3,"NA"),'MITRE &amp; Controls Mappings'!$J394))), 'MITRE &amp; Controls Mappings'!$B394,"")</f>
        <v/>
      </c>
      <c r="K398" t="str">
        <f>IF(OR(OR(OR(OR(OR(ISNUMBER(SEARCH(IF(K$1&lt;&gt;"",K$1,"NA"),'MITRE &amp; Controls Mappings'!$E394)),ISNUMBER(SEARCH(IF(K$1&lt;&gt;"",K$1,"NA"),'MITRE &amp; Controls Mappings'!$F394))),ISNUMBER(SEARCH(IF(K$2&lt;&gt;"",K$2,"NA"),'MITRE &amp; Controls Mappings'!$G394))),ISNUMBER(SEARCH(IF(K$2&lt;&gt;"",K$2,"NA"),'MITRE &amp; Controls Mappings'!$H394))),ISNUMBER(SEARCH(IF(K$3&lt;&gt;"",K$3,"NA"),'MITRE &amp; Controls Mappings'!$I394))),ISNUMBER(SEARCH(IF(K$3&lt;&gt;"",K$3,"NA"),'MITRE &amp; Controls Mappings'!$J394))), 'MITRE &amp; Controls Mappings'!$B394,"")</f>
        <v/>
      </c>
      <c r="L398" s="25" t="str">
        <f>'MITRE &amp; Controls Mappings'!D394</f>
        <v>EMET</v>
      </c>
    </row>
    <row r="399" spans="1:12" x14ac:dyDescent="0.35">
      <c r="A399" t="str">
        <f>IF(COUNTIF(B399:K399,"="&amp;'MITRE &amp; Controls Mappings'!B395)&gt;0,'MITRE &amp; Controls Mappings'!B395,"")</f>
        <v/>
      </c>
      <c r="B399" t="str">
        <f>IF(OR(OR(OR(OR(OR(ISNUMBER(SEARCH(IF(B$1&lt;&gt;"",B$1,"NA"),'MITRE &amp; Controls Mappings'!$E395)),ISNUMBER(SEARCH(IF(B$1&lt;&gt;"",B$1,"NA"),'MITRE &amp; Controls Mappings'!$F395))),ISNUMBER(SEARCH(IF(B$2&lt;&gt;"",B$2,"NA"),'MITRE &amp; Controls Mappings'!$G395))),ISNUMBER(SEARCH(IF(B$2&lt;&gt;"",B$2,"NA"),'MITRE &amp; Controls Mappings'!$H395))),ISNUMBER(SEARCH(IF(B$3&lt;&gt;"",B$3,"NA"),'MITRE &amp; Controls Mappings'!$I395))),ISNUMBER(SEARCH(IF(B$3&lt;&gt;"",B$3,"NA"),'MITRE &amp; Controls Mappings'!$J395))), 'MITRE &amp; Controls Mappings'!$B395,"")</f>
        <v/>
      </c>
      <c r="C399" t="str">
        <f>IF(OR(OR(OR(OR(OR(ISNUMBER(SEARCH(IF(C$1&lt;&gt;"",C$1,"NA"),'MITRE &amp; Controls Mappings'!$E395)),ISNUMBER(SEARCH(IF(C$1&lt;&gt;"",C$1,"NA"),'MITRE &amp; Controls Mappings'!$F395))),ISNUMBER(SEARCH(IF(C$2&lt;&gt;"",C$2,"NA"),'MITRE &amp; Controls Mappings'!$G395))),ISNUMBER(SEARCH(IF(C$2&lt;&gt;"",C$2,"NA"),'MITRE &amp; Controls Mappings'!$H395))),ISNUMBER(SEARCH(IF(C$3&lt;&gt;"",C$3,"NA"),'MITRE &amp; Controls Mappings'!$I395))),ISNUMBER(SEARCH(IF(C$3&lt;&gt;"",C$3,"NA"),'MITRE &amp; Controls Mappings'!$J395))), 'MITRE &amp; Controls Mappings'!$B395,"")</f>
        <v/>
      </c>
      <c r="D399" t="str">
        <f>IF(OR(OR(OR(OR(OR(ISNUMBER(SEARCH(IF(D$1&lt;&gt;"",D$1,"NA"),'MITRE &amp; Controls Mappings'!$E395)),ISNUMBER(SEARCH(IF(D$1&lt;&gt;"",D$1,"NA"),'MITRE &amp; Controls Mappings'!$F395))),ISNUMBER(SEARCH(IF(D$2&lt;&gt;"",D$2,"NA"),'MITRE &amp; Controls Mappings'!$G395))),ISNUMBER(SEARCH(IF(D$2&lt;&gt;"",D$2,"NA"),'MITRE &amp; Controls Mappings'!$H395))),ISNUMBER(SEARCH(IF(D$3&lt;&gt;"",D$3,"NA"),'MITRE &amp; Controls Mappings'!$I395))),ISNUMBER(SEARCH(IF(D$3&lt;&gt;"",D$3,"NA"),'MITRE &amp; Controls Mappings'!$J395))), 'MITRE &amp; Controls Mappings'!$B395,"")</f>
        <v/>
      </c>
      <c r="E399" t="str">
        <f>IF(OR(OR(OR(OR(OR(ISNUMBER(SEARCH(IF(E$1&lt;&gt;"",E$1,"NA"),'MITRE &amp; Controls Mappings'!$E395)),ISNUMBER(SEARCH(IF(E$1&lt;&gt;"",E$1,"NA"),'MITRE &amp; Controls Mappings'!$F395))),ISNUMBER(SEARCH(IF(E$2&lt;&gt;"",E$2,"NA"),'MITRE &amp; Controls Mappings'!$G395))),ISNUMBER(SEARCH(IF(E$2&lt;&gt;"",E$2,"NA"),'MITRE &amp; Controls Mappings'!$H395))),ISNUMBER(SEARCH(IF(E$3&lt;&gt;"",E$3,"NA"),'MITRE &amp; Controls Mappings'!$I395))),ISNUMBER(SEARCH(IF(E$3&lt;&gt;"",E$3,"NA"),'MITRE &amp; Controls Mappings'!$J395))), 'MITRE &amp; Controls Mappings'!$B395,"")</f>
        <v/>
      </c>
      <c r="F399" t="str">
        <f>IF(OR(OR(OR(OR(OR(ISNUMBER(SEARCH(IF(F$1&lt;&gt;"",F$1,"NA"),'MITRE &amp; Controls Mappings'!$E395)),ISNUMBER(SEARCH(IF(F$1&lt;&gt;"",F$1,"NA"),'MITRE &amp; Controls Mappings'!$F395))),ISNUMBER(SEARCH(IF(F$2&lt;&gt;"",F$2,"NA"),'MITRE &amp; Controls Mappings'!$G395))),ISNUMBER(SEARCH(IF(F$2&lt;&gt;"",F$2,"NA"),'MITRE &amp; Controls Mappings'!$H395))),ISNUMBER(SEARCH(IF(F$3&lt;&gt;"",F$3,"NA"),'MITRE &amp; Controls Mappings'!$I395))),ISNUMBER(SEARCH(IF(F$3&lt;&gt;"",F$3,"NA"),'MITRE &amp; Controls Mappings'!$J395))), 'MITRE &amp; Controls Mappings'!$B395,"")</f>
        <v/>
      </c>
      <c r="G399" t="str">
        <f>IF(OR(OR(OR(OR(OR(ISNUMBER(SEARCH(IF(G$1&lt;&gt;"",G$1,"NA"),'MITRE &amp; Controls Mappings'!$E395)),ISNUMBER(SEARCH(IF(G$1&lt;&gt;"",G$1,"NA"),'MITRE &amp; Controls Mappings'!$F395))),ISNUMBER(SEARCH(IF(G$2&lt;&gt;"",G$2,"NA"),'MITRE &amp; Controls Mappings'!$G395))),ISNUMBER(SEARCH(IF(G$2&lt;&gt;"",G$2,"NA"),'MITRE &amp; Controls Mappings'!$H395))),ISNUMBER(SEARCH(IF(G$3&lt;&gt;"",G$3,"NA"),'MITRE &amp; Controls Mappings'!$I395))),ISNUMBER(SEARCH(IF(G$3&lt;&gt;"",G$3,"NA"),'MITRE &amp; Controls Mappings'!$J395))), 'MITRE &amp; Controls Mappings'!$B395,"")</f>
        <v/>
      </c>
      <c r="H399" t="str">
        <f>IF(OR(OR(OR(OR(OR(ISNUMBER(SEARCH(IF(H$1&lt;&gt;"",H$1,"NA"),'MITRE &amp; Controls Mappings'!$E395)),ISNUMBER(SEARCH(IF(H$1&lt;&gt;"",H$1,"NA"),'MITRE &amp; Controls Mappings'!$F395))),ISNUMBER(SEARCH(IF(H$2&lt;&gt;"",H$2,"NA"),'MITRE &amp; Controls Mappings'!$G395))),ISNUMBER(SEARCH(IF(H$2&lt;&gt;"",H$2,"NA"),'MITRE &amp; Controls Mappings'!$H395))),ISNUMBER(SEARCH(IF(H$3&lt;&gt;"",H$3,"NA"),'MITRE &amp; Controls Mappings'!$I395))),ISNUMBER(SEARCH(IF(H$3&lt;&gt;"",H$3,"NA"),'MITRE &amp; Controls Mappings'!$J395))), 'MITRE &amp; Controls Mappings'!$B395,"")</f>
        <v/>
      </c>
      <c r="I399" t="str">
        <f>IF(OR(OR(OR(OR(OR(ISNUMBER(SEARCH(IF(I$1&lt;&gt;"",I$1,"NA"),'MITRE &amp; Controls Mappings'!$E395)),ISNUMBER(SEARCH(IF(I$1&lt;&gt;"",I$1,"NA"),'MITRE &amp; Controls Mappings'!$F395))),ISNUMBER(SEARCH(IF(I$2&lt;&gt;"",I$2,"NA"),'MITRE &amp; Controls Mappings'!$G395))),ISNUMBER(SEARCH(IF(I$2&lt;&gt;"",I$2,"NA"),'MITRE &amp; Controls Mappings'!$H395))),ISNUMBER(SEARCH(IF(I$3&lt;&gt;"",I$3,"NA"),'MITRE &amp; Controls Mappings'!$I395))),ISNUMBER(SEARCH(IF(I$3&lt;&gt;"",I$3,"NA"),'MITRE &amp; Controls Mappings'!$J395))), 'MITRE &amp; Controls Mappings'!$B395,"")</f>
        <v/>
      </c>
      <c r="J399" t="str">
        <f>IF(OR(OR(OR(OR(OR(ISNUMBER(SEARCH(IF(J$1&lt;&gt;"",J$1,"NA"),'MITRE &amp; Controls Mappings'!$E395)),ISNUMBER(SEARCH(IF(J$1&lt;&gt;"",J$1,"NA"),'MITRE &amp; Controls Mappings'!$F395))),ISNUMBER(SEARCH(IF(J$2&lt;&gt;"",J$2,"NA"),'MITRE &amp; Controls Mappings'!$G395))),ISNUMBER(SEARCH(IF(J$2&lt;&gt;"",J$2,"NA"),'MITRE &amp; Controls Mappings'!$H395))),ISNUMBER(SEARCH(IF(J$3&lt;&gt;"",J$3,"NA"),'MITRE &amp; Controls Mappings'!$I395))),ISNUMBER(SEARCH(IF(J$3&lt;&gt;"",J$3,"NA"),'MITRE &amp; Controls Mappings'!$J395))), 'MITRE &amp; Controls Mappings'!$B395,"")</f>
        <v/>
      </c>
      <c r="K399" t="str">
        <f>IF(OR(OR(OR(OR(OR(ISNUMBER(SEARCH(IF(K$1&lt;&gt;"",K$1,"NA"),'MITRE &amp; Controls Mappings'!$E395)),ISNUMBER(SEARCH(IF(K$1&lt;&gt;"",K$1,"NA"),'MITRE &amp; Controls Mappings'!$F395))),ISNUMBER(SEARCH(IF(K$2&lt;&gt;"",K$2,"NA"),'MITRE &amp; Controls Mappings'!$G395))),ISNUMBER(SEARCH(IF(K$2&lt;&gt;"",K$2,"NA"),'MITRE &amp; Controls Mappings'!$H395))),ISNUMBER(SEARCH(IF(K$3&lt;&gt;"",K$3,"NA"),'MITRE &amp; Controls Mappings'!$I395))),ISNUMBER(SEARCH(IF(K$3&lt;&gt;"",K$3,"NA"),'MITRE &amp; Controls Mappings'!$J395))), 'MITRE &amp; Controls Mappings'!$B395,"")</f>
        <v/>
      </c>
      <c r="L399" s="25" t="str">
        <f>'MITRE &amp; Controls Mappings'!D395</f>
        <v>Event Forwarding</v>
      </c>
    </row>
    <row r="400" spans="1:12" x14ac:dyDescent="0.35">
      <c r="A400" t="str">
        <f>IF(COUNTIF(B400:K400,"="&amp;'MITRE &amp; Controls Mappings'!B396)&gt;0,'MITRE &amp; Controls Mappings'!B396,"")</f>
        <v/>
      </c>
      <c r="B400" t="str">
        <f>IF(OR(OR(OR(OR(OR(ISNUMBER(SEARCH(IF(B$1&lt;&gt;"",B$1,"NA"),'MITRE &amp; Controls Mappings'!$E396)),ISNUMBER(SEARCH(IF(B$1&lt;&gt;"",B$1,"NA"),'MITRE &amp; Controls Mappings'!$F396))),ISNUMBER(SEARCH(IF(B$2&lt;&gt;"",B$2,"NA"),'MITRE &amp; Controls Mappings'!$G396))),ISNUMBER(SEARCH(IF(B$2&lt;&gt;"",B$2,"NA"),'MITRE &amp; Controls Mappings'!$H396))),ISNUMBER(SEARCH(IF(B$3&lt;&gt;"",B$3,"NA"),'MITRE &amp; Controls Mappings'!$I396))),ISNUMBER(SEARCH(IF(B$3&lt;&gt;"",B$3,"NA"),'MITRE &amp; Controls Mappings'!$J396))), 'MITRE &amp; Controls Mappings'!$B396,"")</f>
        <v/>
      </c>
      <c r="C400" t="str">
        <f>IF(OR(OR(OR(OR(OR(ISNUMBER(SEARCH(IF(C$1&lt;&gt;"",C$1,"NA"),'MITRE &amp; Controls Mappings'!$E396)),ISNUMBER(SEARCH(IF(C$1&lt;&gt;"",C$1,"NA"),'MITRE &amp; Controls Mappings'!$F396))),ISNUMBER(SEARCH(IF(C$2&lt;&gt;"",C$2,"NA"),'MITRE &amp; Controls Mappings'!$G396))),ISNUMBER(SEARCH(IF(C$2&lt;&gt;"",C$2,"NA"),'MITRE &amp; Controls Mappings'!$H396))),ISNUMBER(SEARCH(IF(C$3&lt;&gt;"",C$3,"NA"),'MITRE &amp; Controls Mappings'!$I396))),ISNUMBER(SEARCH(IF(C$3&lt;&gt;"",C$3,"NA"),'MITRE &amp; Controls Mappings'!$J396))), 'MITRE &amp; Controls Mappings'!$B396,"")</f>
        <v/>
      </c>
      <c r="D400" t="str">
        <f>IF(OR(OR(OR(OR(OR(ISNUMBER(SEARCH(IF(D$1&lt;&gt;"",D$1,"NA"),'MITRE &amp; Controls Mappings'!$E396)),ISNUMBER(SEARCH(IF(D$1&lt;&gt;"",D$1,"NA"),'MITRE &amp; Controls Mappings'!$F396))),ISNUMBER(SEARCH(IF(D$2&lt;&gt;"",D$2,"NA"),'MITRE &amp; Controls Mappings'!$G396))),ISNUMBER(SEARCH(IF(D$2&lt;&gt;"",D$2,"NA"),'MITRE &amp; Controls Mappings'!$H396))),ISNUMBER(SEARCH(IF(D$3&lt;&gt;"",D$3,"NA"),'MITRE &amp; Controls Mappings'!$I396))),ISNUMBER(SEARCH(IF(D$3&lt;&gt;"",D$3,"NA"),'MITRE &amp; Controls Mappings'!$J396))), 'MITRE &amp; Controls Mappings'!$B396,"")</f>
        <v/>
      </c>
      <c r="E400" t="str">
        <f>IF(OR(OR(OR(OR(OR(ISNUMBER(SEARCH(IF(E$1&lt;&gt;"",E$1,"NA"),'MITRE &amp; Controls Mappings'!$E396)),ISNUMBER(SEARCH(IF(E$1&lt;&gt;"",E$1,"NA"),'MITRE &amp; Controls Mappings'!$F396))),ISNUMBER(SEARCH(IF(E$2&lt;&gt;"",E$2,"NA"),'MITRE &amp; Controls Mappings'!$G396))),ISNUMBER(SEARCH(IF(E$2&lt;&gt;"",E$2,"NA"),'MITRE &amp; Controls Mappings'!$H396))),ISNUMBER(SEARCH(IF(E$3&lt;&gt;"",E$3,"NA"),'MITRE &amp; Controls Mappings'!$I396))),ISNUMBER(SEARCH(IF(E$3&lt;&gt;"",E$3,"NA"),'MITRE &amp; Controls Mappings'!$J396))), 'MITRE &amp; Controls Mappings'!$B396,"")</f>
        <v/>
      </c>
      <c r="F400" t="str">
        <f>IF(OR(OR(OR(OR(OR(ISNUMBER(SEARCH(IF(F$1&lt;&gt;"",F$1,"NA"),'MITRE &amp; Controls Mappings'!$E396)),ISNUMBER(SEARCH(IF(F$1&lt;&gt;"",F$1,"NA"),'MITRE &amp; Controls Mappings'!$F396))),ISNUMBER(SEARCH(IF(F$2&lt;&gt;"",F$2,"NA"),'MITRE &amp; Controls Mappings'!$G396))),ISNUMBER(SEARCH(IF(F$2&lt;&gt;"",F$2,"NA"),'MITRE &amp; Controls Mappings'!$H396))),ISNUMBER(SEARCH(IF(F$3&lt;&gt;"",F$3,"NA"),'MITRE &amp; Controls Mappings'!$I396))),ISNUMBER(SEARCH(IF(F$3&lt;&gt;"",F$3,"NA"),'MITRE &amp; Controls Mappings'!$J396))), 'MITRE &amp; Controls Mappings'!$B396,"")</f>
        <v/>
      </c>
      <c r="G400" t="str">
        <f>IF(OR(OR(OR(OR(OR(ISNUMBER(SEARCH(IF(G$1&lt;&gt;"",G$1,"NA"),'MITRE &amp; Controls Mappings'!$E396)),ISNUMBER(SEARCH(IF(G$1&lt;&gt;"",G$1,"NA"),'MITRE &amp; Controls Mappings'!$F396))),ISNUMBER(SEARCH(IF(G$2&lt;&gt;"",G$2,"NA"),'MITRE &amp; Controls Mappings'!$G396))),ISNUMBER(SEARCH(IF(G$2&lt;&gt;"",G$2,"NA"),'MITRE &amp; Controls Mappings'!$H396))),ISNUMBER(SEARCH(IF(G$3&lt;&gt;"",G$3,"NA"),'MITRE &amp; Controls Mappings'!$I396))),ISNUMBER(SEARCH(IF(G$3&lt;&gt;"",G$3,"NA"),'MITRE &amp; Controls Mappings'!$J396))), 'MITRE &amp; Controls Mappings'!$B396,"")</f>
        <v/>
      </c>
      <c r="H400" t="str">
        <f>IF(OR(OR(OR(OR(OR(ISNUMBER(SEARCH(IF(H$1&lt;&gt;"",H$1,"NA"),'MITRE &amp; Controls Mappings'!$E396)),ISNUMBER(SEARCH(IF(H$1&lt;&gt;"",H$1,"NA"),'MITRE &amp; Controls Mappings'!$F396))),ISNUMBER(SEARCH(IF(H$2&lt;&gt;"",H$2,"NA"),'MITRE &amp; Controls Mappings'!$G396))),ISNUMBER(SEARCH(IF(H$2&lt;&gt;"",H$2,"NA"),'MITRE &amp; Controls Mappings'!$H396))),ISNUMBER(SEARCH(IF(H$3&lt;&gt;"",H$3,"NA"),'MITRE &amp; Controls Mappings'!$I396))),ISNUMBER(SEARCH(IF(H$3&lt;&gt;"",H$3,"NA"),'MITRE &amp; Controls Mappings'!$J396))), 'MITRE &amp; Controls Mappings'!$B396,"")</f>
        <v/>
      </c>
      <c r="I400" t="str">
        <f>IF(OR(OR(OR(OR(OR(ISNUMBER(SEARCH(IF(I$1&lt;&gt;"",I$1,"NA"),'MITRE &amp; Controls Mappings'!$E396)),ISNUMBER(SEARCH(IF(I$1&lt;&gt;"",I$1,"NA"),'MITRE &amp; Controls Mappings'!$F396))),ISNUMBER(SEARCH(IF(I$2&lt;&gt;"",I$2,"NA"),'MITRE &amp; Controls Mappings'!$G396))),ISNUMBER(SEARCH(IF(I$2&lt;&gt;"",I$2,"NA"),'MITRE &amp; Controls Mappings'!$H396))),ISNUMBER(SEARCH(IF(I$3&lt;&gt;"",I$3,"NA"),'MITRE &amp; Controls Mappings'!$I396))),ISNUMBER(SEARCH(IF(I$3&lt;&gt;"",I$3,"NA"),'MITRE &amp; Controls Mappings'!$J396))), 'MITRE &amp; Controls Mappings'!$B396,"")</f>
        <v/>
      </c>
      <c r="J400" t="str">
        <f>IF(OR(OR(OR(OR(OR(ISNUMBER(SEARCH(IF(J$1&lt;&gt;"",J$1,"NA"),'MITRE &amp; Controls Mappings'!$E396)),ISNUMBER(SEARCH(IF(J$1&lt;&gt;"",J$1,"NA"),'MITRE &amp; Controls Mappings'!$F396))),ISNUMBER(SEARCH(IF(J$2&lt;&gt;"",J$2,"NA"),'MITRE &amp; Controls Mappings'!$G396))),ISNUMBER(SEARCH(IF(J$2&lt;&gt;"",J$2,"NA"),'MITRE &amp; Controls Mappings'!$H396))),ISNUMBER(SEARCH(IF(J$3&lt;&gt;"",J$3,"NA"),'MITRE &amp; Controls Mappings'!$I396))),ISNUMBER(SEARCH(IF(J$3&lt;&gt;"",J$3,"NA"),'MITRE &amp; Controls Mappings'!$J396))), 'MITRE &amp; Controls Mappings'!$B396,"")</f>
        <v/>
      </c>
      <c r="K400" t="str">
        <f>IF(OR(OR(OR(OR(OR(ISNUMBER(SEARCH(IF(K$1&lt;&gt;"",K$1,"NA"),'MITRE &amp; Controls Mappings'!$E396)),ISNUMBER(SEARCH(IF(K$1&lt;&gt;"",K$1,"NA"),'MITRE &amp; Controls Mappings'!$F396))),ISNUMBER(SEARCH(IF(K$2&lt;&gt;"",K$2,"NA"),'MITRE &amp; Controls Mappings'!$G396))),ISNUMBER(SEARCH(IF(K$2&lt;&gt;"",K$2,"NA"),'MITRE &amp; Controls Mappings'!$H396))),ISNUMBER(SEARCH(IF(K$3&lt;&gt;"",K$3,"NA"),'MITRE &amp; Controls Mappings'!$I396))),ISNUMBER(SEARCH(IF(K$3&lt;&gt;"",K$3,"NA"),'MITRE &amp; Controls Mappings'!$J396))), 'MITRE &amp; Controls Mappings'!$B396,"")</f>
        <v/>
      </c>
      <c r="L400" s="25" t="str">
        <f>'MITRE &amp; Controls Mappings'!D396</f>
        <v>Event Log Service</v>
      </c>
    </row>
    <row r="401" spans="1:12" x14ac:dyDescent="0.35">
      <c r="A401" t="str">
        <f>IF(COUNTIF(B401:K401,"="&amp;'MITRE &amp; Controls Mappings'!B397)&gt;0,'MITRE &amp; Controls Mappings'!B397,"")</f>
        <v/>
      </c>
      <c r="B401" t="str">
        <f>IF(OR(OR(OR(OR(OR(ISNUMBER(SEARCH(IF(B$1&lt;&gt;"",B$1,"NA"),'MITRE &amp; Controls Mappings'!$E397)),ISNUMBER(SEARCH(IF(B$1&lt;&gt;"",B$1,"NA"),'MITRE &amp; Controls Mappings'!$F397))),ISNUMBER(SEARCH(IF(B$2&lt;&gt;"",B$2,"NA"),'MITRE &amp; Controls Mappings'!$G397))),ISNUMBER(SEARCH(IF(B$2&lt;&gt;"",B$2,"NA"),'MITRE &amp; Controls Mappings'!$H397))),ISNUMBER(SEARCH(IF(B$3&lt;&gt;"",B$3,"NA"),'MITRE &amp; Controls Mappings'!$I397))),ISNUMBER(SEARCH(IF(B$3&lt;&gt;"",B$3,"NA"),'MITRE &amp; Controls Mappings'!$J397))), 'MITRE &amp; Controls Mappings'!$B397,"")</f>
        <v/>
      </c>
      <c r="C401" t="str">
        <f>IF(OR(OR(OR(OR(OR(ISNUMBER(SEARCH(IF(C$1&lt;&gt;"",C$1,"NA"),'MITRE &amp; Controls Mappings'!$E397)),ISNUMBER(SEARCH(IF(C$1&lt;&gt;"",C$1,"NA"),'MITRE &amp; Controls Mappings'!$F397))),ISNUMBER(SEARCH(IF(C$2&lt;&gt;"",C$2,"NA"),'MITRE &amp; Controls Mappings'!$G397))),ISNUMBER(SEARCH(IF(C$2&lt;&gt;"",C$2,"NA"),'MITRE &amp; Controls Mappings'!$H397))),ISNUMBER(SEARCH(IF(C$3&lt;&gt;"",C$3,"NA"),'MITRE &amp; Controls Mappings'!$I397))),ISNUMBER(SEARCH(IF(C$3&lt;&gt;"",C$3,"NA"),'MITRE &amp; Controls Mappings'!$J397))), 'MITRE &amp; Controls Mappings'!$B397,"")</f>
        <v/>
      </c>
      <c r="D401" t="str">
        <f>IF(OR(OR(OR(OR(OR(ISNUMBER(SEARCH(IF(D$1&lt;&gt;"",D$1,"NA"),'MITRE &amp; Controls Mappings'!$E397)),ISNUMBER(SEARCH(IF(D$1&lt;&gt;"",D$1,"NA"),'MITRE &amp; Controls Mappings'!$F397))),ISNUMBER(SEARCH(IF(D$2&lt;&gt;"",D$2,"NA"),'MITRE &amp; Controls Mappings'!$G397))),ISNUMBER(SEARCH(IF(D$2&lt;&gt;"",D$2,"NA"),'MITRE &amp; Controls Mappings'!$H397))),ISNUMBER(SEARCH(IF(D$3&lt;&gt;"",D$3,"NA"),'MITRE &amp; Controls Mappings'!$I397))),ISNUMBER(SEARCH(IF(D$3&lt;&gt;"",D$3,"NA"),'MITRE &amp; Controls Mappings'!$J397))), 'MITRE &amp; Controls Mappings'!$B397,"")</f>
        <v/>
      </c>
      <c r="E401" t="str">
        <f>IF(OR(OR(OR(OR(OR(ISNUMBER(SEARCH(IF(E$1&lt;&gt;"",E$1,"NA"),'MITRE &amp; Controls Mappings'!$E397)),ISNUMBER(SEARCH(IF(E$1&lt;&gt;"",E$1,"NA"),'MITRE &amp; Controls Mappings'!$F397))),ISNUMBER(SEARCH(IF(E$2&lt;&gt;"",E$2,"NA"),'MITRE &amp; Controls Mappings'!$G397))),ISNUMBER(SEARCH(IF(E$2&lt;&gt;"",E$2,"NA"),'MITRE &amp; Controls Mappings'!$H397))),ISNUMBER(SEARCH(IF(E$3&lt;&gt;"",E$3,"NA"),'MITRE &amp; Controls Mappings'!$I397))),ISNUMBER(SEARCH(IF(E$3&lt;&gt;"",E$3,"NA"),'MITRE &amp; Controls Mappings'!$J397))), 'MITRE &amp; Controls Mappings'!$B397,"")</f>
        <v/>
      </c>
      <c r="F401" t="str">
        <f>IF(OR(OR(OR(OR(OR(ISNUMBER(SEARCH(IF(F$1&lt;&gt;"",F$1,"NA"),'MITRE &amp; Controls Mappings'!$E397)),ISNUMBER(SEARCH(IF(F$1&lt;&gt;"",F$1,"NA"),'MITRE &amp; Controls Mappings'!$F397))),ISNUMBER(SEARCH(IF(F$2&lt;&gt;"",F$2,"NA"),'MITRE &amp; Controls Mappings'!$G397))),ISNUMBER(SEARCH(IF(F$2&lt;&gt;"",F$2,"NA"),'MITRE &amp; Controls Mappings'!$H397))),ISNUMBER(SEARCH(IF(F$3&lt;&gt;"",F$3,"NA"),'MITRE &amp; Controls Mappings'!$I397))),ISNUMBER(SEARCH(IF(F$3&lt;&gt;"",F$3,"NA"),'MITRE &amp; Controls Mappings'!$J397))), 'MITRE &amp; Controls Mappings'!$B397,"")</f>
        <v/>
      </c>
      <c r="G401" t="str">
        <f>IF(OR(OR(OR(OR(OR(ISNUMBER(SEARCH(IF(G$1&lt;&gt;"",G$1,"NA"),'MITRE &amp; Controls Mappings'!$E397)),ISNUMBER(SEARCH(IF(G$1&lt;&gt;"",G$1,"NA"),'MITRE &amp; Controls Mappings'!$F397))),ISNUMBER(SEARCH(IF(G$2&lt;&gt;"",G$2,"NA"),'MITRE &amp; Controls Mappings'!$G397))),ISNUMBER(SEARCH(IF(G$2&lt;&gt;"",G$2,"NA"),'MITRE &amp; Controls Mappings'!$H397))),ISNUMBER(SEARCH(IF(G$3&lt;&gt;"",G$3,"NA"),'MITRE &amp; Controls Mappings'!$I397))),ISNUMBER(SEARCH(IF(G$3&lt;&gt;"",G$3,"NA"),'MITRE &amp; Controls Mappings'!$J397))), 'MITRE &amp; Controls Mappings'!$B397,"")</f>
        <v/>
      </c>
      <c r="H401" t="str">
        <f>IF(OR(OR(OR(OR(OR(ISNUMBER(SEARCH(IF(H$1&lt;&gt;"",H$1,"NA"),'MITRE &amp; Controls Mappings'!$E397)),ISNUMBER(SEARCH(IF(H$1&lt;&gt;"",H$1,"NA"),'MITRE &amp; Controls Mappings'!$F397))),ISNUMBER(SEARCH(IF(H$2&lt;&gt;"",H$2,"NA"),'MITRE &amp; Controls Mappings'!$G397))),ISNUMBER(SEARCH(IF(H$2&lt;&gt;"",H$2,"NA"),'MITRE &amp; Controls Mappings'!$H397))),ISNUMBER(SEARCH(IF(H$3&lt;&gt;"",H$3,"NA"),'MITRE &amp; Controls Mappings'!$I397))),ISNUMBER(SEARCH(IF(H$3&lt;&gt;"",H$3,"NA"),'MITRE &amp; Controls Mappings'!$J397))), 'MITRE &amp; Controls Mappings'!$B397,"")</f>
        <v/>
      </c>
      <c r="I401" t="str">
        <f>IF(OR(OR(OR(OR(OR(ISNUMBER(SEARCH(IF(I$1&lt;&gt;"",I$1,"NA"),'MITRE &amp; Controls Mappings'!$E397)),ISNUMBER(SEARCH(IF(I$1&lt;&gt;"",I$1,"NA"),'MITRE &amp; Controls Mappings'!$F397))),ISNUMBER(SEARCH(IF(I$2&lt;&gt;"",I$2,"NA"),'MITRE &amp; Controls Mappings'!$G397))),ISNUMBER(SEARCH(IF(I$2&lt;&gt;"",I$2,"NA"),'MITRE &amp; Controls Mappings'!$H397))),ISNUMBER(SEARCH(IF(I$3&lt;&gt;"",I$3,"NA"),'MITRE &amp; Controls Mappings'!$I397))),ISNUMBER(SEARCH(IF(I$3&lt;&gt;"",I$3,"NA"),'MITRE &amp; Controls Mappings'!$J397))), 'MITRE &amp; Controls Mappings'!$B397,"")</f>
        <v/>
      </c>
      <c r="J401" t="str">
        <f>IF(OR(OR(OR(OR(OR(ISNUMBER(SEARCH(IF(J$1&lt;&gt;"",J$1,"NA"),'MITRE &amp; Controls Mappings'!$E397)),ISNUMBER(SEARCH(IF(J$1&lt;&gt;"",J$1,"NA"),'MITRE &amp; Controls Mappings'!$F397))),ISNUMBER(SEARCH(IF(J$2&lt;&gt;"",J$2,"NA"),'MITRE &amp; Controls Mappings'!$G397))),ISNUMBER(SEARCH(IF(J$2&lt;&gt;"",J$2,"NA"),'MITRE &amp; Controls Mappings'!$H397))),ISNUMBER(SEARCH(IF(J$3&lt;&gt;"",J$3,"NA"),'MITRE &amp; Controls Mappings'!$I397))),ISNUMBER(SEARCH(IF(J$3&lt;&gt;"",J$3,"NA"),'MITRE &amp; Controls Mappings'!$J397))), 'MITRE &amp; Controls Mappings'!$B397,"")</f>
        <v/>
      </c>
      <c r="K401" t="str">
        <f>IF(OR(OR(OR(OR(OR(ISNUMBER(SEARCH(IF(K$1&lt;&gt;"",K$1,"NA"),'MITRE &amp; Controls Mappings'!$E397)),ISNUMBER(SEARCH(IF(K$1&lt;&gt;"",K$1,"NA"),'MITRE &amp; Controls Mappings'!$F397))),ISNUMBER(SEARCH(IF(K$2&lt;&gt;"",K$2,"NA"),'MITRE &amp; Controls Mappings'!$G397))),ISNUMBER(SEARCH(IF(K$2&lt;&gt;"",K$2,"NA"),'MITRE &amp; Controls Mappings'!$H397))),ISNUMBER(SEARCH(IF(K$3&lt;&gt;"",K$3,"NA"),'MITRE &amp; Controls Mappings'!$I397))),ISNUMBER(SEARCH(IF(K$3&lt;&gt;"",K$3,"NA"),'MITRE &amp; Controls Mappings'!$J397))), 'MITRE &amp; Controls Mappings'!$B397,"")</f>
        <v/>
      </c>
      <c r="L401" s="25" t="str">
        <f>'MITRE &amp; Controls Mappings'!D397</f>
        <v>Application</v>
      </c>
    </row>
    <row r="402" spans="1:12" x14ac:dyDescent="0.35">
      <c r="A402" t="str">
        <f>IF(COUNTIF(B402:K402,"="&amp;'MITRE &amp; Controls Mappings'!B398)&gt;0,'MITRE &amp; Controls Mappings'!B398,"")</f>
        <v/>
      </c>
      <c r="B402" t="str">
        <f>IF(OR(OR(OR(OR(OR(ISNUMBER(SEARCH(IF(B$1&lt;&gt;"",B$1,"NA"),'MITRE &amp; Controls Mappings'!$E398)),ISNUMBER(SEARCH(IF(B$1&lt;&gt;"",B$1,"NA"),'MITRE &amp; Controls Mappings'!$F398))),ISNUMBER(SEARCH(IF(B$2&lt;&gt;"",B$2,"NA"),'MITRE &amp; Controls Mappings'!$G398))),ISNUMBER(SEARCH(IF(B$2&lt;&gt;"",B$2,"NA"),'MITRE &amp; Controls Mappings'!$H398))),ISNUMBER(SEARCH(IF(B$3&lt;&gt;"",B$3,"NA"),'MITRE &amp; Controls Mappings'!$I398))),ISNUMBER(SEARCH(IF(B$3&lt;&gt;"",B$3,"NA"),'MITRE &amp; Controls Mappings'!$J398))), 'MITRE &amp; Controls Mappings'!$B398,"")</f>
        <v/>
      </c>
      <c r="C402" t="str">
        <f>IF(OR(OR(OR(OR(OR(ISNUMBER(SEARCH(IF(C$1&lt;&gt;"",C$1,"NA"),'MITRE &amp; Controls Mappings'!$E398)),ISNUMBER(SEARCH(IF(C$1&lt;&gt;"",C$1,"NA"),'MITRE &amp; Controls Mappings'!$F398))),ISNUMBER(SEARCH(IF(C$2&lt;&gt;"",C$2,"NA"),'MITRE &amp; Controls Mappings'!$G398))),ISNUMBER(SEARCH(IF(C$2&lt;&gt;"",C$2,"NA"),'MITRE &amp; Controls Mappings'!$H398))),ISNUMBER(SEARCH(IF(C$3&lt;&gt;"",C$3,"NA"),'MITRE &amp; Controls Mappings'!$I398))),ISNUMBER(SEARCH(IF(C$3&lt;&gt;"",C$3,"NA"),'MITRE &amp; Controls Mappings'!$J398))), 'MITRE &amp; Controls Mappings'!$B398,"")</f>
        <v/>
      </c>
      <c r="D402" t="str">
        <f>IF(OR(OR(OR(OR(OR(ISNUMBER(SEARCH(IF(D$1&lt;&gt;"",D$1,"NA"),'MITRE &amp; Controls Mappings'!$E398)),ISNUMBER(SEARCH(IF(D$1&lt;&gt;"",D$1,"NA"),'MITRE &amp; Controls Mappings'!$F398))),ISNUMBER(SEARCH(IF(D$2&lt;&gt;"",D$2,"NA"),'MITRE &amp; Controls Mappings'!$G398))),ISNUMBER(SEARCH(IF(D$2&lt;&gt;"",D$2,"NA"),'MITRE &amp; Controls Mappings'!$H398))),ISNUMBER(SEARCH(IF(D$3&lt;&gt;"",D$3,"NA"),'MITRE &amp; Controls Mappings'!$I398))),ISNUMBER(SEARCH(IF(D$3&lt;&gt;"",D$3,"NA"),'MITRE &amp; Controls Mappings'!$J398))), 'MITRE &amp; Controls Mappings'!$B398,"")</f>
        <v/>
      </c>
      <c r="E402" t="str">
        <f>IF(OR(OR(OR(OR(OR(ISNUMBER(SEARCH(IF(E$1&lt;&gt;"",E$1,"NA"),'MITRE &amp; Controls Mappings'!$E398)),ISNUMBER(SEARCH(IF(E$1&lt;&gt;"",E$1,"NA"),'MITRE &amp; Controls Mappings'!$F398))),ISNUMBER(SEARCH(IF(E$2&lt;&gt;"",E$2,"NA"),'MITRE &amp; Controls Mappings'!$G398))),ISNUMBER(SEARCH(IF(E$2&lt;&gt;"",E$2,"NA"),'MITRE &amp; Controls Mappings'!$H398))),ISNUMBER(SEARCH(IF(E$3&lt;&gt;"",E$3,"NA"),'MITRE &amp; Controls Mappings'!$I398))),ISNUMBER(SEARCH(IF(E$3&lt;&gt;"",E$3,"NA"),'MITRE &amp; Controls Mappings'!$J398))), 'MITRE &amp; Controls Mappings'!$B398,"")</f>
        <v/>
      </c>
      <c r="F402" t="str">
        <f>IF(OR(OR(OR(OR(OR(ISNUMBER(SEARCH(IF(F$1&lt;&gt;"",F$1,"NA"),'MITRE &amp; Controls Mappings'!$E398)),ISNUMBER(SEARCH(IF(F$1&lt;&gt;"",F$1,"NA"),'MITRE &amp; Controls Mappings'!$F398))),ISNUMBER(SEARCH(IF(F$2&lt;&gt;"",F$2,"NA"),'MITRE &amp; Controls Mappings'!$G398))),ISNUMBER(SEARCH(IF(F$2&lt;&gt;"",F$2,"NA"),'MITRE &amp; Controls Mappings'!$H398))),ISNUMBER(SEARCH(IF(F$3&lt;&gt;"",F$3,"NA"),'MITRE &amp; Controls Mappings'!$I398))),ISNUMBER(SEARCH(IF(F$3&lt;&gt;"",F$3,"NA"),'MITRE &amp; Controls Mappings'!$J398))), 'MITRE &amp; Controls Mappings'!$B398,"")</f>
        <v/>
      </c>
      <c r="G402" t="str">
        <f>IF(OR(OR(OR(OR(OR(ISNUMBER(SEARCH(IF(G$1&lt;&gt;"",G$1,"NA"),'MITRE &amp; Controls Mappings'!$E398)),ISNUMBER(SEARCH(IF(G$1&lt;&gt;"",G$1,"NA"),'MITRE &amp; Controls Mappings'!$F398))),ISNUMBER(SEARCH(IF(G$2&lt;&gt;"",G$2,"NA"),'MITRE &amp; Controls Mappings'!$G398))),ISNUMBER(SEARCH(IF(G$2&lt;&gt;"",G$2,"NA"),'MITRE &amp; Controls Mappings'!$H398))),ISNUMBER(SEARCH(IF(G$3&lt;&gt;"",G$3,"NA"),'MITRE &amp; Controls Mappings'!$I398))),ISNUMBER(SEARCH(IF(G$3&lt;&gt;"",G$3,"NA"),'MITRE &amp; Controls Mappings'!$J398))), 'MITRE &amp; Controls Mappings'!$B398,"")</f>
        <v/>
      </c>
      <c r="H402" t="str">
        <f>IF(OR(OR(OR(OR(OR(ISNUMBER(SEARCH(IF(H$1&lt;&gt;"",H$1,"NA"),'MITRE &amp; Controls Mappings'!$E398)),ISNUMBER(SEARCH(IF(H$1&lt;&gt;"",H$1,"NA"),'MITRE &amp; Controls Mappings'!$F398))),ISNUMBER(SEARCH(IF(H$2&lt;&gt;"",H$2,"NA"),'MITRE &amp; Controls Mappings'!$G398))),ISNUMBER(SEARCH(IF(H$2&lt;&gt;"",H$2,"NA"),'MITRE &amp; Controls Mappings'!$H398))),ISNUMBER(SEARCH(IF(H$3&lt;&gt;"",H$3,"NA"),'MITRE &amp; Controls Mappings'!$I398))),ISNUMBER(SEARCH(IF(H$3&lt;&gt;"",H$3,"NA"),'MITRE &amp; Controls Mappings'!$J398))), 'MITRE &amp; Controls Mappings'!$B398,"")</f>
        <v/>
      </c>
      <c r="I402" t="str">
        <f>IF(OR(OR(OR(OR(OR(ISNUMBER(SEARCH(IF(I$1&lt;&gt;"",I$1,"NA"),'MITRE &amp; Controls Mappings'!$E398)),ISNUMBER(SEARCH(IF(I$1&lt;&gt;"",I$1,"NA"),'MITRE &amp; Controls Mappings'!$F398))),ISNUMBER(SEARCH(IF(I$2&lt;&gt;"",I$2,"NA"),'MITRE &amp; Controls Mappings'!$G398))),ISNUMBER(SEARCH(IF(I$2&lt;&gt;"",I$2,"NA"),'MITRE &amp; Controls Mappings'!$H398))),ISNUMBER(SEARCH(IF(I$3&lt;&gt;"",I$3,"NA"),'MITRE &amp; Controls Mappings'!$I398))),ISNUMBER(SEARCH(IF(I$3&lt;&gt;"",I$3,"NA"),'MITRE &amp; Controls Mappings'!$J398))), 'MITRE &amp; Controls Mappings'!$B398,"")</f>
        <v/>
      </c>
      <c r="J402" t="str">
        <f>IF(OR(OR(OR(OR(OR(ISNUMBER(SEARCH(IF(J$1&lt;&gt;"",J$1,"NA"),'MITRE &amp; Controls Mappings'!$E398)),ISNUMBER(SEARCH(IF(J$1&lt;&gt;"",J$1,"NA"),'MITRE &amp; Controls Mappings'!$F398))),ISNUMBER(SEARCH(IF(J$2&lt;&gt;"",J$2,"NA"),'MITRE &amp; Controls Mappings'!$G398))),ISNUMBER(SEARCH(IF(J$2&lt;&gt;"",J$2,"NA"),'MITRE &amp; Controls Mappings'!$H398))),ISNUMBER(SEARCH(IF(J$3&lt;&gt;"",J$3,"NA"),'MITRE &amp; Controls Mappings'!$I398))),ISNUMBER(SEARCH(IF(J$3&lt;&gt;"",J$3,"NA"),'MITRE &amp; Controls Mappings'!$J398))), 'MITRE &amp; Controls Mappings'!$B398,"")</f>
        <v/>
      </c>
      <c r="K402" t="str">
        <f>IF(OR(OR(OR(OR(OR(ISNUMBER(SEARCH(IF(K$1&lt;&gt;"",K$1,"NA"),'MITRE &amp; Controls Mappings'!$E398)),ISNUMBER(SEARCH(IF(K$1&lt;&gt;"",K$1,"NA"),'MITRE &amp; Controls Mappings'!$F398))),ISNUMBER(SEARCH(IF(K$2&lt;&gt;"",K$2,"NA"),'MITRE &amp; Controls Mappings'!$G398))),ISNUMBER(SEARCH(IF(K$2&lt;&gt;"",K$2,"NA"),'MITRE &amp; Controls Mappings'!$H398))),ISNUMBER(SEARCH(IF(K$3&lt;&gt;"",K$3,"NA"),'MITRE &amp; Controls Mappings'!$I398))),ISNUMBER(SEARCH(IF(K$3&lt;&gt;"",K$3,"NA"),'MITRE &amp; Controls Mappings'!$J398))), 'MITRE &amp; Controls Mappings'!$B398,"")</f>
        <v/>
      </c>
      <c r="L402" s="25" t="str">
        <f>'MITRE &amp; Controls Mappings'!D398</f>
        <v>Ensure 'Application: Control Event Log behavior when the log file reaches its maximum size' is set to 'Disabled'</v>
      </c>
    </row>
    <row r="403" spans="1:12" x14ac:dyDescent="0.35">
      <c r="A403" t="str">
        <f>IF(COUNTIF(B403:K403,"="&amp;'MITRE &amp; Controls Mappings'!B399)&gt;0,'MITRE &amp; Controls Mappings'!B399,"")</f>
        <v/>
      </c>
      <c r="B403" t="str">
        <f>IF(OR(OR(OR(OR(OR(ISNUMBER(SEARCH(IF(B$1&lt;&gt;"",B$1,"NA"),'MITRE &amp; Controls Mappings'!$E399)),ISNUMBER(SEARCH(IF(B$1&lt;&gt;"",B$1,"NA"),'MITRE &amp; Controls Mappings'!$F399))),ISNUMBER(SEARCH(IF(B$2&lt;&gt;"",B$2,"NA"),'MITRE &amp; Controls Mappings'!$G399))),ISNUMBER(SEARCH(IF(B$2&lt;&gt;"",B$2,"NA"),'MITRE &amp; Controls Mappings'!$H399))),ISNUMBER(SEARCH(IF(B$3&lt;&gt;"",B$3,"NA"),'MITRE &amp; Controls Mappings'!$I399))),ISNUMBER(SEARCH(IF(B$3&lt;&gt;"",B$3,"NA"),'MITRE &amp; Controls Mappings'!$J399))), 'MITRE &amp; Controls Mappings'!$B399,"")</f>
        <v/>
      </c>
      <c r="C403" t="str">
        <f>IF(OR(OR(OR(OR(OR(ISNUMBER(SEARCH(IF(C$1&lt;&gt;"",C$1,"NA"),'MITRE &amp; Controls Mappings'!$E399)),ISNUMBER(SEARCH(IF(C$1&lt;&gt;"",C$1,"NA"),'MITRE &amp; Controls Mappings'!$F399))),ISNUMBER(SEARCH(IF(C$2&lt;&gt;"",C$2,"NA"),'MITRE &amp; Controls Mappings'!$G399))),ISNUMBER(SEARCH(IF(C$2&lt;&gt;"",C$2,"NA"),'MITRE &amp; Controls Mappings'!$H399))),ISNUMBER(SEARCH(IF(C$3&lt;&gt;"",C$3,"NA"),'MITRE &amp; Controls Mappings'!$I399))),ISNUMBER(SEARCH(IF(C$3&lt;&gt;"",C$3,"NA"),'MITRE &amp; Controls Mappings'!$J399))), 'MITRE &amp; Controls Mappings'!$B399,"")</f>
        <v/>
      </c>
      <c r="D403" t="str">
        <f>IF(OR(OR(OR(OR(OR(ISNUMBER(SEARCH(IF(D$1&lt;&gt;"",D$1,"NA"),'MITRE &amp; Controls Mappings'!$E399)),ISNUMBER(SEARCH(IF(D$1&lt;&gt;"",D$1,"NA"),'MITRE &amp; Controls Mappings'!$F399))),ISNUMBER(SEARCH(IF(D$2&lt;&gt;"",D$2,"NA"),'MITRE &amp; Controls Mappings'!$G399))),ISNUMBER(SEARCH(IF(D$2&lt;&gt;"",D$2,"NA"),'MITRE &amp; Controls Mappings'!$H399))),ISNUMBER(SEARCH(IF(D$3&lt;&gt;"",D$3,"NA"),'MITRE &amp; Controls Mappings'!$I399))),ISNUMBER(SEARCH(IF(D$3&lt;&gt;"",D$3,"NA"),'MITRE &amp; Controls Mappings'!$J399))), 'MITRE &amp; Controls Mappings'!$B399,"")</f>
        <v/>
      </c>
      <c r="E403" t="str">
        <f>IF(OR(OR(OR(OR(OR(ISNUMBER(SEARCH(IF(E$1&lt;&gt;"",E$1,"NA"),'MITRE &amp; Controls Mappings'!$E399)),ISNUMBER(SEARCH(IF(E$1&lt;&gt;"",E$1,"NA"),'MITRE &amp; Controls Mappings'!$F399))),ISNUMBER(SEARCH(IF(E$2&lt;&gt;"",E$2,"NA"),'MITRE &amp; Controls Mappings'!$G399))),ISNUMBER(SEARCH(IF(E$2&lt;&gt;"",E$2,"NA"),'MITRE &amp; Controls Mappings'!$H399))),ISNUMBER(SEARCH(IF(E$3&lt;&gt;"",E$3,"NA"),'MITRE &amp; Controls Mappings'!$I399))),ISNUMBER(SEARCH(IF(E$3&lt;&gt;"",E$3,"NA"),'MITRE &amp; Controls Mappings'!$J399))), 'MITRE &amp; Controls Mappings'!$B399,"")</f>
        <v/>
      </c>
      <c r="F403" t="str">
        <f>IF(OR(OR(OR(OR(OR(ISNUMBER(SEARCH(IF(F$1&lt;&gt;"",F$1,"NA"),'MITRE &amp; Controls Mappings'!$E399)),ISNUMBER(SEARCH(IF(F$1&lt;&gt;"",F$1,"NA"),'MITRE &amp; Controls Mappings'!$F399))),ISNUMBER(SEARCH(IF(F$2&lt;&gt;"",F$2,"NA"),'MITRE &amp; Controls Mappings'!$G399))),ISNUMBER(SEARCH(IF(F$2&lt;&gt;"",F$2,"NA"),'MITRE &amp; Controls Mappings'!$H399))),ISNUMBER(SEARCH(IF(F$3&lt;&gt;"",F$3,"NA"),'MITRE &amp; Controls Mappings'!$I399))),ISNUMBER(SEARCH(IF(F$3&lt;&gt;"",F$3,"NA"),'MITRE &amp; Controls Mappings'!$J399))), 'MITRE &amp; Controls Mappings'!$B399,"")</f>
        <v/>
      </c>
      <c r="G403" t="str">
        <f>IF(OR(OR(OR(OR(OR(ISNUMBER(SEARCH(IF(G$1&lt;&gt;"",G$1,"NA"),'MITRE &amp; Controls Mappings'!$E399)),ISNUMBER(SEARCH(IF(G$1&lt;&gt;"",G$1,"NA"),'MITRE &amp; Controls Mappings'!$F399))),ISNUMBER(SEARCH(IF(G$2&lt;&gt;"",G$2,"NA"),'MITRE &amp; Controls Mappings'!$G399))),ISNUMBER(SEARCH(IF(G$2&lt;&gt;"",G$2,"NA"),'MITRE &amp; Controls Mappings'!$H399))),ISNUMBER(SEARCH(IF(G$3&lt;&gt;"",G$3,"NA"),'MITRE &amp; Controls Mappings'!$I399))),ISNUMBER(SEARCH(IF(G$3&lt;&gt;"",G$3,"NA"),'MITRE &amp; Controls Mappings'!$J399))), 'MITRE &amp; Controls Mappings'!$B399,"")</f>
        <v/>
      </c>
      <c r="H403" t="str">
        <f>IF(OR(OR(OR(OR(OR(ISNUMBER(SEARCH(IF(H$1&lt;&gt;"",H$1,"NA"),'MITRE &amp; Controls Mappings'!$E399)),ISNUMBER(SEARCH(IF(H$1&lt;&gt;"",H$1,"NA"),'MITRE &amp; Controls Mappings'!$F399))),ISNUMBER(SEARCH(IF(H$2&lt;&gt;"",H$2,"NA"),'MITRE &amp; Controls Mappings'!$G399))),ISNUMBER(SEARCH(IF(H$2&lt;&gt;"",H$2,"NA"),'MITRE &amp; Controls Mappings'!$H399))),ISNUMBER(SEARCH(IF(H$3&lt;&gt;"",H$3,"NA"),'MITRE &amp; Controls Mappings'!$I399))),ISNUMBER(SEARCH(IF(H$3&lt;&gt;"",H$3,"NA"),'MITRE &amp; Controls Mappings'!$J399))), 'MITRE &amp; Controls Mappings'!$B399,"")</f>
        <v/>
      </c>
      <c r="I403" t="str">
        <f>IF(OR(OR(OR(OR(OR(ISNUMBER(SEARCH(IF(I$1&lt;&gt;"",I$1,"NA"),'MITRE &amp; Controls Mappings'!$E399)),ISNUMBER(SEARCH(IF(I$1&lt;&gt;"",I$1,"NA"),'MITRE &amp; Controls Mappings'!$F399))),ISNUMBER(SEARCH(IF(I$2&lt;&gt;"",I$2,"NA"),'MITRE &amp; Controls Mappings'!$G399))),ISNUMBER(SEARCH(IF(I$2&lt;&gt;"",I$2,"NA"),'MITRE &amp; Controls Mappings'!$H399))),ISNUMBER(SEARCH(IF(I$3&lt;&gt;"",I$3,"NA"),'MITRE &amp; Controls Mappings'!$I399))),ISNUMBER(SEARCH(IF(I$3&lt;&gt;"",I$3,"NA"),'MITRE &amp; Controls Mappings'!$J399))), 'MITRE &amp; Controls Mappings'!$B399,"")</f>
        <v/>
      </c>
      <c r="J403" t="str">
        <f>IF(OR(OR(OR(OR(OR(ISNUMBER(SEARCH(IF(J$1&lt;&gt;"",J$1,"NA"),'MITRE &amp; Controls Mappings'!$E399)),ISNUMBER(SEARCH(IF(J$1&lt;&gt;"",J$1,"NA"),'MITRE &amp; Controls Mappings'!$F399))),ISNUMBER(SEARCH(IF(J$2&lt;&gt;"",J$2,"NA"),'MITRE &amp; Controls Mappings'!$G399))),ISNUMBER(SEARCH(IF(J$2&lt;&gt;"",J$2,"NA"),'MITRE &amp; Controls Mappings'!$H399))),ISNUMBER(SEARCH(IF(J$3&lt;&gt;"",J$3,"NA"),'MITRE &amp; Controls Mappings'!$I399))),ISNUMBER(SEARCH(IF(J$3&lt;&gt;"",J$3,"NA"),'MITRE &amp; Controls Mappings'!$J399))), 'MITRE &amp; Controls Mappings'!$B399,"")</f>
        <v/>
      </c>
      <c r="K403" t="str">
        <f>IF(OR(OR(OR(OR(OR(ISNUMBER(SEARCH(IF(K$1&lt;&gt;"",K$1,"NA"),'MITRE &amp; Controls Mappings'!$E399)),ISNUMBER(SEARCH(IF(K$1&lt;&gt;"",K$1,"NA"),'MITRE &amp; Controls Mappings'!$F399))),ISNUMBER(SEARCH(IF(K$2&lt;&gt;"",K$2,"NA"),'MITRE &amp; Controls Mappings'!$G399))),ISNUMBER(SEARCH(IF(K$2&lt;&gt;"",K$2,"NA"),'MITRE &amp; Controls Mappings'!$H399))),ISNUMBER(SEARCH(IF(K$3&lt;&gt;"",K$3,"NA"),'MITRE &amp; Controls Mappings'!$I399))),ISNUMBER(SEARCH(IF(K$3&lt;&gt;"",K$3,"NA"),'MITRE &amp; Controls Mappings'!$J399))), 'MITRE &amp; Controls Mappings'!$B399,"")</f>
        <v/>
      </c>
      <c r="L403" s="25" t="str">
        <f>'MITRE &amp; Controls Mappings'!D399</f>
        <v>Ensure 'Application: Specify the maximum log file size (KB)' is set to 'Enabled: 32,768 or greater'</v>
      </c>
    </row>
    <row r="404" spans="1:12" x14ac:dyDescent="0.35">
      <c r="A404" t="str">
        <f>IF(COUNTIF(B404:K404,"="&amp;'MITRE &amp; Controls Mappings'!B400)&gt;0,'MITRE &amp; Controls Mappings'!B400,"")</f>
        <v/>
      </c>
      <c r="B404" t="str">
        <f>IF(OR(OR(OR(OR(OR(ISNUMBER(SEARCH(IF(B$1&lt;&gt;"",B$1,"NA"),'MITRE &amp; Controls Mappings'!$E400)),ISNUMBER(SEARCH(IF(B$1&lt;&gt;"",B$1,"NA"),'MITRE &amp; Controls Mappings'!$F400))),ISNUMBER(SEARCH(IF(B$2&lt;&gt;"",B$2,"NA"),'MITRE &amp; Controls Mappings'!$G400))),ISNUMBER(SEARCH(IF(B$2&lt;&gt;"",B$2,"NA"),'MITRE &amp; Controls Mappings'!$H400))),ISNUMBER(SEARCH(IF(B$3&lt;&gt;"",B$3,"NA"),'MITRE &amp; Controls Mappings'!$I400))),ISNUMBER(SEARCH(IF(B$3&lt;&gt;"",B$3,"NA"),'MITRE &amp; Controls Mappings'!$J400))), 'MITRE &amp; Controls Mappings'!$B400,"")</f>
        <v/>
      </c>
      <c r="C404" t="str">
        <f>IF(OR(OR(OR(OR(OR(ISNUMBER(SEARCH(IF(C$1&lt;&gt;"",C$1,"NA"),'MITRE &amp; Controls Mappings'!$E400)),ISNUMBER(SEARCH(IF(C$1&lt;&gt;"",C$1,"NA"),'MITRE &amp; Controls Mappings'!$F400))),ISNUMBER(SEARCH(IF(C$2&lt;&gt;"",C$2,"NA"),'MITRE &amp; Controls Mappings'!$G400))),ISNUMBER(SEARCH(IF(C$2&lt;&gt;"",C$2,"NA"),'MITRE &amp; Controls Mappings'!$H400))),ISNUMBER(SEARCH(IF(C$3&lt;&gt;"",C$3,"NA"),'MITRE &amp; Controls Mappings'!$I400))),ISNUMBER(SEARCH(IF(C$3&lt;&gt;"",C$3,"NA"),'MITRE &amp; Controls Mappings'!$J400))), 'MITRE &amp; Controls Mappings'!$B400,"")</f>
        <v/>
      </c>
      <c r="D404" t="str">
        <f>IF(OR(OR(OR(OR(OR(ISNUMBER(SEARCH(IF(D$1&lt;&gt;"",D$1,"NA"),'MITRE &amp; Controls Mappings'!$E400)),ISNUMBER(SEARCH(IF(D$1&lt;&gt;"",D$1,"NA"),'MITRE &amp; Controls Mappings'!$F400))),ISNUMBER(SEARCH(IF(D$2&lt;&gt;"",D$2,"NA"),'MITRE &amp; Controls Mappings'!$G400))),ISNUMBER(SEARCH(IF(D$2&lt;&gt;"",D$2,"NA"),'MITRE &amp; Controls Mappings'!$H400))),ISNUMBER(SEARCH(IF(D$3&lt;&gt;"",D$3,"NA"),'MITRE &amp; Controls Mappings'!$I400))),ISNUMBER(SEARCH(IF(D$3&lt;&gt;"",D$3,"NA"),'MITRE &amp; Controls Mappings'!$J400))), 'MITRE &amp; Controls Mappings'!$B400,"")</f>
        <v/>
      </c>
      <c r="E404" t="str">
        <f>IF(OR(OR(OR(OR(OR(ISNUMBER(SEARCH(IF(E$1&lt;&gt;"",E$1,"NA"),'MITRE &amp; Controls Mappings'!$E400)),ISNUMBER(SEARCH(IF(E$1&lt;&gt;"",E$1,"NA"),'MITRE &amp; Controls Mappings'!$F400))),ISNUMBER(SEARCH(IF(E$2&lt;&gt;"",E$2,"NA"),'MITRE &amp; Controls Mappings'!$G400))),ISNUMBER(SEARCH(IF(E$2&lt;&gt;"",E$2,"NA"),'MITRE &amp; Controls Mappings'!$H400))),ISNUMBER(SEARCH(IF(E$3&lt;&gt;"",E$3,"NA"),'MITRE &amp; Controls Mappings'!$I400))),ISNUMBER(SEARCH(IF(E$3&lt;&gt;"",E$3,"NA"),'MITRE &amp; Controls Mappings'!$J400))), 'MITRE &amp; Controls Mappings'!$B400,"")</f>
        <v/>
      </c>
      <c r="F404" t="str">
        <f>IF(OR(OR(OR(OR(OR(ISNUMBER(SEARCH(IF(F$1&lt;&gt;"",F$1,"NA"),'MITRE &amp; Controls Mappings'!$E400)),ISNUMBER(SEARCH(IF(F$1&lt;&gt;"",F$1,"NA"),'MITRE &amp; Controls Mappings'!$F400))),ISNUMBER(SEARCH(IF(F$2&lt;&gt;"",F$2,"NA"),'MITRE &amp; Controls Mappings'!$G400))),ISNUMBER(SEARCH(IF(F$2&lt;&gt;"",F$2,"NA"),'MITRE &amp; Controls Mappings'!$H400))),ISNUMBER(SEARCH(IF(F$3&lt;&gt;"",F$3,"NA"),'MITRE &amp; Controls Mappings'!$I400))),ISNUMBER(SEARCH(IF(F$3&lt;&gt;"",F$3,"NA"),'MITRE &amp; Controls Mappings'!$J400))), 'MITRE &amp; Controls Mappings'!$B400,"")</f>
        <v/>
      </c>
      <c r="G404" t="str">
        <f>IF(OR(OR(OR(OR(OR(ISNUMBER(SEARCH(IF(G$1&lt;&gt;"",G$1,"NA"),'MITRE &amp; Controls Mappings'!$E400)),ISNUMBER(SEARCH(IF(G$1&lt;&gt;"",G$1,"NA"),'MITRE &amp; Controls Mappings'!$F400))),ISNUMBER(SEARCH(IF(G$2&lt;&gt;"",G$2,"NA"),'MITRE &amp; Controls Mappings'!$G400))),ISNUMBER(SEARCH(IF(G$2&lt;&gt;"",G$2,"NA"),'MITRE &amp; Controls Mappings'!$H400))),ISNUMBER(SEARCH(IF(G$3&lt;&gt;"",G$3,"NA"),'MITRE &amp; Controls Mappings'!$I400))),ISNUMBER(SEARCH(IF(G$3&lt;&gt;"",G$3,"NA"),'MITRE &amp; Controls Mappings'!$J400))), 'MITRE &amp; Controls Mappings'!$B400,"")</f>
        <v/>
      </c>
      <c r="H404" t="str">
        <f>IF(OR(OR(OR(OR(OR(ISNUMBER(SEARCH(IF(H$1&lt;&gt;"",H$1,"NA"),'MITRE &amp; Controls Mappings'!$E400)),ISNUMBER(SEARCH(IF(H$1&lt;&gt;"",H$1,"NA"),'MITRE &amp; Controls Mappings'!$F400))),ISNUMBER(SEARCH(IF(H$2&lt;&gt;"",H$2,"NA"),'MITRE &amp; Controls Mappings'!$G400))),ISNUMBER(SEARCH(IF(H$2&lt;&gt;"",H$2,"NA"),'MITRE &amp; Controls Mappings'!$H400))),ISNUMBER(SEARCH(IF(H$3&lt;&gt;"",H$3,"NA"),'MITRE &amp; Controls Mappings'!$I400))),ISNUMBER(SEARCH(IF(H$3&lt;&gt;"",H$3,"NA"),'MITRE &amp; Controls Mappings'!$J400))), 'MITRE &amp; Controls Mappings'!$B400,"")</f>
        <v/>
      </c>
      <c r="I404" t="str">
        <f>IF(OR(OR(OR(OR(OR(ISNUMBER(SEARCH(IF(I$1&lt;&gt;"",I$1,"NA"),'MITRE &amp; Controls Mappings'!$E400)),ISNUMBER(SEARCH(IF(I$1&lt;&gt;"",I$1,"NA"),'MITRE &amp; Controls Mappings'!$F400))),ISNUMBER(SEARCH(IF(I$2&lt;&gt;"",I$2,"NA"),'MITRE &amp; Controls Mappings'!$G400))),ISNUMBER(SEARCH(IF(I$2&lt;&gt;"",I$2,"NA"),'MITRE &amp; Controls Mappings'!$H400))),ISNUMBER(SEARCH(IF(I$3&lt;&gt;"",I$3,"NA"),'MITRE &amp; Controls Mappings'!$I400))),ISNUMBER(SEARCH(IF(I$3&lt;&gt;"",I$3,"NA"),'MITRE &amp; Controls Mappings'!$J400))), 'MITRE &amp; Controls Mappings'!$B400,"")</f>
        <v/>
      </c>
      <c r="J404" t="str">
        <f>IF(OR(OR(OR(OR(OR(ISNUMBER(SEARCH(IF(J$1&lt;&gt;"",J$1,"NA"),'MITRE &amp; Controls Mappings'!$E400)),ISNUMBER(SEARCH(IF(J$1&lt;&gt;"",J$1,"NA"),'MITRE &amp; Controls Mappings'!$F400))),ISNUMBER(SEARCH(IF(J$2&lt;&gt;"",J$2,"NA"),'MITRE &amp; Controls Mappings'!$G400))),ISNUMBER(SEARCH(IF(J$2&lt;&gt;"",J$2,"NA"),'MITRE &amp; Controls Mappings'!$H400))),ISNUMBER(SEARCH(IF(J$3&lt;&gt;"",J$3,"NA"),'MITRE &amp; Controls Mappings'!$I400))),ISNUMBER(SEARCH(IF(J$3&lt;&gt;"",J$3,"NA"),'MITRE &amp; Controls Mappings'!$J400))), 'MITRE &amp; Controls Mappings'!$B400,"")</f>
        <v/>
      </c>
      <c r="K404" t="str">
        <f>IF(OR(OR(OR(OR(OR(ISNUMBER(SEARCH(IF(K$1&lt;&gt;"",K$1,"NA"),'MITRE &amp; Controls Mappings'!$E400)),ISNUMBER(SEARCH(IF(K$1&lt;&gt;"",K$1,"NA"),'MITRE &amp; Controls Mappings'!$F400))),ISNUMBER(SEARCH(IF(K$2&lt;&gt;"",K$2,"NA"),'MITRE &amp; Controls Mappings'!$G400))),ISNUMBER(SEARCH(IF(K$2&lt;&gt;"",K$2,"NA"),'MITRE &amp; Controls Mappings'!$H400))),ISNUMBER(SEARCH(IF(K$3&lt;&gt;"",K$3,"NA"),'MITRE &amp; Controls Mappings'!$I400))),ISNUMBER(SEARCH(IF(K$3&lt;&gt;"",K$3,"NA"),'MITRE &amp; Controls Mappings'!$J400))), 'MITRE &amp; Controls Mappings'!$B400,"")</f>
        <v/>
      </c>
      <c r="L404" s="25" t="str">
        <f>'MITRE &amp; Controls Mappings'!D400</f>
        <v>Security</v>
      </c>
    </row>
    <row r="405" spans="1:12" x14ac:dyDescent="0.35">
      <c r="A405" t="str">
        <f>IF(COUNTIF(B405:K405,"="&amp;'MITRE &amp; Controls Mappings'!B401)&gt;0,'MITRE &amp; Controls Mappings'!B401,"")</f>
        <v/>
      </c>
      <c r="B405" t="str">
        <f>IF(OR(OR(OR(OR(OR(ISNUMBER(SEARCH(IF(B$1&lt;&gt;"",B$1,"NA"),'MITRE &amp; Controls Mappings'!$E401)),ISNUMBER(SEARCH(IF(B$1&lt;&gt;"",B$1,"NA"),'MITRE &amp; Controls Mappings'!$F401))),ISNUMBER(SEARCH(IF(B$2&lt;&gt;"",B$2,"NA"),'MITRE &amp; Controls Mappings'!$G401))),ISNUMBER(SEARCH(IF(B$2&lt;&gt;"",B$2,"NA"),'MITRE &amp; Controls Mappings'!$H401))),ISNUMBER(SEARCH(IF(B$3&lt;&gt;"",B$3,"NA"),'MITRE &amp; Controls Mappings'!$I401))),ISNUMBER(SEARCH(IF(B$3&lt;&gt;"",B$3,"NA"),'MITRE &amp; Controls Mappings'!$J401))), 'MITRE &amp; Controls Mappings'!$B401,"")</f>
        <v/>
      </c>
      <c r="C405" t="str">
        <f>IF(OR(OR(OR(OR(OR(ISNUMBER(SEARCH(IF(C$1&lt;&gt;"",C$1,"NA"),'MITRE &amp; Controls Mappings'!$E401)),ISNUMBER(SEARCH(IF(C$1&lt;&gt;"",C$1,"NA"),'MITRE &amp; Controls Mappings'!$F401))),ISNUMBER(SEARCH(IF(C$2&lt;&gt;"",C$2,"NA"),'MITRE &amp; Controls Mappings'!$G401))),ISNUMBER(SEARCH(IF(C$2&lt;&gt;"",C$2,"NA"),'MITRE &amp; Controls Mappings'!$H401))),ISNUMBER(SEARCH(IF(C$3&lt;&gt;"",C$3,"NA"),'MITRE &amp; Controls Mappings'!$I401))),ISNUMBER(SEARCH(IF(C$3&lt;&gt;"",C$3,"NA"),'MITRE &amp; Controls Mappings'!$J401))), 'MITRE &amp; Controls Mappings'!$B401,"")</f>
        <v/>
      </c>
      <c r="D405" t="str">
        <f>IF(OR(OR(OR(OR(OR(ISNUMBER(SEARCH(IF(D$1&lt;&gt;"",D$1,"NA"),'MITRE &amp; Controls Mappings'!$E401)),ISNUMBER(SEARCH(IF(D$1&lt;&gt;"",D$1,"NA"),'MITRE &amp; Controls Mappings'!$F401))),ISNUMBER(SEARCH(IF(D$2&lt;&gt;"",D$2,"NA"),'MITRE &amp; Controls Mappings'!$G401))),ISNUMBER(SEARCH(IF(D$2&lt;&gt;"",D$2,"NA"),'MITRE &amp; Controls Mappings'!$H401))),ISNUMBER(SEARCH(IF(D$3&lt;&gt;"",D$3,"NA"),'MITRE &amp; Controls Mappings'!$I401))),ISNUMBER(SEARCH(IF(D$3&lt;&gt;"",D$3,"NA"),'MITRE &amp; Controls Mappings'!$J401))), 'MITRE &amp; Controls Mappings'!$B401,"")</f>
        <v/>
      </c>
      <c r="E405" t="str">
        <f>IF(OR(OR(OR(OR(OR(ISNUMBER(SEARCH(IF(E$1&lt;&gt;"",E$1,"NA"),'MITRE &amp; Controls Mappings'!$E401)),ISNUMBER(SEARCH(IF(E$1&lt;&gt;"",E$1,"NA"),'MITRE &amp; Controls Mappings'!$F401))),ISNUMBER(SEARCH(IF(E$2&lt;&gt;"",E$2,"NA"),'MITRE &amp; Controls Mappings'!$G401))),ISNUMBER(SEARCH(IF(E$2&lt;&gt;"",E$2,"NA"),'MITRE &amp; Controls Mappings'!$H401))),ISNUMBER(SEARCH(IF(E$3&lt;&gt;"",E$3,"NA"),'MITRE &amp; Controls Mappings'!$I401))),ISNUMBER(SEARCH(IF(E$3&lt;&gt;"",E$3,"NA"),'MITRE &amp; Controls Mappings'!$J401))), 'MITRE &amp; Controls Mappings'!$B401,"")</f>
        <v/>
      </c>
      <c r="F405" t="str">
        <f>IF(OR(OR(OR(OR(OR(ISNUMBER(SEARCH(IF(F$1&lt;&gt;"",F$1,"NA"),'MITRE &amp; Controls Mappings'!$E401)),ISNUMBER(SEARCH(IF(F$1&lt;&gt;"",F$1,"NA"),'MITRE &amp; Controls Mappings'!$F401))),ISNUMBER(SEARCH(IF(F$2&lt;&gt;"",F$2,"NA"),'MITRE &amp; Controls Mappings'!$G401))),ISNUMBER(SEARCH(IF(F$2&lt;&gt;"",F$2,"NA"),'MITRE &amp; Controls Mappings'!$H401))),ISNUMBER(SEARCH(IF(F$3&lt;&gt;"",F$3,"NA"),'MITRE &amp; Controls Mappings'!$I401))),ISNUMBER(SEARCH(IF(F$3&lt;&gt;"",F$3,"NA"),'MITRE &amp; Controls Mappings'!$J401))), 'MITRE &amp; Controls Mappings'!$B401,"")</f>
        <v/>
      </c>
      <c r="G405" t="str">
        <f>IF(OR(OR(OR(OR(OR(ISNUMBER(SEARCH(IF(G$1&lt;&gt;"",G$1,"NA"),'MITRE &amp; Controls Mappings'!$E401)),ISNUMBER(SEARCH(IF(G$1&lt;&gt;"",G$1,"NA"),'MITRE &amp; Controls Mappings'!$F401))),ISNUMBER(SEARCH(IF(G$2&lt;&gt;"",G$2,"NA"),'MITRE &amp; Controls Mappings'!$G401))),ISNUMBER(SEARCH(IF(G$2&lt;&gt;"",G$2,"NA"),'MITRE &amp; Controls Mappings'!$H401))),ISNUMBER(SEARCH(IF(G$3&lt;&gt;"",G$3,"NA"),'MITRE &amp; Controls Mappings'!$I401))),ISNUMBER(SEARCH(IF(G$3&lt;&gt;"",G$3,"NA"),'MITRE &amp; Controls Mappings'!$J401))), 'MITRE &amp; Controls Mappings'!$B401,"")</f>
        <v/>
      </c>
      <c r="H405" t="str">
        <f>IF(OR(OR(OR(OR(OR(ISNUMBER(SEARCH(IF(H$1&lt;&gt;"",H$1,"NA"),'MITRE &amp; Controls Mappings'!$E401)),ISNUMBER(SEARCH(IF(H$1&lt;&gt;"",H$1,"NA"),'MITRE &amp; Controls Mappings'!$F401))),ISNUMBER(SEARCH(IF(H$2&lt;&gt;"",H$2,"NA"),'MITRE &amp; Controls Mappings'!$G401))),ISNUMBER(SEARCH(IF(H$2&lt;&gt;"",H$2,"NA"),'MITRE &amp; Controls Mappings'!$H401))),ISNUMBER(SEARCH(IF(H$3&lt;&gt;"",H$3,"NA"),'MITRE &amp; Controls Mappings'!$I401))),ISNUMBER(SEARCH(IF(H$3&lt;&gt;"",H$3,"NA"),'MITRE &amp; Controls Mappings'!$J401))), 'MITRE &amp; Controls Mappings'!$B401,"")</f>
        <v/>
      </c>
      <c r="I405" t="str">
        <f>IF(OR(OR(OR(OR(OR(ISNUMBER(SEARCH(IF(I$1&lt;&gt;"",I$1,"NA"),'MITRE &amp; Controls Mappings'!$E401)),ISNUMBER(SEARCH(IF(I$1&lt;&gt;"",I$1,"NA"),'MITRE &amp; Controls Mappings'!$F401))),ISNUMBER(SEARCH(IF(I$2&lt;&gt;"",I$2,"NA"),'MITRE &amp; Controls Mappings'!$G401))),ISNUMBER(SEARCH(IF(I$2&lt;&gt;"",I$2,"NA"),'MITRE &amp; Controls Mappings'!$H401))),ISNUMBER(SEARCH(IF(I$3&lt;&gt;"",I$3,"NA"),'MITRE &amp; Controls Mappings'!$I401))),ISNUMBER(SEARCH(IF(I$3&lt;&gt;"",I$3,"NA"),'MITRE &amp; Controls Mappings'!$J401))), 'MITRE &amp; Controls Mappings'!$B401,"")</f>
        <v/>
      </c>
      <c r="J405" t="str">
        <f>IF(OR(OR(OR(OR(OR(ISNUMBER(SEARCH(IF(J$1&lt;&gt;"",J$1,"NA"),'MITRE &amp; Controls Mappings'!$E401)),ISNUMBER(SEARCH(IF(J$1&lt;&gt;"",J$1,"NA"),'MITRE &amp; Controls Mappings'!$F401))),ISNUMBER(SEARCH(IF(J$2&lt;&gt;"",J$2,"NA"),'MITRE &amp; Controls Mappings'!$G401))),ISNUMBER(SEARCH(IF(J$2&lt;&gt;"",J$2,"NA"),'MITRE &amp; Controls Mappings'!$H401))),ISNUMBER(SEARCH(IF(J$3&lt;&gt;"",J$3,"NA"),'MITRE &amp; Controls Mappings'!$I401))),ISNUMBER(SEARCH(IF(J$3&lt;&gt;"",J$3,"NA"),'MITRE &amp; Controls Mappings'!$J401))), 'MITRE &amp; Controls Mappings'!$B401,"")</f>
        <v/>
      </c>
      <c r="K405" t="str">
        <f>IF(OR(OR(OR(OR(OR(ISNUMBER(SEARCH(IF(K$1&lt;&gt;"",K$1,"NA"),'MITRE &amp; Controls Mappings'!$E401)),ISNUMBER(SEARCH(IF(K$1&lt;&gt;"",K$1,"NA"),'MITRE &amp; Controls Mappings'!$F401))),ISNUMBER(SEARCH(IF(K$2&lt;&gt;"",K$2,"NA"),'MITRE &amp; Controls Mappings'!$G401))),ISNUMBER(SEARCH(IF(K$2&lt;&gt;"",K$2,"NA"),'MITRE &amp; Controls Mappings'!$H401))),ISNUMBER(SEARCH(IF(K$3&lt;&gt;"",K$3,"NA"),'MITRE &amp; Controls Mappings'!$I401))),ISNUMBER(SEARCH(IF(K$3&lt;&gt;"",K$3,"NA"),'MITRE &amp; Controls Mappings'!$J401))), 'MITRE &amp; Controls Mappings'!$B401,"")</f>
        <v/>
      </c>
      <c r="L405" s="25" t="str">
        <f>'MITRE &amp; Controls Mappings'!D401</f>
        <v>Ensure 'Security: Specify the maximum log file size (KB)' is set to 'Enabled: 196,608 or greater'</v>
      </c>
    </row>
    <row r="406" spans="1:12" x14ac:dyDescent="0.35">
      <c r="A406" t="str">
        <f>IF(COUNTIF(B406:K406,"="&amp;'MITRE &amp; Controls Mappings'!B402)&gt;0,'MITRE &amp; Controls Mappings'!B402,"")</f>
        <v/>
      </c>
      <c r="B406" t="str">
        <f>IF(OR(OR(OR(OR(OR(ISNUMBER(SEARCH(IF(B$1&lt;&gt;"",B$1,"NA"),'MITRE &amp; Controls Mappings'!$E402)),ISNUMBER(SEARCH(IF(B$1&lt;&gt;"",B$1,"NA"),'MITRE &amp; Controls Mappings'!$F402))),ISNUMBER(SEARCH(IF(B$2&lt;&gt;"",B$2,"NA"),'MITRE &amp; Controls Mappings'!$G402))),ISNUMBER(SEARCH(IF(B$2&lt;&gt;"",B$2,"NA"),'MITRE &amp; Controls Mappings'!$H402))),ISNUMBER(SEARCH(IF(B$3&lt;&gt;"",B$3,"NA"),'MITRE &amp; Controls Mappings'!$I402))),ISNUMBER(SEARCH(IF(B$3&lt;&gt;"",B$3,"NA"),'MITRE &amp; Controls Mappings'!$J402))), 'MITRE &amp; Controls Mappings'!$B402,"")</f>
        <v/>
      </c>
      <c r="C406" t="str">
        <f>IF(OR(OR(OR(OR(OR(ISNUMBER(SEARCH(IF(C$1&lt;&gt;"",C$1,"NA"),'MITRE &amp; Controls Mappings'!$E402)),ISNUMBER(SEARCH(IF(C$1&lt;&gt;"",C$1,"NA"),'MITRE &amp; Controls Mappings'!$F402))),ISNUMBER(SEARCH(IF(C$2&lt;&gt;"",C$2,"NA"),'MITRE &amp; Controls Mappings'!$G402))),ISNUMBER(SEARCH(IF(C$2&lt;&gt;"",C$2,"NA"),'MITRE &amp; Controls Mappings'!$H402))),ISNUMBER(SEARCH(IF(C$3&lt;&gt;"",C$3,"NA"),'MITRE &amp; Controls Mappings'!$I402))),ISNUMBER(SEARCH(IF(C$3&lt;&gt;"",C$3,"NA"),'MITRE &amp; Controls Mappings'!$J402))), 'MITRE &amp; Controls Mappings'!$B402,"")</f>
        <v/>
      </c>
      <c r="D406" t="str">
        <f>IF(OR(OR(OR(OR(OR(ISNUMBER(SEARCH(IF(D$1&lt;&gt;"",D$1,"NA"),'MITRE &amp; Controls Mappings'!$E402)),ISNUMBER(SEARCH(IF(D$1&lt;&gt;"",D$1,"NA"),'MITRE &amp; Controls Mappings'!$F402))),ISNUMBER(SEARCH(IF(D$2&lt;&gt;"",D$2,"NA"),'MITRE &amp; Controls Mappings'!$G402))),ISNUMBER(SEARCH(IF(D$2&lt;&gt;"",D$2,"NA"),'MITRE &amp; Controls Mappings'!$H402))),ISNUMBER(SEARCH(IF(D$3&lt;&gt;"",D$3,"NA"),'MITRE &amp; Controls Mappings'!$I402))),ISNUMBER(SEARCH(IF(D$3&lt;&gt;"",D$3,"NA"),'MITRE &amp; Controls Mappings'!$J402))), 'MITRE &amp; Controls Mappings'!$B402,"")</f>
        <v/>
      </c>
      <c r="E406" t="str">
        <f>IF(OR(OR(OR(OR(OR(ISNUMBER(SEARCH(IF(E$1&lt;&gt;"",E$1,"NA"),'MITRE &amp; Controls Mappings'!$E402)),ISNUMBER(SEARCH(IF(E$1&lt;&gt;"",E$1,"NA"),'MITRE &amp; Controls Mappings'!$F402))),ISNUMBER(SEARCH(IF(E$2&lt;&gt;"",E$2,"NA"),'MITRE &amp; Controls Mappings'!$G402))),ISNUMBER(SEARCH(IF(E$2&lt;&gt;"",E$2,"NA"),'MITRE &amp; Controls Mappings'!$H402))),ISNUMBER(SEARCH(IF(E$3&lt;&gt;"",E$3,"NA"),'MITRE &amp; Controls Mappings'!$I402))),ISNUMBER(SEARCH(IF(E$3&lt;&gt;"",E$3,"NA"),'MITRE &amp; Controls Mappings'!$J402))), 'MITRE &amp; Controls Mappings'!$B402,"")</f>
        <v/>
      </c>
      <c r="F406" t="str">
        <f>IF(OR(OR(OR(OR(OR(ISNUMBER(SEARCH(IF(F$1&lt;&gt;"",F$1,"NA"),'MITRE &amp; Controls Mappings'!$E402)),ISNUMBER(SEARCH(IF(F$1&lt;&gt;"",F$1,"NA"),'MITRE &amp; Controls Mappings'!$F402))),ISNUMBER(SEARCH(IF(F$2&lt;&gt;"",F$2,"NA"),'MITRE &amp; Controls Mappings'!$G402))),ISNUMBER(SEARCH(IF(F$2&lt;&gt;"",F$2,"NA"),'MITRE &amp; Controls Mappings'!$H402))),ISNUMBER(SEARCH(IF(F$3&lt;&gt;"",F$3,"NA"),'MITRE &amp; Controls Mappings'!$I402))),ISNUMBER(SEARCH(IF(F$3&lt;&gt;"",F$3,"NA"),'MITRE &amp; Controls Mappings'!$J402))), 'MITRE &amp; Controls Mappings'!$B402,"")</f>
        <v/>
      </c>
      <c r="G406" t="str">
        <f>IF(OR(OR(OR(OR(OR(ISNUMBER(SEARCH(IF(G$1&lt;&gt;"",G$1,"NA"),'MITRE &amp; Controls Mappings'!$E402)),ISNUMBER(SEARCH(IF(G$1&lt;&gt;"",G$1,"NA"),'MITRE &amp; Controls Mappings'!$F402))),ISNUMBER(SEARCH(IF(G$2&lt;&gt;"",G$2,"NA"),'MITRE &amp; Controls Mappings'!$G402))),ISNUMBER(SEARCH(IF(G$2&lt;&gt;"",G$2,"NA"),'MITRE &amp; Controls Mappings'!$H402))),ISNUMBER(SEARCH(IF(G$3&lt;&gt;"",G$3,"NA"),'MITRE &amp; Controls Mappings'!$I402))),ISNUMBER(SEARCH(IF(G$3&lt;&gt;"",G$3,"NA"),'MITRE &amp; Controls Mappings'!$J402))), 'MITRE &amp; Controls Mappings'!$B402,"")</f>
        <v/>
      </c>
      <c r="H406" t="str">
        <f>IF(OR(OR(OR(OR(OR(ISNUMBER(SEARCH(IF(H$1&lt;&gt;"",H$1,"NA"),'MITRE &amp; Controls Mappings'!$E402)),ISNUMBER(SEARCH(IF(H$1&lt;&gt;"",H$1,"NA"),'MITRE &amp; Controls Mappings'!$F402))),ISNUMBER(SEARCH(IF(H$2&lt;&gt;"",H$2,"NA"),'MITRE &amp; Controls Mappings'!$G402))),ISNUMBER(SEARCH(IF(H$2&lt;&gt;"",H$2,"NA"),'MITRE &amp; Controls Mappings'!$H402))),ISNUMBER(SEARCH(IF(H$3&lt;&gt;"",H$3,"NA"),'MITRE &amp; Controls Mappings'!$I402))),ISNUMBER(SEARCH(IF(H$3&lt;&gt;"",H$3,"NA"),'MITRE &amp; Controls Mappings'!$J402))), 'MITRE &amp; Controls Mappings'!$B402,"")</f>
        <v/>
      </c>
      <c r="I406" t="str">
        <f>IF(OR(OR(OR(OR(OR(ISNUMBER(SEARCH(IF(I$1&lt;&gt;"",I$1,"NA"),'MITRE &amp; Controls Mappings'!$E402)),ISNUMBER(SEARCH(IF(I$1&lt;&gt;"",I$1,"NA"),'MITRE &amp; Controls Mappings'!$F402))),ISNUMBER(SEARCH(IF(I$2&lt;&gt;"",I$2,"NA"),'MITRE &amp; Controls Mappings'!$G402))),ISNUMBER(SEARCH(IF(I$2&lt;&gt;"",I$2,"NA"),'MITRE &amp; Controls Mappings'!$H402))),ISNUMBER(SEARCH(IF(I$3&lt;&gt;"",I$3,"NA"),'MITRE &amp; Controls Mappings'!$I402))),ISNUMBER(SEARCH(IF(I$3&lt;&gt;"",I$3,"NA"),'MITRE &amp; Controls Mappings'!$J402))), 'MITRE &amp; Controls Mappings'!$B402,"")</f>
        <v/>
      </c>
      <c r="J406" t="str">
        <f>IF(OR(OR(OR(OR(OR(ISNUMBER(SEARCH(IF(J$1&lt;&gt;"",J$1,"NA"),'MITRE &amp; Controls Mappings'!$E402)),ISNUMBER(SEARCH(IF(J$1&lt;&gt;"",J$1,"NA"),'MITRE &amp; Controls Mappings'!$F402))),ISNUMBER(SEARCH(IF(J$2&lt;&gt;"",J$2,"NA"),'MITRE &amp; Controls Mappings'!$G402))),ISNUMBER(SEARCH(IF(J$2&lt;&gt;"",J$2,"NA"),'MITRE &amp; Controls Mappings'!$H402))),ISNUMBER(SEARCH(IF(J$3&lt;&gt;"",J$3,"NA"),'MITRE &amp; Controls Mappings'!$I402))),ISNUMBER(SEARCH(IF(J$3&lt;&gt;"",J$3,"NA"),'MITRE &amp; Controls Mappings'!$J402))), 'MITRE &amp; Controls Mappings'!$B402,"")</f>
        <v/>
      </c>
      <c r="K406" t="str">
        <f>IF(OR(OR(OR(OR(OR(ISNUMBER(SEARCH(IF(K$1&lt;&gt;"",K$1,"NA"),'MITRE &amp; Controls Mappings'!$E402)),ISNUMBER(SEARCH(IF(K$1&lt;&gt;"",K$1,"NA"),'MITRE &amp; Controls Mappings'!$F402))),ISNUMBER(SEARCH(IF(K$2&lt;&gt;"",K$2,"NA"),'MITRE &amp; Controls Mappings'!$G402))),ISNUMBER(SEARCH(IF(K$2&lt;&gt;"",K$2,"NA"),'MITRE &amp; Controls Mappings'!$H402))),ISNUMBER(SEARCH(IF(K$3&lt;&gt;"",K$3,"NA"),'MITRE &amp; Controls Mappings'!$I402))),ISNUMBER(SEARCH(IF(K$3&lt;&gt;"",K$3,"NA"),'MITRE &amp; Controls Mappings'!$J402))), 'MITRE &amp; Controls Mappings'!$B402,"")</f>
        <v/>
      </c>
      <c r="L406" s="25" t="str">
        <f>'MITRE &amp; Controls Mappings'!D402</f>
        <v>Setup</v>
      </c>
    </row>
    <row r="407" spans="1:12" x14ac:dyDescent="0.35">
      <c r="A407" t="str">
        <f>IF(COUNTIF(B407:K407,"="&amp;'MITRE &amp; Controls Mappings'!B403)&gt;0,'MITRE &amp; Controls Mappings'!B403,"")</f>
        <v/>
      </c>
      <c r="B407" t="str">
        <f>IF(OR(OR(OR(OR(OR(ISNUMBER(SEARCH(IF(B$1&lt;&gt;"",B$1,"NA"),'MITRE &amp; Controls Mappings'!$E403)),ISNUMBER(SEARCH(IF(B$1&lt;&gt;"",B$1,"NA"),'MITRE &amp; Controls Mappings'!$F403))),ISNUMBER(SEARCH(IF(B$2&lt;&gt;"",B$2,"NA"),'MITRE &amp; Controls Mappings'!$G403))),ISNUMBER(SEARCH(IF(B$2&lt;&gt;"",B$2,"NA"),'MITRE &amp; Controls Mappings'!$H403))),ISNUMBER(SEARCH(IF(B$3&lt;&gt;"",B$3,"NA"),'MITRE &amp; Controls Mappings'!$I403))),ISNUMBER(SEARCH(IF(B$3&lt;&gt;"",B$3,"NA"),'MITRE &amp; Controls Mappings'!$J403))), 'MITRE &amp; Controls Mappings'!$B403,"")</f>
        <v/>
      </c>
      <c r="C407" t="str">
        <f>IF(OR(OR(OR(OR(OR(ISNUMBER(SEARCH(IF(C$1&lt;&gt;"",C$1,"NA"),'MITRE &amp; Controls Mappings'!$E403)),ISNUMBER(SEARCH(IF(C$1&lt;&gt;"",C$1,"NA"),'MITRE &amp; Controls Mappings'!$F403))),ISNUMBER(SEARCH(IF(C$2&lt;&gt;"",C$2,"NA"),'MITRE &amp; Controls Mappings'!$G403))),ISNUMBER(SEARCH(IF(C$2&lt;&gt;"",C$2,"NA"),'MITRE &amp; Controls Mappings'!$H403))),ISNUMBER(SEARCH(IF(C$3&lt;&gt;"",C$3,"NA"),'MITRE &amp; Controls Mappings'!$I403))),ISNUMBER(SEARCH(IF(C$3&lt;&gt;"",C$3,"NA"),'MITRE &amp; Controls Mappings'!$J403))), 'MITRE &amp; Controls Mappings'!$B403,"")</f>
        <v/>
      </c>
      <c r="D407" t="str">
        <f>IF(OR(OR(OR(OR(OR(ISNUMBER(SEARCH(IF(D$1&lt;&gt;"",D$1,"NA"),'MITRE &amp; Controls Mappings'!$E403)),ISNUMBER(SEARCH(IF(D$1&lt;&gt;"",D$1,"NA"),'MITRE &amp; Controls Mappings'!$F403))),ISNUMBER(SEARCH(IF(D$2&lt;&gt;"",D$2,"NA"),'MITRE &amp; Controls Mappings'!$G403))),ISNUMBER(SEARCH(IF(D$2&lt;&gt;"",D$2,"NA"),'MITRE &amp; Controls Mappings'!$H403))),ISNUMBER(SEARCH(IF(D$3&lt;&gt;"",D$3,"NA"),'MITRE &amp; Controls Mappings'!$I403))),ISNUMBER(SEARCH(IF(D$3&lt;&gt;"",D$3,"NA"),'MITRE &amp; Controls Mappings'!$J403))), 'MITRE &amp; Controls Mappings'!$B403,"")</f>
        <v/>
      </c>
      <c r="E407" t="str">
        <f>IF(OR(OR(OR(OR(OR(ISNUMBER(SEARCH(IF(E$1&lt;&gt;"",E$1,"NA"),'MITRE &amp; Controls Mappings'!$E403)),ISNUMBER(SEARCH(IF(E$1&lt;&gt;"",E$1,"NA"),'MITRE &amp; Controls Mappings'!$F403))),ISNUMBER(SEARCH(IF(E$2&lt;&gt;"",E$2,"NA"),'MITRE &amp; Controls Mappings'!$G403))),ISNUMBER(SEARCH(IF(E$2&lt;&gt;"",E$2,"NA"),'MITRE &amp; Controls Mappings'!$H403))),ISNUMBER(SEARCH(IF(E$3&lt;&gt;"",E$3,"NA"),'MITRE &amp; Controls Mappings'!$I403))),ISNUMBER(SEARCH(IF(E$3&lt;&gt;"",E$3,"NA"),'MITRE &amp; Controls Mappings'!$J403))), 'MITRE &amp; Controls Mappings'!$B403,"")</f>
        <v/>
      </c>
      <c r="F407" t="str">
        <f>IF(OR(OR(OR(OR(OR(ISNUMBER(SEARCH(IF(F$1&lt;&gt;"",F$1,"NA"),'MITRE &amp; Controls Mappings'!$E403)),ISNUMBER(SEARCH(IF(F$1&lt;&gt;"",F$1,"NA"),'MITRE &amp; Controls Mappings'!$F403))),ISNUMBER(SEARCH(IF(F$2&lt;&gt;"",F$2,"NA"),'MITRE &amp; Controls Mappings'!$G403))),ISNUMBER(SEARCH(IF(F$2&lt;&gt;"",F$2,"NA"),'MITRE &amp; Controls Mappings'!$H403))),ISNUMBER(SEARCH(IF(F$3&lt;&gt;"",F$3,"NA"),'MITRE &amp; Controls Mappings'!$I403))),ISNUMBER(SEARCH(IF(F$3&lt;&gt;"",F$3,"NA"),'MITRE &amp; Controls Mappings'!$J403))), 'MITRE &amp; Controls Mappings'!$B403,"")</f>
        <v/>
      </c>
      <c r="G407" t="str">
        <f>IF(OR(OR(OR(OR(OR(ISNUMBER(SEARCH(IF(G$1&lt;&gt;"",G$1,"NA"),'MITRE &amp; Controls Mappings'!$E403)),ISNUMBER(SEARCH(IF(G$1&lt;&gt;"",G$1,"NA"),'MITRE &amp; Controls Mappings'!$F403))),ISNUMBER(SEARCH(IF(G$2&lt;&gt;"",G$2,"NA"),'MITRE &amp; Controls Mappings'!$G403))),ISNUMBER(SEARCH(IF(G$2&lt;&gt;"",G$2,"NA"),'MITRE &amp; Controls Mappings'!$H403))),ISNUMBER(SEARCH(IF(G$3&lt;&gt;"",G$3,"NA"),'MITRE &amp; Controls Mappings'!$I403))),ISNUMBER(SEARCH(IF(G$3&lt;&gt;"",G$3,"NA"),'MITRE &amp; Controls Mappings'!$J403))), 'MITRE &amp; Controls Mappings'!$B403,"")</f>
        <v/>
      </c>
      <c r="H407" t="str">
        <f>IF(OR(OR(OR(OR(OR(ISNUMBER(SEARCH(IF(H$1&lt;&gt;"",H$1,"NA"),'MITRE &amp; Controls Mappings'!$E403)),ISNUMBER(SEARCH(IF(H$1&lt;&gt;"",H$1,"NA"),'MITRE &amp; Controls Mappings'!$F403))),ISNUMBER(SEARCH(IF(H$2&lt;&gt;"",H$2,"NA"),'MITRE &amp; Controls Mappings'!$G403))),ISNUMBER(SEARCH(IF(H$2&lt;&gt;"",H$2,"NA"),'MITRE &amp; Controls Mappings'!$H403))),ISNUMBER(SEARCH(IF(H$3&lt;&gt;"",H$3,"NA"),'MITRE &amp; Controls Mappings'!$I403))),ISNUMBER(SEARCH(IF(H$3&lt;&gt;"",H$3,"NA"),'MITRE &amp; Controls Mappings'!$J403))), 'MITRE &amp; Controls Mappings'!$B403,"")</f>
        <v/>
      </c>
      <c r="I407" t="str">
        <f>IF(OR(OR(OR(OR(OR(ISNUMBER(SEARCH(IF(I$1&lt;&gt;"",I$1,"NA"),'MITRE &amp; Controls Mappings'!$E403)),ISNUMBER(SEARCH(IF(I$1&lt;&gt;"",I$1,"NA"),'MITRE &amp; Controls Mappings'!$F403))),ISNUMBER(SEARCH(IF(I$2&lt;&gt;"",I$2,"NA"),'MITRE &amp; Controls Mappings'!$G403))),ISNUMBER(SEARCH(IF(I$2&lt;&gt;"",I$2,"NA"),'MITRE &amp; Controls Mappings'!$H403))),ISNUMBER(SEARCH(IF(I$3&lt;&gt;"",I$3,"NA"),'MITRE &amp; Controls Mappings'!$I403))),ISNUMBER(SEARCH(IF(I$3&lt;&gt;"",I$3,"NA"),'MITRE &amp; Controls Mappings'!$J403))), 'MITRE &amp; Controls Mappings'!$B403,"")</f>
        <v/>
      </c>
      <c r="J407" t="str">
        <f>IF(OR(OR(OR(OR(OR(ISNUMBER(SEARCH(IF(J$1&lt;&gt;"",J$1,"NA"),'MITRE &amp; Controls Mappings'!$E403)),ISNUMBER(SEARCH(IF(J$1&lt;&gt;"",J$1,"NA"),'MITRE &amp; Controls Mappings'!$F403))),ISNUMBER(SEARCH(IF(J$2&lt;&gt;"",J$2,"NA"),'MITRE &amp; Controls Mappings'!$G403))),ISNUMBER(SEARCH(IF(J$2&lt;&gt;"",J$2,"NA"),'MITRE &amp; Controls Mappings'!$H403))),ISNUMBER(SEARCH(IF(J$3&lt;&gt;"",J$3,"NA"),'MITRE &amp; Controls Mappings'!$I403))),ISNUMBER(SEARCH(IF(J$3&lt;&gt;"",J$3,"NA"),'MITRE &amp; Controls Mappings'!$J403))), 'MITRE &amp; Controls Mappings'!$B403,"")</f>
        <v/>
      </c>
      <c r="K407" t="str">
        <f>IF(OR(OR(OR(OR(OR(ISNUMBER(SEARCH(IF(K$1&lt;&gt;"",K$1,"NA"),'MITRE &amp; Controls Mappings'!$E403)),ISNUMBER(SEARCH(IF(K$1&lt;&gt;"",K$1,"NA"),'MITRE &amp; Controls Mappings'!$F403))),ISNUMBER(SEARCH(IF(K$2&lt;&gt;"",K$2,"NA"),'MITRE &amp; Controls Mappings'!$G403))),ISNUMBER(SEARCH(IF(K$2&lt;&gt;"",K$2,"NA"),'MITRE &amp; Controls Mappings'!$H403))),ISNUMBER(SEARCH(IF(K$3&lt;&gt;"",K$3,"NA"),'MITRE &amp; Controls Mappings'!$I403))),ISNUMBER(SEARCH(IF(K$3&lt;&gt;"",K$3,"NA"),'MITRE &amp; Controls Mappings'!$J403))), 'MITRE &amp; Controls Mappings'!$B403,"")</f>
        <v/>
      </c>
      <c r="L407" s="25" t="str">
        <f>'MITRE &amp; Controls Mappings'!D403</f>
        <v>System</v>
      </c>
    </row>
    <row r="408" spans="1:12" x14ac:dyDescent="0.35">
      <c r="A408" t="str">
        <f>IF(COUNTIF(B408:K408,"="&amp;'MITRE &amp; Controls Mappings'!B404)&gt;0,'MITRE &amp; Controls Mappings'!B404,"")</f>
        <v/>
      </c>
      <c r="B408" t="str">
        <f>IF(OR(OR(OR(OR(OR(ISNUMBER(SEARCH(IF(B$1&lt;&gt;"",B$1,"NA"),'MITRE &amp; Controls Mappings'!$E404)),ISNUMBER(SEARCH(IF(B$1&lt;&gt;"",B$1,"NA"),'MITRE &amp; Controls Mappings'!$F404))),ISNUMBER(SEARCH(IF(B$2&lt;&gt;"",B$2,"NA"),'MITRE &amp; Controls Mappings'!$G404))),ISNUMBER(SEARCH(IF(B$2&lt;&gt;"",B$2,"NA"),'MITRE &amp; Controls Mappings'!$H404))),ISNUMBER(SEARCH(IF(B$3&lt;&gt;"",B$3,"NA"),'MITRE &amp; Controls Mappings'!$I404))),ISNUMBER(SEARCH(IF(B$3&lt;&gt;"",B$3,"NA"),'MITRE &amp; Controls Mappings'!$J404))), 'MITRE &amp; Controls Mappings'!$B404,"")</f>
        <v/>
      </c>
      <c r="C408" t="str">
        <f>IF(OR(OR(OR(OR(OR(ISNUMBER(SEARCH(IF(C$1&lt;&gt;"",C$1,"NA"),'MITRE &amp; Controls Mappings'!$E404)),ISNUMBER(SEARCH(IF(C$1&lt;&gt;"",C$1,"NA"),'MITRE &amp; Controls Mappings'!$F404))),ISNUMBER(SEARCH(IF(C$2&lt;&gt;"",C$2,"NA"),'MITRE &amp; Controls Mappings'!$G404))),ISNUMBER(SEARCH(IF(C$2&lt;&gt;"",C$2,"NA"),'MITRE &amp; Controls Mappings'!$H404))),ISNUMBER(SEARCH(IF(C$3&lt;&gt;"",C$3,"NA"),'MITRE &amp; Controls Mappings'!$I404))),ISNUMBER(SEARCH(IF(C$3&lt;&gt;"",C$3,"NA"),'MITRE &amp; Controls Mappings'!$J404))), 'MITRE &amp; Controls Mappings'!$B404,"")</f>
        <v/>
      </c>
      <c r="D408" t="str">
        <f>IF(OR(OR(OR(OR(OR(ISNUMBER(SEARCH(IF(D$1&lt;&gt;"",D$1,"NA"),'MITRE &amp; Controls Mappings'!$E404)),ISNUMBER(SEARCH(IF(D$1&lt;&gt;"",D$1,"NA"),'MITRE &amp; Controls Mappings'!$F404))),ISNUMBER(SEARCH(IF(D$2&lt;&gt;"",D$2,"NA"),'MITRE &amp; Controls Mappings'!$G404))),ISNUMBER(SEARCH(IF(D$2&lt;&gt;"",D$2,"NA"),'MITRE &amp; Controls Mappings'!$H404))),ISNUMBER(SEARCH(IF(D$3&lt;&gt;"",D$3,"NA"),'MITRE &amp; Controls Mappings'!$I404))),ISNUMBER(SEARCH(IF(D$3&lt;&gt;"",D$3,"NA"),'MITRE &amp; Controls Mappings'!$J404))), 'MITRE &amp; Controls Mappings'!$B404,"")</f>
        <v/>
      </c>
      <c r="E408" t="str">
        <f>IF(OR(OR(OR(OR(OR(ISNUMBER(SEARCH(IF(E$1&lt;&gt;"",E$1,"NA"),'MITRE &amp; Controls Mappings'!$E404)),ISNUMBER(SEARCH(IF(E$1&lt;&gt;"",E$1,"NA"),'MITRE &amp; Controls Mappings'!$F404))),ISNUMBER(SEARCH(IF(E$2&lt;&gt;"",E$2,"NA"),'MITRE &amp; Controls Mappings'!$G404))),ISNUMBER(SEARCH(IF(E$2&lt;&gt;"",E$2,"NA"),'MITRE &amp; Controls Mappings'!$H404))),ISNUMBER(SEARCH(IF(E$3&lt;&gt;"",E$3,"NA"),'MITRE &amp; Controls Mappings'!$I404))),ISNUMBER(SEARCH(IF(E$3&lt;&gt;"",E$3,"NA"),'MITRE &amp; Controls Mappings'!$J404))), 'MITRE &amp; Controls Mappings'!$B404,"")</f>
        <v/>
      </c>
      <c r="F408" t="str">
        <f>IF(OR(OR(OR(OR(OR(ISNUMBER(SEARCH(IF(F$1&lt;&gt;"",F$1,"NA"),'MITRE &amp; Controls Mappings'!$E404)),ISNUMBER(SEARCH(IF(F$1&lt;&gt;"",F$1,"NA"),'MITRE &amp; Controls Mappings'!$F404))),ISNUMBER(SEARCH(IF(F$2&lt;&gt;"",F$2,"NA"),'MITRE &amp; Controls Mappings'!$G404))),ISNUMBER(SEARCH(IF(F$2&lt;&gt;"",F$2,"NA"),'MITRE &amp; Controls Mappings'!$H404))),ISNUMBER(SEARCH(IF(F$3&lt;&gt;"",F$3,"NA"),'MITRE &amp; Controls Mappings'!$I404))),ISNUMBER(SEARCH(IF(F$3&lt;&gt;"",F$3,"NA"),'MITRE &amp; Controls Mappings'!$J404))), 'MITRE &amp; Controls Mappings'!$B404,"")</f>
        <v/>
      </c>
      <c r="G408" t="str">
        <f>IF(OR(OR(OR(OR(OR(ISNUMBER(SEARCH(IF(G$1&lt;&gt;"",G$1,"NA"),'MITRE &amp; Controls Mappings'!$E404)),ISNUMBER(SEARCH(IF(G$1&lt;&gt;"",G$1,"NA"),'MITRE &amp; Controls Mappings'!$F404))),ISNUMBER(SEARCH(IF(G$2&lt;&gt;"",G$2,"NA"),'MITRE &amp; Controls Mappings'!$G404))),ISNUMBER(SEARCH(IF(G$2&lt;&gt;"",G$2,"NA"),'MITRE &amp; Controls Mappings'!$H404))),ISNUMBER(SEARCH(IF(G$3&lt;&gt;"",G$3,"NA"),'MITRE &amp; Controls Mappings'!$I404))),ISNUMBER(SEARCH(IF(G$3&lt;&gt;"",G$3,"NA"),'MITRE &amp; Controls Mappings'!$J404))), 'MITRE &amp; Controls Mappings'!$B404,"")</f>
        <v/>
      </c>
      <c r="H408" t="str">
        <f>IF(OR(OR(OR(OR(OR(ISNUMBER(SEARCH(IF(H$1&lt;&gt;"",H$1,"NA"),'MITRE &amp; Controls Mappings'!$E404)),ISNUMBER(SEARCH(IF(H$1&lt;&gt;"",H$1,"NA"),'MITRE &amp; Controls Mappings'!$F404))),ISNUMBER(SEARCH(IF(H$2&lt;&gt;"",H$2,"NA"),'MITRE &amp; Controls Mappings'!$G404))),ISNUMBER(SEARCH(IF(H$2&lt;&gt;"",H$2,"NA"),'MITRE &amp; Controls Mappings'!$H404))),ISNUMBER(SEARCH(IF(H$3&lt;&gt;"",H$3,"NA"),'MITRE &amp; Controls Mappings'!$I404))),ISNUMBER(SEARCH(IF(H$3&lt;&gt;"",H$3,"NA"),'MITRE &amp; Controls Mappings'!$J404))), 'MITRE &amp; Controls Mappings'!$B404,"")</f>
        <v/>
      </c>
      <c r="I408" t="str">
        <f>IF(OR(OR(OR(OR(OR(ISNUMBER(SEARCH(IF(I$1&lt;&gt;"",I$1,"NA"),'MITRE &amp; Controls Mappings'!$E404)),ISNUMBER(SEARCH(IF(I$1&lt;&gt;"",I$1,"NA"),'MITRE &amp; Controls Mappings'!$F404))),ISNUMBER(SEARCH(IF(I$2&lt;&gt;"",I$2,"NA"),'MITRE &amp; Controls Mappings'!$G404))),ISNUMBER(SEARCH(IF(I$2&lt;&gt;"",I$2,"NA"),'MITRE &amp; Controls Mappings'!$H404))),ISNUMBER(SEARCH(IF(I$3&lt;&gt;"",I$3,"NA"),'MITRE &amp; Controls Mappings'!$I404))),ISNUMBER(SEARCH(IF(I$3&lt;&gt;"",I$3,"NA"),'MITRE &amp; Controls Mappings'!$J404))), 'MITRE &amp; Controls Mappings'!$B404,"")</f>
        <v/>
      </c>
      <c r="J408" t="str">
        <f>IF(OR(OR(OR(OR(OR(ISNUMBER(SEARCH(IF(J$1&lt;&gt;"",J$1,"NA"),'MITRE &amp; Controls Mappings'!$E404)),ISNUMBER(SEARCH(IF(J$1&lt;&gt;"",J$1,"NA"),'MITRE &amp; Controls Mappings'!$F404))),ISNUMBER(SEARCH(IF(J$2&lt;&gt;"",J$2,"NA"),'MITRE &amp; Controls Mappings'!$G404))),ISNUMBER(SEARCH(IF(J$2&lt;&gt;"",J$2,"NA"),'MITRE &amp; Controls Mappings'!$H404))),ISNUMBER(SEARCH(IF(J$3&lt;&gt;"",J$3,"NA"),'MITRE &amp; Controls Mappings'!$I404))),ISNUMBER(SEARCH(IF(J$3&lt;&gt;"",J$3,"NA"),'MITRE &amp; Controls Mappings'!$J404))), 'MITRE &amp; Controls Mappings'!$B404,"")</f>
        <v/>
      </c>
      <c r="K408" t="str">
        <f>IF(OR(OR(OR(OR(OR(ISNUMBER(SEARCH(IF(K$1&lt;&gt;"",K$1,"NA"),'MITRE &amp; Controls Mappings'!$E404)),ISNUMBER(SEARCH(IF(K$1&lt;&gt;"",K$1,"NA"),'MITRE &amp; Controls Mappings'!$F404))),ISNUMBER(SEARCH(IF(K$2&lt;&gt;"",K$2,"NA"),'MITRE &amp; Controls Mappings'!$G404))),ISNUMBER(SEARCH(IF(K$2&lt;&gt;"",K$2,"NA"),'MITRE &amp; Controls Mappings'!$H404))),ISNUMBER(SEARCH(IF(K$3&lt;&gt;"",K$3,"NA"),'MITRE &amp; Controls Mappings'!$I404))),ISNUMBER(SEARCH(IF(K$3&lt;&gt;"",K$3,"NA"),'MITRE &amp; Controls Mappings'!$J404))), 'MITRE &amp; Controls Mappings'!$B404,"")</f>
        <v/>
      </c>
      <c r="L408" s="25" t="str">
        <f>'MITRE &amp; Controls Mappings'!D404</f>
        <v>Ensure 'System: Specify the maximum log file size (KB)' is set to 'Enabled: 32,768 or greater'</v>
      </c>
    </row>
    <row r="409" spans="1:12" x14ac:dyDescent="0.35">
      <c r="A409" t="str">
        <f>IF(COUNTIF(B409:K409,"="&amp;'MITRE &amp; Controls Mappings'!B405)&gt;0,'MITRE &amp; Controls Mappings'!B405,"")</f>
        <v/>
      </c>
      <c r="B409" t="str">
        <f>IF(OR(OR(OR(OR(OR(ISNUMBER(SEARCH(IF(B$1&lt;&gt;"",B$1,"NA"),'MITRE &amp; Controls Mappings'!$E405)),ISNUMBER(SEARCH(IF(B$1&lt;&gt;"",B$1,"NA"),'MITRE &amp; Controls Mappings'!$F405))),ISNUMBER(SEARCH(IF(B$2&lt;&gt;"",B$2,"NA"),'MITRE &amp; Controls Mappings'!$G405))),ISNUMBER(SEARCH(IF(B$2&lt;&gt;"",B$2,"NA"),'MITRE &amp; Controls Mappings'!$H405))),ISNUMBER(SEARCH(IF(B$3&lt;&gt;"",B$3,"NA"),'MITRE &amp; Controls Mappings'!$I405))),ISNUMBER(SEARCH(IF(B$3&lt;&gt;"",B$3,"NA"),'MITRE &amp; Controls Mappings'!$J405))), 'MITRE &amp; Controls Mappings'!$B405,"")</f>
        <v/>
      </c>
      <c r="C409" t="str">
        <f>IF(OR(OR(OR(OR(OR(ISNUMBER(SEARCH(IF(C$1&lt;&gt;"",C$1,"NA"),'MITRE &amp; Controls Mappings'!$E405)),ISNUMBER(SEARCH(IF(C$1&lt;&gt;"",C$1,"NA"),'MITRE &amp; Controls Mappings'!$F405))),ISNUMBER(SEARCH(IF(C$2&lt;&gt;"",C$2,"NA"),'MITRE &amp; Controls Mappings'!$G405))),ISNUMBER(SEARCH(IF(C$2&lt;&gt;"",C$2,"NA"),'MITRE &amp; Controls Mappings'!$H405))),ISNUMBER(SEARCH(IF(C$3&lt;&gt;"",C$3,"NA"),'MITRE &amp; Controls Mappings'!$I405))),ISNUMBER(SEARCH(IF(C$3&lt;&gt;"",C$3,"NA"),'MITRE &amp; Controls Mappings'!$J405))), 'MITRE &amp; Controls Mappings'!$B405,"")</f>
        <v/>
      </c>
      <c r="D409" t="str">
        <f>IF(OR(OR(OR(OR(OR(ISNUMBER(SEARCH(IF(D$1&lt;&gt;"",D$1,"NA"),'MITRE &amp; Controls Mappings'!$E405)),ISNUMBER(SEARCH(IF(D$1&lt;&gt;"",D$1,"NA"),'MITRE &amp; Controls Mappings'!$F405))),ISNUMBER(SEARCH(IF(D$2&lt;&gt;"",D$2,"NA"),'MITRE &amp; Controls Mappings'!$G405))),ISNUMBER(SEARCH(IF(D$2&lt;&gt;"",D$2,"NA"),'MITRE &amp; Controls Mappings'!$H405))),ISNUMBER(SEARCH(IF(D$3&lt;&gt;"",D$3,"NA"),'MITRE &amp; Controls Mappings'!$I405))),ISNUMBER(SEARCH(IF(D$3&lt;&gt;"",D$3,"NA"),'MITRE &amp; Controls Mappings'!$J405))), 'MITRE &amp; Controls Mappings'!$B405,"")</f>
        <v/>
      </c>
      <c r="E409" t="str">
        <f>IF(OR(OR(OR(OR(OR(ISNUMBER(SEARCH(IF(E$1&lt;&gt;"",E$1,"NA"),'MITRE &amp; Controls Mappings'!$E405)),ISNUMBER(SEARCH(IF(E$1&lt;&gt;"",E$1,"NA"),'MITRE &amp; Controls Mappings'!$F405))),ISNUMBER(SEARCH(IF(E$2&lt;&gt;"",E$2,"NA"),'MITRE &amp; Controls Mappings'!$G405))),ISNUMBER(SEARCH(IF(E$2&lt;&gt;"",E$2,"NA"),'MITRE &amp; Controls Mappings'!$H405))),ISNUMBER(SEARCH(IF(E$3&lt;&gt;"",E$3,"NA"),'MITRE &amp; Controls Mappings'!$I405))),ISNUMBER(SEARCH(IF(E$3&lt;&gt;"",E$3,"NA"),'MITRE &amp; Controls Mappings'!$J405))), 'MITRE &amp; Controls Mappings'!$B405,"")</f>
        <v/>
      </c>
      <c r="F409" t="str">
        <f>IF(OR(OR(OR(OR(OR(ISNUMBER(SEARCH(IF(F$1&lt;&gt;"",F$1,"NA"),'MITRE &amp; Controls Mappings'!$E405)),ISNUMBER(SEARCH(IF(F$1&lt;&gt;"",F$1,"NA"),'MITRE &amp; Controls Mappings'!$F405))),ISNUMBER(SEARCH(IF(F$2&lt;&gt;"",F$2,"NA"),'MITRE &amp; Controls Mappings'!$G405))),ISNUMBER(SEARCH(IF(F$2&lt;&gt;"",F$2,"NA"),'MITRE &amp; Controls Mappings'!$H405))),ISNUMBER(SEARCH(IF(F$3&lt;&gt;"",F$3,"NA"),'MITRE &amp; Controls Mappings'!$I405))),ISNUMBER(SEARCH(IF(F$3&lt;&gt;"",F$3,"NA"),'MITRE &amp; Controls Mappings'!$J405))), 'MITRE &amp; Controls Mappings'!$B405,"")</f>
        <v/>
      </c>
      <c r="G409" t="str">
        <f>IF(OR(OR(OR(OR(OR(ISNUMBER(SEARCH(IF(G$1&lt;&gt;"",G$1,"NA"),'MITRE &amp; Controls Mappings'!$E405)),ISNUMBER(SEARCH(IF(G$1&lt;&gt;"",G$1,"NA"),'MITRE &amp; Controls Mappings'!$F405))),ISNUMBER(SEARCH(IF(G$2&lt;&gt;"",G$2,"NA"),'MITRE &amp; Controls Mappings'!$G405))),ISNUMBER(SEARCH(IF(G$2&lt;&gt;"",G$2,"NA"),'MITRE &amp; Controls Mappings'!$H405))),ISNUMBER(SEARCH(IF(G$3&lt;&gt;"",G$3,"NA"),'MITRE &amp; Controls Mappings'!$I405))),ISNUMBER(SEARCH(IF(G$3&lt;&gt;"",G$3,"NA"),'MITRE &amp; Controls Mappings'!$J405))), 'MITRE &amp; Controls Mappings'!$B405,"")</f>
        <v/>
      </c>
      <c r="H409" t="str">
        <f>IF(OR(OR(OR(OR(OR(ISNUMBER(SEARCH(IF(H$1&lt;&gt;"",H$1,"NA"),'MITRE &amp; Controls Mappings'!$E405)),ISNUMBER(SEARCH(IF(H$1&lt;&gt;"",H$1,"NA"),'MITRE &amp; Controls Mappings'!$F405))),ISNUMBER(SEARCH(IF(H$2&lt;&gt;"",H$2,"NA"),'MITRE &amp; Controls Mappings'!$G405))),ISNUMBER(SEARCH(IF(H$2&lt;&gt;"",H$2,"NA"),'MITRE &amp; Controls Mappings'!$H405))),ISNUMBER(SEARCH(IF(H$3&lt;&gt;"",H$3,"NA"),'MITRE &amp; Controls Mappings'!$I405))),ISNUMBER(SEARCH(IF(H$3&lt;&gt;"",H$3,"NA"),'MITRE &amp; Controls Mappings'!$J405))), 'MITRE &amp; Controls Mappings'!$B405,"")</f>
        <v/>
      </c>
      <c r="I409" t="str">
        <f>IF(OR(OR(OR(OR(OR(ISNUMBER(SEARCH(IF(I$1&lt;&gt;"",I$1,"NA"),'MITRE &amp; Controls Mappings'!$E405)),ISNUMBER(SEARCH(IF(I$1&lt;&gt;"",I$1,"NA"),'MITRE &amp; Controls Mappings'!$F405))),ISNUMBER(SEARCH(IF(I$2&lt;&gt;"",I$2,"NA"),'MITRE &amp; Controls Mappings'!$G405))),ISNUMBER(SEARCH(IF(I$2&lt;&gt;"",I$2,"NA"),'MITRE &amp; Controls Mappings'!$H405))),ISNUMBER(SEARCH(IF(I$3&lt;&gt;"",I$3,"NA"),'MITRE &amp; Controls Mappings'!$I405))),ISNUMBER(SEARCH(IF(I$3&lt;&gt;"",I$3,"NA"),'MITRE &amp; Controls Mappings'!$J405))), 'MITRE &amp; Controls Mappings'!$B405,"")</f>
        <v/>
      </c>
      <c r="J409" t="str">
        <f>IF(OR(OR(OR(OR(OR(ISNUMBER(SEARCH(IF(J$1&lt;&gt;"",J$1,"NA"),'MITRE &amp; Controls Mappings'!$E405)),ISNUMBER(SEARCH(IF(J$1&lt;&gt;"",J$1,"NA"),'MITRE &amp; Controls Mappings'!$F405))),ISNUMBER(SEARCH(IF(J$2&lt;&gt;"",J$2,"NA"),'MITRE &amp; Controls Mappings'!$G405))),ISNUMBER(SEARCH(IF(J$2&lt;&gt;"",J$2,"NA"),'MITRE &amp; Controls Mappings'!$H405))),ISNUMBER(SEARCH(IF(J$3&lt;&gt;"",J$3,"NA"),'MITRE &amp; Controls Mappings'!$I405))),ISNUMBER(SEARCH(IF(J$3&lt;&gt;"",J$3,"NA"),'MITRE &amp; Controls Mappings'!$J405))), 'MITRE &amp; Controls Mappings'!$B405,"")</f>
        <v/>
      </c>
      <c r="K409" t="str">
        <f>IF(OR(OR(OR(OR(OR(ISNUMBER(SEARCH(IF(K$1&lt;&gt;"",K$1,"NA"),'MITRE &amp; Controls Mappings'!$E405)),ISNUMBER(SEARCH(IF(K$1&lt;&gt;"",K$1,"NA"),'MITRE &amp; Controls Mappings'!$F405))),ISNUMBER(SEARCH(IF(K$2&lt;&gt;"",K$2,"NA"),'MITRE &amp; Controls Mappings'!$G405))),ISNUMBER(SEARCH(IF(K$2&lt;&gt;"",K$2,"NA"),'MITRE &amp; Controls Mappings'!$H405))),ISNUMBER(SEARCH(IF(K$3&lt;&gt;"",K$3,"NA"),'MITRE &amp; Controls Mappings'!$I405))),ISNUMBER(SEARCH(IF(K$3&lt;&gt;"",K$3,"NA"),'MITRE &amp; Controls Mappings'!$J405))), 'MITRE &amp; Controls Mappings'!$B405,"")</f>
        <v/>
      </c>
      <c r="L409" s="25" t="str">
        <f>'MITRE &amp; Controls Mappings'!D405</f>
        <v>Event Logging</v>
      </c>
    </row>
    <row r="410" spans="1:12" x14ac:dyDescent="0.35">
      <c r="A410" t="str">
        <f>IF(COUNTIF(B410:K410,"="&amp;'MITRE &amp; Controls Mappings'!B406)&gt;0,'MITRE &amp; Controls Mappings'!B406,"")</f>
        <v/>
      </c>
      <c r="B410" t="str">
        <f>IF(OR(OR(OR(OR(OR(ISNUMBER(SEARCH(IF(B$1&lt;&gt;"",B$1,"NA"),'MITRE &amp; Controls Mappings'!$E406)),ISNUMBER(SEARCH(IF(B$1&lt;&gt;"",B$1,"NA"),'MITRE &amp; Controls Mappings'!$F406))),ISNUMBER(SEARCH(IF(B$2&lt;&gt;"",B$2,"NA"),'MITRE &amp; Controls Mappings'!$G406))),ISNUMBER(SEARCH(IF(B$2&lt;&gt;"",B$2,"NA"),'MITRE &amp; Controls Mappings'!$H406))),ISNUMBER(SEARCH(IF(B$3&lt;&gt;"",B$3,"NA"),'MITRE &amp; Controls Mappings'!$I406))),ISNUMBER(SEARCH(IF(B$3&lt;&gt;"",B$3,"NA"),'MITRE &amp; Controls Mappings'!$J406))), 'MITRE &amp; Controls Mappings'!$B406,"")</f>
        <v/>
      </c>
      <c r="C410" t="str">
        <f>IF(OR(OR(OR(OR(OR(ISNUMBER(SEARCH(IF(C$1&lt;&gt;"",C$1,"NA"),'MITRE &amp; Controls Mappings'!$E406)),ISNUMBER(SEARCH(IF(C$1&lt;&gt;"",C$1,"NA"),'MITRE &amp; Controls Mappings'!$F406))),ISNUMBER(SEARCH(IF(C$2&lt;&gt;"",C$2,"NA"),'MITRE &amp; Controls Mappings'!$G406))),ISNUMBER(SEARCH(IF(C$2&lt;&gt;"",C$2,"NA"),'MITRE &amp; Controls Mappings'!$H406))),ISNUMBER(SEARCH(IF(C$3&lt;&gt;"",C$3,"NA"),'MITRE &amp; Controls Mappings'!$I406))),ISNUMBER(SEARCH(IF(C$3&lt;&gt;"",C$3,"NA"),'MITRE &amp; Controls Mappings'!$J406))), 'MITRE &amp; Controls Mappings'!$B406,"")</f>
        <v/>
      </c>
      <c r="D410" t="str">
        <f>IF(OR(OR(OR(OR(OR(ISNUMBER(SEARCH(IF(D$1&lt;&gt;"",D$1,"NA"),'MITRE &amp; Controls Mappings'!$E406)),ISNUMBER(SEARCH(IF(D$1&lt;&gt;"",D$1,"NA"),'MITRE &amp; Controls Mappings'!$F406))),ISNUMBER(SEARCH(IF(D$2&lt;&gt;"",D$2,"NA"),'MITRE &amp; Controls Mappings'!$G406))),ISNUMBER(SEARCH(IF(D$2&lt;&gt;"",D$2,"NA"),'MITRE &amp; Controls Mappings'!$H406))),ISNUMBER(SEARCH(IF(D$3&lt;&gt;"",D$3,"NA"),'MITRE &amp; Controls Mappings'!$I406))),ISNUMBER(SEARCH(IF(D$3&lt;&gt;"",D$3,"NA"),'MITRE &amp; Controls Mappings'!$J406))), 'MITRE &amp; Controls Mappings'!$B406,"")</f>
        <v/>
      </c>
      <c r="E410" t="str">
        <f>IF(OR(OR(OR(OR(OR(ISNUMBER(SEARCH(IF(E$1&lt;&gt;"",E$1,"NA"),'MITRE &amp; Controls Mappings'!$E406)),ISNUMBER(SEARCH(IF(E$1&lt;&gt;"",E$1,"NA"),'MITRE &amp; Controls Mappings'!$F406))),ISNUMBER(SEARCH(IF(E$2&lt;&gt;"",E$2,"NA"),'MITRE &amp; Controls Mappings'!$G406))),ISNUMBER(SEARCH(IF(E$2&lt;&gt;"",E$2,"NA"),'MITRE &amp; Controls Mappings'!$H406))),ISNUMBER(SEARCH(IF(E$3&lt;&gt;"",E$3,"NA"),'MITRE &amp; Controls Mappings'!$I406))),ISNUMBER(SEARCH(IF(E$3&lt;&gt;"",E$3,"NA"),'MITRE &amp; Controls Mappings'!$J406))), 'MITRE &amp; Controls Mappings'!$B406,"")</f>
        <v/>
      </c>
      <c r="F410" t="str">
        <f>IF(OR(OR(OR(OR(OR(ISNUMBER(SEARCH(IF(F$1&lt;&gt;"",F$1,"NA"),'MITRE &amp; Controls Mappings'!$E406)),ISNUMBER(SEARCH(IF(F$1&lt;&gt;"",F$1,"NA"),'MITRE &amp; Controls Mappings'!$F406))),ISNUMBER(SEARCH(IF(F$2&lt;&gt;"",F$2,"NA"),'MITRE &amp; Controls Mappings'!$G406))),ISNUMBER(SEARCH(IF(F$2&lt;&gt;"",F$2,"NA"),'MITRE &amp; Controls Mappings'!$H406))),ISNUMBER(SEARCH(IF(F$3&lt;&gt;"",F$3,"NA"),'MITRE &amp; Controls Mappings'!$I406))),ISNUMBER(SEARCH(IF(F$3&lt;&gt;"",F$3,"NA"),'MITRE &amp; Controls Mappings'!$J406))), 'MITRE &amp; Controls Mappings'!$B406,"")</f>
        <v/>
      </c>
      <c r="G410" t="str">
        <f>IF(OR(OR(OR(OR(OR(ISNUMBER(SEARCH(IF(G$1&lt;&gt;"",G$1,"NA"),'MITRE &amp; Controls Mappings'!$E406)),ISNUMBER(SEARCH(IF(G$1&lt;&gt;"",G$1,"NA"),'MITRE &amp; Controls Mappings'!$F406))),ISNUMBER(SEARCH(IF(G$2&lt;&gt;"",G$2,"NA"),'MITRE &amp; Controls Mappings'!$G406))),ISNUMBER(SEARCH(IF(G$2&lt;&gt;"",G$2,"NA"),'MITRE &amp; Controls Mappings'!$H406))),ISNUMBER(SEARCH(IF(G$3&lt;&gt;"",G$3,"NA"),'MITRE &amp; Controls Mappings'!$I406))),ISNUMBER(SEARCH(IF(G$3&lt;&gt;"",G$3,"NA"),'MITRE &amp; Controls Mappings'!$J406))), 'MITRE &amp; Controls Mappings'!$B406,"")</f>
        <v/>
      </c>
      <c r="H410" t="str">
        <f>IF(OR(OR(OR(OR(OR(ISNUMBER(SEARCH(IF(H$1&lt;&gt;"",H$1,"NA"),'MITRE &amp; Controls Mappings'!$E406)),ISNUMBER(SEARCH(IF(H$1&lt;&gt;"",H$1,"NA"),'MITRE &amp; Controls Mappings'!$F406))),ISNUMBER(SEARCH(IF(H$2&lt;&gt;"",H$2,"NA"),'MITRE &amp; Controls Mappings'!$G406))),ISNUMBER(SEARCH(IF(H$2&lt;&gt;"",H$2,"NA"),'MITRE &amp; Controls Mappings'!$H406))),ISNUMBER(SEARCH(IF(H$3&lt;&gt;"",H$3,"NA"),'MITRE &amp; Controls Mappings'!$I406))),ISNUMBER(SEARCH(IF(H$3&lt;&gt;"",H$3,"NA"),'MITRE &amp; Controls Mappings'!$J406))), 'MITRE &amp; Controls Mappings'!$B406,"")</f>
        <v/>
      </c>
      <c r="I410" t="str">
        <f>IF(OR(OR(OR(OR(OR(ISNUMBER(SEARCH(IF(I$1&lt;&gt;"",I$1,"NA"),'MITRE &amp; Controls Mappings'!$E406)),ISNUMBER(SEARCH(IF(I$1&lt;&gt;"",I$1,"NA"),'MITRE &amp; Controls Mappings'!$F406))),ISNUMBER(SEARCH(IF(I$2&lt;&gt;"",I$2,"NA"),'MITRE &amp; Controls Mappings'!$G406))),ISNUMBER(SEARCH(IF(I$2&lt;&gt;"",I$2,"NA"),'MITRE &amp; Controls Mappings'!$H406))),ISNUMBER(SEARCH(IF(I$3&lt;&gt;"",I$3,"NA"),'MITRE &amp; Controls Mappings'!$I406))),ISNUMBER(SEARCH(IF(I$3&lt;&gt;"",I$3,"NA"),'MITRE &amp; Controls Mappings'!$J406))), 'MITRE &amp; Controls Mappings'!$B406,"")</f>
        <v/>
      </c>
      <c r="J410" t="str">
        <f>IF(OR(OR(OR(OR(OR(ISNUMBER(SEARCH(IF(J$1&lt;&gt;"",J$1,"NA"),'MITRE &amp; Controls Mappings'!$E406)),ISNUMBER(SEARCH(IF(J$1&lt;&gt;"",J$1,"NA"),'MITRE &amp; Controls Mappings'!$F406))),ISNUMBER(SEARCH(IF(J$2&lt;&gt;"",J$2,"NA"),'MITRE &amp; Controls Mappings'!$G406))),ISNUMBER(SEARCH(IF(J$2&lt;&gt;"",J$2,"NA"),'MITRE &amp; Controls Mappings'!$H406))),ISNUMBER(SEARCH(IF(J$3&lt;&gt;"",J$3,"NA"),'MITRE &amp; Controls Mappings'!$I406))),ISNUMBER(SEARCH(IF(J$3&lt;&gt;"",J$3,"NA"),'MITRE &amp; Controls Mappings'!$J406))), 'MITRE &amp; Controls Mappings'!$B406,"")</f>
        <v/>
      </c>
      <c r="K410" t="str">
        <f>IF(OR(OR(OR(OR(OR(ISNUMBER(SEARCH(IF(K$1&lt;&gt;"",K$1,"NA"),'MITRE &amp; Controls Mappings'!$E406)),ISNUMBER(SEARCH(IF(K$1&lt;&gt;"",K$1,"NA"),'MITRE &amp; Controls Mappings'!$F406))),ISNUMBER(SEARCH(IF(K$2&lt;&gt;"",K$2,"NA"),'MITRE &amp; Controls Mappings'!$G406))),ISNUMBER(SEARCH(IF(K$2&lt;&gt;"",K$2,"NA"),'MITRE &amp; Controls Mappings'!$H406))),ISNUMBER(SEARCH(IF(K$3&lt;&gt;"",K$3,"NA"),'MITRE &amp; Controls Mappings'!$I406))),ISNUMBER(SEARCH(IF(K$3&lt;&gt;"",K$3,"NA"),'MITRE &amp; Controls Mappings'!$J406))), 'MITRE &amp; Controls Mappings'!$B406,"")</f>
        <v/>
      </c>
      <c r="L410" s="25" t="str">
        <f>'MITRE &amp; Controls Mappings'!D406</f>
        <v>Event Viewer</v>
      </c>
    </row>
    <row r="411" spans="1:12" x14ac:dyDescent="0.35">
      <c r="A411" t="str">
        <f>IF(COUNTIF(B411:K411,"="&amp;'MITRE &amp; Controls Mappings'!B407)&gt;0,'MITRE &amp; Controls Mappings'!B407,"")</f>
        <v/>
      </c>
      <c r="B411" t="str">
        <f>IF(OR(OR(OR(OR(OR(ISNUMBER(SEARCH(IF(B$1&lt;&gt;"",B$1,"NA"),'MITRE &amp; Controls Mappings'!$E407)),ISNUMBER(SEARCH(IF(B$1&lt;&gt;"",B$1,"NA"),'MITRE &amp; Controls Mappings'!$F407))),ISNUMBER(SEARCH(IF(B$2&lt;&gt;"",B$2,"NA"),'MITRE &amp; Controls Mappings'!$G407))),ISNUMBER(SEARCH(IF(B$2&lt;&gt;"",B$2,"NA"),'MITRE &amp; Controls Mappings'!$H407))),ISNUMBER(SEARCH(IF(B$3&lt;&gt;"",B$3,"NA"),'MITRE &amp; Controls Mappings'!$I407))),ISNUMBER(SEARCH(IF(B$3&lt;&gt;"",B$3,"NA"),'MITRE &amp; Controls Mappings'!$J407))), 'MITRE &amp; Controls Mappings'!$B407,"")</f>
        <v/>
      </c>
      <c r="C411" t="str">
        <f>IF(OR(OR(OR(OR(OR(ISNUMBER(SEARCH(IF(C$1&lt;&gt;"",C$1,"NA"),'MITRE &amp; Controls Mappings'!$E407)),ISNUMBER(SEARCH(IF(C$1&lt;&gt;"",C$1,"NA"),'MITRE &amp; Controls Mappings'!$F407))),ISNUMBER(SEARCH(IF(C$2&lt;&gt;"",C$2,"NA"),'MITRE &amp; Controls Mappings'!$G407))),ISNUMBER(SEARCH(IF(C$2&lt;&gt;"",C$2,"NA"),'MITRE &amp; Controls Mappings'!$H407))),ISNUMBER(SEARCH(IF(C$3&lt;&gt;"",C$3,"NA"),'MITRE &amp; Controls Mappings'!$I407))),ISNUMBER(SEARCH(IF(C$3&lt;&gt;"",C$3,"NA"),'MITRE &amp; Controls Mappings'!$J407))), 'MITRE &amp; Controls Mappings'!$B407,"")</f>
        <v/>
      </c>
      <c r="D411" t="str">
        <f>IF(OR(OR(OR(OR(OR(ISNUMBER(SEARCH(IF(D$1&lt;&gt;"",D$1,"NA"),'MITRE &amp; Controls Mappings'!$E407)),ISNUMBER(SEARCH(IF(D$1&lt;&gt;"",D$1,"NA"),'MITRE &amp; Controls Mappings'!$F407))),ISNUMBER(SEARCH(IF(D$2&lt;&gt;"",D$2,"NA"),'MITRE &amp; Controls Mappings'!$G407))),ISNUMBER(SEARCH(IF(D$2&lt;&gt;"",D$2,"NA"),'MITRE &amp; Controls Mappings'!$H407))),ISNUMBER(SEARCH(IF(D$3&lt;&gt;"",D$3,"NA"),'MITRE &amp; Controls Mappings'!$I407))),ISNUMBER(SEARCH(IF(D$3&lt;&gt;"",D$3,"NA"),'MITRE &amp; Controls Mappings'!$J407))), 'MITRE &amp; Controls Mappings'!$B407,"")</f>
        <v/>
      </c>
      <c r="E411" t="str">
        <f>IF(OR(OR(OR(OR(OR(ISNUMBER(SEARCH(IF(E$1&lt;&gt;"",E$1,"NA"),'MITRE &amp; Controls Mappings'!$E407)),ISNUMBER(SEARCH(IF(E$1&lt;&gt;"",E$1,"NA"),'MITRE &amp; Controls Mappings'!$F407))),ISNUMBER(SEARCH(IF(E$2&lt;&gt;"",E$2,"NA"),'MITRE &amp; Controls Mappings'!$G407))),ISNUMBER(SEARCH(IF(E$2&lt;&gt;"",E$2,"NA"),'MITRE &amp; Controls Mappings'!$H407))),ISNUMBER(SEARCH(IF(E$3&lt;&gt;"",E$3,"NA"),'MITRE &amp; Controls Mappings'!$I407))),ISNUMBER(SEARCH(IF(E$3&lt;&gt;"",E$3,"NA"),'MITRE &amp; Controls Mappings'!$J407))), 'MITRE &amp; Controls Mappings'!$B407,"")</f>
        <v/>
      </c>
      <c r="F411" t="str">
        <f>IF(OR(OR(OR(OR(OR(ISNUMBER(SEARCH(IF(F$1&lt;&gt;"",F$1,"NA"),'MITRE &amp; Controls Mappings'!$E407)),ISNUMBER(SEARCH(IF(F$1&lt;&gt;"",F$1,"NA"),'MITRE &amp; Controls Mappings'!$F407))),ISNUMBER(SEARCH(IF(F$2&lt;&gt;"",F$2,"NA"),'MITRE &amp; Controls Mappings'!$G407))),ISNUMBER(SEARCH(IF(F$2&lt;&gt;"",F$2,"NA"),'MITRE &amp; Controls Mappings'!$H407))),ISNUMBER(SEARCH(IF(F$3&lt;&gt;"",F$3,"NA"),'MITRE &amp; Controls Mappings'!$I407))),ISNUMBER(SEARCH(IF(F$3&lt;&gt;"",F$3,"NA"),'MITRE &amp; Controls Mappings'!$J407))), 'MITRE &amp; Controls Mappings'!$B407,"")</f>
        <v/>
      </c>
      <c r="G411" t="str">
        <f>IF(OR(OR(OR(OR(OR(ISNUMBER(SEARCH(IF(G$1&lt;&gt;"",G$1,"NA"),'MITRE &amp; Controls Mappings'!$E407)),ISNUMBER(SEARCH(IF(G$1&lt;&gt;"",G$1,"NA"),'MITRE &amp; Controls Mappings'!$F407))),ISNUMBER(SEARCH(IF(G$2&lt;&gt;"",G$2,"NA"),'MITRE &amp; Controls Mappings'!$G407))),ISNUMBER(SEARCH(IF(G$2&lt;&gt;"",G$2,"NA"),'MITRE &amp; Controls Mappings'!$H407))),ISNUMBER(SEARCH(IF(G$3&lt;&gt;"",G$3,"NA"),'MITRE &amp; Controls Mappings'!$I407))),ISNUMBER(SEARCH(IF(G$3&lt;&gt;"",G$3,"NA"),'MITRE &amp; Controls Mappings'!$J407))), 'MITRE &amp; Controls Mappings'!$B407,"")</f>
        <v/>
      </c>
      <c r="H411" t="str">
        <f>IF(OR(OR(OR(OR(OR(ISNUMBER(SEARCH(IF(H$1&lt;&gt;"",H$1,"NA"),'MITRE &amp; Controls Mappings'!$E407)),ISNUMBER(SEARCH(IF(H$1&lt;&gt;"",H$1,"NA"),'MITRE &amp; Controls Mappings'!$F407))),ISNUMBER(SEARCH(IF(H$2&lt;&gt;"",H$2,"NA"),'MITRE &amp; Controls Mappings'!$G407))),ISNUMBER(SEARCH(IF(H$2&lt;&gt;"",H$2,"NA"),'MITRE &amp; Controls Mappings'!$H407))),ISNUMBER(SEARCH(IF(H$3&lt;&gt;"",H$3,"NA"),'MITRE &amp; Controls Mappings'!$I407))),ISNUMBER(SEARCH(IF(H$3&lt;&gt;"",H$3,"NA"),'MITRE &amp; Controls Mappings'!$J407))), 'MITRE &amp; Controls Mappings'!$B407,"")</f>
        <v/>
      </c>
      <c r="I411" t="str">
        <f>IF(OR(OR(OR(OR(OR(ISNUMBER(SEARCH(IF(I$1&lt;&gt;"",I$1,"NA"),'MITRE &amp; Controls Mappings'!$E407)),ISNUMBER(SEARCH(IF(I$1&lt;&gt;"",I$1,"NA"),'MITRE &amp; Controls Mappings'!$F407))),ISNUMBER(SEARCH(IF(I$2&lt;&gt;"",I$2,"NA"),'MITRE &amp; Controls Mappings'!$G407))),ISNUMBER(SEARCH(IF(I$2&lt;&gt;"",I$2,"NA"),'MITRE &amp; Controls Mappings'!$H407))),ISNUMBER(SEARCH(IF(I$3&lt;&gt;"",I$3,"NA"),'MITRE &amp; Controls Mappings'!$I407))),ISNUMBER(SEARCH(IF(I$3&lt;&gt;"",I$3,"NA"),'MITRE &amp; Controls Mappings'!$J407))), 'MITRE &amp; Controls Mappings'!$B407,"")</f>
        <v/>
      </c>
      <c r="J411" t="str">
        <f>IF(OR(OR(OR(OR(OR(ISNUMBER(SEARCH(IF(J$1&lt;&gt;"",J$1,"NA"),'MITRE &amp; Controls Mappings'!$E407)),ISNUMBER(SEARCH(IF(J$1&lt;&gt;"",J$1,"NA"),'MITRE &amp; Controls Mappings'!$F407))),ISNUMBER(SEARCH(IF(J$2&lt;&gt;"",J$2,"NA"),'MITRE &amp; Controls Mappings'!$G407))),ISNUMBER(SEARCH(IF(J$2&lt;&gt;"",J$2,"NA"),'MITRE &amp; Controls Mappings'!$H407))),ISNUMBER(SEARCH(IF(J$3&lt;&gt;"",J$3,"NA"),'MITRE &amp; Controls Mappings'!$I407))),ISNUMBER(SEARCH(IF(J$3&lt;&gt;"",J$3,"NA"),'MITRE &amp; Controls Mappings'!$J407))), 'MITRE &amp; Controls Mappings'!$B407,"")</f>
        <v/>
      </c>
      <c r="K411" t="str">
        <f>IF(OR(OR(OR(OR(OR(ISNUMBER(SEARCH(IF(K$1&lt;&gt;"",K$1,"NA"),'MITRE &amp; Controls Mappings'!$E407)),ISNUMBER(SEARCH(IF(K$1&lt;&gt;"",K$1,"NA"),'MITRE &amp; Controls Mappings'!$F407))),ISNUMBER(SEARCH(IF(K$2&lt;&gt;"",K$2,"NA"),'MITRE &amp; Controls Mappings'!$G407))),ISNUMBER(SEARCH(IF(K$2&lt;&gt;"",K$2,"NA"),'MITRE &amp; Controls Mappings'!$H407))),ISNUMBER(SEARCH(IF(K$3&lt;&gt;"",K$3,"NA"),'MITRE &amp; Controls Mappings'!$I407))),ISNUMBER(SEARCH(IF(K$3&lt;&gt;"",K$3,"NA"),'MITRE &amp; Controls Mappings'!$J407))), 'MITRE &amp; Controls Mappings'!$B407,"")</f>
        <v/>
      </c>
      <c r="L411" s="25" t="str">
        <f>'MITRE &amp; Controls Mappings'!D407</f>
        <v>Family Safety (formerly Parental Controls)</v>
      </c>
    </row>
    <row r="412" spans="1:12" x14ac:dyDescent="0.35">
      <c r="A412" t="str">
        <f>IF(COUNTIF(B412:K412,"="&amp;'MITRE &amp; Controls Mappings'!B408)&gt;0,'MITRE &amp; Controls Mappings'!B408,"")</f>
        <v/>
      </c>
      <c r="B412" t="str">
        <f>IF(OR(OR(OR(OR(OR(ISNUMBER(SEARCH(IF(B$1&lt;&gt;"",B$1,"NA"),'MITRE &amp; Controls Mappings'!$E408)),ISNUMBER(SEARCH(IF(B$1&lt;&gt;"",B$1,"NA"),'MITRE &amp; Controls Mappings'!$F408))),ISNUMBER(SEARCH(IF(B$2&lt;&gt;"",B$2,"NA"),'MITRE &amp; Controls Mappings'!$G408))),ISNUMBER(SEARCH(IF(B$2&lt;&gt;"",B$2,"NA"),'MITRE &amp; Controls Mappings'!$H408))),ISNUMBER(SEARCH(IF(B$3&lt;&gt;"",B$3,"NA"),'MITRE &amp; Controls Mappings'!$I408))),ISNUMBER(SEARCH(IF(B$3&lt;&gt;"",B$3,"NA"),'MITRE &amp; Controls Mappings'!$J408))), 'MITRE &amp; Controls Mappings'!$B408,"")</f>
        <v/>
      </c>
      <c r="C412" t="str">
        <f>IF(OR(OR(OR(OR(OR(ISNUMBER(SEARCH(IF(C$1&lt;&gt;"",C$1,"NA"),'MITRE &amp; Controls Mappings'!$E408)),ISNUMBER(SEARCH(IF(C$1&lt;&gt;"",C$1,"NA"),'MITRE &amp; Controls Mappings'!$F408))),ISNUMBER(SEARCH(IF(C$2&lt;&gt;"",C$2,"NA"),'MITRE &amp; Controls Mappings'!$G408))),ISNUMBER(SEARCH(IF(C$2&lt;&gt;"",C$2,"NA"),'MITRE &amp; Controls Mappings'!$H408))),ISNUMBER(SEARCH(IF(C$3&lt;&gt;"",C$3,"NA"),'MITRE &amp; Controls Mappings'!$I408))),ISNUMBER(SEARCH(IF(C$3&lt;&gt;"",C$3,"NA"),'MITRE &amp; Controls Mappings'!$J408))), 'MITRE &amp; Controls Mappings'!$B408,"")</f>
        <v/>
      </c>
      <c r="D412" t="str">
        <f>IF(OR(OR(OR(OR(OR(ISNUMBER(SEARCH(IF(D$1&lt;&gt;"",D$1,"NA"),'MITRE &amp; Controls Mappings'!$E408)),ISNUMBER(SEARCH(IF(D$1&lt;&gt;"",D$1,"NA"),'MITRE &amp; Controls Mappings'!$F408))),ISNUMBER(SEARCH(IF(D$2&lt;&gt;"",D$2,"NA"),'MITRE &amp; Controls Mappings'!$G408))),ISNUMBER(SEARCH(IF(D$2&lt;&gt;"",D$2,"NA"),'MITRE &amp; Controls Mappings'!$H408))),ISNUMBER(SEARCH(IF(D$3&lt;&gt;"",D$3,"NA"),'MITRE &amp; Controls Mappings'!$I408))),ISNUMBER(SEARCH(IF(D$3&lt;&gt;"",D$3,"NA"),'MITRE &amp; Controls Mappings'!$J408))), 'MITRE &amp; Controls Mappings'!$B408,"")</f>
        <v/>
      </c>
      <c r="E412" t="str">
        <f>IF(OR(OR(OR(OR(OR(ISNUMBER(SEARCH(IF(E$1&lt;&gt;"",E$1,"NA"),'MITRE &amp; Controls Mappings'!$E408)),ISNUMBER(SEARCH(IF(E$1&lt;&gt;"",E$1,"NA"),'MITRE &amp; Controls Mappings'!$F408))),ISNUMBER(SEARCH(IF(E$2&lt;&gt;"",E$2,"NA"),'MITRE &amp; Controls Mappings'!$G408))),ISNUMBER(SEARCH(IF(E$2&lt;&gt;"",E$2,"NA"),'MITRE &amp; Controls Mappings'!$H408))),ISNUMBER(SEARCH(IF(E$3&lt;&gt;"",E$3,"NA"),'MITRE &amp; Controls Mappings'!$I408))),ISNUMBER(SEARCH(IF(E$3&lt;&gt;"",E$3,"NA"),'MITRE &amp; Controls Mappings'!$J408))), 'MITRE &amp; Controls Mappings'!$B408,"")</f>
        <v/>
      </c>
      <c r="F412" t="str">
        <f>IF(OR(OR(OR(OR(OR(ISNUMBER(SEARCH(IF(F$1&lt;&gt;"",F$1,"NA"),'MITRE &amp; Controls Mappings'!$E408)),ISNUMBER(SEARCH(IF(F$1&lt;&gt;"",F$1,"NA"),'MITRE &amp; Controls Mappings'!$F408))),ISNUMBER(SEARCH(IF(F$2&lt;&gt;"",F$2,"NA"),'MITRE &amp; Controls Mappings'!$G408))),ISNUMBER(SEARCH(IF(F$2&lt;&gt;"",F$2,"NA"),'MITRE &amp; Controls Mappings'!$H408))),ISNUMBER(SEARCH(IF(F$3&lt;&gt;"",F$3,"NA"),'MITRE &amp; Controls Mappings'!$I408))),ISNUMBER(SEARCH(IF(F$3&lt;&gt;"",F$3,"NA"),'MITRE &amp; Controls Mappings'!$J408))), 'MITRE &amp; Controls Mappings'!$B408,"")</f>
        <v/>
      </c>
      <c r="G412" t="str">
        <f>IF(OR(OR(OR(OR(OR(ISNUMBER(SEARCH(IF(G$1&lt;&gt;"",G$1,"NA"),'MITRE &amp; Controls Mappings'!$E408)),ISNUMBER(SEARCH(IF(G$1&lt;&gt;"",G$1,"NA"),'MITRE &amp; Controls Mappings'!$F408))),ISNUMBER(SEARCH(IF(G$2&lt;&gt;"",G$2,"NA"),'MITRE &amp; Controls Mappings'!$G408))),ISNUMBER(SEARCH(IF(G$2&lt;&gt;"",G$2,"NA"),'MITRE &amp; Controls Mappings'!$H408))),ISNUMBER(SEARCH(IF(G$3&lt;&gt;"",G$3,"NA"),'MITRE &amp; Controls Mappings'!$I408))),ISNUMBER(SEARCH(IF(G$3&lt;&gt;"",G$3,"NA"),'MITRE &amp; Controls Mappings'!$J408))), 'MITRE &amp; Controls Mappings'!$B408,"")</f>
        <v/>
      </c>
      <c r="H412" t="str">
        <f>IF(OR(OR(OR(OR(OR(ISNUMBER(SEARCH(IF(H$1&lt;&gt;"",H$1,"NA"),'MITRE &amp; Controls Mappings'!$E408)),ISNUMBER(SEARCH(IF(H$1&lt;&gt;"",H$1,"NA"),'MITRE &amp; Controls Mappings'!$F408))),ISNUMBER(SEARCH(IF(H$2&lt;&gt;"",H$2,"NA"),'MITRE &amp; Controls Mappings'!$G408))),ISNUMBER(SEARCH(IF(H$2&lt;&gt;"",H$2,"NA"),'MITRE &amp; Controls Mappings'!$H408))),ISNUMBER(SEARCH(IF(H$3&lt;&gt;"",H$3,"NA"),'MITRE &amp; Controls Mappings'!$I408))),ISNUMBER(SEARCH(IF(H$3&lt;&gt;"",H$3,"NA"),'MITRE &amp; Controls Mappings'!$J408))), 'MITRE &amp; Controls Mappings'!$B408,"")</f>
        <v/>
      </c>
      <c r="I412" t="str">
        <f>IF(OR(OR(OR(OR(OR(ISNUMBER(SEARCH(IF(I$1&lt;&gt;"",I$1,"NA"),'MITRE &amp; Controls Mappings'!$E408)),ISNUMBER(SEARCH(IF(I$1&lt;&gt;"",I$1,"NA"),'MITRE &amp; Controls Mappings'!$F408))),ISNUMBER(SEARCH(IF(I$2&lt;&gt;"",I$2,"NA"),'MITRE &amp; Controls Mappings'!$G408))),ISNUMBER(SEARCH(IF(I$2&lt;&gt;"",I$2,"NA"),'MITRE &amp; Controls Mappings'!$H408))),ISNUMBER(SEARCH(IF(I$3&lt;&gt;"",I$3,"NA"),'MITRE &amp; Controls Mappings'!$I408))),ISNUMBER(SEARCH(IF(I$3&lt;&gt;"",I$3,"NA"),'MITRE &amp; Controls Mappings'!$J408))), 'MITRE &amp; Controls Mappings'!$B408,"")</f>
        <v/>
      </c>
      <c r="J412" t="str">
        <f>IF(OR(OR(OR(OR(OR(ISNUMBER(SEARCH(IF(J$1&lt;&gt;"",J$1,"NA"),'MITRE &amp; Controls Mappings'!$E408)),ISNUMBER(SEARCH(IF(J$1&lt;&gt;"",J$1,"NA"),'MITRE &amp; Controls Mappings'!$F408))),ISNUMBER(SEARCH(IF(J$2&lt;&gt;"",J$2,"NA"),'MITRE &amp; Controls Mappings'!$G408))),ISNUMBER(SEARCH(IF(J$2&lt;&gt;"",J$2,"NA"),'MITRE &amp; Controls Mappings'!$H408))),ISNUMBER(SEARCH(IF(J$3&lt;&gt;"",J$3,"NA"),'MITRE &amp; Controls Mappings'!$I408))),ISNUMBER(SEARCH(IF(J$3&lt;&gt;"",J$3,"NA"),'MITRE &amp; Controls Mappings'!$J408))), 'MITRE &amp; Controls Mappings'!$B408,"")</f>
        <v/>
      </c>
      <c r="K412" t="str">
        <f>IF(OR(OR(OR(OR(OR(ISNUMBER(SEARCH(IF(K$1&lt;&gt;"",K$1,"NA"),'MITRE &amp; Controls Mappings'!$E408)),ISNUMBER(SEARCH(IF(K$1&lt;&gt;"",K$1,"NA"),'MITRE &amp; Controls Mappings'!$F408))),ISNUMBER(SEARCH(IF(K$2&lt;&gt;"",K$2,"NA"),'MITRE &amp; Controls Mappings'!$G408))),ISNUMBER(SEARCH(IF(K$2&lt;&gt;"",K$2,"NA"),'MITRE &amp; Controls Mappings'!$H408))),ISNUMBER(SEARCH(IF(K$3&lt;&gt;"",K$3,"NA"),'MITRE &amp; Controls Mappings'!$I408))),ISNUMBER(SEARCH(IF(K$3&lt;&gt;"",K$3,"NA"),'MITRE &amp; Controls Mappings'!$J408))), 'MITRE &amp; Controls Mappings'!$B408,"")</f>
        <v/>
      </c>
      <c r="L412" s="25" t="str">
        <f>'MITRE &amp; Controls Mappings'!D408</f>
        <v>File Explorer (formerly Windows Explorer)</v>
      </c>
    </row>
    <row r="413" spans="1:12" x14ac:dyDescent="0.35">
      <c r="A413" t="str">
        <f>IF(COUNTIF(B413:K413,"="&amp;'MITRE &amp; Controls Mappings'!B409)&gt;0,'MITRE &amp; Controls Mappings'!B409,"")</f>
        <v/>
      </c>
      <c r="B413" t="str">
        <f>IF(OR(OR(OR(OR(OR(ISNUMBER(SEARCH(IF(B$1&lt;&gt;"",B$1,"NA"),'MITRE &amp; Controls Mappings'!$E409)),ISNUMBER(SEARCH(IF(B$1&lt;&gt;"",B$1,"NA"),'MITRE &amp; Controls Mappings'!$F409))),ISNUMBER(SEARCH(IF(B$2&lt;&gt;"",B$2,"NA"),'MITRE &amp; Controls Mappings'!$G409))),ISNUMBER(SEARCH(IF(B$2&lt;&gt;"",B$2,"NA"),'MITRE &amp; Controls Mappings'!$H409))),ISNUMBER(SEARCH(IF(B$3&lt;&gt;"",B$3,"NA"),'MITRE &amp; Controls Mappings'!$I409))),ISNUMBER(SEARCH(IF(B$3&lt;&gt;"",B$3,"NA"),'MITRE &amp; Controls Mappings'!$J409))), 'MITRE &amp; Controls Mappings'!$B409,"")</f>
        <v/>
      </c>
      <c r="C413" t="str">
        <f>IF(OR(OR(OR(OR(OR(ISNUMBER(SEARCH(IF(C$1&lt;&gt;"",C$1,"NA"),'MITRE &amp; Controls Mappings'!$E409)),ISNUMBER(SEARCH(IF(C$1&lt;&gt;"",C$1,"NA"),'MITRE &amp; Controls Mappings'!$F409))),ISNUMBER(SEARCH(IF(C$2&lt;&gt;"",C$2,"NA"),'MITRE &amp; Controls Mappings'!$G409))),ISNUMBER(SEARCH(IF(C$2&lt;&gt;"",C$2,"NA"),'MITRE &amp; Controls Mappings'!$H409))),ISNUMBER(SEARCH(IF(C$3&lt;&gt;"",C$3,"NA"),'MITRE &amp; Controls Mappings'!$I409))),ISNUMBER(SEARCH(IF(C$3&lt;&gt;"",C$3,"NA"),'MITRE &amp; Controls Mappings'!$J409))), 'MITRE &amp; Controls Mappings'!$B409,"")</f>
        <v/>
      </c>
      <c r="D413" t="str">
        <f>IF(OR(OR(OR(OR(OR(ISNUMBER(SEARCH(IF(D$1&lt;&gt;"",D$1,"NA"),'MITRE &amp; Controls Mappings'!$E409)),ISNUMBER(SEARCH(IF(D$1&lt;&gt;"",D$1,"NA"),'MITRE &amp; Controls Mappings'!$F409))),ISNUMBER(SEARCH(IF(D$2&lt;&gt;"",D$2,"NA"),'MITRE &amp; Controls Mappings'!$G409))),ISNUMBER(SEARCH(IF(D$2&lt;&gt;"",D$2,"NA"),'MITRE &amp; Controls Mappings'!$H409))),ISNUMBER(SEARCH(IF(D$3&lt;&gt;"",D$3,"NA"),'MITRE &amp; Controls Mappings'!$I409))),ISNUMBER(SEARCH(IF(D$3&lt;&gt;"",D$3,"NA"),'MITRE &amp; Controls Mappings'!$J409))), 'MITRE &amp; Controls Mappings'!$B409,"")</f>
        <v/>
      </c>
      <c r="E413" t="str">
        <f>IF(OR(OR(OR(OR(OR(ISNUMBER(SEARCH(IF(E$1&lt;&gt;"",E$1,"NA"),'MITRE &amp; Controls Mappings'!$E409)),ISNUMBER(SEARCH(IF(E$1&lt;&gt;"",E$1,"NA"),'MITRE &amp; Controls Mappings'!$F409))),ISNUMBER(SEARCH(IF(E$2&lt;&gt;"",E$2,"NA"),'MITRE &amp; Controls Mappings'!$G409))),ISNUMBER(SEARCH(IF(E$2&lt;&gt;"",E$2,"NA"),'MITRE &amp; Controls Mappings'!$H409))),ISNUMBER(SEARCH(IF(E$3&lt;&gt;"",E$3,"NA"),'MITRE &amp; Controls Mappings'!$I409))),ISNUMBER(SEARCH(IF(E$3&lt;&gt;"",E$3,"NA"),'MITRE &amp; Controls Mappings'!$J409))), 'MITRE &amp; Controls Mappings'!$B409,"")</f>
        <v/>
      </c>
      <c r="F413" t="str">
        <f>IF(OR(OR(OR(OR(OR(ISNUMBER(SEARCH(IF(F$1&lt;&gt;"",F$1,"NA"),'MITRE &amp; Controls Mappings'!$E409)),ISNUMBER(SEARCH(IF(F$1&lt;&gt;"",F$1,"NA"),'MITRE &amp; Controls Mappings'!$F409))),ISNUMBER(SEARCH(IF(F$2&lt;&gt;"",F$2,"NA"),'MITRE &amp; Controls Mappings'!$G409))),ISNUMBER(SEARCH(IF(F$2&lt;&gt;"",F$2,"NA"),'MITRE &amp; Controls Mappings'!$H409))),ISNUMBER(SEARCH(IF(F$3&lt;&gt;"",F$3,"NA"),'MITRE &amp; Controls Mappings'!$I409))),ISNUMBER(SEARCH(IF(F$3&lt;&gt;"",F$3,"NA"),'MITRE &amp; Controls Mappings'!$J409))), 'MITRE &amp; Controls Mappings'!$B409,"")</f>
        <v/>
      </c>
      <c r="G413" t="str">
        <f>IF(OR(OR(OR(OR(OR(ISNUMBER(SEARCH(IF(G$1&lt;&gt;"",G$1,"NA"),'MITRE &amp; Controls Mappings'!$E409)),ISNUMBER(SEARCH(IF(G$1&lt;&gt;"",G$1,"NA"),'MITRE &amp; Controls Mappings'!$F409))),ISNUMBER(SEARCH(IF(G$2&lt;&gt;"",G$2,"NA"),'MITRE &amp; Controls Mappings'!$G409))),ISNUMBER(SEARCH(IF(G$2&lt;&gt;"",G$2,"NA"),'MITRE &amp; Controls Mappings'!$H409))),ISNUMBER(SEARCH(IF(G$3&lt;&gt;"",G$3,"NA"),'MITRE &amp; Controls Mappings'!$I409))),ISNUMBER(SEARCH(IF(G$3&lt;&gt;"",G$3,"NA"),'MITRE &amp; Controls Mappings'!$J409))), 'MITRE &amp; Controls Mappings'!$B409,"")</f>
        <v/>
      </c>
      <c r="H413" t="str">
        <f>IF(OR(OR(OR(OR(OR(ISNUMBER(SEARCH(IF(H$1&lt;&gt;"",H$1,"NA"),'MITRE &amp; Controls Mappings'!$E409)),ISNUMBER(SEARCH(IF(H$1&lt;&gt;"",H$1,"NA"),'MITRE &amp; Controls Mappings'!$F409))),ISNUMBER(SEARCH(IF(H$2&lt;&gt;"",H$2,"NA"),'MITRE &amp; Controls Mappings'!$G409))),ISNUMBER(SEARCH(IF(H$2&lt;&gt;"",H$2,"NA"),'MITRE &amp; Controls Mappings'!$H409))),ISNUMBER(SEARCH(IF(H$3&lt;&gt;"",H$3,"NA"),'MITRE &amp; Controls Mappings'!$I409))),ISNUMBER(SEARCH(IF(H$3&lt;&gt;"",H$3,"NA"),'MITRE &amp; Controls Mappings'!$J409))), 'MITRE &amp; Controls Mappings'!$B409,"")</f>
        <v/>
      </c>
      <c r="I413" t="str">
        <f>IF(OR(OR(OR(OR(OR(ISNUMBER(SEARCH(IF(I$1&lt;&gt;"",I$1,"NA"),'MITRE &amp; Controls Mappings'!$E409)),ISNUMBER(SEARCH(IF(I$1&lt;&gt;"",I$1,"NA"),'MITRE &amp; Controls Mappings'!$F409))),ISNUMBER(SEARCH(IF(I$2&lt;&gt;"",I$2,"NA"),'MITRE &amp; Controls Mappings'!$G409))),ISNUMBER(SEARCH(IF(I$2&lt;&gt;"",I$2,"NA"),'MITRE &amp; Controls Mappings'!$H409))),ISNUMBER(SEARCH(IF(I$3&lt;&gt;"",I$3,"NA"),'MITRE &amp; Controls Mappings'!$I409))),ISNUMBER(SEARCH(IF(I$3&lt;&gt;"",I$3,"NA"),'MITRE &amp; Controls Mappings'!$J409))), 'MITRE &amp; Controls Mappings'!$B409,"")</f>
        <v/>
      </c>
      <c r="J413" t="str">
        <f>IF(OR(OR(OR(OR(OR(ISNUMBER(SEARCH(IF(J$1&lt;&gt;"",J$1,"NA"),'MITRE &amp; Controls Mappings'!$E409)),ISNUMBER(SEARCH(IF(J$1&lt;&gt;"",J$1,"NA"),'MITRE &amp; Controls Mappings'!$F409))),ISNUMBER(SEARCH(IF(J$2&lt;&gt;"",J$2,"NA"),'MITRE &amp; Controls Mappings'!$G409))),ISNUMBER(SEARCH(IF(J$2&lt;&gt;"",J$2,"NA"),'MITRE &amp; Controls Mappings'!$H409))),ISNUMBER(SEARCH(IF(J$3&lt;&gt;"",J$3,"NA"),'MITRE &amp; Controls Mappings'!$I409))),ISNUMBER(SEARCH(IF(J$3&lt;&gt;"",J$3,"NA"),'MITRE &amp; Controls Mappings'!$J409))), 'MITRE &amp; Controls Mappings'!$B409,"")</f>
        <v/>
      </c>
      <c r="K413" t="str">
        <f>IF(OR(OR(OR(OR(OR(ISNUMBER(SEARCH(IF(K$1&lt;&gt;"",K$1,"NA"),'MITRE &amp; Controls Mappings'!$E409)),ISNUMBER(SEARCH(IF(K$1&lt;&gt;"",K$1,"NA"),'MITRE &amp; Controls Mappings'!$F409))),ISNUMBER(SEARCH(IF(K$2&lt;&gt;"",K$2,"NA"),'MITRE &amp; Controls Mappings'!$G409))),ISNUMBER(SEARCH(IF(K$2&lt;&gt;"",K$2,"NA"),'MITRE &amp; Controls Mappings'!$H409))),ISNUMBER(SEARCH(IF(K$3&lt;&gt;"",K$3,"NA"),'MITRE &amp; Controls Mappings'!$I409))),ISNUMBER(SEARCH(IF(K$3&lt;&gt;"",K$3,"NA"),'MITRE &amp; Controls Mappings'!$J409))), 'MITRE &amp; Controls Mappings'!$B409,"")</f>
        <v/>
      </c>
      <c r="L413" s="25" t="str">
        <f>'MITRE &amp; Controls Mappings'!D409</f>
        <v>Ensure 'Turn off Data Execution Prevention for Explorer' is set to 'Disabled'</v>
      </c>
    </row>
    <row r="414" spans="1:12" x14ac:dyDescent="0.35">
      <c r="A414" t="str">
        <f>IF(COUNTIF(B414:K414,"="&amp;'MITRE &amp; Controls Mappings'!B410)&gt;0,'MITRE &amp; Controls Mappings'!B410,"")</f>
        <v/>
      </c>
      <c r="B414" t="str">
        <f>IF(OR(OR(OR(OR(OR(ISNUMBER(SEARCH(IF(B$1&lt;&gt;"",B$1,"NA"),'MITRE &amp; Controls Mappings'!$E410)),ISNUMBER(SEARCH(IF(B$1&lt;&gt;"",B$1,"NA"),'MITRE &amp; Controls Mappings'!$F410))),ISNUMBER(SEARCH(IF(B$2&lt;&gt;"",B$2,"NA"),'MITRE &amp; Controls Mappings'!$G410))),ISNUMBER(SEARCH(IF(B$2&lt;&gt;"",B$2,"NA"),'MITRE &amp; Controls Mappings'!$H410))),ISNUMBER(SEARCH(IF(B$3&lt;&gt;"",B$3,"NA"),'MITRE &amp; Controls Mappings'!$I410))),ISNUMBER(SEARCH(IF(B$3&lt;&gt;"",B$3,"NA"),'MITRE &amp; Controls Mappings'!$J410))), 'MITRE &amp; Controls Mappings'!$B410,"")</f>
        <v/>
      </c>
      <c r="C414" t="str">
        <f>IF(OR(OR(OR(OR(OR(ISNUMBER(SEARCH(IF(C$1&lt;&gt;"",C$1,"NA"),'MITRE &amp; Controls Mappings'!$E410)),ISNUMBER(SEARCH(IF(C$1&lt;&gt;"",C$1,"NA"),'MITRE &amp; Controls Mappings'!$F410))),ISNUMBER(SEARCH(IF(C$2&lt;&gt;"",C$2,"NA"),'MITRE &amp; Controls Mappings'!$G410))),ISNUMBER(SEARCH(IF(C$2&lt;&gt;"",C$2,"NA"),'MITRE &amp; Controls Mappings'!$H410))),ISNUMBER(SEARCH(IF(C$3&lt;&gt;"",C$3,"NA"),'MITRE &amp; Controls Mappings'!$I410))),ISNUMBER(SEARCH(IF(C$3&lt;&gt;"",C$3,"NA"),'MITRE &amp; Controls Mappings'!$J410))), 'MITRE &amp; Controls Mappings'!$B410,"")</f>
        <v/>
      </c>
      <c r="D414" t="str">
        <f>IF(OR(OR(OR(OR(OR(ISNUMBER(SEARCH(IF(D$1&lt;&gt;"",D$1,"NA"),'MITRE &amp; Controls Mappings'!$E410)),ISNUMBER(SEARCH(IF(D$1&lt;&gt;"",D$1,"NA"),'MITRE &amp; Controls Mappings'!$F410))),ISNUMBER(SEARCH(IF(D$2&lt;&gt;"",D$2,"NA"),'MITRE &amp; Controls Mappings'!$G410))),ISNUMBER(SEARCH(IF(D$2&lt;&gt;"",D$2,"NA"),'MITRE &amp; Controls Mappings'!$H410))),ISNUMBER(SEARCH(IF(D$3&lt;&gt;"",D$3,"NA"),'MITRE &amp; Controls Mappings'!$I410))),ISNUMBER(SEARCH(IF(D$3&lt;&gt;"",D$3,"NA"),'MITRE &amp; Controls Mappings'!$J410))), 'MITRE &amp; Controls Mappings'!$B410,"")</f>
        <v/>
      </c>
      <c r="E414" t="str">
        <f>IF(OR(OR(OR(OR(OR(ISNUMBER(SEARCH(IF(E$1&lt;&gt;"",E$1,"NA"),'MITRE &amp; Controls Mappings'!$E410)),ISNUMBER(SEARCH(IF(E$1&lt;&gt;"",E$1,"NA"),'MITRE &amp; Controls Mappings'!$F410))),ISNUMBER(SEARCH(IF(E$2&lt;&gt;"",E$2,"NA"),'MITRE &amp; Controls Mappings'!$G410))),ISNUMBER(SEARCH(IF(E$2&lt;&gt;"",E$2,"NA"),'MITRE &amp; Controls Mappings'!$H410))),ISNUMBER(SEARCH(IF(E$3&lt;&gt;"",E$3,"NA"),'MITRE &amp; Controls Mappings'!$I410))),ISNUMBER(SEARCH(IF(E$3&lt;&gt;"",E$3,"NA"),'MITRE &amp; Controls Mappings'!$J410))), 'MITRE &amp; Controls Mappings'!$B410,"")</f>
        <v/>
      </c>
      <c r="F414" t="str">
        <f>IF(OR(OR(OR(OR(OR(ISNUMBER(SEARCH(IF(F$1&lt;&gt;"",F$1,"NA"),'MITRE &amp; Controls Mappings'!$E410)),ISNUMBER(SEARCH(IF(F$1&lt;&gt;"",F$1,"NA"),'MITRE &amp; Controls Mappings'!$F410))),ISNUMBER(SEARCH(IF(F$2&lt;&gt;"",F$2,"NA"),'MITRE &amp; Controls Mappings'!$G410))),ISNUMBER(SEARCH(IF(F$2&lt;&gt;"",F$2,"NA"),'MITRE &amp; Controls Mappings'!$H410))),ISNUMBER(SEARCH(IF(F$3&lt;&gt;"",F$3,"NA"),'MITRE &amp; Controls Mappings'!$I410))),ISNUMBER(SEARCH(IF(F$3&lt;&gt;"",F$3,"NA"),'MITRE &amp; Controls Mappings'!$J410))), 'MITRE &amp; Controls Mappings'!$B410,"")</f>
        <v/>
      </c>
      <c r="G414" t="str">
        <f>IF(OR(OR(OR(OR(OR(ISNUMBER(SEARCH(IF(G$1&lt;&gt;"",G$1,"NA"),'MITRE &amp; Controls Mappings'!$E410)),ISNUMBER(SEARCH(IF(G$1&lt;&gt;"",G$1,"NA"),'MITRE &amp; Controls Mappings'!$F410))),ISNUMBER(SEARCH(IF(G$2&lt;&gt;"",G$2,"NA"),'MITRE &amp; Controls Mappings'!$G410))),ISNUMBER(SEARCH(IF(G$2&lt;&gt;"",G$2,"NA"),'MITRE &amp; Controls Mappings'!$H410))),ISNUMBER(SEARCH(IF(G$3&lt;&gt;"",G$3,"NA"),'MITRE &amp; Controls Mappings'!$I410))),ISNUMBER(SEARCH(IF(G$3&lt;&gt;"",G$3,"NA"),'MITRE &amp; Controls Mappings'!$J410))), 'MITRE &amp; Controls Mappings'!$B410,"")</f>
        <v/>
      </c>
      <c r="H414" t="str">
        <f>IF(OR(OR(OR(OR(OR(ISNUMBER(SEARCH(IF(H$1&lt;&gt;"",H$1,"NA"),'MITRE &amp; Controls Mappings'!$E410)),ISNUMBER(SEARCH(IF(H$1&lt;&gt;"",H$1,"NA"),'MITRE &amp; Controls Mappings'!$F410))),ISNUMBER(SEARCH(IF(H$2&lt;&gt;"",H$2,"NA"),'MITRE &amp; Controls Mappings'!$G410))),ISNUMBER(SEARCH(IF(H$2&lt;&gt;"",H$2,"NA"),'MITRE &amp; Controls Mappings'!$H410))),ISNUMBER(SEARCH(IF(H$3&lt;&gt;"",H$3,"NA"),'MITRE &amp; Controls Mappings'!$I410))),ISNUMBER(SEARCH(IF(H$3&lt;&gt;"",H$3,"NA"),'MITRE &amp; Controls Mappings'!$J410))), 'MITRE &amp; Controls Mappings'!$B410,"")</f>
        <v/>
      </c>
      <c r="I414" t="str">
        <f>IF(OR(OR(OR(OR(OR(ISNUMBER(SEARCH(IF(I$1&lt;&gt;"",I$1,"NA"),'MITRE &amp; Controls Mappings'!$E410)),ISNUMBER(SEARCH(IF(I$1&lt;&gt;"",I$1,"NA"),'MITRE &amp; Controls Mappings'!$F410))),ISNUMBER(SEARCH(IF(I$2&lt;&gt;"",I$2,"NA"),'MITRE &amp; Controls Mappings'!$G410))),ISNUMBER(SEARCH(IF(I$2&lt;&gt;"",I$2,"NA"),'MITRE &amp; Controls Mappings'!$H410))),ISNUMBER(SEARCH(IF(I$3&lt;&gt;"",I$3,"NA"),'MITRE &amp; Controls Mappings'!$I410))),ISNUMBER(SEARCH(IF(I$3&lt;&gt;"",I$3,"NA"),'MITRE &amp; Controls Mappings'!$J410))), 'MITRE &amp; Controls Mappings'!$B410,"")</f>
        <v/>
      </c>
      <c r="J414" t="str">
        <f>IF(OR(OR(OR(OR(OR(ISNUMBER(SEARCH(IF(J$1&lt;&gt;"",J$1,"NA"),'MITRE &amp; Controls Mappings'!$E410)),ISNUMBER(SEARCH(IF(J$1&lt;&gt;"",J$1,"NA"),'MITRE &amp; Controls Mappings'!$F410))),ISNUMBER(SEARCH(IF(J$2&lt;&gt;"",J$2,"NA"),'MITRE &amp; Controls Mappings'!$G410))),ISNUMBER(SEARCH(IF(J$2&lt;&gt;"",J$2,"NA"),'MITRE &amp; Controls Mappings'!$H410))),ISNUMBER(SEARCH(IF(J$3&lt;&gt;"",J$3,"NA"),'MITRE &amp; Controls Mappings'!$I410))),ISNUMBER(SEARCH(IF(J$3&lt;&gt;"",J$3,"NA"),'MITRE &amp; Controls Mappings'!$J410))), 'MITRE &amp; Controls Mappings'!$B410,"")</f>
        <v/>
      </c>
      <c r="K414" t="str">
        <f>IF(OR(OR(OR(OR(OR(ISNUMBER(SEARCH(IF(K$1&lt;&gt;"",K$1,"NA"),'MITRE &amp; Controls Mappings'!$E410)),ISNUMBER(SEARCH(IF(K$1&lt;&gt;"",K$1,"NA"),'MITRE &amp; Controls Mappings'!$F410))),ISNUMBER(SEARCH(IF(K$2&lt;&gt;"",K$2,"NA"),'MITRE &amp; Controls Mappings'!$G410))),ISNUMBER(SEARCH(IF(K$2&lt;&gt;"",K$2,"NA"),'MITRE &amp; Controls Mappings'!$H410))),ISNUMBER(SEARCH(IF(K$3&lt;&gt;"",K$3,"NA"),'MITRE &amp; Controls Mappings'!$I410))),ISNUMBER(SEARCH(IF(K$3&lt;&gt;"",K$3,"NA"),'MITRE &amp; Controls Mappings'!$J410))), 'MITRE &amp; Controls Mappings'!$B410,"")</f>
        <v/>
      </c>
      <c r="L414" s="25" t="str">
        <f>'MITRE &amp; Controls Mappings'!D410</f>
        <v>Ensure 'Turn off heap termination on corruption' is set to 'Disabled'</v>
      </c>
    </row>
    <row r="415" spans="1:12" x14ac:dyDescent="0.35">
      <c r="A415" t="str">
        <f>IF(COUNTIF(B415:K415,"="&amp;'MITRE &amp; Controls Mappings'!B411)&gt;0,'MITRE &amp; Controls Mappings'!B411,"")</f>
        <v/>
      </c>
      <c r="B415" t="str">
        <f>IF(OR(OR(OR(OR(OR(ISNUMBER(SEARCH(IF(B$1&lt;&gt;"",B$1,"NA"),'MITRE &amp; Controls Mappings'!$E411)),ISNUMBER(SEARCH(IF(B$1&lt;&gt;"",B$1,"NA"),'MITRE &amp; Controls Mappings'!$F411))),ISNUMBER(SEARCH(IF(B$2&lt;&gt;"",B$2,"NA"),'MITRE &amp; Controls Mappings'!$G411))),ISNUMBER(SEARCH(IF(B$2&lt;&gt;"",B$2,"NA"),'MITRE &amp; Controls Mappings'!$H411))),ISNUMBER(SEARCH(IF(B$3&lt;&gt;"",B$3,"NA"),'MITRE &amp; Controls Mappings'!$I411))),ISNUMBER(SEARCH(IF(B$3&lt;&gt;"",B$3,"NA"),'MITRE &amp; Controls Mappings'!$J411))), 'MITRE &amp; Controls Mappings'!$B411,"")</f>
        <v/>
      </c>
      <c r="C415" t="str">
        <f>IF(OR(OR(OR(OR(OR(ISNUMBER(SEARCH(IF(C$1&lt;&gt;"",C$1,"NA"),'MITRE &amp; Controls Mappings'!$E411)),ISNUMBER(SEARCH(IF(C$1&lt;&gt;"",C$1,"NA"),'MITRE &amp; Controls Mappings'!$F411))),ISNUMBER(SEARCH(IF(C$2&lt;&gt;"",C$2,"NA"),'MITRE &amp; Controls Mappings'!$G411))),ISNUMBER(SEARCH(IF(C$2&lt;&gt;"",C$2,"NA"),'MITRE &amp; Controls Mappings'!$H411))),ISNUMBER(SEARCH(IF(C$3&lt;&gt;"",C$3,"NA"),'MITRE &amp; Controls Mappings'!$I411))),ISNUMBER(SEARCH(IF(C$3&lt;&gt;"",C$3,"NA"),'MITRE &amp; Controls Mappings'!$J411))), 'MITRE &amp; Controls Mappings'!$B411,"")</f>
        <v/>
      </c>
      <c r="D415" t="str">
        <f>IF(OR(OR(OR(OR(OR(ISNUMBER(SEARCH(IF(D$1&lt;&gt;"",D$1,"NA"),'MITRE &amp; Controls Mappings'!$E411)),ISNUMBER(SEARCH(IF(D$1&lt;&gt;"",D$1,"NA"),'MITRE &amp; Controls Mappings'!$F411))),ISNUMBER(SEARCH(IF(D$2&lt;&gt;"",D$2,"NA"),'MITRE &amp; Controls Mappings'!$G411))),ISNUMBER(SEARCH(IF(D$2&lt;&gt;"",D$2,"NA"),'MITRE &amp; Controls Mappings'!$H411))),ISNUMBER(SEARCH(IF(D$3&lt;&gt;"",D$3,"NA"),'MITRE &amp; Controls Mappings'!$I411))),ISNUMBER(SEARCH(IF(D$3&lt;&gt;"",D$3,"NA"),'MITRE &amp; Controls Mappings'!$J411))), 'MITRE &amp; Controls Mappings'!$B411,"")</f>
        <v/>
      </c>
      <c r="E415" t="str">
        <f>IF(OR(OR(OR(OR(OR(ISNUMBER(SEARCH(IF(E$1&lt;&gt;"",E$1,"NA"),'MITRE &amp; Controls Mappings'!$E411)),ISNUMBER(SEARCH(IF(E$1&lt;&gt;"",E$1,"NA"),'MITRE &amp; Controls Mappings'!$F411))),ISNUMBER(SEARCH(IF(E$2&lt;&gt;"",E$2,"NA"),'MITRE &amp; Controls Mappings'!$G411))),ISNUMBER(SEARCH(IF(E$2&lt;&gt;"",E$2,"NA"),'MITRE &amp; Controls Mappings'!$H411))),ISNUMBER(SEARCH(IF(E$3&lt;&gt;"",E$3,"NA"),'MITRE &amp; Controls Mappings'!$I411))),ISNUMBER(SEARCH(IF(E$3&lt;&gt;"",E$3,"NA"),'MITRE &amp; Controls Mappings'!$J411))), 'MITRE &amp; Controls Mappings'!$B411,"")</f>
        <v/>
      </c>
      <c r="F415" t="str">
        <f>IF(OR(OR(OR(OR(OR(ISNUMBER(SEARCH(IF(F$1&lt;&gt;"",F$1,"NA"),'MITRE &amp; Controls Mappings'!$E411)),ISNUMBER(SEARCH(IF(F$1&lt;&gt;"",F$1,"NA"),'MITRE &amp; Controls Mappings'!$F411))),ISNUMBER(SEARCH(IF(F$2&lt;&gt;"",F$2,"NA"),'MITRE &amp; Controls Mappings'!$G411))),ISNUMBER(SEARCH(IF(F$2&lt;&gt;"",F$2,"NA"),'MITRE &amp; Controls Mappings'!$H411))),ISNUMBER(SEARCH(IF(F$3&lt;&gt;"",F$3,"NA"),'MITRE &amp; Controls Mappings'!$I411))),ISNUMBER(SEARCH(IF(F$3&lt;&gt;"",F$3,"NA"),'MITRE &amp; Controls Mappings'!$J411))), 'MITRE &amp; Controls Mappings'!$B411,"")</f>
        <v/>
      </c>
      <c r="G415" t="str">
        <f>IF(OR(OR(OR(OR(OR(ISNUMBER(SEARCH(IF(G$1&lt;&gt;"",G$1,"NA"),'MITRE &amp; Controls Mappings'!$E411)),ISNUMBER(SEARCH(IF(G$1&lt;&gt;"",G$1,"NA"),'MITRE &amp; Controls Mappings'!$F411))),ISNUMBER(SEARCH(IF(G$2&lt;&gt;"",G$2,"NA"),'MITRE &amp; Controls Mappings'!$G411))),ISNUMBER(SEARCH(IF(G$2&lt;&gt;"",G$2,"NA"),'MITRE &amp; Controls Mappings'!$H411))),ISNUMBER(SEARCH(IF(G$3&lt;&gt;"",G$3,"NA"),'MITRE &amp; Controls Mappings'!$I411))),ISNUMBER(SEARCH(IF(G$3&lt;&gt;"",G$3,"NA"),'MITRE &amp; Controls Mappings'!$J411))), 'MITRE &amp; Controls Mappings'!$B411,"")</f>
        <v/>
      </c>
      <c r="H415" t="str">
        <f>IF(OR(OR(OR(OR(OR(ISNUMBER(SEARCH(IF(H$1&lt;&gt;"",H$1,"NA"),'MITRE &amp; Controls Mappings'!$E411)),ISNUMBER(SEARCH(IF(H$1&lt;&gt;"",H$1,"NA"),'MITRE &amp; Controls Mappings'!$F411))),ISNUMBER(SEARCH(IF(H$2&lt;&gt;"",H$2,"NA"),'MITRE &amp; Controls Mappings'!$G411))),ISNUMBER(SEARCH(IF(H$2&lt;&gt;"",H$2,"NA"),'MITRE &amp; Controls Mappings'!$H411))),ISNUMBER(SEARCH(IF(H$3&lt;&gt;"",H$3,"NA"),'MITRE &amp; Controls Mappings'!$I411))),ISNUMBER(SEARCH(IF(H$3&lt;&gt;"",H$3,"NA"),'MITRE &amp; Controls Mappings'!$J411))), 'MITRE &amp; Controls Mappings'!$B411,"")</f>
        <v/>
      </c>
      <c r="I415" t="str">
        <f>IF(OR(OR(OR(OR(OR(ISNUMBER(SEARCH(IF(I$1&lt;&gt;"",I$1,"NA"),'MITRE &amp; Controls Mappings'!$E411)),ISNUMBER(SEARCH(IF(I$1&lt;&gt;"",I$1,"NA"),'MITRE &amp; Controls Mappings'!$F411))),ISNUMBER(SEARCH(IF(I$2&lt;&gt;"",I$2,"NA"),'MITRE &amp; Controls Mappings'!$G411))),ISNUMBER(SEARCH(IF(I$2&lt;&gt;"",I$2,"NA"),'MITRE &amp; Controls Mappings'!$H411))),ISNUMBER(SEARCH(IF(I$3&lt;&gt;"",I$3,"NA"),'MITRE &amp; Controls Mappings'!$I411))),ISNUMBER(SEARCH(IF(I$3&lt;&gt;"",I$3,"NA"),'MITRE &amp; Controls Mappings'!$J411))), 'MITRE &amp; Controls Mappings'!$B411,"")</f>
        <v/>
      </c>
      <c r="J415" t="str">
        <f>IF(OR(OR(OR(OR(OR(ISNUMBER(SEARCH(IF(J$1&lt;&gt;"",J$1,"NA"),'MITRE &amp; Controls Mappings'!$E411)),ISNUMBER(SEARCH(IF(J$1&lt;&gt;"",J$1,"NA"),'MITRE &amp; Controls Mappings'!$F411))),ISNUMBER(SEARCH(IF(J$2&lt;&gt;"",J$2,"NA"),'MITRE &amp; Controls Mappings'!$G411))),ISNUMBER(SEARCH(IF(J$2&lt;&gt;"",J$2,"NA"),'MITRE &amp; Controls Mappings'!$H411))),ISNUMBER(SEARCH(IF(J$3&lt;&gt;"",J$3,"NA"),'MITRE &amp; Controls Mappings'!$I411))),ISNUMBER(SEARCH(IF(J$3&lt;&gt;"",J$3,"NA"),'MITRE &amp; Controls Mappings'!$J411))), 'MITRE &amp; Controls Mappings'!$B411,"")</f>
        <v/>
      </c>
      <c r="K415" t="str">
        <f>IF(OR(OR(OR(OR(OR(ISNUMBER(SEARCH(IF(K$1&lt;&gt;"",K$1,"NA"),'MITRE &amp; Controls Mappings'!$E411)),ISNUMBER(SEARCH(IF(K$1&lt;&gt;"",K$1,"NA"),'MITRE &amp; Controls Mappings'!$F411))),ISNUMBER(SEARCH(IF(K$2&lt;&gt;"",K$2,"NA"),'MITRE &amp; Controls Mappings'!$G411))),ISNUMBER(SEARCH(IF(K$2&lt;&gt;"",K$2,"NA"),'MITRE &amp; Controls Mappings'!$H411))),ISNUMBER(SEARCH(IF(K$3&lt;&gt;"",K$3,"NA"),'MITRE &amp; Controls Mappings'!$I411))),ISNUMBER(SEARCH(IF(K$3&lt;&gt;"",K$3,"NA"),'MITRE &amp; Controls Mappings'!$J411))), 'MITRE &amp; Controls Mappings'!$B411,"")</f>
        <v/>
      </c>
      <c r="L415" s="25" t="str">
        <f>'MITRE &amp; Controls Mappings'!D411</f>
        <v>Previous Versions</v>
      </c>
    </row>
    <row r="416" spans="1:12" x14ac:dyDescent="0.35">
      <c r="A416" t="str">
        <f>IF(COUNTIF(B416:K416,"="&amp;'MITRE &amp; Controls Mappings'!B412)&gt;0,'MITRE &amp; Controls Mappings'!B412,"")</f>
        <v/>
      </c>
      <c r="B416" t="str">
        <f>IF(OR(OR(OR(OR(OR(ISNUMBER(SEARCH(IF(B$1&lt;&gt;"",B$1,"NA"),'MITRE &amp; Controls Mappings'!$E412)),ISNUMBER(SEARCH(IF(B$1&lt;&gt;"",B$1,"NA"),'MITRE &amp; Controls Mappings'!$F412))),ISNUMBER(SEARCH(IF(B$2&lt;&gt;"",B$2,"NA"),'MITRE &amp; Controls Mappings'!$G412))),ISNUMBER(SEARCH(IF(B$2&lt;&gt;"",B$2,"NA"),'MITRE &amp; Controls Mappings'!$H412))),ISNUMBER(SEARCH(IF(B$3&lt;&gt;"",B$3,"NA"),'MITRE &amp; Controls Mappings'!$I412))),ISNUMBER(SEARCH(IF(B$3&lt;&gt;"",B$3,"NA"),'MITRE &amp; Controls Mappings'!$J412))), 'MITRE &amp; Controls Mappings'!$B412,"")</f>
        <v/>
      </c>
      <c r="C416" t="str">
        <f>IF(OR(OR(OR(OR(OR(ISNUMBER(SEARCH(IF(C$1&lt;&gt;"",C$1,"NA"),'MITRE &amp; Controls Mappings'!$E412)),ISNUMBER(SEARCH(IF(C$1&lt;&gt;"",C$1,"NA"),'MITRE &amp; Controls Mappings'!$F412))),ISNUMBER(SEARCH(IF(C$2&lt;&gt;"",C$2,"NA"),'MITRE &amp; Controls Mappings'!$G412))),ISNUMBER(SEARCH(IF(C$2&lt;&gt;"",C$2,"NA"),'MITRE &amp; Controls Mappings'!$H412))),ISNUMBER(SEARCH(IF(C$3&lt;&gt;"",C$3,"NA"),'MITRE &amp; Controls Mappings'!$I412))),ISNUMBER(SEARCH(IF(C$3&lt;&gt;"",C$3,"NA"),'MITRE &amp; Controls Mappings'!$J412))), 'MITRE &amp; Controls Mappings'!$B412,"")</f>
        <v/>
      </c>
      <c r="D416" t="str">
        <f>IF(OR(OR(OR(OR(OR(ISNUMBER(SEARCH(IF(D$1&lt;&gt;"",D$1,"NA"),'MITRE &amp; Controls Mappings'!$E412)),ISNUMBER(SEARCH(IF(D$1&lt;&gt;"",D$1,"NA"),'MITRE &amp; Controls Mappings'!$F412))),ISNUMBER(SEARCH(IF(D$2&lt;&gt;"",D$2,"NA"),'MITRE &amp; Controls Mappings'!$G412))),ISNUMBER(SEARCH(IF(D$2&lt;&gt;"",D$2,"NA"),'MITRE &amp; Controls Mappings'!$H412))),ISNUMBER(SEARCH(IF(D$3&lt;&gt;"",D$3,"NA"),'MITRE &amp; Controls Mappings'!$I412))),ISNUMBER(SEARCH(IF(D$3&lt;&gt;"",D$3,"NA"),'MITRE &amp; Controls Mappings'!$J412))), 'MITRE &amp; Controls Mappings'!$B412,"")</f>
        <v/>
      </c>
      <c r="E416" t="str">
        <f>IF(OR(OR(OR(OR(OR(ISNUMBER(SEARCH(IF(E$1&lt;&gt;"",E$1,"NA"),'MITRE &amp; Controls Mappings'!$E412)),ISNUMBER(SEARCH(IF(E$1&lt;&gt;"",E$1,"NA"),'MITRE &amp; Controls Mappings'!$F412))),ISNUMBER(SEARCH(IF(E$2&lt;&gt;"",E$2,"NA"),'MITRE &amp; Controls Mappings'!$G412))),ISNUMBER(SEARCH(IF(E$2&lt;&gt;"",E$2,"NA"),'MITRE &amp; Controls Mappings'!$H412))),ISNUMBER(SEARCH(IF(E$3&lt;&gt;"",E$3,"NA"),'MITRE &amp; Controls Mappings'!$I412))),ISNUMBER(SEARCH(IF(E$3&lt;&gt;"",E$3,"NA"),'MITRE &amp; Controls Mappings'!$J412))), 'MITRE &amp; Controls Mappings'!$B412,"")</f>
        <v/>
      </c>
      <c r="F416" t="str">
        <f>IF(OR(OR(OR(OR(OR(ISNUMBER(SEARCH(IF(F$1&lt;&gt;"",F$1,"NA"),'MITRE &amp; Controls Mappings'!$E412)),ISNUMBER(SEARCH(IF(F$1&lt;&gt;"",F$1,"NA"),'MITRE &amp; Controls Mappings'!$F412))),ISNUMBER(SEARCH(IF(F$2&lt;&gt;"",F$2,"NA"),'MITRE &amp; Controls Mappings'!$G412))),ISNUMBER(SEARCH(IF(F$2&lt;&gt;"",F$2,"NA"),'MITRE &amp; Controls Mappings'!$H412))),ISNUMBER(SEARCH(IF(F$3&lt;&gt;"",F$3,"NA"),'MITRE &amp; Controls Mappings'!$I412))),ISNUMBER(SEARCH(IF(F$3&lt;&gt;"",F$3,"NA"),'MITRE &amp; Controls Mappings'!$J412))), 'MITRE &amp; Controls Mappings'!$B412,"")</f>
        <v/>
      </c>
      <c r="G416" t="str">
        <f>IF(OR(OR(OR(OR(OR(ISNUMBER(SEARCH(IF(G$1&lt;&gt;"",G$1,"NA"),'MITRE &amp; Controls Mappings'!$E412)),ISNUMBER(SEARCH(IF(G$1&lt;&gt;"",G$1,"NA"),'MITRE &amp; Controls Mappings'!$F412))),ISNUMBER(SEARCH(IF(G$2&lt;&gt;"",G$2,"NA"),'MITRE &amp; Controls Mappings'!$G412))),ISNUMBER(SEARCH(IF(G$2&lt;&gt;"",G$2,"NA"),'MITRE &amp; Controls Mappings'!$H412))),ISNUMBER(SEARCH(IF(G$3&lt;&gt;"",G$3,"NA"),'MITRE &amp; Controls Mappings'!$I412))),ISNUMBER(SEARCH(IF(G$3&lt;&gt;"",G$3,"NA"),'MITRE &amp; Controls Mappings'!$J412))), 'MITRE &amp; Controls Mappings'!$B412,"")</f>
        <v/>
      </c>
      <c r="H416" t="str">
        <f>IF(OR(OR(OR(OR(OR(ISNUMBER(SEARCH(IF(H$1&lt;&gt;"",H$1,"NA"),'MITRE &amp; Controls Mappings'!$E412)),ISNUMBER(SEARCH(IF(H$1&lt;&gt;"",H$1,"NA"),'MITRE &amp; Controls Mappings'!$F412))),ISNUMBER(SEARCH(IF(H$2&lt;&gt;"",H$2,"NA"),'MITRE &amp; Controls Mappings'!$G412))),ISNUMBER(SEARCH(IF(H$2&lt;&gt;"",H$2,"NA"),'MITRE &amp; Controls Mappings'!$H412))),ISNUMBER(SEARCH(IF(H$3&lt;&gt;"",H$3,"NA"),'MITRE &amp; Controls Mappings'!$I412))),ISNUMBER(SEARCH(IF(H$3&lt;&gt;"",H$3,"NA"),'MITRE &amp; Controls Mappings'!$J412))), 'MITRE &amp; Controls Mappings'!$B412,"")</f>
        <v/>
      </c>
      <c r="I416" t="str">
        <f>IF(OR(OR(OR(OR(OR(ISNUMBER(SEARCH(IF(I$1&lt;&gt;"",I$1,"NA"),'MITRE &amp; Controls Mappings'!$E412)),ISNUMBER(SEARCH(IF(I$1&lt;&gt;"",I$1,"NA"),'MITRE &amp; Controls Mappings'!$F412))),ISNUMBER(SEARCH(IF(I$2&lt;&gt;"",I$2,"NA"),'MITRE &amp; Controls Mappings'!$G412))),ISNUMBER(SEARCH(IF(I$2&lt;&gt;"",I$2,"NA"),'MITRE &amp; Controls Mappings'!$H412))),ISNUMBER(SEARCH(IF(I$3&lt;&gt;"",I$3,"NA"),'MITRE &amp; Controls Mappings'!$I412))),ISNUMBER(SEARCH(IF(I$3&lt;&gt;"",I$3,"NA"),'MITRE &amp; Controls Mappings'!$J412))), 'MITRE &amp; Controls Mappings'!$B412,"")</f>
        <v/>
      </c>
      <c r="J416" t="str">
        <f>IF(OR(OR(OR(OR(OR(ISNUMBER(SEARCH(IF(J$1&lt;&gt;"",J$1,"NA"),'MITRE &amp; Controls Mappings'!$E412)),ISNUMBER(SEARCH(IF(J$1&lt;&gt;"",J$1,"NA"),'MITRE &amp; Controls Mappings'!$F412))),ISNUMBER(SEARCH(IF(J$2&lt;&gt;"",J$2,"NA"),'MITRE &amp; Controls Mappings'!$G412))),ISNUMBER(SEARCH(IF(J$2&lt;&gt;"",J$2,"NA"),'MITRE &amp; Controls Mappings'!$H412))),ISNUMBER(SEARCH(IF(J$3&lt;&gt;"",J$3,"NA"),'MITRE &amp; Controls Mappings'!$I412))),ISNUMBER(SEARCH(IF(J$3&lt;&gt;"",J$3,"NA"),'MITRE &amp; Controls Mappings'!$J412))), 'MITRE &amp; Controls Mappings'!$B412,"")</f>
        <v/>
      </c>
      <c r="K416" t="str">
        <f>IF(OR(OR(OR(OR(OR(ISNUMBER(SEARCH(IF(K$1&lt;&gt;"",K$1,"NA"),'MITRE &amp; Controls Mappings'!$E412)),ISNUMBER(SEARCH(IF(K$1&lt;&gt;"",K$1,"NA"),'MITRE &amp; Controls Mappings'!$F412))),ISNUMBER(SEARCH(IF(K$2&lt;&gt;"",K$2,"NA"),'MITRE &amp; Controls Mappings'!$G412))),ISNUMBER(SEARCH(IF(K$2&lt;&gt;"",K$2,"NA"),'MITRE &amp; Controls Mappings'!$H412))),ISNUMBER(SEARCH(IF(K$3&lt;&gt;"",K$3,"NA"),'MITRE &amp; Controls Mappings'!$I412))),ISNUMBER(SEARCH(IF(K$3&lt;&gt;"",K$3,"NA"),'MITRE &amp; Controls Mappings'!$J412))), 'MITRE &amp; Controls Mappings'!$B412,"")</f>
        <v/>
      </c>
      <c r="L416" s="25" t="str">
        <f>'MITRE &amp; Controls Mappings'!D412</f>
        <v>File History</v>
      </c>
    </row>
    <row r="417" spans="1:12" x14ac:dyDescent="0.35">
      <c r="A417" t="str">
        <f>IF(COUNTIF(B417:K417,"="&amp;'MITRE &amp; Controls Mappings'!B413)&gt;0,'MITRE &amp; Controls Mappings'!B413,"")</f>
        <v/>
      </c>
      <c r="B417" t="str">
        <f>IF(OR(OR(OR(OR(OR(ISNUMBER(SEARCH(IF(B$1&lt;&gt;"",B$1,"NA"),'MITRE &amp; Controls Mappings'!$E413)),ISNUMBER(SEARCH(IF(B$1&lt;&gt;"",B$1,"NA"),'MITRE &amp; Controls Mappings'!$F413))),ISNUMBER(SEARCH(IF(B$2&lt;&gt;"",B$2,"NA"),'MITRE &amp; Controls Mappings'!$G413))),ISNUMBER(SEARCH(IF(B$2&lt;&gt;"",B$2,"NA"),'MITRE &amp; Controls Mappings'!$H413))),ISNUMBER(SEARCH(IF(B$3&lt;&gt;"",B$3,"NA"),'MITRE &amp; Controls Mappings'!$I413))),ISNUMBER(SEARCH(IF(B$3&lt;&gt;"",B$3,"NA"),'MITRE &amp; Controls Mappings'!$J413))), 'MITRE &amp; Controls Mappings'!$B413,"")</f>
        <v/>
      </c>
      <c r="C417" t="str">
        <f>IF(OR(OR(OR(OR(OR(ISNUMBER(SEARCH(IF(C$1&lt;&gt;"",C$1,"NA"),'MITRE &amp; Controls Mappings'!$E413)),ISNUMBER(SEARCH(IF(C$1&lt;&gt;"",C$1,"NA"),'MITRE &amp; Controls Mappings'!$F413))),ISNUMBER(SEARCH(IF(C$2&lt;&gt;"",C$2,"NA"),'MITRE &amp; Controls Mappings'!$G413))),ISNUMBER(SEARCH(IF(C$2&lt;&gt;"",C$2,"NA"),'MITRE &amp; Controls Mappings'!$H413))),ISNUMBER(SEARCH(IF(C$3&lt;&gt;"",C$3,"NA"),'MITRE &amp; Controls Mappings'!$I413))),ISNUMBER(SEARCH(IF(C$3&lt;&gt;"",C$3,"NA"),'MITRE &amp; Controls Mappings'!$J413))), 'MITRE &amp; Controls Mappings'!$B413,"")</f>
        <v/>
      </c>
      <c r="D417" t="str">
        <f>IF(OR(OR(OR(OR(OR(ISNUMBER(SEARCH(IF(D$1&lt;&gt;"",D$1,"NA"),'MITRE &amp; Controls Mappings'!$E413)),ISNUMBER(SEARCH(IF(D$1&lt;&gt;"",D$1,"NA"),'MITRE &amp; Controls Mappings'!$F413))),ISNUMBER(SEARCH(IF(D$2&lt;&gt;"",D$2,"NA"),'MITRE &amp; Controls Mappings'!$G413))),ISNUMBER(SEARCH(IF(D$2&lt;&gt;"",D$2,"NA"),'MITRE &amp; Controls Mappings'!$H413))),ISNUMBER(SEARCH(IF(D$3&lt;&gt;"",D$3,"NA"),'MITRE &amp; Controls Mappings'!$I413))),ISNUMBER(SEARCH(IF(D$3&lt;&gt;"",D$3,"NA"),'MITRE &amp; Controls Mappings'!$J413))), 'MITRE &amp; Controls Mappings'!$B413,"")</f>
        <v/>
      </c>
      <c r="E417" t="str">
        <f>IF(OR(OR(OR(OR(OR(ISNUMBER(SEARCH(IF(E$1&lt;&gt;"",E$1,"NA"),'MITRE &amp; Controls Mappings'!$E413)),ISNUMBER(SEARCH(IF(E$1&lt;&gt;"",E$1,"NA"),'MITRE &amp; Controls Mappings'!$F413))),ISNUMBER(SEARCH(IF(E$2&lt;&gt;"",E$2,"NA"),'MITRE &amp; Controls Mappings'!$G413))),ISNUMBER(SEARCH(IF(E$2&lt;&gt;"",E$2,"NA"),'MITRE &amp; Controls Mappings'!$H413))),ISNUMBER(SEARCH(IF(E$3&lt;&gt;"",E$3,"NA"),'MITRE &amp; Controls Mappings'!$I413))),ISNUMBER(SEARCH(IF(E$3&lt;&gt;"",E$3,"NA"),'MITRE &amp; Controls Mappings'!$J413))), 'MITRE &amp; Controls Mappings'!$B413,"")</f>
        <v/>
      </c>
      <c r="F417" t="str">
        <f>IF(OR(OR(OR(OR(OR(ISNUMBER(SEARCH(IF(F$1&lt;&gt;"",F$1,"NA"),'MITRE &amp; Controls Mappings'!$E413)),ISNUMBER(SEARCH(IF(F$1&lt;&gt;"",F$1,"NA"),'MITRE &amp; Controls Mappings'!$F413))),ISNUMBER(SEARCH(IF(F$2&lt;&gt;"",F$2,"NA"),'MITRE &amp; Controls Mappings'!$G413))),ISNUMBER(SEARCH(IF(F$2&lt;&gt;"",F$2,"NA"),'MITRE &amp; Controls Mappings'!$H413))),ISNUMBER(SEARCH(IF(F$3&lt;&gt;"",F$3,"NA"),'MITRE &amp; Controls Mappings'!$I413))),ISNUMBER(SEARCH(IF(F$3&lt;&gt;"",F$3,"NA"),'MITRE &amp; Controls Mappings'!$J413))), 'MITRE &amp; Controls Mappings'!$B413,"")</f>
        <v/>
      </c>
      <c r="G417" t="str">
        <f>IF(OR(OR(OR(OR(OR(ISNUMBER(SEARCH(IF(G$1&lt;&gt;"",G$1,"NA"),'MITRE &amp; Controls Mappings'!$E413)),ISNUMBER(SEARCH(IF(G$1&lt;&gt;"",G$1,"NA"),'MITRE &amp; Controls Mappings'!$F413))),ISNUMBER(SEARCH(IF(G$2&lt;&gt;"",G$2,"NA"),'MITRE &amp; Controls Mappings'!$G413))),ISNUMBER(SEARCH(IF(G$2&lt;&gt;"",G$2,"NA"),'MITRE &amp; Controls Mappings'!$H413))),ISNUMBER(SEARCH(IF(G$3&lt;&gt;"",G$3,"NA"),'MITRE &amp; Controls Mappings'!$I413))),ISNUMBER(SEARCH(IF(G$3&lt;&gt;"",G$3,"NA"),'MITRE &amp; Controls Mappings'!$J413))), 'MITRE &amp; Controls Mappings'!$B413,"")</f>
        <v/>
      </c>
      <c r="H417" t="str">
        <f>IF(OR(OR(OR(OR(OR(ISNUMBER(SEARCH(IF(H$1&lt;&gt;"",H$1,"NA"),'MITRE &amp; Controls Mappings'!$E413)),ISNUMBER(SEARCH(IF(H$1&lt;&gt;"",H$1,"NA"),'MITRE &amp; Controls Mappings'!$F413))),ISNUMBER(SEARCH(IF(H$2&lt;&gt;"",H$2,"NA"),'MITRE &amp; Controls Mappings'!$G413))),ISNUMBER(SEARCH(IF(H$2&lt;&gt;"",H$2,"NA"),'MITRE &amp; Controls Mappings'!$H413))),ISNUMBER(SEARCH(IF(H$3&lt;&gt;"",H$3,"NA"),'MITRE &amp; Controls Mappings'!$I413))),ISNUMBER(SEARCH(IF(H$3&lt;&gt;"",H$3,"NA"),'MITRE &amp; Controls Mappings'!$J413))), 'MITRE &amp; Controls Mappings'!$B413,"")</f>
        <v/>
      </c>
      <c r="I417" t="str">
        <f>IF(OR(OR(OR(OR(OR(ISNUMBER(SEARCH(IF(I$1&lt;&gt;"",I$1,"NA"),'MITRE &amp; Controls Mappings'!$E413)),ISNUMBER(SEARCH(IF(I$1&lt;&gt;"",I$1,"NA"),'MITRE &amp; Controls Mappings'!$F413))),ISNUMBER(SEARCH(IF(I$2&lt;&gt;"",I$2,"NA"),'MITRE &amp; Controls Mappings'!$G413))),ISNUMBER(SEARCH(IF(I$2&lt;&gt;"",I$2,"NA"),'MITRE &amp; Controls Mappings'!$H413))),ISNUMBER(SEARCH(IF(I$3&lt;&gt;"",I$3,"NA"),'MITRE &amp; Controls Mappings'!$I413))),ISNUMBER(SEARCH(IF(I$3&lt;&gt;"",I$3,"NA"),'MITRE &amp; Controls Mappings'!$J413))), 'MITRE &amp; Controls Mappings'!$B413,"")</f>
        <v/>
      </c>
      <c r="J417" t="str">
        <f>IF(OR(OR(OR(OR(OR(ISNUMBER(SEARCH(IF(J$1&lt;&gt;"",J$1,"NA"),'MITRE &amp; Controls Mappings'!$E413)),ISNUMBER(SEARCH(IF(J$1&lt;&gt;"",J$1,"NA"),'MITRE &amp; Controls Mappings'!$F413))),ISNUMBER(SEARCH(IF(J$2&lt;&gt;"",J$2,"NA"),'MITRE &amp; Controls Mappings'!$G413))),ISNUMBER(SEARCH(IF(J$2&lt;&gt;"",J$2,"NA"),'MITRE &amp; Controls Mappings'!$H413))),ISNUMBER(SEARCH(IF(J$3&lt;&gt;"",J$3,"NA"),'MITRE &amp; Controls Mappings'!$I413))),ISNUMBER(SEARCH(IF(J$3&lt;&gt;"",J$3,"NA"),'MITRE &amp; Controls Mappings'!$J413))), 'MITRE &amp; Controls Mappings'!$B413,"")</f>
        <v/>
      </c>
      <c r="K417" t="str">
        <f>IF(OR(OR(OR(OR(OR(ISNUMBER(SEARCH(IF(K$1&lt;&gt;"",K$1,"NA"),'MITRE &amp; Controls Mappings'!$E413)),ISNUMBER(SEARCH(IF(K$1&lt;&gt;"",K$1,"NA"),'MITRE &amp; Controls Mappings'!$F413))),ISNUMBER(SEARCH(IF(K$2&lt;&gt;"",K$2,"NA"),'MITRE &amp; Controls Mappings'!$G413))),ISNUMBER(SEARCH(IF(K$2&lt;&gt;"",K$2,"NA"),'MITRE &amp; Controls Mappings'!$H413))),ISNUMBER(SEARCH(IF(K$3&lt;&gt;"",K$3,"NA"),'MITRE &amp; Controls Mappings'!$I413))),ISNUMBER(SEARCH(IF(K$3&lt;&gt;"",K$3,"NA"),'MITRE &amp; Controls Mappings'!$J413))), 'MITRE &amp; Controls Mappings'!$B413,"")</f>
        <v/>
      </c>
      <c r="L417" s="25" t="str">
        <f>'MITRE &amp; Controls Mappings'!D413</f>
        <v>Find My Device</v>
      </c>
    </row>
    <row r="418" spans="1:12" x14ac:dyDescent="0.35">
      <c r="A418" t="str">
        <f>IF(COUNTIF(B418:K418,"="&amp;'MITRE &amp; Controls Mappings'!B414)&gt;0,'MITRE &amp; Controls Mappings'!B414,"")</f>
        <v/>
      </c>
      <c r="B418" t="str">
        <f>IF(OR(OR(OR(OR(OR(ISNUMBER(SEARCH(IF(B$1&lt;&gt;"",B$1,"NA"),'MITRE &amp; Controls Mappings'!$E414)),ISNUMBER(SEARCH(IF(B$1&lt;&gt;"",B$1,"NA"),'MITRE &amp; Controls Mappings'!$F414))),ISNUMBER(SEARCH(IF(B$2&lt;&gt;"",B$2,"NA"),'MITRE &amp; Controls Mappings'!$G414))),ISNUMBER(SEARCH(IF(B$2&lt;&gt;"",B$2,"NA"),'MITRE &amp; Controls Mappings'!$H414))),ISNUMBER(SEARCH(IF(B$3&lt;&gt;"",B$3,"NA"),'MITRE &amp; Controls Mappings'!$I414))),ISNUMBER(SEARCH(IF(B$3&lt;&gt;"",B$3,"NA"),'MITRE &amp; Controls Mappings'!$J414))), 'MITRE &amp; Controls Mappings'!$B414,"")</f>
        <v/>
      </c>
      <c r="C418" t="str">
        <f>IF(OR(OR(OR(OR(OR(ISNUMBER(SEARCH(IF(C$1&lt;&gt;"",C$1,"NA"),'MITRE &amp; Controls Mappings'!$E414)),ISNUMBER(SEARCH(IF(C$1&lt;&gt;"",C$1,"NA"),'MITRE &amp; Controls Mappings'!$F414))),ISNUMBER(SEARCH(IF(C$2&lt;&gt;"",C$2,"NA"),'MITRE &amp; Controls Mappings'!$G414))),ISNUMBER(SEARCH(IF(C$2&lt;&gt;"",C$2,"NA"),'MITRE &amp; Controls Mappings'!$H414))),ISNUMBER(SEARCH(IF(C$3&lt;&gt;"",C$3,"NA"),'MITRE &amp; Controls Mappings'!$I414))),ISNUMBER(SEARCH(IF(C$3&lt;&gt;"",C$3,"NA"),'MITRE &amp; Controls Mappings'!$J414))), 'MITRE &amp; Controls Mappings'!$B414,"")</f>
        <v/>
      </c>
      <c r="D418" t="str">
        <f>IF(OR(OR(OR(OR(OR(ISNUMBER(SEARCH(IF(D$1&lt;&gt;"",D$1,"NA"),'MITRE &amp; Controls Mappings'!$E414)),ISNUMBER(SEARCH(IF(D$1&lt;&gt;"",D$1,"NA"),'MITRE &amp; Controls Mappings'!$F414))),ISNUMBER(SEARCH(IF(D$2&lt;&gt;"",D$2,"NA"),'MITRE &amp; Controls Mappings'!$G414))),ISNUMBER(SEARCH(IF(D$2&lt;&gt;"",D$2,"NA"),'MITRE &amp; Controls Mappings'!$H414))),ISNUMBER(SEARCH(IF(D$3&lt;&gt;"",D$3,"NA"),'MITRE &amp; Controls Mappings'!$I414))),ISNUMBER(SEARCH(IF(D$3&lt;&gt;"",D$3,"NA"),'MITRE &amp; Controls Mappings'!$J414))), 'MITRE &amp; Controls Mappings'!$B414,"")</f>
        <v/>
      </c>
      <c r="E418" t="str">
        <f>IF(OR(OR(OR(OR(OR(ISNUMBER(SEARCH(IF(E$1&lt;&gt;"",E$1,"NA"),'MITRE &amp; Controls Mappings'!$E414)),ISNUMBER(SEARCH(IF(E$1&lt;&gt;"",E$1,"NA"),'MITRE &amp; Controls Mappings'!$F414))),ISNUMBER(SEARCH(IF(E$2&lt;&gt;"",E$2,"NA"),'MITRE &amp; Controls Mappings'!$G414))),ISNUMBER(SEARCH(IF(E$2&lt;&gt;"",E$2,"NA"),'MITRE &amp; Controls Mappings'!$H414))),ISNUMBER(SEARCH(IF(E$3&lt;&gt;"",E$3,"NA"),'MITRE &amp; Controls Mappings'!$I414))),ISNUMBER(SEARCH(IF(E$3&lt;&gt;"",E$3,"NA"),'MITRE &amp; Controls Mappings'!$J414))), 'MITRE &amp; Controls Mappings'!$B414,"")</f>
        <v/>
      </c>
      <c r="F418" t="str">
        <f>IF(OR(OR(OR(OR(OR(ISNUMBER(SEARCH(IF(F$1&lt;&gt;"",F$1,"NA"),'MITRE &amp; Controls Mappings'!$E414)),ISNUMBER(SEARCH(IF(F$1&lt;&gt;"",F$1,"NA"),'MITRE &amp; Controls Mappings'!$F414))),ISNUMBER(SEARCH(IF(F$2&lt;&gt;"",F$2,"NA"),'MITRE &amp; Controls Mappings'!$G414))),ISNUMBER(SEARCH(IF(F$2&lt;&gt;"",F$2,"NA"),'MITRE &amp; Controls Mappings'!$H414))),ISNUMBER(SEARCH(IF(F$3&lt;&gt;"",F$3,"NA"),'MITRE &amp; Controls Mappings'!$I414))),ISNUMBER(SEARCH(IF(F$3&lt;&gt;"",F$3,"NA"),'MITRE &amp; Controls Mappings'!$J414))), 'MITRE &amp; Controls Mappings'!$B414,"")</f>
        <v/>
      </c>
      <c r="G418" t="str">
        <f>IF(OR(OR(OR(OR(OR(ISNUMBER(SEARCH(IF(G$1&lt;&gt;"",G$1,"NA"),'MITRE &amp; Controls Mappings'!$E414)),ISNUMBER(SEARCH(IF(G$1&lt;&gt;"",G$1,"NA"),'MITRE &amp; Controls Mappings'!$F414))),ISNUMBER(SEARCH(IF(G$2&lt;&gt;"",G$2,"NA"),'MITRE &amp; Controls Mappings'!$G414))),ISNUMBER(SEARCH(IF(G$2&lt;&gt;"",G$2,"NA"),'MITRE &amp; Controls Mappings'!$H414))),ISNUMBER(SEARCH(IF(G$3&lt;&gt;"",G$3,"NA"),'MITRE &amp; Controls Mappings'!$I414))),ISNUMBER(SEARCH(IF(G$3&lt;&gt;"",G$3,"NA"),'MITRE &amp; Controls Mappings'!$J414))), 'MITRE &amp; Controls Mappings'!$B414,"")</f>
        <v/>
      </c>
      <c r="H418" t="str">
        <f>IF(OR(OR(OR(OR(OR(ISNUMBER(SEARCH(IF(H$1&lt;&gt;"",H$1,"NA"),'MITRE &amp; Controls Mappings'!$E414)),ISNUMBER(SEARCH(IF(H$1&lt;&gt;"",H$1,"NA"),'MITRE &amp; Controls Mappings'!$F414))),ISNUMBER(SEARCH(IF(H$2&lt;&gt;"",H$2,"NA"),'MITRE &amp; Controls Mappings'!$G414))),ISNUMBER(SEARCH(IF(H$2&lt;&gt;"",H$2,"NA"),'MITRE &amp; Controls Mappings'!$H414))),ISNUMBER(SEARCH(IF(H$3&lt;&gt;"",H$3,"NA"),'MITRE &amp; Controls Mappings'!$I414))),ISNUMBER(SEARCH(IF(H$3&lt;&gt;"",H$3,"NA"),'MITRE &amp; Controls Mappings'!$J414))), 'MITRE &amp; Controls Mappings'!$B414,"")</f>
        <v/>
      </c>
      <c r="I418" t="str">
        <f>IF(OR(OR(OR(OR(OR(ISNUMBER(SEARCH(IF(I$1&lt;&gt;"",I$1,"NA"),'MITRE &amp; Controls Mappings'!$E414)),ISNUMBER(SEARCH(IF(I$1&lt;&gt;"",I$1,"NA"),'MITRE &amp; Controls Mappings'!$F414))),ISNUMBER(SEARCH(IF(I$2&lt;&gt;"",I$2,"NA"),'MITRE &amp; Controls Mappings'!$G414))),ISNUMBER(SEARCH(IF(I$2&lt;&gt;"",I$2,"NA"),'MITRE &amp; Controls Mappings'!$H414))),ISNUMBER(SEARCH(IF(I$3&lt;&gt;"",I$3,"NA"),'MITRE &amp; Controls Mappings'!$I414))),ISNUMBER(SEARCH(IF(I$3&lt;&gt;"",I$3,"NA"),'MITRE &amp; Controls Mappings'!$J414))), 'MITRE &amp; Controls Mappings'!$B414,"")</f>
        <v/>
      </c>
      <c r="J418" t="str">
        <f>IF(OR(OR(OR(OR(OR(ISNUMBER(SEARCH(IF(J$1&lt;&gt;"",J$1,"NA"),'MITRE &amp; Controls Mappings'!$E414)),ISNUMBER(SEARCH(IF(J$1&lt;&gt;"",J$1,"NA"),'MITRE &amp; Controls Mappings'!$F414))),ISNUMBER(SEARCH(IF(J$2&lt;&gt;"",J$2,"NA"),'MITRE &amp; Controls Mappings'!$G414))),ISNUMBER(SEARCH(IF(J$2&lt;&gt;"",J$2,"NA"),'MITRE &amp; Controls Mappings'!$H414))),ISNUMBER(SEARCH(IF(J$3&lt;&gt;"",J$3,"NA"),'MITRE &amp; Controls Mappings'!$I414))),ISNUMBER(SEARCH(IF(J$3&lt;&gt;"",J$3,"NA"),'MITRE &amp; Controls Mappings'!$J414))), 'MITRE &amp; Controls Mappings'!$B414,"")</f>
        <v/>
      </c>
      <c r="K418" t="str">
        <f>IF(OR(OR(OR(OR(OR(ISNUMBER(SEARCH(IF(K$1&lt;&gt;"",K$1,"NA"),'MITRE &amp; Controls Mappings'!$E414)),ISNUMBER(SEARCH(IF(K$1&lt;&gt;"",K$1,"NA"),'MITRE &amp; Controls Mappings'!$F414))),ISNUMBER(SEARCH(IF(K$2&lt;&gt;"",K$2,"NA"),'MITRE &amp; Controls Mappings'!$G414))),ISNUMBER(SEARCH(IF(K$2&lt;&gt;"",K$2,"NA"),'MITRE &amp; Controls Mappings'!$H414))),ISNUMBER(SEARCH(IF(K$3&lt;&gt;"",K$3,"NA"),'MITRE &amp; Controls Mappings'!$I414))),ISNUMBER(SEARCH(IF(K$3&lt;&gt;"",K$3,"NA"),'MITRE &amp; Controls Mappings'!$J414))), 'MITRE &amp; Controls Mappings'!$B414,"")</f>
        <v/>
      </c>
      <c r="L418" s="25" t="str">
        <f>'MITRE &amp; Controls Mappings'!D414</f>
        <v>Game Explorer</v>
      </c>
    </row>
    <row r="419" spans="1:12" x14ac:dyDescent="0.35">
      <c r="A419" t="str">
        <f>IF(COUNTIF(B419:K419,"="&amp;'MITRE &amp; Controls Mappings'!B415)&gt;0,'MITRE &amp; Controls Mappings'!B415,"")</f>
        <v/>
      </c>
      <c r="B419" t="str">
        <f>IF(OR(OR(OR(OR(OR(ISNUMBER(SEARCH(IF(B$1&lt;&gt;"",B$1,"NA"),'MITRE &amp; Controls Mappings'!$E415)),ISNUMBER(SEARCH(IF(B$1&lt;&gt;"",B$1,"NA"),'MITRE &amp; Controls Mappings'!$F415))),ISNUMBER(SEARCH(IF(B$2&lt;&gt;"",B$2,"NA"),'MITRE &amp; Controls Mappings'!$G415))),ISNUMBER(SEARCH(IF(B$2&lt;&gt;"",B$2,"NA"),'MITRE &amp; Controls Mappings'!$H415))),ISNUMBER(SEARCH(IF(B$3&lt;&gt;"",B$3,"NA"),'MITRE &amp; Controls Mappings'!$I415))),ISNUMBER(SEARCH(IF(B$3&lt;&gt;"",B$3,"NA"),'MITRE &amp; Controls Mappings'!$J415))), 'MITRE &amp; Controls Mappings'!$B415,"")</f>
        <v/>
      </c>
      <c r="C419" t="str">
        <f>IF(OR(OR(OR(OR(OR(ISNUMBER(SEARCH(IF(C$1&lt;&gt;"",C$1,"NA"),'MITRE &amp; Controls Mappings'!$E415)),ISNUMBER(SEARCH(IF(C$1&lt;&gt;"",C$1,"NA"),'MITRE &amp; Controls Mappings'!$F415))),ISNUMBER(SEARCH(IF(C$2&lt;&gt;"",C$2,"NA"),'MITRE &amp; Controls Mappings'!$G415))),ISNUMBER(SEARCH(IF(C$2&lt;&gt;"",C$2,"NA"),'MITRE &amp; Controls Mappings'!$H415))),ISNUMBER(SEARCH(IF(C$3&lt;&gt;"",C$3,"NA"),'MITRE &amp; Controls Mappings'!$I415))),ISNUMBER(SEARCH(IF(C$3&lt;&gt;"",C$3,"NA"),'MITRE &amp; Controls Mappings'!$J415))), 'MITRE &amp; Controls Mappings'!$B415,"")</f>
        <v/>
      </c>
      <c r="D419" t="str">
        <f>IF(OR(OR(OR(OR(OR(ISNUMBER(SEARCH(IF(D$1&lt;&gt;"",D$1,"NA"),'MITRE &amp; Controls Mappings'!$E415)),ISNUMBER(SEARCH(IF(D$1&lt;&gt;"",D$1,"NA"),'MITRE &amp; Controls Mappings'!$F415))),ISNUMBER(SEARCH(IF(D$2&lt;&gt;"",D$2,"NA"),'MITRE &amp; Controls Mappings'!$G415))),ISNUMBER(SEARCH(IF(D$2&lt;&gt;"",D$2,"NA"),'MITRE &amp; Controls Mappings'!$H415))),ISNUMBER(SEARCH(IF(D$3&lt;&gt;"",D$3,"NA"),'MITRE &amp; Controls Mappings'!$I415))),ISNUMBER(SEARCH(IF(D$3&lt;&gt;"",D$3,"NA"),'MITRE &amp; Controls Mappings'!$J415))), 'MITRE &amp; Controls Mappings'!$B415,"")</f>
        <v/>
      </c>
      <c r="E419" t="str">
        <f>IF(OR(OR(OR(OR(OR(ISNUMBER(SEARCH(IF(E$1&lt;&gt;"",E$1,"NA"),'MITRE &amp; Controls Mappings'!$E415)),ISNUMBER(SEARCH(IF(E$1&lt;&gt;"",E$1,"NA"),'MITRE &amp; Controls Mappings'!$F415))),ISNUMBER(SEARCH(IF(E$2&lt;&gt;"",E$2,"NA"),'MITRE &amp; Controls Mappings'!$G415))),ISNUMBER(SEARCH(IF(E$2&lt;&gt;"",E$2,"NA"),'MITRE &amp; Controls Mappings'!$H415))),ISNUMBER(SEARCH(IF(E$3&lt;&gt;"",E$3,"NA"),'MITRE &amp; Controls Mappings'!$I415))),ISNUMBER(SEARCH(IF(E$3&lt;&gt;"",E$3,"NA"),'MITRE &amp; Controls Mappings'!$J415))), 'MITRE &amp; Controls Mappings'!$B415,"")</f>
        <v/>
      </c>
      <c r="F419" t="str">
        <f>IF(OR(OR(OR(OR(OR(ISNUMBER(SEARCH(IF(F$1&lt;&gt;"",F$1,"NA"),'MITRE &amp; Controls Mappings'!$E415)),ISNUMBER(SEARCH(IF(F$1&lt;&gt;"",F$1,"NA"),'MITRE &amp; Controls Mappings'!$F415))),ISNUMBER(SEARCH(IF(F$2&lt;&gt;"",F$2,"NA"),'MITRE &amp; Controls Mappings'!$G415))),ISNUMBER(SEARCH(IF(F$2&lt;&gt;"",F$2,"NA"),'MITRE &amp; Controls Mappings'!$H415))),ISNUMBER(SEARCH(IF(F$3&lt;&gt;"",F$3,"NA"),'MITRE &amp; Controls Mappings'!$I415))),ISNUMBER(SEARCH(IF(F$3&lt;&gt;"",F$3,"NA"),'MITRE &amp; Controls Mappings'!$J415))), 'MITRE &amp; Controls Mappings'!$B415,"")</f>
        <v/>
      </c>
      <c r="G419" t="str">
        <f>IF(OR(OR(OR(OR(OR(ISNUMBER(SEARCH(IF(G$1&lt;&gt;"",G$1,"NA"),'MITRE &amp; Controls Mappings'!$E415)),ISNUMBER(SEARCH(IF(G$1&lt;&gt;"",G$1,"NA"),'MITRE &amp; Controls Mappings'!$F415))),ISNUMBER(SEARCH(IF(G$2&lt;&gt;"",G$2,"NA"),'MITRE &amp; Controls Mappings'!$G415))),ISNUMBER(SEARCH(IF(G$2&lt;&gt;"",G$2,"NA"),'MITRE &amp; Controls Mappings'!$H415))),ISNUMBER(SEARCH(IF(G$3&lt;&gt;"",G$3,"NA"),'MITRE &amp; Controls Mappings'!$I415))),ISNUMBER(SEARCH(IF(G$3&lt;&gt;"",G$3,"NA"),'MITRE &amp; Controls Mappings'!$J415))), 'MITRE &amp; Controls Mappings'!$B415,"")</f>
        <v/>
      </c>
      <c r="H419" t="str">
        <f>IF(OR(OR(OR(OR(OR(ISNUMBER(SEARCH(IF(H$1&lt;&gt;"",H$1,"NA"),'MITRE &amp; Controls Mappings'!$E415)),ISNUMBER(SEARCH(IF(H$1&lt;&gt;"",H$1,"NA"),'MITRE &amp; Controls Mappings'!$F415))),ISNUMBER(SEARCH(IF(H$2&lt;&gt;"",H$2,"NA"),'MITRE &amp; Controls Mappings'!$G415))),ISNUMBER(SEARCH(IF(H$2&lt;&gt;"",H$2,"NA"),'MITRE &amp; Controls Mappings'!$H415))),ISNUMBER(SEARCH(IF(H$3&lt;&gt;"",H$3,"NA"),'MITRE &amp; Controls Mappings'!$I415))),ISNUMBER(SEARCH(IF(H$3&lt;&gt;"",H$3,"NA"),'MITRE &amp; Controls Mappings'!$J415))), 'MITRE &amp; Controls Mappings'!$B415,"")</f>
        <v/>
      </c>
      <c r="I419" t="str">
        <f>IF(OR(OR(OR(OR(OR(ISNUMBER(SEARCH(IF(I$1&lt;&gt;"",I$1,"NA"),'MITRE &amp; Controls Mappings'!$E415)),ISNUMBER(SEARCH(IF(I$1&lt;&gt;"",I$1,"NA"),'MITRE &amp; Controls Mappings'!$F415))),ISNUMBER(SEARCH(IF(I$2&lt;&gt;"",I$2,"NA"),'MITRE &amp; Controls Mappings'!$G415))),ISNUMBER(SEARCH(IF(I$2&lt;&gt;"",I$2,"NA"),'MITRE &amp; Controls Mappings'!$H415))),ISNUMBER(SEARCH(IF(I$3&lt;&gt;"",I$3,"NA"),'MITRE &amp; Controls Mappings'!$I415))),ISNUMBER(SEARCH(IF(I$3&lt;&gt;"",I$3,"NA"),'MITRE &amp; Controls Mappings'!$J415))), 'MITRE &amp; Controls Mappings'!$B415,"")</f>
        <v/>
      </c>
      <c r="J419" t="str">
        <f>IF(OR(OR(OR(OR(OR(ISNUMBER(SEARCH(IF(J$1&lt;&gt;"",J$1,"NA"),'MITRE &amp; Controls Mappings'!$E415)),ISNUMBER(SEARCH(IF(J$1&lt;&gt;"",J$1,"NA"),'MITRE &amp; Controls Mappings'!$F415))),ISNUMBER(SEARCH(IF(J$2&lt;&gt;"",J$2,"NA"),'MITRE &amp; Controls Mappings'!$G415))),ISNUMBER(SEARCH(IF(J$2&lt;&gt;"",J$2,"NA"),'MITRE &amp; Controls Mappings'!$H415))),ISNUMBER(SEARCH(IF(J$3&lt;&gt;"",J$3,"NA"),'MITRE &amp; Controls Mappings'!$I415))),ISNUMBER(SEARCH(IF(J$3&lt;&gt;"",J$3,"NA"),'MITRE &amp; Controls Mappings'!$J415))), 'MITRE &amp; Controls Mappings'!$B415,"")</f>
        <v/>
      </c>
      <c r="K419" t="str">
        <f>IF(OR(OR(OR(OR(OR(ISNUMBER(SEARCH(IF(K$1&lt;&gt;"",K$1,"NA"),'MITRE &amp; Controls Mappings'!$E415)),ISNUMBER(SEARCH(IF(K$1&lt;&gt;"",K$1,"NA"),'MITRE &amp; Controls Mappings'!$F415))),ISNUMBER(SEARCH(IF(K$2&lt;&gt;"",K$2,"NA"),'MITRE &amp; Controls Mappings'!$G415))),ISNUMBER(SEARCH(IF(K$2&lt;&gt;"",K$2,"NA"),'MITRE &amp; Controls Mappings'!$H415))),ISNUMBER(SEARCH(IF(K$3&lt;&gt;"",K$3,"NA"),'MITRE &amp; Controls Mappings'!$I415))),ISNUMBER(SEARCH(IF(K$3&lt;&gt;"",K$3,"NA"),'MITRE &amp; Controls Mappings'!$J415))), 'MITRE &amp; Controls Mappings'!$B415,"")</f>
        <v/>
      </c>
      <c r="L419" s="25" t="str">
        <f>'MITRE &amp; Controls Mappings'!D415</f>
        <v>Handwriting</v>
      </c>
    </row>
    <row r="420" spans="1:12" x14ac:dyDescent="0.35">
      <c r="A420" t="str">
        <f>IF(COUNTIF(B420:K420,"="&amp;'MITRE &amp; Controls Mappings'!B416)&gt;0,'MITRE &amp; Controls Mappings'!B416,"")</f>
        <v/>
      </c>
      <c r="B420" t="str">
        <f>IF(OR(OR(OR(OR(OR(ISNUMBER(SEARCH(IF(B$1&lt;&gt;"",B$1,"NA"),'MITRE &amp; Controls Mappings'!$E416)),ISNUMBER(SEARCH(IF(B$1&lt;&gt;"",B$1,"NA"),'MITRE &amp; Controls Mappings'!$F416))),ISNUMBER(SEARCH(IF(B$2&lt;&gt;"",B$2,"NA"),'MITRE &amp; Controls Mappings'!$G416))),ISNUMBER(SEARCH(IF(B$2&lt;&gt;"",B$2,"NA"),'MITRE &amp; Controls Mappings'!$H416))),ISNUMBER(SEARCH(IF(B$3&lt;&gt;"",B$3,"NA"),'MITRE &amp; Controls Mappings'!$I416))),ISNUMBER(SEARCH(IF(B$3&lt;&gt;"",B$3,"NA"),'MITRE &amp; Controls Mappings'!$J416))), 'MITRE &amp; Controls Mappings'!$B416,"")</f>
        <v/>
      </c>
      <c r="C420" t="str">
        <f>IF(OR(OR(OR(OR(OR(ISNUMBER(SEARCH(IF(C$1&lt;&gt;"",C$1,"NA"),'MITRE &amp; Controls Mappings'!$E416)),ISNUMBER(SEARCH(IF(C$1&lt;&gt;"",C$1,"NA"),'MITRE &amp; Controls Mappings'!$F416))),ISNUMBER(SEARCH(IF(C$2&lt;&gt;"",C$2,"NA"),'MITRE &amp; Controls Mappings'!$G416))),ISNUMBER(SEARCH(IF(C$2&lt;&gt;"",C$2,"NA"),'MITRE &amp; Controls Mappings'!$H416))),ISNUMBER(SEARCH(IF(C$3&lt;&gt;"",C$3,"NA"),'MITRE &amp; Controls Mappings'!$I416))),ISNUMBER(SEARCH(IF(C$3&lt;&gt;"",C$3,"NA"),'MITRE &amp; Controls Mappings'!$J416))), 'MITRE &amp; Controls Mappings'!$B416,"")</f>
        <v/>
      </c>
      <c r="D420" t="str">
        <f>IF(OR(OR(OR(OR(OR(ISNUMBER(SEARCH(IF(D$1&lt;&gt;"",D$1,"NA"),'MITRE &amp; Controls Mappings'!$E416)),ISNUMBER(SEARCH(IF(D$1&lt;&gt;"",D$1,"NA"),'MITRE &amp; Controls Mappings'!$F416))),ISNUMBER(SEARCH(IF(D$2&lt;&gt;"",D$2,"NA"),'MITRE &amp; Controls Mappings'!$G416))),ISNUMBER(SEARCH(IF(D$2&lt;&gt;"",D$2,"NA"),'MITRE &amp; Controls Mappings'!$H416))),ISNUMBER(SEARCH(IF(D$3&lt;&gt;"",D$3,"NA"),'MITRE &amp; Controls Mappings'!$I416))),ISNUMBER(SEARCH(IF(D$3&lt;&gt;"",D$3,"NA"),'MITRE &amp; Controls Mappings'!$J416))), 'MITRE &amp; Controls Mappings'!$B416,"")</f>
        <v/>
      </c>
      <c r="E420" t="str">
        <f>IF(OR(OR(OR(OR(OR(ISNUMBER(SEARCH(IF(E$1&lt;&gt;"",E$1,"NA"),'MITRE &amp; Controls Mappings'!$E416)),ISNUMBER(SEARCH(IF(E$1&lt;&gt;"",E$1,"NA"),'MITRE &amp; Controls Mappings'!$F416))),ISNUMBER(SEARCH(IF(E$2&lt;&gt;"",E$2,"NA"),'MITRE &amp; Controls Mappings'!$G416))),ISNUMBER(SEARCH(IF(E$2&lt;&gt;"",E$2,"NA"),'MITRE &amp; Controls Mappings'!$H416))),ISNUMBER(SEARCH(IF(E$3&lt;&gt;"",E$3,"NA"),'MITRE &amp; Controls Mappings'!$I416))),ISNUMBER(SEARCH(IF(E$3&lt;&gt;"",E$3,"NA"),'MITRE &amp; Controls Mappings'!$J416))), 'MITRE &amp; Controls Mappings'!$B416,"")</f>
        <v/>
      </c>
      <c r="F420" t="str">
        <f>IF(OR(OR(OR(OR(OR(ISNUMBER(SEARCH(IF(F$1&lt;&gt;"",F$1,"NA"),'MITRE &amp; Controls Mappings'!$E416)),ISNUMBER(SEARCH(IF(F$1&lt;&gt;"",F$1,"NA"),'MITRE &amp; Controls Mappings'!$F416))),ISNUMBER(SEARCH(IF(F$2&lt;&gt;"",F$2,"NA"),'MITRE &amp; Controls Mappings'!$G416))),ISNUMBER(SEARCH(IF(F$2&lt;&gt;"",F$2,"NA"),'MITRE &amp; Controls Mappings'!$H416))),ISNUMBER(SEARCH(IF(F$3&lt;&gt;"",F$3,"NA"),'MITRE &amp; Controls Mappings'!$I416))),ISNUMBER(SEARCH(IF(F$3&lt;&gt;"",F$3,"NA"),'MITRE &amp; Controls Mappings'!$J416))), 'MITRE &amp; Controls Mappings'!$B416,"")</f>
        <v/>
      </c>
      <c r="G420" t="str">
        <f>IF(OR(OR(OR(OR(OR(ISNUMBER(SEARCH(IF(G$1&lt;&gt;"",G$1,"NA"),'MITRE &amp; Controls Mappings'!$E416)),ISNUMBER(SEARCH(IF(G$1&lt;&gt;"",G$1,"NA"),'MITRE &amp; Controls Mappings'!$F416))),ISNUMBER(SEARCH(IF(G$2&lt;&gt;"",G$2,"NA"),'MITRE &amp; Controls Mappings'!$G416))),ISNUMBER(SEARCH(IF(G$2&lt;&gt;"",G$2,"NA"),'MITRE &amp; Controls Mappings'!$H416))),ISNUMBER(SEARCH(IF(G$3&lt;&gt;"",G$3,"NA"),'MITRE &amp; Controls Mappings'!$I416))),ISNUMBER(SEARCH(IF(G$3&lt;&gt;"",G$3,"NA"),'MITRE &amp; Controls Mappings'!$J416))), 'MITRE &amp; Controls Mappings'!$B416,"")</f>
        <v/>
      </c>
      <c r="H420" t="str">
        <f>IF(OR(OR(OR(OR(OR(ISNUMBER(SEARCH(IF(H$1&lt;&gt;"",H$1,"NA"),'MITRE &amp; Controls Mappings'!$E416)),ISNUMBER(SEARCH(IF(H$1&lt;&gt;"",H$1,"NA"),'MITRE &amp; Controls Mappings'!$F416))),ISNUMBER(SEARCH(IF(H$2&lt;&gt;"",H$2,"NA"),'MITRE &amp; Controls Mappings'!$G416))),ISNUMBER(SEARCH(IF(H$2&lt;&gt;"",H$2,"NA"),'MITRE &amp; Controls Mappings'!$H416))),ISNUMBER(SEARCH(IF(H$3&lt;&gt;"",H$3,"NA"),'MITRE &amp; Controls Mappings'!$I416))),ISNUMBER(SEARCH(IF(H$3&lt;&gt;"",H$3,"NA"),'MITRE &amp; Controls Mappings'!$J416))), 'MITRE &amp; Controls Mappings'!$B416,"")</f>
        <v/>
      </c>
      <c r="I420" t="str">
        <f>IF(OR(OR(OR(OR(OR(ISNUMBER(SEARCH(IF(I$1&lt;&gt;"",I$1,"NA"),'MITRE &amp; Controls Mappings'!$E416)),ISNUMBER(SEARCH(IF(I$1&lt;&gt;"",I$1,"NA"),'MITRE &amp; Controls Mappings'!$F416))),ISNUMBER(SEARCH(IF(I$2&lt;&gt;"",I$2,"NA"),'MITRE &amp; Controls Mappings'!$G416))),ISNUMBER(SEARCH(IF(I$2&lt;&gt;"",I$2,"NA"),'MITRE &amp; Controls Mappings'!$H416))),ISNUMBER(SEARCH(IF(I$3&lt;&gt;"",I$3,"NA"),'MITRE &amp; Controls Mappings'!$I416))),ISNUMBER(SEARCH(IF(I$3&lt;&gt;"",I$3,"NA"),'MITRE &amp; Controls Mappings'!$J416))), 'MITRE &amp; Controls Mappings'!$B416,"")</f>
        <v/>
      </c>
      <c r="J420" t="str">
        <f>IF(OR(OR(OR(OR(OR(ISNUMBER(SEARCH(IF(J$1&lt;&gt;"",J$1,"NA"),'MITRE &amp; Controls Mappings'!$E416)),ISNUMBER(SEARCH(IF(J$1&lt;&gt;"",J$1,"NA"),'MITRE &amp; Controls Mappings'!$F416))),ISNUMBER(SEARCH(IF(J$2&lt;&gt;"",J$2,"NA"),'MITRE &amp; Controls Mappings'!$G416))),ISNUMBER(SEARCH(IF(J$2&lt;&gt;"",J$2,"NA"),'MITRE &amp; Controls Mappings'!$H416))),ISNUMBER(SEARCH(IF(J$3&lt;&gt;"",J$3,"NA"),'MITRE &amp; Controls Mappings'!$I416))),ISNUMBER(SEARCH(IF(J$3&lt;&gt;"",J$3,"NA"),'MITRE &amp; Controls Mappings'!$J416))), 'MITRE &amp; Controls Mappings'!$B416,"")</f>
        <v/>
      </c>
      <c r="K420" t="str">
        <f>IF(OR(OR(OR(OR(OR(ISNUMBER(SEARCH(IF(K$1&lt;&gt;"",K$1,"NA"),'MITRE &amp; Controls Mappings'!$E416)),ISNUMBER(SEARCH(IF(K$1&lt;&gt;"",K$1,"NA"),'MITRE &amp; Controls Mappings'!$F416))),ISNUMBER(SEARCH(IF(K$2&lt;&gt;"",K$2,"NA"),'MITRE &amp; Controls Mappings'!$G416))),ISNUMBER(SEARCH(IF(K$2&lt;&gt;"",K$2,"NA"),'MITRE &amp; Controls Mappings'!$H416))),ISNUMBER(SEARCH(IF(K$3&lt;&gt;"",K$3,"NA"),'MITRE &amp; Controls Mappings'!$I416))),ISNUMBER(SEARCH(IF(K$3&lt;&gt;"",K$3,"NA"),'MITRE &amp; Controls Mappings'!$J416))), 'MITRE &amp; Controls Mappings'!$B416,"")</f>
        <v/>
      </c>
      <c r="L420" s="25" t="str">
        <f>'MITRE &amp; Controls Mappings'!D416</f>
        <v>HomeGroup</v>
      </c>
    </row>
    <row r="421" spans="1:12" x14ac:dyDescent="0.35">
      <c r="A421" t="str">
        <f>IF(COUNTIF(B421:K421,"="&amp;'MITRE &amp; Controls Mappings'!B417)&gt;0,'MITRE &amp; Controls Mappings'!B417,"")</f>
        <v/>
      </c>
      <c r="B421" t="str">
        <f>IF(OR(OR(OR(OR(OR(ISNUMBER(SEARCH(IF(B$1&lt;&gt;"",B$1,"NA"),'MITRE &amp; Controls Mappings'!$E417)),ISNUMBER(SEARCH(IF(B$1&lt;&gt;"",B$1,"NA"),'MITRE &amp; Controls Mappings'!$F417))),ISNUMBER(SEARCH(IF(B$2&lt;&gt;"",B$2,"NA"),'MITRE &amp; Controls Mappings'!$G417))),ISNUMBER(SEARCH(IF(B$2&lt;&gt;"",B$2,"NA"),'MITRE &amp; Controls Mappings'!$H417))),ISNUMBER(SEARCH(IF(B$3&lt;&gt;"",B$3,"NA"),'MITRE &amp; Controls Mappings'!$I417))),ISNUMBER(SEARCH(IF(B$3&lt;&gt;"",B$3,"NA"),'MITRE &amp; Controls Mappings'!$J417))), 'MITRE &amp; Controls Mappings'!$B417,"")</f>
        <v/>
      </c>
      <c r="C421" t="str">
        <f>IF(OR(OR(OR(OR(OR(ISNUMBER(SEARCH(IF(C$1&lt;&gt;"",C$1,"NA"),'MITRE &amp; Controls Mappings'!$E417)),ISNUMBER(SEARCH(IF(C$1&lt;&gt;"",C$1,"NA"),'MITRE &amp; Controls Mappings'!$F417))),ISNUMBER(SEARCH(IF(C$2&lt;&gt;"",C$2,"NA"),'MITRE &amp; Controls Mappings'!$G417))),ISNUMBER(SEARCH(IF(C$2&lt;&gt;"",C$2,"NA"),'MITRE &amp; Controls Mappings'!$H417))),ISNUMBER(SEARCH(IF(C$3&lt;&gt;"",C$3,"NA"),'MITRE &amp; Controls Mappings'!$I417))),ISNUMBER(SEARCH(IF(C$3&lt;&gt;"",C$3,"NA"),'MITRE &amp; Controls Mappings'!$J417))), 'MITRE &amp; Controls Mappings'!$B417,"")</f>
        <v/>
      </c>
      <c r="D421" t="str">
        <f>IF(OR(OR(OR(OR(OR(ISNUMBER(SEARCH(IF(D$1&lt;&gt;"",D$1,"NA"),'MITRE &amp; Controls Mappings'!$E417)),ISNUMBER(SEARCH(IF(D$1&lt;&gt;"",D$1,"NA"),'MITRE &amp; Controls Mappings'!$F417))),ISNUMBER(SEARCH(IF(D$2&lt;&gt;"",D$2,"NA"),'MITRE &amp; Controls Mappings'!$G417))),ISNUMBER(SEARCH(IF(D$2&lt;&gt;"",D$2,"NA"),'MITRE &amp; Controls Mappings'!$H417))),ISNUMBER(SEARCH(IF(D$3&lt;&gt;"",D$3,"NA"),'MITRE &amp; Controls Mappings'!$I417))),ISNUMBER(SEARCH(IF(D$3&lt;&gt;"",D$3,"NA"),'MITRE &amp; Controls Mappings'!$J417))), 'MITRE &amp; Controls Mappings'!$B417,"")</f>
        <v/>
      </c>
      <c r="E421" t="str">
        <f>IF(OR(OR(OR(OR(OR(ISNUMBER(SEARCH(IF(E$1&lt;&gt;"",E$1,"NA"),'MITRE &amp; Controls Mappings'!$E417)),ISNUMBER(SEARCH(IF(E$1&lt;&gt;"",E$1,"NA"),'MITRE &amp; Controls Mappings'!$F417))),ISNUMBER(SEARCH(IF(E$2&lt;&gt;"",E$2,"NA"),'MITRE &amp; Controls Mappings'!$G417))),ISNUMBER(SEARCH(IF(E$2&lt;&gt;"",E$2,"NA"),'MITRE &amp; Controls Mappings'!$H417))),ISNUMBER(SEARCH(IF(E$3&lt;&gt;"",E$3,"NA"),'MITRE &amp; Controls Mappings'!$I417))),ISNUMBER(SEARCH(IF(E$3&lt;&gt;"",E$3,"NA"),'MITRE &amp; Controls Mappings'!$J417))), 'MITRE &amp; Controls Mappings'!$B417,"")</f>
        <v/>
      </c>
      <c r="F421" t="str">
        <f>IF(OR(OR(OR(OR(OR(ISNUMBER(SEARCH(IF(F$1&lt;&gt;"",F$1,"NA"),'MITRE &amp; Controls Mappings'!$E417)),ISNUMBER(SEARCH(IF(F$1&lt;&gt;"",F$1,"NA"),'MITRE &amp; Controls Mappings'!$F417))),ISNUMBER(SEARCH(IF(F$2&lt;&gt;"",F$2,"NA"),'MITRE &amp; Controls Mappings'!$G417))),ISNUMBER(SEARCH(IF(F$2&lt;&gt;"",F$2,"NA"),'MITRE &amp; Controls Mappings'!$H417))),ISNUMBER(SEARCH(IF(F$3&lt;&gt;"",F$3,"NA"),'MITRE &amp; Controls Mappings'!$I417))),ISNUMBER(SEARCH(IF(F$3&lt;&gt;"",F$3,"NA"),'MITRE &amp; Controls Mappings'!$J417))), 'MITRE &amp; Controls Mappings'!$B417,"")</f>
        <v/>
      </c>
      <c r="G421" t="str">
        <f>IF(OR(OR(OR(OR(OR(ISNUMBER(SEARCH(IF(G$1&lt;&gt;"",G$1,"NA"),'MITRE &amp; Controls Mappings'!$E417)),ISNUMBER(SEARCH(IF(G$1&lt;&gt;"",G$1,"NA"),'MITRE &amp; Controls Mappings'!$F417))),ISNUMBER(SEARCH(IF(G$2&lt;&gt;"",G$2,"NA"),'MITRE &amp; Controls Mappings'!$G417))),ISNUMBER(SEARCH(IF(G$2&lt;&gt;"",G$2,"NA"),'MITRE &amp; Controls Mappings'!$H417))),ISNUMBER(SEARCH(IF(G$3&lt;&gt;"",G$3,"NA"),'MITRE &amp; Controls Mappings'!$I417))),ISNUMBER(SEARCH(IF(G$3&lt;&gt;"",G$3,"NA"),'MITRE &amp; Controls Mappings'!$J417))), 'MITRE &amp; Controls Mappings'!$B417,"")</f>
        <v/>
      </c>
      <c r="H421" t="str">
        <f>IF(OR(OR(OR(OR(OR(ISNUMBER(SEARCH(IF(H$1&lt;&gt;"",H$1,"NA"),'MITRE &amp; Controls Mappings'!$E417)),ISNUMBER(SEARCH(IF(H$1&lt;&gt;"",H$1,"NA"),'MITRE &amp; Controls Mappings'!$F417))),ISNUMBER(SEARCH(IF(H$2&lt;&gt;"",H$2,"NA"),'MITRE &amp; Controls Mappings'!$G417))),ISNUMBER(SEARCH(IF(H$2&lt;&gt;"",H$2,"NA"),'MITRE &amp; Controls Mappings'!$H417))),ISNUMBER(SEARCH(IF(H$3&lt;&gt;"",H$3,"NA"),'MITRE &amp; Controls Mappings'!$I417))),ISNUMBER(SEARCH(IF(H$3&lt;&gt;"",H$3,"NA"),'MITRE &amp; Controls Mappings'!$J417))), 'MITRE &amp; Controls Mappings'!$B417,"")</f>
        <v/>
      </c>
      <c r="I421" t="str">
        <f>IF(OR(OR(OR(OR(OR(ISNUMBER(SEARCH(IF(I$1&lt;&gt;"",I$1,"NA"),'MITRE &amp; Controls Mappings'!$E417)),ISNUMBER(SEARCH(IF(I$1&lt;&gt;"",I$1,"NA"),'MITRE &amp; Controls Mappings'!$F417))),ISNUMBER(SEARCH(IF(I$2&lt;&gt;"",I$2,"NA"),'MITRE &amp; Controls Mappings'!$G417))),ISNUMBER(SEARCH(IF(I$2&lt;&gt;"",I$2,"NA"),'MITRE &amp; Controls Mappings'!$H417))),ISNUMBER(SEARCH(IF(I$3&lt;&gt;"",I$3,"NA"),'MITRE &amp; Controls Mappings'!$I417))),ISNUMBER(SEARCH(IF(I$3&lt;&gt;"",I$3,"NA"),'MITRE &amp; Controls Mappings'!$J417))), 'MITRE &amp; Controls Mappings'!$B417,"")</f>
        <v/>
      </c>
      <c r="J421" t="str">
        <f>IF(OR(OR(OR(OR(OR(ISNUMBER(SEARCH(IF(J$1&lt;&gt;"",J$1,"NA"),'MITRE &amp; Controls Mappings'!$E417)),ISNUMBER(SEARCH(IF(J$1&lt;&gt;"",J$1,"NA"),'MITRE &amp; Controls Mappings'!$F417))),ISNUMBER(SEARCH(IF(J$2&lt;&gt;"",J$2,"NA"),'MITRE &amp; Controls Mappings'!$G417))),ISNUMBER(SEARCH(IF(J$2&lt;&gt;"",J$2,"NA"),'MITRE &amp; Controls Mappings'!$H417))),ISNUMBER(SEARCH(IF(J$3&lt;&gt;"",J$3,"NA"),'MITRE &amp; Controls Mappings'!$I417))),ISNUMBER(SEARCH(IF(J$3&lt;&gt;"",J$3,"NA"),'MITRE &amp; Controls Mappings'!$J417))), 'MITRE &amp; Controls Mappings'!$B417,"")</f>
        <v/>
      </c>
      <c r="K421" t="str">
        <f>IF(OR(OR(OR(OR(OR(ISNUMBER(SEARCH(IF(K$1&lt;&gt;"",K$1,"NA"),'MITRE &amp; Controls Mappings'!$E417)),ISNUMBER(SEARCH(IF(K$1&lt;&gt;"",K$1,"NA"),'MITRE &amp; Controls Mappings'!$F417))),ISNUMBER(SEARCH(IF(K$2&lt;&gt;"",K$2,"NA"),'MITRE &amp; Controls Mappings'!$G417))),ISNUMBER(SEARCH(IF(K$2&lt;&gt;"",K$2,"NA"),'MITRE &amp; Controls Mappings'!$H417))),ISNUMBER(SEARCH(IF(K$3&lt;&gt;"",K$3,"NA"),'MITRE &amp; Controls Mappings'!$I417))),ISNUMBER(SEARCH(IF(K$3&lt;&gt;"",K$3,"NA"),'MITRE &amp; Controls Mappings'!$J417))), 'MITRE &amp; Controls Mappings'!$B417,"")</f>
        <v/>
      </c>
      <c r="L421" s="25" t="str">
        <f>'MITRE &amp; Controls Mappings'!D417</f>
        <v>Import Video</v>
      </c>
    </row>
    <row r="422" spans="1:12" x14ac:dyDescent="0.35">
      <c r="A422" t="str">
        <f>IF(COUNTIF(B422:K422,"="&amp;'MITRE &amp; Controls Mappings'!B418)&gt;0,'MITRE &amp; Controls Mappings'!B418,"")</f>
        <v/>
      </c>
      <c r="B422" t="str">
        <f>IF(OR(OR(OR(OR(OR(ISNUMBER(SEARCH(IF(B$1&lt;&gt;"",B$1,"NA"),'MITRE &amp; Controls Mappings'!$E418)),ISNUMBER(SEARCH(IF(B$1&lt;&gt;"",B$1,"NA"),'MITRE &amp; Controls Mappings'!$F418))),ISNUMBER(SEARCH(IF(B$2&lt;&gt;"",B$2,"NA"),'MITRE &amp; Controls Mappings'!$G418))),ISNUMBER(SEARCH(IF(B$2&lt;&gt;"",B$2,"NA"),'MITRE &amp; Controls Mappings'!$H418))),ISNUMBER(SEARCH(IF(B$3&lt;&gt;"",B$3,"NA"),'MITRE &amp; Controls Mappings'!$I418))),ISNUMBER(SEARCH(IF(B$3&lt;&gt;"",B$3,"NA"),'MITRE &amp; Controls Mappings'!$J418))), 'MITRE &amp; Controls Mappings'!$B418,"")</f>
        <v/>
      </c>
      <c r="C422" t="str">
        <f>IF(OR(OR(OR(OR(OR(ISNUMBER(SEARCH(IF(C$1&lt;&gt;"",C$1,"NA"),'MITRE &amp; Controls Mappings'!$E418)),ISNUMBER(SEARCH(IF(C$1&lt;&gt;"",C$1,"NA"),'MITRE &amp; Controls Mappings'!$F418))),ISNUMBER(SEARCH(IF(C$2&lt;&gt;"",C$2,"NA"),'MITRE &amp; Controls Mappings'!$G418))),ISNUMBER(SEARCH(IF(C$2&lt;&gt;"",C$2,"NA"),'MITRE &amp; Controls Mappings'!$H418))),ISNUMBER(SEARCH(IF(C$3&lt;&gt;"",C$3,"NA"),'MITRE &amp; Controls Mappings'!$I418))),ISNUMBER(SEARCH(IF(C$3&lt;&gt;"",C$3,"NA"),'MITRE &amp; Controls Mappings'!$J418))), 'MITRE &amp; Controls Mappings'!$B418,"")</f>
        <v/>
      </c>
      <c r="D422" t="str">
        <f>IF(OR(OR(OR(OR(OR(ISNUMBER(SEARCH(IF(D$1&lt;&gt;"",D$1,"NA"),'MITRE &amp; Controls Mappings'!$E418)),ISNUMBER(SEARCH(IF(D$1&lt;&gt;"",D$1,"NA"),'MITRE &amp; Controls Mappings'!$F418))),ISNUMBER(SEARCH(IF(D$2&lt;&gt;"",D$2,"NA"),'MITRE &amp; Controls Mappings'!$G418))),ISNUMBER(SEARCH(IF(D$2&lt;&gt;"",D$2,"NA"),'MITRE &amp; Controls Mappings'!$H418))),ISNUMBER(SEARCH(IF(D$3&lt;&gt;"",D$3,"NA"),'MITRE &amp; Controls Mappings'!$I418))),ISNUMBER(SEARCH(IF(D$3&lt;&gt;"",D$3,"NA"),'MITRE &amp; Controls Mappings'!$J418))), 'MITRE &amp; Controls Mappings'!$B418,"")</f>
        <v/>
      </c>
      <c r="E422" t="str">
        <f>IF(OR(OR(OR(OR(OR(ISNUMBER(SEARCH(IF(E$1&lt;&gt;"",E$1,"NA"),'MITRE &amp; Controls Mappings'!$E418)),ISNUMBER(SEARCH(IF(E$1&lt;&gt;"",E$1,"NA"),'MITRE &amp; Controls Mappings'!$F418))),ISNUMBER(SEARCH(IF(E$2&lt;&gt;"",E$2,"NA"),'MITRE &amp; Controls Mappings'!$G418))),ISNUMBER(SEARCH(IF(E$2&lt;&gt;"",E$2,"NA"),'MITRE &amp; Controls Mappings'!$H418))),ISNUMBER(SEARCH(IF(E$3&lt;&gt;"",E$3,"NA"),'MITRE &amp; Controls Mappings'!$I418))),ISNUMBER(SEARCH(IF(E$3&lt;&gt;"",E$3,"NA"),'MITRE &amp; Controls Mappings'!$J418))), 'MITRE &amp; Controls Mappings'!$B418,"")</f>
        <v/>
      </c>
      <c r="F422" t="str">
        <f>IF(OR(OR(OR(OR(OR(ISNUMBER(SEARCH(IF(F$1&lt;&gt;"",F$1,"NA"),'MITRE &amp; Controls Mappings'!$E418)),ISNUMBER(SEARCH(IF(F$1&lt;&gt;"",F$1,"NA"),'MITRE &amp; Controls Mappings'!$F418))),ISNUMBER(SEARCH(IF(F$2&lt;&gt;"",F$2,"NA"),'MITRE &amp; Controls Mappings'!$G418))),ISNUMBER(SEARCH(IF(F$2&lt;&gt;"",F$2,"NA"),'MITRE &amp; Controls Mappings'!$H418))),ISNUMBER(SEARCH(IF(F$3&lt;&gt;"",F$3,"NA"),'MITRE &amp; Controls Mappings'!$I418))),ISNUMBER(SEARCH(IF(F$3&lt;&gt;"",F$3,"NA"),'MITRE &amp; Controls Mappings'!$J418))), 'MITRE &amp; Controls Mappings'!$B418,"")</f>
        <v/>
      </c>
      <c r="G422" t="str">
        <f>IF(OR(OR(OR(OR(OR(ISNUMBER(SEARCH(IF(G$1&lt;&gt;"",G$1,"NA"),'MITRE &amp; Controls Mappings'!$E418)),ISNUMBER(SEARCH(IF(G$1&lt;&gt;"",G$1,"NA"),'MITRE &amp; Controls Mappings'!$F418))),ISNUMBER(SEARCH(IF(G$2&lt;&gt;"",G$2,"NA"),'MITRE &amp; Controls Mappings'!$G418))),ISNUMBER(SEARCH(IF(G$2&lt;&gt;"",G$2,"NA"),'MITRE &amp; Controls Mappings'!$H418))),ISNUMBER(SEARCH(IF(G$3&lt;&gt;"",G$3,"NA"),'MITRE &amp; Controls Mappings'!$I418))),ISNUMBER(SEARCH(IF(G$3&lt;&gt;"",G$3,"NA"),'MITRE &amp; Controls Mappings'!$J418))), 'MITRE &amp; Controls Mappings'!$B418,"")</f>
        <v/>
      </c>
      <c r="H422" t="str">
        <f>IF(OR(OR(OR(OR(OR(ISNUMBER(SEARCH(IF(H$1&lt;&gt;"",H$1,"NA"),'MITRE &amp; Controls Mappings'!$E418)),ISNUMBER(SEARCH(IF(H$1&lt;&gt;"",H$1,"NA"),'MITRE &amp; Controls Mappings'!$F418))),ISNUMBER(SEARCH(IF(H$2&lt;&gt;"",H$2,"NA"),'MITRE &amp; Controls Mappings'!$G418))),ISNUMBER(SEARCH(IF(H$2&lt;&gt;"",H$2,"NA"),'MITRE &amp; Controls Mappings'!$H418))),ISNUMBER(SEARCH(IF(H$3&lt;&gt;"",H$3,"NA"),'MITRE &amp; Controls Mappings'!$I418))),ISNUMBER(SEARCH(IF(H$3&lt;&gt;"",H$3,"NA"),'MITRE &amp; Controls Mappings'!$J418))), 'MITRE &amp; Controls Mappings'!$B418,"")</f>
        <v/>
      </c>
      <c r="I422" t="str">
        <f>IF(OR(OR(OR(OR(OR(ISNUMBER(SEARCH(IF(I$1&lt;&gt;"",I$1,"NA"),'MITRE &amp; Controls Mappings'!$E418)),ISNUMBER(SEARCH(IF(I$1&lt;&gt;"",I$1,"NA"),'MITRE &amp; Controls Mappings'!$F418))),ISNUMBER(SEARCH(IF(I$2&lt;&gt;"",I$2,"NA"),'MITRE &amp; Controls Mappings'!$G418))),ISNUMBER(SEARCH(IF(I$2&lt;&gt;"",I$2,"NA"),'MITRE &amp; Controls Mappings'!$H418))),ISNUMBER(SEARCH(IF(I$3&lt;&gt;"",I$3,"NA"),'MITRE &amp; Controls Mappings'!$I418))),ISNUMBER(SEARCH(IF(I$3&lt;&gt;"",I$3,"NA"),'MITRE &amp; Controls Mappings'!$J418))), 'MITRE &amp; Controls Mappings'!$B418,"")</f>
        <v/>
      </c>
      <c r="J422" t="str">
        <f>IF(OR(OR(OR(OR(OR(ISNUMBER(SEARCH(IF(J$1&lt;&gt;"",J$1,"NA"),'MITRE &amp; Controls Mappings'!$E418)),ISNUMBER(SEARCH(IF(J$1&lt;&gt;"",J$1,"NA"),'MITRE &amp; Controls Mappings'!$F418))),ISNUMBER(SEARCH(IF(J$2&lt;&gt;"",J$2,"NA"),'MITRE &amp; Controls Mappings'!$G418))),ISNUMBER(SEARCH(IF(J$2&lt;&gt;"",J$2,"NA"),'MITRE &amp; Controls Mappings'!$H418))),ISNUMBER(SEARCH(IF(J$3&lt;&gt;"",J$3,"NA"),'MITRE &amp; Controls Mappings'!$I418))),ISNUMBER(SEARCH(IF(J$3&lt;&gt;"",J$3,"NA"),'MITRE &amp; Controls Mappings'!$J418))), 'MITRE &amp; Controls Mappings'!$B418,"")</f>
        <v/>
      </c>
      <c r="K422" t="str">
        <f>IF(OR(OR(OR(OR(OR(ISNUMBER(SEARCH(IF(K$1&lt;&gt;"",K$1,"NA"),'MITRE &amp; Controls Mappings'!$E418)),ISNUMBER(SEARCH(IF(K$1&lt;&gt;"",K$1,"NA"),'MITRE &amp; Controls Mappings'!$F418))),ISNUMBER(SEARCH(IF(K$2&lt;&gt;"",K$2,"NA"),'MITRE &amp; Controls Mappings'!$G418))),ISNUMBER(SEARCH(IF(K$2&lt;&gt;"",K$2,"NA"),'MITRE &amp; Controls Mappings'!$H418))),ISNUMBER(SEARCH(IF(K$3&lt;&gt;"",K$3,"NA"),'MITRE &amp; Controls Mappings'!$I418))),ISNUMBER(SEARCH(IF(K$3&lt;&gt;"",K$3,"NA"),'MITRE &amp; Controls Mappings'!$J418))), 'MITRE &amp; Controls Mappings'!$B418,"")</f>
        <v/>
      </c>
      <c r="L422" s="25" t="str">
        <f>'MITRE &amp; Controls Mappings'!D418</f>
        <v>Internet Explorer</v>
      </c>
    </row>
    <row r="423" spans="1:12" x14ac:dyDescent="0.35">
      <c r="A423" t="str">
        <f>IF(COUNTIF(B423:K423,"="&amp;'MITRE &amp; Controls Mappings'!B419)&gt;0,'MITRE &amp; Controls Mappings'!B419,"")</f>
        <v/>
      </c>
      <c r="B423" t="str">
        <f>IF(OR(OR(OR(OR(OR(ISNUMBER(SEARCH(IF(B$1&lt;&gt;"",B$1,"NA"),'MITRE &amp; Controls Mappings'!$E419)),ISNUMBER(SEARCH(IF(B$1&lt;&gt;"",B$1,"NA"),'MITRE &amp; Controls Mappings'!$F419))),ISNUMBER(SEARCH(IF(B$2&lt;&gt;"",B$2,"NA"),'MITRE &amp; Controls Mappings'!$G419))),ISNUMBER(SEARCH(IF(B$2&lt;&gt;"",B$2,"NA"),'MITRE &amp; Controls Mappings'!$H419))),ISNUMBER(SEARCH(IF(B$3&lt;&gt;"",B$3,"NA"),'MITRE &amp; Controls Mappings'!$I419))),ISNUMBER(SEARCH(IF(B$3&lt;&gt;"",B$3,"NA"),'MITRE &amp; Controls Mappings'!$J419))), 'MITRE &amp; Controls Mappings'!$B419,"")</f>
        <v/>
      </c>
      <c r="C423" t="str">
        <f>IF(OR(OR(OR(OR(OR(ISNUMBER(SEARCH(IF(C$1&lt;&gt;"",C$1,"NA"),'MITRE &amp; Controls Mappings'!$E419)),ISNUMBER(SEARCH(IF(C$1&lt;&gt;"",C$1,"NA"),'MITRE &amp; Controls Mappings'!$F419))),ISNUMBER(SEARCH(IF(C$2&lt;&gt;"",C$2,"NA"),'MITRE &amp; Controls Mappings'!$G419))),ISNUMBER(SEARCH(IF(C$2&lt;&gt;"",C$2,"NA"),'MITRE &amp; Controls Mappings'!$H419))),ISNUMBER(SEARCH(IF(C$3&lt;&gt;"",C$3,"NA"),'MITRE &amp; Controls Mappings'!$I419))),ISNUMBER(SEARCH(IF(C$3&lt;&gt;"",C$3,"NA"),'MITRE &amp; Controls Mappings'!$J419))), 'MITRE &amp; Controls Mappings'!$B419,"")</f>
        <v/>
      </c>
      <c r="D423" t="str">
        <f>IF(OR(OR(OR(OR(OR(ISNUMBER(SEARCH(IF(D$1&lt;&gt;"",D$1,"NA"),'MITRE &amp; Controls Mappings'!$E419)),ISNUMBER(SEARCH(IF(D$1&lt;&gt;"",D$1,"NA"),'MITRE &amp; Controls Mappings'!$F419))),ISNUMBER(SEARCH(IF(D$2&lt;&gt;"",D$2,"NA"),'MITRE &amp; Controls Mappings'!$G419))),ISNUMBER(SEARCH(IF(D$2&lt;&gt;"",D$2,"NA"),'MITRE &amp; Controls Mappings'!$H419))),ISNUMBER(SEARCH(IF(D$3&lt;&gt;"",D$3,"NA"),'MITRE &amp; Controls Mappings'!$I419))),ISNUMBER(SEARCH(IF(D$3&lt;&gt;"",D$3,"NA"),'MITRE &amp; Controls Mappings'!$J419))), 'MITRE &amp; Controls Mappings'!$B419,"")</f>
        <v/>
      </c>
      <c r="E423" t="str">
        <f>IF(OR(OR(OR(OR(OR(ISNUMBER(SEARCH(IF(E$1&lt;&gt;"",E$1,"NA"),'MITRE &amp; Controls Mappings'!$E419)),ISNUMBER(SEARCH(IF(E$1&lt;&gt;"",E$1,"NA"),'MITRE &amp; Controls Mappings'!$F419))),ISNUMBER(SEARCH(IF(E$2&lt;&gt;"",E$2,"NA"),'MITRE &amp; Controls Mappings'!$G419))),ISNUMBER(SEARCH(IF(E$2&lt;&gt;"",E$2,"NA"),'MITRE &amp; Controls Mappings'!$H419))),ISNUMBER(SEARCH(IF(E$3&lt;&gt;"",E$3,"NA"),'MITRE &amp; Controls Mappings'!$I419))),ISNUMBER(SEARCH(IF(E$3&lt;&gt;"",E$3,"NA"),'MITRE &amp; Controls Mappings'!$J419))), 'MITRE &amp; Controls Mappings'!$B419,"")</f>
        <v/>
      </c>
      <c r="F423" t="str">
        <f>IF(OR(OR(OR(OR(OR(ISNUMBER(SEARCH(IF(F$1&lt;&gt;"",F$1,"NA"),'MITRE &amp; Controls Mappings'!$E419)),ISNUMBER(SEARCH(IF(F$1&lt;&gt;"",F$1,"NA"),'MITRE &amp; Controls Mappings'!$F419))),ISNUMBER(SEARCH(IF(F$2&lt;&gt;"",F$2,"NA"),'MITRE &amp; Controls Mappings'!$G419))),ISNUMBER(SEARCH(IF(F$2&lt;&gt;"",F$2,"NA"),'MITRE &amp; Controls Mappings'!$H419))),ISNUMBER(SEARCH(IF(F$3&lt;&gt;"",F$3,"NA"),'MITRE &amp; Controls Mappings'!$I419))),ISNUMBER(SEARCH(IF(F$3&lt;&gt;"",F$3,"NA"),'MITRE &amp; Controls Mappings'!$J419))), 'MITRE &amp; Controls Mappings'!$B419,"")</f>
        <v/>
      </c>
      <c r="G423" t="str">
        <f>IF(OR(OR(OR(OR(OR(ISNUMBER(SEARCH(IF(G$1&lt;&gt;"",G$1,"NA"),'MITRE &amp; Controls Mappings'!$E419)),ISNUMBER(SEARCH(IF(G$1&lt;&gt;"",G$1,"NA"),'MITRE &amp; Controls Mappings'!$F419))),ISNUMBER(SEARCH(IF(G$2&lt;&gt;"",G$2,"NA"),'MITRE &amp; Controls Mappings'!$G419))),ISNUMBER(SEARCH(IF(G$2&lt;&gt;"",G$2,"NA"),'MITRE &amp; Controls Mappings'!$H419))),ISNUMBER(SEARCH(IF(G$3&lt;&gt;"",G$3,"NA"),'MITRE &amp; Controls Mappings'!$I419))),ISNUMBER(SEARCH(IF(G$3&lt;&gt;"",G$3,"NA"),'MITRE &amp; Controls Mappings'!$J419))), 'MITRE &amp; Controls Mappings'!$B419,"")</f>
        <v/>
      </c>
      <c r="H423" t="str">
        <f>IF(OR(OR(OR(OR(OR(ISNUMBER(SEARCH(IF(H$1&lt;&gt;"",H$1,"NA"),'MITRE &amp; Controls Mappings'!$E419)),ISNUMBER(SEARCH(IF(H$1&lt;&gt;"",H$1,"NA"),'MITRE &amp; Controls Mappings'!$F419))),ISNUMBER(SEARCH(IF(H$2&lt;&gt;"",H$2,"NA"),'MITRE &amp; Controls Mappings'!$G419))),ISNUMBER(SEARCH(IF(H$2&lt;&gt;"",H$2,"NA"),'MITRE &amp; Controls Mappings'!$H419))),ISNUMBER(SEARCH(IF(H$3&lt;&gt;"",H$3,"NA"),'MITRE &amp; Controls Mappings'!$I419))),ISNUMBER(SEARCH(IF(H$3&lt;&gt;"",H$3,"NA"),'MITRE &amp; Controls Mappings'!$J419))), 'MITRE &amp; Controls Mappings'!$B419,"")</f>
        <v/>
      </c>
      <c r="I423" t="str">
        <f>IF(OR(OR(OR(OR(OR(ISNUMBER(SEARCH(IF(I$1&lt;&gt;"",I$1,"NA"),'MITRE &amp; Controls Mappings'!$E419)),ISNUMBER(SEARCH(IF(I$1&lt;&gt;"",I$1,"NA"),'MITRE &amp; Controls Mappings'!$F419))),ISNUMBER(SEARCH(IF(I$2&lt;&gt;"",I$2,"NA"),'MITRE &amp; Controls Mappings'!$G419))),ISNUMBER(SEARCH(IF(I$2&lt;&gt;"",I$2,"NA"),'MITRE &amp; Controls Mappings'!$H419))),ISNUMBER(SEARCH(IF(I$3&lt;&gt;"",I$3,"NA"),'MITRE &amp; Controls Mappings'!$I419))),ISNUMBER(SEARCH(IF(I$3&lt;&gt;"",I$3,"NA"),'MITRE &amp; Controls Mappings'!$J419))), 'MITRE &amp; Controls Mappings'!$B419,"")</f>
        <v/>
      </c>
      <c r="J423" t="str">
        <f>IF(OR(OR(OR(OR(OR(ISNUMBER(SEARCH(IF(J$1&lt;&gt;"",J$1,"NA"),'MITRE &amp; Controls Mappings'!$E419)),ISNUMBER(SEARCH(IF(J$1&lt;&gt;"",J$1,"NA"),'MITRE &amp; Controls Mappings'!$F419))),ISNUMBER(SEARCH(IF(J$2&lt;&gt;"",J$2,"NA"),'MITRE &amp; Controls Mappings'!$G419))),ISNUMBER(SEARCH(IF(J$2&lt;&gt;"",J$2,"NA"),'MITRE &amp; Controls Mappings'!$H419))),ISNUMBER(SEARCH(IF(J$3&lt;&gt;"",J$3,"NA"),'MITRE &amp; Controls Mappings'!$I419))),ISNUMBER(SEARCH(IF(J$3&lt;&gt;"",J$3,"NA"),'MITRE &amp; Controls Mappings'!$J419))), 'MITRE &amp; Controls Mappings'!$B419,"")</f>
        <v/>
      </c>
      <c r="K423" t="str">
        <f>IF(OR(OR(OR(OR(OR(ISNUMBER(SEARCH(IF(K$1&lt;&gt;"",K$1,"NA"),'MITRE &amp; Controls Mappings'!$E419)),ISNUMBER(SEARCH(IF(K$1&lt;&gt;"",K$1,"NA"),'MITRE &amp; Controls Mappings'!$F419))),ISNUMBER(SEARCH(IF(K$2&lt;&gt;"",K$2,"NA"),'MITRE &amp; Controls Mappings'!$G419))),ISNUMBER(SEARCH(IF(K$2&lt;&gt;"",K$2,"NA"),'MITRE &amp; Controls Mappings'!$H419))),ISNUMBER(SEARCH(IF(K$3&lt;&gt;"",K$3,"NA"),'MITRE &amp; Controls Mappings'!$I419))),ISNUMBER(SEARCH(IF(K$3&lt;&gt;"",K$3,"NA"),'MITRE &amp; Controls Mappings'!$J419))), 'MITRE &amp; Controls Mappings'!$B419,"")</f>
        <v/>
      </c>
      <c r="L423" s="25" t="str">
        <f>'MITRE &amp; Controls Mappings'!D419</f>
        <v>Internet Information Services</v>
      </c>
    </row>
    <row r="424" spans="1:12" x14ac:dyDescent="0.35">
      <c r="A424" t="str">
        <f>IF(COUNTIF(B424:K424,"="&amp;'MITRE &amp; Controls Mappings'!B420)&gt;0,'MITRE &amp; Controls Mappings'!B420,"")</f>
        <v/>
      </c>
      <c r="B424" t="str">
        <f>IF(OR(OR(OR(OR(OR(ISNUMBER(SEARCH(IF(B$1&lt;&gt;"",B$1,"NA"),'MITRE &amp; Controls Mappings'!$E420)),ISNUMBER(SEARCH(IF(B$1&lt;&gt;"",B$1,"NA"),'MITRE &amp; Controls Mappings'!$F420))),ISNUMBER(SEARCH(IF(B$2&lt;&gt;"",B$2,"NA"),'MITRE &amp; Controls Mappings'!$G420))),ISNUMBER(SEARCH(IF(B$2&lt;&gt;"",B$2,"NA"),'MITRE &amp; Controls Mappings'!$H420))),ISNUMBER(SEARCH(IF(B$3&lt;&gt;"",B$3,"NA"),'MITRE &amp; Controls Mappings'!$I420))),ISNUMBER(SEARCH(IF(B$3&lt;&gt;"",B$3,"NA"),'MITRE &amp; Controls Mappings'!$J420))), 'MITRE &amp; Controls Mappings'!$B420,"")</f>
        <v/>
      </c>
      <c r="C424" t="str">
        <f>IF(OR(OR(OR(OR(OR(ISNUMBER(SEARCH(IF(C$1&lt;&gt;"",C$1,"NA"),'MITRE &amp; Controls Mappings'!$E420)),ISNUMBER(SEARCH(IF(C$1&lt;&gt;"",C$1,"NA"),'MITRE &amp; Controls Mappings'!$F420))),ISNUMBER(SEARCH(IF(C$2&lt;&gt;"",C$2,"NA"),'MITRE &amp; Controls Mappings'!$G420))),ISNUMBER(SEARCH(IF(C$2&lt;&gt;"",C$2,"NA"),'MITRE &amp; Controls Mappings'!$H420))),ISNUMBER(SEARCH(IF(C$3&lt;&gt;"",C$3,"NA"),'MITRE &amp; Controls Mappings'!$I420))),ISNUMBER(SEARCH(IF(C$3&lt;&gt;"",C$3,"NA"),'MITRE &amp; Controls Mappings'!$J420))), 'MITRE &amp; Controls Mappings'!$B420,"")</f>
        <v/>
      </c>
      <c r="D424" t="str">
        <f>IF(OR(OR(OR(OR(OR(ISNUMBER(SEARCH(IF(D$1&lt;&gt;"",D$1,"NA"),'MITRE &amp; Controls Mappings'!$E420)),ISNUMBER(SEARCH(IF(D$1&lt;&gt;"",D$1,"NA"),'MITRE &amp; Controls Mappings'!$F420))),ISNUMBER(SEARCH(IF(D$2&lt;&gt;"",D$2,"NA"),'MITRE &amp; Controls Mappings'!$G420))),ISNUMBER(SEARCH(IF(D$2&lt;&gt;"",D$2,"NA"),'MITRE &amp; Controls Mappings'!$H420))),ISNUMBER(SEARCH(IF(D$3&lt;&gt;"",D$3,"NA"),'MITRE &amp; Controls Mappings'!$I420))),ISNUMBER(SEARCH(IF(D$3&lt;&gt;"",D$3,"NA"),'MITRE &amp; Controls Mappings'!$J420))), 'MITRE &amp; Controls Mappings'!$B420,"")</f>
        <v/>
      </c>
      <c r="E424" t="str">
        <f>IF(OR(OR(OR(OR(OR(ISNUMBER(SEARCH(IF(E$1&lt;&gt;"",E$1,"NA"),'MITRE &amp; Controls Mappings'!$E420)),ISNUMBER(SEARCH(IF(E$1&lt;&gt;"",E$1,"NA"),'MITRE &amp; Controls Mappings'!$F420))),ISNUMBER(SEARCH(IF(E$2&lt;&gt;"",E$2,"NA"),'MITRE &amp; Controls Mappings'!$G420))),ISNUMBER(SEARCH(IF(E$2&lt;&gt;"",E$2,"NA"),'MITRE &amp; Controls Mappings'!$H420))),ISNUMBER(SEARCH(IF(E$3&lt;&gt;"",E$3,"NA"),'MITRE &amp; Controls Mappings'!$I420))),ISNUMBER(SEARCH(IF(E$3&lt;&gt;"",E$3,"NA"),'MITRE &amp; Controls Mappings'!$J420))), 'MITRE &amp; Controls Mappings'!$B420,"")</f>
        <v/>
      </c>
      <c r="F424" t="str">
        <f>IF(OR(OR(OR(OR(OR(ISNUMBER(SEARCH(IF(F$1&lt;&gt;"",F$1,"NA"),'MITRE &amp; Controls Mappings'!$E420)),ISNUMBER(SEARCH(IF(F$1&lt;&gt;"",F$1,"NA"),'MITRE &amp; Controls Mappings'!$F420))),ISNUMBER(SEARCH(IF(F$2&lt;&gt;"",F$2,"NA"),'MITRE &amp; Controls Mappings'!$G420))),ISNUMBER(SEARCH(IF(F$2&lt;&gt;"",F$2,"NA"),'MITRE &amp; Controls Mappings'!$H420))),ISNUMBER(SEARCH(IF(F$3&lt;&gt;"",F$3,"NA"),'MITRE &amp; Controls Mappings'!$I420))),ISNUMBER(SEARCH(IF(F$3&lt;&gt;"",F$3,"NA"),'MITRE &amp; Controls Mappings'!$J420))), 'MITRE &amp; Controls Mappings'!$B420,"")</f>
        <v/>
      </c>
      <c r="G424" t="str">
        <f>IF(OR(OR(OR(OR(OR(ISNUMBER(SEARCH(IF(G$1&lt;&gt;"",G$1,"NA"),'MITRE &amp; Controls Mappings'!$E420)),ISNUMBER(SEARCH(IF(G$1&lt;&gt;"",G$1,"NA"),'MITRE &amp; Controls Mappings'!$F420))),ISNUMBER(SEARCH(IF(G$2&lt;&gt;"",G$2,"NA"),'MITRE &amp; Controls Mappings'!$G420))),ISNUMBER(SEARCH(IF(G$2&lt;&gt;"",G$2,"NA"),'MITRE &amp; Controls Mappings'!$H420))),ISNUMBER(SEARCH(IF(G$3&lt;&gt;"",G$3,"NA"),'MITRE &amp; Controls Mappings'!$I420))),ISNUMBER(SEARCH(IF(G$3&lt;&gt;"",G$3,"NA"),'MITRE &amp; Controls Mappings'!$J420))), 'MITRE &amp; Controls Mappings'!$B420,"")</f>
        <v/>
      </c>
      <c r="H424" t="str">
        <f>IF(OR(OR(OR(OR(OR(ISNUMBER(SEARCH(IF(H$1&lt;&gt;"",H$1,"NA"),'MITRE &amp; Controls Mappings'!$E420)),ISNUMBER(SEARCH(IF(H$1&lt;&gt;"",H$1,"NA"),'MITRE &amp; Controls Mappings'!$F420))),ISNUMBER(SEARCH(IF(H$2&lt;&gt;"",H$2,"NA"),'MITRE &amp; Controls Mappings'!$G420))),ISNUMBER(SEARCH(IF(H$2&lt;&gt;"",H$2,"NA"),'MITRE &amp; Controls Mappings'!$H420))),ISNUMBER(SEARCH(IF(H$3&lt;&gt;"",H$3,"NA"),'MITRE &amp; Controls Mappings'!$I420))),ISNUMBER(SEARCH(IF(H$3&lt;&gt;"",H$3,"NA"),'MITRE &amp; Controls Mappings'!$J420))), 'MITRE &amp; Controls Mappings'!$B420,"")</f>
        <v/>
      </c>
      <c r="I424" t="str">
        <f>IF(OR(OR(OR(OR(OR(ISNUMBER(SEARCH(IF(I$1&lt;&gt;"",I$1,"NA"),'MITRE &amp; Controls Mappings'!$E420)),ISNUMBER(SEARCH(IF(I$1&lt;&gt;"",I$1,"NA"),'MITRE &amp; Controls Mappings'!$F420))),ISNUMBER(SEARCH(IF(I$2&lt;&gt;"",I$2,"NA"),'MITRE &amp; Controls Mappings'!$G420))),ISNUMBER(SEARCH(IF(I$2&lt;&gt;"",I$2,"NA"),'MITRE &amp; Controls Mappings'!$H420))),ISNUMBER(SEARCH(IF(I$3&lt;&gt;"",I$3,"NA"),'MITRE &amp; Controls Mappings'!$I420))),ISNUMBER(SEARCH(IF(I$3&lt;&gt;"",I$3,"NA"),'MITRE &amp; Controls Mappings'!$J420))), 'MITRE &amp; Controls Mappings'!$B420,"")</f>
        <v/>
      </c>
      <c r="J424" t="str">
        <f>IF(OR(OR(OR(OR(OR(ISNUMBER(SEARCH(IF(J$1&lt;&gt;"",J$1,"NA"),'MITRE &amp; Controls Mappings'!$E420)),ISNUMBER(SEARCH(IF(J$1&lt;&gt;"",J$1,"NA"),'MITRE &amp; Controls Mappings'!$F420))),ISNUMBER(SEARCH(IF(J$2&lt;&gt;"",J$2,"NA"),'MITRE &amp; Controls Mappings'!$G420))),ISNUMBER(SEARCH(IF(J$2&lt;&gt;"",J$2,"NA"),'MITRE &amp; Controls Mappings'!$H420))),ISNUMBER(SEARCH(IF(J$3&lt;&gt;"",J$3,"NA"),'MITRE &amp; Controls Mappings'!$I420))),ISNUMBER(SEARCH(IF(J$3&lt;&gt;"",J$3,"NA"),'MITRE &amp; Controls Mappings'!$J420))), 'MITRE &amp; Controls Mappings'!$B420,"")</f>
        <v/>
      </c>
      <c r="K424" t="str">
        <f>IF(OR(OR(OR(OR(OR(ISNUMBER(SEARCH(IF(K$1&lt;&gt;"",K$1,"NA"),'MITRE &amp; Controls Mappings'!$E420)),ISNUMBER(SEARCH(IF(K$1&lt;&gt;"",K$1,"NA"),'MITRE &amp; Controls Mappings'!$F420))),ISNUMBER(SEARCH(IF(K$2&lt;&gt;"",K$2,"NA"),'MITRE &amp; Controls Mappings'!$G420))),ISNUMBER(SEARCH(IF(K$2&lt;&gt;"",K$2,"NA"),'MITRE &amp; Controls Mappings'!$H420))),ISNUMBER(SEARCH(IF(K$3&lt;&gt;"",K$3,"NA"),'MITRE &amp; Controls Mappings'!$I420))),ISNUMBER(SEARCH(IF(K$3&lt;&gt;"",K$3,"NA"),'MITRE &amp; Controls Mappings'!$J420))), 'MITRE &amp; Controls Mappings'!$B420,"")</f>
        <v/>
      </c>
      <c r="L424" s="25" t="str">
        <f>'MITRE &amp; Controls Mappings'!D420</f>
        <v>Location and Sensors</v>
      </c>
    </row>
    <row r="425" spans="1:12" x14ac:dyDescent="0.35">
      <c r="A425" t="str">
        <f>IF(COUNTIF(B425:K425,"="&amp;'MITRE &amp; Controls Mappings'!B421)&gt;0,'MITRE &amp; Controls Mappings'!B421,"")</f>
        <v/>
      </c>
      <c r="B425" t="str">
        <f>IF(OR(OR(OR(OR(OR(ISNUMBER(SEARCH(IF(B$1&lt;&gt;"",B$1,"NA"),'MITRE &amp; Controls Mappings'!$E421)),ISNUMBER(SEARCH(IF(B$1&lt;&gt;"",B$1,"NA"),'MITRE &amp; Controls Mappings'!$F421))),ISNUMBER(SEARCH(IF(B$2&lt;&gt;"",B$2,"NA"),'MITRE &amp; Controls Mappings'!$G421))),ISNUMBER(SEARCH(IF(B$2&lt;&gt;"",B$2,"NA"),'MITRE &amp; Controls Mappings'!$H421))),ISNUMBER(SEARCH(IF(B$3&lt;&gt;"",B$3,"NA"),'MITRE &amp; Controls Mappings'!$I421))),ISNUMBER(SEARCH(IF(B$3&lt;&gt;"",B$3,"NA"),'MITRE &amp; Controls Mappings'!$J421))), 'MITRE &amp; Controls Mappings'!$B421,"")</f>
        <v/>
      </c>
      <c r="C425" t="str">
        <f>IF(OR(OR(OR(OR(OR(ISNUMBER(SEARCH(IF(C$1&lt;&gt;"",C$1,"NA"),'MITRE &amp; Controls Mappings'!$E421)),ISNUMBER(SEARCH(IF(C$1&lt;&gt;"",C$1,"NA"),'MITRE &amp; Controls Mappings'!$F421))),ISNUMBER(SEARCH(IF(C$2&lt;&gt;"",C$2,"NA"),'MITRE &amp; Controls Mappings'!$G421))),ISNUMBER(SEARCH(IF(C$2&lt;&gt;"",C$2,"NA"),'MITRE &amp; Controls Mappings'!$H421))),ISNUMBER(SEARCH(IF(C$3&lt;&gt;"",C$3,"NA"),'MITRE &amp; Controls Mappings'!$I421))),ISNUMBER(SEARCH(IF(C$3&lt;&gt;"",C$3,"NA"),'MITRE &amp; Controls Mappings'!$J421))), 'MITRE &amp; Controls Mappings'!$B421,"")</f>
        <v/>
      </c>
      <c r="D425" t="str">
        <f>IF(OR(OR(OR(OR(OR(ISNUMBER(SEARCH(IF(D$1&lt;&gt;"",D$1,"NA"),'MITRE &amp; Controls Mappings'!$E421)),ISNUMBER(SEARCH(IF(D$1&lt;&gt;"",D$1,"NA"),'MITRE &amp; Controls Mappings'!$F421))),ISNUMBER(SEARCH(IF(D$2&lt;&gt;"",D$2,"NA"),'MITRE &amp; Controls Mappings'!$G421))),ISNUMBER(SEARCH(IF(D$2&lt;&gt;"",D$2,"NA"),'MITRE &amp; Controls Mappings'!$H421))),ISNUMBER(SEARCH(IF(D$3&lt;&gt;"",D$3,"NA"),'MITRE &amp; Controls Mappings'!$I421))),ISNUMBER(SEARCH(IF(D$3&lt;&gt;"",D$3,"NA"),'MITRE &amp; Controls Mappings'!$J421))), 'MITRE &amp; Controls Mappings'!$B421,"")</f>
        <v/>
      </c>
      <c r="E425" t="str">
        <f>IF(OR(OR(OR(OR(OR(ISNUMBER(SEARCH(IF(E$1&lt;&gt;"",E$1,"NA"),'MITRE &amp; Controls Mappings'!$E421)),ISNUMBER(SEARCH(IF(E$1&lt;&gt;"",E$1,"NA"),'MITRE &amp; Controls Mappings'!$F421))),ISNUMBER(SEARCH(IF(E$2&lt;&gt;"",E$2,"NA"),'MITRE &amp; Controls Mappings'!$G421))),ISNUMBER(SEARCH(IF(E$2&lt;&gt;"",E$2,"NA"),'MITRE &amp; Controls Mappings'!$H421))),ISNUMBER(SEARCH(IF(E$3&lt;&gt;"",E$3,"NA"),'MITRE &amp; Controls Mappings'!$I421))),ISNUMBER(SEARCH(IF(E$3&lt;&gt;"",E$3,"NA"),'MITRE &amp; Controls Mappings'!$J421))), 'MITRE &amp; Controls Mappings'!$B421,"")</f>
        <v/>
      </c>
      <c r="F425" t="str">
        <f>IF(OR(OR(OR(OR(OR(ISNUMBER(SEARCH(IF(F$1&lt;&gt;"",F$1,"NA"),'MITRE &amp; Controls Mappings'!$E421)),ISNUMBER(SEARCH(IF(F$1&lt;&gt;"",F$1,"NA"),'MITRE &amp; Controls Mappings'!$F421))),ISNUMBER(SEARCH(IF(F$2&lt;&gt;"",F$2,"NA"),'MITRE &amp; Controls Mappings'!$G421))),ISNUMBER(SEARCH(IF(F$2&lt;&gt;"",F$2,"NA"),'MITRE &amp; Controls Mappings'!$H421))),ISNUMBER(SEARCH(IF(F$3&lt;&gt;"",F$3,"NA"),'MITRE &amp; Controls Mappings'!$I421))),ISNUMBER(SEARCH(IF(F$3&lt;&gt;"",F$3,"NA"),'MITRE &amp; Controls Mappings'!$J421))), 'MITRE &amp; Controls Mappings'!$B421,"")</f>
        <v/>
      </c>
      <c r="G425" t="str">
        <f>IF(OR(OR(OR(OR(OR(ISNUMBER(SEARCH(IF(G$1&lt;&gt;"",G$1,"NA"),'MITRE &amp; Controls Mappings'!$E421)),ISNUMBER(SEARCH(IF(G$1&lt;&gt;"",G$1,"NA"),'MITRE &amp; Controls Mappings'!$F421))),ISNUMBER(SEARCH(IF(G$2&lt;&gt;"",G$2,"NA"),'MITRE &amp; Controls Mappings'!$G421))),ISNUMBER(SEARCH(IF(G$2&lt;&gt;"",G$2,"NA"),'MITRE &amp; Controls Mappings'!$H421))),ISNUMBER(SEARCH(IF(G$3&lt;&gt;"",G$3,"NA"),'MITRE &amp; Controls Mappings'!$I421))),ISNUMBER(SEARCH(IF(G$3&lt;&gt;"",G$3,"NA"),'MITRE &amp; Controls Mappings'!$J421))), 'MITRE &amp; Controls Mappings'!$B421,"")</f>
        <v/>
      </c>
      <c r="H425" t="str">
        <f>IF(OR(OR(OR(OR(OR(ISNUMBER(SEARCH(IF(H$1&lt;&gt;"",H$1,"NA"),'MITRE &amp; Controls Mappings'!$E421)),ISNUMBER(SEARCH(IF(H$1&lt;&gt;"",H$1,"NA"),'MITRE &amp; Controls Mappings'!$F421))),ISNUMBER(SEARCH(IF(H$2&lt;&gt;"",H$2,"NA"),'MITRE &amp; Controls Mappings'!$G421))),ISNUMBER(SEARCH(IF(H$2&lt;&gt;"",H$2,"NA"),'MITRE &amp; Controls Mappings'!$H421))),ISNUMBER(SEARCH(IF(H$3&lt;&gt;"",H$3,"NA"),'MITRE &amp; Controls Mappings'!$I421))),ISNUMBER(SEARCH(IF(H$3&lt;&gt;"",H$3,"NA"),'MITRE &amp; Controls Mappings'!$J421))), 'MITRE &amp; Controls Mappings'!$B421,"")</f>
        <v/>
      </c>
      <c r="I425" t="str">
        <f>IF(OR(OR(OR(OR(OR(ISNUMBER(SEARCH(IF(I$1&lt;&gt;"",I$1,"NA"),'MITRE &amp; Controls Mappings'!$E421)),ISNUMBER(SEARCH(IF(I$1&lt;&gt;"",I$1,"NA"),'MITRE &amp; Controls Mappings'!$F421))),ISNUMBER(SEARCH(IF(I$2&lt;&gt;"",I$2,"NA"),'MITRE &amp; Controls Mappings'!$G421))),ISNUMBER(SEARCH(IF(I$2&lt;&gt;"",I$2,"NA"),'MITRE &amp; Controls Mappings'!$H421))),ISNUMBER(SEARCH(IF(I$3&lt;&gt;"",I$3,"NA"),'MITRE &amp; Controls Mappings'!$I421))),ISNUMBER(SEARCH(IF(I$3&lt;&gt;"",I$3,"NA"),'MITRE &amp; Controls Mappings'!$J421))), 'MITRE &amp; Controls Mappings'!$B421,"")</f>
        <v/>
      </c>
      <c r="J425" t="str">
        <f>IF(OR(OR(OR(OR(OR(ISNUMBER(SEARCH(IF(J$1&lt;&gt;"",J$1,"NA"),'MITRE &amp; Controls Mappings'!$E421)),ISNUMBER(SEARCH(IF(J$1&lt;&gt;"",J$1,"NA"),'MITRE &amp; Controls Mappings'!$F421))),ISNUMBER(SEARCH(IF(J$2&lt;&gt;"",J$2,"NA"),'MITRE &amp; Controls Mappings'!$G421))),ISNUMBER(SEARCH(IF(J$2&lt;&gt;"",J$2,"NA"),'MITRE &amp; Controls Mappings'!$H421))),ISNUMBER(SEARCH(IF(J$3&lt;&gt;"",J$3,"NA"),'MITRE &amp; Controls Mappings'!$I421))),ISNUMBER(SEARCH(IF(J$3&lt;&gt;"",J$3,"NA"),'MITRE &amp; Controls Mappings'!$J421))), 'MITRE &amp; Controls Mappings'!$B421,"")</f>
        <v/>
      </c>
      <c r="K425" t="str">
        <f>IF(OR(OR(OR(OR(OR(ISNUMBER(SEARCH(IF(K$1&lt;&gt;"",K$1,"NA"),'MITRE &amp; Controls Mappings'!$E421)),ISNUMBER(SEARCH(IF(K$1&lt;&gt;"",K$1,"NA"),'MITRE &amp; Controls Mappings'!$F421))),ISNUMBER(SEARCH(IF(K$2&lt;&gt;"",K$2,"NA"),'MITRE &amp; Controls Mappings'!$G421))),ISNUMBER(SEARCH(IF(K$2&lt;&gt;"",K$2,"NA"),'MITRE &amp; Controls Mappings'!$H421))),ISNUMBER(SEARCH(IF(K$3&lt;&gt;"",K$3,"NA"),'MITRE &amp; Controls Mappings'!$I421))),ISNUMBER(SEARCH(IF(K$3&lt;&gt;"",K$3,"NA"),'MITRE &amp; Controls Mappings'!$J421))), 'MITRE &amp; Controls Mappings'!$B421,"")</f>
        <v/>
      </c>
      <c r="L425" s="25" t="str">
        <f>'MITRE &amp; Controls Mappings'!D421</f>
        <v>Ensure 'Turn off location' is set to 'Enabled'</v>
      </c>
    </row>
    <row r="426" spans="1:12" x14ac:dyDescent="0.35">
      <c r="A426" t="str">
        <f>IF(COUNTIF(B426:K426,"="&amp;'MITRE &amp; Controls Mappings'!B422)&gt;0,'MITRE &amp; Controls Mappings'!B422,"")</f>
        <v/>
      </c>
      <c r="B426" t="str">
        <f>IF(OR(OR(OR(OR(OR(ISNUMBER(SEARCH(IF(B$1&lt;&gt;"",B$1,"NA"),'MITRE &amp; Controls Mappings'!$E422)),ISNUMBER(SEARCH(IF(B$1&lt;&gt;"",B$1,"NA"),'MITRE &amp; Controls Mappings'!$F422))),ISNUMBER(SEARCH(IF(B$2&lt;&gt;"",B$2,"NA"),'MITRE &amp; Controls Mappings'!$G422))),ISNUMBER(SEARCH(IF(B$2&lt;&gt;"",B$2,"NA"),'MITRE &amp; Controls Mappings'!$H422))),ISNUMBER(SEARCH(IF(B$3&lt;&gt;"",B$3,"NA"),'MITRE &amp; Controls Mappings'!$I422))),ISNUMBER(SEARCH(IF(B$3&lt;&gt;"",B$3,"NA"),'MITRE &amp; Controls Mappings'!$J422))), 'MITRE &amp; Controls Mappings'!$B422,"")</f>
        <v/>
      </c>
      <c r="C426" t="str">
        <f>IF(OR(OR(OR(OR(OR(ISNUMBER(SEARCH(IF(C$1&lt;&gt;"",C$1,"NA"),'MITRE &amp; Controls Mappings'!$E422)),ISNUMBER(SEARCH(IF(C$1&lt;&gt;"",C$1,"NA"),'MITRE &amp; Controls Mappings'!$F422))),ISNUMBER(SEARCH(IF(C$2&lt;&gt;"",C$2,"NA"),'MITRE &amp; Controls Mappings'!$G422))),ISNUMBER(SEARCH(IF(C$2&lt;&gt;"",C$2,"NA"),'MITRE &amp; Controls Mappings'!$H422))),ISNUMBER(SEARCH(IF(C$3&lt;&gt;"",C$3,"NA"),'MITRE &amp; Controls Mappings'!$I422))),ISNUMBER(SEARCH(IF(C$3&lt;&gt;"",C$3,"NA"),'MITRE &amp; Controls Mappings'!$J422))), 'MITRE &amp; Controls Mappings'!$B422,"")</f>
        <v/>
      </c>
      <c r="D426" t="str">
        <f>IF(OR(OR(OR(OR(OR(ISNUMBER(SEARCH(IF(D$1&lt;&gt;"",D$1,"NA"),'MITRE &amp; Controls Mappings'!$E422)),ISNUMBER(SEARCH(IF(D$1&lt;&gt;"",D$1,"NA"),'MITRE &amp; Controls Mappings'!$F422))),ISNUMBER(SEARCH(IF(D$2&lt;&gt;"",D$2,"NA"),'MITRE &amp; Controls Mappings'!$G422))),ISNUMBER(SEARCH(IF(D$2&lt;&gt;"",D$2,"NA"),'MITRE &amp; Controls Mappings'!$H422))),ISNUMBER(SEARCH(IF(D$3&lt;&gt;"",D$3,"NA"),'MITRE &amp; Controls Mappings'!$I422))),ISNUMBER(SEARCH(IF(D$3&lt;&gt;"",D$3,"NA"),'MITRE &amp; Controls Mappings'!$J422))), 'MITRE &amp; Controls Mappings'!$B422,"")</f>
        <v/>
      </c>
      <c r="E426" t="str">
        <f>IF(OR(OR(OR(OR(OR(ISNUMBER(SEARCH(IF(E$1&lt;&gt;"",E$1,"NA"),'MITRE &amp; Controls Mappings'!$E422)),ISNUMBER(SEARCH(IF(E$1&lt;&gt;"",E$1,"NA"),'MITRE &amp; Controls Mappings'!$F422))),ISNUMBER(SEARCH(IF(E$2&lt;&gt;"",E$2,"NA"),'MITRE &amp; Controls Mappings'!$G422))),ISNUMBER(SEARCH(IF(E$2&lt;&gt;"",E$2,"NA"),'MITRE &amp; Controls Mappings'!$H422))),ISNUMBER(SEARCH(IF(E$3&lt;&gt;"",E$3,"NA"),'MITRE &amp; Controls Mappings'!$I422))),ISNUMBER(SEARCH(IF(E$3&lt;&gt;"",E$3,"NA"),'MITRE &amp; Controls Mappings'!$J422))), 'MITRE &amp; Controls Mappings'!$B422,"")</f>
        <v/>
      </c>
      <c r="F426" t="str">
        <f>IF(OR(OR(OR(OR(OR(ISNUMBER(SEARCH(IF(F$1&lt;&gt;"",F$1,"NA"),'MITRE &amp; Controls Mappings'!$E422)),ISNUMBER(SEARCH(IF(F$1&lt;&gt;"",F$1,"NA"),'MITRE &amp; Controls Mappings'!$F422))),ISNUMBER(SEARCH(IF(F$2&lt;&gt;"",F$2,"NA"),'MITRE &amp; Controls Mappings'!$G422))),ISNUMBER(SEARCH(IF(F$2&lt;&gt;"",F$2,"NA"),'MITRE &amp; Controls Mappings'!$H422))),ISNUMBER(SEARCH(IF(F$3&lt;&gt;"",F$3,"NA"),'MITRE &amp; Controls Mappings'!$I422))),ISNUMBER(SEARCH(IF(F$3&lt;&gt;"",F$3,"NA"),'MITRE &amp; Controls Mappings'!$J422))), 'MITRE &amp; Controls Mappings'!$B422,"")</f>
        <v/>
      </c>
      <c r="G426" t="str">
        <f>IF(OR(OR(OR(OR(OR(ISNUMBER(SEARCH(IF(G$1&lt;&gt;"",G$1,"NA"),'MITRE &amp; Controls Mappings'!$E422)),ISNUMBER(SEARCH(IF(G$1&lt;&gt;"",G$1,"NA"),'MITRE &amp; Controls Mappings'!$F422))),ISNUMBER(SEARCH(IF(G$2&lt;&gt;"",G$2,"NA"),'MITRE &amp; Controls Mappings'!$G422))),ISNUMBER(SEARCH(IF(G$2&lt;&gt;"",G$2,"NA"),'MITRE &amp; Controls Mappings'!$H422))),ISNUMBER(SEARCH(IF(G$3&lt;&gt;"",G$3,"NA"),'MITRE &amp; Controls Mappings'!$I422))),ISNUMBER(SEARCH(IF(G$3&lt;&gt;"",G$3,"NA"),'MITRE &amp; Controls Mappings'!$J422))), 'MITRE &amp; Controls Mappings'!$B422,"")</f>
        <v/>
      </c>
      <c r="H426" t="str">
        <f>IF(OR(OR(OR(OR(OR(ISNUMBER(SEARCH(IF(H$1&lt;&gt;"",H$1,"NA"),'MITRE &amp; Controls Mappings'!$E422)),ISNUMBER(SEARCH(IF(H$1&lt;&gt;"",H$1,"NA"),'MITRE &amp; Controls Mappings'!$F422))),ISNUMBER(SEARCH(IF(H$2&lt;&gt;"",H$2,"NA"),'MITRE &amp; Controls Mappings'!$G422))),ISNUMBER(SEARCH(IF(H$2&lt;&gt;"",H$2,"NA"),'MITRE &amp; Controls Mappings'!$H422))),ISNUMBER(SEARCH(IF(H$3&lt;&gt;"",H$3,"NA"),'MITRE &amp; Controls Mappings'!$I422))),ISNUMBER(SEARCH(IF(H$3&lt;&gt;"",H$3,"NA"),'MITRE &amp; Controls Mappings'!$J422))), 'MITRE &amp; Controls Mappings'!$B422,"")</f>
        <v/>
      </c>
      <c r="I426" t="str">
        <f>IF(OR(OR(OR(OR(OR(ISNUMBER(SEARCH(IF(I$1&lt;&gt;"",I$1,"NA"),'MITRE &amp; Controls Mappings'!$E422)),ISNUMBER(SEARCH(IF(I$1&lt;&gt;"",I$1,"NA"),'MITRE &amp; Controls Mappings'!$F422))),ISNUMBER(SEARCH(IF(I$2&lt;&gt;"",I$2,"NA"),'MITRE &amp; Controls Mappings'!$G422))),ISNUMBER(SEARCH(IF(I$2&lt;&gt;"",I$2,"NA"),'MITRE &amp; Controls Mappings'!$H422))),ISNUMBER(SEARCH(IF(I$3&lt;&gt;"",I$3,"NA"),'MITRE &amp; Controls Mappings'!$I422))),ISNUMBER(SEARCH(IF(I$3&lt;&gt;"",I$3,"NA"),'MITRE &amp; Controls Mappings'!$J422))), 'MITRE &amp; Controls Mappings'!$B422,"")</f>
        <v/>
      </c>
      <c r="J426" t="str">
        <f>IF(OR(OR(OR(OR(OR(ISNUMBER(SEARCH(IF(J$1&lt;&gt;"",J$1,"NA"),'MITRE &amp; Controls Mappings'!$E422)),ISNUMBER(SEARCH(IF(J$1&lt;&gt;"",J$1,"NA"),'MITRE &amp; Controls Mappings'!$F422))),ISNUMBER(SEARCH(IF(J$2&lt;&gt;"",J$2,"NA"),'MITRE &amp; Controls Mappings'!$G422))),ISNUMBER(SEARCH(IF(J$2&lt;&gt;"",J$2,"NA"),'MITRE &amp; Controls Mappings'!$H422))),ISNUMBER(SEARCH(IF(J$3&lt;&gt;"",J$3,"NA"),'MITRE &amp; Controls Mappings'!$I422))),ISNUMBER(SEARCH(IF(J$3&lt;&gt;"",J$3,"NA"),'MITRE &amp; Controls Mappings'!$J422))), 'MITRE &amp; Controls Mappings'!$B422,"")</f>
        <v/>
      </c>
      <c r="K426" t="str">
        <f>IF(OR(OR(OR(OR(OR(ISNUMBER(SEARCH(IF(K$1&lt;&gt;"",K$1,"NA"),'MITRE &amp; Controls Mappings'!$E422)),ISNUMBER(SEARCH(IF(K$1&lt;&gt;"",K$1,"NA"),'MITRE &amp; Controls Mappings'!$F422))),ISNUMBER(SEARCH(IF(K$2&lt;&gt;"",K$2,"NA"),'MITRE &amp; Controls Mappings'!$G422))),ISNUMBER(SEARCH(IF(K$2&lt;&gt;"",K$2,"NA"),'MITRE &amp; Controls Mappings'!$H422))),ISNUMBER(SEARCH(IF(K$3&lt;&gt;"",K$3,"NA"),'MITRE &amp; Controls Mappings'!$I422))),ISNUMBER(SEARCH(IF(K$3&lt;&gt;"",K$3,"NA"),'MITRE &amp; Controls Mappings'!$J422))), 'MITRE &amp; Controls Mappings'!$B422,"")</f>
        <v/>
      </c>
      <c r="L426" s="25" t="str">
        <f>'MITRE &amp; Controls Mappings'!D422</f>
        <v>Maintenance Scheduler</v>
      </c>
    </row>
    <row r="427" spans="1:12" x14ac:dyDescent="0.35">
      <c r="A427" t="str">
        <f>IF(COUNTIF(B427:K427,"="&amp;'MITRE &amp; Controls Mappings'!B423)&gt;0,'MITRE &amp; Controls Mappings'!B423,"")</f>
        <v/>
      </c>
      <c r="B427" t="str">
        <f>IF(OR(OR(OR(OR(OR(ISNUMBER(SEARCH(IF(B$1&lt;&gt;"",B$1,"NA"),'MITRE &amp; Controls Mappings'!$E423)),ISNUMBER(SEARCH(IF(B$1&lt;&gt;"",B$1,"NA"),'MITRE &amp; Controls Mappings'!$F423))),ISNUMBER(SEARCH(IF(B$2&lt;&gt;"",B$2,"NA"),'MITRE &amp; Controls Mappings'!$G423))),ISNUMBER(SEARCH(IF(B$2&lt;&gt;"",B$2,"NA"),'MITRE &amp; Controls Mappings'!$H423))),ISNUMBER(SEARCH(IF(B$3&lt;&gt;"",B$3,"NA"),'MITRE &amp; Controls Mappings'!$I423))),ISNUMBER(SEARCH(IF(B$3&lt;&gt;"",B$3,"NA"),'MITRE &amp; Controls Mappings'!$J423))), 'MITRE &amp; Controls Mappings'!$B423,"")</f>
        <v/>
      </c>
      <c r="C427" t="str">
        <f>IF(OR(OR(OR(OR(OR(ISNUMBER(SEARCH(IF(C$1&lt;&gt;"",C$1,"NA"),'MITRE &amp; Controls Mappings'!$E423)),ISNUMBER(SEARCH(IF(C$1&lt;&gt;"",C$1,"NA"),'MITRE &amp; Controls Mappings'!$F423))),ISNUMBER(SEARCH(IF(C$2&lt;&gt;"",C$2,"NA"),'MITRE &amp; Controls Mappings'!$G423))),ISNUMBER(SEARCH(IF(C$2&lt;&gt;"",C$2,"NA"),'MITRE &amp; Controls Mappings'!$H423))),ISNUMBER(SEARCH(IF(C$3&lt;&gt;"",C$3,"NA"),'MITRE &amp; Controls Mappings'!$I423))),ISNUMBER(SEARCH(IF(C$3&lt;&gt;"",C$3,"NA"),'MITRE &amp; Controls Mappings'!$J423))), 'MITRE &amp; Controls Mappings'!$B423,"")</f>
        <v/>
      </c>
      <c r="D427" t="str">
        <f>IF(OR(OR(OR(OR(OR(ISNUMBER(SEARCH(IF(D$1&lt;&gt;"",D$1,"NA"),'MITRE &amp; Controls Mappings'!$E423)),ISNUMBER(SEARCH(IF(D$1&lt;&gt;"",D$1,"NA"),'MITRE &amp; Controls Mappings'!$F423))),ISNUMBER(SEARCH(IF(D$2&lt;&gt;"",D$2,"NA"),'MITRE &amp; Controls Mappings'!$G423))),ISNUMBER(SEARCH(IF(D$2&lt;&gt;"",D$2,"NA"),'MITRE &amp; Controls Mappings'!$H423))),ISNUMBER(SEARCH(IF(D$3&lt;&gt;"",D$3,"NA"),'MITRE &amp; Controls Mappings'!$I423))),ISNUMBER(SEARCH(IF(D$3&lt;&gt;"",D$3,"NA"),'MITRE &amp; Controls Mappings'!$J423))), 'MITRE &amp; Controls Mappings'!$B423,"")</f>
        <v/>
      </c>
      <c r="E427" t="str">
        <f>IF(OR(OR(OR(OR(OR(ISNUMBER(SEARCH(IF(E$1&lt;&gt;"",E$1,"NA"),'MITRE &amp; Controls Mappings'!$E423)),ISNUMBER(SEARCH(IF(E$1&lt;&gt;"",E$1,"NA"),'MITRE &amp; Controls Mappings'!$F423))),ISNUMBER(SEARCH(IF(E$2&lt;&gt;"",E$2,"NA"),'MITRE &amp; Controls Mappings'!$G423))),ISNUMBER(SEARCH(IF(E$2&lt;&gt;"",E$2,"NA"),'MITRE &amp; Controls Mappings'!$H423))),ISNUMBER(SEARCH(IF(E$3&lt;&gt;"",E$3,"NA"),'MITRE &amp; Controls Mappings'!$I423))),ISNUMBER(SEARCH(IF(E$3&lt;&gt;"",E$3,"NA"),'MITRE &amp; Controls Mappings'!$J423))), 'MITRE &amp; Controls Mappings'!$B423,"")</f>
        <v/>
      </c>
      <c r="F427" t="str">
        <f>IF(OR(OR(OR(OR(OR(ISNUMBER(SEARCH(IF(F$1&lt;&gt;"",F$1,"NA"),'MITRE &amp; Controls Mappings'!$E423)),ISNUMBER(SEARCH(IF(F$1&lt;&gt;"",F$1,"NA"),'MITRE &amp; Controls Mappings'!$F423))),ISNUMBER(SEARCH(IF(F$2&lt;&gt;"",F$2,"NA"),'MITRE &amp; Controls Mappings'!$G423))),ISNUMBER(SEARCH(IF(F$2&lt;&gt;"",F$2,"NA"),'MITRE &amp; Controls Mappings'!$H423))),ISNUMBER(SEARCH(IF(F$3&lt;&gt;"",F$3,"NA"),'MITRE &amp; Controls Mappings'!$I423))),ISNUMBER(SEARCH(IF(F$3&lt;&gt;"",F$3,"NA"),'MITRE &amp; Controls Mappings'!$J423))), 'MITRE &amp; Controls Mappings'!$B423,"")</f>
        <v/>
      </c>
      <c r="G427" t="str">
        <f>IF(OR(OR(OR(OR(OR(ISNUMBER(SEARCH(IF(G$1&lt;&gt;"",G$1,"NA"),'MITRE &amp; Controls Mappings'!$E423)),ISNUMBER(SEARCH(IF(G$1&lt;&gt;"",G$1,"NA"),'MITRE &amp; Controls Mappings'!$F423))),ISNUMBER(SEARCH(IF(G$2&lt;&gt;"",G$2,"NA"),'MITRE &amp; Controls Mappings'!$G423))),ISNUMBER(SEARCH(IF(G$2&lt;&gt;"",G$2,"NA"),'MITRE &amp; Controls Mappings'!$H423))),ISNUMBER(SEARCH(IF(G$3&lt;&gt;"",G$3,"NA"),'MITRE &amp; Controls Mappings'!$I423))),ISNUMBER(SEARCH(IF(G$3&lt;&gt;"",G$3,"NA"),'MITRE &amp; Controls Mappings'!$J423))), 'MITRE &amp; Controls Mappings'!$B423,"")</f>
        <v/>
      </c>
      <c r="H427" t="str">
        <f>IF(OR(OR(OR(OR(OR(ISNUMBER(SEARCH(IF(H$1&lt;&gt;"",H$1,"NA"),'MITRE &amp; Controls Mappings'!$E423)),ISNUMBER(SEARCH(IF(H$1&lt;&gt;"",H$1,"NA"),'MITRE &amp; Controls Mappings'!$F423))),ISNUMBER(SEARCH(IF(H$2&lt;&gt;"",H$2,"NA"),'MITRE &amp; Controls Mappings'!$G423))),ISNUMBER(SEARCH(IF(H$2&lt;&gt;"",H$2,"NA"),'MITRE &amp; Controls Mappings'!$H423))),ISNUMBER(SEARCH(IF(H$3&lt;&gt;"",H$3,"NA"),'MITRE &amp; Controls Mappings'!$I423))),ISNUMBER(SEARCH(IF(H$3&lt;&gt;"",H$3,"NA"),'MITRE &amp; Controls Mappings'!$J423))), 'MITRE &amp; Controls Mappings'!$B423,"")</f>
        <v/>
      </c>
      <c r="I427" t="str">
        <f>IF(OR(OR(OR(OR(OR(ISNUMBER(SEARCH(IF(I$1&lt;&gt;"",I$1,"NA"),'MITRE &amp; Controls Mappings'!$E423)),ISNUMBER(SEARCH(IF(I$1&lt;&gt;"",I$1,"NA"),'MITRE &amp; Controls Mappings'!$F423))),ISNUMBER(SEARCH(IF(I$2&lt;&gt;"",I$2,"NA"),'MITRE &amp; Controls Mappings'!$G423))),ISNUMBER(SEARCH(IF(I$2&lt;&gt;"",I$2,"NA"),'MITRE &amp; Controls Mappings'!$H423))),ISNUMBER(SEARCH(IF(I$3&lt;&gt;"",I$3,"NA"),'MITRE &amp; Controls Mappings'!$I423))),ISNUMBER(SEARCH(IF(I$3&lt;&gt;"",I$3,"NA"),'MITRE &amp; Controls Mappings'!$J423))), 'MITRE &amp; Controls Mappings'!$B423,"")</f>
        <v/>
      </c>
      <c r="J427" t="str">
        <f>IF(OR(OR(OR(OR(OR(ISNUMBER(SEARCH(IF(J$1&lt;&gt;"",J$1,"NA"),'MITRE &amp; Controls Mappings'!$E423)),ISNUMBER(SEARCH(IF(J$1&lt;&gt;"",J$1,"NA"),'MITRE &amp; Controls Mappings'!$F423))),ISNUMBER(SEARCH(IF(J$2&lt;&gt;"",J$2,"NA"),'MITRE &amp; Controls Mappings'!$G423))),ISNUMBER(SEARCH(IF(J$2&lt;&gt;"",J$2,"NA"),'MITRE &amp; Controls Mappings'!$H423))),ISNUMBER(SEARCH(IF(J$3&lt;&gt;"",J$3,"NA"),'MITRE &amp; Controls Mappings'!$I423))),ISNUMBER(SEARCH(IF(J$3&lt;&gt;"",J$3,"NA"),'MITRE &amp; Controls Mappings'!$J423))), 'MITRE &amp; Controls Mappings'!$B423,"")</f>
        <v/>
      </c>
      <c r="K427" t="str">
        <f>IF(OR(OR(OR(OR(OR(ISNUMBER(SEARCH(IF(K$1&lt;&gt;"",K$1,"NA"),'MITRE &amp; Controls Mappings'!$E423)),ISNUMBER(SEARCH(IF(K$1&lt;&gt;"",K$1,"NA"),'MITRE &amp; Controls Mappings'!$F423))),ISNUMBER(SEARCH(IF(K$2&lt;&gt;"",K$2,"NA"),'MITRE &amp; Controls Mappings'!$G423))),ISNUMBER(SEARCH(IF(K$2&lt;&gt;"",K$2,"NA"),'MITRE &amp; Controls Mappings'!$H423))),ISNUMBER(SEARCH(IF(K$3&lt;&gt;"",K$3,"NA"),'MITRE &amp; Controls Mappings'!$I423))),ISNUMBER(SEARCH(IF(K$3&lt;&gt;"",K$3,"NA"),'MITRE &amp; Controls Mappings'!$J423))), 'MITRE &amp; Controls Mappings'!$B423,"")</f>
        <v/>
      </c>
      <c r="L427" s="25" t="str">
        <f>'MITRE &amp; Controls Mappings'!D423</f>
        <v>Maps</v>
      </c>
    </row>
    <row r="428" spans="1:12" x14ac:dyDescent="0.35">
      <c r="A428" t="str">
        <f>IF(COUNTIF(B428:K428,"="&amp;'MITRE &amp; Controls Mappings'!B424)&gt;0,'MITRE &amp; Controls Mappings'!B424,"")</f>
        <v/>
      </c>
      <c r="B428" t="str">
        <f>IF(OR(OR(OR(OR(OR(ISNUMBER(SEARCH(IF(B$1&lt;&gt;"",B$1,"NA"),'MITRE &amp; Controls Mappings'!$E424)),ISNUMBER(SEARCH(IF(B$1&lt;&gt;"",B$1,"NA"),'MITRE &amp; Controls Mappings'!$F424))),ISNUMBER(SEARCH(IF(B$2&lt;&gt;"",B$2,"NA"),'MITRE &amp; Controls Mappings'!$G424))),ISNUMBER(SEARCH(IF(B$2&lt;&gt;"",B$2,"NA"),'MITRE &amp; Controls Mappings'!$H424))),ISNUMBER(SEARCH(IF(B$3&lt;&gt;"",B$3,"NA"),'MITRE &amp; Controls Mappings'!$I424))),ISNUMBER(SEARCH(IF(B$3&lt;&gt;"",B$3,"NA"),'MITRE &amp; Controls Mappings'!$J424))), 'MITRE &amp; Controls Mappings'!$B424,"")</f>
        <v/>
      </c>
      <c r="C428" t="str">
        <f>IF(OR(OR(OR(OR(OR(ISNUMBER(SEARCH(IF(C$1&lt;&gt;"",C$1,"NA"),'MITRE &amp; Controls Mappings'!$E424)),ISNUMBER(SEARCH(IF(C$1&lt;&gt;"",C$1,"NA"),'MITRE &amp; Controls Mappings'!$F424))),ISNUMBER(SEARCH(IF(C$2&lt;&gt;"",C$2,"NA"),'MITRE &amp; Controls Mappings'!$G424))),ISNUMBER(SEARCH(IF(C$2&lt;&gt;"",C$2,"NA"),'MITRE &amp; Controls Mappings'!$H424))),ISNUMBER(SEARCH(IF(C$3&lt;&gt;"",C$3,"NA"),'MITRE &amp; Controls Mappings'!$I424))),ISNUMBER(SEARCH(IF(C$3&lt;&gt;"",C$3,"NA"),'MITRE &amp; Controls Mappings'!$J424))), 'MITRE &amp; Controls Mappings'!$B424,"")</f>
        <v/>
      </c>
      <c r="D428" t="str">
        <f>IF(OR(OR(OR(OR(OR(ISNUMBER(SEARCH(IF(D$1&lt;&gt;"",D$1,"NA"),'MITRE &amp; Controls Mappings'!$E424)),ISNUMBER(SEARCH(IF(D$1&lt;&gt;"",D$1,"NA"),'MITRE &amp; Controls Mappings'!$F424))),ISNUMBER(SEARCH(IF(D$2&lt;&gt;"",D$2,"NA"),'MITRE &amp; Controls Mappings'!$G424))),ISNUMBER(SEARCH(IF(D$2&lt;&gt;"",D$2,"NA"),'MITRE &amp; Controls Mappings'!$H424))),ISNUMBER(SEARCH(IF(D$3&lt;&gt;"",D$3,"NA"),'MITRE &amp; Controls Mappings'!$I424))),ISNUMBER(SEARCH(IF(D$3&lt;&gt;"",D$3,"NA"),'MITRE &amp; Controls Mappings'!$J424))), 'MITRE &amp; Controls Mappings'!$B424,"")</f>
        <v/>
      </c>
      <c r="E428" t="str">
        <f>IF(OR(OR(OR(OR(OR(ISNUMBER(SEARCH(IF(E$1&lt;&gt;"",E$1,"NA"),'MITRE &amp; Controls Mappings'!$E424)),ISNUMBER(SEARCH(IF(E$1&lt;&gt;"",E$1,"NA"),'MITRE &amp; Controls Mappings'!$F424))),ISNUMBER(SEARCH(IF(E$2&lt;&gt;"",E$2,"NA"),'MITRE &amp; Controls Mappings'!$G424))),ISNUMBER(SEARCH(IF(E$2&lt;&gt;"",E$2,"NA"),'MITRE &amp; Controls Mappings'!$H424))),ISNUMBER(SEARCH(IF(E$3&lt;&gt;"",E$3,"NA"),'MITRE &amp; Controls Mappings'!$I424))),ISNUMBER(SEARCH(IF(E$3&lt;&gt;"",E$3,"NA"),'MITRE &amp; Controls Mappings'!$J424))), 'MITRE &amp; Controls Mappings'!$B424,"")</f>
        <v/>
      </c>
      <c r="F428" t="str">
        <f>IF(OR(OR(OR(OR(OR(ISNUMBER(SEARCH(IF(F$1&lt;&gt;"",F$1,"NA"),'MITRE &amp; Controls Mappings'!$E424)),ISNUMBER(SEARCH(IF(F$1&lt;&gt;"",F$1,"NA"),'MITRE &amp; Controls Mappings'!$F424))),ISNUMBER(SEARCH(IF(F$2&lt;&gt;"",F$2,"NA"),'MITRE &amp; Controls Mappings'!$G424))),ISNUMBER(SEARCH(IF(F$2&lt;&gt;"",F$2,"NA"),'MITRE &amp; Controls Mappings'!$H424))),ISNUMBER(SEARCH(IF(F$3&lt;&gt;"",F$3,"NA"),'MITRE &amp; Controls Mappings'!$I424))),ISNUMBER(SEARCH(IF(F$3&lt;&gt;"",F$3,"NA"),'MITRE &amp; Controls Mappings'!$J424))), 'MITRE &amp; Controls Mappings'!$B424,"")</f>
        <v/>
      </c>
      <c r="G428" t="str">
        <f>IF(OR(OR(OR(OR(OR(ISNUMBER(SEARCH(IF(G$1&lt;&gt;"",G$1,"NA"),'MITRE &amp; Controls Mappings'!$E424)),ISNUMBER(SEARCH(IF(G$1&lt;&gt;"",G$1,"NA"),'MITRE &amp; Controls Mappings'!$F424))),ISNUMBER(SEARCH(IF(G$2&lt;&gt;"",G$2,"NA"),'MITRE &amp; Controls Mappings'!$G424))),ISNUMBER(SEARCH(IF(G$2&lt;&gt;"",G$2,"NA"),'MITRE &amp; Controls Mappings'!$H424))),ISNUMBER(SEARCH(IF(G$3&lt;&gt;"",G$3,"NA"),'MITRE &amp; Controls Mappings'!$I424))),ISNUMBER(SEARCH(IF(G$3&lt;&gt;"",G$3,"NA"),'MITRE &amp; Controls Mappings'!$J424))), 'MITRE &amp; Controls Mappings'!$B424,"")</f>
        <v/>
      </c>
      <c r="H428" t="str">
        <f>IF(OR(OR(OR(OR(OR(ISNUMBER(SEARCH(IF(H$1&lt;&gt;"",H$1,"NA"),'MITRE &amp; Controls Mappings'!$E424)),ISNUMBER(SEARCH(IF(H$1&lt;&gt;"",H$1,"NA"),'MITRE &amp; Controls Mappings'!$F424))),ISNUMBER(SEARCH(IF(H$2&lt;&gt;"",H$2,"NA"),'MITRE &amp; Controls Mappings'!$G424))),ISNUMBER(SEARCH(IF(H$2&lt;&gt;"",H$2,"NA"),'MITRE &amp; Controls Mappings'!$H424))),ISNUMBER(SEARCH(IF(H$3&lt;&gt;"",H$3,"NA"),'MITRE &amp; Controls Mappings'!$I424))),ISNUMBER(SEARCH(IF(H$3&lt;&gt;"",H$3,"NA"),'MITRE &amp; Controls Mappings'!$J424))), 'MITRE &amp; Controls Mappings'!$B424,"")</f>
        <v/>
      </c>
      <c r="I428" t="str">
        <f>IF(OR(OR(OR(OR(OR(ISNUMBER(SEARCH(IF(I$1&lt;&gt;"",I$1,"NA"),'MITRE &amp; Controls Mappings'!$E424)),ISNUMBER(SEARCH(IF(I$1&lt;&gt;"",I$1,"NA"),'MITRE &amp; Controls Mappings'!$F424))),ISNUMBER(SEARCH(IF(I$2&lt;&gt;"",I$2,"NA"),'MITRE &amp; Controls Mappings'!$G424))),ISNUMBER(SEARCH(IF(I$2&lt;&gt;"",I$2,"NA"),'MITRE &amp; Controls Mappings'!$H424))),ISNUMBER(SEARCH(IF(I$3&lt;&gt;"",I$3,"NA"),'MITRE &amp; Controls Mappings'!$I424))),ISNUMBER(SEARCH(IF(I$3&lt;&gt;"",I$3,"NA"),'MITRE &amp; Controls Mappings'!$J424))), 'MITRE &amp; Controls Mappings'!$B424,"")</f>
        <v/>
      </c>
      <c r="J428" t="str">
        <f>IF(OR(OR(OR(OR(OR(ISNUMBER(SEARCH(IF(J$1&lt;&gt;"",J$1,"NA"),'MITRE &amp; Controls Mappings'!$E424)),ISNUMBER(SEARCH(IF(J$1&lt;&gt;"",J$1,"NA"),'MITRE &amp; Controls Mappings'!$F424))),ISNUMBER(SEARCH(IF(J$2&lt;&gt;"",J$2,"NA"),'MITRE &amp; Controls Mappings'!$G424))),ISNUMBER(SEARCH(IF(J$2&lt;&gt;"",J$2,"NA"),'MITRE &amp; Controls Mappings'!$H424))),ISNUMBER(SEARCH(IF(J$3&lt;&gt;"",J$3,"NA"),'MITRE &amp; Controls Mappings'!$I424))),ISNUMBER(SEARCH(IF(J$3&lt;&gt;"",J$3,"NA"),'MITRE &amp; Controls Mappings'!$J424))), 'MITRE &amp; Controls Mappings'!$B424,"")</f>
        <v/>
      </c>
      <c r="K428" t="str">
        <f>IF(OR(OR(OR(OR(OR(ISNUMBER(SEARCH(IF(K$1&lt;&gt;"",K$1,"NA"),'MITRE &amp; Controls Mappings'!$E424)),ISNUMBER(SEARCH(IF(K$1&lt;&gt;"",K$1,"NA"),'MITRE &amp; Controls Mappings'!$F424))),ISNUMBER(SEARCH(IF(K$2&lt;&gt;"",K$2,"NA"),'MITRE &amp; Controls Mappings'!$G424))),ISNUMBER(SEARCH(IF(K$2&lt;&gt;"",K$2,"NA"),'MITRE &amp; Controls Mappings'!$H424))),ISNUMBER(SEARCH(IF(K$3&lt;&gt;"",K$3,"NA"),'MITRE &amp; Controls Mappings'!$I424))),ISNUMBER(SEARCH(IF(K$3&lt;&gt;"",K$3,"NA"),'MITRE &amp; Controls Mappings'!$J424))), 'MITRE &amp; Controls Mappings'!$B424,"")</f>
        <v/>
      </c>
      <c r="L428" s="25" t="str">
        <f>'MITRE &amp; Controls Mappings'!D424</f>
        <v>MDM</v>
      </c>
    </row>
    <row r="429" spans="1:12" x14ac:dyDescent="0.35">
      <c r="A429" t="str">
        <f>IF(COUNTIF(B429:K429,"="&amp;'MITRE &amp; Controls Mappings'!B425)&gt;0,'MITRE &amp; Controls Mappings'!B425,"")</f>
        <v/>
      </c>
      <c r="B429" t="str">
        <f>IF(OR(OR(OR(OR(OR(ISNUMBER(SEARCH(IF(B$1&lt;&gt;"",B$1,"NA"),'MITRE &amp; Controls Mappings'!$E425)),ISNUMBER(SEARCH(IF(B$1&lt;&gt;"",B$1,"NA"),'MITRE &amp; Controls Mappings'!$F425))),ISNUMBER(SEARCH(IF(B$2&lt;&gt;"",B$2,"NA"),'MITRE &amp; Controls Mappings'!$G425))),ISNUMBER(SEARCH(IF(B$2&lt;&gt;"",B$2,"NA"),'MITRE &amp; Controls Mappings'!$H425))),ISNUMBER(SEARCH(IF(B$3&lt;&gt;"",B$3,"NA"),'MITRE &amp; Controls Mappings'!$I425))),ISNUMBER(SEARCH(IF(B$3&lt;&gt;"",B$3,"NA"),'MITRE &amp; Controls Mappings'!$J425))), 'MITRE &amp; Controls Mappings'!$B425,"")</f>
        <v/>
      </c>
      <c r="C429" t="str">
        <f>IF(OR(OR(OR(OR(OR(ISNUMBER(SEARCH(IF(C$1&lt;&gt;"",C$1,"NA"),'MITRE &amp; Controls Mappings'!$E425)),ISNUMBER(SEARCH(IF(C$1&lt;&gt;"",C$1,"NA"),'MITRE &amp; Controls Mappings'!$F425))),ISNUMBER(SEARCH(IF(C$2&lt;&gt;"",C$2,"NA"),'MITRE &amp; Controls Mappings'!$G425))),ISNUMBER(SEARCH(IF(C$2&lt;&gt;"",C$2,"NA"),'MITRE &amp; Controls Mappings'!$H425))),ISNUMBER(SEARCH(IF(C$3&lt;&gt;"",C$3,"NA"),'MITRE &amp; Controls Mappings'!$I425))),ISNUMBER(SEARCH(IF(C$3&lt;&gt;"",C$3,"NA"),'MITRE &amp; Controls Mappings'!$J425))), 'MITRE &amp; Controls Mappings'!$B425,"")</f>
        <v/>
      </c>
      <c r="D429" t="str">
        <f>IF(OR(OR(OR(OR(OR(ISNUMBER(SEARCH(IF(D$1&lt;&gt;"",D$1,"NA"),'MITRE &amp; Controls Mappings'!$E425)),ISNUMBER(SEARCH(IF(D$1&lt;&gt;"",D$1,"NA"),'MITRE &amp; Controls Mappings'!$F425))),ISNUMBER(SEARCH(IF(D$2&lt;&gt;"",D$2,"NA"),'MITRE &amp; Controls Mappings'!$G425))),ISNUMBER(SEARCH(IF(D$2&lt;&gt;"",D$2,"NA"),'MITRE &amp; Controls Mappings'!$H425))),ISNUMBER(SEARCH(IF(D$3&lt;&gt;"",D$3,"NA"),'MITRE &amp; Controls Mappings'!$I425))),ISNUMBER(SEARCH(IF(D$3&lt;&gt;"",D$3,"NA"),'MITRE &amp; Controls Mappings'!$J425))), 'MITRE &amp; Controls Mappings'!$B425,"")</f>
        <v/>
      </c>
      <c r="E429" t="str">
        <f>IF(OR(OR(OR(OR(OR(ISNUMBER(SEARCH(IF(E$1&lt;&gt;"",E$1,"NA"),'MITRE &amp; Controls Mappings'!$E425)),ISNUMBER(SEARCH(IF(E$1&lt;&gt;"",E$1,"NA"),'MITRE &amp; Controls Mappings'!$F425))),ISNUMBER(SEARCH(IF(E$2&lt;&gt;"",E$2,"NA"),'MITRE &amp; Controls Mappings'!$G425))),ISNUMBER(SEARCH(IF(E$2&lt;&gt;"",E$2,"NA"),'MITRE &amp; Controls Mappings'!$H425))),ISNUMBER(SEARCH(IF(E$3&lt;&gt;"",E$3,"NA"),'MITRE &amp; Controls Mappings'!$I425))),ISNUMBER(SEARCH(IF(E$3&lt;&gt;"",E$3,"NA"),'MITRE &amp; Controls Mappings'!$J425))), 'MITRE &amp; Controls Mappings'!$B425,"")</f>
        <v/>
      </c>
      <c r="F429" t="str">
        <f>IF(OR(OR(OR(OR(OR(ISNUMBER(SEARCH(IF(F$1&lt;&gt;"",F$1,"NA"),'MITRE &amp; Controls Mappings'!$E425)),ISNUMBER(SEARCH(IF(F$1&lt;&gt;"",F$1,"NA"),'MITRE &amp; Controls Mappings'!$F425))),ISNUMBER(SEARCH(IF(F$2&lt;&gt;"",F$2,"NA"),'MITRE &amp; Controls Mappings'!$G425))),ISNUMBER(SEARCH(IF(F$2&lt;&gt;"",F$2,"NA"),'MITRE &amp; Controls Mappings'!$H425))),ISNUMBER(SEARCH(IF(F$3&lt;&gt;"",F$3,"NA"),'MITRE &amp; Controls Mappings'!$I425))),ISNUMBER(SEARCH(IF(F$3&lt;&gt;"",F$3,"NA"),'MITRE &amp; Controls Mappings'!$J425))), 'MITRE &amp; Controls Mappings'!$B425,"")</f>
        <v/>
      </c>
      <c r="G429" t="str">
        <f>IF(OR(OR(OR(OR(OR(ISNUMBER(SEARCH(IF(G$1&lt;&gt;"",G$1,"NA"),'MITRE &amp; Controls Mappings'!$E425)),ISNUMBER(SEARCH(IF(G$1&lt;&gt;"",G$1,"NA"),'MITRE &amp; Controls Mappings'!$F425))),ISNUMBER(SEARCH(IF(G$2&lt;&gt;"",G$2,"NA"),'MITRE &amp; Controls Mappings'!$G425))),ISNUMBER(SEARCH(IF(G$2&lt;&gt;"",G$2,"NA"),'MITRE &amp; Controls Mappings'!$H425))),ISNUMBER(SEARCH(IF(G$3&lt;&gt;"",G$3,"NA"),'MITRE &amp; Controls Mappings'!$I425))),ISNUMBER(SEARCH(IF(G$3&lt;&gt;"",G$3,"NA"),'MITRE &amp; Controls Mappings'!$J425))), 'MITRE &amp; Controls Mappings'!$B425,"")</f>
        <v/>
      </c>
      <c r="H429" t="str">
        <f>IF(OR(OR(OR(OR(OR(ISNUMBER(SEARCH(IF(H$1&lt;&gt;"",H$1,"NA"),'MITRE &amp; Controls Mappings'!$E425)),ISNUMBER(SEARCH(IF(H$1&lt;&gt;"",H$1,"NA"),'MITRE &amp; Controls Mappings'!$F425))),ISNUMBER(SEARCH(IF(H$2&lt;&gt;"",H$2,"NA"),'MITRE &amp; Controls Mappings'!$G425))),ISNUMBER(SEARCH(IF(H$2&lt;&gt;"",H$2,"NA"),'MITRE &amp; Controls Mappings'!$H425))),ISNUMBER(SEARCH(IF(H$3&lt;&gt;"",H$3,"NA"),'MITRE &amp; Controls Mappings'!$I425))),ISNUMBER(SEARCH(IF(H$3&lt;&gt;"",H$3,"NA"),'MITRE &amp; Controls Mappings'!$J425))), 'MITRE &amp; Controls Mappings'!$B425,"")</f>
        <v/>
      </c>
      <c r="I429" t="str">
        <f>IF(OR(OR(OR(OR(OR(ISNUMBER(SEARCH(IF(I$1&lt;&gt;"",I$1,"NA"),'MITRE &amp; Controls Mappings'!$E425)),ISNUMBER(SEARCH(IF(I$1&lt;&gt;"",I$1,"NA"),'MITRE &amp; Controls Mappings'!$F425))),ISNUMBER(SEARCH(IF(I$2&lt;&gt;"",I$2,"NA"),'MITRE &amp; Controls Mappings'!$G425))),ISNUMBER(SEARCH(IF(I$2&lt;&gt;"",I$2,"NA"),'MITRE &amp; Controls Mappings'!$H425))),ISNUMBER(SEARCH(IF(I$3&lt;&gt;"",I$3,"NA"),'MITRE &amp; Controls Mappings'!$I425))),ISNUMBER(SEARCH(IF(I$3&lt;&gt;"",I$3,"NA"),'MITRE &amp; Controls Mappings'!$J425))), 'MITRE &amp; Controls Mappings'!$B425,"")</f>
        <v/>
      </c>
      <c r="J429" t="str">
        <f>IF(OR(OR(OR(OR(OR(ISNUMBER(SEARCH(IF(J$1&lt;&gt;"",J$1,"NA"),'MITRE &amp; Controls Mappings'!$E425)),ISNUMBER(SEARCH(IF(J$1&lt;&gt;"",J$1,"NA"),'MITRE &amp; Controls Mappings'!$F425))),ISNUMBER(SEARCH(IF(J$2&lt;&gt;"",J$2,"NA"),'MITRE &amp; Controls Mappings'!$G425))),ISNUMBER(SEARCH(IF(J$2&lt;&gt;"",J$2,"NA"),'MITRE &amp; Controls Mappings'!$H425))),ISNUMBER(SEARCH(IF(J$3&lt;&gt;"",J$3,"NA"),'MITRE &amp; Controls Mappings'!$I425))),ISNUMBER(SEARCH(IF(J$3&lt;&gt;"",J$3,"NA"),'MITRE &amp; Controls Mappings'!$J425))), 'MITRE &amp; Controls Mappings'!$B425,"")</f>
        <v/>
      </c>
      <c r="K429" t="str">
        <f>IF(OR(OR(OR(OR(OR(ISNUMBER(SEARCH(IF(K$1&lt;&gt;"",K$1,"NA"),'MITRE &amp; Controls Mappings'!$E425)),ISNUMBER(SEARCH(IF(K$1&lt;&gt;"",K$1,"NA"),'MITRE &amp; Controls Mappings'!$F425))),ISNUMBER(SEARCH(IF(K$2&lt;&gt;"",K$2,"NA"),'MITRE &amp; Controls Mappings'!$G425))),ISNUMBER(SEARCH(IF(K$2&lt;&gt;"",K$2,"NA"),'MITRE &amp; Controls Mappings'!$H425))),ISNUMBER(SEARCH(IF(K$3&lt;&gt;"",K$3,"NA"),'MITRE &amp; Controls Mappings'!$I425))),ISNUMBER(SEARCH(IF(K$3&lt;&gt;"",K$3,"NA"),'MITRE &amp; Controls Mappings'!$J425))), 'MITRE &amp; Controls Mappings'!$B425,"")</f>
        <v/>
      </c>
      <c r="L429" s="25" t="str">
        <f>'MITRE &amp; Controls Mappings'!D425</f>
        <v>Messaging</v>
      </c>
    </row>
    <row r="430" spans="1:12" x14ac:dyDescent="0.35">
      <c r="A430" t="str">
        <f>IF(COUNTIF(B430:K430,"="&amp;'MITRE &amp; Controls Mappings'!B426)&gt;0,'MITRE &amp; Controls Mappings'!B426,"")</f>
        <v/>
      </c>
      <c r="B430" t="str">
        <f>IF(OR(OR(OR(OR(OR(ISNUMBER(SEARCH(IF(B$1&lt;&gt;"",B$1,"NA"),'MITRE &amp; Controls Mappings'!$E426)),ISNUMBER(SEARCH(IF(B$1&lt;&gt;"",B$1,"NA"),'MITRE &amp; Controls Mappings'!$F426))),ISNUMBER(SEARCH(IF(B$2&lt;&gt;"",B$2,"NA"),'MITRE &amp; Controls Mappings'!$G426))),ISNUMBER(SEARCH(IF(B$2&lt;&gt;"",B$2,"NA"),'MITRE &amp; Controls Mappings'!$H426))),ISNUMBER(SEARCH(IF(B$3&lt;&gt;"",B$3,"NA"),'MITRE &amp; Controls Mappings'!$I426))),ISNUMBER(SEARCH(IF(B$3&lt;&gt;"",B$3,"NA"),'MITRE &amp; Controls Mappings'!$J426))), 'MITRE &amp; Controls Mappings'!$B426,"")</f>
        <v/>
      </c>
      <c r="C430" t="str">
        <f>IF(OR(OR(OR(OR(OR(ISNUMBER(SEARCH(IF(C$1&lt;&gt;"",C$1,"NA"),'MITRE &amp; Controls Mappings'!$E426)),ISNUMBER(SEARCH(IF(C$1&lt;&gt;"",C$1,"NA"),'MITRE &amp; Controls Mappings'!$F426))),ISNUMBER(SEARCH(IF(C$2&lt;&gt;"",C$2,"NA"),'MITRE &amp; Controls Mappings'!$G426))),ISNUMBER(SEARCH(IF(C$2&lt;&gt;"",C$2,"NA"),'MITRE &amp; Controls Mappings'!$H426))),ISNUMBER(SEARCH(IF(C$3&lt;&gt;"",C$3,"NA"),'MITRE &amp; Controls Mappings'!$I426))),ISNUMBER(SEARCH(IF(C$3&lt;&gt;"",C$3,"NA"),'MITRE &amp; Controls Mappings'!$J426))), 'MITRE &amp; Controls Mappings'!$B426,"")</f>
        <v/>
      </c>
      <c r="D430" t="str">
        <f>IF(OR(OR(OR(OR(OR(ISNUMBER(SEARCH(IF(D$1&lt;&gt;"",D$1,"NA"),'MITRE &amp; Controls Mappings'!$E426)),ISNUMBER(SEARCH(IF(D$1&lt;&gt;"",D$1,"NA"),'MITRE &amp; Controls Mappings'!$F426))),ISNUMBER(SEARCH(IF(D$2&lt;&gt;"",D$2,"NA"),'MITRE &amp; Controls Mappings'!$G426))),ISNUMBER(SEARCH(IF(D$2&lt;&gt;"",D$2,"NA"),'MITRE &amp; Controls Mappings'!$H426))),ISNUMBER(SEARCH(IF(D$3&lt;&gt;"",D$3,"NA"),'MITRE &amp; Controls Mappings'!$I426))),ISNUMBER(SEARCH(IF(D$3&lt;&gt;"",D$3,"NA"),'MITRE &amp; Controls Mappings'!$J426))), 'MITRE &amp; Controls Mappings'!$B426,"")</f>
        <v/>
      </c>
      <c r="E430" t="str">
        <f>IF(OR(OR(OR(OR(OR(ISNUMBER(SEARCH(IF(E$1&lt;&gt;"",E$1,"NA"),'MITRE &amp; Controls Mappings'!$E426)),ISNUMBER(SEARCH(IF(E$1&lt;&gt;"",E$1,"NA"),'MITRE &amp; Controls Mappings'!$F426))),ISNUMBER(SEARCH(IF(E$2&lt;&gt;"",E$2,"NA"),'MITRE &amp; Controls Mappings'!$G426))),ISNUMBER(SEARCH(IF(E$2&lt;&gt;"",E$2,"NA"),'MITRE &amp; Controls Mappings'!$H426))),ISNUMBER(SEARCH(IF(E$3&lt;&gt;"",E$3,"NA"),'MITRE &amp; Controls Mappings'!$I426))),ISNUMBER(SEARCH(IF(E$3&lt;&gt;"",E$3,"NA"),'MITRE &amp; Controls Mappings'!$J426))), 'MITRE &amp; Controls Mappings'!$B426,"")</f>
        <v/>
      </c>
      <c r="F430" t="str">
        <f>IF(OR(OR(OR(OR(OR(ISNUMBER(SEARCH(IF(F$1&lt;&gt;"",F$1,"NA"),'MITRE &amp; Controls Mappings'!$E426)),ISNUMBER(SEARCH(IF(F$1&lt;&gt;"",F$1,"NA"),'MITRE &amp; Controls Mappings'!$F426))),ISNUMBER(SEARCH(IF(F$2&lt;&gt;"",F$2,"NA"),'MITRE &amp; Controls Mappings'!$G426))),ISNUMBER(SEARCH(IF(F$2&lt;&gt;"",F$2,"NA"),'MITRE &amp; Controls Mappings'!$H426))),ISNUMBER(SEARCH(IF(F$3&lt;&gt;"",F$3,"NA"),'MITRE &amp; Controls Mappings'!$I426))),ISNUMBER(SEARCH(IF(F$3&lt;&gt;"",F$3,"NA"),'MITRE &amp; Controls Mappings'!$J426))), 'MITRE &amp; Controls Mappings'!$B426,"")</f>
        <v/>
      </c>
      <c r="G430" t="str">
        <f>IF(OR(OR(OR(OR(OR(ISNUMBER(SEARCH(IF(G$1&lt;&gt;"",G$1,"NA"),'MITRE &amp; Controls Mappings'!$E426)),ISNUMBER(SEARCH(IF(G$1&lt;&gt;"",G$1,"NA"),'MITRE &amp; Controls Mappings'!$F426))),ISNUMBER(SEARCH(IF(G$2&lt;&gt;"",G$2,"NA"),'MITRE &amp; Controls Mappings'!$G426))),ISNUMBER(SEARCH(IF(G$2&lt;&gt;"",G$2,"NA"),'MITRE &amp; Controls Mappings'!$H426))),ISNUMBER(SEARCH(IF(G$3&lt;&gt;"",G$3,"NA"),'MITRE &amp; Controls Mappings'!$I426))),ISNUMBER(SEARCH(IF(G$3&lt;&gt;"",G$3,"NA"),'MITRE &amp; Controls Mappings'!$J426))), 'MITRE &amp; Controls Mappings'!$B426,"")</f>
        <v/>
      </c>
      <c r="H430" t="str">
        <f>IF(OR(OR(OR(OR(OR(ISNUMBER(SEARCH(IF(H$1&lt;&gt;"",H$1,"NA"),'MITRE &amp; Controls Mappings'!$E426)),ISNUMBER(SEARCH(IF(H$1&lt;&gt;"",H$1,"NA"),'MITRE &amp; Controls Mappings'!$F426))),ISNUMBER(SEARCH(IF(H$2&lt;&gt;"",H$2,"NA"),'MITRE &amp; Controls Mappings'!$G426))),ISNUMBER(SEARCH(IF(H$2&lt;&gt;"",H$2,"NA"),'MITRE &amp; Controls Mappings'!$H426))),ISNUMBER(SEARCH(IF(H$3&lt;&gt;"",H$3,"NA"),'MITRE &amp; Controls Mappings'!$I426))),ISNUMBER(SEARCH(IF(H$3&lt;&gt;"",H$3,"NA"),'MITRE &amp; Controls Mappings'!$J426))), 'MITRE &amp; Controls Mappings'!$B426,"")</f>
        <v/>
      </c>
      <c r="I430" t="str">
        <f>IF(OR(OR(OR(OR(OR(ISNUMBER(SEARCH(IF(I$1&lt;&gt;"",I$1,"NA"),'MITRE &amp; Controls Mappings'!$E426)),ISNUMBER(SEARCH(IF(I$1&lt;&gt;"",I$1,"NA"),'MITRE &amp; Controls Mappings'!$F426))),ISNUMBER(SEARCH(IF(I$2&lt;&gt;"",I$2,"NA"),'MITRE &amp; Controls Mappings'!$G426))),ISNUMBER(SEARCH(IF(I$2&lt;&gt;"",I$2,"NA"),'MITRE &amp; Controls Mappings'!$H426))),ISNUMBER(SEARCH(IF(I$3&lt;&gt;"",I$3,"NA"),'MITRE &amp; Controls Mappings'!$I426))),ISNUMBER(SEARCH(IF(I$3&lt;&gt;"",I$3,"NA"),'MITRE &amp; Controls Mappings'!$J426))), 'MITRE &amp; Controls Mappings'!$B426,"")</f>
        <v/>
      </c>
      <c r="J430" t="str">
        <f>IF(OR(OR(OR(OR(OR(ISNUMBER(SEARCH(IF(J$1&lt;&gt;"",J$1,"NA"),'MITRE &amp; Controls Mappings'!$E426)),ISNUMBER(SEARCH(IF(J$1&lt;&gt;"",J$1,"NA"),'MITRE &amp; Controls Mappings'!$F426))),ISNUMBER(SEARCH(IF(J$2&lt;&gt;"",J$2,"NA"),'MITRE &amp; Controls Mappings'!$G426))),ISNUMBER(SEARCH(IF(J$2&lt;&gt;"",J$2,"NA"),'MITRE &amp; Controls Mappings'!$H426))),ISNUMBER(SEARCH(IF(J$3&lt;&gt;"",J$3,"NA"),'MITRE &amp; Controls Mappings'!$I426))),ISNUMBER(SEARCH(IF(J$3&lt;&gt;"",J$3,"NA"),'MITRE &amp; Controls Mappings'!$J426))), 'MITRE &amp; Controls Mappings'!$B426,"")</f>
        <v/>
      </c>
      <c r="K430" t="str">
        <f>IF(OR(OR(OR(OR(OR(ISNUMBER(SEARCH(IF(K$1&lt;&gt;"",K$1,"NA"),'MITRE &amp; Controls Mappings'!$E426)),ISNUMBER(SEARCH(IF(K$1&lt;&gt;"",K$1,"NA"),'MITRE &amp; Controls Mappings'!$F426))),ISNUMBER(SEARCH(IF(K$2&lt;&gt;"",K$2,"NA"),'MITRE &amp; Controls Mappings'!$G426))),ISNUMBER(SEARCH(IF(K$2&lt;&gt;"",K$2,"NA"),'MITRE &amp; Controls Mappings'!$H426))),ISNUMBER(SEARCH(IF(K$3&lt;&gt;"",K$3,"NA"),'MITRE &amp; Controls Mappings'!$I426))),ISNUMBER(SEARCH(IF(K$3&lt;&gt;"",K$3,"NA"),'MITRE &amp; Controls Mappings'!$J426))), 'MITRE &amp; Controls Mappings'!$B426,"")</f>
        <v/>
      </c>
      <c r="L430" s="25" t="str">
        <f>'MITRE &amp; Controls Mappings'!D426</f>
        <v>Ensure 'Allow Message Service Cloud Sync' is set to 'Disabled'</v>
      </c>
    </row>
    <row r="431" spans="1:12" x14ac:dyDescent="0.35">
      <c r="A431" t="str">
        <f>IF(COUNTIF(B431:K431,"="&amp;'MITRE &amp; Controls Mappings'!B427)&gt;0,'MITRE &amp; Controls Mappings'!B427,"")</f>
        <v/>
      </c>
      <c r="B431" t="str">
        <f>IF(OR(OR(OR(OR(OR(ISNUMBER(SEARCH(IF(B$1&lt;&gt;"",B$1,"NA"),'MITRE &amp; Controls Mappings'!$E427)),ISNUMBER(SEARCH(IF(B$1&lt;&gt;"",B$1,"NA"),'MITRE &amp; Controls Mappings'!$F427))),ISNUMBER(SEARCH(IF(B$2&lt;&gt;"",B$2,"NA"),'MITRE &amp; Controls Mappings'!$G427))),ISNUMBER(SEARCH(IF(B$2&lt;&gt;"",B$2,"NA"),'MITRE &amp; Controls Mappings'!$H427))),ISNUMBER(SEARCH(IF(B$3&lt;&gt;"",B$3,"NA"),'MITRE &amp; Controls Mappings'!$I427))),ISNUMBER(SEARCH(IF(B$3&lt;&gt;"",B$3,"NA"),'MITRE &amp; Controls Mappings'!$J427))), 'MITRE &amp; Controls Mappings'!$B427,"")</f>
        <v/>
      </c>
      <c r="C431" t="str">
        <f>IF(OR(OR(OR(OR(OR(ISNUMBER(SEARCH(IF(C$1&lt;&gt;"",C$1,"NA"),'MITRE &amp; Controls Mappings'!$E427)),ISNUMBER(SEARCH(IF(C$1&lt;&gt;"",C$1,"NA"),'MITRE &amp; Controls Mappings'!$F427))),ISNUMBER(SEARCH(IF(C$2&lt;&gt;"",C$2,"NA"),'MITRE &amp; Controls Mappings'!$G427))),ISNUMBER(SEARCH(IF(C$2&lt;&gt;"",C$2,"NA"),'MITRE &amp; Controls Mappings'!$H427))),ISNUMBER(SEARCH(IF(C$3&lt;&gt;"",C$3,"NA"),'MITRE &amp; Controls Mappings'!$I427))),ISNUMBER(SEARCH(IF(C$3&lt;&gt;"",C$3,"NA"),'MITRE &amp; Controls Mappings'!$J427))), 'MITRE &amp; Controls Mappings'!$B427,"")</f>
        <v/>
      </c>
      <c r="D431" t="str">
        <f>IF(OR(OR(OR(OR(OR(ISNUMBER(SEARCH(IF(D$1&lt;&gt;"",D$1,"NA"),'MITRE &amp; Controls Mappings'!$E427)),ISNUMBER(SEARCH(IF(D$1&lt;&gt;"",D$1,"NA"),'MITRE &amp; Controls Mappings'!$F427))),ISNUMBER(SEARCH(IF(D$2&lt;&gt;"",D$2,"NA"),'MITRE &amp; Controls Mappings'!$G427))),ISNUMBER(SEARCH(IF(D$2&lt;&gt;"",D$2,"NA"),'MITRE &amp; Controls Mappings'!$H427))),ISNUMBER(SEARCH(IF(D$3&lt;&gt;"",D$3,"NA"),'MITRE &amp; Controls Mappings'!$I427))),ISNUMBER(SEARCH(IF(D$3&lt;&gt;"",D$3,"NA"),'MITRE &amp; Controls Mappings'!$J427))), 'MITRE &amp; Controls Mappings'!$B427,"")</f>
        <v/>
      </c>
      <c r="E431" t="str">
        <f>IF(OR(OR(OR(OR(OR(ISNUMBER(SEARCH(IF(E$1&lt;&gt;"",E$1,"NA"),'MITRE &amp; Controls Mappings'!$E427)),ISNUMBER(SEARCH(IF(E$1&lt;&gt;"",E$1,"NA"),'MITRE &amp; Controls Mappings'!$F427))),ISNUMBER(SEARCH(IF(E$2&lt;&gt;"",E$2,"NA"),'MITRE &amp; Controls Mappings'!$G427))),ISNUMBER(SEARCH(IF(E$2&lt;&gt;"",E$2,"NA"),'MITRE &amp; Controls Mappings'!$H427))),ISNUMBER(SEARCH(IF(E$3&lt;&gt;"",E$3,"NA"),'MITRE &amp; Controls Mappings'!$I427))),ISNUMBER(SEARCH(IF(E$3&lt;&gt;"",E$3,"NA"),'MITRE &amp; Controls Mappings'!$J427))), 'MITRE &amp; Controls Mappings'!$B427,"")</f>
        <v/>
      </c>
      <c r="F431" t="str">
        <f>IF(OR(OR(OR(OR(OR(ISNUMBER(SEARCH(IF(F$1&lt;&gt;"",F$1,"NA"),'MITRE &amp; Controls Mappings'!$E427)),ISNUMBER(SEARCH(IF(F$1&lt;&gt;"",F$1,"NA"),'MITRE &amp; Controls Mappings'!$F427))),ISNUMBER(SEARCH(IF(F$2&lt;&gt;"",F$2,"NA"),'MITRE &amp; Controls Mappings'!$G427))),ISNUMBER(SEARCH(IF(F$2&lt;&gt;"",F$2,"NA"),'MITRE &amp; Controls Mappings'!$H427))),ISNUMBER(SEARCH(IF(F$3&lt;&gt;"",F$3,"NA"),'MITRE &amp; Controls Mappings'!$I427))),ISNUMBER(SEARCH(IF(F$3&lt;&gt;"",F$3,"NA"),'MITRE &amp; Controls Mappings'!$J427))), 'MITRE &amp; Controls Mappings'!$B427,"")</f>
        <v/>
      </c>
      <c r="G431" t="str">
        <f>IF(OR(OR(OR(OR(OR(ISNUMBER(SEARCH(IF(G$1&lt;&gt;"",G$1,"NA"),'MITRE &amp; Controls Mappings'!$E427)),ISNUMBER(SEARCH(IF(G$1&lt;&gt;"",G$1,"NA"),'MITRE &amp; Controls Mappings'!$F427))),ISNUMBER(SEARCH(IF(G$2&lt;&gt;"",G$2,"NA"),'MITRE &amp; Controls Mappings'!$G427))),ISNUMBER(SEARCH(IF(G$2&lt;&gt;"",G$2,"NA"),'MITRE &amp; Controls Mappings'!$H427))),ISNUMBER(SEARCH(IF(G$3&lt;&gt;"",G$3,"NA"),'MITRE &amp; Controls Mappings'!$I427))),ISNUMBER(SEARCH(IF(G$3&lt;&gt;"",G$3,"NA"),'MITRE &amp; Controls Mappings'!$J427))), 'MITRE &amp; Controls Mappings'!$B427,"")</f>
        <v/>
      </c>
      <c r="H431" t="str">
        <f>IF(OR(OR(OR(OR(OR(ISNUMBER(SEARCH(IF(H$1&lt;&gt;"",H$1,"NA"),'MITRE &amp; Controls Mappings'!$E427)),ISNUMBER(SEARCH(IF(H$1&lt;&gt;"",H$1,"NA"),'MITRE &amp; Controls Mappings'!$F427))),ISNUMBER(SEARCH(IF(H$2&lt;&gt;"",H$2,"NA"),'MITRE &amp; Controls Mappings'!$G427))),ISNUMBER(SEARCH(IF(H$2&lt;&gt;"",H$2,"NA"),'MITRE &amp; Controls Mappings'!$H427))),ISNUMBER(SEARCH(IF(H$3&lt;&gt;"",H$3,"NA"),'MITRE &amp; Controls Mappings'!$I427))),ISNUMBER(SEARCH(IF(H$3&lt;&gt;"",H$3,"NA"),'MITRE &amp; Controls Mappings'!$J427))), 'MITRE &amp; Controls Mappings'!$B427,"")</f>
        <v/>
      </c>
      <c r="I431" t="str">
        <f>IF(OR(OR(OR(OR(OR(ISNUMBER(SEARCH(IF(I$1&lt;&gt;"",I$1,"NA"),'MITRE &amp; Controls Mappings'!$E427)),ISNUMBER(SEARCH(IF(I$1&lt;&gt;"",I$1,"NA"),'MITRE &amp; Controls Mappings'!$F427))),ISNUMBER(SEARCH(IF(I$2&lt;&gt;"",I$2,"NA"),'MITRE &amp; Controls Mappings'!$G427))),ISNUMBER(SEARCH(IF(I$2&lt;&gt;"",I$2,"NA"),'MITRE &amp; Controls Mappings'!$H427))),ISNUMBER(SEARCH(IF(I$3&lt;&gt;"",I$3,"NA"),'MITRE &amp; Controls Mappings'!$I427))),ISNUMBER(SEARCH(IF(I$3&lt;&gt;"",I$3,"NA"),'MITRE &amp; Controls Mappings'!$J427))), 'MITRE &amp; Controls Mappings'!$B427,"")</f>
        <v/>
      </c>
      <c r="J431" t="str">
        <f>IF(OR(OR(OR(OR(OR(ISNUMBER(SEARCH(IF(J$1&lt;&gt;"",J$1,"NA"),'MITRE &amp; Controls Mappings'!$E427)),ISNUMBER(SEARCH(IF(J$1&lt;&gt;"",J$1,"NA"),'MITRE &amp; Controls Mappings'!$F427))),ISNUMBER(SEARCH(IF(J$2&lt;&gt;"",J$2,"NA"),'MITRE &amp; Controls Mappings'!$G427))),ISNUMBER(SEARCH(IF(J$2&lt;&gt;"",J$2,"NA"),'MITRE &amp; Controls Mappings'!$H427))),ISNUMBER(SEARCH(IF(J$3&lt;&gt;"",J$3,"NA"),'MITRE &amp; Controls Mappings'!$I427))),ISNUMBER(SEARCH(IF(J$3&lt;&gt;"",J$3,"NA"),'MITRE &amp; Controls Mappings'!$J427))), 'MITRE &amp; Controls Mappings'!$B427,"")</f>
        <v/>
      </c>
      <c r="K431" t="str">
        <f>IF(OR(OR(OR(OR(OR(ISNUMBER(SEARCH(IF(K$1&lt;&gt;"",K$1,"NA"),'MITRE &amp; Controls Mappings'!$E427)),ISNUMBER(SEARCH(IF(K$1&lt;&gt;"",K$1,"NA"),'MITRE &amp; Controls Mappings'!$F427))),ISNUMBER(SEARCH(IF(K$2&lt;&gt;"",K$2,"NA"),'MITRE &amp; Controls Mappings'!$G427))),ISNUMBER(SEARCH(IF(K$2&lt;&gt;"",K$2,"NA"),'MITRE &amp; Controls Mappings'!$H427))),ISNUMBER(SEARCH(IF(K$3&lt;&gt;"",K$3,"NA"),'MITRE &amp; Controls Mappings'!$I427))),ISNUMBER(SEARCH(IF(K$3&lt;&gt;"",K$3,"NA"),'MITRE &amp; Controls Mappings'!$J427))), 'MITRE &amp; Controls Mappings'!$B427,"")</f>
        <v/>
      </c>
      <c r="L431" s="25" t="str">
        <f>'MITRE &amp; Controls Mappings'!D427</f>
        <v>Microsoft account</v>
      </c>
    </row>
    <row r="432" spans="1:12" x14ac:dyDescent="0.35">
      <c r="A432" t="str">
        <f>IF(COUNTIF(B432:K432,"="&amp;'MITRE &amp; Controls Mappings'!B428)&gt;0,'MITRE &amp; Controls Mappings'!B428,"")</f>
        <v/>
      </c>
      <c r="B432" t="str">
        <f>IF(OR(OR(OR(OR(OR(ISNUMBER(SEARCH(IF(B$1&lt;&gt;"",B$1,"NA"),'MITRE &amp; Controls Mappings'!$E428)),ISNUMBER(SEARCH(IF(B$1&lt;&gt;"",B$1,"NA"),'MITRE &amp; Controls Mappings'!$F428))),ISNUMBER(SEARCH(IF(B$2&lt;&gt;"",B$2,"NA"),'MITRE &amp; Controls Mappings'!$G428))),ISNUMBER(SEARCH(IF(B$2&lt;&gt;"",B$2,"NA"),'MITRE &amp; Controls Mappings'!$H428))),ISNUMBER(SEARCH(IF(B$3&lt;&gt;"",B$3,"NA"),'MITRE &amp; Controls Mappings'!$I428))),ISNUMBER(SEARCH(IF(B$3&lt;&gt;"",B$3,"NA"),'MITRE &amp; Controls Mappings'!$J428))), 'MITRE &amp; Controls Mappings'!$B428,"")</f>
        <v/>
      </c>
      <c r="C432" t="str">
        <f>IF(OR(OR(OR(OR(OR(ISNUMBER(SEARCH(IF(C$1&lt;&gt;"",C$1,"NA"),'MITRE &amp; Controls Mappings'!$E428)),ISNUMBER(SEARCH(IF(C$1&lt;&gt;"",C$1,"NA"),'MITRE &amp; Controls Mappings'!$F428))),ISNUMBER(SEARCH(IF(C$2&lt;&gt;"",C$2,"NA"),'MITRE &amp; Controls Mappings'!$G428))),ISNUMBER(SEARCH(IF(C$2&lt;&gt;"",C$2,"NA"),'MITRE &amp; Controls Mappings'!$H428))),ISNUMBER(SEARCH(IF(C$3&lt;&gt;"",C$3,"NA"),'MITRE &amp; Controls Mappings'!$I428))),ISNUMBER(SEARCH(IF(C$3&lt;&gt;"",C$3,"NA"),'MITRE &amp; Controls Mappings'!$J428))), 'MITRE &amp; Controls Mappings'!$B428,"")</f>
        <v/>
      </c>
      <c r="D432" t="str">
        <f>IF(OR(OR(OR(OR(OR(ISNUMBER(SEARCH(IF(D$1&lt;&gt;"",D$1,"NA"),'MITRE &amp; Controls Mappings'!$E428)),ISNUMBER(SEARCH(IF(D$1&lt;&gt;"",D$1,"NA"),'MITRE &amp; Controls Mappings'!$F428))),ISNUMBER(SEARCH(IF(D$2&lt;&gt;"",D$2,"NA"),'MITRE &amp; Controls Mappings'!$G428))),ISNUMBER(SEARCH(IF(D$2&lt;&gt;"",D$2,"NA"),'MITRE &amp; Controls Mappings'!$H428))),ISNUMBER(SEARCH(IF(D$3&lt;&gt;"",D$3,"NA"),'MITRE &amp; Controls Mappings'!$I428))),ISNUMBER(SEARCH(IF(D$3&lt;&gt;"",D$3,"NA"),'MITRE &amp; Controls Mappings'!$J428))), 'MITRE &amp; Controls Mappings'!$B428,"")</f>
        <v/>
      </c>
      <c r="E432" t="str">
        <f>IF(OR(OR(OR(OR(OR(ISNUMBER(SEARCH(IF(E$1&lt;&gt;"",E$1,"NA"),'MITRE &amp; Controls Mappings'!$E428)),ISNUMBER(SEARCH(IF(E$1&lt;&gt;"",E$1,"NA"),'MITRE &amp; Controls Mappings'!$F428))),ISNUMBER(SEARCH(IF(E$2&lt;&gt;"",E$2,"NA"),'MITRE &amp; Controls Mappings'!$G428))),ISNUMBER(SEARCH(IF(E$2&lt;&gt;"",E$2,"NA"),'MITRE &amp; Controls Mappings'!$H428))),ISNUMBER(SEARCH(IF(E$3&lt;&gt;"",E$3,"NA"),'MITRE &amp; Controls Mappings'!$I428))),ISNUMBER(SEARCH(IF(E$3&lt;&gt;"",E$3,"NA"),'MITRE &amp; Controls Mappings'!$J428))), 'MITRE &amp; Controls Mappings'!$B428,"")</f>
        <v/>
      </c>
      <c r="F432" t="str">
        <f>IF(OR(OR(OR(OR(OR(ISNUMBER(SEARCH(IF(F$1&lt;&gt;"",F$1,"NA"),'MITRE &amp; Controls Mappings'!$E428)),ISNUMBER(SEARCH(IF(F$1&lt;&gt;"",F$1,"NA"),'MITRE &amp; Controls Mappings'!$F428))),ISNUMBER(SEARCH(IF(F$2&lt;&gt;"",F$2,"NA"),'MITRE &amp; Controls Mappings'!$G428))),ISNUMBER(SEARCH(IF(F$2&lt;&gt;"",F$2,"NA"),'MITRE &amp; Controls Mappings'!$H428))),ISNUMBER(SEARCH(IF(F$3&lt;&gt;"",F$3,"NA"),'MITRE &amp; Controls Mappings'!$I428))),ISNUMBER(SEARCH(IF(F$3&lt;&gt;"",F$3,"NA"),'MITRE &amp; Controls Mappings'!$J428))), 'MITRE &amp; Controls Mappings'!$B428,"")</f>
        <v/>
      </c>
      <c r="G432" t="str">
        <f>IF(OR(OR(OR(OR(OR(ISNUMBER(SEARCH(IF(G$1&lt;&gt;"",G$1,"NA"),'MITRE &amp; Controls Mappings'!$E428)),ISNUMBER(SEARCH(IF(G$1&lt;&gt;"",G$1,"NA"),'MITRE &amp; Controls Mappings'!$F428))),ISNUMBER(SEARCH(IF(G$2&lt;&gt;"",G$2,"NA"),'MITRE &amp; Controls Mappings'!$G428))),ISNUMBER(SEARCH(IF(G$2&lt;&gt;"",G$2,"NA"),'MITRE &amp; Controls Mappings'!$H428))),ISNUMBER(SEARCH(IF(G$3&lt;&gt;"",G$3,"NA"),'MITRE &amp; Controls Mappings'!$I428))),ISNUMBER(SEARCH(IF(G$3&lt;&gt;"",G$3,"NA"),'MITRE &amp; Controls Mappings'!$J428))), 'MITRE &amp; Controls Mappings'!$B428,"")</f>
        <v/>
      </c>
      <c r="H432" t="str">
        <f>IF(OR(OR(OR(OR(OR(ISNUMBER(SEARCH(IF(H$1&lt;&gt;"",H$1,"NA"),'MITRE &amp; Controls Mappings'!$E428)),ISNUMBER(SEARCH(IF(H$1&lt;&gt;"",H$1,"NA"),'MITRE &amp; Controls Mappings'!$F428))),ISNUMBER(SEARCH(IF(H$2&lt;&gt;"",H$2,"NA"),'MITRE &amp; Controls Mappings'!$G428))),ISNUMBER(SEARCH(IF(H$2&lt;&gt;"",H$2,"NA"),'MITRE &amp; Controls Mappings'!$H428))),ISNUMBER(SEARCH(IF(H$3&lt;&gt;"",H$3,"NA"),'MITRE &amp; Controls Mappings'!$I428))),ISNUMBER(SEARCH(IF(H$3&lt;&gt;"",H$3,"NA"),'MITRE &amp; Controls Mappings'!$J428))), 'MITRE &amp; Controls Mappings'!$B428,"")</f>
        <v/>
      </c>
      <c r="I432" t="str">
        <f>IF(OR(OR(OR(OR(OR(ISNUMBER(SEARCH(IF(I$1&lt;&gt;"",I$1,"NA"),'MITRE &amp; Controls Mappings'!$E428)),ISNUMBER(SEARCH(IF(I$1&lt;&gt;"",I$1,"NA"),'MITRE &amp; Controls Mappings'!$F428))),ISNUMBER(SEARCH(IF(I$2&lt;&gt;"",I$2,"NA"),'MITRE &amp; Controls Mappings'!$G428))),ISNUMBER(SEARCH(IF(I$2&lt;&gt;"",I$2,"NA"),'MITRE &amp; Controls Mappings'!$H428))),ISNUMBER(SEARCH(IF(I$3&lt;&gt;"",I$3,"NA"),'MITRE &amp; Controls Mappings'!$I428))),ISNUMBER(SEARCH(IF(I$3&lt;&gt;"",I$3,"NA"),'MITRE &amp; Controls Mappings'!$J428))), 'MITRE &amp; Controls Mappings'!$B428,"")</f>
        <v/>
      </c>
      <c r="J432" t="str">
        <f>IF(OR(OR(OR(OR(OR(ISNUMBER(SEARCH(IF(J$1&lt;&gt;"",J$1,"NA"),'MITRE &amp; Controls Mappings'!$E428)),ISNUMBER(SEARCH(IF(J$1&lt;&gt;"",J$1,"NA"),'MITRE &amp; Controls Mappings'!$F428))),ISNUMBER(SEARCH(IF(J$2&lt;&gt;"",J$2,"NA"),'MITRE &amp; Controls Mappings'!$G428))),ISNUMBER(SEARCH(IF(J$2&lt;&gt;"",J$2,"NA"),'MITRE &amp; Controls Mappings'!$H428))),ISNUMBER(SEARCH(IF(J$3&lt;&gt;"",J$3,"NA"),'MITRE &amp; Controls Mappings'!$I428))),ISNUMBER(SEARCH(IF(J$3&lt;&gt;"",J$3,"NA"),'MITRE &amp; Controls Mappings'!$J428))), 'MITRE &amp; Controls Mappings'!$B428,"")</f>
        <v/>
      </c>
      <c r="K432" t="str">
        <f>IF(OR(OR(OR(OR(OR(ISNUMBER(SEARCH(IF(K$1&lt;&gt;"",K$1,"NA"),'MITRE &amp; Controls Mappings'!$E428)),ISNUMBER(SEARCH(IF(K$1&lt;&gt;"",K$1,"NA"),'MITRE &amp; Controls Mappings'!$F428))),ISNUMBER(SEARCH(IF(K$2&lt;&gt;"",K$2,"NA"),'MITRE &amp; Controls Mappings'!$G428))),ISNUMBER(SEARCH(IF(K$2&lt;&gt;"",K$2,"NA"),'MITRE &amp; Controls Mappings'!$H428))),ISNUMBER(SEARCH(IF(K$3&lt;&gt;"",K$3,"NA"),'MITRE &amp; Controls Mappings'!$I428))),ISNUMBER(SEARCH(IF(K$3&lt;&gt;"",K$3,"NA"),'MITRE &amp; Controls Mappings'!$J428))), 'MITRE &amp; Controls Mappings'!$B428,"")</f>
        <v/>
      </c>
      <c r="L432" s="25" t="str">
        <f>'MITRE &amp; Controls Mappings'!D428</f>
        <v>Microsoft Defender Antivirus (formerly Windows Defender and Windows Defender Antivirus)</v>
      </c>
    </row>
    <row r="433" spans="1:12" x14ac:dyDescent="0.35">
      <c r="A433" t="str">
        <f>IF(COUNTIF(B433:K433,"="&amp;'MITRE &amp; Controls Mappings'!B429)&gt;0,'MITRE &amp; Controls Mappings'!B429,"")</f>
        <v/>
      </c>
      <c r="B433" t="str">
        <f>IF(OR(OR(OR(OR(OR(ISNUMBER(SEARCH(IF(B$1&lt;&gt;"",B$1,"NA"),'MITRE &amp; Controls Mappings'!$E429)),ISNUMBER(SEARCH(IF(B$1&lt;&gt;"",B$1,"NA"),'MITRE &amp; Controls Mappings'!$F429))),ISNUMBER(SEARCH(IF(B$2&lt;&gt;"",B$2,"NA"),'MITRE &amp; Controls Mappings'!$G429))),ISNUMBER(SEARCH(IF(B$2&lt;&gt;"",B$2,"NA"),'MITRE &amp; Controls Mappings'!$H429))),ISNUMBER(SEARCH(IF(B$3&lt;&gt;"",B$3,"NA"),'MITRE &amp; Controls Mappings'!$I429))),ISNUMBER(SEARCH(IF(B$3&lt;&gt;"",B$3,"NA"),'MITRE &amp; Controls Mappings'!$J429))), 'MITRE &amp; Controls Mappings'!$B429,"")</f>
        <v/>
      </c>
      <c r="C433" t="str">
        <f>IF(OR(OR(OR(OR(OR(ISNUMBER(SEARCH(IF(C$1&lt;&gt;"",C$1,"NA"),'MITRE &amp; Controls Mappings'!$E429)),ISNUMBER(SEARCH(IF(C$1&lt;&gt;"",C$1,"NA"),'MITRE &amp; Controls Mappings'!$F429))),ISNUMBER(SEARCH(IF(C$2&lt;&gt;"",C$2,"NA"),'MITRE &amp; Controls Mappings'!$G429))),ISNUMBER(SEARCH(IF(C$2&lt;&gt;"",C$2,"NA"),'MITRE &amp; Controls Mappings'!$H429))),ISNUMBER(SEARCH(IF(C$3&lt;&gt;"",C$3,"NA"),'MITRE &amp; Controls Mappings'!$I429))),ISNUMBER(SEARCH(IF(C$3&lt;&gt;"",C$3,"NA"),'MITRE &amp; Controls Mappings'!$J429))), 'MITRE &amp; Controls Mappings'!$B429,"")</f>
        <v/>
      </c>
      <c r="D433" t="str">
        <f>IF(OR(OR(OR(OR(OR(ISNUMBER(SEARCH(IF(D$1&lt;&gt;"",D$1,"NA"),'MITRE &amp; Controls Mappings'!$E429)),ISNUMBER(SEARCH(IF(D$1&lt;&gt;"",D$1,"NA"),'MITRE &amp; Controls Mappings'!$F429))),ISNUMBER(SEARCH(IF(D$2&lt;&gt;"",D$2,"NA"),'MITRE &amp; Controls Mappings'!$G429))),ISNUMBER(SEARCH(IF(D$2&lt;&gt;"",D$2,"NA"),'MITRE &amp; Controls Mappings'!$H429))),ISNUMBER(SEARCH(IF(D$3&lt;&gt;"",D$3,"NA"),'MITRE &amp; Controls Mappings'!$I429))),ISNUMBER(SEARCH(IF(D$3&lt;&gt;"",D$3,"NA"),'MITRE &amp; Controls Mappings'!$J429))), 'MITRE &amp; Controls Mappings'!$B429,"")</f>
        <v/>
      </c>
      <c r="E433" t="str">
        <f>IF(OR(OR(OR(OR(OR(ISNUMBER(SEARCH(IF(E$1&lt;&gt;"",E$1,"NA"),'MITRE &amp; Controls Mappings'!$E429)),ISNUMBER(SEARCH(IF(E$1&lt;&gt;"",E$1,"NA"),'MITRE &amp; Controls Mappings'!$F429))),ISNUMBER(SEARCH(IF(E$2&lt;&gt;"",E$2,"NA"),'MITRE &amp; Controls Mappings'!$G429))),ISNUMBER(SEARCH(IF(E$2&lt;&gt;"",E$2,"NA"),'MITRE &amp; Controls Mappings'!$H429))),ISNUMBER(SEARCH(IF(E$3&lt;&gt;"",E$3,"NA"),'MITRE &amp; Controls Mappings'!$I429))),ISNUMBER(SEARCH(IF(E$3&lt;&gt;"",E$3,"NA"),'MITRE &amp; Controls Mappings'!$J429))), 'MITRE &amp; Controls Mappings'!$B429,"")</f>
        <v/>
      </c>
      <c r="F433" t="str">
        <f>IF(OR(OR(OR(OR(OR(ISNUMBER(SEARCH(IF(F$1&lt;&gt;"",F$1,"NA"),'MITRE &amp; Controls Mappings'!$E429)),ISNUMBER(SEARCH(IF(F$1&lt;&gt;"",F$1,"NA"),'MITRE &amp; Controls Mappings'!$F429))),ISNUMBER(SEARCH(IF(F$2&lt;&gt;"",F$2,"NA"),'MITRE &amp; Controls Mappings'!$G429))),ISNUMBER(SEARCH(IF(F$2&lt;&gt;"",F$2,"NA"),'MITRE &amp; Controls Mappings'!$H429))),ISNUMBER(SEARCH(IF(F$3&lt;&gt;"",F$3,"NA"),'MITRE &amp; Controls Mappings'!$I429))),ISNUMBER(SEARCH(IF(F$3&lt;&gt;"",F$3,"NA"),'MITRE &amp; Controls Mappings'!$J429))), 'MITRE &amp; Controls Mappings'!$B429,"")</f>
        <v/>
      </c>
      <c r="G433" t="str">
        <f>IF(OR(OR(OR(OR(OR(ISNUMBER(SEARCH(IF(G$1&lt;&gt;"",G$1,"NA"),'MITRE &amp; Controls Mappings'!$E429)),ISNUMBER(SEARCH(IF(G$1&lt;&gt;"",G$1,"NA"),'MITRE &amp; Controls Mappings'!$F429))),ISNUMBER(SEARCH(IF(G$2&lt;&gt;"",G$2,"NA"),'MITRE &amp; Controls Mappings'!$G429))),ISNUMBER(SEARCH(IF(G$2&lt;&gt;"",G$2,"NA"),'MITRE &amp; Controls Mappings'!$H429))),ISNUMBER(SEARCH(IF(G$3&lt;&gt;"",G$3,"NA"),'MITRE &amp; Controls Mappings'!$I429))),ISNUMBER(SEARCH(IF(G$3&lt;&gt;"",G$3,"NA"),'MITRE &amp; Controls Mappings'!$J429))), 'MITRE &amp; Controls Mappings'!$B429,"")</f>
        <v/>
      </c>
      <c r="H433" t="str">
        <f>IF(OR(OR(OR(OR(OR(ISNUMBER(SEARCH(IF(H$1&lt;&gt;"",H$1,"NA"),'MITRE &amp; Controls Mappings'!$E429)),ISNUMBER(SEARCH(IF(H$1&lt;&gt;"",H$1,"NA"),'MITRE &amp; Controls Mappings'!$F429))),ISNUMBER(SEARCH(IF(H$2&lt;&gt;"",H$2,"NA"),'MITRE &amp; Controls Mappings'!$G429))),ISNUMBER(SEARCH(IF(H$2&lt;&gt;"",H$2,"NA"),'MITRE &amp; Controls Mappings'!$H429))),ISNUMBER(SEARCH(IF(H$3&lt;&gt;"",H$3,"NA"),'MITRE &amp; Controls Mappings'!$I429))),ISNUMBER(SEARCH(IF(H$3&lt;&gt;"",H$3,"NA"),'MITRE &amp; Controls Mappings'!$J429))), 'MITRE &amp; Controls Mappings'!$B429,"")</f>
        <v/>
      </c>
      <c r="I433" t="str">
        <f>IF(OR(OR(OR(OR(OR(ISNUMBER(SEARCH(IF(I$1&lt;&gt;"",I$1,"NA"),'MITRE &amp; Controls Mappings'!$E429)),ISNUMBER(SEARCH(IF(I$1&lt;&gt;"",I$1,"NA"),'MITRE &amp; Controls Mappings'!$F429))),ISNUMBER(SEARCH(IF(I$2&lt;&gt;"",I$2,"NA"),'MITRE &amp; Controls Mappings'!$G429))),ISNUMBER(SEARCH(IF(I$2&lt;&gt;"",I$2,"NA"),'MITRE &amp; Controls Mappings'!$H429))),ISNUMBER(SEARCH(IF(I$3&lt;&gt;"",I$3,"NA"),'MITRE &amp; Controls Mappings'!$I429))),ISNUMBER(SEARCH(IF(I$3&lt;&gt;"",I$3,"NA"),'MITRE &amp; Controls Mappings'!$J429))), 'MITRE &amp; Controls Mappings'!$B429,"")</f>
        <v/>
      </c>
      <c r="J433" t="str">
        <f>IF(OR(OR(OR(OR(OR(ISNUMBER(SEARCH(IF(J$1&lt;&gt;"",J$1,"NA"),'MITRE &amp; Controls Mappings'!$E429)),ISNUMBER(SEARCH(IF(J$1&lt;&gt;"",J$1,"NA"),'MITRE &amp; Controls Mappings'!$F429))),ISNUMBER(SEARCH(IF(J$2&lt;&gt;"",J$2,"NA"),'MITRE &amp; Controls Mappings'!$G429))),ISNUMBER(SEARCH(IF(J$2&lt;&gt;"",J$2,"NA"),'MITRE &amp; Controls Mappings'!$H429))),ISNUMBER(SEARCH(IF(J$3&lt;&gt;"",J$3,"NA"),'MITRE &amp; Controls Mappings'!$I429))),ISNUMBER(SEARCH(IF(J$3&lt;&gt;"",J$3,"NA"),'MITRE &amp; Controls Mappings'!$J429))), 'MITRE &amp; Controls Mappings'!$B429,"")</f>
        <v/>
      </c>
      <c r="K433" t="str">
        <f>IF(OR(OR(OR(OR(OR(ISNUMBER(SEARCH(IF(K$1&lt;&gt;"",K$1,"NA"),'MITRE &amp; Controls Mappings'!$E429)),ISNUMBER(SEARCH(IF(K$1&lt;&gt;"",K$1,"NA"),'MITRE &amp; Controls Mappings'!$F429))),ISNUMBER(SEARCH(IF(K$2&lt;&gt;"",K$2,"NA"),'MITRE &amp; Controls Mappings'!$G429))),ISNUMBER(SEARCH(IF(K$2&lt;&gt;"",K$2,"NA"),'MITRE &amp; Controls Mappings'!$H429))),ISNUMBER(SEARCH(IF(K$3&lt;&gt;"",K$3,"NA"),'MITRE &amp; Controls Mappings'!$I429))),ISNUMBER(SEARCH(IF(K$3&lt;&gt;"",K$3,"NA"),'MITRE &amp; Controls Mappings'!$J429))), 'MITRE &amp; Controls Mappings'!$B429,"")</f>
        <v/>
      </c>
      <c r="L433" s="25" t="str">
        <f>'MITRE &amp; Controls Mappings'!D429</f>
        <v>Ensure 'Configure detection for potentially unwanted applications' is set to 'Enabled: Block'</v>
      </c>
    </row>
    <row r="434" spans="1:12" x14ac:dyDescent="0.35">
      <c r="A434" t="str">
        <f>IF(COUNTIF(B434:K434,"="&amp;'MITRE &amp; Controls Mappings'!B430)&gt;0,'MITRE &amp; Controls Mappings'!B430,"")</f>
        <v/>
      </c>
      <c r="B434" t="str">
        <f>IF(OR(OR(OR(OR(OR(ISNUMBER(SEARCH(IF(B$1&lt;&gt;"",B$1,"NA"),'MITRE &amp; Controls Mappings'!$E430)),ISNUMBER(SEARCH(IF(B$1&lt;&gt;"",B$1,"NA"),'MITRE &amp; Controls Mappings'!$F430))),ISNUMBER(SEARCH(IF(B$2&lt;&gt;"",B$2,"NA"),'MITRE &amp; Controls Mappings'!$G430))),ISNUMBER(SEARCH(IF(B$2&lt;&gt;"",B$2,"NA"),'MITRE &amp; Controls Mappings'!$H430))),ISNUMBER(SEARCH(IF(B$3&lt;&gt;"",B$3,"NA"),'MITRE &amp; Controls Mappings'!$I430))),ISNUMBER(SEARCH(IF(B$3&lt;&gt;"",B$3,"NA"),'MITRE &amp; Controls Mappings'!$J430))), 'MITRE &amp; Controls Mappings'!$B430,"")</f>
        <v/>
      </c>
      <c r="C434" t="str">
        <f>IF(OR(OR(OR(OR(OR(ISNUMBER(SEARCH(IF(C$1&lt;&gt;"",C$1,"NA"),'MITRE &amp; Controls Mappings'!$E430)),ISNUMBER(SEARCH(IF(C$1&lt;&gt;"",C$1,"NA"),'MITRE &amp; Controls Mappings'!$F430))),ISNUMBER(SEARCH(IF(C$2&lt;&gt;"",C$2,"NA"),'MITRE &amp; Controls Mappings'!$G430))),ISNUMBER(SEARCH(IF(C$2&lt;&gt;"",C$2,"NA"),'MITRE &amp; Controls Mappings'!$H430))),ISNUMBER(SEARCH(IF(C$3&lt;&gt;"",C$3,"NA"),'MITRE &amp; Controls Mappings'!$I430))),ISNUMBER(SEARCH(IF(C$3&lt;&gt;"",C$3,"NA"),'MITRE &amp; Controls Mappings'!$J430))), 'MITRE &amp; Controls Mappings'!$B430,"")</f>
        <v/>
      </c>
      <c r="D434" t="str">
        <f>IF(OR(OR(OR(OR(OR(ISNUMBER(SEARCH(IF(D$1&lt;&gt;"",D$1,"NA"),'MITRE &amp; Controls Mappings'!$E430)),ISNUMBER(SEARCH(IF(D$1&lt;&gt;"",D$1,"NA"),'MITRE &amp; Controls Mappings'!$F430))),ISNUMBER(SEARCH(IF(D$2&lt;&gt;"",D$2,"NA"),'MITRE &amp; Controls Mappings'!$G430))),ISNUMBER(SEARCH(IF(D$2&lt;&gt;"",D$2,"NA"),'MITRE &amp; Controls Mappings'!$H430))),ISNUMBER(SEARCH(IF(D$3&lt;&gt;"",D$3,"NA"),'MITRE &amp; Controls Mappings'!$I430))),ISNUMBER(SEARCH(IF(D$3&lt;&gt;"",D$3,"NA"),'MITRE &amp; Controls Mappings'!$J430))), 'MITRE &amp; Controls Mappings'!$B430,"")</f>
        <v/>
      </c>
      <c r="E434" t="str">
        <f>IF(OR(OR(OR(OR(OR(ISNUMBER(SEARCH(IF(E$1&lt;&gt;"",E$1,"NA"),'MITRE &amp; Controls Mappings'!$E430)),ISNUMBER(SEARCH(IF(E$1&lt;&gt;"",E$1,"NA"),'MITRE &amp; Controls Mappings'!$F430))),ISNUMBER(SEARCH(IF(E$2&lt;&gt;"",E$2,"NA"),'MITRE &amp; Controls Mappings'!$G430))),ISNUMBER(SEARCH(IF(E$2&lt;&gt;"",E$2,"NA"),'MITRE &amp; Controls Mappings'!$H430))),ISNUMBER(SEARCH(IF(E$3&lt;&gt;"",E$3,"NA"),'MITRE &amp; Controls Mappings'!$I430))),ISNUMBER(SEARCH(IF(E$3&lt;&gt;"",E$3,"NA"),'MITRE &amp; Controls Mappings'!$J430))), 'MITRE &amp; Controls Mappings'!$B430,"")</f>
        <v/>
      </c>
      <c r="F434" t="str">
        <f>IF(OR(OR(OR(OR(OR(ISNUMBER(SEARCH(IF(F$1&lt;&gt;"",F$1,"NA"),'MITRE &amp; Controls Mappings'!$E430)),ISNUMBER(SEARCH(IF(F$1&lt;&gt;"",F$1,"NA"),'MITRE &amp; Controls Mappings'!$F430))),ISNUMBER(SEARCH(IF(F$2&lt;&gt;"",F$2,"NA"),'MITRE &amp; Controls Mappings'!$G430))),ISNUMBER(SEARCH(IF(F$2&lt;&gt;"",F$2,"NA"),'MITRE &amp; Controls Mappings'!$H430))),ISNUMBER(SEARCH(IF(F$3&lt;&gt;"",F$3,"NA"),'MITRE &amp; Controls Mappings'!$I430))),ISNUMBER(SEARCH(IF(F$3&lt;&gt;"",F$3,"NA"),'MITRE &amp; Controls Mappings'!$J430))), 'MITRE &amp; Controls Mappings'!$B430,"")</f>
        <v/>
      </c>
      <c r="G434" t="str">
        <f>IF(OR(OR(OR(OR(OR(ISNUMBER(SEARCH(IF(G$1&lt;&gt;"",G$1,"NA"),'MITRE &amp; Controls Mappings'!$E430)),ISNUMBER(SEARCH(IF(G$1&lt;&gt;"",G$1,"NA"),'MITRE &amp; Controls Mappings'!$F430))),ISNUMBER(SEARCH(IF(G$2&lt;&gt;"",G$2,"NA"),'MITRE &amp; Controls Mappings'!$G430))),ISNUMBER(SEARCH(IF(G$2&lt;&gt;"",G$2,"NA"),'MITRE &amp; Controls Mappings'!$H430))),ISNUMBER(SEARCH(IF(G$3&lt;&gt;"",G$3,"NA"),'MITRE &amp; Controls Mappings'!$I430))),ISNUMBER(SEARCH(IF(G$3&lt;&gt;"",G$3,"NA"),'MITRE &amp; Controls Mappings'!$J430))), 'MITRE &amp; Controls Mappings'!$B430,"")</f>
        <v/>
      </c>
      <c r="H434" t="str">
        <f>IF(OR(OR(OR(OR(OR(ISNUMBER(SEARCH(IF(H$1&lt;&gt;"",H$1,"NA"),'MITRE &amp; Controls Mappings'!$E430)),ISNUMBER(SEARCH(IF(H$1&lt;&gt;"",H$1,"NA"),'MITRE &amp; Controls Mappings'!$F430))),ISNUMBER(SEARCH(IF(H$2&lt;&gt;"",H$2,"NA"),'MITRE &amp; Controls Mappings'!$G430))),ISNUMBER(SEARCH(IF(H$2&lt;&gt;"",H$2,"NA"),'MITRE &amp; Controls Mappings'!$H430))),ISNUMBER(SEARCH(IF(H$3&lt;&gt;"",H$3,"NA"),'MITRE &amp; Controls Mappings'!$I430))),ISNUMBER(SEARCH(IF(H$3&lt;&gt;"",H$3,"NA"),'MITRE &amp; Controls Mappings'!$J430))), 'MITRE &amp; Controls Mappings'!$B430,"")</f>
        <v/>
      </c>
      <c r="I434" t="str">
        <f>IF(OR(OR(OR(OR(OR(ISNUMBER(SEARCH(IF(I$1&lt;&gt;"",I$1,"NA"),'MITRE &amp; Controls Mappings'!$E430)),ISNUMBER(SEARCH(IF(I$1&lt;&gt;"",I$1,"NA"),'MITRE &amp; Controls Mappings'!$F430))),ISNUMBER(SEARCH(IF(I$2&lt;&gt;"",I$2,"NA"),'MITRE &amp; Controls Mappings'!$G430))),ISNUMBER(SEARCH(IF(I$2&lt;&gt;"",I$2,"NA"),'MITRE &amp; Controls Mappings'!$H430))),ISNUMBER(SEARCH(IF(I$3&lt;&gt;"",I$3,"NA"),'MITRE &amp; Controls Mappings'!$I430))),ISNUMBER(SEARCH(IF(I$3&lt;&gt;"",I$3,"NA"),'MITRE &amp; Controls Mappings'!$J430))), 'MITRE &amp; Controls Mappings'!$B430,"")</f>
        <v/>
      </c>
      <c r="J434" t="str">
        <f>IF(OR(OR(OR(OR(OR(ISNUMBER(SEARCH(IF(J$1&lt;&gt;"",J$1,"NA"),'MITRE &amp; Controls Mappings'!$E430)),ISNUMBER(SEARCH(IF(J$1&lt;&gt;"",J$1,"NA"),'MITRE &amp; Controls Mappings'!$F430))),ISNUMBER(SEARCH(IF(J$2&lt;&gt;"",J$2,"NA"),'MITRE &amp; Controls Mappings'!$G430))),ISNUMBER(SEARCH(IF(J$2&lt;&gt;"",J$2,"NA"),'MITRE &amp; Controls Mappings'!$H430))),ISNUMBER(SEARCH(IF(J$3&lt;&gt;"",J$3,"NA"),'MITRE &amp; Controls Mappings'!$I430))),ISNUMBER(SEARCH(IF(J$3&lt;&gt;"",J$3,"NA"),'MITRE &amp; Controls Mappings'!$J430))), 'MITRE &amp; Controls Mappings'!$B430,"")</f>
        <v/>
      </c>
      <c r="K434" t="str">
        <f>IF(OR(OR(OR(OR(OR(ISNUMBER(SEARCH(IF(K$1&lt;&gt;"",K$1,"NA"),'MITRE &amp; Controls Mappings'!$E430)),ISNUMBER(SEARCH(IF(K$1&lt;&gt;"",K$1,"NA"),'MITRE &amp; Controls Mappings'!$F430))),ISNUMBER(SEARCH(IF(K$2&lt;&gt;"",K$2,"NA"),'MITRE &amp; Controls Mappings'!$G430))),ISNUMBER(SEARCH(IF(K$2&lt;&gt;"",K$2,"NA"),'MITRE &amp; Controls Mappings'!$H430))),ISNUMBER(SEARCH(IF(K$3&lt;&gt;"",K$3,"NA"),'MITRE &amp; Controls Mappings'!$I430))),ISNUMBER(SEARCH(IF(K$3&lt;&gt;"",K$3,"NA"),'MITRE &amp; Controls Mappings'!$J430))), 'MITRE &amp; Controls Mappings'!$B430,"")</f>
        <v/>
      </c>
      <c r="L434" s="25" t="str">
        <f>'MITRE &amp; Controls Mappings'!D430</f>
        <v>Ensure 'Turn off Microsoft Defender AntiVirus' is set to 'Disabled'</v>
      </c>
    </row>
    <row r="435" spans="1:12" x14ac:dyDescent="0.35">
      <c r="A435" t="str">
        <f>IF(COUNTIF(B435:K435,"="&amp;'MITRE &amp; Controls Mappings'!B431)&gt;0,'MITRE &amp; Controls Mappings'!B431,"")</f>
        <v/>
      </c>
      <c r="B435" t="str">
        <f>IF(OR(OR(OR(OR(OR(ISNUMBER(SEARCH(IF(B$1&lt;&gt;"",B$1,"NA"),'MITRE &amp; Controls Mappings'!$E431)),ISNUMBER(SEARCH(IF(B$1&lt;&gt;"",B$1,"NA"),'MITRE &amp; Controls Mappings'!$F431))),ISNUMBER(SEARCH(IF(B$2&lt;&gt;"",B$2,"NA"),'MITRE &amp; Controls Mappings'!$G431))),ISNUMBER(SEARCH(IF(B$2&lt;&gt;"",B$2,"NA"),'MITRE &amp; Controls Mappings'!$H431))),ISNUMBER(SEARCH(IF(B$3&lt;&gt;"",B$3,"NA"),'MITRE &amp; Controls Mappings'!$I431))),ISNUMBER(SEARCH(IF(B$3&lt;&gt;"",B$3,"NA"),'MITRE &amp; Controls Mappings'!$J431))), 'MITRE &amp; Controls Mappings'!$B431,"")</f>
        <v/>
      </c>
      <c r="C435" t="str">
        <f>IF(OR(OR(OR(OR(OR(ISNUMBER(SEARCH(IF(C$1&lt;&gt;"",C$1,"NA"),'MITRE &amp; Controls Mappings'!$E431)),ISNUMBER(SEARCH(IF(C$1&lt;&gt;"",C$1,"NA"),'MITRE &amp; Controls Mappings'!$F431))),ISNUMBER(SEARCH(IF(C$2&lt;&gt;"",C$2,"NA"),'MITRE &amp; Controls Mappings'!$G431))),ISNUMBER(SEARCH(IF(C$2&lt;&gt;"",C$2,"NA"),'MITRE &amp; Controls Mappings'!$H431))),ISNUMBER(SEARCH(IF(C$3&lt;&gt;"",C$3,"NA"),'MITRE &amp; Controls Mappings'!$I431))),ISNUMBER(SEARCH(IF(C$3&lt;&gt;"",C$3,"NA"),'MITRE &amp; Controls Mappings'!$J431))), 'MITRE &amp; Controls Mappings'!$B431,"")</f>
        <v/>
      </c>
      <c r="D435" t="str">
        <f>IF(OR(OR(OR(OR(OR(ISNUMBER(SEARCH(IF(D$1&lt;&gt;"",D$1,"NA"),'MITRE &amp; Controls Mappings'!$E431)),ISNUMBER(SEARCH(IF(D$1&lt;&gt;"",D$1,"NA"),'MITRE &amp; Controls Mappings'!$F431))),ISNUMBER(SEARCH(IF(D$2&lt;&gt;"",D$2,"NA"),'MITRE &amp; Controls Mappings'!$G431))),ISNUMBER(SEARCH(IF(D$2&lt;&gt;"",D$2,"NA"),'MITRE &amp; Controls Mappings'!$H431))),ISNUMBER(SEARCH(IF(D$3&lt;&gt;"",D$3,"NA"),'MITRE &amp; Controls Mappings'!$I431))),ISNUMBER(SEARCH(IF(D$3&lt;&gt;"",D$3,"NA"),'MITRE &amp; Controls Mappings'!$J431))), 'MITRE &amp; Controls Mappings'!$B431,"")</f>
        <v/>
      </c>
      <c r="E435" t="str">
        <f>IF(OR(OR(OR(OR(OR(ISNUMBER(SEARCH(IF(E$1&lt;&gt;"",E$1,"NA"),'MITRE &amp; Controls Mappings'!$E431)),ISNUMBER(SEARCH(IF(E$1&lt;&gt;"",E$1,"NA"),'MITRE &amp; Controls Mappings'!$F431))),ISNUMBER(SEARCH(IF(E$2&lt;&gt;"",E$2,"NA"),'MITRE &amp; Controls Mappings'!$G431))),ISNUMBER(SEARCH(IF(E$2&lt;&gt;"",E$2,"NA"),'MITRE &amp; Controls Mappings'!$H431))),ISNUMBER(SEARCH(IF(E$3&lt;&gt;"",E$3,"NA"),'MITRE &amp; Controls Mappings'!$I431))),ISNUMBER(SEARCH(IF(E$3&lt;&gt;"",E$3,"NA"),'MITRE &amp; Controls Mappings'!$J431))), 'MITRE &amp; Controls Mappings'!$B431,"")</f>
        <v/>
      </c>
      <c r="F435" t="str">
        <f>IF(OR(OR(OR(OR(OR(ISNUMBER(SEARCH(IF(F$1&lt;&gt;"",F$1,"NA"),'MITRE &amp; Controls Mappings'!$E431)),ISNUMBER(SEARCH(IF(F$1&lt;&gt;"",F$1,"NA"),'MITRE &amp; Controls Mappings'!$F431))),ISNUMBER(SEARCH(IF(F$2&lt;&gt;"",F$2,"NA"),'MITRE &amp; Controls Mappings'!$G431))),ISNUMBER(SEARCH(IF(F$2&lt;&gt;"",F$2,"NA"),'MITRE &amp; Controls Mappings'!$H431))),ISNUMBER(SEARCH(IF(F$3&lt;&gt;"",F$3,"NA"),'MITRE &amp; Controls Mappings'!$I431))),ISNUMBER(SEARCH(IF(F$3&lt;&gt;"",F$3,"NA"),'MITRE &amp; Controls Mappings'!$J431))), 'MITRE &amp; Controls Mappings'!$B431,"")</f>
        <v/>
      </c>
      <c r="G435" t="str">
        <f>IF(OR(OR(OR(OR(OR(ISNUMBER(SEARCH(IF(G$1&lt;&gt;"",G$1,"NA"),'MITRE &amp; Controls Mappings'!$E431)),ISNUMBER(SEARCH(IF(G$1&lt;&gt;"",G$1,"NA"),'MITRE &amp; Controls Mappings'!$F431))),ISNUMBER(SEARCH(IF(G$2&lt;&gt;"",G$2,"NA"),'MITRE &amp; Controls Mappings'!$G431))),ISNUMBER(SEARCH(IF(G$2&lt;&gt;"",G$2,"NA"),'MITRE &amp; Controls Mappings'!$H431))),ISNUMBER(SEARCH(IF(G$3&lt;&gt;"",G$3,"NA"),'MITRE &amp; Controls Mappings'!$I431))),ISNUMBER(SEARCH(IF(G$3&lt;&gt;"",G$3,"NA"),'MITRE &amp; Controls Mappings'!$J431))), 'MITRE &amp; Controls Mappings'!$B431,"")</f>
        <v/>
      </c>
      <c r="H435" t="str">
        <f>IF(OR(OR(OR(OR(OR(ISNUMBER(SEARCH(IF(H$1&lt;&gt;"",H$1,"NA"),'MITRE &amp; Controls Mappings'!$E431)),ISNUMBER(SEARCH(IF(H$1&lt;&gt;"",H$1,"NA"),'MITRE &amp; Controls Mappings'!$F431))),ISNUMBER(SEARCH(IF(H$2&lt;&gt;"",H$2,"NA"),'MITRE &amp; Controls Mappings'!$G431))),ISNUMBER(SEARCH(IF(H$2&lt;&gt;"",H$2,"NA"),'MITRE &amp; Controls Mappings'!$H431))),ISNUMBER(SEARCH(IF(H$3&lt;&gt;"",H$3,"NA"),'MITRE &amp; Controls Mappings'!$I431))),ISNUMBER(SEARCH(IF(H$3&lt;&gt;"",H$3,"NA"),'MITRE &amp; Controls Mappings'!$J431))), 'MITRE &amp; Controls Mappings'!$B431,"")</f>
        <v/>
      </c>
      <c r="I435" t="str">
        <f>IF(OR(OR(OR(OR(OR(ISNUMBER(SEARCH(IF(I$1&lt;&gt;"",I$1,"NA"),'MITRE &amp; Controls Mappings'!$E431)),ISNUMBER(SEARCH(IF(I$1&lt;&gt;"",I$1,"NA"),'MITRE &amp; Controls Mappings'!$F431))),ISNUMBER(SEARCH(IF(I$2&lt;&gt;"",I$2,"NA"),'MITRE &amp; Controls Mappings'!$G431))),ISNUMBER(SEARCH(IF(I$2&lt;&gt;"",I$2,"NA"),'MITRE &amp; Controls Mappings'!$H431))),ISNUMBER(SEARCH(IF(I$3&lt;&gt;"",I$3,"NA"),'MITRE &amp; Controls Mappings'!$I431))),ISNUMBER(SEARCH(IF(I$3&lt;&gt;"",I$3,"NA"),'MITRE &amp; Controls Mappings'!$J431))), 'MITRE &amp; Controls Mappings'!$B431,"")</f>
        <v/>
      </c>
      <c r="J435" t="str">
        <f>IF(OR(OR(OR(OR(OR(ISNUMBER(SEARCH(IF(J$1&lt;&gt;"",J$1,"NA"),'MITRE &amp; Controls Mappings'!$E431)),ISNUMBER(SEARCH(IF(J$1&lt;&gt;"",J$1,"NA"),'MITRE &amp; Controls Mappings'!$F431))),ISNUMBER(SEARCH(IF(J$2&lt;&gt;"",J$2,"NA"),'MITRE &amp; Controls Mappings'!$G431))),ISNUMBER(SEARCH(IF(J$2&lt;&gt;"",J$2,"NA"),'MITRE &amp; Controls Mappings'!$H431))),ISNUMBER(SEARCH(IF(J$3&lt;&gt;"",J$3,"NA"),'MITRE &amp; Controls Mappings'!$I431))),ISNUMBER(SEARCH(IF(J$3&lt;&gt;"",J$3,"NA"),'MITRE &amp; Controls Mappings'!$J431))), 'MITRE &amp; Controls Mappings'!$B431,"")</f>
        <v/>
      </c>
      <c r="K435" t="str">
        <f>IF(OR(OR(OR(OR(OR(ISNUMBER(SEARCH(IF(K$1&lt;&gt;"",K$1,"NA"),'MITRE &amp; Controls Mappings'!$E431)),ISNUMBER(SEARCH(IF(K$1&lt;&gt;"",K$1,"NA"),'MITRE &amp; Controls Mappings'!$F431))),ISNUMBER(SEARCH(IF(K$2&lt;&gt;"",K$2,"NA"),'MITRE &amp; Controls Mappings'!$G431))),ISNUMBER(SEARCH(IF(K$2&lt;&gt;"",K$2,"NA"),'MITRE &amp; Controls Mappings'!$H431))),ISNUMBER(SEARCH(IF(K$3&lt;&gt;"",K$3,"NA"),'MITRE &amp; Controls Mappings'!$I431))),ISNUMBER(SEARCH(IF(K$3&lt;&gt;"",K$3,"NA"),'MITRE &amp; Controls Mappings'!$J431))), 'MITRE &amp; Controls Mappings'!$B431,"")</f>
        <v/>
      </c>
      <c r="L435" s="25" t="str">
        <f>'MITRE &amp; Controls Mappings'!D431</f>
        <v>Client Interface</v>
      </c>
    </row>
    <row r="436" spans="1:12" x14ac:dyDescent="0.35">
      <c r="A436" t="str">
        <f>IF(COUNTIF(B436:K436,"="&amp;'MITRE &amp; Controls Mappings'!B432)&gt;0,'MITRE &amp; Controls Mappings'!B432,"")</f>
        <v/>
      </c>
      <c r="B436" t="str">
        <f>IF(OR(OR(OR(OR(OR(ISNUMBER(SEARCH(IF(B$1&lt;&gt;"",B$1,"NA"),'MITRE &amp; Controls Mappings'!$E432)),ISNUMBER(SEARCH(IF(B$1&lt;&gt;"",B$1,"NA"),'MITRE &amp; Controls Mappings'!$F432))),ISNUMBER(SEARCH(IF(B$2&lt;&gt;"",B$2,"NA"),'MITRE &amp; Controls Mappings'!$G432))),ISNUMBER(SEARCH(IF(B$2&lt;&gt;"",B$2,"NA"),'MITRE &amp; Controls Mappings'!$H432))),ISNUMBER(SEARCH(IF(B$3&lt;&gt;"",B$3,"NA"),'MITRE &amp; Controls Mappings'!$I432))),ISNUMBER(SEARCH(IF(B$3&lt;&gt;"",B$3,"NA"),'MITRE &amp; Controls Mappings'!$J432))), 'MITRE &amp; Controls Mappings'!$B432,"")</f>
        <v/>
      </c>
      <c r="C436" t="str">
        <f>IF(OR(OR(OR(OR(OR(ISNUMBER(SEARCH(IF(C$1&lt;&gt;"",C$1,"NA"),'MITRE &amp; Controls Mappings'!$E432)),ISNUMBER(SEARCH(IF(C$1&lt;&gt;"",C$1,"NA"),'MITRE &amp; Controls Mappings'!$F432))),ISNUMBER(SEARCH(IF(C$2&lt;&gt;"",C$2,"NA"),'MITRE &amp; Controls Mappings'!$G432))),ISNUMBER(SEARCH(IF(C$2&lt;&gt;"",C$2,"NA"),'MITRE &amp; Controls Mappings'!$H432))),ISNUMBER(SEARCH(IF(C$3&lt;&gt;"",C$3,"NA"),'MITRE &amp; Controls Mappings'!$I432))),ISNUMBER(SEARCH(IF(C$3&lt;&gt;"",C$3,"NA"),'MITRE &amp; Controls Mappings'!$J432))), 'MITRE &amp; Controls Mappings'!$B432,"")</f>
        <v/>
      </c>
      <c r="D436" t="str">
        <f>IF(OR(OR(OR(OR(OR(ISNUMBER(SEARCH(IF(D$1&lt;&gt;"",D$1,"NA"),'MITRE &amp; Controls Mappings'!$E432)),ISNUMBER(SEARCH(IF(D$1&lt;&gt;"",D$1,"NA"),'MITRE &amp; Controls Mappings'!$F432))),ISNUMBER(SEARCH(IF(D$2&lt;&gt;"",D$2,"NA"),'MITRE &amp; Controls Mappings'!$G432))),ISNUMBER(SEARCH(IF(D$2&lt;&gt;"",D$2,"NA"),'MITRE &amp; Controls Mappings'!$H432))),ISNUMBER(SEARCH(IF(D$3&lt;&gt;"",D$3,"NA"),'MITRE &amp; Controls Mappings'!$I432))),ISNUMBER(SEARCH(IF(D$3&lt;&gt;"",D$3,"NA"),'MITRE &amp; Controls Mappings'!$J432))), 'MITRE &amp; Controls Mappings'!$B432,"")</f>
        <v/>
      </c>
      <c r="E436" t="str">
        <f>IF(OR(OR(OR(OR(OR(ISNUMBER(SEARCH(IF(E$1&lt;&gt;"",E$1,"NA"),'MITRE &amp; Controls Mappings'!$E432)),ISNUMBER(SEARCH(IF(E$1&lt;&gt;"",E$1,"NA"),'MITRE &amp; Controls Mappings'!$F432))),ISNUMBER(SEARCH(IF(E$2&lt;&gt;"",E$2,"NA"),'MITRE &amp; Controls Mappings'!$G432))),ISNUMBER(SEARCH(IF(E$2&lt;&gt;"",E$2,"NA"),'MITRE &amp; Controls Mappings'!$H432))),ISNUMBER(SEARCH(IF(E$3&lt;&gt;"",E$3,"NA"),'MITRE &amp; Controls Mappings'!$I432))),ISNUMBER(SEARCH(IF(E$3&lt;&gt;"",E$3,"NA"),'MITRE &amp; Controls Mappings'!$J432))), 'MITRE &amp; Controls Mappings'!$B432,"")</f>
        <v/>
      </c>
      <c r="F436" t="str">
        <f>IF(OR(OR(OR(OR(OR(ISNUMBER(SEARCH(IF(F$1&lt;&gt;"",F$1,"NA"),'MITRE &amp; Controls Mappings'!$E432)),ISNUMBER(SEARCH(IF(F$1&lt;&gt;"",F$1,"NA"),'MITRE &amp; Controls Mappings'!$F432))),ISNUMBER(SEARCH(IF(F$2&lt;&gt;"",F$2,"NA"),'MITRE &amp; Controls Mappings'!$G432))),ISNUMBER(SEARCH(IF(F$2&lt;&gt;"",F$2,"NA"),'MITRE &amp; Controls Mappings'!$H432))),ISNUMBER(SEARCH(IF(F$3&lt;&gt;"",F$3,"NA"),'MITRE &amp; Controls Mappings'!$I432))),ISNUMBER(SEARCH(IF(F$3&lt;&gt;"",F$3,"NA"),'MITRE &amp; Controls Mappings'!$J432))), 'MITRE &amp; Controls Mappings'!$B432,"")</f>
        <v/>
      </c>
      <c r="G436" t="str">
        <f>IF(OR(OR(OR(OR(OR(ISNUMBER(SEARCH(IF(G$1&lt;&gt;"",G$1,"NA"),'MITRE &amp; Controls Mappings'!$E432)),ISNUMBER(SEARCH(IF(G$1&lt;&gt;"",G$1,"NA"),'MITRE &amp; Controls Mappings'!$F432))),ISNUMBER(SEARCH(IF(G$2&lt;&gt;"",G$2,"NA"),'MITRE &amp; Controls Mappings'!$G432))),ISNUMBER(SEARCH(IF(G$2&lt;&gt;"",G$2,"NA"),'MITRE &amp; Controls Mappings'!$H432))),ISNUMBER(SEARCH(IF(G$3&lt;&gt;"",G$3,"NA"),'MITRE &amp; Controls Mappings'!$I432))),ISNUMBER(SEARCH(IF(G$3&lt;&gt;"",G$3,"NA"),'MITRE &amp; Controls Mappings'!$J432))), 'MITRE &amp; Controls Mappings'!$B432,"")</f>
        <v/>
      </c>
      <c r="H436" t="str">
        <f>IF(OR(OR(OR(OR(OR(ISNUMBER(SEARCH(IF(H$1&lt;&gt;"",H$1,"NA"),'MITRE &amp; Controls Mappings'!$E432)),ISNUMBER(SEARCH(IF(H$1&lt;&gt;"",H$1,"NA"),'MITRE &amp; Controls Mappings'!$F432))),ISNUMBER(SEARCH(IF(H$2&lt;&gt;"",H$2,"NA"),'MITRE &amp; Controls Mappings'!$G432))),ISNUMBER(SEARCH(IF(H$2&lt;&gt;"",H$2,"NA"),'MITRE &amp; Controls Mappings'!$H432))),ISNUMBER(SEARCH(IF(H$3&lt;&gt;"",H$3,"NA"),'MITRE &amp; Controls Mappings'!$I432))),ISNUMBER(SEARCH(IF(H$3&lt;&gt;"",H$3,"NA"),'MITRE &amp; Controls Mappings'!$J432))), 'MITRE &amp; Controls Mappings'!$B432,"")</f>
        <v/>
      </c>
      <c r="I436" t="str">
        <f>IF(OR(OR(OR(OR(OR(ISNUMBER(SEARCH(IF(I$1&lt;&gt;"",I$1,"NA"),'MITRE &amp; Controls Mappings'!$E432)),ISNUMBER(SEARCH(IF(I$1&lt;&gt;"",I$1,"NA"),'MITRE &amp; Controls Mappings'!$F432))),ISNUMBER(SEARCH(IF(I$2&lt;&gt;"",I$2,"NA"),'MITRE &amp; Controls Mappings'!$G432))),ISNUMBER(SEARCH(IF(I$2&lt;&gt;"",I$2,"NA"),'MITRE &amp; Controls Mappings'!$H432))),ISNUMBER(SEARCH(IF(I$3&lt;&gt;"",I$3,"NA"),'MITRE &amp; Controls Mappings'!$I432))),ISNUMBER(SEARCH(IF(I$3&lt;&gt;"",I$3,"NA"),'MITRE &amp; Controls Mappings'!$J432))), 'MITRE &amp; Controls Mappings'!$B432,"")</f>
        <v/>
      </c>
      <c r="J436" t="str">
        <f>IF(OR(OR(OR(OR(OR(ISNUMBER(SEARCH(IF(J$1&lt;&gt;"",J$1,"NA"),'MITRE &amp; Controls Mappings'!$E432)),ISNUMBER(SEARCH(IF(J$1&lt;&gt;"",J$1,"NA"),'MITRE &amp; Controls Mappings'!$F432))),ISNUMBER(SEARCH(IF(J$2&lt;&gt;"",J$2,"NA"),'MITRE &amp; Controls Mappings'!$G432))),ISNUMBER(SEARCH(IF(J$2&lt;&gt;"",J$2,"NA"),'MITRE &amp; Controls Mappings'!$H432))),ISNUMBER(SEARCH(IF(J$3&lt;&gt;"",J$3,"NA"),'MITRE &amp; Controls Mappings'!$I432))),ISNUMBER(SEARCH(IF(J$3&lt;&gt;"",J$3,"NA"),'MITRE &amp; Controls Mappings'!$J432))), 'MITRE &amp; Controls Mappings'!$B432,"")</f>
        <v/>
      </c>
      <c r="K436" t="str">
        <f>IF(OR(OR(OR(OR(OR(ISNUMBER(SEARCH(IF(K$1&lt;&gt;"",K$1,"NA"),'MITRE &amp; Controls Mappings'!$E432)),ISNUMBER(SEARCH(IF(K$1&lt;&gt;"",K$1,"NA"),'MITRE &amp; Controls Mappings'!$F432))),ISNUMBER(SEARCH(IF(K$2&lt;&gt;"",K$2,"NA"),'MITRE &amp; Controls Mappings'!$G432))),ISNUMBER(SEARCH(IF(K$2&lt;&gt;"",K$2,"NA"),'MITRE &amp; Controls Mappings'!$H432))),ISNUMBER(SEARCH(IF(K$3&lt;&gt;"",K$3,"NA"),'MITRE &amp; Controls Mappings'!$I432))),ISNUMBER(SEARCH(IF(K$3&lt;&gt;"",K$3,"NA"),'MITRE &amp; Controls Mappings'!$J432))), 'MITRE &amp; Controls Mappings'!$B432,"")</f>
        <v/>
      </c>
      <c r="L436" s="25" t="str">
        <f>'MITRE &amp; Controls Mappings'!D432</f>
        <v>Exclusions</v>
      </c>
    </row>
    <row r="437" spans="1:12" x14ac:dyDescent="0.35">
      <c r="A437" t="str">
        <f>IF(COUNTIF(B437:K437,"="&amp;'MITRE &amp; Controls Mappings'!B433)&gt;0,'MITRE &amp; Controls Mappings'!B433,"")</f>
        <v/>
      </c>
      <c r="B437" t="str">
        <f>IF(OR(OR(OR(OR(OR(ISNUMBER(SEARCH(IF(B$1&lt;&gt;"",B$1,"NA"),'MITRE &amp; Controls Mappings'!$E433)),ISNUMBER(SEARCH(IF(B$1&lt;&gt;"",B$1,"NA"),'MITRE &amp; Controls Mappings'!$F433))),ISNUMBER(SEARCH(IF(B$2&lt;&gt;"",B$2,"NA"),'MITRE &amp; Controls Mappings'!$G433))),ISNUMBER(SEARCH(IF(B$2&lt;&gt;"",B$2,"NA"),'MITRE &amp; Controls Mappings'!$H433))),ISNUMBER(SEARCH(IF(B$3&lt;&gt;"",B$3,"NA"),'MITRE &amp; Controls Mappings'!$I433))),ISNUMBER(SEARCH(IF(B$3&lt;&gt;"",B$3,"NA"),'MITRE &amp; Controls Mappings'!$J433))), 'MITRE &amp; Controls Mappings'!$B433,"")</f>
        <v/>
      </c>
      <c r="C437" t="str">
        <f>IF(OR(OR(OR(OR(OR(ISNUMBER(SEARCH(IF(C$1&lt;&gt;"",C$1,"NA"),'MITRE &amp; Controls Mappings'!$E433)),ISNUMBER(SEARCH(IF(C$1&lt;&gt;"",C$1,"NA"),'MITRE &amp; Controls Mappings'!$F433))),ISNUMBER(SEARCH(IF(C$2&lt;&gt;"",C$2,"NA"),'MITRE &amp; Controls Mappings'!$G433))),ISNUMBER(SEARCH(IF(C$2&lt;&gt;"",C$2,"NA"),'MITRE &amp; Controls Mappings'!$H433))),ISNUMBER(SEARCH(IF(C$3&lt;&gt;"",C$3,"NA"),'MITRE &amp; Controls Mappings'!$I433))),ISNUMBER(SEARCH(IF(C$3&lt;&gt;"",C$3,"NA"),'MITRE &amp; Controls Mappings'!$J433))), 'MITRE &amp; Controls Mappings'!$B433,"")</f>
        <v/>
      </c>
      <c r="D437" t="str">
        <f>IF(OR(OR(OR(OR(OR(ISNUMBER(SEARCH(IF(D$1&lt;&gt;"",D$1,"NA"),'MITRE &amp; Controls Mappings'!$E433)),ISNUMBER(SEARCH(IF(D$1&lt;&gt;"",D$1,"NA"),'MITRE &amp; Controls Mappings'!$F433))),ISNUMBER(SEARCH(IF(D$2&lt;&gt;"",D$2,"NA"),'MITRE &amp; Controls Mappings'!$G433))),ISNUMBER(SEARCH(IF(D$2&lt;&gt;"",D$2,"NA"),'MITRE &amp; Controls Mappings'!$H433))),ISNUMBER(SEARCH(IF(D$3&lt;&gt;"",D$3,"NA"),'MITRE &amp; Controls Mappings'!$I433))),ISNUMBER(SEARCH(IF(D$3&lt;&gt;"",D$3,"NA"),'MITRE &amp; Controls Mappings'!$J433))), 'MITRE &amp; Controls Mappings'!$B433,"")</f>
        <v/>
      </c>
      <c r="E437" t="str">
        <f>IF(OR(OR(OR(OR(OR(ISNUMBER(SEARCH(IF(E$1&lt;&gt;"",E$1,"NA"),'MITRE &amp; Controls Mappings'!$E433)),ISNUMBER(SEARCH(IF(E$1&lt;&gt;"",E$1,"NA"),'MITRE &amp; Controls Mappings'!$F433))),ISNUMBER(SEARCH(IF(E$2&lt;&gt;"",E$2,"NA"),'MITRE &amp; Controls Mappings'!$G433))),ISNUMBER(SEARCH(IF(E$2&lt;&gt;"",E$2,"NA"),'MITRE &amp; Controls Mappings'!$H433))),ISNUMBER(SEARCH(IF(E$3&lt;&gt;"",E$3,"NA"),'MITRE &amp; Controls Mappings'!$I433))),ISNUMBER(SEARCH(IF(E$3&lt;&gt;"",E$3,"NA"),'MITRE &amp; Controls Mappings'!$J433))), 'MITRE &amp; Controls Mappings'!$B433,"")</f>
        <v/>
      </c>
      <c r="F437" t="str">
        <f>IF(OR(OR(OR(OR(OR(ISNUMBER(SEARCH(IF(F$1&lt;&gt;"",F$1,"NA"),'MITRE &amp; Controls Mappings'!$E433)),ISNUMBER(SEARCH(IF(F$1&lt;&gt;"",F$1,"NA"),'MITRE &amp; Controls Mappings'!$F433))),ISNUMBER(SEARCH(IF(F$2&lt;&gt;"",F$2,"NA"),'MITRE &amp; Controls Mappings'!$G433))),ISNUMBER(SEARCH(IF(F$2&lt;&gt;"",F$2,"NA"),'MITRE &amp; Controls Mappings'!$H433))),ISNUMBER(SEARCH(IF(F$3&lt;&gt;"",F$3,"NA"),'MITRE &amp; Controls Mappings'!$I433))),ISNUMBER(SEARCH(IF(F$3&lt;&gt;"",F$3,"NA"),'MITRE &amp; Controls Mappings'!$J433))), 'MITRE &amp; Controls Mappings'!$B433,"")</f>
        <v/>
      </c>
      <c r="G437" t="str">
        <f>IF(OR(OR(OR(OR(OR(ISNUMBER(SEARCH(IF(G$1&lt;&gt;"",G$1,"NA"),'MITRE &amp; Controls Mappings'!$E433)),ISNUMBER(SEARCH(IF(G$1&lt;&gt;"",G$1,"NA"),'MITRE &amp; Controls Mappings'!$F433))),ISNUMBER(SEARCH(IF(G$2&lt;&gt;"",G$2,"NA"),'MITRE &amp; Controls Mappings'!$G433))),ISNUMBER(SEARCH(IF(G$2&lt;&gt;"",G$2,"NA"),'MITRE &amp; Controls Mappings'!$H433))),ISNUMBER(SEARCH(IF(G$3&lt;&gt;"",G$3,"NA"),'MITRE &amp; Controls Mappings'!$I433))),ISNUMBER(SEARCH(IF(G$3&lt;&gt;"",G$3,"NA"),'MITRE &amp; Controls Mappings'!$J433))), 'MITRE &amp; Controls Mappings'!$B433,"")</f>
        <v/>
      </c>
      <c r="H437" t="str">
        <f>IF(OR(OR(OR(OR(OR(ISNUMBER(SEARCH(IF(H$1&lt;&gt;"",H$1,"NA"),'MITRE &amp; Controls Mappings'!$E433)),ISNUMBER(SEARCH(IF(H$1&lt;&gt;"",H$1,"NA"),'MITRE &amp; Controls Mappings'!$F433))),ISNUMBER(SEARCH(IF(H$2&lt;&gt;"",H$2,"NA"),'MITRE &amp; Controls Mappings'!$G433))),ISNUMBER(SEARCH(IF(H$2&lt;&gt;"",H$2,"NA"),'MITRE &amp; Controls Mappings'!$H433))),ISNUMBER(SEARCH(IF(H$3&lt;&gt;"",H$3,"NA"),'MITRE &amp; Controls Mappings'!$I433))),ISNUMBER(SEARCH(IF(H$3&lt;&gt;"",H$3,"NA"),'MITRE &amp; Controls Mappings'!$J433))), 'MITRE &amp; Controls Mappings'!$B433,"")</f>
        <v/>
      </c>
      <c r="I437" t="str">
        <f>IF(OR(OR(OR(OR(OR(ISNUMBER(SEARCH(IF(I$1&lt;&gt;"",I$1,"NA"),'MITRE &amp; Controls Mappings'!$E433)),ISNUMBER(SEARCH(IF(I$1&lt;&gt;"",I$1,"NA"),'MITRE &amp; Controls Mappings'!$F433))),ISNUMBER(SEARCH(IF(I$2&lt;&gt;"",I$2,"NA"),'MITRE &amp; Controls Mappings'!$G433))),ISNUMBER(SEARCH(IF(I$2&lt;&gt;"",I$2,"NA"),'MITRE &amp; Controls Mappings'!$H433))),ISNUMBER(SEARCH(IF(I$3&lt;&gt;"",I$3,"NA"),'MITRE &amp; Controls Mappings'!$I433))),ISNUMBER(SEARCH(IF(I$3&lt;&gt;"",I$3,"NA"),'MITRE &amp; Controls Mappings'!$J433))), 'MITRE &amp; Controls Mappings'!$B433,"")</f>
        <v/>
      </c>
      <c r="J437" t="str">
        <f>IF(OR(OR(OR(OR(OR(ISNUMBER(SEARCH(IF(J$1&lt;&gt;"",J$1,"NA"),'MITRE &amp; Controls Mappings'!$E433)),ISNUMBER(SEARCH(IF(J$1&lt;&gt;"",J$1,"NA"),'MITRE &amp; Controls Mappings'!$F433))),ISNUMBER(SEARCH(IF(J$2&lt;&gt;"",J$2,"NA"),'MITRE &amp; Controls Mappings'!$G433))),ISNUMBER(SEARCH(IF(J$2&lt;&gt;"",J$2,"NA"),'MITRE &amp; Controls Mappings'!$H433))),ISNUMBER(SEARCH(IF(J$3&lt;&gt;"",J$3,"NA"),'MITRE &amp; Controls Mappings'!$I433))),ISNUMBER(SEARCH(IF(J$3&lt;&gt;"",J$3,"NA"),'MITRE &amp; Controls Mappings'!$J433))), 'MITRE &amp; Controls Mappings'!$B433,"")</f>
        <v/>
      </c>
      <c r="K437" t="str">
        <f>IF(OR(OR(OR(OR(OR(ISNUMBER(SEARCH(IF(K$1&lt;&gt;"",K$1,"NA"),'MITRE &amp; Controls Mappings'!$E433)),ISNUMBER(SEARCH(IF(K$1&lt;&gt;"",K$1,"NA"),'MITRE &amp; Controls Mappings'!$F433))),ISNUMBER(SEARCH(IF(K$2&lt;&gt;"",K$2,"NA"),'MITRE &amp; Controls Mappings'!$G433))),ISNUMBER(SEARCH(IF(K$2&lt;&gt;"",K$2,"NA"),'MITRE &amp; Controls Mappings'!$H433))),ISNUMBER(SEARCH(IF(K$3&lt;&gt;"",K$3,"NA"),'MITRE &amp; Controls Mappings'!$I433))),ISNUMBER(SEARCH(IF(K$3&lt;&gt;"",K$3,"NA"),'MITRE &amp; Controls Mappings'!$J433))), 'MITRE &amp; Controls Mappings'!$B433,"")</f>
        <v/>
      </c>
      <c r="L437" s="25" t="str">
        <f>'MITRE &amp; Controls Mappings'!D433</f>
        <v>MAPS</v>
      </c>
    </row>
    <row r="438" spans="1:12" x14ac:dyDescent="0.35">
      <c r="A438" t="str">
        <f>IF(COUNTIF(B438:K438,"="&amp;'MITRE &amp; Controls Mappings'!B434)&gt;0,'MITRE &amp; Controls Mappings'!B434,"")</f>
        <v/>
      </c>
      <c r="B438" t="str">
        <f>IF(OR(OR(OR(OR(OR(ISNUMBER(SEARCH(IF(B$1&lt;&gt;"",B$1,"NA"),'MITRE &amp; Controls Mappings'!$E434)),ISNUMBER(SEARCH(IF(B$1&lt;&gt;"",B$1,"NA"),'MITRE &amp; Controls Mappings'!$F434))),ISNUMBER(SEARCH(IF(B$2&lt;&gt;"",B$2,"NA"),'MITRE &amp; Controls Mappings'!$G434))),ISNUMBER(SEARCH(IF(B$2&lt;&gt;"",B$2,"NA"),'MITRE &amp; Controls Mappings'!$H434))),ISNUMBER(SEARCH(IF(B$3&lt;&gt;"",B$3,"NA"),'MITRE &amp; Controls Mappings'!$I434))),ISNUMBER(SEARCH(IF(B$3&lt;&gt;"",B$3,"NA"),'MITRE &amp; Controls Mappings'!$J434))), 'MITRE &amp; Controls Mappings'!$B434,"")</f>
        <v/>
      </c>
      <c r="C438" t="str">
        <f>IF(OR(OR(OR(OR(OR(ISNUMBER(SEARCH(IF(C$1&lt;&gt;"",C$1,"NA"),'MITRE &amp; Controls Mappings'!$E434)),ISNUMBER(SEARCH(IF(C$1&lt;&gt;"",C$1,"NA"),'MITRE &amp; Controls Mappings'!$F434))),ISNUMBER(SEARCH(IF(C$2&lt;&gt;"",C$2,"NA"),'MITRE &amp; Controls Mappings'!$G434))),ISNUMBER(SEARCH(IF(C$2&lt;&gt;"",C$2,"NA"),'MITRE &amp; Controls Mappings'!$H434))),ISNUMBER(SEARCH(IF(C$3&lt;&gt;"",C$3,"NA"),'MITRE &amp; Controls Mappings'!$I434))),ISNUMBER(SEARCH(IF(C$3&lt;&gt;"",C$3,"NA"),'MITRE &amp; Controls Mappings'!$J434))), 'MITRE &amp; Controls Mappings'!$B434,"")</f>
        <v/>
      </c>
      <c r="D438" t="str">
        <f>IF(OR(OR(OR(OR(OR(ISNUMBER(SEARCH(IF(D$1&lt;&gt;"",D$1,"NA"),'MITRE &amp; Controls Mappings'!$E434)),ISNUMBER(SEARCH(IF(D$1&lt;&gt;"",D$1,"NA"),'MITRE &amp; Controls Mappings'!$F434))),ISNUMBER(SEARCH(IF(D$2&lt;&gt;"",D$2,"NA"),'MITRE &amp; Controls Mappings'!$G434))),ISNUMBER(SEARCH(IF(D$2&lt;&gt;"",D$2,"NA"),'MITRE &amp; Controls Mappings'!$H434))),ISNUMBER(SEARCH(IF(D$3&lt;&gt;"",D$3,"NA"),'MITRE &amp; Controls Mappings'!$I434))),ISNUMBER(SEARCH(IF(D$3&lt;&gt;"",D$3,"NA"),'MITRE &amp; Controls Mappings'!$J434))), 'MITRE &amp; Controls Mappings'!$B434,"")</f>
        <v/>
      </c>
      <c r="E438" t="str">
        <f>IF(OR(OR(OR(OR(OR(ISNUMBER(SEARCH(IF(E$1&lt;&gt;"",E$1,"NA"),'MITRE &amp; Controls Mappings'!$E434)),ISNUMBER(SEARCH(IF(E$1&lt;&gt;"",E$1,"NA"),'MITRE &amp; Controls Mappings'!$F434))),ISNUMBER(SEARCH(IF(E$2&lt;&gt;"",E$2,"NA"),'MITRE &amp; Controls Mappings'!$G434))),ISNUMBER(SEARCH(IF(E$2&lt;&gt;"",E$2,"NA"),'MITRE &amp; Controls Mappings'!$H434))),ISNUMBER(SEARCH(IF(E$3&lt;&gt;"",E$3,"NA"),'MITRE &amp; Controls Mappings'!$I434))),ISNUMBER(SEARCH(IF(E$3&lt;&gt;"",E$3,"NA"),'MITRE &amp; Controls Mappings'!$J434))), 'MITRE &amp; Controls Mappings'!$B434,"")</f>
        <v/>
      </c>
      <c r="F438" t="str">
        <f>IF(OR(OR(OR(OR(OR(ISNUMBER(SEARCH(IF(F$1&lt;&gt;"",F$1,"NA"),'MITRE &amp; Controls Mappings'!$E434)),ISNUMBER(SEARCH(IF(F$1&lt;&gt;"",F$1,"NA"),'MITRE &amp; Controls Mappings'!$F434))),ISNUMBER(SEARCH(IF(F$2&lt;&gt;"",F$2,"NA"),'MITRE &amp; Controls Mappings'!$G434))),ISNUMBER(SEARCH(IF(F$2&lt;&gt;"",F$2,"NA"),'MITRE &amp; Controls Mappings'!$H434))),ISNUMBER(SEARCH(IF(F$3&lt;&gt;"",F$3,"NA"),'MITRE &amp; Controls Mappings'!$I434))),ISNUMBER(SEARCH(IF(F$3&lt;&gt;"",F$3,"NA"),'MITRE &amp; Controls Mappings'!$J434))), 'MITRE &amp; Controls Mappings'!$B434,"")</f>
        <v/>
      </c>
      <c r="G438" t="str">
        <f>IF(OR(OR(OR(OR(OR(ISNUMBER(SEARCH(IF(G$1&lt;&gt;"",G$1,"NA"),'MITRE &amp; Controls Mappings'!$E434)),ISNUMBER(SEARCH(IF(G$1&lt;&gt;"",G$1,"NA"),'MITRE &amp; Controls Mappings'!$F434))),ISNUMBER(SEARCH(IF(G$2&lt;&gt;"",G$2,"NA"),'MITRE &amp; Controls Mappings'!$G434))),ISNUMBER(SEARCH(IF(G$2&lt;&gt;"",G$2,"NA"),'MITRE &amp; Controls Mappings'!$H434))),ISNUMBER(SEARCH(IF(G$3&lt;&gt;"",G$3,"NA"),'MITRE &amp; Controls Mappings'!$I434))),ISNUMBER(SEARCH(IF(G$3&lt;&gt;"",G$3,"NA"),'MITRE &amp; Controls Mappings'!$J434))), 'MITRE &amp; Controls Mappings'!$B434,"")</f>
        <v/>
      </c>
      <c r="H438" t="str">
        <f>IF(OR(OR(OR(OR(OR(ISNUMBER(SEARCH(IF(H$1&lt;&gt;"",H$1,"NA"),'MITRE &amp; Controls Mappings'!$E434)),ISNUMBER(SEARCH(IF(H$1&lt;&gt;"",H$1,"NA"),'MITRE &amp; Controls Mappings'!$F434))),ISNUMBER(SEARCH(IF(H$2&lt;&gt;"",H$2,"NA"),'MITRE &amp; Controls Mappings'!$G434))),ISNUMBER(SEARCH(IF(H$2&lt;&gt;"",H$2,"NA"),'MITRE &amp; Controls Mappings'!$H434))),ISNUMBER(SEARCH(IF(H$3&lt;&gt;"",H$3,"NA"),'MITRE &amp; Controls Mappings'!$I434))),ISNUMBER(SEARCH(IF(H$3&lt;&gt;"",H$3,"NA"),'MITRE &amp; Controls Mappings'!$J434))), 'MITRE &amp; Controls Mappings'!$B434,"")</f>
        <v/>
      </c>
      <c r="I438" t="str">
        <f>IF(OR(OR(OR(OR(OR(ISNUMBER(SEARCH(IF(I$1&lt;&gt;"",I$1,"NA"),'MITRE &amp; Controls Mappings'!$E434)),ISNUMBER(SEARCH(IF(I$1&lt;&gt;"",I$1,"NA"),'MITRE &amp; Controls Mappings'!$F434))),ISNUMBER(SEARCH(IF(I$2&lt;&gt;"",I$2,"NA"),'MITRE &amp; Controls Mappings'!$G434))),ISNUMBER(SEARCH(IF(I$2&lt;&gt;"",I$2,"NA"),'MITRE &amp; Controls Mappings'!$H434))),ISNUMBER(SEARCH(IF(I$3&lt;&gt;"",I$3,"NA"),'MITRE &amp; Controls Mappings'!$I434))),ISNUMBER(SEARCH(IF(I$3&lt;&gt;"",I$3,"NA"),'MITRE &amp; Controls Mappings'!$J434))), 'MITRE &amp; Controls Mappings'!$B434,"")</f>
        <v/>
      </c>
      <c r="J438" t="str">
        <f>IF(OR(OR(OR(OR(OR(ISNUMBER(SEARCH(IF(J$1&lt;&gt;"",J$1,"NA"),'MITRE &amp; Controls Mappings'!$E434)),ISNUMBER(SEARCH(IF(J$1&lt;&gt;"",J$1,"NA"),'MITRE &amp; Controls Mappings'!$F434))),ISNUMBER(SEARCH(IF(J$2&lt;&gt;"",J$2,"NA"),'MITRE &amp; Controls Mappings'!$G434))),ISNUMBER(SEARCH(IF(J$2&lt;&gt;"",J$2,"NA"),'MITRE &amp; Controls Mappings'!$H434))),ISNUMBER(SEARCH(IF(J$3&lt;&gt;"",J$3,"NA"),'MITRE &amp; Controls Mappings'!$I434))),ISNUMBER(SEARCH(IF(J$3&lt;&gt;"",J$3,"NA"),'MITRE &amp; Controls Mappings'!$J434))), 'MITRE &amp; Controls Mappings'!$B434,"")</f>
        <v/>
      </c>
      <c r="K438" t="str">
        <f>IF(OR(OR(OR(OR(OR(ISNUMBER(SEARCH(IF(K$1&lt;&gt;"",K$1,"NA"),'MITRE &amp; Controls Mappings'!$E434)),ISNUMBER(SEARCH(IF(K$1&lt;&gt;"",K$1,"NA"),'MITRE &amp; Controls Mappings'!$F434))),ISNUMBER(SEARCH(IF(K$2&lt;&gt;"",K$2,"NA"),'MITRE &amp; Controls Mappings'!$G434))),ISNUMBER(SEARCH(IF(K$2&lt;&gt;"",K$2,"NA"),'MITRE &amp; Controls Mappings'!$H434))),ISNUMBER(SEARCH(IF(K$3&lt;&gt;"",K$3,"NA"),'MITRE &amp; Controls Mappings'!$I434))),ISNUMBER(SEARCH(IF(K$3&lt;&gt;"",K$3,"NA"),'MITRE &amp; Controls Mappings'!$J434))), 'MITRE &amp; Controls Mappings'!$B434,"")</f>
        <v/>
      </c>
      <c r="L438" s="25" t="str">
        <f>'MITRE &amp; Controls Mappings'!D434</f>
        <v>Microsoft Defender Exploit Guard (formerly Windows Defender Exploit Guard)</v>
      </c>
    </row>
    <row r="439" spans="1:12" x14ac:dyDescent="0.35">
      <c r="A439" t="str">
        <f>IF(COUNTIF(B439:K439,"="&amp;'MITRE &amp; Controls Mappings'!B435)&gt;0,'MITRE &amp; Controls Mappings'!B435,"")</f>
        <v/>
      </c>
      <c r="B439" t="str">
        <f>IF(OR(OR(OR(OR(OR(ISNUMBER(SEARCH(IF(B$1&lt;&gt;"",B$1,"NA"),'MITRE &amp; Controls Mappings'!$E435)),ISNUMBER(SEARCH(IF(B$1&lt;&gt;"",B$1,"NA"),'MITRE &amp; Controls Mappings'!$F435))),ISNUMBER(SEARCH(IF(B$2&lt;&gt;"",B$2,"NA"),'MITRE &amp; Controls Mappings'!$G435))),ISNUMBER(SEARCH(IF(B$2&lt;&gt;"",B$2,"NA"),'MITRE &amp; Controls Mappings'!$H435))),ISNUMBER(SEARCH(IF(B$3&lt;&gt;"",B$3,"NA"),'MITRE &amp; Controls Mappings'!$I435))),ISNUMBER(SEARCH(IF(B$3&lt;&gt;"",B$3,"NA"),'MITRE &amp; Controls Mappings'!$J435))), 'MITRE &amp; Controls Mappings'!$B435,"")</f>
        <v/>
      </c>
      <c r="C439" t="str">
        <f>IF(OR(OR(OR(OR(OR(ISNUMBER(SEARCH(IF(C$1&lt;&gt;"",C$1,"NA"),'MITRE &amp; Controls Mappings'!$E435)),ISNUMBER(SEARCH(IF(C$1&lt;&gt;"",C$1,"NA"),'MITRE &amp; Controls Mappings'!$F435))),ISNUMBER(SEARCH(IF(C$2&lt;&gt;"",C$2,"NA"),'MITRE &amp; Controls Mappings'!$G435))),ISNUMBER(SEARCH(IF(C$2&lt;&gt;"",C$2,"NA"),'MITRE &amp; Controls Mappings'!$H435))),ISNUMBER(SEARCH(IF(C$3&lt;&gt;"",C$3,"NA"),'MITRE &amp; Controls Mappings'!$I435))),ISNUMBER(SEARCH(IF(C$3&lt;&gt;"",C$3,"NA"),'MITRE &amp; Controls Mappings'!$J435))), 'MITRE &amp; Controls Mappings'!$B435,"")</f>
        <v/>
      </c>
      <c r="D439" t="str">
        <f>IF(OR(OR(OR(OR(OR(ISNUMBER(SEARCH(IF(D$1&lt;&gt;"",D$1,"NA"),'MITRE &amp; Controls Mappings'!$E435)),ISNUMBER(SEARCH(IF(D$1&lt;&gt;"",D$1,"NA"),'MITRE &amp; Controls Mappings'!$F435))),ISNUMBER(SEARCH(IF(D$2&lt;&gt;"",D$2,"NA"),'MITRE &amp; Controls Mappings'!$G435))),ISNUMBER(SEARCH(IF(D$2&lt;&gt;"",D$2,"NA"),'MITRE &amp; Controls Mappings'!$H435))),ISNUMBER(SEARCH(IF(D$3&lt;&gt;"",D$3,"NA"),'MITRE &amp; Controls Mappings'!$I435))),ISNUMBER(SEARCH(IF(D$3&lt;&gt;"",D$3,"NA"),'MITRE &amp; Controls Mappings'!$J435))), 'MITRE &amp; Controls Mappings'!$B435,"")</f>
        <v/>
      </c>
      <c r="E439" t="str">
        <f>IF(OR(OR(OR(OR(OR(ISNUMBER(SEARCH(IF(E$1&lt;&gt;"",E$1,"NA"),'MITRE &amp; Controls Mappings'!$E435)),ISNUMBER(SEARCH(IF(E$1&lt;&gt;"",E$1,"NA"),'MITRE &amp; Controls Mappings'!$F435))),ISNUMBER(SEARCH(IF(E$2&lt;&gt;"",E$2,"NA"),'MITRE &amp; Controls Mappings'!$G435))),ISNUMBER(SEARCH(IF(E$2&lt;&gt;"",E$2,"NA"),'MITRE &amp; Controls Mappings'!$H435))),ISNUMBER(SEARCH(IF(E$3&lt;&gt;"",E$3,"NA"),'MITRE &amp; Controls Mappings'!$I435))),ISNUMBER(SEARCH(IF(E$3&lt;&gt;"",E$3,"NA"),'MITRE &amp; Controls Mappings'!$J435))), 'MITRE &amp; Controls Mappings'!$B435,"")</f>
        <v/>
      </c>
      <c r="F439" t="str">
        <f>IF(OR(OR(OR(OR(OR(ISNUMBER(SEARCH(IF(F$1&lt;&gt;"",F$1,"NA"),'MITRE &amp; Controls Mappings'!$E435)),ISNUMBER(SEARCH(IF(F$1&lt;&gt;"",F$1,"NA"),'MITRE &amp; Controls Mappings'!$F435))),ISNUMBER(SEARCH(IF(F$2&lt;&gt;"",F$2,"NA"),'MITRE &amp; Controls Mappings'!$G435))),ISNUMBER(SEARCH(IF(F$2&lt;&gt;"",F$2,"NA"),'MITRE &amp; Controls Mappings'!$H435))),ISNUMBER(SEARCH(IF(F$3&lt;&gt;"",F$3,"NA"),'MITRE &amp; Controls Mappings'!$I435))),ISNUMBER(SEARCH(IF(F$3&lt;&gt;"",F$3,"NA"),'MITRE &amp; Controls Mappings'!$J435))), 'MITRE &amp; Controls Mappings'!$B435,"")</f>
        <v/>
      </c>
      <c r="G439" t="str">
        <f>IF(OR(OR(OR(OR(OR(ISNUMBER(SEARCH(IF(G$1&lt;&gt;"",G$1,"NA"),'MITRE &amp; Controls Mappings'!$E435)),ISNUMBER(SEARCH(IF(G$1&lt;&gt;"",G$1,"NA"),'MITRE &amp; Controls Mappings'!$F435))),ISNUMBER(SEARCH(IF(G$2&lt;&gt;"",G$2,"NA"),'MITRE &amp; Controls Mappings'!$G435))),ISNUMBER(SEARCH(IF(G$2&lt;&gt;"",G$2,"NA"),'MITRE &amp; Controls Mappings'!$H435))),ISNUMBER(SEARCH(IF(G$3&lt;&gt;"",G$3,"NA"),'MITRE &amp; Controls Mappings'!$I435))),ISNUMBER(SEARCH(IF(G$3&lt;&gt;"",G$3,"NA"),'MITRE &amp; Controls Mappings'!$J435))), 'MITRE &amp; Controls Mappings'!$B435,"")</f>
        <v/>
      </c>
      <c r="H439" t="str">
        <f>IF(OR(OR(OR(OR(OR(ISNUMBER(SEARCH(IF(H$1&lt;&gt;"",H$1,"NA"),'MITRE &amp; Controls Mappings'!$E435)),ISNUMBER(SEARCH(IF(H$1&lt;&gt;"",H$1,"NA"),'MITRE &amp; Controls Mappings'!$F435))),ISNUMBER(SEARCH(IF(H$2&lt;&gt;"",H$2,"NA"),'MITRE &amp; Controls Mappings'!$G435))),ISNUMBER(SEARCH(IF(H$2&lt;&gt;"",H$2,"NA"),'MITRE &amp; Controls Mappings'!$H435))),ISNUMBER(SEARCH(IF(H$3&lt;&gt;"",H$3,"NA"),'MITRE &amp; Controls Mappings'!$I435))),ISNUMBER(SEARCH(IF(H$3&lt;&gt;"",H$3,"NA"),'MITRE &amp; Controls Mappings'!$J435))), 'MITRE &amp; Controls Mappings'!$B435,"")</f>
        <v/>
      </c>
      <c r="I439" t="str">
        <f>IF(OR(OR(OR(OR(OR(ISNUMBER(SEARCH(IF(I$1&lt;&gt;"",I$1,"NA"),'MITRE &amp; Controls Mappings'!$E435)),ISNUMBER(SEARCH(IF(I$1&lt;&gt;"",I$1,"NA"),'MITRE &amp; Controls Mappings'!$F435))),ISNUMBER(SEARCH(IF(I$2&lt;&gt;"",I$2,"NA"),'MITRE &amp; Controls Mappings'!$G435))),ISNUMBER(SEARCH(IF(I$2&lt;&gt;"",I$2,"NA"),'MITRE &amp; Controls Mappings'!$H435))),ISNUMBER(SEARCH(IF(I$3&lt;&gt;"",I$3,"NA"),'MITRE &amp; Controls Mappings'!$I435))),ISNUMBER(SEARCH(IF(I$3&lt;&gt;"",I$3,"NA"),'MITRE &amp; Controls Mappings'!$J435))), 'MITRE &amp; Controls Mappings'!$B435,"")</f>
        <v/>
      </c>
      <c r="J439" t="str">
        <f>IF(OR(OR(OR(OR(OR(ISNUMBER(SEARCH(IF(J$1&lt;&gt;"",J$1,"NA"),'MITRE &amp; Controls Mappings'!$E435)),ISNUMBER(SEARCH(IF(J$1&lt;&gt;"",J$1,"NA"),'MITRE &amp; Controls Mappings'!$F435))),ISNUMBER(SEARCH(IF(J$2&lt;&gt;"",J$2,"NA"),'MITRE &amp; Controls Mappings'!$G435))),ISNUMBER(SEARCH(IF(J$2&lt;&gt;"",J$2,"NA"),'MITRE &amp; Controls Mappings'!$H435))),ISNUMBER(SEARCH(IF(J$3&lt;&gt;"",J$3,"NA"),'MITRE &amp; Controls Mappings'!$I435))),ISNUMBER(SEARCH(IF(J$3&lt;&gt;"",J$3,"NA"),'MITRE &amp; Controls Mappings'!$J435))), 'MITRE &amp; Controls Mappings'!$B435,"")</f>
        <v/>
      </c>
      <c r="K439" t="str">
        <f>IF(OR(OR(OR(OR(OR(ISNUMBER(SEARCH(IF(K$1&lt;&gt;"",K$1,"NA"),'MITRE &amp; Controls Mappings'!$E435)),ISNUMBER(SEARCH(IF(K$1&lt;&gt;"",K$1,"NA"),'MITRE &amp; Controls Mappings'!$F435))),ISNUMBER(SEARCH(IF(K$2&lt;&gt;"",K$2,"NA"),'MITRE &amp; Controls Mappings'!$G435))),ISNUMBER(SEARCH(IF(K$2&lt;&gt;"",K$2,"NA"),'MITRE &amp; Controls Mappings'!$H435))),ISNUMBER(SEARCH(IF(K$3&lt;&gt;"",K$3,"NA"),'MITRE &amp; Controls Mappings'!$I435))),ISNUMBER(SEARCH(IF(K$3&lt;&gt;"",K$3,"NA"),'MITRE &amp; Controls Mappings'!$J435))), 'MITRE &amp; Controls Mappings'!$B435,"")</f>
        <v/>
      </c>
      <c r="L439" s="25" t="str">
        <f>'MITRE &amp; Controls Mappings'!D435</f>
        <v>Attack Surface Reduction</v>
      </c>
    </row>
    <row r="440" spans="1:12" x14ac:dyDescent="0.35">
      <c r="A440" t="str">
        <f>IF(COUNTIF(B440:K440,"="&amp;'MITRE &amp; Controls Mappings'!B436)&gt;0,'MITRE &amp; Controls Mappings'!B436,"")</f>
        <v/>
      </c>
      <c r="B440" t="str">
        <f>IF(OR(OR(OR(OR(OR(ISNUMBER(SEARCH(IF(B$1&lt;&gt;"",B$1,"NA"),'MITRE &amp; Controls Mappings'!$E436)),ISNUMBER(SEARCH(IF(B$1&lt;&gt;"",B$1,"NA"),'MITRE &amp; Controls Mappings'!$F436))),ISNUMBER(SEARCH(IF(B$2&lt;&gt;"",B$2,"NA"),'MITRE &amp; Controls Mappings'!$G436))),ISNUMBER(SEARCH(IF(B$2&lt;&gt;"",B$2,"NA"),'MITRE &amp; Controls Mappings'!$H436))),ISNUMBER(SEARCH(IF(B$3&lt;&gt;"",B$3,"NA"),'MITRE &amp; Controls Mappings'!$I436))),ISNUMBER(SEARCH(IF(B$3&lt;&gt;"",B$3,"NA"),'MITRE &amp; Controls Mappings'!$J436))), 'MITRE &amp; Controls Mappings'!$B436,"")</f>
        <v/>
      </c>
      <c r="C440" t="str">
        <f>IF(OR(OR(OR(OR(OR(ISNUMBER(SEARCH(IF(C$1&lt;&gt;"",C$1,"NA"),'MITRE &amp; Controls Mappings'!$E436)),ISNUMBER(SEARCH(IF(C$1&lt;&gt;"",C$1,"NA"),'MITRE &amp; Controls Mappings'!$F436))),ISNUMBER(SEARCH(IF(C$2&lt;&gt;"",C$2,"NA"),'MITRE &amp; Controls Mappings'!$G436))),ISNUMBER(SEARCH(IF(C$2&lt;&gt;"",C$2,"NA"),'MITRE &amp; Controls Mappings'!$H436))),ISNUMBER(SEARCH(IF(C$3&lt;&gt;"",C$3,"NA"),'MITRE &amp; Controls Mappings'!$I436))),ISNUMBER(SEARCH(IF(C$3&lt;&gt;"",C$3,"NA"),'MITRE &amp; Controls Mappings'!$J436))), 'MITRE &amp; Controls Mappings'!$B436,"")</f>
        <v/>
      </c>
      <c r="D440" t="str">
        <f>IF(OR(OR(OR(OR(OR(ISNUMBER(SEARCH(IF(D$1&lt;&gt;"",D$1,"NA"),'MITRE &amp; Controls Mappings'!$E436)),ISNUMBER(SEARCH(IF(D$1&lt;&gt;"",D$1,"NA"),'MITRE &amp; Controls Mappings'!$F436))),ISNUMBER(SEARCH(IF(D$2&lt;&gt;"",D$2,"NA"),'MITRE &amp; Controls Mappings'!$G436))),ISNUMBER(SEARCH(IF(D$2&lt;&gt;"",D$2,"NA"),'MITRE &amp; Controls Mappings'!$H436))),ISNUMBER(SEARCH(IF(D$3&lt;&gt;"",D$3,"NA"),'MITRE &amp; Controls Mappings'!$I436))),ISNUMBER(SEARCH(IF(D$3&lt;&gt;"",D$3,"NA"),'MITRE &amp; Controls Mappings'!$J436))), 'MITRE &amp; Controls Mappings'!$B436,"")</f>
        <v/>
      </c>
      <c r="E440" t="str">
        <f>IF(OR(OR(OR(OR(OR(ISNUMBER(SEARCH(IF(E$1&lt;&gt;"",E$1,"NA"),'MITRE &amp; Controls Mappings'!$E436)),ISNUMBER(SEARCH(IF(E$1&lt;&gt;"",E$1,"NA"),'MITRE &amp; Controls Mappings'!$F436))),ISNUMBER(SEARCH(IF(E$2&lt;&gt;"",E$2,"NA"),'MITRE &amp; Controls Mappings'!$G436))),ISNUMBER(SEARCH(IF(E$2&lt;&gt;"",E$2,"NA"),'MITRE &amp; Controls Mappings'!$H436))),ISNUMBER(SEARCH(IF(E$3&lt;&gt;"",E$3,"NA"),'MITRE &amp; Controls Mappings'!$I436))),ISNUMBER(SEARCH(IF(E$3&lt;&gt;"",E$3,"NA"),'MITRE &amp; Controls Mappings'!$J436))), 'MITRE &amp; Controls Mappings'!$B436,"")</f>
        <v/>
      </c>
      <c r="F440" t="str">
        <f>IF(OR(OR(OR(OR(OR(ISNUMBER(SEARCH(IF(F$1&lt;&gt;"",F$1,"NA"),'MITRE &amp; Controls Mappings'!$E436)),ISNUMBER(SEARCH(IF(F$1&lt;&gt;"",F$1,"NA"),'MITRE &amp; Controls Mappings'!$F436))),ISNUMBER(SEARCH(IF(F$2&lt;&gt;"",F$2,"NA"),'MITRE &amp; Controls Mappings'!$G436))),ISNUMBER(SEARCH(IF(F$2&lt;&gt;"",F$2,"NA"),'MITRE &amp; Controls Mappings'!$H436))),ISNUMBER(SEARCH(IF(F$3&lt;&gt;"",F$3,"NA"),'MITRE &amp; Controls Mappings'!$I436))),ISNUMBER(SEARCH(IF(F$3&lt;&gt;"",F$3,"NA"),'MITRE &amp; Controls Mappings'!$J436))), 'MITRE &amp; Controls Mappings'!$B436,"")</f>
        <v/>
      </c>
      <c r="G440" t="str">
        <f>IF(OR(OR(OR(OR(OR(ISNUMBER(SEARCH(IF(G$1&lt;&gt;"",G$1,"NA"),'MITRE &amp; Controls Mappings'!$E436)),ISNUMBER(SEARCH(IF(G$1&lt;&gt;"",G$1,"NA"),'MITRE &amp; Controls Mappings'!$F436))),ISNUMBER(SEARCH(IF(G$2&lt;&gt;"",G$2,"NA"),'MITRE &amp; Controls Mappings'!$G436))),ISNUMBER(SEARCH(IF(G$2&lt;&gt;"",G$2,"NA"),'MITRE &amp; Controls Mappings'!$H436))),ISNUMBER(SEARCH(IF(G$3&lt;&gt;"",G$3,"NA"),'MITRE &amp; Controls Mappings'!$I436))),ISNUMBER(SEARCH(IF(G$3&lt;&gt;"",G$3,"NA"),'MITRE &amp; Controls Mappings'!$J436))), 'MITRE &amp; Controls Mappings'!$B436,"")</f>
        <v/>
      </c>
      <c r="H440" t="str">
        <f>IF(OR(OR(OR(OR(OR(ISNUMBER(SEARCH(IF(H$1&lt;&gt;"",H$1,"NA"),'MITRE &amp; Controls Mappings'!$E436)),ISNUMBER(SEARCH(IF(H$1&lt;&gt;"",H$1,"NA"),'MITRE &amp; Controls Mappings'!$F436))),ISNUMBER(SEARCH(IF(H$2&lt;&gt;"",H$2,"NA"),'MITRE &amp; Controls Mappings'!$G436))),ISNUMBER(SEARCH(IF(H$2&lt;&gt;"",H$2,"NA"),'MITRE &amp; Controls Mappings'!$H436))),ISNUMBER(SEARCH(IF(H$3&lt;&gt;"",H$3,"NA"),'MITRE &amp; Controls Mappings'!$I436))),ISNUMBER(SEARCH(IF(H$3&lt;&gt;"",H$3,"NA"),'MITRE &amp; Controls Mappings'!$J436))), 'MITRE &amp; Controls Mappings'!$B436,"")</f>
        <v/>
      </c>
      <c r="I440" t="str">
        <f>IF(OR(OR(OR(OR(OR(ISNUMBER(SEARCH(IF(I$1&lt;&gt;"",I$1,"NA"),'MITRE &amp; Controls Mappings'!$E436)),ISNUMBER(SEARCH(IF(I$1&lt;&gt;"",I$1,"NA"),'MITRE &amp; Controls Mappings'!$F436))),ISNUMBER(SEARCH(IF(I$2&lt;&gt;"",I$2,"NA"),'MITRE &amp; Controls Mappings'!$G436))),ISNUMBER(SEARCH(IF(I$2&lt;&gt;"",I$2,"NA"),'MITRE &amp; Controls Mappings'!$H436))),ISNUMBER(SEARCH(IF(I$3&lt;&gt;"",I$3,"NA"),'MITRE &amp; Controls Mappings'!$I436))),ISNUMBER(SEARCH(IF(I$3&lt;&gt;"",I$3,"NA"),'MITRE &amp; Controls Mappings'!$J436))), 'MITRE &amp; Controls Mappings'!$B436,"")</f>
        <v/>
      </c>
      <c r="J440" t="str">
        <f>IF(OR(OR(OR(OR(OR(ISNUMBER(SEARCH(IF(J$1&lt;&gt;"",J$1,"NA"),'MITRE &amp; Controls Mappings'!$E436)),ISNUMBER(SEARCH(IF(J$1&lt;&gt;"",J$1,"NA"),'MITRE &amp; Controls Mappings'!$F436))),ISNUMBER(SEARCH(IF(J$2&lt;&gt;"",J$2,"NA"),'MITRE &amp; Controls Mappings'!$G436))),ISNUMBER(SEARCH(IF(J$2&lt;&gt;"",J$2,"NA"),'MITRE &amp; Controls Mappings'!$H436))),ISNUMBER(SEARCH(IF(J$3&lt;&gt;"",J$3,"NA"),'MITRE &amp; Controls Mappings'!$I436))),ISNUMBER(SEARCH(IF(J$3&lt;&gt;"",J$3,"NA"),'MITRE &amp; Controls Mappings'!$J436))), 'MITRE &amp; Controls Mappings'!$B436,"")</f>
        <v/>
      </c>
      <c r="K440" t="str">
        <f>IF(OR(OR(OR(OR(OR(ISNUMBER(SEARCH(IF(K$1&lt;&gt;"",K$1,"NA"),'MITRE &amp; Controls Mappings'!$E436)),ISNUMBER(SEARCH(IF(K$1&lt;&gt;"",K$1,"NA"),'MITRE &amp; Controls Mappings'!$F436))),ISNUMBER(SEARCH(IF(K$2&lt;&gt;"",K$2,"NA"),'MITRE &amp; Controls Mappings'!$G436))),ISNUMBER(SEARCH(IF(K$2&lt;&gt;"",K$2,"NA"),'MITRE &amp; Controls Mappings'!$H436))),ISNUMBER(SEARCH(IF(K$3&lt;&gt;"",K$3,"NA"),'MITRE &amp; Controls Mappings'!$I436))),ISNUMBER(SEARCH(IF(K$3&lt;&gt;"",K$3,"NA"),'MITRE &amp; Controls Mappings'!$J436))), 'MITRE &amp; Controls Mappings'!$B436,"")</f>
        <v/>
      </c>
      <c r="L440" s="25" t="str">
        <f>'MITRE &amp; Controls Mappings'!D436</f>
        <v>Ensure 'Configure Attack Surface Reduction rules' is set to 'Enabled'</v>
      </c>
    </row>
    <row r="441" spans="1:12" x14ac:dyDescent="0.35">
      <c r="A441" t="str">
        <f>IF(COUNTIF(B441:K441,"="&amp;'MITRE &amp; Controls Mappings'!B437)&gt;0,'MITRE &amp; Controls Mappings'!B437,"")</f>
        <v/>
      </c>
      <c r="B441" t="str">
        <f>IF(OR(OR(OR(OR(OR(ISNUMBER(SEARCH(IF(B$1&lt;&gt;"",B$1,"NA"),'MITRE &amp; Controls Mappings'!$E437)),ISNUMBER(SEARCH(IF(B$1&lt;&gt;"",B$1,"NA"),'MITRE &amp; Controls Mappings'!$F437))),ISNUMBER(SEARCH(IF(B$2&lt;&gt;"",B$2,"NA"),'MITRE &amp; Controls Mappings'!$G437))),ISNUMBER(SEARCH(IF(B$2&lt;&gt;"",B$2,"NA"),'MITRE &amp; Controls Mappings'!$H437))),ISNUMBER(SEARCH(IF(B$3&lt;&gt;"",B$3,"NA"),'MITRE &amp; Controls Mappings'!$I437))),ISNUMBER(SEARCH(IF(B$3&lt;&gt;"",B$3,"NA"),'MITRE &amp; Controls Mappings'!$J437))), 'MITRE &amp; Controls Mappings'!$B437,"")</f>
        <v/>
      </c>
      <c r="C441" t="str">
        <f>IF(OR(OR(OR(OR(OR(ISNUMBER(SEARCH(IF(C$1&lt;&gt;"",C$1,"NA"),'MITRE &amp; Controls Mappings'!$E437)),ISNUMBER(SEARCH(IF(C$1&lt;&gt;"",C$1,"NA"),'MITRE &amp; Controls Mappings'!$F437))),ISNUMBER(SEARCH(IF(C$2&lt;&gt;"",C$2,"NA"),'MITRE &amp; Controls Mappings'!$G437))),ISNUMBER(SEARCH(IF(C$2&lt;&gt;"",C$2,"NA"),'MITRE &amp; Controls Mappings'!$H437))),ISNUMBER(SEARCH(IF(C$3&lt;&gt;"",C$3,"NA"),'MITRE &amp; Controls Mappings'!$I437))),ISNUMBER(SEARCH(IF(C$3&lt;&gt;"",C$3,"NA"),'MITRE &amp; Controls Mappings'!$J437))), 'MITRE &amp; Controls Mappings'!$B437,"")</f>
        <v/>
      </c>
      <c r="D441" t="str">
        <f>IF(OR(OR(OR(OR(OR(ISNUMBER(SEARCH(IF(D$1&lt;&gt;"",D$1,"NA"),'MITRE &amp; Controls Mappings'!$E437)),ISNUMBER(SEARCH(IF(D$1&lt;&gt;"",D$1,"NA"),'MITRE &amp; Controls Mappings'!$F437))),ISNUMBER(SEARCH(IF(D$2&lt;&gt;"",D$2,"NA"),'MITRE &amp; Controls Mappings'!$G437))),ISNUMBER(SEARCH(IF(D$2&lt;&gt;"",D$2,"NA"),'MITRE &amp; Controls Mappings'!$H437))),ISNUMBER(SEARCH(IF(D$3&lt;&gt;"",D$3,"NA"),'MITRE &amp; Controls Mappings'!$I437))),ISNUMBER(SEARCH(IF(D$3&lt;&gt;"",D$3,"NA"),'MITRE &amp; Controls Mappings'!$J437))), 'MITRE &amp; Controls Mappings'!$B437,"")</f>
        <v/>
      </c>
      <c r="E441" t="str">
        <f>IF(OR(OR(OR(OR(OR(ISNUMBER(SEARCH(IF(E$1&lt;&gt;"",E$1,"NA"),'MITRE &amp; Controls Mappings'!$E437)),ISNUMBER(SEARCH(IF(E$1&lt;&gt;"",E$1,"NA"),'MITRE &amp; Controls Mappings'!$F437))),ISNUMBER(SEARCH(IF(E$2&lt;&gt;"",E$2,"NA"),'MITRE &amp; Controls Mappings'!$G437))),ISNUMBER(SEARCH(IF(E$2&lt;&gt;"",E$2,"NA"),'MITRE &amp; Controls Mappings'!$H437))),ISNUMBER(SEARCH(IF(E$3&lt;&gt;"",E$3,"NA"),'MITRE &amp; Controls Mappings'!$I437))),ISNUMBER(SEARCH(IF(E$3&lt;&gt;"",E$3,"NA"),'MITRE &amp; Controls Mappings'!$J437))), 'MITRE &amp; Controls Mappings'!$B437,"")</f>
        <v/>
      </c>
      <c r="F441" t="str">
        <f>IF(OR(OR(OR(OR(OR(ISNUMBER(SEARCH(IF(F$1&lt;&gt;"",F$1,"NA"),'MITRE &amp; Controls Mappings'!$E437)),ISNUMBER(SEARCH(IF(F$1&lt;&gt;"",F$1,"NA"),'MITRE &amp; Controls Mappings'!$F437))),ISNUMBER(SEARCH(IF(F$2&lt;&gt;"",F$2,"NA"),'MITRE &amp; Controls Mappings'!$G437))),ISNUMBER(SEARCH(IF(F$2&lt;&gt;"",F$2,"NA"),'MITRE &amp; Controls Mappings'!$H437))),ISNUMBER(SEARCH(IF(F$3&lt;&gt;"",F$3,"NA"),'MITRE &amp; Controls Mappings'!$I437))),ISNUMBER(SEARCH(IF(F$3&lt;&gt;"",F$3,"NA"),'MITRE &amp; Controls Mappings'!$J437))), 'MITRE &amp; Controls Mappings'!$B437,"")</f>
        <v/>
      </c>
      <c r="G441" t="str">
        <f>IF(OR(OR(OR(OR(OR(ISNUMBER(SEARCH(IF(G$1&lt;&gt;"",G$1,"NA"),'MITRE &amp; Controls Mappings'!$E437)),ISNUMBER(SEARCH(IF(G$1&lt;&gt;"",G$1,"NA"),'MITRE &amp; Controls Mappings'!$F437))),ISNUMBER(SEARCH(IF(G$2&lt;&gt;"",G$2,"NA"),'MITRE &amp; Controls Mappings'!$G437))),ISNUMBER(SEARCH(IF(G$2&lt;&gt;"",G$2,"NA"),'MITRE &amp; Controls Mappings'!$H437))),ISNUMBER(SEARCH(IF(G$3&lt;&gt;"",G$3,"NA"),'MITRE &amp; Controls Mappings'!$I437))),ISNUMBER(SEARCH(IF(G$3&lt;&gt;"",G$3,"NA"),'MITRE &amp; Controls Mappings'!$J437))), 'MITRE &amp; Controls Mappings'!$B437,"")</f>
        <v/>
      </c>
      <c r="H441" t="str">
        <f>IF(OR(OR(OR(OR(OR(ISNUMBER(SEARCH(IF(H$1&lt;&gt;"",H$1,"NA"),'MITRE &amp; Controls Mappings'!$E437)),ISNUMBER(SEARCH(IF(H$1&lt;&gt;"",H$1,"NA"),'MITRE &amp; Controls Mappings'!$F437))),ISNUMBER(SEARCH(IF(H$2&lt;&gt;"",H$2,"NA"),'MITRE &amp; Controls Mappings'!$G437))),ISNUMBER(SEARCH(IF(H$2&lt;&gt;"",H$2,"NA"),'MITRE &amp; Controls Mappings'!$H437))),ISNUMBER(SEARCH(IF(H$3&lt;&gt;"",H$3,"NA"),'MITRE &amp; Controls Mappings'!$I437))),ISNUMBER(SEARCH(IF(H$3&lt;&gt;"",H$3,"NA"),'MITRE &amp; Controls Mappings'!$J437))), 'MITRE &amp; Controls Mappings'!$B437,"")</f>
        <v/>
      </c>
      <c r="I441" t="str">
        <f>IF(OR(OR(OR(OR(OR(ISNUMBER(SEARCH(IF(I$1&lt;&gt;"",I$1,"NA"),'MITRE &amp; Controls Mappings'!$E437)),ISNUMBER(SEARCH(IF(I$1&lt;&gt;"",I$1,"NA"),'MITRE &amp; Controls Mappings'!$F437))),ISNUMBER(SEARCH(IF(I$2&lt;&gt;"",I$2,"NA"),'MITRE &amp; Controls Mappings'!$G437))),ISNUMBER(SEARCH(IF(I$2&lt;&gt;"",I$2,"NA"),'MITRE &amp; Controls Mappings'!$H437))),ISNUMBER(SEARCH(IF(I$3&lt;&gt;"",I$3,"NA"),'MITRE &amp; Controls Mappings'!$I437))),ISNUMBER(SEARCH(IF(I$3&lt;&gt;"",I$3,"NA"),'MITRE &amp; Controls Mappings'!$J437))), 'MITRE &amp; Controls Mappings'!$B437,"")</f>
        <v/>
      </c>
      <c r="J441" t="str">
        <f>IF(OR(OR(OR(OR(OR(ISNUMBER(SEARCH(IF(J$1&lt;&gt;"",J$1,"NA"),'MITRE &amp; Controls Mappings'!$E437)),ISNUMBER(SEARCH(IF(J$1&lt;&gt;"",J$1,"NA"),'MITRE &amp; Controls Mappings'!$F437))),ISNUMBER(SEARCH(IF(J$2&lt;&gt;"",J$2,"NA"),'MITRE &amp; Controls Mappings'!$G437))),ISNUMBER(SEARCH(IF(J$2&lt;&gt;"",J$2,"NA"),'MITRE &amp; Controls Mappings'!$H437))),ISNUMBER(SEARCH(IF(J$3&lt;&gt;"",J$3,"NA"),'MITRE &amp; Controls Mappings'!$I437))),ISNUMBER(SEARCH(IF(J$3&lt;&gt;"",J$3,"NA"),'MITRE &amp; Controls Mappings'!$J437))), 'MITRE &amp; Controls Mappings'!$B437,"")</f>
        <v/>
      </c>
      <c r="K441" t="str">
        <f>IF(OR(OR(OR(OR(OR(ISNUMBER(SEARCH(IF(K$1&lt;&gt;"",K$1,"NA"),'MITRE &amp; Controls Mappings'!$E437)),ISNUMBER(SEARCH(IF(K$1&lt;&gt;"",K$1,"NA"),'MITRE &amp; Controls Mappings'!$F437))),ISNUMBER(SEARCH(IF(K$2&lt;&gt;"",K$2,"NA"),'MITRE &amp; Controls Mappings'!$G437))),ISNUMBER(SEARCH(IF(K$2&lt;&gt;"",K$2,"NA"),'MITRE &amp; Controls Mappings'!$H437))),ISNUMBER(SEARCH(IF(K$3&lt;&gt;"",K$3,"NA"),'MITRE &amp; Controls Mappings'!$I437))),ISNUMBER(SEARCH(IF(K$3&lt;&gt;"",K$3,"NA"),'MITRE &amp; Controls Mappings'!$J437))), 'MITRE &amp; Controls Mappings'!$B437,"")</f>
        <v/>
      </c>
      <c r="L441" s="25" t="str">
        <f>'MITRE &amp; Controls Mappings'!D437</f>
        <v>Ensure 'Configure Attack Surface Reduction rules: Set the state for each ASR rule' is 'configured'</v>
      </c>
    </row>
    <row r="442" spans="1:12" x14ac:dyDescent="0.35">
      <c r="A442" t="str">
        <f>IF(COUNTIF(B442:K442,"="&amp;'MITRE &amp; Controls Mappings'!B438)&gt;0,'MITRE &amp; Controls Mappings'!B438,"")</f>
        <v/>
      </c>
      <c r="B442" t="str">
        <f>IF(OR(OR(OR(OR(OR(ISNUMBER(SEARCH(IF(B$1&lt;&gt;"",B$1,"NA"),'MITRE &amp; Controls Mappings'!$E438)),ISNUMBER(SEARCH(IF(B$1&lt;&gt;"",B$1,"NA"),'MITRE &amp; Controls Mappings'!$F438))),ISNUMBER(SEARCH(IF(B$2&lt;&gt;"",B$2,"NA"),'MITRE &amp; Controls Mappings'!$G438))),ISNUMBER(SEARCH(IF(B$2&lt;&gt;"",B$2,"NA"),'MITRE &amp; Controls Mappings'!$H438))),ISNUMBER(SEARCH(IF(B$3&lt;&gt;"",B$3,"NA"),'MITRE &amp; Controls Mappings'!$I438))),ISNUMBER(SEARCH(IF(B$3&lt;&gt;"",B$3,"NA"),'MITRE &amp; Controls Mappings'!$J438))), 'MITRE &amp; Controls Mappings'!$B438,"")</f>
        <v/>
      </c>
      <c r="C442" t="str">
        <f>IF(OR(OR(OR(OR(OR(ISNUMBER(SEARCH(IF(C$1&lt;&gt;"",C$1,"NA"),'MITRE &amp; Controls Mappings'!$E438)),ISNUMBER(SEARCH(IF(C$1&lt;&gt;"",C$1,"NA"),'MITRE &amp; Controls Mappings'!$F438))),ISNUMBER(SEARCH(IF(C$2&lt;&gt;"",C$2,"NA"),'MITRE &amp; Controls Mappings'!$G438))),ISNUMBER(SEARCH(IF(C$2&lt;&gt;"",C$2,"NA"),'MITRE &amp; Controls Mappings'!$H438))),ISNUMBER(SEARCH(IF(C$3&lt;&gt;"",C$3,"NA"),'MITRE &amp; Controls Mappings'!$I438))),ISNUMBER(SEARCH(IF(C$3&lt;&gt;"",C$3,"NA"),'MITRE &amp; Controls Mappings'!$J438))), 'MITRE &amp; Controls Mappings'!$B438,"")</f>
        <v/>
      </c>
      <c r="D442" t="str">
        <f>IF(OR(OR(OR(OR(OR(ISNUMBER(SEARCH(IF(D$1&lt;&gt;"",D$1,"NA"),'MITRE &amp; Controls Mappings'!$E438)),ISNUMBER(SEARCH(IF(D$1&lt;&gt;"",D$1,"NA"),'MITRE &amp; Controls Mappings'!$F438))),ISNUMBER(SEARCH(IF(D$2&lt;&gt;"",D$2,"NA"),'MITRE &amp; Controls Mappings'!$G438))),ISNUMBER(SEARCH(IF(D$2&lt;&gt;"",D$2,"NA"),'MITRE &amp; Controls Mappings'!$H438))),ISNUMBER(SEARCH(IF(D$3&lt;&gt;"",D$3,"NA"),'MITRE &amp; Controls Mappings'!$I438))),ISNUMBER(SEARCH(IF(D$3&lt;&gt;"",D$3,"NA"),'MITRE &amp; Controls Mappings'!$J438))), 'MITRE &amp; Controls Mappings'!$B438,"")</f>
        <v/>
      </c>
      <c r="E442" t="str">
        <f>IF(OR(OR(OR(OR(OR(ISNUMBER(SEARCH(IF(E$1&lt;&gt;"",E$1,"NA"),'MITRE &amp; Controls Mappings'!$E438)),ISNUMBER(SEARCH(IF(E$1&lt;&gt;"",E$1,"NA"),'MITRE &amp; Controls Mappings'!$F438))),ISNUMBER(SEARCH(IF(E$2&lt;&gt;"",E$2,"NA"),'MITRE &amp; Controls Mappings'!$G438))),ISNUMBER(SEARCH(IF(E$2&lt;&gt;"",E$2,"NA"),'MITRE &amp; Controls Mappings'!$H438))),ISNUMBER(SEARCH(IF(E$3&lt;&gt;"",E$3,"NA"),'MITRE &amp; Controls Mappings'!$I438))),ISNUMBER(SEARCH(IF(E$3&lt;&gt;"",E$3,"NA"),'MITRE &amp; Controls Mappings'!$J438))), 'MITRE &amp; Controls Mappings'!$B438,"")</f>
        <v/>
      </c>
      <c r="F442" t="str">
        <f>IF(OR(OR(OR(OR(OR(ISNUMBER(SEARCH(IF(F$1&lt;&gt;"",F$1,"NA"),'MITRE &amp; Controls Mappings'!$E438)),ISNUMBER(SEARCH(IF(F$1&lt;&gt;"",F$1,"NA"),'MITRE &amp; Controls Mappings'!$F438))),ISNUMBER(SEARCH(IF(F$2&lt;&gt;"",F$2,"NA"),'MITRE &amp; Controls Mappings'!$G438))),ISNUMBER(SEARCH(IF(F$2&lt;&gt;"",F$2,"NA"),'MITRE &amp; Controls Mappings'!$H438))),ISNUMBER(SEARCH(IF(F$3&lt;&gt;"",F$3,"NA"),'MITRE &amp; Controls Mappings'!$I438))),ISNUMBER(SEARCH(IF(F$3&lt;&gt;"",F$3,"NA"),'MITRE &amp; Controls Mappings'!$J438))), 'MITRE &amp; Controls Mappings'!$B438,"")</f>
        <v/>
      </c>
      <c r="G442" t="str">
        <f>IF(OR(OR(OR(OR(OR(ISNUMBER(SEARCH(IF(G$1&lt;&gt;"",G$1,"NA"),'MITRE &amp; Controls Mappings'!$E438)),ISNUMBER(SEARCH(IF(G$1&lt;&gt;"",G$1,"NA"),'MITRE &amp; Controls Mappings'!$F438))),ISNUMBER(SEARCH(IF(G$2&lt;&gt;"",G$2,"NA"),'MITRE &amp; Controls Mappings'!$G438))),ISNUMBER(SEARCH(IF(G$2&lt;&gt;"",G$2,"NA"),'MITRE &amp; Controls Mappings'!$H438))),ISNUMBER(SEARCH(IF(G$3&lt;&gt;"",G$3,"NA"),'MITRE &amp; Controls Mappings'!$I438))),ISNUMBER(SEARCH(IF(G$3&lt;&gt;"",G$3,"NA"),'MITRE &amp; Controls Mappings'!$J438))), 'MITRE &amp; Controls Mappings'!$B438,"")</f>
        <v/>
      </c>
      <c r="H442" t="str">
        <f>IF(OR(OR(OR(OR(OR(ISNUMBER(SEARCH(IF(H$1&lt;&gt;"",H$1,"NA"),'MITRE &amp; Controls Mappings'!$E438)),ISNUMBER(SEARCH(IF(H$1&lt;&gt;"",H$1,"NA"),'MITRE &amp; Controls Mappings'!$F438))),ISNUMBER(SEARCH(IF(H$2&lt;&gt;"",H$2,"NA"),'MITRE &amp; Controls Mappings'!$G438))),ISNUMBER(SEARCH(IF(H$2&lt;&gt;"",H$2,"NA"),'MITRE &amp; Controls Mappings'!$H438))),ISNUMBER(SEARCH(IF(H$3&lt;&gt;"",H$3,"NA"),'MITRE &amp; Controls Mappings'!$I438))),ISNUMBER(SEARCH(IF(H$3&lt;&gt;"",H$3,"NA"),'MITRE &amp; Controls Mappings'!$J438))), 'MITRE &amp; Controls Mappings'!$B438,"")</f>
        <v/>
      </c>
      <c r="I442" t="str">
        <f>IF(OR(OR(OR(OR(OR(ISNUMBER(SEARCH(IF(I$1&lt;&gt;"",I$1,"NA"),'MITRE &amp; Controls Mappings'!$E438)),ISNUMBER(SEARCH(IF(I$1&lt;&gt;"",I$1,"NA"),'MITRE &amp; Controls Mappings'!$F438))),ISNUMBER(SEARCH(IF(I$2&lt;&gt;"",I$2,"NA"),'MITRE &amp; Controls Mappings'!$G438))),ISNUMBER(SEARCH(IF(I$2&lt;&gt;"",I$2,"NA"),'MITRE &amp; Controls Mappings'!$H438))),ISNUMBER(SEARCH(IF(I$3&lt;&gt;"",I$3,"NA"),'MITRE &amp; Controls Mappings'!$I438))),ISNUMBER(SEARCH(IF(I$3&lt;&gt;"",I$3,"NA"),'MITRE &amp; Controls Mappings'!$J438))), 'MITRE &amp; Controls Mappings'!$B438,"")</f>
        <v/>
      </c>
      <c r="J442" t="str">
        <f>IF(OR(OR(OR(OR(OR(ISNUMBER(SEARCH(IF(J$1&lt;&gt;"",J$1,"NA"),'MITRE &amp; Controls Mappings'!$E438)),ISNUMBER(SEARCH(IF(J$1&lt;&gt;"",J$1,"NA"),'MITRE &amp; Controls Mappings'!$F438))),ISNUMBER(SEARCH(IF(J$2&lt;&gt;"",J$2,"NA"),'MITRE &amp; Controls Mappings'!$G438))),ISNUMBER(SEARCH(IF(J$2&lt;&gt;"",J$2,"NA"),'MITRE &amp; Controls Mappings'!$H438))),ISNUMBER(SEARCH(IF(J$3&lt;&gt;"",J$3,"NA"),'MITRE &amp; Controls Mappings'!$I438))),ISNUMBER(SEARCH(IF(J$3&lt;&gt;"",J$3,"NA"),'MITRE &amp; Controls Mappings'!$J438))), 'MITRE &amp; Controls Mappings'!$B438,"")</f>
        <v/>
      </c>
      <c r="K442" t="str">
        <f>IF(OR(OR(OR(OR(OR(ISNUMBER(SEARCH(IF(K$1&lt;&gt;"",K$1,"NA"),'MITRE &amp; Controls Mappings'!$E438)),ISNUMBER(SEARCH(IF(K$1&lt;&gt;"",K$1,"NA"),'MITRE &amp; Controls Mappings'!$F438))),ISNUMBER(SEARCH(IF(K$2&lt;&gt;"",K$2,"NA"),'MITRE &amp; Controls Mappings'!$G438))),ISNUMBER(SEARCH(IF(K$2&lt;&gt;"",K$2,"NA"),'MITRE &amp; Controls Mappings'!$H438))),ISNUMBER(SEARCH(IF(K$3&lt;&gt;"",K$3,"NA"),'MITRE &amp; Controls Mappings'!$I438))),ISNUMBER(SEARCH(IF(K$3&lt;&gt;"",K$3,"NA"),'MITRE &amp; Controls Mappings'!$J438))), 'MITRE &amp; Controls Mappings'!$B438,"")</f>
        <v/>
      </c>
      <c r="L442" s="25" t="str">
        <f>'MITRE &amp; Controls Mappings'!D438</f>
        <v>Controlled Folder Access</v>
      </c>
    </row>
    <row r="443" spans="1:12" x14ac:dyDescent="0.35">
      <c r="A443" t="str">
        <f>IF(COUNTIF(B443:K443,"="&amp;'MITRE &amp; Controls Mappings'!B439)&gt;0,'MITRE &amp; Controls Mappings'!B439,"")</f>
        <v/>
      </c>
      <c r="B443" t="str">
        <f>IF(OR(OR(OR(OR(OR(ISNUMBER(SEARCH(IF(B$1&lt;&gt;"",B$1,"NA"),'MITRE &amp; Controls Mappings'!$E439)),ISNUMBER(SEARCH(IF(B$1&lt;&gt;"",B$1,"NA"),'MITRE &amp; Controls Mappings'!$F439))),ISNUMBER(SEARCH(IF(B$2&lt;&gt;"",B$2,"NA"),'MITRE &amp; Controls Mappings'!$G439))),ISNUMBER(SEARCH(IF(B$2&lt;&gt;"",B$2,"NA"),'MITRE &amp; Controls Mappings'!$H439))),ISNUMBER(SEARCH(IF(B$3&lt;&gt;"",B$3,"NA"),'MITRE &amp; Controls Mappings'!$I439))),ISNUMBER(SEARCH(IF(B$3&lt;&gt;"",B$3,"NA"),'MITRE &amp; Controls Mappings'!$J439))), 'MITRE &amp; Controls Mappings'!$B439,"")</f>
        <v/>
      </c>
      <c r="C443" t="str">
        <f>IF(OR(OR(OR(OR(OR(ISNUMBER(SEARCH(IF(C$1&lt;&gt;"",C$1,"NA"),'MITRE &amp; Controls Mappings'!$E439)),ISNUMBER(SEARCH(IF(C$1&lt;&gt;"",C$1,"NA"),'MITRE &amp; Controls Mappings'!$F439))),ISNUMBER(SEARCH(IF(C$2&lt;&gt;"",C$2,"NA"),'MITRE &amp; Controls Mappings'!$G439))),ISNUMBER(SEARCH(IF(C$2&lt;&gt;"",C$2,"NA"),'MITRE &amp; Controls Mappings'!$H439))),ISNUMBER(SEARCH(IF(C$3&lt;&gt;"",C$3,"NA"),'MITRE &amp; Controls Mappings'!$I439))),ISNUMBER(SEARCH(IF(C$3&lt;&gt;"",C$3,"NA"),'MITRE &amp; Controls Mappings'!$J439))), 'MITRE &amp; Controls Mappings'!$B439,"")</f>
        <v/>
      </c>
      <c r="D443" t="str">
        <f>IF(OR(OR(OR(OR(OR(ISNUMBER(SEARCH(IF(D$1&lt;&gt;"",D$1,"NA"),'MITRE &amp; Controls Mappings'!$E439)),ISNUMBER(SEARCH(IF(D$1&lt;&gt;"",D$1,"NA"),'MITRE &amp; Controls Mappings'!$F439))),ISNUMBER(SEARCH(IF(D$2&lt;&gt;"",D$2,"NA"),'MITRE &amp; Controls Mappings'!$G439))),ISNUMBER(SEARCH(IF(D$2&lt;&gt;"",D$2,"NA"),'MITRE &amp; Controls Mappings'!$H439))),ISNUMBER(SEARCH(IF(D$3&lt;&gt;"",D$3,"NA"),'MITRE &amp; Controls Mappings'!$I439))),ISNUMBER(SEARCH(IF(D$3&lt;&gt;"",D$3,"NA"),'MITRE &amp; Controls Mappings'!$J439))), 'MITRE &amp; Controls Mappings'!$B439,"")</f>
        <v/>
      </c>
      <c r="E443" t="str">
        <f>IF(OR(OR(OR(OR(OR(ISNUMBER(SEARCH(IF(E$1&lt;&gt;"",E$1,"NA"),'MITRE &amp; Controls Mappings'!$E439)),ISNUMBER(SEARCH(IF(E$1&lt;&gt;"",E$1,"NA"),'MITRE &amp; Controls Mappings'!$F439))),ISNUMBER(SEARCH(IF(E$2&lt;&gt;"",E$2,"NA"),'MITRE &amp; Controls Mappings'!$G439))),ISNUMBER(SEARCH(IF(E$2&lt;&gt;"",E$2,"NA"),'MITRE &amp; Controls Mappings'!$H439))),ISNUMBER(SEARCH(IF(E$3&lt;&gt;"",E$3,"NA"),'MITRE &amp; Controls Mappings'!$I439))),ISNUMBER(SEARCH(IF(E$3&lt;&gt;"",E$3,"NA"),'MITRE &amp; Controls Mappings'!$J439))), 'MITRE &amp; Controls Mappings'!$B439,"")</f>
        <v/>
      </c>
      <c r="F443" t="str">
        <f>IF(OR(OR(OR(OR(OR(ISNUMBER(SEARCH(IF(F$1&lt;&gt;"",F$1,"NA"),'MITRE &amp; Controls Mappings'!$E439)),ISNUMBER(SEARCH(IF(F$1&lt;&gt;"",F$1,"NA"),'MITRE &amp; Controls Mappings'!$F439))),ISNUMBER(SEARCH(IF(F$2&lt;&gt;"",F$2,"NA"),'MITRE &amp; Controls Mappings'!$G439))),ISNUMBER(SEARCH(IF(F$2&lt;&gt;"",F$2,"NA"),'MITRE &amp; Controls Mappings'!$H439))),ISNUMBER(SEARCH(IF(F$3&lt;&gt;"",F$3,"NA"),'MITRE &amp; Controls Mappings'!$I439))),ISNUMBER(SEARCH(IF(F$3&lt;&gt;"",F$3,"NA"),'MITRE &amp; Controls Mappings'!$J439))), 'MITRE &amp; Controls Mappings'!$B439,"")</f>
        <v/>
      </c>
      <c r="G443" t="str">
        <f>IF(OR(OR(OR(OR(OR(ISNUMBER(SEARCH(IF(G$1&lt;&gt;"",G$1,"NA"),'MITRE &amp; Controls Mappings'!$E439)),ISNUMBER(SEARCH(IF(G$1&lt;&gt;"",G$1,"NA"),'MITRE &amp; Controls Mappings'!$F439))),ISNUMBER(SEARCH(IF(G$2&lt;&gt;"",G$2,"NA"),'MITRE &amp; Controls Mappings'!$G439))),ISNUMBER(SEARCH(IF(G$2&lt;&gt;"",G$2,"NA"),'MITRE &amp; Controls Mappings'!$H439))),ISNUMBER(SEARCH(IF(G$3&lt;&gt;"",G$3,"NA"),'MITRE &amp; Controls Mappings'!$I439))),ISNUMBER(SEARCH(IF(G$3&lt;&gt;"",G$3,"NA"),'MITRE &amp; Controls Mappings'!$J439))), 'MITRE &amp; Controls Mappings'!$B439,"")</f>
        <v/>
      </c>
      <c r="H443" t="str">
        <f>IF(OR(OR(OR(OR(OR(ISNUMBER(SEARCH(IF(H$1&lt;&gt;"",H$1,"NA"),'MITRE &amp; Controls Mappings'!$E439)),ISNUMBER(SEARCH(IF(H$1&lt;&gt;"",H$1,"NA"),'MITRE &amp; Controls Mappings'!$F439))),ISNUMBER(SEARCH(IF(H$2&lt;&gt;"",H$2,"NA"),'MITRE &amp; Controls Mappings'!$G439))),ISNUMBER(SEARCH(IF(H$2&lt;&gt;"",H$2,"NA"),'MITRE &amp; Controls Mappings'!$H439))),ISNUMBER(SEARCH(IF(H$3&lt;&gt;"",H$3,"NA"),'MITRE &amp; Controls Mappings'!$I439))),ISNUMBER(SEARCH(IF(H$3&lt;&gt;"",H$3,"NA"),'MITRE &amp; Controls Mappings'!$J439))), 'MITRE &amp; Controls Mappings'!$B439,"")</f>
        <v/>
      </c>
      <c r="I443" t="str">
        <f>IF(OR(OR(OR(OR(OR(ISNUMBER(SEARCH(IF(I$1&lt;&gt;"",I$1,"NA"),'MITRE &amp; Controls Mappings'!$E439)),ISNUMBER(SEARCH(IF(I$1&lt;&gt;"",I$1,"NA"),'MITRE &amp; Controls Mappings'!$F439))),ISNUMBER(SEARCH(IF(I$2&lt;&gt;"",I$2,"NA"),'MITRE &amp; Controls Mappings'!$G439))),ISNUMBER(SEARCH(IF(I$2&lt;&gt;"",I$2,"NA"),'MITRE &amp; Controls Mappings'!$H439))),ISNUMBER(SEARCH(IF(I$3&lt;&gt;"",I$3,"NA"),'MITRE &amp; Controls Mappings'!$I439))),ISNUMBER(SEARCH(IF(I$3&lt;&gt;"",I$3,"NA"),'MITRE &amp; Controls Mappings'!$J439))), 'MITRE &amp; Controls Mappings'!$B439,"")</f>
        <v/>
      </c>
      <c r="J443" t="str">
        <f>IF(OR(OR(OR(OR(OR(ISNUMBER(SEARCH(IF(J$1&lt;&gt;"",J$1,"NA"),'MITRE &amp; Controls Mappings'!$E439)),ISNUMBER(SEARCH(IF(J$1&lt;&gt;"",J$1,"NA"),'MITRE &amp; Controls Mappings'!$F439))),ISNUMBER(SEARCH(IF(J$2&lt;&gt;"",J$2,"NA"),'MITRE &amp; Controls Mappings'!$G439))),ISNUMBER(SEARCH(IF(J$2&lt;&gt;"",J$2,"NA"),'MITRE &amp; Controls Mappings'!$H439))),ISNUMBER(SEARCH(IF(J$3&lt;&gt;"",J$3,"NA"),'MITRE &amp; Controls Mappings'!$I439))),ISNUMBER(SEARCH(IF(J$3&lt;&gt;"",J$3,"NA"),'MITRE &amp; Controls Mappings'!$J439))), 'MITRE &amp; Controls Mappings'!$B439,"")</f>
        <v/>
      </c>
      <c r="K443" t="str">
        <f>IF(OR(OR(OR(OR(OR(ISNUMBER(SEARCH(IF(K$1&lt;&gt;"",K$1,"NA"),'MITRE &amp; Controls Mappings'!$E439)),ISNUMBER(SEARCH(IF(K$1&lt;&gt;"",K$1,"NA"),'MITRE &amp; Controls Mappings'!$F439))),ISNUMBER(SEARCH(IF(K$2&lt;&gt;"",K$2,"NA"),'MITRE &amp; Controls Mappings'!$G439))),ISNUMBER(SEARCH(IF(K$2&lt;&gt;"",K$2,"NA"),'MITRE &amp; Controls Mappings'!$H439))),ISNUMBER(SEARCH(IF(K$3&lt;&gt;"",K$3,"NA"),'MITRE &amp; Controls Mappings'!$I439))),ISNUMBER(SEARCH(IF(K$3&lt;&gt;"",K$3,"NA"),'MITRE &amp; Controls Mappings'!$J439))), 'MITRE &amp; Controls Mappings'!$B439,"")</f>
        <v/>
      </c>
      <c r="L443" s="25" t="str">
        <f>'MITRE &amp; Controls Mappings'!D439</f>
        <v>Network Protection</v>
      </c>
    </row>
    <row r="444" spans="1:12" x14ac:dyDescent="0.35">
      <c r="A444" t="str">
        <f>IF(COUNTIF(B444:K444,"="&amp;'MITRE &amp; Controls Mappings'!B440)&gt;0,'MITRE &amp; Controls Mappings'!B440,"")</f>
        <v/>
      </c>
      <c r="B444" t="str">
        <f>IF(OR(OR(OR(OR(OR(ISNUMBER(SEARCH(IF(B$1&lt;&gt;"",B$1,"NA"),'MITRE &amp; Controls Mappings'!$E440)),ISNUMBER(SEARCH(IF(B$1&lt;&gt;"",B$1,"NA"),'MITRE &amp; Controls Mappings'!$F440))),ISNUMBER(SEARCH(IF(B$2&lt;&gt;"",B$2,"NA"),'MITRE &amp; Controls Mappings'!$G440))),ISNUMBER(SEARCH(IF(B$2&lt;&gt;"",B$2,"NA"),'MITRE &amp; Controls Mappings'!$H440))),ISNUMBER(SEARCH(IF(B$3&lt;&gt;"",B$3,"NA"),'MITRE &amp; Controls Mappings'!$I440))),ISNUMBER(SEARCH(IF(B$3&lt;&gt;"",B$3,"NA"),'MITRE &amp; Controls Mappings'!$J440))), 'MITRE &amp; Controls Mappings'!$B440,"")</f>
        <v/>
      </c>
      <c r="C444" t="str">
        <f>IF(OR(OR(OR(OR(OR(ISNUMBER(SEARCH(IF(C$1&lt;&gt;"",C$1,"NA"),'MITRE &amp; Controls Mappings'!$E440)),ISNUMBER(SEARCH(IF(C$1&lt;&gt;"",C$1,"NA"),'MITRE &amp; Controls Mappings'!$F440))),ISNUMBER(SEARCH(IF(C$2&lt;&gt;"",C$2,"NA"),'MITRE &amp; Controls Mappings'!$G440))),ISNUMBER(SEARCH(IF(C$2&lt;&gt;"",C$2,"NA"),'MITRE &amp; Controls Mappings'!$H440))),ISNUMBER(SEARCH(IF(C$3&lt;&gt;"",C$3,"NA"),'MITRE &amp; Controls Mappings'!$I440))),ISNUMBER(SEARCH(IF(C$3&lt;&gt;"",C$3,"NA"),'MITRE &amp; Controls Mappings'!$J440))), 'MITRE &amp; Controls Mappings'!$B440,"")</f>
        <v/>
      </c>
      <c r="D444" t="str">
        <f>IF(OR(OR(OR(OR(OR(ISNUMBER(SEARCH(IF(D$1&lt;&gt;"",D$1,"NA"),'MITRE &amp; Controls Mappings'!$E440)),ISNUMBER(SEARCH(IF(D$1&lt;&gt;"",D$1,"NA"),'MITRE &amp; Controls Mappings'!$F440))),ISNUMBER(SEARCH(IF(D$2&lt;&gt;"",D$2,"NA"),'MITRE &amp; Controls Mappings'!$G440))),ISNUMBER(SEARCH(IF(D$2&lt;&gt;"",D$2,"NA"),'MITRE &amp; Controls Mappings'!$H440))),ISNUMBER(SEARCH(IF(D$3&lt;&gt;"",D$3,"NA"),'MITRE &amp; Controls Mappings'!$I440))),ISNUMBER(SEARCH(IF(D$3&lt;&gt;"",D$3,"NA"),'MITRE &amp; Controls Mappings'!$J440))), 'MITRE &amp; Controls Mappings'!$B440,"")</f>
        <v/>
      </c>
      <c r="E444" t="str">
        <f>IF(OR(OR(OR(OR(OR(ISNUMBER(SEARCH(IF(E$1&lt;&gt;"",E$1,"NA"),'MITRE &amp; Controls Mappings'!$E440)),ISNUMBER(SEARCH(IF(E$1&lt;&gt;"",E$1,"NA"),'MITRE &amp; Controls Mappings'!$F440))),ISNUMBER(SEARCH(IF(E$2&lt;&gt;"",E$2,"NA"),'MITRE &amp; Controls Mappings'!$G440))),ISNUMBER(SEARCH(IF(E$2&lt;&gt;"",E$2,"NA"),'MITRE &amp; Controls Mappings'!$H440))),ISNUMBER(SEARCH(IF(E$3&lt;&gt;"",E$3,"NA"),'MITRE &amp; Controls Mappings'!$I440))),ISNUMBER(SEARCH(IF(E$3&lt;&gt;"",E$3,"NA"),'MITRE &amp; Controls Mappings'!$J440))), 'MITRE &amp; Controls Mappings'!$B440,"")</f>
        <v/>
      </c>
      <c r="F444" t="str">
        <f>IF(OR(OR(OR(OR(OR(ISNUMBER(SEARCH(IF(F$1&lt;&gt;"",F$1,"NA"),'MITRE &amp; Controls Mappings'!$E440)),ISNUMBER(SEARCH(IF(F$1&lt;&gt;"",F$1,"NA"),'MITRE &amp; Controls Mappings'!$F440))),ISNUMBER(SEARCH(IF(F$2&lt;&gt;"",F$2,"NA"),'MITRE &amp; Controls Mappings'!$G440))),ISNUMBER(SEARCH(IF(F$2&lt;&gt;"",F$2,"NA"),'MITRE &amp; Controls Mappings'!$H440))),ISNUMBER(SEARCH(IF(F$3&lt;&gt;"",F$3,"NA"),'MITRE &amp; Controls Mappings'!$I440))),ISNUMBER(SEARCH(IF(F$3&lt;&gt;"",F$3,"NA"),'MITRE &amp; Controls Mappings'!$J440))), 'MITRE &amp; Controls Mappings'!$B440,"")</f>
        <v/>
      </c>
      <c r="G444" t="str">
        <f>IF(OR(OR(OR(OR(OR(ISNUMBER(SEARCH(IF(G$1&lt;&gt;"",G$1,"NA"),'MITRE &amp; Controls Mappings'!$E440)),ISNUMBER(SEARCH(IF(G$1&lt;&gt;"",G$1,"NA"),'MITRE &amp; Controls Mappings'!$F440))),ISNUMBER(SEARCH(IF(G$2&lt;&gt;"",G$2,"NA"),'MITRE &amp; Controls Mappings'!$G440))),ISNUMBER(SEARCH(IF(G$2&lt;&gt;"",G$2,"NA"),'MITRE &amp; Controls Mappings'!$H440))),ISNUMBER(SEARCH(IF(G$3&lt;&gt;"",G$3,"NA"),'MITRE &amp; Controls Mappings'!$I440))),ISNUMBER(SEARCH(IF(G$3&lt;&gt;"",G$3,"NA"),'MITRE &amp; Controls Mappings'!$J440))), 'MITRE &amp; Controls Mappings'!$B440,"")</f>
        <v/>
      </c>
      <c r="H444" t="str">
        <f>IF(OR(OR(OR(OR(OR(ISNUMBER(SEARCH(IF(H$1&lt;&gt;"",H$1,"NA"),'MITRE &amp; Controls Mappings'!$E440)),ISNUMBER(SEARCH(IF(H$1&lt;&gt;"",H$1,"NA"),'MITRE &amp; Controls Mappings'!$F440))),ISNUMBER(SEARCH(IF(H$2&lt;&gt;"",H$2,"NA"),'MITRE &amp; Controls Mappings'!$G440))),ISNUMBER(SEARCH(IF(H$2&lt;&gt;"",H$2,"NA"),'MITRE &amp; Controls Mappings'!$H440))),ISNUMBER(SEARCH(IF(H$3&lt;&gt;"",H$3,"NA"),'MITRE &amp; Controls Mappings'!$I440))),ISNUMBER(SEARCH(IF(H$3&lt;&gt;"",H$3,"NA"),'MITRE &amp; Controls Mappings'!$J440))), 'MITRE &amp; Controls Mappings'!$B440,"")</f>
        <v/>
      </c>
      <c r="I444" t="str">
        <f>IF(OR(OR(OR(OR(OR(ISNUMBER(SEARCH(IF(I$1&lt;&gt;"",I$1,"NA"),'MITRE &amp; Controls Mappings'!$E440)),ISNUMBER(SEARCH(IF(I$1&lt;&gt;"",I$1,"NA"),'MITRE &amp; Controls Mappings'!$F440))),ISNUMBER(SEARCH(IF(I$2&lt;&gt;"",I$2,"NA"),'MITRE &amp; Controls Mappings'!$G440))),ISNUMBER(SEARCH(IF(I$2&lt;&gt;"",I$2,"NA"),'MITRE &amp; Controls Mappings'!$H440))),ISNUMBER(SEARCH(IF(I$3&lt;&gt;"",I$3,"NA"),'MITRE &amp; Controls Mappings'!$I440))),ISNUMBER(SEARCH(IF(I$3&lt;&gt;"",I$3,"NA"),'MITRE &amp; Controls Mappings'!$J440))), 'MITRE &amp; Controls Mappings'!$B440,"")</f>
        <v/>
      </c>
      <c r="J444" t="str">
        <f>IF(OR(OR(OR(OR(OR(ISNUMBER(SEARCH(IF(J$1&lt;&gt;"",J$1,"NA"),'MITRE &amp; Controls Mappings'!$E440)),ISNUMBER(SEARCH(IF(J$1&lt;&gt;"",J$1,"NA"),'MITRE &amp; Controls Mappings'!$F440))),ISNUMBER(SEARCH(IF(J$2&lt;&gt;"",J$2,"NA"),'MITRE &amp; Controls Mappings'!$G440))),ISNUMBER(SEARCH(IF(J$2&lt;&gt;"",J$2,"NA"),'MITRE &amp; Controls Mappings'!$H440))),ISNUMBER(SEARCH(IF(J$3&lt;&gt;"",J$3,"NA"),'MITRE &amp; Controls Mappings'!$I440))),ISNUMBER(SEARCH(IF(J$3&lt;&gt;"",J$3,"NA"),'MITRE &amp; Controls Mappings'!$J440))), 'MITRE &amp; Controls Mappings'!$B440,"")</f>
        <v/>
      </c>
      <c r="K444" t="str">
        <f>IF(OR(OR(OR(OR(OR(ISNUMBER(SEARCH(IF(K$1&lt;&gt;"",K$1,"NA"),'MITRE &amp; Controls Mappings'!$E440)),ISNUMBER(SEARCH(IF(K$1&lt;&gt;"",K$1,"NA"),'MITRE &amp; Controls Mappings'!$F440))),ISNUMBER(SEARCH(IF(K$2&lt;&gt;"",K$2,"NA"),'MITRE &amp; Controls Mappings'!$G440))),ISNUMBER(SEARCH(IF(K$2&lt;&gt;"",K$2,"NA"),'MITRE &amp; Controls Mappings'!$H440))),ISNUMBER(SEARCH(IF(K$3&lt;&gt;"",K$3,"NA"),'MITRE &amp; Controls Mappings'!$I440))),ISNUMBER(SEARCH(IF(K$3&lt;&gt;"",K$3,"NA"),'MITRE &amp; Controls Mappings'!$J440))), 'MITRE &amp; Controls Mappings'!$B440,"")</f>
        <v/>
      </c>
      <c r="L444" s="25" t="str">
        <f>'MITRE &amp; Controls Mappings'!D440</f>
        <v>Ensure 'Prevent users and apps from accessing dangerous websites' is set to 'Enabled: Block'</v>
      </c>
    </row>
    <row r="445" spans="1:12" x14ac:dyDescent="0.35">
      <c r="A445" t="str">
        <f>IF(COUNTIF(B445:K445,"="&amp;'MITRE &amp; Controls Mappings'!B441)&gt;0,'MITRE &amp; Controls Mappings'!B441,"")</f>
        <v/>
      </c>
      <c r="B445" t="str">
        <f>IF(OR(OR(OR(OR(OR(ISNUMBER(SEARCH(IF(B$1&lt;&gt;"",B$1,"NA"),'MITRE &amp; Controls Mappings'!$E441)),ISNUMBER(SEARCH(IF(B$1&lt;&gt;"",B$1,"NA"),'MITRE &amp; Controls Mappings'!$F441))),ISNUMBER(SEARCH(IF(B$2&lt;&gt;"",B$2,"NA"),'MITRE &amp; Controls Mappings'!$G441))),ISNUMBER(SEARCH(IF(B$2&lt;&gt;"",B$2,"NA"),'MITRE &amp; Controls Mappings'!$H441))),ISNUMBER(SEARCH(IF(B$3&lt;&gt;"",B$3,"NA"),'MITRE &amp; Controls Mappings'!$I441))),ISNUMBER(SEARCH(IF(B$3&lt;&gt;"",B$3,"NA"),'MITRE &amp; Controls Mappings'!$J441))), 'MITRE &amp; Controls Mappings'!$B441,"")</f>
        <v/>
      </c>
      <c r="C445" t="str">
        <f>IF(OR(OR(OR(OR(OR(ISNUMBER(SEARCH(IF(C$1&lt;&gt;"",C$1,"NA"),'MITRE &amp; Controls Mappings'!$E441)),ISNUMBER(SEARCH(IF(C$1&lt;&gt;"",C$1,"NA"),'MITRE &amp; Controls Mappings'!$F441))),ISNUMBER(SEARCH(IF(C$2&lt;&gt;"",C$2,"NA"),'MITRE &amp; Controls Mappings'!$G441))),ISNUMBER(SEARCH(IF(C$2&lt;&gt;"",C$2,"NA"),'MITRE &amp; Controls Mappings'!$H441))),ISNUMBER(SEARCH(IF(C$3&lt;&gt;"",C$3,"NA"),'MITRE &amp; Controls Mappings'!$I441))),ISNUMBER(SEARCH(IF(C$3&lt;&gt;"",C$3,"NA"),'MITRE &amp; Controls Mappings'!$J441))), 'MITRE &amp; Controls Mappings'!$B441,"")</f>
        <v/>
      </c>
      <c r="D445" t="str">
        <f>IF(OR(OR(OR(OR(OR(ISNUMBER(SEARCH(IF(D$1&lt;&gt;"",D$1,"NA"),'MITRE &amp; Controls Mappings'!$E441)),ISNUMBER(SEARCH(IF(D$1&lt;&gt;"",D$1,"NA"),'MITRE &amp; Controls Mappings'!$F441))),ISNUMBER(SEARCH(IF(D$2&lt;&gt;"",D$2,"NA"),'MITRE &amp; Controls Mappings'!$G441))),ISNUMBER(SEARCH(IF(D$2&lt;&gt;"",D$2,"NA"),'MITRE &amp; Controls Mappings'!$H441))),ISNUMBER(SEARCH(IF(D$3&lt;&gt;"",D$3,"NA"),'MITRE &amp; Controls Mappings'!$I441))),ISNUMBER(SEARCH(IF(D$3&lt;&gt;"",D$3,"NA"),'MITRE &amp; Controls Mappings'!$J441))), 'MITRE &amp; Controls Mappings'!$B441,"")</f>
        <v/>
      </c>
      <c r="E445" t="str">
        <f>IF(OR(OR(OR(OR(OR(ISNUMBER(SEARCH(IF(E$1&lt;&gt;"",E$1,"NA"),'MITRE &amp; Controls Mappings'!$E441)),ISNUMBER(SEARCH(IF(E$1&lt;&gt;"",E$1,"NA"),'MITRE &amp; Controls Mappings'!$F441))),ISNUMBER(SEARCH(IF(E$2&lt;&gt;"",E$2,"NA"),'MITRE &amp; Controls Mappings'!$G441))),ISNUMBER(SEARCH(IF(E$2&lt;&gt;"",E$2,"NA"),'MITRE &amp; Controls Mappings'!$H441))),ISNUMBER(SEARCH(IF(E$3&lt;&gt;"",E$3,"NA"),'MITRE &amp; Controls Mappings'!$I441))),ISNUMBER(SEARCH(IF(E$3&lt;&gt;"",E$3,"NA"),'MITRE &amp; Controls Mappings'!$J441))), 'MITRE &amp; Controls Mappings'!$B441,"")</f>
        <v/>
      </c>
      <c r="F445" t="str">
        <f>IF(OR(OR(OR(OR(OR(ISNUMBER(SEARCH(IF(F$1&lt;&gt;"",F$1,"NA"),'MITRE &amp; Controls Mappings'!$E441)),ISNUMBER(SEARCH(IF(F$1&lt;&gt;"",F$1,"NA"),'MITRE &amp; Controls Mappings'!$F441))),ISNUMBER(SEARCH(IF(F$2&lt;&gt;"",F$2,"NA"),'MITRE &amp; Controls Mappings'!$G441))),ISNUMBER(SEARCH(IF(F$2&lt;&gt;"",F$2,"NA"),'MITRE &amp; Controls Mappings'!$H441))),ISNUMBER(SEARCH(IF(F$3&lt;&gt;"",F$3,"NA"),'MITRE &amp; Controls Mappings'!$I441))),ISNUMBER(SEARCH(IF(F$3&lt;&gt;"",F$3,"NA"),'MITRE &amp; Controls Mappings'!$J441))), 'MITRE &amp; Controls Mappings'!$B441,"")</f>
        <v/>
      </c>
      <c r="G445" t="str">
        <f>IF(OR(OR(OR(OR(OR(ISNUMBER(SEARCH(IF(G$1&lt;&gt;"",G$1,"NA"),'MITRE &amp; Controls Mappings'!$E441)),ISNUMBER(SEARCH(IF(G$1&lt;&gt;"",G$1,"NA"),'MITRE &amp; Controls Mappings'!$F441))),ISNUMBER(SEARCH(IF(G$2&lt;&gt;"",G$2,"NA"),'MITRE &amp; Controls Mappings'!$G441))),ISNUMBER(SEARCH(IF(G$2&lt;&gt;"",G$2,"NA"),'MITRE &amp; Controls Mappings'!$H441))),ISNUMBER(SEARCH(IF(G$3&lt;&gt;"",G$3,"NA"),'MITRE &amp; Controls Mappings'!$I441))),ISNUMBER(SEARCH(IF(G$3&lt;&gt;"",G$3,"NA"),'MITRE &amp; Controls Mappings'!$J441))), 'MITRE &amp; Controls Mappings'!$B441,"")</f>
        <v/>
      </c>
      <c r="H445" t="str">
        <f>IF(OR(OR(OR(OR(OR(ISNUMBER(SEARCH(IF(H$1&lt;&gt;"",H$1,"NA"),'MITRE &amp; Controls Mappings'!$E441)),ISNUMBER(SEARCH(IF(H$1&lt;&gt;"",H$1,"NA"),'MITRE &amp; Controls Mappings'!$F441))),ISNUMBER(SEARCH(IF(H$2&lt;&gt;"",H$2,"NA"),'MITRE &amp; Controls Mappings'!$G441))),ISNUMBER(SEARCH(IF(H$2&lt;&gt;"",H$2,"NA"),'MITRE &amp; Controls Mappings'!$H441))),ISNUMBER(SEARCH(IF(H$3&lt;&gt;"",H$3,"NA"),'MITRE &amp; Controls Mappings'!$I441))),ISNUMBER(SEARCH(IF(H$3&lt;&gt;"",H$3,"NA"),'MITRE &amp; Controls Mappings'!$J441))), 'MITRE &amp; Controls Mappings'!$B441,"")</f>
        <v/>
      </c>
      <c r="I445" t="str">
        <f>IF(OR(OR(OR(OR(OR(ISNUMBER(SEARCH(IF(I$1&lt;&gt;"",I$1,"NA"),'MITRE &amp; Controls Mappings'!$E441)),ISNUMBER(SEARCH(IF(I$1&lt;&gt;"",I$1,"NA"),'MITRE &amp; Controls Mappings'!$F441))),ISNUMBER(SEARCH(IF(I$2&lt;&gt;"",I$2,"NA"),'MITRE &amp; Controls Mappings'!$G441))),ISNUMBER(SEARCH(IF(I$2&lt;&gt;"",I$2,"NA"),'MITRE &amp; Controls Mappings'!$H441))),ISNUMBER(SEARCH(IF(I$3&lt;&gt;"",I$3,"NA"),'MITRE &amp; Controls Mappings'!$I441))),ISNUMBER(SEARCH(IF(I$3&lt;&gt;"",I$3,"NA"),'MITRE &amp; Controls Mappings'!$J441))), 'MITRE &amp; Controls Mappings'!$B441,"")</f>
        <v/>
      </c>
      <c r="J445" t="str">
        <f>IF(OR(OR(OR(OR(OR(ISNUMBER(SEARCH(IF(J$1&lt;&gt;"",J$1,"NA"),'MITRE &amp; Controls Mappings'!$E441)),ISNUMBER(SEARCH(IF(J$1&lt;&gt;"",J$1,"NA"),'MITRE &amp; Controls Mappings'!$F441))),ISNUMBER(SEARCH(IF(J$2&lt;&gt;"",J$2,"NA"),'MITRE &amp; Controls Mappings'!$G441))),ISNUMBER(SEARCH(IF(J$2&lt;&gt;"",J$2,"NA"),'MITRE &amp; Controls Mappings'!$H441))),ISNUMBER(SEARCH(IF(J$3&lt;&gt;"",J$3,"NA"),'MITRE &amp; Controls Mappings'!$I441))),ISNUMBER(SEARCH(IF(J$3&lt;&gt;"",J$3,"NA"),'MITRE &amp; Controls Mappings'!$J441))), 'MITRE &amp; Controls Mappings'!$B441,"")</f>
        <v/>
      </c>
      <c r="K445" t="str">
        <f>IF(OR(OR(OR(OR(OR(ISNUMBER(SEARCH(IF(K$1&lt;&gt;"",K$1,"NA"),'MITRE &amp; Controls Mappings'!$E441)),ISNUMBER(SEARCH(IF(K$1&lt;&gt;"",K$1,"NA"),'MITRE &amp; Controls Mappings'!$F441))),ISNUMBER(SEARCH(IF(K$2&lt;&gt;"",K$2,"NA"),'MITRE &amp; Controls Mappings'!$G441))),ISNUMBER(SEARCH(IF(K$2&lt;&gt;"",K$2,"NA"),'MITRE &amp; Controls Mappings'!$H441))),ISNUMBER(SEARCH(IF(K$3&lt;&gt;"",K$3,"NA"),'MITRE &amp; Controls Mappings'!$I441))),ISNUMBER(SEARCH(IF(K$3&lt;&gt;"",K$3,"NA"),'MITRE &amp; Controls Mappings'!$J441))), 'MITRE &amp; Controls Mappings'!$B441,"")</f>
        <v/>
      </c>
      <c r="L445" s="25" t="str">
        <f>'MITRE &amp; Controls Mappings'!D441</f>
        <v>MpEngine</v>
      </c>
    </row>
    <row r="446" spans="1:12" x14ac:dyDescent="0.35">
      <c r="A446" t="str">
        <f>IF(COUNTIF(B446:K446,"="&amp;'MITRE &amp; Controls Mappings'!B442)&gt;0,'MITRE &amp; Controls Mappings'!B442,"")</f>
        <v/>
      </c>
      <c r="B446" t="str">
        <f>IF(OR(OR(OR(OR(OR(ISNUMBER(SEARCH(IF(B$1&lt;&gt;"",B$1,"NA"),'MITRE &amp; Controls Mappings'!$E442)),ISNUMBER(SEARCH(IF(B$1&lt;&gt;"",B$1,"NA"),'MITRE &amp; Controls Mappings'!$F442))),ISNUMBER(SEARCH(IF(B$2&lt;&gt;"",B$2,"NA"),'MITRE &amp; Controls Mappings'!$G442))),ISNUMBER(SEARCH(IF(B$2&lt;&gt;"",B$2,"NA"),'MITRE &amp; Controls Mappings'!$H442))),ISNUMBER(SEARCH(IF(B$3&lt;&gt;"",B$3,"NA"),'MITRE &amp; Controls Mappings'!$I442))),ISNUMBER(SEARCH(IF(B$3&lt;&gt;"",B$3,"NA"),'MITRE &amp; Controls Mappings'!$J442))), 'MITRE &amp; Controls Mappings'!$B442,"")</f>
        <v/>
      </c>
      <c r="C446" t="str">
        <f>IF(OR(OR(OR(OR(OR(ISNUMBER(SEARCH(IF(C$1&lt;&gt;"",C$1,"NA"),'MITRE &amp; Controls Mappings'!$E442)),ISNUMBER(SEARCH(IF(C$1&lt;&gt;"",C$1,"NA"),'MITRE &amp; Controls Mappings'!$F442))),ISNUMBER(SEARCH(IF(C$2&lt;&gt;"",C$2,"NA"),'MITRE &amp; Controls Mappings'!$G442))),ISNUMBER(SEARCH(IF(C$2&lt;&gt;"",C$2,"NA"),'MITRE &amp; Controls Mappings'!$H442))),ISNUMBER(SEARCH(IF(C$3&lt;&gt;"",C$3,"NA"),'MITRE &amp; Controls Mappings'!$I442))),ISNUMBER(SEARCH(IF(C$3&lt;&gt;"",C$3,"NA"),'MITRE &amp; Controls Mappings'!$J442))), 'MITRE &amp; Controls Mappings'!$B442,"")</f>
        <v/>
      </c>
      <c r="D446" t="str">
        <f>IF(OR(OR(OR(OR(OR(ISNUMBER(SEARCH(IF(D$1&lt;&gt;"",D$1,"NA"),'MITRE &amp; Controls Mappings'!$E442)),ISNUMBER(SEARCH(IF(D$1&lt;&gt;"",D$1,"NA"),'MITRE &amp; Controls Mappings'!$F442))),ISNUMBER(SEARCH(IF(D$2&lt;&gt;"",D$2,"NA"),'MITRE &amp; Controls Mappings'!$G442))),ISNUMBER(SEARCH(IF(D$2&lt;&gt;"",D$2,"NA"),'MITRE &amp; Controls Mappings'!$H442))),ISNUMBER(SEARCH(IF(D$3&lt;&gt;"",D$3,"NA"),'MITRE &amp; Controls Mappings'!$I442))),ISNUMBER(SEARCH(IF(D$3&lt;&gt;"",D$3,"NA"),'MITRE &amp; Controls Mappings'!$J442))), 'MITRE &amp; Controls Mappings'!$B442,"")</f>
        <v/>
      </c>
      <c r="E446" t="str">
        <f>IF(OR(OR(OR(OR(OR(ISNUMBER(SEARCH(IF(E$1&lt;&gt;"",E$1,"NA"),'MITRE &amp; Controls Mappings'!$E442)),ISNUMBER(SEARCH(IF(E$1&lt;&gt;"",E$1,"NA"),'MITRE &amp; Controls Mappings'!$F442))),ISNUMBER(SEARCH(IF(E$2&lt;&gt;"",E$2,"NA"),'MITRE &amp; Controls Mappings'!$G442))),ISNUMBER(SEARCH(IF(E$2&lt;&gt;"",E$2,"NA"),'MITRE &amp; Controls Mappings'!$H442))),ISNUMBER(SEARCH(IF(E$3&lt;&gt;"",E$3,"NA"),'MITRE &amp; Controls Mappings'!$I442))),ISNUMBER(SEARCH(IF(E$3&lt;&gt;"",E$3,"NA"),'MITRE &amp; Controls Mappings'!$J442))), 'MITRE &amp; Controls Mappings'!$B442,"")</f>
        <v/>
      </c>
      <c r="F446" t="str">
        <f>IF(OR(OR(OR(OR(OR(ISNUMBER(SEARCH(IF(F$1&lt;&gt;"",F$1,"NA"),'MITRE &amp; Controls Mappings'!$E442)),ISNUMBER(SEARCH(IF(F$1&lt;&gt;"",F$1,"NA"),'MITRE &amp; Controls Mappings'!$F442))),ISNUMBER(SEARCH(IF(F$2&lt;&gt;"",F$2,"NA"),'MITRE &amp; Controls Mappings'!$G442))),ISNUMBER(SEARCH(IF(F$2&lt;&gt;"",F$2,"NA"),'MITRE &amp; Controls Mappings'!$H442))),ISNUMBER(SEARCH(IF(F$3&lt;&gt;"",F$3,"NA"),'MITRE &amp; Controls Mappings'!$I442))),ISNUMBER(SEARCH(IF(F$3&lt;&gt;"",F$3,"NA"),'MITRE &amp; Controls Mappings'!$J442))), 'MITRE &amp; Controls Mappings'!$B442,"")</f>
        <v/>
      </c>
      <c r="G446" t="str">
        <f>IF(OR(OR(OR(OR(OR(ISNUMBER(SEARCH(IF(G$1&lt;&gt;"",G$1,"NA"),'MITRE &amp; Controls Mappings'!$E442)),ISNUMBER(SEARCH(IF(G$1&lt;&gt;"",G$1,"NA"),'MITRE &amp; Controls Mappings'!$F442))),ISNUMBER(SEARCH(IF(G$2&lt;&gt;"",G$2,"NA"),'MITRE &amp; Controls Mappings'!$G442))),ISNUMBER(SEARCH(IF(G$2&lt;&gt;"",G$2,"NA"),'MITRE &amp; Controls Mappings'!$H442))),ISNUMBER(SEARCH(IF(G$3&lt;&gt;"",G$3,"NA"),'MITRE &amp; Controls Mappings'!$I442))),ISNUMBER(SEARCH(IF(G$3&lt;&gt;"",G$3,"NA"),'MITRE &amp; Controls Mappings'!$J442))), 'MITRE &amp; Controls Mappings'!$B442,"")</f>
        <v/>
      </c>
      <c r="H446" t="str">
        <f>IF(OR(OR(OR(OR(OR(ISNUMBER(SEARCH(IF(H$1&lt;&gt;"",H$1,"NA"),'MITRE &amp; Controls Mappings'!$E442)),ISNUMBER(SEARCH(IF(H$1&lt;&gt;"",H$1,"NA"),'MITRE &amp; Controls Mappings'!$F442))),ISNUMBER(SEARCH(IF(H$2&lt;&gt;"",H$2,"NA"),'MITRE &amp; Controls Mappings'!$G442))),ISNUMBER(SEARCH(IF(H$2&lt;&gt;"",H$2,"NA"),'MITRE &amp; Controls Mappings'!$H442))),ISNUMBER(SEARCH(IF(H$3&lt;&gt;"",H$3,"NA"),'MITRE &amp; Controls Mappings'!$I442))),ISNUMBER(SEARCH(IF(H$3&lt;&gt;"",H$3,"NA"),'MITRE &amp; Controls Mappings'!$J442))), 'MITRE &amp; Controls Mappings'!$B442,"")</f>
        <v/>
      </c>
      <c r="I446" t="str">
        <f>IF(OR(OR(OR(OR(OR(ISNUMBER(SEARCH(IF(I$1&lt;&gt;"",I$1,"NA"),'MITRE &amp; Controls Mappings'!$E442)),ISNUMBER(SEARCH(IF(I$1&lt;&gt;"",I$1,"NA"),'MITRE &amp; Controls Mappings'!$F442))),ISNUMBER(SEARCH(IF(I$2&lt;&gt;"",I$2,"NA"),'MITRE &amp; Controls Mappings'!$G442))),ISNUMBER(SEARCH(IF(I$2&lt;&gt;"",I$2,"NA"),'MITRE &amp; Controls Mappings'!$H442))),ISNUMBER(SEARCH(IF(I$3&lt;&gt;"",I$3,"NA"),'MITRE &amp; Controls Mappings'!$I442))),ISNUMBER(SEARCH(IF(I$3&lt;&gt;"",I$3,"NA"),'MITRE &amp; Controls Mappings'!$J442))), 'MITRE &amp; Controls Mappings'!$B442,"")</f>
        <v/>
      </c>
      <c r="J446" t="str">
        <f>IF(OR(OR(OR(OR(OR(ISNUMBER(SEARCH(IF(J$1&lt;&gt;"",J$1,"NA"),'MITRE &amp; Controls Mappings'!$E442)),ISNUMBER(SEARCH(IF(J$1&lt;&gt;"",J$1,"NA"),'MITRE &amp; Controls Mappings'!$F442))),ISNUMBER(SEARCH(IF(J$2&lt;&gt;"",J$2,"NA"),'MITRE &amp; Controls Mappings'!$G442))),ISNUMBER(SEARCH(IF(J$2&lt;&gt;"",J$2,"NA"),'MITRE &amp; Controls Mappings'!$H442))),ISNUMBER(SEARCH(IF(J$3&lt;&gt;"",J$3,"NA"),'MITRE &amp; Controls Mappings'!$I442))),ISNUMBER(SEARCH(IF(J$3&lt;&gt;"",J$3,"NA"),'MITRE &amp; Controls Mappings'!$J442))), 'MITRE &amp; Controls Mappings'!$B442,"")</f>
        <v/>
      </c>
      <c r="K446" t="str">
        <f>IF(OR(OR(OR(OR(OR(ISNUMBER(SEARCH(IF(K$1&lt;&gt;"",K$1,"NA"),'MITRE &amp; Controls Mappings'!$E442)),ISNUMBER(SEARCH(IF(K$1&lt;&gt;"",K$1,"NA"),'MITRE &amp; Controls Mappings'!$F442))),ISNUMBER(SEARCH(IF(K$2&lt;&gt;"",K$2,"NA"),'MITRE &amp; Controls Mappings'!$G442))),ISNUMBER(SEARCH(IF(K$2&lt;&gt;"",K$2,"NA"),'MITRE &amp; Controls Mappings'!$H442))),ISNUMBER(SEARCH(IF(K$3&lt;&gt;"",K$3,"NA"),'MITRE &amp; Controls Mappings'!$I442))),ISNUMBER(SEARCH(IF(K$3&lt;&gt;"",K$3,"NA"),'MITRE &amp; Controls Mappings'!$J442))), 'MITRE &amp; Controls Mappings'!$B442,"")</f>
        <v/>
      </c>
      <c r="L446" s="25" t="str">
        <f>'MITRE &amp; Controls Mappings'!D442</f>
        <v>Network Inspection System</v>
      </c>
    </row>
    <row r="447" spans="1:12" x14ac:dyDescent="0.35">
      <c r="A447" t="str">
        <f>IF(COUNTIF(B447:K447,"="&amp;'MITRE &amp; Controls Mappings'!B443)&gt;0,'MITRE &amp; Controls Mappings'!B443,"")</f>
        <v/>
      </c>
      <c r="B447" t="str">
        <f>IF(OR(OR(OR(OR(OR(ISNUMBER(SEARCH(IF(B$1&lt;&gt;"",B$1,"NA"),'MITRE &amp; Controls Mappings'!$E443)),ISNUMBER(SEARCH(IF(B$1&lt;&gt;"",B$1,"NA"),'MITRE &amp; Controls Mappings'!$F443))),ISNUMBER(SEARCH(IF(B$2&lt;&gt;"",B$2,"NA"),'MITRE &amp; Controls Mappings'!$G443))),ISNUMBER(SEARCH(IF(B$2&lt;&gt;"",B$2,"NA"),'MITRE &amp; Controls Mappings'!$H443))),ISNUMBER(SEARCH(IF(B$3&lt;&gt;"",B$3,"NA"),'MITRE &amp; Controls Mappings'!$I443))),ISNUMBER(SEARCH(IF(B$3&lt;&gt;"",B$3,"NA"),'MITRE &amp; Controls Mappings'!$J443))), 'MITRE &amp; Controls Mappings'!$B443,"")</f>
        <v/>
      </c>
      <c r="C447" t="str">
        <f>IF(OR(OR(OR(OR(OR(ISNUMBER(SEARCH(IF(C$1&lt;&gt;"",C$1,"NA"),'MITRE &amp; Controls Mappings'!$E443)),ISNUMBER(SEARCH(IF(C$1&lt;&gt;"",C$1,"NA"),'MITRE &amp; Controls Mappings'!$F443))),ISNUMBER(SEARCH(IF(C$2&lt;&gt;"",C$2,"NA"),'MITRE &amp; Controls Mappings'!$G443))),ISNUMBER(SEARCH(IF(C$2&lt;&gt;"",C$2,"NA"),'MITRE &amp; Controls Mappings'!$H443))),ISNUMBER(SEARCH(IF(C$3&lt;&gt;"",C$3,"NA"),'MITRE &amp; Controls Mappings'!$I443))),ISNUMBER(SEARCH(IF(C$3&lt;&gt;"",C$3,"NA"),'MITRE &amp; Controls Mappings'!$J443))), 'MITRE &amp; Controls Mappings'!$B443,"")</f>
        <v/>
      </c>
      <c r="D447" t="str">
        <f>IF(OR(OR(OR(OR(OR(ISNUMBER(SEARCH(IF(D$1&lt;&gt;"",D$1,"NA"),'MITRE &amp; Controls Mappings'!$E443)),ISNUMBER(SEARCH(IF(D$1&lt;&gt;"",D$1,"NA"),'MITRE &amp; Controls Mappings'!$F443))),ISNUMBER(SEARCH(IF(D$2&lt;&gt;"",D$2,"NA"),'MITRE &amp; Controls Mappings'!$G443))),ISNUMBER(SEARCH(IF(D$2&lt;&gt;"",D$2,"NA"),'MITRE &amp; Controls Mappings'!$H443))),ISNUMBER(SEARCH(IF(D$3&lt;&gt;"",D$3,"NA"),'MITRE &amp; Controls Mappings'!$I443))),ISNUMBER(SEARCH(IF(D$3&lt;&gt;"",D$3,"NA"),'MITRE &amp; Controls Mappings'!$J443))), 'MITRE &amp; Controls Mappings'!$B443,"")</f>
        <v/>
      </c>
      <c r="E447" t="str">
        <f>IF(OR(OR(OR(OR(OR(ISNUMBER(SEARCH(IF(E$1&lt;&gt;"",E$1,"NA"),'MITRE &amp; Controls Mappings'!$E443)),ISNUMBER(SEARCH(IF(E$1&lt;&gt;"",E$1,"NA"),'MITRE &amp; Controls Mappings'!$F443))),ISNUMBER(SEARCH(IF(E$2&lt;&gt;"",E$2,"NA"),'MITRE &amp; Controls Mappings'!$G443))),ISNUMBER(SEARCH(IF(E$2&lt;&gt;"",E$2,"NA"),'MITRE &amp; Controls Mappings'!$H443))),ISNUMBER(SEARCH(IF(E$3&lt;&gt;"",E$3,"NA"),'MITRE &amp; Controls Mappings'!$I443))),ISNUMBER(SEARCH(IF(E$3&lt;&gt;"",E$3,"NA"),'MITRE &amp; Controls Mappings'!$J443))), 'MITRE &amp; Controls Mappings'!$B443,"")</f>
        <v/>
      </c>
      <c r="F447" t="str">
        <f>IF(OR(OR(OR(OR(OR(ISNUMBER(SEARCH(IF(F$1&lt;&gt;"",F$1,"NA"),'MITRE &amp; Controls Mappings'!$E443)),ISNUMBER(SEARCH(IF(F$1&lt;&gt;"",F$1,"NA"),'MITRE &amp; Controls Mappings'!$F443))),ISNUMBER(SEARCH(IF(F$2&lt;&gt;"",F$2,"NA"),'MITRE &amp; Controls Mappings'!$G443))),ISNUMBER(SEARCH(IF(F$2&lt;&gt;"",F$2,"NA"),'MITRE &amp; Controls Mappings'!$H443))),ISNUMBER(SEARCH(IF(F$3&lt;&gt;"",F$3,"NA"),'MITRE &amp; Controls Mappings'!$I443))),ISNUMBER(SEARCH(IF(F$3&lt;&gt;"",F$3,"NA"),'MITRE &amp; Controls Mappings'!$J443))), 'MITRE &amp; Controls Mappings'!$B443,"")</f>
        <v/>
      </c>
      <c r="G447" t="str">
        <f>IF(OR(OR(OR(OR(OR(ISNUMBER(SEARCH(IF(G$1&lt;&gt;"",G$1,"NA"),'MITRE &amp; Controls Mappings'!$E443)),ISNUMBER(SEARCH(IF(G$1&lt;&gt;"",G$1,"NA"),'MITRE &amp; Controls Mappings'!$F443))),ISNUMBER(SEARCH(IF(G$2&lt;&gt;"",G$2,"NA"),'MITRE &amp; Controls Mappings'!$G443))),ISNUMBER(SEARCH(IF(G$2&lt;&gt;"",G$2,"NA"),'MITRE &amp; Controls Mappings'!$H443))),ISNUMBER(SEARCH(IF(G$3&lt;&gt;"",G$3,"NA"),'MITRE &amp; Controls Mappings'!$I443))),ISNUMBER(SEARCH(IF(G$3&lt;&gt;"",G$3,"NA"),'MITRE &amp; Controls Mappings'!$J443))), 'MITRE &amp; Controls Mappings'!$B443,"")</f>
        <v/>
      </c>
      <c r="H447" t="str">
        <f>IF(OR(OR(OR(OR(OR(ISNUMBER(SEARCH(IF(H$1&lt;&gt;"",H$1,"NA"),'MITRE &amp; Controls Mappings'!$E443)),ISNUMBER(SEARCH(IF(H$1&lt;&gt;"",H$1,"NA"),'MITRE &amp; Controls Mappings'!$F443))),ISNUMBER(SEARCH(IF(H$2&lt;&gt;"",H$2,"NA"),'MITRE &amp; Controls Mappings'!$G443))),ISNUMBER(SEARCH(IF(H$2&lt;&gt;"",H$2,"NA"),'MITRE &amp; Controls Mappings'!$H443))),ISNUMBER(SEARCH(IF(H$3&lt;&gt;"",H$3,"NA"),'MITRE &amp; Controls Mappings'!$I443))),ISNUMBER(SEARCH(IF(H$3&lt;&gt;"",H$3,"NA"),'MITRE &amp; Controls Mappings'!$J443))), 'MITRE &amp; Controls Mappings'!$B443,"")</f>
        <v/>
      </c>
      <c r="I447" t="str">
        <f>IF(OR(OR(OR(OR(OR(ISNUMBER(SEARCH(IF(I$1&lt;&gt;"",I$1,"NA"),'MITRE &amp; Controls Mappings'!$E443)),ISNUMBER(SEARCH(IF(I$1&lt;&gt;"",I$1,"NA"),'MITRE &amp; Controls Mappings'!$F443))),ISNUMBER(SEARCH(IF(I$2&lt;&gt;"",I$2,"NA"),'MITRE &amp; Controls Mappings'!$G443))),ISNUMBER(SEARCH(IF(I$2&lt;&gt;"",I$2,"NA"),'MITRE &amp; Controls Mappings'!$H443))),ISNUMBER(SEARCH(IF(I$3&lt;&gt;"",I$3,"NA"),'MITRE &amp; Controls Mappings'!$I443))),ISNUMBER(SEARCH(IF(I$3&lt;&gt;"",I$3,"NA"),'MITRE &amp; Controls Mappings'!$J443))), 'MITRE &amp; Controls Mappings'!$B443,"")</f>
        <v/>
      </c>
      <c r="J447" t="str">
        <f>IF(OR(OR(OR(OR(OR(ISNUMBER(SEARCH(IF(J$1&lt;&gt;"",J$1,"NA"),'MITRE &amp; Controls Mappings'!$E443)),ISNUMBER(SEARCH(IF(J$1&lt;&gt;"",J$1,"NA"),'MITRE &amp; Controls Mappings'!$F443))),ISNUMBER(SEARCH(IF(J$2&lt;&gt;"",J$2,"NA"),'MITRE &amp; Controls Mappings'!$G443))),ISNUMBER(SEARCH(IF(J$2&lt;&gt;"",J$2,"NA"),'MITRE &amp; Controls Mappings'!$H443))),ISNUMBER(SEARCH(IF(J$3&lt;&gt;"",J$3,"NA"),'MITRE &amp; Controls Mappings'!$I443))),ISNUMBER(SEARCH(IF(J$3&lt;&gt;"",J$3,"NA"),'MITRE &amp; Controls Mappings'!$J443))), 'MITRE &amp; Controls Mappings'!$B443,"")</f>
        <v/>
      </c>
      <c r="K447" t="str">
        <f>IF(OR(OR(OR(OR(OR(ISNUMBER(SEARCH(IF(K$1&lt;&gt;"",K$1,"NA"),'MITRE &amp; Controls Mappings'!$E443)),ISNUMBER(SEARCH(IF(K$1&lt;&gt;"",K$1,"NA"),'MITRE &amp; Controls Mappings'!$F443))),ISNUMBER(SEARCH(IF(K$2&lt;&gt;"",K$2,"NA"),'MITRE &amp; Controls Mappings'!$G443))),ISNUMBER(SEARCH(IF(K$2&lt;&gt;"",K$2,"NA"),'MITRE &amp; Controls Mappings'!$H443))),ISNUMBER(SEARCH(IF(K$3&lt;&gt;"",K$3,"NA"),'MITRE &amp; Controls Mappings'!$I443))),ISNUMBER(SEARCH(IF(K$3&lt;&gt;"",K$3,"NA"),'MITRE &amp; Controls Mappings'!$J443))), 'MITRE &amp; Controls Mappings'!$B443,"")</f>
        <v/>
      </c>
      <c r="L447" s="25" t="str">
        <f>'MITRE &amp; Controls Mappings'!D443</f>
        <v>Quarantine</v>
      </c>
    </row>
    <row r="448" spans="1:12" x14ac:dyDescent="0.35">
      <c r="A448" t="str">
        <f>IF(COUNTIF(B448:K448,"="&amp;'MITRE &amp; Controls Mappings'!B444)&gt;0,'MITRE &amp; Controls Mappings'!B444,"")</f>
        <v/>
      </c>
      <c r="B448" t="str">
        <f>IF(OR(OR(OR(OR(OR(ISNUMBER(SEARCH(IF(B$1&lt;&gt;"",B$1,"NA"),'MITRE &amp; Controls Mappings'!$E444)),ISNUMBER(SEARCH(IF(B$1&lt;&gt;"",B$1,"NA"),'MITRE &amp; Controls Mappings'!$F444))),ISNUMBER(SEARCH(IF(B$2&lt;&gt;"",B$2,"NA"),'MITRE &amp; Controls Mappings'!$G444))),ISNUMBER(SEARCH(IF(B$2&lt;&gt;"",B$2,"NA"),'MITRE &amp; Controls Mappings'!$H444))),ISNUMBER(SEARCH(IF(B$3&lt;&gt;"",B$3,"NA"),'MITRE &amp; Controls Mappings'!$I444))),ISNUMBER(SEARCH(IF(B$3&lt;&gt;"",B$3,"NA"),'MITRE &amp; Controls Mappings'!$J444))), 'MITRE &amp; Controls Mappings'!$B444,"")</f>
        <v/>
      </c>
      <c r="C448" t="str">
        <f>IF(OR(OR(OR(OR(OR(ISNUMBER(SEARCH(IF(C$1&lt;&gt;"",C$1,"NA"),'MITRE &amp; Controls Mappings'!$E444)),ISNUMBER(SEARCH(IF(C$1&lt;&gt;"",C$1,"NA"),'MITRE &amp; Controls Mappings'!$F444))),ISNUMBER(SEARCH(IF(C$2&lt;&gt;"",C$2,"NA"),'MITRE &amp; Controls Mappings'!$G444))),ISNUMBER(SEARCH(IF(C$2&lt;&gt;"",C$2,"NA"),'MITRE &amp; Controls Mappings'!$H444))),ISNUMBER(SEARCH(IF(C$3&lt;&gt;"",C$3,"NA"),'MITRE &amp; Controls Mappings'!$I444))),ISNUMBER(SEARCH(IF(C$3&lt;&gt;"",C$3,"NA"),'MITRE &amp; Controls Mappings'!$J444))), 'MITRE &amp; Controls Mappings'!$B444,"")</f>
        <v/>
      </c>
      <c r="D448" t="str">
        <f>IF(OR(OR(OR(OR(OR(ISNUMBER(SEARCH(IF(D$1&lt;&gt;"",D$1,"NA"),'MITRE &amp; Controls Mappings'!$E444)),ISNUMBER(SEARCH(IF(D$1&lt;&gt;"",D$1,"NA"),'MITRE &amp; Controls Mappings'!$F444))),ISNUMBER(SEARCH(IF(D$2&lt;&gt;"",D$2,"NA"),'MITRE &amp; Controls Mappings'!$G444))),ISNUMBER(SEARCH(IF(D$2&lt;&gt;"",D$2,"NA"),'MITRE &amp; Controls Mappings'!$H444))),ISNUMBER(SEARCH(IF(D$3&lt;&gt;"",D$3,"NA"),'MITRE &amp; Controls Mappings'!$I444))),ISNUMBER(SEARCH(IF(D$3&lt;&gt;"",D$3,"NA"),'MITRE &amp; Controls Mappings'!$J444))), 'MITRE &amp; Controls Mappings'!$B444,"")</f>
        <v/>
      </c>
      <c r="E448" t="str">
        <f>IF(OR(OR(OR(OR(OR(ISNUMBER(SEARCH(IF(E$1&lt;&gt;"",E$1,"NA"),'MITRE &amp; Controls Mappings'!$E444)),ISNUMBER(SEARCH(IF(E$1&lt;&gt;"",E$1,"NA"),'MITRE &amp; Controls Mappings'!$F444))),ISNUMBER(SEARCH(IF(E$2&lt;&gt;"",E$2,"NA"),'MITRE &amp; Controls Mappings'!$G444))),ISNUMBER(SEARCH(IF(E$2&lt;&gt;"",E$2,"NA"),'MITRE &amp; Controls Mappings'!$H444))),ISNUMBER(SEARCH(IF(E$3&lt;&gt;"",E$3,"NA"),'MITRE &amp; Controls Mappings'!$I444))),ISNUMBER(SEARCH(IF(E$3&lt;&gt;"",E$3,"NA"),'MITRE &amp; Controls Mappings'!$J444))), 'MITRE &amp; Controls Mappings'!$B444,"")</f>
        <v/>
      </c>
      <c r="F448" t="str">
        <f>IF(OR(OR(OR(OR(OR(ISNUMBER(SEARCH(IF(F$1&lt;&gt;"",F$1,"NA"),'MITRE &amp; Controls Mappings'!$E444)),ISNUMBER(SEARCH(IF(F$1&lt;&gt;"",F$1,"NA"),'MITRE &amp; Controls Mappings'!$F444))),ISNUMBER(SEARCH(IF(F$2&lt;&gt;"",F$2,"NA"),'MITRE &amp; Controls Mappings'!$G444))),ISNUMBER(SEARCH(IF(F$2&lt;&gt;"",F$2,"NA"),'MITRE &amp; Controls Mappings'!$H444))),ISNUMBER(SEARCH(IF(F$3&lt;&gt;"",F$3,"NA"),'MITRE &amp; Controls Mappings'!$I444))),ISNUMBER(SEARCH(IF(F$3&lt;&gt;"",F$3,"NA"),'MITRE &amp; Controls Mappings'!$J444))), 'MITRE &amp; Controls Mappings'!$B444,"")</f>
        <v/>
      </c>
      <c r="G448" t="str">
        <f>IF(OR(OR(OR(OR(OR(ISNUMBER(SEARCH(IF(G$1&lt;&gt;"",G$1,"NA"),'MITRE &amp; Controls Mappings'!$E444)),ISNUMBER(SEARCH(IF(G$1&lt;&gt;"",G$1,"NA"),'MITRE &amp; Controls Mappings'!$F444))),ISNUMBER(SEARCH(IF(G$2&lt;&gt;"",G$2,"NA"),'MITRE &amp; Controls Mappings'!$G444))),ISNUMBER(SEARCH(IF(G$2&lt;&gt;"",G$2,"NA"),'MITRE &amp; Controls Mappings'!$H444))),ISNUMBER(SEARCH(IF(G$3&lt;&gt;"",G$3,"NA"),'MITRE &amp; Controls Mappings'!$I444))),ISNUMBER(SEARCH(IF(G$3&lt;&gt;"",G$3,"NA"),'MITRE &amp; Controls Mappings'!$J444))), 'MITRE &amp; Controls Mappings'!$B444,"")</f>
        <v/>
      </c>
      <c r="H448" t="str">
        <f>IF(OR(OR(OR(OR(OR(ISNUMBER(SEARCH(IF(H$1&lt;&gt;"",H$1,"NA"),'MITRE &amp; Controls Mappings'!$E444)),ISNUMBER(SEARCH(IF(H$1&lt;&gt;"",H$1,"NA"),'MITRE &amp; Controls Mappings'!$F444))),ISNUMBER(SEARCH(IF(H$2&lt;&gt;"",H$2,"NA"),'MITRE &amp; Controls Mappings'!$G444))),ISNUMBER(SEARCH(IF(H$2&lt;&gt;"",H$2,"NA"),'MITRE &amp; Controls Mappings'!$H444))),ISNUMBER(SEARCH(IF(H$3&lt;&gt;"",H$3,"NA"),'MITRE &amp; Controls Mappings'!$I444))),ISNUMBER(SEARCH(IF(H$3&lt;&gt;"",H$3,"NA"),'MITRE &amp; Controls Mappings'!$J444))), 'MITRE &amp; Controls Mappings'!$B444,"")</f>
        <v/>
      </c>
      <c r="I448" t="str">
        <f>IF(OR(OR(OR(OR(OR(ISNUMBER(SEARCH(IF(I$1&lt;&gt;"",I$1,"NA"),'MITRE &amp; Controls Mappings'!$E444)),ISNUMBER(SEARCH(IF(I$1&lt;&gt;"",I$1,"NA"),'MITRE &amp; Controls Mappings'!$F444))),ISNUMBER(SEARCH(IF(I$2&lt;&gt;"",I$2,"NA"),'MITRE &amp; Controls Mappings'!$G444))),ISNUMBER(SEARCH(IF(I$2&lt;&gt;"",I$2,"NA"),'MITRE &amp; Controls Mappings'!$H444))),ISNUMBER(SEARCH(IF(I$3&lt;&gt;"",I$3,"NA"),'MITRE &amp; Controls Mappings'!$I444))),ISNUMBER(SEARCH(IF(I$3&lt;&gt;"",I$3,"NA"),'MITRE &amp; Controls Mappings'!$J444))), 'MITRE &amp; Controls Mappings'!$B444,"")</f>
        <v/>
      </c>
      <c r="J448" t="str">
        <f>IF(OR(OR(OR(OR(OR(ISNUMBER(SEARCH(IF(J$1&lt;&gt;"",J$1,"NA"),'MITRE &amp; Controls Mappings'!$E444)),ISNUMBER(SEARCH(IF(J$1&lt;&gt;"",J$1,"NA"),'MITRE &amp; Controls Mappings'!$F444))),ISNUMBER(SEARCH(IF(J$2&lt;&gt;"",J$2,"NA"),'MITRE &amp; Controls Mappings'!$G444))),ISNUMBER(SEARCH(IF(J$2&lt;&gt;"",J$2,"NA"),'MITRE &amp; Controls Mappings'!$H444))),ISNUMBER(SEARCH(IF(J$3&lt;&gt;"",J$3,"NA"),'MITRE &amp; Controls Mappings'!$I444))),ISNUMBER(SEARCH(IF(J$3&lt;&gt;"",J$3,"NA"),'MITRE &amp; Controls Mappings'!$J444))), 'MITRE &amp; Controls Mappings'!$B444,"")</f>
        <v/>
      </c>
      <c r="K448" t="str">
        <f>IF(OR(OR(OR(OR(OR(ISNUMBER(SEARCH(IF(K$1&lt;&gt;"",K$1,"NA"),'MITRE &amp; Controls Mappings'!$E444)),ISNUMBER(SEARCH(IF(K$1&lt;&gt;"",K$1,"NA"),'MITRE &amp; Controls Mappings'!$F444))),ISNUMBER(SEARCH(IF(K$2&lt;&gt;"",K$2,"NA"),'MITRE &amp; Controls Mappings'!$G444))),ISNUMBER(SEARCH(IF(K$2&lt;&gt;"",K$2,"NA"),'MITRE &amp; Controls Mappings'!$H444))),ISNUMBER(SEARCH(IF(K$3&lt;&gt;"",K$3,"NA"),'MITRE &amp; Controls Mappings'!$I444))),ISNUMBER(SEARCH(IF(K$3&lt;&gt;"",K$3,"NA"),'MITRE &amp; Controls Mappings'!$J444))), 'MITRE &amp; Controls Mappings'!$B444,"")</f>
        <v/>
      </c>
      <c r="L448" s="25" t="str">
        <f>'MITRE &amp; Controls Mappings'!D444</f>
        <v>Real-time Protection</v>
      </c>
    </row>
    <row r="449" spans="1:12" x14ac:dyDescent="0.35">
      <c r="A449" t="str">
        <f>IF(COUNTIF(B449:K449,"="&amp;'MITRE &amp; Controls Mappings'!B445)&gt;0,'MITRE &amp; Controls Mappings'!B445,"")</f>
        <v/>
      </c>
      <c r="B449" t="str">
        <f>IF(OR(OR(OR(OR(OR(ISNUMBER(SEARCH(IF(B$1&lt;&gt;"",B$1,"NA"),'MITRE &amp; Controls Mappings'!$E445)),ISNUMBER(SEARCH(IF(B$1&lt;&gt;"",B$1,"NA"),'MITRE &amp; Controls Mappings'!$F445))),ISNUMBER(SEARCH(IF(B$2&lt;&gt;"",B$2,"NA"),'MITRE &amp; Controls Mappings'!$G445))),ISNUMBER(SEARCH(IF(B$2&lt;&gt;"",B$2,"NA"),'MITRE &amp; Controls Mappings'!$H445))),ISNUMBER(SEARCH(IF(B$3&lt;&gt;"",B$3,"NA"),'MITRE &amp; Controls Mappings'!$I445))),ISNUMBER(SEARCH(IF(B$3&lt;&gt;"",B$3,"NA"),'MITRE &amp; Controls Mappings'!$J445))), 'MITRE &amp; Controls Mappings'!$B445,"")</f>
        <v/>
      </c>
      <c r="C449" t="str">
        <f>IF(OR(OR(OR(OR(OR(ISNUMBER(SEARCH(IF(C$1&lt;&gt;"",C$1,"NA"),'MITRE &amp; Controls Mappings'!$E445)),ISNUMBER(SEARCH(IF(C$1&lt;&gt;"",C$1,"NA"),'MITRE &amp; Controls Mappings'!$F445))),ISNUMBER(SEARCH(IF(C$2&lt;&gt;"",C$2,"NA"),'MITRE &amp; Controls Mappings'!$G445))),ISNUMBER(SEARCH(IF(C$2&lt;&gt;"",C$2,"NA"),'MITRE &amp; Controls Mappings'!$H445))),ISNUMBER(SEARCH(IF(C$3&lt;&gt;"",C$3,"NA"),'MITRE &amp; Controls Mappings'!$I445))),ISNUMBER(SEARCH(IF(C$3&lt;&gt;"",C$3,"NA"),'MITRE &amp; Controls Mappings'!$J445))), 'MITRE &amp; Controls Mappings'!$B445,"")</f>
        <v/>
      </c>
      <c r="D449" t="str">
        <f>IF(OR(OR(OR(OR(OR(ISNUMBER(SEARCH(IF(D$1&lt;&gt;"",D$1,"NA"),'MITRE &amp; Controls Mappings'!$E445)),ISNUMBER(SEARCH(IF(D$1&lt;&gt;"",D$1,"NA"),'MITRE &amp; Controls Mappings'!$F445))),ISNUMBER(SEARCH(IF(D$2&lt;&gt;"",D$2,"NA"),'MITRE &amp; Controls Mappings'!$G445))),ISNUMBER(SEARCH(IF(D$2&lt;&gt;"",D$2,"NA"),'MITRE &amp; Controls Mappings'!$H445))),ISNUMBER(SEARCH(IF(D$3&lt;&gt;"",D$3,"NA"),'MITRE &amp; Controls Mappings'!$I445))),ISNUMBER(SEARCH(IF(D$3&lt;&gt;"",D$3,"NA"),'MITRE &amp; Controls Mappings'!$J445))), 'MITRE &amp; Controls Mappings'!$B445,"")</f>
        <v/>
      </c>
      <c r="E449" t="str">
        <f>IF(OR(OR(OR(OR(OR(ISNUMBER(SEARCH(IF(E$1&lt;&gt;"",E$1,"NA"),'MITRE &amp; Controls Mappings'!$E445)),ISNUMBER(SEARCH(IF(E$1&lt;&gt;"",E$1,"NA"),'MITRE &amp; Controls Mappings'!$F445))),ISNUMBER(SEARCH(IF(E$2&lt;&gt;"",E$2,"NA"),'MITRE &amp; Controls Mappings'!$G445))),ISNUMBER(SEARCH(IF(E$2&lt;&gt;"",E$2,"NA"),'MITRE &amp; Controls Mappings'!$H445))),ISNUMBER(SEARCH(IF(E$3&lt;&gt;"",E$3,"NA"),'MITRE &amp; Controls Mappings'!$I445))),ISNUMBER(SEARCH(IF(E$3&lt;&gt;"",E$3,"NA"),'MITRE &amp; Controls Mappings'!$J445))), 'MITRE &amp; Controls Mappings'!$B445,"")</f>
        <v/>
      </c>
      <c r="F449" t="str">
        <f>IF(OR(OR(OR(OR(OR(ISNUMBER(SEARCH(IF(F$1&lt;&gt;"",F$1,"NA"),'MITRE &amp; Controls Mappings'!$E445)),ISNUMBER(SEARCH(IF(F$1&lt;&gt;"",F$1,"NA"),'MITRE &amp; Controls Mappings'!$F445))),ISNUMBER(SEARCH(IF(F$2&lt;&gt;"",F$2,"NA"),'MITRE &amp; Controls Mappings'!$G445))),ISNUMBER(SEARCH(IF(F$2&lt;&gt;"",F$2,"NA"),'MITRE &amp; Controls Mappings'!$H445))),ISNUMBER(SEARCH(IF(F$3&lt;&gt;"",F$3,"NA"),'MITRE &amp; Controls Mappings'!$I445))),ISNUMBER(SEARCH(IF(F$3&lt;&gt;"",F$3,"NA"),'MITRE &amp; Controls Mappings'!$J445))), 'MITRE &amp; Controls Mappings'!$B445,"")</f>
        <v/>
      </c>
      <c r="G449" t="str">
        <f>IF(OR(OR(OR(OR(OR(ISNUMBER(SEARCH(IF(G$1&lt;&gt;"",G$1,"NA"),'MITRE &amp; Controls Mappings'!$E445)),ISNUMBER(SEARCH(IF(G$1&lt;&gt;"",G$1,"NA"),'MITRE &amp; Controls Mappings'!$F445))),ISNUMBER(SEARCH(IF(G$2&lt;&gt;"",G$2,"NA"),'MITRE &amp; Controls Mappings'!$G445))),ISNUMBER(SEARCH(IF(G$2&lt;&gt;"",G$2,"NA"),'MITRE &amp; Controls Mappings'!$H445))),ISNUMBER(SEARCH(IF(G$3&lt;&gt;"",G$3,"NA"),'MITRE &amp; Controls Mappings'!$I445))),ISNUMBER(SEARCH(IF(G$3&lt;&gt;"",G$3,"NA"),'MITRE &amp; Controls Mappings'!$J445))), 'MITRE &amp; Controls Mappings'!$B445,"")</f>
        <v/>
      </c>
      <c r="H449" t="str">
        <f>IF(OR(OR(OR(OR(OR(ISNUMBER(SEARCH(IF(H$1&lt;&gt;"",H$1,"NA"),'MITRE &amp; Controls Mappings'!$E445)),ISNUMBER(SEARCH(IF(H$1&lt;&gt;"",H$1,"NA"),'MITRE &amp; Controls Mappings'!$F445))),ISNUMBER(SEARCH(IF(H$2&lt;&gt;"",H$2,"NA"),'MITRE &amp; Controls Mappings'!$G445))),ISNUMBER(SEARCH(IF(H$2&lt;&gt;"",H$2,"NA"),'MITRE &amp; Controls Mappings'!$H445))),ISNUMBER(SEARCH(IF(H$3&lt;&gt;"",H$3,"NA"),'MITRE &amp; Controls Mappings'!$I445))),ISNUMBER(SEARCH(IF(H$3&lt;&gt;"",H$3,"NA"),'MITRE &amp; Controls Mappings'!$J445))), 'MITRE &amp; Controls Mappings'!$B445,"")</f>
        <v/>
      </c>
      <c r="I449" t="str">
        <f>IF(OR(OR(OR(OR(OR(ISNUMBER(SEARCH(IF(I$1&lt;&gt;"",I$1,"NA"),'MITRE &amp; Controls Mappings'!$E445)),ISNUMBER(SEARCH(IF(I$1&lt;&gt;"",I$1,"NA"),'MITRE &amp; Controls Mappings'!$F445))),ISNUMBER(SEARCH(IF(I$2&lt;&gt;"",I$2,"NA"),'MITRE &amp; Controls Mappings'!$G445))),ISNUMBER(SEARCH(IF(I$2&lt;&gt;"",I$2,"NA"),'MITRE &amp; Controls Mappings'!$H445))),ISNUMBER(SEARCH(IF(I$3&lt;&gt;"",I$3,"NA"),'MITRE &amp; Controls Mappings'!$I445))),ISNUMBER(SEARCH(IF(I$3&lt;&gt;"",I$3,"NA"),'MITRE &amp; Controls Mappings'!$J445))), 'MITRE &amp; Controls Mappings'!$B445,"")</f>
        <v/>
      </c>
      <c r="J449" t="str">
        <f>IF(OR(OR(OR(OR(OR(ISNUMBER(SEARCH(IF(J$1&lt;&gt;"",J$1,"NA"),'MITRE &amp; Controls Mappings'!$E445)),ISNUMBER(SEARCH(IF(J$1&lt;&gt;"",J$1,"NA"),'MITRE &amp; Controls Mappings'!$F445))),ISNUMBER(SEARCH(IF(J$2&lt;&gt;"",J$2,"NA"),'MITRE &amp; Controls Mappings'!$G445))),ISNUMBER(SEARCH(IF(J$2&lt;&gt;"",J$2,"NA"),'MITRE &amp; Controls Mappings'!$H445))),ISNUMBER(SEARCH(IF(J$3&lt;&gt;"",J$3,"NA"),'MITRE &amp; Controls Mappings'!$I445))),ISNUMBER(SEARCH(IF(J$3&lt;&gt;"",J$3,"NA"),'MITRE &amp; Controls Mappings'!$J445))), 'MITRE &amp; Controls Mappings'!$B445,"")</f>
        <v/>
      </c>
      <c r="K449" t="str">
        <f>IF(OR(OR(OR(OR(OR(ISNUMBER(SEARCH(IF(K$1&lt;&gt;"",K$1,"NA"),'MITRE &amp; Controls Mappings'!$E445)),ISNUMBER(SEARCH(IF(K$1&lt;&gt;"",K$1,"NA"),'MITRE &amp; Controls Mappings'!$F445))),ISNUMBER(SEARCH(IF(K$2&lt;&gt;"",K$2,"NA"),'MITRE &amp; Controls Mappings'!$G445))),ISNUMBER(SEARCH(IF(K$2&lt;&gt;"",K$2,"NA"),'MITRE &amp; Controls Mappings'!$H445))),ISNUMBER(SEARCH(IF(K$3&lt;&gt;"",K$3,"NA"),'MITRE &amp; Controls Mappings'!$I445))),ISNUMBER(SEARCH(IF(K$3&lt;&gt;"",K$3,"NA"),'MITRE &amp; Controls Mappings'!$J445))), 'MITRE &amp; Controls Mappings'!$B445,"")</f>
        <v/>
      </c>
      <c r="L449" s="25" t="str">
        <f>'MITRE &amp; Controls Mappings'!D445</f>
        <v>Ensure 'Turn on behavior monitoring' is set to 'Enabled'</v>
      </c>
    </row>
    <row r="450" spans="1:12" x14ac:dyDescent="0.35">
      <c r="A450" t="str">
        <f>IF(COUNTIF(B450:K450,"="&amp;'MITRE &amp; Controls Mappings'!B446)&gt;0,'MITRE &amp; Controls Mappings'!B446,"")</f>
        <v/>
      </c>
      <c r="B450" t="str">
        <f>IF(OR(OR(OR(OR(OR(ISNUMBER(SEARCH(IF(B$1&lt;&gt;"",B$1,"NA"),'MITRE &amp; Controls Mappings'!$E446)),ISNUMBER(SEARCH(IF(B$1&lt;&gt;"",B$1,"NA"),'MITRE &amp; Controls Mappings'!$F446))),ISNUMBER(SEARCH(IF(B$2&lt;&gt;"",B$2,"NA"),'MITRE &amp; Controls Mappings'!$G446))),ISNUMBER(SEARCH(IF(B$2&lt;&gt;"",B$2,"NA"),'MITRE &amp; Controls Mappings'!$H446))),ISNUMBER(SEARCH(IF(B$3&lt;&gt;"",B$3,"NA"),'MITRE &amp; Controls Mappings'!$I446))),ISNUMBER(SEARCH(IF(B$3&lt;&gt;"",B$3,"NA"),'MITRE &amp; Controls Mappings'!$J446))), 'MITRE &amp; Controls Mappings'!$B446,"")</f>
        <v/>
      </c>
      <c r="C450" t="str">
        <f>IF(OR(OR(OR(OR(OR(ISNUMBER(SEARCH(IF(C$1&lt;&gt;"",C$1,"NA"),'MITRE &amp; Controls Mappings'!$E446)),ISNUMBER(SEARCH(IF(C$1&lt;&gt;"",C$1,"NA"),'MITRE &amp; Controls Mappings'!$F446))),ISNUMBER(SEARCH(IF(C$2&lt;&gt;"",C$2,"NA"),'MITRE &amp; Controls Mappings'!$G446))),ISNUMBER(SEARCH(IF(C$2&lt;&gt;"",C$2,"NA"),'MITRE &amp; Controls Mappings'!$H446))),ISNUMBER(SEARCH(IF(C$3&lt;&gt;"",C$3,"NA"),'MITRE &amp; Controls Mappings'!$I446))),ISNUMBER(SEARCH(IF(C$3&lt;&gt;"",C$3,"NA"),'MITRE &amp; Controls Mappings'!$J446))), 'MITRE &amp; Controls Mappings'!$B446,"")</f>
        <v/>
      </c>
      <c r="D450" t="str">
        <f>IF(OR(OR(OR(OR(OR(ISNUMBER(SEARCH(IF(D$1&lt;&gt;"",D$1,"NA"),'MITRE &amp; Controls Mappings'!$E446)),ISNUMBER(SEARCH(IF(D$1&lt;&gt;"",D$1,"NA"),'MITRE &amp; Controls Mappings'!$F446))),ISNUMBER(SEARCH(IF(D$2&lt;&gt;"",D$2,"NA"),'MITRE &amp; Controls Mappings'!$G446))),ISNUMBER(SEARCH(IF(D$2&lt;&gt;"",D$2,"NA"),'MITRE &amp; Controls Mappings'!$H446))),ISNUMBER(SEARCH(IF(D$3&lt;&gt;"",D$3,"NA"),'MITRE &amp; Controls Mappings'!$I446))),ISNUMBER(SEARCH(IF(D$3&lt;&gt;"",D$3,"NA"),'MITRE &amp; Controls Mappings'!$J446))), 'MITRE &amp; Controls Mappings'!$B446,"")</f>
        <v/>
      </c>
      <c r="E450" t="str">
        <f>IF(OR(OR(OR(OR(OR(ISNUMBER(SEARCH(IF(E$1&lt;&gt;"",E$1,"NA"),'MITRE &amp; Controls Mappings'!$E446)),ISNUMBER(SEARCH(IF(E$1&lt;&gt;"",E$1,"NA"),'MITRE &amp; Controls Mappings'!$F446))),ISNUMBER(SEARCH(IF(E$2&lt;&gt;"",E$2,"NA"),'MITRE &amp; Controls Mappings'!$G446))),ISNUMBER(SEARCH(IF(E$2&lt;&gt;"",E$2,"NA"),'MITRE &amp; Controls Mappings'!$H446))),ISNUMBER(SEARCH(IF(E$3&lt;&gt;"",E$3,"NA"),'MITRE &amp; Controls Mappings'!$I446))),ISNUMBER(SEARCH(IF(E$3&lt;&gt;"",E$3,"NA"),'MITRE &amp; Controls Mappings'!$J446))), 'MITRE &amp; Controls Mappings'!$B446,"")</f>
        <v/>
      </c>
      <c r="F450" t="str">
        <f>IF(OR(OR(OR(OR(OR(ISNUMBER(SEARCH(IF(F$1&lt;&gt;"",F$1,"NA"),'MITRE &amp; Controls Mappings'!$E446)),ISNUMBER(SEARCH(IF(F$1&lt;&gt;"",F$1,"NA"),'MITRE &amp; Controls Mappings'!$F446))),ISNUMBER(SEARCH(IF(F$2&lt;&gt;"",F$2,"NA"),'MITRE &amp; Controls Mappings'!$G446))),ISNUMBER(SEARCH(IF(F$2&lt;&gt;"",F$2,"NA"),'MITRE &amp; Controls Mappings'!$H446))),ISNUMBER(SEARCH(IF(F$3&lt;&gt;"",F$3,"NA"),'MITRE &amp; Controls Mappings'!$I446))),ISNUMBER(SEARCH(IF(F$3&lt;&gt;"",F$3,"NA"),'MITRE &amp; Controls Mappings'!$J446))), 'MITRE &amp; Controls Mappings'!$B446,"")</f>
        <v/>
      </c>
      <c r="G450" t="str">
        <f>IF(OR(OR(OR(OR(OR(ISNUMBER(SEARCH(IF(G$1&lt;&gt;"",G$1,"NA"),'MITRE &amp; Controls Mappings'!$E446)),ISNUMBER(SEARCH(IF(G$1&lt;&gt;"",G$1,"NA"),'MITRE &amp; Controls Mappings'!$F446))),ISNUMBER(SEARCH(IF(G$2&lt;&gt;"",G$2,"NA"),'MITRE &amp; Controls Mappings'!$G446))),ISNUMBER(SEARCH(IF(G$2&lt;&gt;"",G$2,"NA"),'MITRE &amp; Controls Mappings'!$H446))),ISNUMBER(SEARCH(IF(G$3&lt;&gt;"",G$3,"NA"),'MITRE &amp; Controls Mappings'!$I446))),ISNUMBER(SEARCH(IF(G$3&lt;&gt;"",G$3,"NA"),'MITRE &amp; Controls Mappings'!$J446))), 'MITRE &amp; Controls Mappings'!$B446,"")</f>
        <v/>
      </c>
      <c r="H450" t="str">
        <f>IF(OR(OR(OR(OR(OR(ISNUMBER(SEARCH(IF(H$1&lt;&gt;"",H$1,"NA"),'MITRE &amp; Controls Mappings'!$E446)),ISNUMBER(SEARCH(IF(H$1&lt;&gt;"",H$1,"NA"),'MITRE &amp; Controls Mappings'!$F446))),ISNUMBER(SEARCH(IF(H$2&lt;&gt;"",H$2,"NA"),'MITRE &amp; Controls Mappings'!$G446))),ISNUMBER(SEARCH(IF(H$2&lt;&gt;"",H$2,"NA"),'MITRE &amp; Controls Mappings'!$H446))),ISNUMBER(SEARCH(IF(H$3&lt;&gt;"",H$3,"NA"),'MITRE &amp; Controls Mappings'!$I446))),ISNUMBER(SEARCH(IF(H$3&lt;&gt;"",H$3,"NA"),'MITRE &amp; Controls Mappings'!$J446))), 'MITRE &amp; Controls Mappings'!$B446,"")</f>
        <v/>
      </c>
      <c r="I450" t="str">
        <f>IF(OR(OR(OR(OR(OR(ISNUMBER(SEARCH(IF(I$1&lt;&gt;"",I$1,"NA"),'MITRE &amp; Controls Mappings'!$E446)),ISNUMBER(SEARCH(IF(I$1&lt;&gt;"",I$1,"NA"),'MITRE &amp; Controls Mappings'!$F446))),ISNUMBER(SEARCH(IF(I$2&lt;&gt;"",I$2,"NA"),'MITRE &amp; Controls Mappings'!$G446))),ISNUMBER(SEARCH(IF(I$2&lt;&gt;"",I$2,"NA"),'MITRE &amp; Controls Mappings'!$H446))),ISNUMBER(SEARCH(IF(I$3&lt;&gt;"",I$3,"NA"),'MITRE &amp; Controls Mappings'!$I446))),ISNUMBER(SEARCH(IF(I$3&lt;&gt;"",I$3,"NA"),'MITRE &amp; Controls Mappings'!$J446))), 'MITRE &amp; Controls Mappings'!$B446,"")</f>
        <v/>
      </c>
      <c r="J450" t="str">
        <f>IF(OR(OR(OR(OR(OR(ISNUMBER(SEARCH(IF(J$1&lt;&gt;"",J$1,"NA"),'MITRE &amp; Controls Mappings'!$E446)),ISNUMBER(SEARCH(IF(J$1&lt;&gt;"",J$1,"NA"),'MITRE &amp; Controls Mappings'!$F446))),ISNUMBER(SEARCH(IF(J$2&lt;&gt;"",J$2,"NA"),'MITRE &amp; Controls Mappings'!$G446))),ISNUMBER(SEARCH(IF(J$2&lt;&gt;"",J$2,"NA"),'MITRE &amp; Controls Mappings'!$H446))),ISNUMBER(SEARCH(IF(J$3&lt;&gt;"",J$3,"NA"),'MITRE &amp; Controls Mappings'!$I446))),ISNUMBER(SEARCH(IF(J$3&lt;&gt;"",J$3,"NA"),'MITRE &amp; Controls Mappings'!$J446))), 'MITRE &amp; Controls Mappings'!$B446,"")</f>
        <v/>
      </c>
      <c r="K450" t="str">
        <f>IF(OR(OR(OR(OR(OR(ISNUMBER(SEARCH(IF(K$1&lt;&gt;"",K$1,"NA"),'MITRE &amp; Controls Mappings'!$E446)),ISNUMBER(SEARCH(IF(K$1&lt;&gt;"",K$1,"NA"),'MITRE &amp; Controls Mappings'!$F446))),ISNUMBER(SEARCH(IF(K$2&lt;&gt;"",K$2,"NA"),'MITRE &amp; Controls Mappings'!$G446))),ISNUMBER(SEARCH(IF(K$2&lt;&gt;"",K$2,"NA"),'MITRE &amp; Controls Mappings'!$H446))),ISNUMBER(SEARCH(IF(K$3&lt;&gt;"",K$3,"NA"),'MITRE &amp; Controls Mappings'!$I446))),ISNUMBER(SEARCH(IF(K$3&lt;&gt;"",K$3,"NA"),'MITRE &amp; Controls Mappings'!$J446))), 'MITRE &amp; Controls Mappings'!$B446,"")</f>
        <v/>
      </c>
      <c r="L450" s="25" t="str">
        <f>'MITRE &amp; Controls Mappings'!D446</f>
        <v>Remediation</v>
      </c>
    </row>
    <row r="451" spans="1:12" x14ac:dyDescent="0.35">
      <c r="A451" t="str">
        <f>IF(COUNTIF(B451:K451,"="&amp;'MITRE &amp; Controls Mappings'!B447)&gt;0,'MITRE &amp; Controls Mappings'!B447,"")</f>
        <v/>
      </c>
      <c r="B451" t="str">
        <f>IF(OR(OR(OR(OR(OR(ISNUMBER(SEARCH(IF(B$1&lt;&gt;"",B$1,"NA"),'MITRE &amp; Controls Mappings'!$E447)),ISNUMBER(SEARCH(IF(B$1&lt;&gt;"",B$1,"NA"),'MITRE &amp; Controls Mappings'!$F447))),ISNUMBER(SEARCH(IF(B$2&lt;&gt;"",B$2,"NA"),'MITRE &amp; Controls Mappings'!$G447))),ISNUMBER(SEARCH(IF(B$2&lt;&gt;"",B$2,"NA"),'MITRE &amp; Controls Mappings'!$H447))),ISNUMBER(SEARCH(IF(B$3&lt;&gt;"",B$3,"NA"),'MITRE &amp; Controls Mappings'!$I447))),ISNUMBER(SEARCH(IF(B$3&lt;&gt;"",B$3,"NA"),'MITRE &amp; Controls Mappings'!$J447))), 'MITRE &amp; Controls Mappings'!$B447,"")</f>
        <v/>
      </c>
      <c r="C451" t="str">
        <f>IF(OR(OR(OR(OR(OR(ISNUMBER(SEARCH(IF(C$1&lt;&gt;"",C$1,"NA"),'MITRE &amp; Controls Mappings'!$E447)),ISNUMBER(SEARCH(IF(C$1&lt;&gt;"",C$1,"NA"),'MITRE &amp; Controls Mappings'!$F447))),ISNUMBER(SEARCH(IF(C$2&lt;&gt;"",C$2,"NA"),'MITRE &amp; Controls Mappings'!$G447))),ISNUMBER(SEARCH(IF(C$2&lt;&gt;"",C$2,"NA"),'MITRE &amp; Controls Mappings'!$H447))),ISNUMBER(SEARCH(IF(C$3&lt;&gt;"",C$3,"NA"),'MITRE &amp; Controls Mappings'!$I447))),ISNUMBER(SEARCH(IF(C$3&lt;&gt;"",C$3,"NA"),'MITRE &amp; Controls Mappings'!$J447))), 'MITRE &amp; Controls Mappings'!$B447,"")</f>
        <v/>
      </c>
      <c r="D451" t="str">
        <f>IF(OR(OR(OR(OR(OR(ISNUMBER(SEARCH(IF(D$1&lt;&gt;"",D$1,"NA"),'MITRE &amp; Controls Mappings'!$E447)),ISNUMBER(SEARCH(IF(D$1&lt;&gt;"",D$1,"NA"),'MITRE &amp; Controls Mappings'!$F447))),ISNUMBER(SEARCH(IF(D$2&lt;&gt;"",D$2,"NA"),'MITRE &amp; Controls Mappings'!$G447))),ISNUMBER(SEARCH(IF(D$2&lt;&gt;"",D$2,"NA"),'MITRE &amp; Controls Mappings'!$H447))),ISNUMBER(SEARCH(IF(D$3&lt;&gt;"",D$3,"NA"),'MITRE &amp; Controls Mappings'!$I447))),ISNUMBER(SEARCH(IF(D$3&lt;&gt;"",D$3,"NA"),'MITRE &amp; Controls Mappings'!$J447))), 'MITRE &amp; Controls Mappings'!$B447,"")</f>
        <v/>
      </c>
      <c r="E451" t="str">
        <f>IF(OR(OR(OR(OR(OR(ISNUMBER(SEARCH(IF(E$1&lt;&gt;"",E$1,"NA"),'MITRE &amp; Controls Mappings'!$E447)),ISNUMBER(SEARCH(IF(E$1&lt;&gt;"",E$1,"NA"),'MITRE &amp; Controls Mappings'!$F447))),ISNUMBER(SEARCH(IF(E$2&lt;&gt;"",E$2,"NA"),'MITRE &amp; Controls Mappings'!$G447))),ISNUMBER(SEARCH(IF(E$2&lt;&gt;"",E$2,"NA"),'MITRE &amp; Controls Mappings'!$H447))),ISNUMBER(SEARCH(IF(E$3&lt;&gt;"",E$3,"NA"),'MITRE &amp; Controls Mappings'!$I447))),ISNUMBER(SEARCH(IF(E$3&lt;&gt;"",E$3,"NA"),'MITRE &amp; Controls Mappings'!$J447))), 'MITRE &amp; Controls Mappings'!$B447,"")</f>
        <v/>
      </c>
      <c r="F451" t="str">
        <f>IF(OR(OR(OR(OR(OR(ISNUMBER(SEARCH(IF(F$1&lt;&gt;"",F$1,"NA"),'MITRE &amp; Controls Mappings'!$E447)),ISNUMBER(SEARCH(IF(F$1&lt;&gt;"",F$1,"NA"),'MITRE &amp; Controls Mappings'!$F447))),ISNUMBER(SEARCH(IF(F$2&lt;&gt;"",F$2,"NA"),'MITRE &amp; Controls Mappings'!$G447))),ISNUMBER(SEARCH(IF(F$2&lt;&gt;"",F$2,"NA"),'MITRE &amp; Controls Mappings'!$H447))),ISNUMBER(SEARCH(IF(F$3&lt;&gt;"",F$3,"NA"),'MITRE &amp; Controls Mappings'!$I447))),ISNUMBER(SEARCH(IF(F$3&lt;&gt;"",F$3,"NA"),'MITRE &amp; Controls Mappings'!$J447))), 'MITRE &amp; Controls Mappings'!$B447,"")</f>
        <v/>
      </c>
      <c r="G451" t="str">
        <f>IF(OR(OR(OR(OR(OR(ISNUMBER(SEARCH(IF(G$1&lt;&gt;"",G$1,"NA"),'MITRE &amp; Controls Mappings'!$E447)),ISNUMBER(SEARCH(IF(G$1&lt;&gt;"",G$1,"NA"),'MITRE &amp; Controls Mappings'!$F447))),ISNUMBER(SEARCH(IF(G$2&lt;&gt;"",G$2,"NA"),'MITRE &amp; Controls Mappings'!$G447))),ISNUMBER(SEARCH(IF(G$2&lt;&gt;"",G$2,"NA"),'MITRE &amp; Controls Mappings'!$H447))),ISNUMBER(SEARCH(IF(G$3&lt;&gt;"",G$3,"NA"),'MITRE &amp; Controls Mappings'!$I447))),ISNUMBER(SEARCH(IF(G$3&lt;&gt;"",G$3,"NA"),'MITRE &amp; Controls Mappings'!$J447))), 'MITRE &amp; Controls Mappings'!$B447,"")</f>
        <v/>
      </c>
      <c r="H451" t="str">
        <f>IF(OR(OR(OR(OR(OR(ISNUMBER(SEARCH(IF(H$1&lt;&gt;"",H$1,"NA"),'MITRE &amp; Controls Mappings'!$E447)),ISNUMBER(SEARCH(IF(H$1&lt;&gt;"",H$1,"NA"),'MITRE &amp; Controls Mappings'!$F447))),ISNUMBER(SEARCH(IF(H$2&lt;&gt;"",H$2,"NA"),'MITRE &amp; Controls Mappings'!$G447))),ISNUMBER(SEARCH(IF(H$2&lt;&gt;"",H$2,"NA"),'MITRE &amp; Controls Mappings'!$H447))),ISNUMBER(SEARCH(IF(H$3&lt;&gt;"",H$3,"NA"),'MITRE &amp; Controls Mappings'!$I447))),ISNUMBER(SEARCH(IF(H$3&lt;&gt;"",H$3,"NA"),'MITRE &amp; Controls Mappings'!$J447))), 'MITRE &amp; Controls Mappings'!$B447,"")</f>
        <v/>
      </c>
      <c r="I451" t="str">
        <f>IF(OR(OR(OR(OR(OR(ISNUMBER(SEARCH(IF(I$1&lt;&gt;"",I$1,"NA"),'MITRE &amp; Controls Mappings'!$E447)),ISNUMBER(SEARCH(IF(I$1&lt;&gt;"",I$1,"NA"),'MITRE &amp; Controls Mappings'!$F447))),ISNUMBER(SEARCH(IF(I$2&lt;&gt;"",I$2,"NA"),'MITRE &amp; Controls Mappings'!$G447))),ISNUMBER(SEARCH(IF(I$2&lt;&gt;"",I$2,"NA"),'MITRE &amp; Controls Mappings'!$H447))),ISNUMBER(SEARCH(IF(I$3&lt;&gt;"",I$3,"NA"),'MITRE &amp; Controls Mappings'!$I447))),ISNUMBER(SEARCH(IF(I$3&lt;&gt;"",I$3,"NA"),'MITRE &amp; Controls Mappings'!$J447))), 'MITRE &amp; Controls Mappings'!$B447,"")</f>
        <v/>
      </c>
      <c r="J451" t="str">
        <f>IF(OR(OR(OR(OR(OR(ISNUMBER(SEARCH(IF(J$1&lt;&gt;"",J$1,"NA"),'MITRE &amp; Controls Mappings'!$E447)),ISNUMBER(SEARCH(IF(J$1&lt;&gt;"",J$1,"NA"),'MITRE &amp; Controls Mappings'!$F447))),ISNUMBER(SEARCH(IF(J$2&lt;&gt;"",J$2,"NA"),'MITRE &amp; Controls Mappings'!$G447))),ISNUMBER(SEARCH(IF(J$2&lt;&gt;"",J$2,"NA"),'MITRE &amp; Controls Mappings'!$H447))),ISNUMBER(SEARCH(IF(J$3&lt;&gt;"",J$3,"NA"),'MITRE &amp; Controls Mappings'!$I447))),ISNUMBER(SEARCH(IF(J$3&lt;&gt;"",J$3,"NA"),'MITRE &amp; Controls Mappings'!$J447))), 'MITRE &amp; Controls Mappings'!$B447,"")</f>
        <v/>
      </c>
      <c r="K451" t="str">
        <f>IF(OR(OR(OR(OR(OR(ISNUMBER(SEARCH(IF(K$1&lt;&gt;"",K$1,"NA"),'MITRE &amp; Controls Mappings'!$E447)),ISNUMBER(SEARCH(IF(K$1&lt;&gt;"",K$1,"NA"),'MITRE &amp; Controls Mappings'!$F447))),ISNUMBER(SEARCH(IF(K$2&lt;&gt;"",K$2,"NA"),'MITRE &amp; Controls Mappings'!$G447))),ISNUMBER(SEARCH(IF(K$2&lt;&gt;"",K$2,"NA"),'MITRE &amp; Controls Mappings'!$H447))),ISNUMBER(SEARCH(IF(K$3&lt;&gt;"",K$3,"NA"),'MITRE &amp; Controls Mappings'!$I447))),ISNUMBER(SEARCH(IF(K$3&lt;&gt;"",K$3,"NA"),'MITRE &amp; Controls Mappings'!$J447))), 'MITRE &amp; Controls Mappings'!$B447,"")</f>
        <v/>
      </c>
      <c r="L451" s="25" t="str">
        <f>'MITRE &amp; Controls Mappings'!D447</f>
        <v>Reporting</v>
      </c>
    </row>
    <row r="452" spans="1:12" x14ac:dyDescent="0.35">
      <c r="A452" t="str">
        <f>IF(COUNTIF(B452:K452,"="&amp;'MITRE &amp; Controls Mappings'!B448)&gt;0,'MITRE &amp; Controls Mappings'!B448,"")</f>
        <v/>
      </c>
      <c r="B452" t="str">
        <f>IF(OR(OR(OR(OR(OR(ISNUMBER(SEARCH(IF(B$1&lt;&gt;"",B$1,"NA"),'MITRE &amp; Controls Mappings'!$E448)),ISNUMBER(SEARCH(IF(B$1&lt;&gt;"",B$1,"NA"),'MITRE &amp; Controls Mappings'!$F448))),ISNUMBER(SEARCH(IF(B$2&lt;&gt;"",B$2,"NA"),'MITRE &amp; Controls Mappings'!$G448))),ISNUMBER(SEARCH(IF(B$2&lt;&gt;"",B$2,"NA"),'MITRE &amp; Controls Mappings'!$H448))),ISNUMBER(SEARCH(IF(B$3&lt;&gt;"",B$3,"NA"),'MITRE &amp; Controls Mappings'!$I448))),ISNUMBER(SEARCH(IF(B$3&lt;&gt;"",B$3,"NA"),'MITRE &amp; Controls Mappings'!$J448))), 'MITRE &amp; Controls Mappings'!$B448,"")</f>
        <v/>
      </c>
      <c r="C452" t="str">
        <f>IF(OR(OR(OR(OR(OR(ISNUMBER(SEARCH(IF(C$1&lt;&gt;"",C$1,"NA"),'MITRE &amp; Controls Mappings'!$E448)),ISNUMBER(SEARCH(IF(C$1&lt;&gt;"",C$1,"NA"),'MITRE &amp; Controls Mappings'!$F448))),ISNUMBER(SEARCH(IF(C$2&lt;&gt;"",C$2,"NA"),'MITRE &amp; Controls Mappings'!$G448))),ISNUMBER(SEARCH(IF(C$2&lt;&gt;"",C$2,"NA"),'MITRE &amp; Controls Mappings'!$H448))),ISNUMBER(SEARCH(IF(C$3&lt;&gt;"",C$3,"NA"),'MITRE &amp; Controls Mappings'!$I448))),ISNUMBER(SEARCH(IF(C$3&lt;&gt;"",C$3,"NA"),'MITRE &amp; Controls Mappings'!$J448))), 'MITRE &amp; Controls Mappings'!$B448,"")</f>
        <v/>
      </c>
      <c r="D452" t="str">
        <f>IF(OR(OR(OR(OR(OR(ISNUMBER(SEARCH(IF(D$1&lt;&gt;"",D$1,"NA"),'MITRE &amp; Controls Mappings'!$E448)),ISNUMBER(SEARCH(IF(D$1&lt;&gt;"",D$1,"NA"),'MITRE &amp; Controls Mappings'!$F448))),ISNUMBER(SEARCH(IF(D$2&lt;&gt;"",D$2,"NA"),'MITRE &amp; Controls Mappings'!$G448))),ISNUMBER(SEARCH(IF(D$2&lt;&gt;"",D$2,"NA"),'MITRE &amp; Controls Mappings'!$H448))),ISNUMBER(SEARCH(IF(D$3&lt;&gt;"",D$3,"NA"),'MITRE &amp; Controls Mappings'!$I448))),ISNUMBER(SEARCH(IF(D$3&lt;&gt;"",D$3,"NA"),'MITRE &amp; Controls Mappings'!$J448))), 'MITRE &amp; Controls Mappings'!$B448,"")</f>
        <v/>
      </c>
      <c r="E452" t="str">
        <f>IF(OR(OR(OR(OR(OR(ISNUMBER(SEARCH(IF(E$1&lt;&gt;"",E$1,"NA"),'MITRE &amp; Controls Mappings'!$E448)),ISNUMBER(SEARCH(IF(E$1&lt;&gt;"",E$1,"NA"),'MITRE &amp; Controls Mappings'!$F448))),ISNUMBER(SEARCH(IF(E$2&lt;&gt;"",E$2,"NA"),'MITRE &amp; Controls Mappings'!$G448))),ISNUMBER(SEARCH(IF(E$2&lt;&gt;"",E$2,"NA"),'MITRE &amp; Controls Mappings'!$H448))),ISNUMBER(SEARCH(IF(E$3&lt;&gt;"",E$3,"NA"),'MITRE &amp; Controls Mappings'!$I448))),ISNUMBER(SEARCH(IF(E$3&lt;&gt;"",E$3,"NA"),'MITRE &amp; Controls Mappings'!$J448))), 'MITRE &amp; Controls Mappings'!$B448,"")</f>
        <v/>
      </c>
      <c r="F452" t="str">
        <f>IF(OR(OR(OR(OR(OR(ISNUMBER(SEARCH(IF(F$1&lt;&gt;"",F$1,"NA"),'MITRE &amp; Controls Mappings'!$E448)),ISNUMBER(SEARCH(IF(F$1&lt;&gt;"",F$1,"NA"),'MITRE &amp; Controls Mappings'!$F448))),ISNUMBER(SEARCH(IF(F$2&lt;&gt;"",F$2,"NA"),'MITRE &amp; Controls Mappings'!$G448))),ISNUMBER(SEARCH(IF(F$2&lt;&gt;"",F$2,"NA"),'MITRE &amp; Controls Mappings'!$H448))),ISNUMBER(SEARCH(IF(F$3&lt;&gt;"",F$3,"NA"),'MITRE &amp; Controls Mappings'!$I448))),ISNUMBER(SEARCH(IF(F$3&lt;&gt;"",F$3,"NA"),'MITRE &amp; Controls Mappings'!$J448))), 'MITRE &amp; Controls Mappings'!$B448,"")</f>
        <v/>
      </c>
      <c r="G452" t="str">
        <f>IF(OR(OR(OR(OR(OR(ISNUMBER(SEARCH(IF(G$1&lt;&gt;"",G$1,"NA"),'MITRE &amp; Controls Mappings'!$E448)),ISNUMBER(SEARCH(IF(G$1&lt;&gt;"",G$1,"NA"),'MITRE &amp; Controls Mappings'!$F448))),ISNUMBER(SEARCH(IF(G$2&lt;&gt;"",G$2,"NA"),'MITRE &amp; Controls Mappings'!$G448))),ISNUMBER(SEARCH(IF(G$2&lt;&gt;"",G$2,"NA"),'MITRE &amp; Controls Mappings'!$H448))),ISNUMBER(SEARCH(IF(G$3&lt;&gt;"",G$3,"NA"),'MITRE &amp; Controls Mappings'!$I448))),ISNUMBER(SEARCH(IF(G$3&lt;&gt;"",G$3,"NA"),'MITRE &amp; Controls Mappings'!$J448))), 'MITRE &amp; Controls Mappings'!$B448,"")</f>
        <v/>
      </c>
      <c r="H452" t="str">
        <f>IF(OR(OR(OR(OR(OR(ISNUMBER(SEARCH(IF(H$1&lt;&gt;"",H$1,"NA"),'MITRE &amp; Controls Mappings'!$E448)),ISNUMBER(SEARCH(IF(H$1&lt;&gt;"",H$1,"NA"),'MITRE &amp; Controls Mappings'!$F448))),ISNUMBER(SEARCH(IF(H$2&lt;&gt;"",H$2,"NA"),'MITRE &amp; Controls Mappings'!$G448))),ISNUMBER(SEARCH(IF(H$2&lt;&gt;"",H$2,"NA"),'MITRE &amp; Controls Mappings'!$H448))),ISNUMBER(SEARCH(IF(H$3&lt;&gt;"",H$3,"NA"),'MITRE &amp; Controls Mappings'!$I448))),ISNUMBER(SEARCH(IF(H$3&lt;&gt;"",H$3,"NA"),'MITRE &amp; Controls Mappings'!$J448))), 'MITRE &amp; Controls Mappings'!$B448,"")</f>
        <v/>
      </c>
      <c r="I452" t="str">
        <f>IF(OR(OR(OR(OR(OR(ISNUMBER(SEARCH(IF(I$1&lt;&gt;"",I$1,"NA"),'MITRE &amp; Controls Mappings'!$E448)),ISNUMBER(SEARCH(IF(I$1&lt;&gt;"",I$1,"NA"),'MITRE &amp; Controls Mappings'!$F448))),ISNUMBER(SEARCH(IF(I$2&lt;&gt;"",I$2,"NA"),'MITRE &amp; Controls Mappings'!$G448))),ISNUMBER(SEARCH(IF(I$2&lt;&gt;"",I$2,"NA"),'MITRE &amp; Controls Mappings'!$H448))),ISNUMBER(SEARCH(IF(I$3&lt;&gt;"",I$3,"NA"),'MITRE &amp; Controls Mappings'!$I448))),ISNUMBER(SEARCH(IF(I$3&lt;&gt;"",I$3,"NA"),'MITRE &amp; Controls Mappings'!$J448))), 'MITRE &amp; Controls Mappings'!$B448,"")</f>
        <v/>
      </c>
      <c r="J452" t="str">
        <f>IF(OR(OR(OR(OR(OR(ISNUMBER(SEARCH(IF(J$1&lt;&gt;"",J$1,"NA"),'MITRE &amp; Controls Mappings'!$E448)),ISNUMBER(SEARCH(IF(J$1&lt;&gt;"",J$1,"NA"),'MITRE &amp; Controls Mappings'!$F448))),ISNUMBER(SEARCH(IF(J$2&lt;&gt;"",J$2,"NA"),'MITRE &amp; Controls Mappings'!$G448))),ISNUMBER(SEARCH(IF(J$2&lt;&gt;"",J$2,"NA"),'MITRE &amp; Controls Mappings'!$H448))),ISNUMBER(SEARCH(IF(J$3&lt;&gt;"",J$3,"NA"),'MITRE &amp; Controls Mappings'!$I448))),ISNUMBER(SEARCH(IF(J$3&lt;&gt;"",J$3,"NA"),'MITRE &amp; Controls Mappings'!$J448))), 'MITRE &amp; Controls Mappings'!$B448,"")</f>
        <v/>
      </c>
      <c r="K452" t="str">
        <f>IF(OR(OR(OR(OR(OR(ISNUMBER(SEARCH(IF(K$1&lt;&gt;"",K$1,"NA"),'MITRE &amp; Controls Mappings'!$E448)),ISNUMBER(SEARCH(IF(K$1&lt;&gt;"",K$1,"NA"),'MITRE &amp; Controls Mappings'!$F448))),ISNUMBER(SEARCH(IF(K$2&lt;&gt;"",K$2,"NA"),'MITRE &amp; Controls Mappings'!$G448))),ISNUMBER(SEARCH(IF(K$2&lt;&gt;"",K$2,"NA"),'MITRE &amp; Controls Mappings'!$H448))),ISNUMBER(SEARCH(IF(K$3&lt;&gt;"",K$3,"NA"),'MITRE &amp; Controls Mappings'!$I448))),ISNUMBER(SEARCH(IF(K$3&lt;&gt;"",K$3,"NA"),'MITRE &amp; Controls Mappings'!$J448))), 'MITRE &amp; Controls Mappings'!$B448,"")</f>
        <v/>
      </c>
      <c r="L452" s="25" t="str">
        <f>'MITRE &amp; Controls Mappings'!D448</f>
        <v>Scan</v>
      </c>
    </row>
    <row r="453" spans="1:12" x14ac:dyDescent="0.35">
      <c r="A453" t="str">
        <f>IF(COUNTIF(B453:K453,"="&amp;'MITRE &amp; Controls Mappings'!B449)&gt;0,'MITRE &amp; Controls Mappings'!B449,"")</f>
        <v/>
      </c>
      <c r="B453" t="str">
        <f>IF(OR(OR(OR(OR(OR(ISNUMBER(SEARCH(IF(B$1&lt;&gt;"",B$1,"NA"),'MITRE &amp; Controls Mappings'!$E449)),ISNUMBER(SEARCH(IF(B$1&lt;&gt;"",B$1,"NA"),'MITRE &amp; Controls Mappings'!$F449))),ISNUMBER(SEARCH(IF(B$2&lt;&gt;"",B$2,"NA"),'MITRE &amp; Controls Mappings'!$G449))),ISNUMBER(SEARCH(IF(B$2&lt;&gt;"",B$2,"NA"),'MITRE &amp; Controls Mappings'!$H449))),ISNUMBER(SEARCH(IF(B$3&lt;&gt;"",B$3,"NA"),'MITRE &amp; Controls Mappings'!$I449))),ISNUMBER(SEARCH(IF(B$3&lt;&gt;"",B$3,"NA"),'MITRE &amp; Controls Mappings'!$J449))), 'MITRE &amp; Controls Mappings'!$B449,"")</f>
        <v/>
      </c>
      <c r="C453" t="str">
        <f>IF(OR(OR(OR(OR(OR(ISNUMBER(SEARCH(IF(C$1&lt;&gt;"",C$1,"NA"),'MITRE &amp; Controls Mappings'!$E449)),ISNUMBER(SEARCH(IF(C$1&lt;&gt;"",C$1,"NA"),'MITRE &amp; Controls Mappings'!$F449))),ISNUMBER(SEARCH(IF(C$2&lt;&gt;"",C$2,"NA"),'MITRE &amp; Controls Mappings'!$G449))),ISNUMBER(SEARCH(IF(C$2&lt;&gt;"",C$2,"NA"),'MITRE &amp; Controls Mappings'!$H449))),ISNUMBER(SEARCH(IF(C$3&lt;&gt;"",C$3,"NA"),'MITRE &amp; Controls Mappings'!$I449))),ISNUMBER(SEARCH(IF(C$3&lt;&gt;"",C$3,"NA"),'MITRE &amp; Controls Mappings'!$J449))), 'MITRE &amp; Controls Mappings'!$B449,"")</f>
        <v/>
      </c>
      <c r="D453" t="str">
        <f>IF(OR(OR(OR(OR(OR(ISNUMBER(SEARCH(IF(D$1&lt;&gt;"",D$1,"NA"),'MITRE &amp; Controls Mappings'!$E449)),ISNUMBER(SEARCH(IF(D$1&lt;&gt;"",D$1,"NA"),'MITRE &amp; Controls Mappings'!$F449))),ISNUMBER(SEARCH(IF(D$2&lt;&gt;"",D$2,"NA"),'MITRE &amp; Controls Mappings'!$G449))),ISNUMBER(SEARCH(IF(D$2&lt;&gt;"",D$2,"NA"),'MITRE &amp; Controls Mappings'!$H449))),ISNUMBER(SEARCH(IF(D$3&lt;&gt;"",D$3,"NA"),'MITRE &amp; Controls Mappings'!$I449))),ISNUMBER(SEARCH(IF(D$3&lt;&gt;"",D$3,"NA"),'MITRE &amp; Controls Mappings'!$J449))), 'MITRE &amp; Controls Mappings'!$B449,"")</f>
        <v/>
      </c>
      <c r="E453" t="str">
        <f>IF(OR(OR(OR(OR(OR(ISNUMBER(SEARCH(IF(E$1&lt;&gt;"",E$1,"NA"),'MITRE &amp; Controls Mappings'!$E449)),ISNUMBER(SEARCH(IF(E$1&lt;&gt;"",E$1,"NA"),'MITRE &amp; Controls Mappings'!$F449))),ISNUMBER(SEARCH(IF(E$2&lt;&gt;"",E$2,"NA"),'MITRE &amp; Controls Mappings'!$G449))),ISNUMBER(SEARCH(IF(E$2&lt;&gt;"",E$2,"NA"),'MITRE &amp; Controls Mappings'!$H449))),ISNUMBER(SEARCH(IF(E$3&lt;&gt;"",E$3,"NA"),'MITRE &amp; Controls Mappings'!$I449))),ISNUMBER(SEARCH(IF(E$3&lt;&gt;"",E$3,"NA"),'MITRE &amp; Controls Mappings'!$J449))), 'MITRE &amp; Controls Mappings'!$B449,"")</f>
        <v/>
      </c>
      <c r="F453" t="str">
        <f>IF(OR(OR(OR(OR(OR(ISNUMBER(SEARCH(IF(F$1&lt;&gt;"",F$1,"NA"),'MITRE &amp; Controls Mappings'!$E449)),ISNUMBER(SEARCH(IF(F$1&lt;&gt;"",F$1,"NA"),'MITRE &amp; Controls Mappings'!$F449))),ISNUMBER(SEARCH(IF(F$2&lt;&gt;"",F$2,"NA"),'MITRE &amp; Controls Mappings'!$G449))),ISNUMBER(SEARCH(IF(F$2&lt;&gt;"",F$2,"NA"),'MITRE &amp; Controls Mappings'!$H449))),ISNUMBER(SEARCH(IF(F$3&lt;&gt;"",F$3,"NA"),'MITRE &amp; Controls Mappings'!$I449))),ISNUMBER(SEARCH(IF(F$3&lt;&gt;"",F$3,"NA"),'MITRE &amp; Controls Mappings'!$J449))), 'MITRE &amp; Controls Mappings'!$B449,"")</f>
        <v/>
      </c>
      <c r="G453" t="str">
        <f>IF(OR(OR(OR(OR(OR(ISNUMBER(SEARCH(IF(G$1&lt;&gt;"",G$1,"NA"),'MITRE &amp; Controls Mappings'!$E449)),ISNUMBER(SEARCH(IF(G$1&lt;&gt;"",G$1,"NA"),'MITRE &amp; Controls Mappings'!$F449))),ISNUMBER(SEARCH(IF(G$2&lt;&gt;"",G$2,"NA"),'MITRE &amp; Controls Mappings'!$G449))),ISNUMBER(SEARCH(IF(G$2&lt;&gt;"",G$2,"NA"),'MITRE &amp; Controls Mappings'!$H449))),ISNUMBER(SEARCH(IF(G$3&lt;&gt;"",G$3,"NA"),'MITRE &amp; Controls Mappings'!$I449))),ISNUMBER(SEARCH(IF(G$3&lt;&gt;"",G$3,"NA"),'MITRE &amp; Controls Mappings'!$J449))), 'MITRE &amp; Controls Mappings'!$B449,"")</f>
        <v/>
      </c>
      <c r="H453" t="str">
        <f>IF(OR(OR(OR(OR(OR(ISNUMBER(SEARCH(IF(H$1&lt;&gt;"",H$1,"NA"),'MITRE &amp; Controls Mappings'!$E449)),ISNUMBER(SEARCH(IF(H$1&lt;&gt;"",H$1,"NA"),'MITRE &amp; Controls Mappings'!$F449))),ISNUMBER(SEARCH(IF(H$2&lt;&gt;"",H$2,"NA"),'MITRE &amp; Controls Mappings'!$G449))),ISNUMBER(SEARCH(IF(H$2&lt;&gt;"",H$2,"NA"),'MITRE &amp; Controls Mappings'!$H449))),ISNUMBER(SEARCH(IF(H$3&lt;&gt;"",H$3,"NA"),'MITRE &amp; Controls Mappings'!$I449))),ISNUMBER(SEARCH(IF(H$3&lt;&gt;"",H$3,"NA"),'MITRE &amp; Controls Mappings'!$J449))), 'MITRE &amp; Controls Mappings'!$B449,"")</f>
        <v/>
      </c>
      <c r="I453" t="str">
        <f>IF(OR(OR(OR(OR(OR(ISNUMBER(SEARCH(IF(I$1&lt;&gt;"",I$1,"NA"),'MITRE &amp; Controls Mappings'!$E449)),ISNUMBER(SEARCH(IF(I$1&lt;&gt;"",I$1,"NA"),'MITRE &amp; Controls Mappings'!$F449))),ISNUMBER(SEARCH(IF(I$2&lt;&gt;"",I$2,"NA"),'MITRE &amp; Controls Mappings'!$G449))),ISNUMBER(SEARCH(IF(I$2&lt;&gt;"",I$2,"NA"),'MITRE &amp; Controls Mappings'!$H449))),ISNUMBER(SEARCH(IF(I$3&lt;&gt;"",I$3,"NA"),'MITRE &amp; Controls Mappings'!$I449))),ISNUMBER(SEARCH(IF(I$3&lt;&gt;"",I$3,"NA"),'MITRE &amp; Controls Mappings'!$J449))), 'MITRE &amp; Controls Mappings'!$B449,"")</f>
        <v/>
      </c>
      <c r="J453" t="str">
        <f>IF(OR(OR(OR(OR(OR(ISNUMBER(SEARCH(IF(J$1&lt;&gt;"",J$1,"NA"),'MITRE &amp; Controls Mappings'!$E449)),ISNUMBER(SEARCH(IF(J$1&lt;&gt;"",J$1,"NA"),'MITRE &amp; Controls Mappings'!$F449))),ISNUMBER(SEARCH(IF(J$2&lt;&gt;"",J$2,"NA"),'MITRE &amp; Controls Mappings'!$G449))),ISNUMBER(SEARCH(IF(J$2&lt;&gt;"",J$2,"NA"),'MITRE &amp; Controls Mappings'!$H449))),ISNUMBER(SEARCH(IF(J$3&lt;&gt;"",J$3,"NA"),'MITRE &amp; Controls Mappings'!$I449))),ISNUMBER(SEARCH(IF(J$3&lt;&gt;"",J$3,"NA"),'MITRE &amp; Controls Mappings'!$J449))), 'MITRE &amp; Controls Mappings'!$B449,"")</f>
        <v/>
      </c>
      <c r="K453" t="str">
        <f>IF(OR(OR(OR(OR(OR(ISNUMBER(SEARCH(IF(K$1&lt;&gt;"",K$1,"NA"),'MITRE &amp; Controls Mappings'!$E449)),ISNUMBER(SEARCH(IF(K$1&lt;&gt;"",K$1,"NA"),'MITRE &amp; Controls Mappings'!$F449))),ISNUMBER(SEARCH(IF(K$2&lt;&gt;"",K$2,"NA"),'MITRE &amp; Controls Mappings'!$G449))),ISNUMBER(SEARCH(IF(K$2&lt;&gt;"",K$2,"NA"),'MITRE &amp; Controls Mappings'!$H449))),ISNUMBER(SEARCH(IF(K$3&lt;&gt;"",K$3,"NA"),'MITRE &amp; Controls Mappings'!$I449))),ISNUMBER(SEARCH(IF(K$3&lt;&gt;"",K$3,"NA"),'MITRE &amp; Controls Mappings'!$J449))), 'MITRE &amp; Controls Mappings'!$B449,"")</f>
        <v/>
      </c>
      <c r="L453" s="25" t="str">
        <f>'MITRE &amp; Controls Mappings'!D449</f>
        <v>Ensure 'Scan removable drives' is set to 'Enabled'</v>
      </c>
    </row>
    <row r="454" spans="1:12" x14ac:dyDescent="0.35">
      <c r="A454" t="str">
        <f>IF(COUNTIF(B454:K454,"="&amp;'MITRE &amp; Controls Mappings'!B450)&gt;0,'MITRE &amp; Controls Mappings'!B450,"")</f>
        <v/>
      </c>
      <c r="B454" t="str">
        <f>IF(OR(OR(OR(OR(OR(ISNUMBER(SEARCH(IF(B$1&lt;&gt;"",B$1,"NA"),'MITRE &amp; Controls Mappings'!$E450)),ISNUMBER(SEARCH(IF(B$1&lt;&gt;"",B$1,"NA"),'MITRE &amp; Controls Mappings'!$F450))),ISNUMBER(SEARCH(IF(B$2&lt;&gt;"",B$2,"NA"),'MITRE &amp; Controls Mappings'!$G450))),ISNUMBER(SEARCH(IF(B$2&lt;&gt;"",B$2,"NA"),'MITRE &amp; Controls Mappings'!$H450))),ISNUMBER(SEARCH(IF(B$3&lt;&gt;"",B$3,"NA"),'MITRE &amp; Controls Mappings'!$I450))),ISNUMBER(SEARCH(IF(B$3&lt;&gt;"",B$3,"NA"),'MITRE &amp; Controls Mappings'!$J450))), 'MITRE &amp; Controls Mappings'!$B450,"")</f>
        <v/>
      </c>
      <c r="C454" t="str">
        <f>IF(OR(OR(OR(OR(OR(ISNUMBER(SEARCH(IF(C$1&lt;&gt;"",C$1,"NA"),'MITRE &amp; Controls Mappings'!$E450)),ISNUMBER(SEARCH(IF(C$1&lt;&gt;"",C$1,"NA"),'MITRE &amp; Controls Mappings'!$F450))),ISNUMBER(SEARCH(IF(C$2&lt;&gt;"",C$2,"NA"),'MITRE &amp; Controls Mappings'!$G450))),ISNUMBER(SEARCH(IF(C$2&lt;&gt;"",C$2,"NA"),'MITRE &amp; Controls Mappings'!$H450))),ISNUMBER(SEARCH(IF(C$3&lt;&gt;"",C$3,"NA"),'MITRE &amp; Controls Mappings'!$I450))),ISNUMBER(SEARCH(IF(C$3&lt;&gt;"",C$3,"NA"),'MITRE &amp; Controls Mappings'!$J450))), 'MITRE &amp; Controls Mappings'!$B450,"")</f>
        <v/>
      </c>
      <c r="D454" t="str">
        <f>IF(OR(OR(OR(OR(OR(ISNUMBER(SEARCH(IF(D$1&lt;&gt;"",D$1,"NA"),'MITRE &amp; Controls Mappings'!$E450)),ISNUMBER(SEARCH(IF(D$1&lt;&gt;"",D$1,"NA"),'MITRE &amp; Controls Mappings'!$F450))),ISNUMBER(SEARCH(IF(D$2&lt;&gt;"",D$2,"NA"),'MITRE &amp; Controls Mappings'!$G450))),ISNUMBER(SEARCH(IF(D$2&lt;&gt;"",D$2,"NA"),'MITRE &amp; Controls Mappings'!$H450))),ISNUMBER(SEARCH(IF(D$3&lt;&gt;"",D$3,"NA"),'MITRE &amp; Controls Mappings'!$I450))),ISNUMBER(SEARCH(IF(D$3&lt;&gt;"",D$3,"NA"),'MITRE &amp; Controls Mappings'!$J450))), 'MITRE &amp; Controls Mappings'!$B450,"")</f>
        <v/>
      </c>
      <c r="E454" t="str">
        <f>IF(OR(OR(OR(OR(OR(ISNUMBER(SEARCH(IF(E$1&lt;&gt;"",E$1,"NA"),'MITRE &amp; Controls Mappings'!$E450)),ISNUMBER(SEARCH(IF(E$1&lt;&gt;"",E$1,"NA"),'MITRE &amp; Controls Mappings'!$F450))),ISNUMBER(SEARCH(IF(E$2&lt;&gt;"",E$2,"NA"),'MITRE &amp; Controls Mappings'!$G450))),ISNUMBER(SEARCH(IF(E$2&lt;&gt;"",E$2,"NA"),'MITRE &amp; Controls Mappings'!$H450))),ISNUMBER(SEARCH(IF(E$3&lt;&gt;"",E$3,"NA"),'MITRE &amp; Controls Mappings'!$I450))),ISNUMBER(SEARCH(IF(E$3&lt;&gt;"",E$3,"NA"),'MITRE &amp; Controls Mappings'!$J450))), 'MITRE &amp; Controls Mappings'!$B450,"")</f>
        <v/>
      </c>
      <c r="F454" t="str">
        <f>IF(OR(OR(OR(OR(OR(ISNUMBER(SEARCH(IF(F$1&lt;&gt;"",F$1,"NA"),'MITRE &amp; Controls Mappings'!$E450)),ISNUMBER(SEARCH(IF(F$1&lt;&gt;"",F$1,"NA"),'MITRE &amp; Controls Mappings'!$F450))),ISNUMBER(SEARCH(IF(F$2&lt;&gt;"",F$2,"NA"),'MITRE &amp; Controls Mappings'!$G450))),ISNUMBER(SEARCH(IF(F$2&lt;&gt;"",F$2,"NA"),'MITRE &amp; Controls Mappings'!$H450))),ISNUMBER(SEARCH(IF(F$3&lt;&gt;"",F$3,"NA"),'MITRE &amp; Controls Mappings'!$I450))),ISNUMBER(SEARCH(IF(F$3&lt;&gt;"",F$3,"NA"),'MITRE &amp; Controls Mappings'!$J450))), 'MITRE &amp; Controls Mappings'!$B450,"")</f>
        <v/>
      </c>
      <c r="G454" t="str">
        <f>IF(OR(OR(OR(OR(OR(ISNUMBER(SEARCH(IF(G$1&lt;&gt;"",G$1,"NA"),'MITRE &amp; Controls Mappings'!$E450)),ISNUMBER(SEARCH(IF(G$1&lt;&gt;"",G$1,"NA"),'MITRE &amp; Controls Mappings'!$F450))),ISNUMBER(SEARCH(IF(G$2&lt;&gt;"",G$2,"NA"),'MITRE &amp; Controls Mappings'!$G450))),ISNUMBER(SEARCH(IF(G$2&lt;&gt;"",G$2,"NA"),'MITRE &amp; Controls Mappings'!$H450))),ISNUMBER(SEARCH(IF(G$3&lt;&gt;"",G$3,"NA"),'MITRE &amp; Controls Mappings'!$I450))),ISNUMBER(SEARCH(IF(G$3&lt;&gt;"",G$3,"NA"),'MITRE &amp; Controls Mappings'!$J450))), 'MITRE &amp; Controls Mappings'!$B450,"")</f>
        <v/>
      </c>
      <c r="H454" t="str">
        <f>IF(OR(OR(OR(OR(OR(ISNUMBER(SEARCH(IF(H$1&lt;&gt;"",H$1,"NA"),'MITRE &amp; Controls Mappings'!$E450)),ISNUMBER(SEARCH(IF(H$1&lt;&gt;"",H$1,"NA"),'MITRE &amp; Controls Mappings'!$F450))),ISNUMBER(SEARCH(IF(H$2&lt;&gt;"",H$2,"NA"),'MITRE &amp; Controls Mappings'!$G450))),ISNUMBER(SEARCH(IF(H$2&lt;&gt;"",H$2,"NA"),'MITRE &amp; Controls Mappings'!$H450))),ISNUMBER(SEARCH(IF(H$3&lt;&gt;"",H$3,"NA"),'MITRE &amp; Controls Mappings'!$I450))),ISNUMBER(SEARCH(IF(H$3&lt;&gt;"",H$3,"NA"),'MITRE &amp; Controls Mappings'!$J450))), 'MITRE &amp; Controls Mappings'!$B450,"")</f>
        <v/>
      </c>
      <c r="I454" t="str">
        <f>IF(OR(OR(OR(OR(OR(ISNUMBER(SEARCH(IF(I$1&lt;&gt;"",I$1,"NA"),'MITRE &amp; Controls Mappings'!$E450)),ISNUMBER(SEARCH(IF(I$1&lt;&gt;"",I$1,"NA"),'MITRE &amp; Controls Mappings'!$F450))),ISNUMBER(SEARCH(IF(I$2&lt;&gt;"",I$2,"NA"),'MITRE &amp; Controls Mappings'!$G450))),ISNUMBER(SEARCH(IF(I$2&lt;&gt;"",I$2,"NA"),'MITRE &amp; Controls Mappings'!$H450))),ISNUMBER(SEARCH(IF(I$3&lt;&gt;"",I$3,"NA"),'MITRE &amp; Controls Mappings'!$I450))),ISNUMBER(SEARCH(IF(I$3&lt;&gt;"",I$3,"NA"),'MITRE &amp; Controls Mappings'!$J450))), 'MITRE &amp; Controls Mappings'!$B450,"")</f>
        <v/>
      </c>
      <c r="J454" t="str">
        <f>IF(OR(OR(OR(OR(OR(ISNUMBER(SEARCH(IF(J$1&lt;&gt;"",J$1,"NA"),'MITRE &amp; Controls Mappings'!$E450)),ISNUMBER(SEARCH(IF(J$1&lt;&gt;"",J$1,"NA"),'MITRE &amp; Controls Mappings'!$F450))),ISNUMBER(SEARCH(IF(J$2&lt;&gt;"",J$2,"NA"),'MITRE &amp; Controls Mappings'!$G450))),ISNUMBER(SEARCH(IF(J$2&lt;&gt;"",J$2,"NA"),'MITRE &amp; Controls Mappings'!$H450))),ISNUMBER(SEARCH(IF(J$3&lt;&gt;"",J$3,"NA"),'MITRE &amp; Controls Mappings'!$I450))),ISNUMBER(SEARCH(IF(J$3&lt;&gt;"",J$3,"NA"),'MITRE &amp; Controls Mappings'!$J450))), 'MITRE &amp; Controls Mappings'!$B450,"")</f>
        <v/>
      </c>
      <c r="K454" t="str">
        <f>IF(OR(OR(OR(OR(OR(ISNUMBER(SEARCH(IF(K$1&lt;&gt;"",K$1,"NA"),'MITRE &amp; Controls Mappings'!$E450)),ISNUMBER(SEARCH(IF(K$1&lt;&gt;"",K$1,"NA"),'MITRE &amp; Controls Mappings'!$F450))),ISNUMBER(SEARCH(IF(K$2&lt;&gt;"",K$2,"NA"),'MITRE &amp; Controls Mappings'!$G450))),ISNUMBER(SEARCH(IF(K$2&lt;&gt;"",K$2,"NA"),'MITRE &amp; Controls Mappings'!$H450))),ISNUMBER(SEARCH(IF(K$3&lt;&gt;"",K$3,"NA"),'MITRE &amp; Controls Mappings'!$I450))),ISNUMBER(SEARCH(IF(K$3&lt;&gt;"",K$3,"NA"),'MITRE &amp; Controls Mappings'!$J450))), 'MITRE &amp; Controls Mappings'!$B450,"")</f>
        <v/>
      </c>
      <c r="L454" s="25" t="str">
        <f>'MITRE &amp; Controls Mappings'!D450</f>
        <v>Ensure 'Turn on e-mail scanning' is set to 'Enabled'</v>
      </c>
    </row>
    <row r="455" spans="1:12" x14ac:dyDescent="0.35">
      <c r="A455" t="str">
        <f>IF(COUNTIF(B455:K455,"="&amp;'MITRE &amp; Controls Mappings'!B451)&gt;0,'MITRE &amp; Controls Mappings'!B451,"")</f>
        <v/>
      </c>
      <c r="B455" t="str">
        <f>IF(OR(OR(OR(OR(OR(ISNUMBER(SEARCH(IF(B$1&lt;&gt;"",B$1,"NA"),'MITRE &amp; Controls Mappings'!$E451)),ISNUMBER(SEARCH(IF(B$1&lt;&gt;"",B$1,"NA"),'MITRE &amp; Controls Mappings'!$F451))),ISNUMBER(SEARCH(IF(B$2&lt;&gt;"",B$2,"NA"),'MITRE &amp; Controls Mappings'!$G451))),ISNUMBER(SEARCH(IF(B$2&lt;&gt;"",B$2,"NA"),'MITRE &amp; Controls Mappings'!$H451))),ISNUMBER(SEARCH(IF(B$3&lt;&gt;"",B$3,"NA"),'MITRE &amp; Controls Mappings'!$I451))),ISNUMBER(SEARCH(IF(B$3&lt;&gt;"",B$3,"NA"),'MITRE &amp; Controls Mappings'!$J451))), 'MITRE &amp; Controls Mappings'!$B451,"")</f>
        <v/>
      </c>
      <c r="C455" t="str">
        <f>IF(OR(OR(OR(OR(OR(ISNUMBER(SEARCH(IF(C$1&lt;&gt;"",C$1,"NA"),'MITRE &amp; Controls Mappings'!$E451)),ISNUMBER(SEARCH(IF(C$1&lt;&gt;"",C$1,"NA"),'MITRE &amp; Controls Mappings'!$F451))),ISNUMBER(SEARCH(IF(C$2&lt;&gt;"",C$2,"NA"),'MITRE &amp; Controls Mappings'!$G451))),ISNUMBER(SEARCH(IF(C$2&lt;&gt;"",C$2,"NA"),'MITRE &amp; Controls Mappings'!$H451))),ISNUMBER(SEARCH(IF(C$3&lt;&gt;"",C$3,"NA"),'MITRE &amp; Controls Mappings'!$I451))),ISNUMBER(SEARCH(IF(C$3&lt;&gt;"",C$3,"NA"),'MITRE &amp; Controls Mappings'!$J451))), 'MITRE &amp; Controls Mappings'!$B451,"")</f>
        <v/>
      </c>
      <c r="D455" t="str">
        <f>IF(OR(OR(OR(OR(OR(ISNUMBER(SEARCH(IF(D$1&lt;&gt;"",D$1,"NA"),'MITRE &amp; Controls Mappings'!$E451)),ISNUMBER(SEARCH(IF(D$1&lt;&gt;"",D$1,"NA"),'MITRE &amp; Controls Mappings'!$F451))),ISNUMBER(SEARCH(IF(D$2&lt;&gt;"",D$2,"NA"),'MITRE &amp; Controls Mappings'!$G451))),ISNUMBER(SEARCH(IF(D$2&lt;&gt;"",D$2,"NA"),'MITRE &amp; Controls Mappings'!$H451))),ISNUMBER(SEARCH(IF(D$3&lt;&gt;"",D$3,"NA"),'MITRE &amp; Controls Mappings'!$I451))),ISNUMBER(SEARCH(IF(D$3&lt;&gt;"",D$3,"NA"),'MITRE &amp; Controls Mappings'!$J451))), 'MITRE &amp; Controls Mappings'!$B451,"")</f>
        <v/>
      </c>
      <c r="E455" t="str">
        <f>IF(OR(OR(OR(OR(OR(ISNUMBER(SEARCH(IF(E$1&lt;&gt;"",E$1,"NA"),'MITRE &amp; Controls Mappings'!$E451)),ISNUMBER(SEARCH(IF(E$1&lt;&gt;"",E$1,"NA"),'MITRE &amp; Controls Mappings'!$F451))),ISNUMBER(SEARCH(IF(E$2&lt;&gt;"",E$2,"NA"),'MITRE &amp; Controls Mappings'!$G451))),ISNUMBER(SEARCH(IF(E$2&lt;&gt;"",E$2,"NA"),'MITRE &amp; Controls Mappings'!$H451))),ISNUMBER(SEARCH(IF(E$3&lt;&gt;"",E$3,"NA"),'MITRE &amp; Controls Mappings'!$I451))),ISNUMBER(SEARCH(IF(E$3&lt;&gt;"",E$3,"NA"),'MITRE &amp; Controls Mappings'!$J451))), 'MITRE &amp; Controls Mappings'!$B451,"")</f>
        <v/>
      </c>
      <c r="F455" t="str">
        <f>IF(OR(OR(OR(OR(OR(ISNUMBER(SEARCH(IF(F$1&lt;&gt;"",F$1,"NA"),'MITRE &amp; Controls Mappings'!$E451)),ISNUMBER(SEARCH(IF(F$1&lt;&gt;"",F$1,"NA"),'MITRE &amp; Controls Mappings'!$F451))),ISNUMBER(SEARCH(IF(F$2&lt;&gt;"",F$2,"NA"),'MITRE &amp; Controls Mappings'!$G451))),ISNUMBER(SEARCH(IF(F$2&lt;&gt;"",F$2,"NA"),'MITRE &amp; Controls Mappings'!$H451))),ISNUMBER(SEARCH(IF(F$3&lt;&gt;"",F$3,"NA"),'MITRE &amp; Controls Mappings'!$I451))),ISNUMBER(SEARCH(IF(F$3&lt;&gt;"",F$3,"NA"),'MITRE &amp; Controls Mappings'!$J451))), 'MITRE &amp; Controls Mappings'!$B451,"")</f>
        <v/>
      </c>
      <c r="G455" t="str">
        <f>IF(OR(OR(OR(OR(OR(ISNUMBER(SEARCH(IF(G$1&lt;&gt;"",G$1,"NA"),'MITRE &amp; Controls Mappings'!$E451)),ISNUMBER(SEARCH(IF(G$1&lt;&gt;"",G$1,"NA"),'MITRE &amp; Controls Mappings'!$F451))),ISNUMBER(SEARCH(IF(G$2&lt;&gt;"",G$2,"NA"),'MITRE &amp; Controls Mappings'!$G451))),ISNUMBER(SEARCH(IF(G$2&lt;&gt;"",G$2,"NA"),'MITRE &amp; Controls Mappings'!$H451))),ISNUMBER(SEARCH(IF(G$3&lt;&gt;"",G$3,"NA"),'MITRE &amp; Controls Mappings'!$I451))),ISNUMBER(SEARCH(IF(G$3&lt;&gt;"",G$3,"NA"),'MITRE &amp; Controls Mappings'!$J451))), 'MITRE &amp; Controls Mappings'!$B451,"")</f>
        <v/>
      </c>
      <c r="H455" t="str">
        <f>IF(OR(OR(OR(OR(OR(ISNUMBER(SEARCH(IF(H$1&lt;&gt;"",H$1,"NA"),'MITRE &amp; Controls Mappings'!$E451)),ISNUMBER(SEARCH(IF(H$1&lt;&gt;"",H$1,"NA"),'MITRE &amp; Controls Mappings'!$F451))),ISNUMBER(SEARCH(IF(H$2&lt;&gt;"",H$2,"NA"),'MITRE &amp; Controls Mappings'!$G451))),ISNUMBER(SEARCH(IF(H$2&lt;&gt;"",H$2,"NA"),'MITRE &amp; Controls Mappings'!$H451))),ISNUMBER(SEARCH(IF(H$3&lt;&gt;"",H$3,"NA"),'MITRE &amp; Controls Mappings'!$I451))),ISNUMBER(SEARCH(IF(H$3&lt;&gt;"",H$3,"NA"),'MITRE &amp; Controls Mappings'!$J451))), 'MITRE &amp; Controls Mappings'!$B451,"")</f>
        <v/>
      </c>
      <c r="I455" t="str">
        <f>IF(OR(OR(OR(OR(OR(ISNUMBER(SEARCH(IF(I$1&lt;&gt;"",I$1,"NA"),'MITRE &amp; Controls Mappings'!$E451)),ISNUMBER(SEARCH(IF(I$1&lt;&gt;"",I$1,"NA"),'MITRE &amp; Controls Mappings'!$F451))),ISNUMBER(SEARCH(IF(I$2&lt;&gt;"",I$2,"NA"),'MITRE &amp; Controls Mappings'!$G451))),ISNUMBER(SEARCH(IF(I$2&lt;&gt;"",I$2,"NA"),'MITRE &amp; Controls Mappings'!$H451))),ISNUMBER(SEARCH(IF(I$3&lt;&gt;"",I$3,"NA"),'MITRE &amp; Controls Mappings'!$I451))),ISNUMBER(SEARCH(IF(I$3&lt;&gt;"",I$3,"NA"),'MITRE &amp; Controls Mappings'!$J451))), 'MITRE &amp; Controls Mappings'!$B451,"")</f>
        <v/>
      </c>
      <c r="J455" t="str">
        <f>IF(OR(OR(OR(OR(OR(ISNUMBER(SEARCH(IF(J$1&lt;&gt;"",J$1,"NA"),'MITRE &amp; Controls Mappings'!$E451)),ISNUMBER(SEARCH(IF(J$1&lt;&gt;"",J$1,"NA"),'MITRE &amp; Controls Mappings'!$F451))),ISNUMBER(SEARCH(IF(J$2&lt;&gt;"",J$2,"NA"),'MITRE &amp; Controls Mappings'!$G451))),ISNUMBER(SEARCH(IF(J$2&lt;&gt;"",J$2,"NA"),'MITRE &amp; Controls Mappings'!$H451))),ISNUMBER(SEARCH(IF(J$3&lt;&gt;"",J$3,"NA"),'MITRE &amp; Controls Mappings'!$I451))),ISNUMBER(SEARCH(IF(J$3&lt;&gt;"",J$3,"NA"),'MITRE &amp; Controls Mappings'!$J451))), 'MITRE &amp; Controls Mappings'!$B451,"")</f>
        <v/>
      </c>
      <c r="K455" t="str">
        <f>IF(OR(OR(OR(OR(OR(ISNUMBER(SEARCH(IF(K$1&lt;&gt;"",K$1,"NA"),'MITRE &amp; Controls Mappings'!$E451)),ISNUMBER(SEARCH(IF(K$1&lt;&gt;"",K$1,"NA"),'MITRE &amp; Controls Mappings'!$F451))),ISNUMBER(SEARCH(IF(K$2&lt;&gt;"",K$2,"NA"),'MITRE &amp; Controls Mappings'!$G451))),ISNUMBER(SEARCH(IF(K$2&lt;&gt;"",K$2,"NA"),'MITRE &amp; Controls Mappings'!$H451))),ISNUMBER(SEARCH(IF(K$3&lt;&gt;"",K$3,"NA"),'MITRE &amp; Controls Mappings'!$I451))),ISNUMBER(SEARCH(IF(K$3&lt;&gt;"",K$3,"NA"),'MITRE &amp; Controls Mappings'!$J451))), 'MITRE &amp; Controls Mappings'!$B451,"")</f>
        <v/>
      </c>
      <c r="L455" s="25" t="str">
        <f>'MITRE &amp; Controls Mappings'!D451</f>
        <v>Security Intelligence Updates (formerly Signature Updates)</v>
      </c>
    </row>
    <row r="456" spans="1:12" x14ac:dyDescent="0.35">
      <c r="A456" t="str">
        <f>IF(COUNTIF(B456:K456,"="&amp;'MITRE &amp; Controls Mappings'!B452)&gt;0,'MITRE &amp; Controls Mappings'!B452,"")</f>
        <v/>
      </c>
      <c r="B456" t="str">
        <f>IF(OR(OR(OR(OR(OR(ISNUMBER(SEARCH(IF(B$1&lt;&gt;"",B$1,"NA"),'MITRE &amp; Controls Mappings'!$E452)),ISNUMBER(SEARCH(IF(B$1&lt;&gt;"",B$1,"NA"),'MITRE &amp; Controls Mappings'!$F452))),ISNUMBER(SEARCH(IF(B$2&lt;&gt;"",B$2,"NA"),'MITRE &amp; Controls Mappings'!$G452))),ISNUMBER(SEARCH(IF(B$2&lt;&gt;"",B$2,"NA"),'MITRE &amp; Controls Mappings'!$H452))),ISNUMBER(SEARCH(IF(B$3&lt;&gt;"",B$3,"NA"),'MITRE &amp; Controls Mappings'!$I452))),ISNUMBER(SEARCH(IF(B$3&lt;&gt;"",B$3,"NA"),'MITRE &amp; Controls Mappings'!$J452))), 'MITRE &amp; Controls Mappings'!$B452,"")</f>
        <v/>
      </c>
      <c r="C456" t="str">
        <f>IF(OR(OR(OR(OR(OR(ISNUMBER(SEARCH(IF(C$1&lt;&gt;"",C$1,"NA"),'MITRE &amp; Controls Mappings'!$E452)),ISNUMBER(SEARCH(IF(C$1&lt;&gt;"",C$1,"NA"),'MITRE &amp; Controls Mappings'!$F452))),ISNUMBER(SEARCH(IF(C$2&lt;&gt;"",C$2,"NA"),'MITRE &amp; Controls Mappings'!$G452))),ISNUMBER(SEARCH(IF(C$2&lt;&gt;"",C$2,"NA"),'MITRE &amp; Controls Mappings'!$H452))),ISNUMBER(SEARCH(IF(C$3&lt;&gt;"",C$3,"NA"),'MITRE &amp; Controls Mappings'!$I452))),ISNUMBER(SEARCH(IF(C$3&lt;&gt;"",C$3,"NA"),'MITRE &amp; Controls Mappings'!$J452))), 'MITRE &amp; Controls Mappings'!$B452,"")</f>
        <v/>
      </c>
      <c r="D456" t="str">
        <f>IF(OR(OR(OR(OR(OR(ISNUMBER(SEARCH(IF(D$1&lt;&gt;"",D$1,"NA"),'MITRE &amp; Controls Mappings'!$E452)),ISNUMBER(SEARCH(IF(D$1&lt;&gt;"",D$1,"NA"),'MITRE &amp; Controls Mappings'!$F452))),ISNUMBER(SEARCH(IF(D$2&lt;&gt;"",D$2,"NA"),'MITRE &amp; Controls Mappings'!$G452))),ISNUMBER(SEARCH(IF(D$2&lt;&gt;"",D$2,"NA"),'MITRE &amp; Controls Mappings'!$H452))),ISNUMBER(SEARCH(IF(D$3&lt;&gt;"",D$3,"NA"),'MITRE &amp; Controls Mappings'!$I452))),ISNUMBER(SEARCH(IF(D$3&lt;&gt;"",D$3,"NA"),'MITRE &amp; Controls Mappings'!$J452))), 'MITRE &amp; Controls Mappings'!$B452,"")</f>
        <v/>
      </c>
      <c r="E456" t="str">
        <f>IF(OR(OR(OR(OR(OR(ISNUMBER(SEARCH(IF(E$1&lt;&gt;"",E$1,"NA"),'MITRE &amp; Controls Mappings'!$E452)),ISNUMBER(SEARCH(IF(E$1&lt;&gt;"",E$1,"NA"),'MITRE &amp; Controls Mappings'!$F452))),ISNUMBER(SEARCH(IF(E$2&lt;&gt;"",E$2,"NA"),'MITRE &amp; Controls Mappings'!$G452))),ISNUMBER(SEARCH(IF(E$2&lt;&gt;"",E$2,"NA"),'MITRE &amp; Controls Mappings'!$H452))),ISNUMBER(SEARCH(IF(E$3&lt;&gt;"",E$3,"NA"),'MITRE &amp; Controls Mappings'!$I452))),ISNUMBER(SEARCH(IF(E$3&lt;&gt;"",E$3,"NA"),'MITRE &amp; Controls Mappings'!$J452))), 'MITRE &amp; Controls Mappings'!$B452,"")</f>
        <v/>
      </c>
      <c r="F456" t="str">
        <f>IF(OR(OR(OR(OR(OR(ISNUMBER(SEARCH(IF(F$1&lt;&gt;"",F$1,"NA"),'MITRE &amp; Controls Mappings'!$E452)),ISNUMBER(SEARCH(IF(F$1&lt;&gt;"",F$1,"NA"),'MITRE &amp; Controls Mappings'!$F452))),ISNUMBER(SEARCH(IF(F$2&lt;&gt;"",F$2,"NA"),'MITRE &amp; Controls Mappings'!$G452))),ISNUMBER(SEARCH(IF(F$2&lt;&gt;"",F$2,"NA"),'MITRE &amp; Controls Mappings'!$H452))),ISNUMBER(SEARCH(IF(F$3&lt;&gt;"",F$3,"NA"),'MITRE &amp; Controls Mappings'!$I452))),ISNUMBER(SEARCH(IF(F$3&lt;&gt;"",F$3,"NA"),'MITRE &amp; Controls Mappings'!$J452))), 'MITRE &amp; Controls Mappings'!$B452,"")</f>
        <v/>
      </c>
      <c r="G456" t="str">
        <f>IF(OR(OR(OR(OR(OR(ISNUMBER(SEARCH(IF(G$1&lt;&gt;"",G$1,"NA"),'MITRE &amp; Controls Mappings'!$E452)),ISNUMBER(SEARCH(IF(G$1&lt;&gt;"",G$1,"NA"),'MITRE &amp; Controls Mappings'!$F452))),ISNUMBER(SEARCH(IF(G$2&lt;&gt;"",G$2,"NA"),'MITRE &amp; Controls Mappings'!$G452))),ISNUMBER(SEARCH(IF(G$2&lt;&gt;"",G$2,"NA"),'MITRE &amp; Controls Mappings'!$H452))),ISNUMBER(SEARCH(IF(G$3&lt;&gt;"",G$3,"NA"),'MITRE &amp; Controls Mappings'!$I452))),ISNUMBER(SEARCH(IF(G$3&lt;&gt;"",G$3,"NA"),'MITRE &amp; Controls Mappings'!$J452))), 'MITRE &amp; Controls Mappings'!$B452,"")</f>
        <v/>
      </c>
      <c r="H456" t="str">
        <f>IF(OR(OR(OR(OR(OR(ISNUMBER(SEARCH(IF(H$1&lt;&gt;"",H$1,"NA"),'MITRE &amp; Controls Mappings'!$E452)),ISNUMBER(SEARCH(IF(H$1&lt;&gt;"",H$1,"NA"),'MITRE &amp; Controls Mappings'!$F452))),ISNUMBER(SEARCH(IF(H$2&lt;&gt;"",H$2,"NA"),'MITRE &amp; Controls Mappings'!$G452))),ISNUMBER(SEARCH(IF(H$2&lt;&gt;"",H$2,"NA"),'MITRE &amp; Controls Mappings'!$H452))),ISNUMBER(SEARCH(IF(H$3&lt;&gt;"",H$3,"NA"),'MITRE &amp; Controls Mappings'!$I452))),ISNUMBER(SEARCH(IF(H$3&lt;&gt;"",H$3,"NA"),'MITRE &amp; Controls Mappings'!$J452))), 'MITRE &amp; Controls Mappings'!$B452,"")</f>
        <v/>
      </c>
      <c r="I456" t="str">
        <f>IF(OR(OR(OR(OR(OR(ISNUMBER(SEARCH(IF(I$1&lt;&gt;"",I$1,"NA"),'MITRE &amp; Controls Mappings'!$E452)),ISNUMBER(SEARCH(IF(I$1&lt;&gt;"",I$1,"NA"),'MITRE &amp; Controls Mappings'!$F452))),ISNUMBER(SEARCH(IF(I$2&lt;&gt;"",I$2,"NA"),'MITRE &amp; Controls Mappings'!$G452))),ISNUMBER(SEARCH(IF(I$2&lt;&gt;"",I$2,"NA"),'MITRE &amp; Controls Mappings'!$H452))),ISNUMBER(SEARCH(IF(I$3&lt;&gt;"",I$3,"NA"),'MITRE &amp; Controls Mappings'!$I452))),ISNUMBER(SEARCH(IF(I$3&lt;&gt;"",I$3,"NA"),'MITRE &amp; Controls Mappings'!$J452))), 'MITRE &amp; Controls Mappings'!$B452,"")</f>
        <v/>
      </c>
      <c r="J456" t="str">
        <f>IF(OR(OR(OR(OR(OR(ISNUMBER(SEARCH(IF(J$1&lt;&gt;"",J$1,"NA"),'MITRE &amp; Controls Mappings'!$E452)),ISNUMBER(SEARCH(IF(J$1&lt;&gt;"",J$1,"NA"),'MITRE &amp; Controls Mappings'!$F452))),ISNUMBER(SEARCH(IF(J$2&lt;&gt;"",J$2,"NA"),'MITRE &amp; Controls Mappings'!$G452))),ISNUMBER(SEARCH(IF(J$2&lt;&gt;"",J$2,"NA"),'MITRE &amp; Controls Mappings'!$H452))),ISNUMBER(SEARCH(IF(J$3&lt;&gt;"",J$3,"NA"),'MITRE &amp; Controls Mappings'!$I452))),ISNUMBER(SEARCH(IF(J$3&lt;&gt;"",J$3,"NA"),'MITRE &amp; Controls Mappings'!$J452))), 'MITRE &amp; Controls Mappings'!$B452,"")</f>
        <v/>
      </c>
      <c r="K456" t="str">
        <f>IF(OR(OR(OR(OR(OR(ISNUMBER(SEARCH(IF(K$1&lt;&gt;"",K$1,"NA"),'MITRE &amp; Controls Mappings'!$E452)),ISNUMBER(SEARCH(IF(K$1&lt;&gt;"",K$1,"NA"),'MITRE &amp; Controls Mappings'!$F452))),ISNUMBER(SEARCH(IF(K$2&lt;&gt;"",K$2,"NA"),'MITRE &amp; Controls Mappings'!$G452))),ISNUMBER(SEARCH(IF(K$2&lt;&gt;"",K$2,"NA"),'MITRE &amp; Controls Mappings'!$H452))),ISNUMBER(SEARCH(IF(K$3&lt;&gt;"",K$3,"NA"),'MITRE &amp; Controls Mappings'!$I452))),ISNUMBER(SEARCH(IF(K$3&lt;&gt;"",K$3,"NA"),'MITRE &amp; Controls Mappings'!$J452))), 'MITRE &amp; Controls Mappings'!$B452,"")</f>
        <v/>
      </c>
      <c r="L456" s="25" t="str">
        <f>'MITRE &amp; Controls Mappings'!D452</f>
        <v>Threats</v>
      </c>
    </row>
    <row r="457" spans="1:12" x14ac:dyDescent="0.35">
      <c r="A457" t="str">
        <f>IF(COUNTIF(B457:K457,"="&amp;'MITRE &amp; Controls Mappings'!B453)&gt;0,'MITRE &amp; Controls Mappings'!B453,"")</f>
        <v/>
      </c>
      <c r="B457" t="str">
        <f>IF(OR(OR(OR(OR(OR(ISNUMBER(SEARCH(IF(B$1&lt;&gt;"",B$1,"NA"),'MITRE &amp; Controls Mappings'!$E453)),ISNUMBER(SEARCH(IF(B$1&lt;&gt;"",B$1,"NA"),'MITRE &amp; Controls Mappings'!$F453))),ISNUMBER(SEARCH(IF(B$2&lt;&gt;"",B$2,"NA"),'MITRE &amp; Controls Mappings'!$G453))),ISNUMBER(SEARCH(IF(B$2&lt;&gt;"",B$2,"NA"),'MITRE &amp; Controls Mappings'!$H453))),ISNUMBER(SEARCH(IF(B$3&lt;&gt;"",B$3,"NA"),'MITRE &amp; Controls Mappings'!$I453))),ISNUMBER(SEARCH(IF(B$3&lt;&gt;"",B$3,"NA"),'MITRE &amp; Controls Mappings'!$J453))), 'MITRE &amp; Controls Mappings'!$B453,"")</f>
        <v/>
      </c>
      <c r="C457" t="str">
        <f>IF(OR(OR(OR(OR(OR(ISNUMBER(SEARCH(IF(C$1&lt;&gt;"",C$1,"NA"),'MITRE &amp; Controls Mappings'!$E453)),ISNUMBER(SEARCH(IF(C$1&lt;&gt;"",C$1,"NA"),'MITRE &amp; Controls Mappings'!$F453))),ISNUMBER(SEARCH(IF(C$2&lt;&gt;"",C$2,"NA"),'MITRE &amp; Controls Mappings'!$G453))),ISNUMBER(SEARCH(IF(C$2&lt;&gt;"",C$2,"NA"),'MITRE &amp; Controls Mappings'!$H453))),ISNUMBER(SEARCH(IF(C$3&lt;&gt;"",C$3,"NA"),'MITRE &amp; Controls Mappings'!$I453))),ISNUMBER(SEARCH(IF(C$3&lt;&gt;"",C$3,"NA"),'MITRE &amp; Controls Mappings'!$J453))), 'MITRE &amp; Controls Mappings'!$B453,"")</f>
        <v/>
      </c>
      <c r="D457" t="str">
        <f>IF(OR(OR(OR(OR(OR(ISNUMBER(SEARCH(IF(D$1&lt;&gt;"",D$1,"NA"),'MITRE &amp; Controls Mappings'!$E453)),ISNUMBER(SEARCH(IF(D$1&lt;&gt;"",D$1,"NA"),'MITRE &amp; Controls Mappings'!$F453))),ISNUMBER(SEARCH(IF(D$2&lt;&gt;"",D$2,"NA"),'MITRE &amp; Controls Mappings'!$G453))),ISNUMBER(SEARCH(IF(D$2&lt;&gt;"",D$2,"NA"),'MITRE &amp; Controls Mappings'!$H453))),ISNUMBER(SEARCH(IF(D$3&lt;&gt;"",D$3,"NA"),'MITRE &amp; Controls Mappings'!$I453))),ISNUMBER(SEARCH(IF(D$3&lt;&gt;"",D$3,"NA"),'MITRE &amp; Controls Mappings'!$J453))), 'MITRE &amp; Controls Mappings'!$B453,"")</f>
        <v/>
      </c>
      <c r="E457" t="str">
        <f>IF(OR(OR(OR(OR(OR(ISNUMBER(SEARCH(IF(E$1&lt;&gt;"",E$1,"NA"),'MITRE &amp; Controls Mappings'!$E453)),ISNUMBER(SEARCH(IF(E$1&lt;&gt;"",E$1,"NA"),'MITRE &amp; Controls Mappings'!$F453))),ISNUMBER(SEARCH(IF(E$2&lt;&gt;"",E$2,"NA"),'MITRE &amp; Controls Mappings'!$G453))),ISNUMBER(SEARCH(IF(E$2&lt;&gt;"",E$2,"NA"),'MITRE &amp; Controls Mappings'!$H453))),ISNUMBER(SEARCH(IF(E$3&lt;&gt;"",E$3,"NA"),'MITRE &amp; Controls Mappings'!$I453))),ISNUMBER(SEARCH(IF(E$3&lt;&gt;"",E$3,"NA"),'MITRE &amp; Controls Mappings'!$J453))), 'MITRE &amp; Controls Mappings'!$B453,"")</f>
        <v/>
      </c>
      <c r="F457" t="str">
        <f>IF(OR(OR(OR(OR(OR(ISNUMBER(SEARCH(IF(F$1&lt;&gt;"",F$1,"NA"),'MITRE &amp; Controls Mappings'!$E453)),ISNUMBER(SEARCH(IF(F$1&lt;&gt;"",F$1,"NA"),'MITRE &amp; Controls Mappings'!$F453))),ISNUMBER(SEARCH(IF(F$2&lt;&gt;"",F$2,"NA"),'MITRE &amp; Controls Mappings'!$G453))),ISNUMBER(SEARCH(IF(F$2&lt;&gt;"",F$2,"NA"),'MITRE &amp; Controls Mappings'!$H453))),ISNUMBER(SEARCH(IF(F$3&lt;&gt;"",F$3,"NA"),'MITRE &amp; Controls Mappings'!$I453))),ISNUMBER(SEARCH(IF(F$3&lt;&gt;"",F$3,"NA"),'MITRE &amp; Controls Mappings'!$J453))), 'MITRE &amp; Controls Mappings'!$B453,"")</f>
        <v/>
      </c>
      <c r="G457" t="str">
        <f>IF(OR(OR(OR(OR(OR(ISNUMBER(SEARCH(IF(G$1&lt;&gt;"",G$1,"NA"),'MITRE &amp; Controls Mappings'!$E453)),ISNUMBER(SEARCH(IF(G$1&lt;&gt;"",G$1,"NA"),'MITRE &amp; Controls Mappings'!$F453))),ISNUMBER(SEARCH(IF(G$2&lt;&gt;"",G$2,"NA"),'MITRE &amp; Controls Mappings'!$G453))),ISNUMBER(SEARCH(IF(G$2&lt;&gt;"",G$2,"NA"),'MITRE &amp; Controls Mappings'!$H453))),ISNUMBER(SEARCH(IF(G$3&lt;&gt;"",G$3,"NA"),'MITRE &amp; Controls Mappings'!$I453))),ISNUMBER(SEARCH(IF(G$3&lt;&gt;"",G$3,"NA"),'MITRE &amp; Controls Mappings'!$J453))), 'MITRE &amp; Controls Mappings'!$B453,"")</f>
        <v/>
      </c>
      <c r="H457" t="str">
        <f>IF(OR(OR(OR(OR(OR(ISNUMBER(SEARCH(IF(H$1&lt;&gt;"",H$1,"NA"),'MITRE &amp; Controls Mappings'!$E453)),ISNUMBER(SEARCH(IF(H$1&lt;&gt;"",H$1,"NA"),'MITRE &amp; Controls Mappings'!$F453))),ISNUMBER(SEARCH(IF(H$2&lt;&gt;"",H$2,"NA"),'MITRE &amp; Controls Mappings'!$G453))),ISNUMBER(SEARCH(IF(H$2&lt;&gt;"",H$2,"NA"),'MITRE &amp; Controls Mappings'!$H453))),ISNUMBER(SEARCH(IF(H$3&lt;&gt;"",H$3,"NA"),'MITRE &amp; Controls Mappings'!$I453))),ISNUMBER(SEARCH(IF(H$3&lt;&gt;"",H$3,"NA"),'MITRE &amp; Controls Mappings'!$J453))), 'MITRE &amp; Controls Mappings'!$B453,"")</f>
        <v/>
      </c>
      <c r="I457" t="str">
        <f>IF(OR(OR(OR(OR(OR(ISNUMBER(SEARCH(IF(I$1&lt;&gt;"",I$1,"NA"),'MITRE &amp; Controls Mappings'!$E453)),ISNUMBER(SEARCH(IF(I$1&lt;&gt;"",I$1,"NA"),'MITRE &amp; Controls Mappings'!$F453))),ISNUMBER(SEARCH(IF(I$2&lt;&gt;"",I$2,"NA"),'MITRE &amp; Controls Mappings'!$G453))),ISNUMBER(SEARCH(IF(I$2&lt;&gt;"",I$2,"NA"),'MITRE &amp; Controls Mappings'!$H453))),ISNUMBER(SEARCH(IF(I$3&lt;&gt;"",I$3,"NA"),'MITRE &amp; Controls Mappings'!$I453))),ISNUMBER(SEARCH(IF(I$3&lt;&gt;"",I$3,"NA"),'MITRE &amp; Controls Mappings'!$J453))), 'MITRE &amp; Controls Mappings'!$B453,"")</f>
        <v/>
      </c>
      <c r="J457" t="str">
        <f>IF(OR(OR(OR(OR(OR(ISNUMBER(SEARCH(IF(J$1&lt;&gt;"",J$1,"NA"),'MITRE &amp; Controls Mappings'!$E453)),ISNUMBER(SEARCH(IF(J$1&lt;&gt;"",J$1,"NA"),'MITRE &amp; Controls Mappings'!$F453))),ISNUMBER(SEARCH(IF(J$2&lt;&gt;"",J$2,"NA"),'MITRE &amp; Controls Mappings'!$G453))),ISNUMBER(SEARCH(IF(J$2&lt;&gt;"",J$2,"NA"),'MITRE &amp; Controls Mappings'!$H453))),ISNUMBER(SEARCH(IF(J$3&lt;&gt;"",J$3,"NA"),'MITRE &amp; Controls Mappings'!$I453))),ISNUMBER(SEARCH(IF(J$3&lt;&gt;"",J$3,"NA"),'MITRE &amp; Controls Mappings'!$J453))), 'MITRE &amp; Controls Mappings'!$B453,"")</f>
        <v/>
      </c>
      <c r="K457" t="str">
        <f>IF(OR(OR(OR(OR(OR(ISNUMBER(SEARCH(IF(K$1&lt;&gt;"",K$1,"NA"),'MITRE &amp; Controls Mappings'!$E453)),ISNUMBER(SEARCH(IF(K$1&lt;&gt;"",K$1,"NA"),'MITRE &amp; Controls Mappings'!$F453))),ISNUMBER(SEARCH(IF(K$2&lt;&gt;"",K$2,"NA"),'MITRE &amp; Controls Mappings'!$G453))),ISNUMBER(SEARCH(IF(K$2&lt;&gt;"",K$2,"NA"),'MITRE &amp; Controls Mappings'!$H453))),ISNUMBER(SEARCH(IF(K$3&lt;&gt;"",K$3,"NA"),'MITRE &amp; Controls Mappings'!$I453))),ISNUMBER(SEARCH(IF(K$3&lt;&gt;"",K$3,"NA"),'MITRE &amp; Controls Mappings'!$J453))), 'MITRE &amp; Controls Mappings'!$B453,"")</f>
        <v/>
      </c>
      <c r="L457" s="25" t="str">
        <f>'MITRE &amp; Controls Mappings'!D453</f>
        <v>Microsoft Defender Application Guard (formerly Windows Defender Application Guard)</v>
      </c>
    </row>
    <row r="458" spans="1:12" x14ac:dyDescent="0.35">
      <c r="A458" t="str">
        <f>IF(COUNTIF(B458:K458,"="&amp;'MITRE &amp; Controls Mappings'!B454)&gt;0,'MITRE &amp; Controls Mappings'!B454,"")</f>
        <v/>
      </c>
      <c r="B458" t="str">
        <f>IF(OR(OR(OR(OR(OR(ISNUMBER(SEARCH(IF(B$1&lt;&gt;"",B$1,"NA"),'MITRE &amp; Controls Mappings'!$E454)),ISNUMBER(SEARCH(IF(B$1&lt;&gt;"",B$1,"NA"),'MITRE &amp; Controls Mappings'!$F454))),ISNUMBER(SEARCH(IF(B$2&lt;&gt;"",B$2,"NA"),'MITRE &amp; Controls Mappings'!$G454))),ISNUMBER(SEARCH(IF(B$2&lt;&gt;"",B$2,"NA"),'MITRE &amp; Controls Mappings'!$H454))),ISNUMBER(SEARCH(IF(B$3&lt;&gt;"",B$3,"NA"),'MITRE &amp; Controls Mappings'!$I454))),ISNUMBER(SEARCH(IF(B$3&lt;&gt;"",B$3,"NA"),'MITRE &amp; Controls Mappings'!$J454))), 'MITRE &amp; Controls Mappings'!$B454,"")</f>
        <v/>
      </c>
      <c r="C458" t="str">
        <f>IF(OR(OR(OR(OR(OR(ISNUMBER(SEARCH(IF(C$1&lt;&gt;"",C$1,"NA"),'MITRE &amp; Controls Mappings'!$E454)),ISNUMBER(SEARCH(IF(C$1&lt;&gt;"",C$1,"NA"),'MITRE &amp; Controls Mappings'!$F454))),ISNUMBER(SEARCH(IF(C$2&lt;&gt;"",C$2,"NA"),'MITRE &amp; Controls Mappings'!$G454))),ISNUMBER(SEARCH(IF(C$2&lt;&gt;"",C$2,"NA"),'MITRE &amp; Controls Mappings'!$H454))),ISNUMBER(SEARCH(IF(C$3&lt;&gt;"",C$3,"NA"),'MITRE &amp; Controls Mappings'!$I454))),ISNUMBER(SEARCH(IF(C$3&lt;&gt;"",C$3,"NA"),'MITRE &amp; Controls Mappings'!$J454))), 'MITRE &amp; Controls Mappings'!$B454,"")</f>
        <v/>
      </c>
      <c r="D458" t="str">
        <f>IF(OR(OR(OR(OR(OR(ISNUMBER(SEARCH(IF(D$1&lt;&gt;"",D$1,"NA"),'MITRE &amp; Controls Mappings'!$E454)),ISNUMBER(SEARCH(IF(D$1&lt;&gt;"",D$1,"NA"),'MITRE &amp; Controls Mappings'!$F454))),ISNUMBER(SEARCH(IF(D$2&lt;&gt;"",D$2,"NA"),'MITRE &amp; Controls Mappings'!$G454))),ISNUMBER(SEARCH(IF(D$2&lt;&gt;"",D$2,"NA"),'MITRE &amp; Controls Mappings'!$H454))),ISNUMBER(SEARCH(IF(D$3&lt;&gt;"",D$3,"NA"),'MITRE &amp; Controls Mappings'!$I454))),ISNUMBER(SEARCH(IF(D$3&lt;&gt;"",D$3,"NA"),'MITRE &amp; Controls Mappings'!$J454))), 'MITRE &amp; Controls Mappings'!$B454,"")</f>
        <v/>
      </c>
      <c r="E458" t="str">
        <f>IF(OR(OR(OR(OR(OR(ISNUMBER(SEARCH(IF(E$1&lt;&gt;"",E$1,"NA"),'MITRE &amp; Controls Mappings'!$E454)),ISNUMBER(SEARCH(IF(E$1&lt;&gt;"",E$1,"NA"),'MITRE &amp; Controls Mappings'!$F454))),ISNUMBER(SEARCH(IF(E$2&lt;&gt;"",E$2,"NA"),'MITRE &amp; Controls Mappings'!$G454))),ISNUMBER(SEARCH(IF(E$2&lt;&gt;"",E$2,"NA"),'MITRE &amp; Controls Mappings'!$H454))),ISNUMBER(SEARCH(IF(E$3&lt;&gt;"",E$3,"NA"),'MITRE &amp; Controls Mappings'!$I454))),ISNUMBER(SEARCH(IF(E$3&lt;&gt;"",E$3,"NA"),'MITRE &amp; Controls Mappings'!$J454))), 'MITRE &amp; Controls Mappings'!$B454,"")</f>
        <v/>
      </c>
      <c r="F458" t="str">
        <f>IF(OR(OR(OR(OR(OR(ISNUMBER(SEARCH(IF(F$1&lt;&gt;"",F$1,"NA"),'MITRE &amp; Controls Mappings'!$E454)),ISNUMBER(SEARCH(IF(F$1&lt;&gt;"",F$1,"NA"),'MITRE &amp; Controls Mappings'!$F454))),ISNUMBER(SEARCH(IF(F$2&lt;&gt;"",F$2,"NA"),'MITRE &amp; Controls Mappings'!$G454))),ISNUMBER(SEARCH(IF(F$2&lt;&gt;"",F$2,"NA"),'MITRE &amp; Controls Mappings'!$H454))),ISNUMBER(SEARCH(IF(F$3&lt;&gt;"",F$3,"NA"),'MITRE &amp; Controls Mappings'!$I454))),ISNUMBER(SEARCH(IF(F$3&lt;&gt;"",F$3,"NA"),'MITRE &amp; Controls Mappings'!$J454))), 'MITRE &amp; Controls Mappings'!$B454,"")</f>
        <v/>
      </c>
      <c r="G458" t="str">
        <f>IF(OR(OR(OR(OR(OR(ISNUMBER(SEARCH(IF(G$1&lt;&gt;"",G$1,"NA"),'MITRE &amp; Controls Mappings'!$E454)),ISNUMBER(SEARCH(IF(G$1&lt;&gt;"",G$1,"NA"),'MITRE &amp; Controls Mappings'!$F454))),ISNUMBER(SEARCH(IF(G$2&lt;&gt;"",G$2,"NA"),'MITRE &amp; Controls Mappings'!$G454))),ISNUMBER(SEARCH(IF(G$2&lt;&gt;"",G$2,"NA"),'MITRE &amp; Controls Mappings'!$H454))),ISNUMBER(SEARCH(IF(G$3&lt;&gt;"",G$3,"NA"),'MITRE &amp; Controls Mappings'!$I454))),ISNUMBER(SEARCH(IF(G$3&lt;&gt;"",G$3,"NA"),'MITRE &amp; Controls Mappings'!$J454))), 'MITRE &amp; Controls Mappings'!$B454,"")</f>
        <v/>
      </c>
      <c r="H458" t="str">
        <f>IF(OR(OR(OR(OR(OR(ISNUMBER(SEARCH(IF(H$1&lt;&gt;"",H$1,"NA"),'MITRE &amp; Controls Mappings'!$E454)),ISNUMBER(SEARCH(IF(H$1&lt;&gt;"",H$1,"NA"),'MITRE &amp; Controls Mappings'!$F454))),ISNUMBER(SEARCH(IF(H$2&lt;&gt;"",H$2,"NA"),'MITRE &amp; Controls Mappings'!$G454))),ISNUMBER(SEARCH(IF(H$2&lt;&gt;"",H$2,"NA"),'MITRE &amp; Controls Mappings'!$H454))),ISNUMBER(SEARCH(IF(H$3&lt;&gt;"",H$3,"NA"),'MITRE &amp; Controls Mappings'!$I454))),ISNUMBER(SEARCH(IF(H$3&lt;&gt;"",H$3,"NA"),'MITRE &amp; Controls Mappings'!$J454))), 'MITRE &amp; Controls Mappings'!$B454,"")</f>
        <v/>
      </c>
      <c r="I458" t="str">
        <f>IF(OR(OR(OR(OR(OR(ISNUMBER(SEARCH(IF(I$1&lt;&gt;"",I$1,"NA"),'MITRE &amp; Controls Mappings'!$E454)),ISNUMBER(SEARCH(IF(I$1&lt;&gt;"",I$1,"NA"),'MITRE &amp; Controls Mappings'!$F454))),ISNUMBER(SEARCH(IF(I$2&lt;&gt;"",I$2,"NA"),'MITRE &amp; Controls Mappings'!$G454))),ISNUMBER(SEARCH(IF(I$2&lt;&gt;"",I$2,"NA"),'MITRE &amp; Controls Mappings'!$H454))),ISNUMBER(SEARCH(IF(I$3&lt;&gt;"",I$3,"NA"),'MITRE &amp; Controls Mappings'!$I454))),ISNUMBER(SEARCH(IF(I$3&lt;&gt;"",I$3,"NA"),'MITRE &amp; Controls Mappings'!$J454))), 'MITRE &amp; Controls Mappings'!$B454,"")</f>
        <v/>
      </c>
      <c r="J458" t="str">
        <f>IF(OR(OR(OR(OR(OR(ISNUMBER(SEARCH(IF(J$1&lt;&gt;"",J$1,"NA"),'MITRE &amp; Controls Mappings'!$E454)),ISNUMBER(SEARCH(IF(J$1&lt;&gt;"",J$1,"NA"),'MITRE &amp; Controls Mappings'!$F454))),ISNUMBER(SEARCH(IF(J$2&lt;&gt;"",J$2,"NA"),'MITRE &amp; Controls Mappings'!$G454))),ISNUMBER(SEARCH(IF(J$2&lt;&gt;"",J$2,"NA"),'MITRE &amp; Controls Mappings'!$H454))),ISNUMBER(SEARCH(IF(J$3&lt;&gt;"",J$3,"NA"),'MITRE &amp; Controls Mappings'!$I454))),ISNUMBER(SEARCH(IF(J$3&lt;&gt;"",J$3,"NA"),'MITRE &amp; Controls Mappings'!$J454))), 'MITRE &amp; Controls Mappings'!$B454,"")</f>
        <v/>
      </c>
      <c r="K458" t="str">
        <f>IF(OR(OR(OR(OR(OR(ISNUMBER(SEARCH(IF(K$1&lt;&gt;"",K$1,"NA"),'MITRE &amp; Controls Mappings'!$E454)),ISNUMBER(SEARCH(IF(K$1&lt;&gt;"",K$1,"NA"),'MITRE &amp; Controls Mappings'!$F454))),ISNUMBER(SEARCH(IF(K$2&lt;&gt;"",K$2,"NA"),'MITRE &amp; Controls Mappings'!$G454))),ISNUMBER(SEARCH(IF(K$2&lt;&gt;"",K$2,"NA"),'MITRE &amp; Controls Mappings'!$H454))),ISNUMBER(SEARCH(IF(K$3&lt;&gt;"",K$3,"NA"),'MITRE &amp; Controls Mappings'!$I454))),ISNUMBER(SEARCH(IF(K$3&lt;&gt;"",K$3,"NA"),'MITRE &amp; Controls Mappings'!$J454))), 'MITRE &amp; Controls Mappings'!$B454,"")</f>
        <v/>
      </c>
      <c r="L458" s="25" t="str">
        <f>'MITRE &amp; Controls Mappings'!D454</f>
        <v>Microsoft Defender Exploit Guard (formerly Windows Defender Exploit Guard)</v>
      </c>
    </row>
    <row r="459" spans="1:12" x14ac:dyDescent="0.35">
      <c r="A459" t="str">
        <f>IF(COUNTIF(B459:K459,"="&amp;'MITRE &amp; Controls Mappings'!B455)&gt;0,'MITRE &amp; Controls Mappings'!B455,"")</f>
        <v/>
      </c>
      <c r="B459" t="str">
        <f>IF(OR(OR(OR(OR(OR(ISNUMBER(SEARCH(IF(B$1&lt;&gt;"",B$1,"NA"),'MITRE &amp; Controls Mappings'!$E455)),ISNUMBER(SEARCH(IF(B$1&lt;&gt;"",B$1,"NA"),'MITRE &amp; Controls Mappings'!$F455))),ISNUMBER(SEARCH(IF(B$2&lt;&gt;"",B$2,"NA"),'MITRE &amp; Controls Mappings'!$G455))),ISNUMBER(SEARCH(IF(B$2&lt;&gt;"",B$2,"NA"),'MITRE &amp; Controls Mappings'!$H455))),ISNUMBER(SEARCH(IF(B$3&lt;&gt;"",B$3,"NA"),'MITRE &amp; Controls Mappings'!$I455))),ISNUMBER(SEARCH(IF(B$3&lt;&gt;"",B$3,"NA"),'MITRE &amp; Controls Mappings'!$J455))), 'MITRE &amp; Controls Mappings'!$B455,"")</f>
        <v/>
      </c>
      <c r="C459" t="str">
        <f>IF(OR(OR(OR(OR(OR(ISNUMBER(SEARCH(IF(C$1&lt;&gt;"",C$1,"NA"),'MITRE &amp; Controls Mappings'!$E455)),ISNUMBER(SEARCH(IF(C$1&lt;&gt;"",C$1,"NA"),'MITRE &amp; Controls Mappings'!$F455))),ISNUMBER(SEARCH(IF(C$2&lt;&gt;"",C$2,"NA"),'MITRE &amp; Controls Mappings'!$G455))),ISNUMBER(SEARCH(IF(C$2&lt;&gt;"",C$2,"NA"),'MITRE &amp; Controls Mappings'!$H455))),ISNUMBER(SEARCH(IF(C$3&lt;&gt;"",C$3,"NA"),'MITRE &amp; Controls Mappings'!$I455))),ISNUMBER(SEARCH(IF(C$3&lt;&gt;"",C$3,"NA"),'MITRE &amp; Controls Mappings'!$J455))), 'MITRE &amp; Controls Mappings'!$B455,"")</f>
        <v/>
      </c>
      <c r="D459" t="str">
        <f>IF(OR(OR(OR(OR(OR(ISNUMBER(SEARCH(IF(D$1&lt;&gt;"",D$1,"NA"),'MITRE &amp; Controls Mappings'!$E455)),ISNUMBER(SEARCH(IF(D$1&lt;&gt;"",D$1,"NA"),'MITRE &amp; Controls Mappings'!$F455))),ISNUMBER(SEARCH(IF(D$2&lt;&gt;"",D$2,"NA"),'MITRE &amp; Controls Mappings'!$G455))),ISNUMBER(SEARCH(IF(D$2&lt;&gt;"",D$2,"NA"),'MITRE &amp; Controls Mappings'!$H455))),ISNUMBER(SEARCH(IF(D$3&lt;&gt;"",D$3,"NA"),'MITRE &amp; Controls Mappings'!$I455))),ISNUMBER(SEARCH(IF(D$3&lt;&gt;"",D$3,"NA"),'MITRE &amp; Controls Mappings'!$J455))), 'MITRE &amp; Controls Mappings'!$B455,"")</f>
        <v/>
      </c>
      <c r="E459" t="str">
        <f>IF(OR(OR(OR(OR(OR(ISNUMBER(SEARCH(IF(E$1&lt;&gt;"",E$1,"NA"),'MITRE &amp; Controls Mappings'!$E455)),ISNUMBER(SEARCH(IF(E$1&lt;&gt;"",E$1,"NA"),'MITRE &amp; Controls Mappings'!$F455))),ISNUMBER(SEARCH(IF(E$2&lt;&gt;"",E$2,"NA"),'MITRE &amp; Controls Mappings'!$G455))),ISNUMBER(SEARCH(IF(E$2&lt;&gt;"",E$2,"NA"),'MITRE &amp; Controls Mappings'!$H455))),ISNUMBER(SEARCH(IF(E$3&lt;&gt;"",E$3,"NA"),'MITRE &amp; Controls Mappings'!$I455))),ISNUMBER(SEARCH(IF(E$3&lt;&gt;"",E$3,"NA"),'MITRE &amp; Controls Mappings'!$J455))), 'MITRE &amp; Controls Mappings'!$B455,"")</f>
        <v/>
      </c>
      <c r="F459" t="str">
        <f>IF(OR(OR(OR(OR(OR(ISNUMBER(SEARCH(IF(F$1&lt;&gt;"",F$1,"NA"),'MITRE &amp; Controls Mappings'!$E455)),ISNUMBER(SEARCH(IF(F$1&lt;&gt;"",F$1,"NA"),'MITRE &amp; Controls Mappings'!$F455))),ISNUMBER(SEARCH(IF(F$2&lt;&gt;"",F$2,"NA"),'MITRE &amp; Controls Mappings'!$G455))),ISNUMBER(SEARCH(IF(F$2&lt;&gt;"",F$2,"NA"),'MITRE &amp; Controls Mappings'!$H455))),ISNUMBER(SEARCH(IF(F$3&lt;&gt;"",F$3,"NA"),'MITRE &amp; Controls Mappings'!$I455))),ISNUMBER(SEARCH(IF(F$3&lt;&gt;"",F$3,"NA"),'MITRE &amp; Controls Mappings'!$J455))), 'MITRE &amp; Controls Mappings'!$B455,"")</f>
        <v/>
      </c>
      <c r="G459" t="str">
        <f>IF(OR(OR(OR(OR(OR(ISNUMBER(SEARCH(IF(G$1&lt;&gt;"",G$1,"NA"),'MITRE &amp; Controls Mappings'!$E455)),ISNUMBER(SEARCH(IF(G$1&lt;&gt;"",G$1,"NA"),'MITRE &amp; Controls Mappings'!$F455))),ISNUMBER(SEARCH(IF(G$2&lt;&gt;"",G$2,"NA"),'MITRE &amp; Controls Mappings'!$G455))),ISNUMBER(SEARCH(IF(G$2&lt;&gt;"",G$2,"NA"),'MITRE &amp; Controls Mappings'!$H455))),ISNUMBER(SEARCH(IF(G$3&lt;&gt;"",G$3,"NA"),'MITRE &amp; Controls Mappings'!$I455))),ISNUMBER(SEARCH(IF(G$3&lt;&gt;"",G$3,"NA"),'MITRE &amp; Controls Mappings'!$J455))), 'MITRE &amp; Controls Mappings'!$B455,"")</f>
        <v/>
      </c>
      <c r="H459" t="str">
        <f>IF(OR(OR(OR(OR(OR(ISNUMBER(SEARCH(IF(H$1&lt;&gt;"",H$1,"NA"),'MITRE &amp; Controls Mappings'!$E455)),ISNUMBER(SEARCH(IF(H$1&lt;&gt;"",H$1,"NA"),'MITRE &amp; Controls Mappings'!$F455))),ISNUMBER(SEARCH(IF(H$2&lt;&gt;"",H$2,"NA"),'MITRE &amp; Controls Mappings'!$G455))),ISNUMBER(SEARCH(IF(H$2&lt;&gt;"",H$2,"NA"),'MITRE &amp; Controls Mappings'!$H455))),ISNUMBER(SEARCH(IF(H$3&lt;&gt;"",H$3,"NA"),'MITRE &amp; Controls Mappings'!$I455))),ISNUMBER(SEARCH(IF(H$3&lt;&gt;"",H$3,"NA"),'MITRE &amp; Controls Mappings'!$J455))), 'MITRE &amp; Controls Mappings'!$B455,"")</f>
        <v/>
      </c>
      <c r="I459" t="str">
        <f>IF(OR(OR(OR(OR(OR(ISNUMBER(SEARCH(IF(I$1&lt;&gt;"",I$1,"NA"),'MITRE &amp; Controls Mappings'!$E455)),ISNUMBER(SEARCH(IF(I$1&lt;&gt;"",I$1,"NA"),'MITRE &amp; Controls Mappings'!$F455))),ISNUMBER(SEARCH(IF(I$2&lt;&gt;"",I$2,"NA"),'MITRE &amp; Controls Mappings'!$G455))),ISNUMBER(SEARCH(IF(I$2&lt;&gt;"",I$2,"NA"),'MITRE &amp; Controls Mappings'!$H455))),ISNUMBER(SEARCH(IF(I$3&lt;&gt;"",I$3,"NA"),'MITRE &amp; Controls Mappings'!$I455))),ISNUMBER(SEARCH(IF(I$3&lt;&gt;"",I$3,"NA"),'MITRE &amp; Controls Mappings'!$J455))), 'MITRE &amp; Controls Mappings'!$B455,"")</f>
        <v/>
      </c>
      <c r="J459" t="str">
        <f>IF(OR(OR(OR(OR(OR(ISNUMBER(SEARCH(IF(J$1&lt;&gt;"",J$1,"NA"),'MITRE &amp; Controls Mappings'!$E455)),ISNUMBER(SEARCH(IF(J$1&lt;&gt;"",J$1,"NA"),'MITRE &amp; Controls Mappings'!$F455))),ISNUMBER(SEARCH(IF(J$2&lt;&gt;"",J$2,"NA"),'MITRE &amp; Controls Mappings'!$G455))),ISNUMBER(SEARCH(IF(J$2&lt;&gt;"",J$2,"NA"),'MITRE &amp; Controls Mappings'!$H455))),ISNUMBER(SEARCH(IF(J$3&lt;&gt;"",J$3,"NA"),'MITRE &amp; Controls Mappings'!$I455))),ISNUMBER(SEARCH(IF(J$3&lt;&gt;"",J$3,"NA"),'MITRE &amp; Controls Mappings'!$J455))), 'MITRE &amp; Controls Mappings'!$B455,"")</f>
        <v/>
      </c>
      <c r="K459" t="str">
        <f>IF(OR(OR(OR(OR(OR(ISNUMBER(SEARCH(IF(K$1&lt;&gt;"",K$1,"NA"),'MITRE &amp; Controls Mappings'!$E455)),ISNUMBER(SEARCH(IF(K$1&lt;&gt;"",K$1,"NA"),'MITRE &amp; Controls Mappings'!$F455))),ISNUMBER(SEARCH(IF(K$2&lt;&gt;"",K$2,"NA"),'MITRE &amp; Controls Mappings'!$G455))),ISNUMBER(SEARCH(IF(K$2&lt;&gt;"",K$2,"NA"),'MITRE &amp; Controls Mappings'!$H455))),ISNUMBER(SEARCH(IF(K$3&lt;&gt;"",K$3,"NA"),'MITRE &amp; Controls Mappings'!$I455))),ISNUMBER(SEARCH(IF(K$3&lt;&gt;"",K$3,"NA"),'MITRE &amp; Controls Mappings'!$J455))), 'MITRE &amp; Controls Mappings'!$B455,"")</f>
        <v/>
      </c>
      <c r="L459" s="25" t="str">
        <f>'MITRE &amp; Controls Mappings'!D455</f>
        <v>Microsoft Edge</v>
      </c>
    </row>
    <row r="460" spans="1:12" x14ac:dyDescent="0.35">
      <c r="A460" t="str">
        <f>IF(COUNTIF(B460:K460,"="&amp;'MITRE &amp; Controls Mappings'!B456)&gt;0,'MITRE &amp; Controls Mappings'!B456,"")</f>
        <v/>
      </c>
      <c r="B460" t="str">
        <f>IF(OR(OR(OR(OR(OR(ISNUMBER(SEARCH(IF(B$1&lt;&gt;"",B$1,"NA"),'MITRE &amp; Controls Mappings'!$E456)),ISNUMBER(SEARCH(IF(B$1&lt;&gt;"",B$1,"NA"),'MITRE &amp; Controls Mappings'!$F456))),ISNUMBER(SEARCH(IF(B$2&lt;&gt;"",B$2,"NA"),'MITRE &amp; Controls Mappings'!$G456))),ISNUMBER(SEARCH(IF(B$2&lt;&gt;"",B$2,"NA"),'MITRE &amp; Controls Mappings'!$H456))),ISNUMBER(SEARCH(IF(B$3&lt;&gt;"",B$3,"NA"),'MITRE &amp; Controls Mappings'!$I456))),ISNUMBER(SEARCH(IF(B$3&lt;&gt;"",B$3,"NA"),'MITRE &amp; Controls Mappings'!$J456))), 'MITRE &amp; Controls Mappings'!$B456,"")</f>
        <v/>
      </c>
      <c r="C460" t="str">
        <f>IF(OR(OR(OR(OR(OR(ISNUMBER(SEARCH(IF(C$1&lt;&gt;"",C$1,"NA"),'MITRE &amp; Controls Mappings'!$E456)),ISNUMBER(SEARCH(IF(C$1&lt;&gt;"",C$1,"NA"),'MITRE &amp; Controls Mappings'!$F456))),ISNUMBER(SEARCH(IF(C$2&lt;&gt;"",C$2,"NA"),'MITRE &amp; Controls Mappings'!$G456))),ISNUMBER(SEARCH(IF(C$2&lt;&gt;"",C$2,"NA"),'MITRE &amp; Controls Mappings'!$H456))),ISNUMBER(SEARCH(IF(C$3&lt;&gt;"",C$3,"NA"),'MITRE &amp; Controls Mappings'!$I456))),ISNUMBER(SEARCH(IF(C$3&lt;&gt;"",C$3,"NA"),'MITRE &amp; Controls Mappings'!$J456))), 'MITRE &amp; Controls Mappings'!$B456,"")</f>
        <v/>
      </c>
      <c r="D460" t="str">
        <f>IF(OR(OR(OR(OR(OR(ISNUMBER(SEARCH(IF(D$1&lt;&gt;"",D$1,"NA"),'MITRE &amp; Controls Mappings'!$E456)),ISNUMBER(SEARCH(IF(D$1&lt;&gt;"",D$1,"NA"),'MITRE &amp; Controls Mappings'!$F456))),ISNUMBER(SEARCH(IF(D$2&lt;&gt;"",D$2,"NA"),'MITRE &amp; Controls Mappings'!$G456))),ISNUMBER(SEARCH(IF(D$2&lt;&gt;"",D$2,"NA"),'MITRE &amp; Controls Mappings'!$H456))),ISNUMBER(SEARCH(IF(D$3&lt;&gt;"",D$3,"NA"),'MITRE &amp; Controls Mappings'!$I456))),ISNUMBER(SEARCH(IF(D$3&lt;&gt;"",D$3,"NA"),'MITRE &amp; Controls Mappings'!$J456))), 'MITRE &amp; Controls Mappings'!$B456,"")</f>
        <v/>
      </c>
      <c r="E460" t="str">
        <f>IF(OR(OR(OR(OR(OR(ISNUMBER(SEARCH(IF(E$1&lt;&gt;"",E$1,"NA"),'MITRE &amp; Controls Mappings'!$E456)),ISNUMBER(SEARCH(IF(E$1&lt;&gt;"",E$1,"NA"),'MITRE &amp; Controls Mappings'!$F456))),ISNUMBER(SEARCH(IF(E$2&lt;&gt;"",E$2,"NA"),'MITRE &amp; Controls Mappings'!$G456))),ISNUMBER(SEARCH(IF(E$2&lt;&gt;"",E$2,"NA"),'MITRE &amp; Controls Mappings'!$H456))),ISNUMBER(SEARCH(IF(E$3&lt;&gt;"",E$3,"NA"),'MITRE &amp; Controls Mappings'!$I456))),ISNUMBER(SEARCH(IF(E$3&lt;&gt;"",E$3,"NA"),'MITRE &amp; Controls Mappings'!$J456))), 'MITRE &amp; Controls Mappings'!$B456,"")</f>
        <v/>
      </c>
      <c r="F460" t="str">
        <f>IF(OR(OR(OR(OR(OR(ISNUMBER(SEARCH(IF(F$1&lt;&gt;"",F$1,"NA"),'MITRE &amp; Controls Mappings'!$E456)),ISNUMBER(SEARCH(IF(F$1&lt;&gt;"",F$1,"NA"),'MITRE &amp; Controls Mappings'!$F456))),ISNUMBER(SEARCH(IF(F$2&lt;&gt;"",F$2,"NA"),'MITRE &amp; Controls Mappings'!$G456))),ISNUMBER(SEARCH(IF(F$2&lt;&gt;"",F$2,"NA"),'MITRE &amp; Controls Mappings'!$H456))),ISNUMBER(SEARCH(IF(F$3&lt;&gt;"",F$3,"NA"),'MITRE &amp; Controls Mappings'!$I456))),ISNUMBER(SEARCH(IF(F$3&lt;&gt;"",F$3,"NA"),'MITRE &amp; Controls Mappings'!$J456))), 'MITRE &amp; Controls Mappings'!$B456,"")</f>
        <v/>
      </c>
      <c r="G460" t="str">
        <f>IF(OR(OR(OR(OR(OR(ISNUMBER(SEARCH(IF(G$1&lt;&gt;"",G$1,"NA"),'MITRE &amp; Controls Mappings'!$E456)),ISNUMBER(SEARCH(IF(G$1&lt;&gt;"",G$1,"NA"),'MITRE &amp; Controls Mappings'!$F456))),ISNUMBER(SEARCH(IF(G$2&lt;&gt;"",G$2,"NA"),'MITRE &amp; Controls Mappings'!$G456))),ISNUMBER(SEARCH(IF(G$2&lt;&gt;"",G$2,"NA"),'MITRE &amp; Controls Mappings'!$H456))),ISNUMBER(SEARCH(IF(G$3&lt;&gt;"",G$3,"NA"),'MITRE &amp; Controls Mappings'!$I456))),ISNUMBER(SEARCH(IF(G$3&lt;&gt;"",G$3,"NA"),'MITRE &amp; Controls Mappings'!$J456))), 'MITRE &amp; Controls Mappings'!$B456,"")</f>
        <v/>
      </c>
      <c r="H460" t="str">
        <f>IF(OR(OR(OR(OR(OR(ISNUMBER(SEARCH(IF(H$1&lt;&gt;"",H$1,"NA"),'MITRE &amp; Controls Mappings'!$E456)),ISNUMBER(SEARCH(IF(H$1&lt;&gt;"",H$1,"NA"),'MITRE &amp; Controls Mappings'!$F456))),ISNUMBER(SEARCH(IF(H$2&lt;&gt;"",H$2,"NA"),'MITRE &amp; Controls Mappings'!$G456))),ISNUMBER(SEARCH(IF(H$2&lt;&gt;"",H$2,"NA"),'MITRE &amp; Controls Mappings'!$H456))),ISNUMBER(SEARCH(IF(H$3&lt;&gt;"",H$3,"NA"),'MITRE &amp; Controls Mappings'!$I456))),ISNUMBER(SEARCH(IF(H$3&lt;&gt;"",H$3,"NA"),'MITRE &amp; Controls Mappings'!$J456))), 'MITRE &amp; Controls Mappings'!$B456,"")</f>
        <v/>
      </c>
      <c r="I460" t="str">
        <f>IF(OR(OR(OR(OR(OR(ISNUMBER(SEARCH(IF(I$1&lt;&gt;"",I$1,"NA"),'MITRE &amp; Controls Mappings'!$E456)),ISNUMBER(SEARCH(IF(I$1&lt;&gt;"",I$1,"NA"),'MITRE &amp; Controls Mappings'!$F456))),ISNUMBER(SEARCH(IF(I$2&lt;&gt;"",I$2,"NA"),'MITRE &amp; Controls Mappings'!$G456))),ISNUMBER(SEARCH(IF(I$2&lt;&gt;"",I$2,"NA"),'MITRE &amp; Controls Mappings'!$H456))),ISNUMBER(SEARCH(IF(I$3&lt;&gt;"",I$3,"NA"),'MITRE &amp; Controls Mappings'!$I456))),ISNUMBER(SEARCH(IF(I$3&lt;&gt;"",I$3,"NA"),'MITRE &amp; Controls Mappings'!$J456))), 'MITRE &amp; Controls Mappings'!$B456,"")</f>
        <v/>
      </c>
      <c r="J460" t="str">
        <f>IF(OR(OR(OR(OR(OR(ISNUMBER(SEARCH(IF(J$1&lt;&gt;"",J$1,"NA"),'MITRE &amp; Controls Mappings'!$E456)),ISNUMBER(SEARCH(IF(J$1&lt;&gt;"",J$1,"NA"),'MITRE &amp; Controls Mappings'!$F456))),ISNUMBER(SEARCH(IF(J$2&lt;&gt;"",J$2,"NA"),'MITRE &amp; Controls Mappings'!$G456))),ISNUMBER(SEARCH(IF(J$2&lt;&gt;"",J$2,"NA"),'MITRE &amp; Controls Mappings'!$H456))),ISNUMBER(SEARCH(IF(J$3&lt;&gt;"",J$3,"NA"),'MITRE &amp; Controls Mappings'!$I456))),ISNUMBER(SEARCH(IF(J$3&lt;&gt;"",J$3,"NA"),'MITRE &amp; Controls Mappings'!$J456))), 'MITRE &amp; Controls Mappings'!$B456,"")</f>
        <v/>
      </c>
      <c r="K460" t="str">
        <f>IF(OR(OR(OR(OR(OR(ISNUMBER(SEARCH(IF(K$1&lt;&gt;"",K$1,"NA"),'MITRE &amp; Controls Mappings'!$E456)),ISNUMBER(SEARCH(IF(K$1&lt;&gt;"",K$1,"NA"),'MITRE &amp; Controls Mappings'!$F456))),ISNUMBER(SEARCH(IF(K$2&lt;&gt;"",K$2,"NA"),'MITRE &amp; Controls Mappings'!$G456))),ISNUMBER(SEARCH(IF(K$2&lt;&gt;"",K$2,"NA"),'MITRE &amp; Controls Mappings'!$H456))),ISNUMBER(SEARCH(IF(K$3&lt;&gt;"",K$3,"NA"),'MITRE &amp; Controls Mappings'!$I456))),ISNUMBER(SEARCH(IF(K$3&lt;&gt;"",K$3,"NA"),'MITRE &amp; Controls Mappings'!$J456))), 'MITRE &amp; Controls Mappings'!$B456,"")</f>
        <v/>
      </c>
      <c r="L460" s="25" t="str">
        <f>'MITRE &amp; Controls Mappings'!D456</f>
        <v>Ensure 'Prevent bypassing Windows Defender SmartScreen prompts for files' is set to 'Enabled'</v>
      </c>
    </row>
    <row r="461" spans="1:12" x14ac:dyDescent="0.35">
      <c r="A461" t="str">
        <f>IF(COUNTIF(B461:K461,"="&amp;'MITRE &amp; Controls Mappings'!B457)&gt;0,'MITRE &amp; Controls Mappings'!B457,"")</f>
        <v/>
      </c>
      <c r="B461" t="str">
        <f>IF(OR(OR(OR(OR(OR(ISNUMBER(SEARCH(IF(B$1&lt;&gt;"",B$1,"NA"),'MITRE &amp; Controls Mappings'!$E457)),ISNUMBER(SEARCH(IF(B$1&lt;&gt;"",B$1,"NA"),'MITRE &amp; Controls Mappings'!$F457))),ISNUMBER(SEARCH(IF(B$2&lt;&gt;"",B$2,"NA"),'MITRE &amp; Controls Mappings'!$G457))),ISNUMBER(SEARCH(IF(B$2&lt;&gt;"",B$2,"NA"),'MITRE &amp; Controls Mappings'!$H457))),ISNUMBER(SEARCH(IF(B$3&lt;&gt;"",B$3,"NA"),'MITRE &amp; Controls Mappings'!$I457))),ISNUMBER(SEARCH(IF(B$3&lt;&gt;"",B$3,"NA"),'MITRE &amp; Controls Mappings'!$J457))), 'MITRE &amp; Controls Mappings'!$B457,"")</f>
        <v/>
      </c>
      <c r="C461" t="str">
        <f>IF(OR(OR(OR(OR(OR(ISNUMBER(SEARCH(IF(C$1&lt;&gt;"",C$1,"NA"),'MITRE &amp; Controls Mappings'!$E457)),ISNUMBER(SEARCH(IF(C$1&lt;&gt;"",C$1,"NA"),'MITRE &amp; Controls Mappings'!$F457))),ISNUMBER(SEARCH(IF(C$2&lt;&gt;"",C$2,"NA"),'MITRE &amp; Controls Mappings'!$G457))),ISNUMBER(SEARCH(IF(C$2&lt;&gt;"",C$2,"NA"),'MITRE &amp; Controls Mappings'!$H457))),ISNUMBER(SEARCH(IF(C$3&lt;&gt;"",C$3,"NA"),'MITRE &amp; Controls Mappings'!$I457))),ISNUMBER(SEARCH(IF(C$3&lt;&gt;"",C$3,"NA"),'MITRE &amp; Controls Mappings'!$J457))), 'MITRE &amp; Controls Mappings'!$B457,"")</f>
        <v/>
      </c>
      <c r="D461" t="str">
        <f>IF(OR(OR(OR(OR(OR(ISNUMBER(SEARCH(IF(D$1&lt;&gt;"",D$1,"NA"),'MITRE &amp; Controls Mappings'!$E457)),ISNUMBER(SEARCH(IF(D$1&lt;&gt;"",D$1,"NA"),'MITRE &amp; Controls Mappings'!$F457))),ISNUMBER(SEARCH(IF(D$2&lt;&gt;"",D$2,"NA"),'MITRE &amp; Controls Mappings'!$G457))),ISNUMBER(SEARCH(IF(D$2&lt;&gt;"",D$2,"NA"),'MITRE &amp; Controls Mappings'!$H457))),ISNUMBER(SEARCH(IF(D$3&lt;&gt;"",D$3,"NA"),'MITRE &amp; Controls Mappings'!$I457))),ISNUMBER(SEARCH(IF(D$3&lt;&gt;"",D$3,"NA"),'MITRE &amp; Controls Mappings'!$J457))), 'MITRE &amp; Controls Mappings'!$B457,"")</f>
        <v/>
      </c>
      <c r="E461" t="str">
        <f>IF(OR(OR(OR(OR(OR(ISNUMBER(SEARCH(IF(E$1&lt;&gt;"",E$1,"NA"),'MITRE &amp; Controls Mappings'!$E457)),ISNUMBER(SEARCH(IF(E$1&lt;&gt;"",E$1,"NA"),'MITRE &amp; Controls Mappings'!$F457))),ISNUMBER(SEARCH(IF(E$2&lt;&gt;"",E$2,"NA"),'MITRE &amp; Controls Mappings'!$G457))),ISNUMBER(SEARCH(IF(E$2&lt;&gt;"",E$2,"NA"),'MITRE &amp; Controls Mappings'!$H457))),ISNUMBER(SEARCH(IF(E$3&lt;&gt;"",E$3,"NA"),'MITRE &amp; Controls Mappings'!$I457))),ISNUMBER(SEARCH(IF(E$3&lt;&gt;"",E$3,"NA"),'MITRE &amp; Controls Mappings'!$J457))), 'MITRE &amp; Controls Mappings'!$B457,"")</f>
        <v/>
      </c>
      <c r="F461" t="str">
        <f>IF(OR(OR(OR(OR(OR(ISNUMBER(SEARCH(IF(F$1&lt;&gt;"",F$1,"NA"),'MITRE &amp; Controls Mappings'!$E457)),ISNUMBER(SEARCH(IF(F$1&lt;&gt;"",F$1,"NA"),'MITRE &amp; Controls Mappings'!$F457))),ISNUMBER(SEARCH(IF(F$2&lt;&gt;"",F$2,"NA"),'MITRE &amp; Controls Mappings'!$G457))),ISNUMBER(SEARCH(IF(F$2&lt;&gt;"",F$2,"NA"),'MITRE &amp; Controls Mappings'!$H457))),ISNUMBER(SEARCH(IF(F$3&lt;&gt;"",F$3,"NA"),'MITRE &amp; Controls Mappings'!$I457))),ISNUMBER(SEARCH(IF(F$3&lt;&gt;"",F$3,"NA"),'MITRE &amp; Controls Mappings'!$J457))), 'MITRE &amp; Controls Mappings'!$B457,"")</f>
        <v/>
      </c>
      <c r="G461" t="str">
        <f>IF(OR(OR(OR(OR(OR(ISNUMBER(SEARCH(IF(G$1&lt;&gt;"",G$1,"NA"),'MITRE &amp; Controls Mappings'!$E457)),ISNUMBER(SEARCH(IF(G$1&lt;&gt;"",G$1,"NA"),'MITRE &amp; Controls Mappings'!$F457))),ISNUMBER(SEARCH(IF(G$2&lt;&gt;"",G$2,"NA"),'MITRE &amp; Controls Mappings'!$G457))),ISNUMBER(SEARCH(IF(G$2&lt;&gt;"",G$2,"NA"),'MITRE &amp; Controls Mappings'!$H457))),ISNUMBER(SEARCH(IF(G$3&lt;&gt;"",G$3,"NA"),'MITRE &amp; Controls Mappings'!$I457))),ISNUMBER(SEARCH(IF(G$3&lt;&gt;"",G$3,"NA"),'MITRE &amp; Controls Mappings'!$J457))), 'MITRE &amp; Controls Mappings'!$B457,"")</f>
        <v/>
      </c>
      <c r="H461" t="str">
        <f>IF(OR(OR(OR(OR(OR(ISNUMBER(SEARCH(IF(H$1&lt;&gt;"",H$1,"NA"),'MITRE &amp; Controls Mappings'!$E457)),ISNUMBER(SEARCH(IF(H$1&lt;&gt;"",H$1,"NA"),'MITRE &amp; Controls Mappings'!$F457))),ISNUMBER(SEARCH(IF(H$2&lt;&gt;"",H$2,"NA"),'MITRE &amp; Controls Mappings'!$G457))),ISNUMBER(SEARCH(IF(H$2&lt;&gt;"",H$2,"NA"),'MITRE &amp; Controls Mappings'!$H457))),ISNUMBER(SEARCH(IF(H$3&lt;&gt;"",H$3,"NA"),'MITRE &amp; Controls Mappings'!$I457))),ISNUMBER(SEARCH(IF(H$3&lt;&gt;"",H$3,"NA"),'MITRE &amp; Controls Mappings'!$J457))), 'MITRE &amp; Controls Mappings'!$B457,"")</f>
        <v/>
      </c>
      <c r="I461" t="str">
        <f>IF(OR(OR(OR(OR(OR(ISNUMBER(SEARCH(IF(I$1&lt;&gt;"",I$1,"NA"),'MITRE &amp; Controls Mappings'!$E457)),ISNUMBER(SEARCH(IF(I$1&lt;&gt;"",I$1,"NA"),'MITRE &amp; Controls Mappings'!$F457))),ISNUMBER(SEARCH(IF(I$2&lt;&gt;"",I$2,"NA"),'MITRE &amp; Controls Mappings'!$G457))),ISNUMBER(SEARCH(IF(I$2&lt;&gt;"",I$2,"NA"),'MITRE &amp; Controls Mappings'!$H457))),ISNUMBER(SEARCH(IF(I$3&lt;&gt;"",I$3,"NA"),'MITRE &amp; Controls Mappings'!$I457))),ISNUMBER(SEARCH(IF(I$3&lt;&gt;"",I$3,"NA"),'MITRE &amp; Controls Mappings'!$J457))), 'MITRE &amp; Controls Mappings'!$B457,"")</f>
        <v/>
      </c>
      <c r="J461" t="str">
        <f>IF(OR(OR(OR(OR(OR(ISNUMBER(SEARCH(IF(J$1&lt;&gt;"",J$1,"NA"),'MITRE &amp; Controls Mappings'!$E457)),ISNUMBER(SEARCH(IF(J$1&lt;&gt;"",J$1,"NA"),'MITRE &amp; Controls Mappings'!$F457))),ISNUMBER(SEARCH(IF(J$2&lt;&gt;"",J$2,"NA"),'MITRE &amp; Controls Mappings'!$G457))),ISNUMBER(SEARCH(IF(J$2&lt;&gt;"",J$2,"NA"),'MITRE &amp; Controls Mappings'!$H457))),ISNUMBER(SEARCH(IF(J$3&lt;&gt;"",J$3,"NA"),'MITRE &amp; Controls Mappings'!$I457))),ISNUMBER(SEARCH(IF(J$3&lt;&gt;"",J$3,"NA"),'MITRE &amp; Controls Mappings'!$J457))), 'MITRE &amp; Controls Mappings'!$B457,"")</f>
        <v/>
      </c>
      <c r="K461" t="str">
        <f>IF(OR(OR(OR(OR(OR(ISNUMBER(SEARCH(IF(K$1&lt;&gt;"",K$1,"NA"),'MITRE &amp; Controls Mappings'!$E457)),ISNUMBER(SEARCH(IF(K$1&lt;&gt;"",K$1,"NA"),'MITRE &amp; Controls Mappings'!$F457))),ISNUMBER(SEARCH(IF(K$2&lt;&gt;"",K$2,"NA"),'MITRE &amp; Controls Mappings'!$G457))),ISNUMBER(SEARCH(IF(K$2&lt;&gt;"",K$2,"NA"),'MITRE &amp; Controls Mappings'!$H457))),ISNUMBER(SEARCH(IF(K$3&lt;&gt;"",K$3,"NA"),'MITRE &amp; Controls Mappings'!$I457))),ISNUMBER(SEARCH(IF(K$3&lt;&gt;"",K$3,"NA"),'MITRE &amp; Controls Mappings'!$J457))), 'MITRE &amp; Controls Mappings'!$B457,"")</f>
        <v/>
      </c>
      <c r="L461" s="25" t="str">
        <f>'MITRE &amp; Controls Mappings'!D457</f>
        <v>Microsoft FIDO Authentication</v>
      </c>
    </row>
    <row r="462" spans="1:12" x14ac:dyDescent="0.35">
      <c r="A462" t="str">
        <f>IF(COUNTIF(B462:K462,"="&amp;'MITRE &amp; Controls Mappings'!B458)&gt;0,'MITRE &amp; Controls Mappings'!B458,"")</f>
        <v/>
      </c>
      <c r="B462" t="str">
        <f>IF(OR(OR(OR(OR(OR(ISNUMBER(SEARCH(IF(B$1&lt;&gt;"",B$1,"NA"),'MITRE &amp; Controls Mappings'!$E458)),ISNUMBER(SEARCH(IF(B$1&lt;&gt;"",B$1,"NA"),'MITRE &amp; Controls Mappings'!$F458))),ISNUMBER(SEARCH(IF(B$2&lt;&gt;"",B$2,"NA"),'MITRE &amp; Controls Mappings'!$G458))),ISNUMBER(SEARCH(IF(B$2&lt;&gt;"",B$2,"NA"),'MITRE &amp; Controls Mappings'!$H458))),ISNUMBER(SEARCH(IF(B$3&lt;&gt;"",B$3,"NA"),'MITRE &amp; Controls Mappings'!$I458))),ISNUMBER(SEARCH(IF(B$3&lt;&gt;"",B$3,"NA"),'MITRE &amp; Controls Mappings'!$J458))), 'MITRE &amp; Controls Mappings'!$B458,"")</f>
        <v/>
      </c>
      <c r="C462" t="str">
        <f>IF(OR(OR(OR(OR(OR(ISNUMBER(SEARCH(IF(C$1&lt;&gt;"",C$1,"NA"),'MITRE &amp; Controls Mappings'!$E458)),ISNUMBER(SEARCH(IF(C$1&lt;&gt;"",C$1,"NA"),'MITRE &amp; Controls Mappings'!$F458))),ISNUMBER(SEARCH(IF(C$2&lt;&gt;"",C$2,"NA"),'MITRE &amp; Controls Mappings'!$G458))),ISNUMBER(SEARCH(IF(C$2&lt;&gt;"",C$2,"NA"),'MITRE &amp; Controls Mappings'!$H458))),ISNUMBER(SEARCH(IF(C$3&lt;&gt;"",C$3,"NA"),'MITRE &amp; Controls Mappings'!$I458))),ISNUMBER(SEARCH(IF(C$3&lt;&gt;"",C$3,"NA"),'MITRE &amp; Controls Mappings'!$J458))), 'MITRE &amp; Controls Mappings'!$B458,"")</f>
        <v/>
      </c>
      <c r="D462" t="str">
        <f>IF(OR(OR(OR(OR(OR(ISNUMBER(SEARCH(IF(D$1&lt;&gt;"",D$1,"NA"),'MITRE &amp; Controls Mappings'!$E458)),ISNUMBER(SEARCH(IF(D$1&lt;&gt;"",D$1,"NA"),'MITRE &amp; Controls Mappings'!$F458))),ISNUMBER(SEARCH(IF(D$2&lt;&gt;"",D$2,"NA"),'MITRE &amp; Controls Mappings'!$G458))),ISNUMBER(SEARCH(IF(D$2&lt;&gt;"",D$2,"NA"),'MITRE &amp; Controls Mappings'!$H458))),ISNUMBER(SEARCH(IF(D$3&lt;&gt;"",D$3,"NA"),'MITRE &amp; Controls Mappings'!$I458))),ISNUMBER(SEARCH(IF(D$3&lt;&gt;"",D$3,"NA"),'MITRE &amp; Controls Mappings'!$J458))), 'MITRE &amp; Controls Mappings'!$B458,"")</f>
        <v/>
      </c>
      <c r="E462" t="str">
        <f>IF(OR(OR(OR(OR(OR(ISNUMBER(SEARCH(IF(E$1&lt;&gt;"",E$1,"NA"),'MITRE &amp; Controls Mappings'!$E458)),ISNUMBER(SEARCH(IF(E$1&lt;&gt;"",E$1,"NA"),'MITRE &amp; Controls Mappings'!$F458))),ISNUMBER(SEARCH(IF(E$2&lt;&gt;"",E$2,"NA"),'MITRE &amp; Controls Mappings'!$G458))),ISNUMBER(SEARCH(IF(E$2&lt;&gt;"",E$2,"NA"),'MITRE &amp; Controls Mappings'!$H458))),ISNUMBER(SEARCH(IF(E$3&lt;&gt;"",E$3,"NA"),'MITRE &amp; Controls Mappings'!$I458))),ISNUMBER(SEARCH(IF(E$3&lt;&gt;"",E$3,"NA"),'MITRE &amp; Controls Mappings'!$J458))), 'MITRE &amp; Controls Mappings'!$B458,"")</f>
        <v/>
      </c>
      <c r="F462" t="str">
        <f>IF(OR(OR(OR(OR(OR(ISNUMBER(SEARCH(IF(F$1&lt;&gt;"",F$1,"NA"),'MITRE &amp; Controls Mappings'!$E458)),ISNUMBER(SEARCH(IF(F$1&lt;&gt;"",F$1,"NA"),'MITRE &amp; Controls Mappings'!$F458))),ISNUMBER(SEARCH(IF(F$2&lt;&gt;"",F$2,"NA"),'MITRE &amp; Controls Mappings'!$G458))),ISNUMBER(SEARCH(IF(F$2&lt;&gt;"",F$2,"NA"),'MITRE &amp; Controls Mappings'!$H458))),ISNUMBER(SEARCH(IF(F$3&lt;&gt;"",F$3,"NA"),'MITRE &amp; Controls Mappings'!$I458))),ISNUMBER(SEARCH(IF(F$3&lt;&gt;"",F$3,"NA"),'MITRE &amp; Controls Mappings'!$J458))), 'MITRE &amp; Controls Mappings'!$B458,"")</f>
        <v/>
      </c>
      <c r="G462" t="str">
        <f>IF(OR(OR(OR(OR(OR(ISNUMBER(SEARCH(IF(G$1&lt;&gt;"",G$1,"NA"),'MITRE &amp; Controls Mappings'!$E458)),ISNUMBER(SEARCH(IF(G$1&lt;&gt;"",G$1,"NA"),'MITRE &amp; Controls Mappings'!$F458))),ISNUMBER(SEARCH(IF(G$2&lt;&gt;"",G$2,"NA"),'MITRE &amp; Controls Mappings'!$G458))),ISNUMBER(SEARCH(IF(G$2&lt;&gt;"",G$2,"NA"),'MITRE &amp; Controls Mappings'!$H458))),ISNUMBER(SEARCH(IF(G$3&lt;&gt;"",G$3,"NA"),'MITRE &amp; Controls Mappings'!$I458))),ISNUMBER(SEARCH(IF(G$3&lt;&gt;"",G$3,"NA"),'MITRE &amp; Controls Mappings'!$J458))), 'MITRE &amp; Controls Mappings'!$B458,"")</f>
        <v/>
      </c>
      <c r="H462" t="str">
        <f>IF(OR(OR(OR(OR(OR(ISNUMBER(SEARCH(IF(H$1&lt;&gt;"",H$1,"NA"),'MITRE &amp; Controls Mappings'!$E458)),ISNUMBER(SEARCH(IF(H$1&lt;&gt;"",H$1,"NA"),'MITRE &amp; Controls Mappings'!$F458))),ISNUMBER(SEARCH(IF(H$2&lt;&gt;"",H$2,"NA"),'MITRE &amp; Controls Mappings'!$G458))),ISNUMBER(SEARCH(IF(H$2&lt;&gt;"",H$2,"NA"),'MITRE &amp; Controls Mappings'!$H458))),ISNUMBER(SEARCH(IF(H$3&lt;&gt;"",H$3,"NA"),'MITRE &amp; Controls Mappings'!$I458))),ISNUMBER(SEARCH(IF(H$3&lt;&gt;"",H$3,"NA"),'MITRE &amp; Controls Mappings'!$J458))), 'MITRE &amp; Controls Mappings'!$B458,"")</f>
        <v/>
      </c>
      <c r="I462" t="str">
        <f>IF(OR(OR(OR(OR(OR(ISNUMBER(SEARCH(IF(I$1&lt;&gt;"",I$1,"NA"),'MITRE &amp; Controls Mappings'!$E458)),ISNUMBER(SEARCH(IF(I$1&lt;&gt;"",I$1,"NA"),'MITRE &amp; Controls Mappings'!$F458))),ISNUMBER(SEARCH(IF(I$2&lt;&gt;"",I$2,"NA"),'MITRE &amp; Controls Mappings'!$G458))),ISNUMBER(SEARCH(IF(I$2&lt;&gt;"",I$2,"NA"),'MITRE &amp; Controls Mappings'!$H458))),ISNUMBER(SEARCH(IF(I$3&lt;&gt;"",I$3,"NA"),'MITRE &amp; Controls Mappings'!$I458))),ISNUMBER(SEARCH(IF(I$3&lt;&gt;"",I$3,"NA"),'MITRE &amp; Controls Mappings'!$J458))), 'MITRE &amp; Controls Mappings'!$B458,"")</f>
        <v/>
      </c>
      <c r="J462" t="str">
        <f>IF(OR(OR(OR(OR(OR(ISNUMBER(SEARCH(IF(J$1&lt;&gt;"",J$1,"NA"),'MITRE &amp; Controls Mappings'!$E458)),ISNUMBER(SEARCH(IF(J$1&lt;&gt;"",J$1,"NA"),'MITRE &amp; Controls Mappings'!$F458))),ISNUMBER(SEARCH(IF(J$2&lt;&gt;"",J$2,"NA"),'MITRE &amp; Controls Mappings'!$G458))),ISNUMBER(SEARCH(IF(J$2&lt;&gt;"",J$2,"NA"),'MITRE &amp; Controls Mappings'!$H458))),ISNUMBER(SEARCH(IF(J$3&lt;&gt;"",J$3,"NA"),'MITRE &amp; Controls Mappings'!$I458))),ISNUMBER(SEARCH(IF(J$3&lt;&gt;"",J$3,"NA"),'MITRE &amp; Controls Mappings'!$J458))), 'MITRE &amp; Controls Mappings'!$B458,"")</f>
        <v/>
      </c>
      <c r="K462" t="str">
        <f>IF(OR(OR(OR(OR(OR(ISNUMBER(SEARCH(IF(K$1&lt;&gt;"",K$1,"NA"),'MITRE &amp; Controls Mappings'!$E458)),ISNUMBER(SEARCH(IF(K$1&lt;&gt;"",K$1,"NA"),'MITRE &amp; Controls Mappings'!$F458))),ISNUMBER(SEARCH(IF(K$2&lt;&gt;"",K$2,"NA"),'MITRE &amp; Controls Mappings'!$G458))),ISNUMBER(SEARCH(IF(K$2&lt;&gt;"",K$2,"NA"),'MITRE &amp; Controls Mappings'!$H458))),ISNUMBER(SEARCH(IF(K$3&lt;&gt;"",K$3,"NA"),'MITRE &amp; Controls Mappings'!$I458))),ISNUMBER(SEARCH(IF(K$3&lt;&gt;"",K$3,"NA"),'MITRE &amp; Controls Mappings'!$J458))), 'MITRE &amp; Controls Mappings'!$B458,"")</f>
        <v/>
      </c>
      <c r="L462" s="25" t="str">
        <f>'MITRE &amp; Controls Mappings'!D458</f>
        <v>Microsoft Secondary Authentication Factor</v>
      </c>
    </row>
    <row r="463" spans="1:12" x14ac:dyDescent="0.35">
      <c r="A463" t="str">
        <f>IF(COUNTIF(B463:K463,"="&amp;'MITRE &amp; Controls Mappings'!B459)&gt;0,'MITRE &amp; Controls Mappings'!B459,"")</f>
        <v/>
      </c>
      <c r="B463" t="str">
        <f>IF(OR(OR(OR(OR(OR(ISNUMBER(SEARCH(IF(B$1&lt;&gt;"",B$1,"NA"),'MITRE &amp; Controls Mappings'!$E459)),ISNUMBER(SEARCH(IF(B$1&lt;&gt;"",B$1,"NA"),'MITRE &amp; Controls Mappings'!$F459))),ISNUMBER(SEARCH(IF(B$2&lt;&gt;"",B$2,"NA"),'MITRE &amp; Controls Mappings'!$G459))),ISNUMBER(SEARCH(IF(B$2&lt;&gt;"",B$2,"NA"),'MITRE &amp; Controls Mappings'!$H459))),ISNUMBER(SEARCH(IF(B$3&lt;&gt;"",B$3,"NA"),'MITRE &amp; Controls Mappings'!$I459))),ISNUMBER(SEARCH(IF(B$3&lt;&gt;"",B$3,"NA"),'MITRE &amp; Controls Mappings'!$J459))), 'MITRE &amp; Controls Mappings'!$B459,"")</f>
        <v/>
      </c>
      <c r="C463" t="str">
        <f>IF(OR(OR(OR(OR(OR(ISNUMBER(SEARCH(IF(C$1&lt;&gt;"",C$1,"NA"),'MITRE &amp; Controls Mappings'!$E459)),ISNUMBER(SEARCH(IF(C$1&lt;&gt;"",C$1,"NA"),'MITRE &amp; Controls Mappings'!$F459))),ISNUMBER(SEARCH(IF(C$2&lt;&gt;"",C$2,"NA"),'MITRE &amp; Controls Mappings'!$G459))),ISNUMBER(SEARCH(IF(C$2&lt;&gt;"",C$2,"NA"),'MITRE &amp; Controls Mappings'!$H459))),ISNUMBER(SEARCH(IF(C$3&lt;&gt;"",C$3,"NA"),'MITRE &amp; Controls Mappings'!$I459))),ISNUMBER(SEARCH(IF(C$3&lt;&gt;"",C$3,"NA"),'MITRE &amp; Controls Mappings'!$J459))), 'MITRE &amp; Controls Mappings'!$B459,"")</f>
        <v/>
      </c>
      <c r="D463" t="str">
        <f>IF(OR(OR(OR(OR(OR(ISNUMBER(SEARCH(IF(D$1&lt;&gt;"",D$1,"NA"),'MITRE &amp; Controls Mappings'!$E459)),ISNUMBER(SEARCH(IF(D$1&lt;&gt;"",D$1,"NA"),'MITRE &amp; Controls Mappings'!$F459))),ISNUMBER(SEARCH(IF(D$2&lt;&gt;"",D$2,"NA"),'MITRE &amp; Controls Mappings'!$G459))),ISNUMBER(SEARCH(IF(D$2&lt;&gt;"",D$2,"NA"),'MITRE &amp; Controls Mappings'!$H459))),ISNUMBER(SEARCH(IF(D$3&lt;&gt;"",D$3,"NA"),'MITRE &amp; Controls Mappings'!$I459))),ISNUMBER(SEARCH(IF(D$3&lt;&gt;"",D$3,"NA"),'MITRE &amp; Controls Mappings'!$J459))), 'MITRE &amp; Controls Mappings'!$B459,"")</f>
        <v/>
      </c>
      <c r="E463" t="str">
        <f>IF(OR(OR(OR(OR(OR(ISNUMBER(SEARCH(IF(E$1&lt;&gt;"",E$1,"NA"),'MITRE &amp; Controls Mappings'!$E459)),ISNUMBER(SEARCH(IF(E$1&lt;&gt;"",E$1,"NA"),'MITRE &amp; Controls Mappings'!$F459))),ISNUMBER(SEARCH(IF(E$2&lt;&gt;"",E$2,"NA"),'MITRE &amp; Controls Mappings'!$G459))),ISNUMBER(SEARCH(IF(E$2&lt;&gt;"",E$2,"NA"),'MITRE &amp; Controls Mappings'!$H459))),ISNUMBER(SEARCH(IF(E$3&lt;&gt;"",E$3,"NA"),'MITRE &amp; Controls Mappings'!$I459))),ISNUMBER(SEARCH(IF(E$3&lt;&gt;"",E$3,"NA"),'MITRE &amp; Controls Mappings'!$J459))), 'MITRE &amp; Controls Mappings'!$B459,"")</f>
        <v/>
      </c>
      <c r="F463" t="str">
        <f>IF(OR(OR(OR(OR(OR(ISNUMBER(SEARCH(IF(F$1&lt;&gt;"",F$1,"NA"),'MITRE &amp; Controls Mappings'!$E459)),ISNUMBER(SEARCH(IF(F$1&lt;&gt;"",F$1,"NA"),'MITRE &amp; Controls Mappings'!$F459))),ISNUMBER(SEARCH(IF(F$2&lt;&gt;"",F$2,"NA"),'MITRE &amp; Controls Mappings'!$G459))),ISNUMBER(SEARCH(IF(F$2&lt;&gt;"",F$2,"NA"),'MITRE &amp; Controls Mappings'!$H459))),ISNUMBER(SEARCH(IF(F$3&lt;&gt;"",F$3,"NA"),'MITRE &amp; Controls Mappings'!$I459))),ISNUMBER(SEARCH(IF(F$3&lt;&gt;"",F$3,"NA"),'MITRE &amp; Controls Mappings'!$J459))), 'MITRE &amp; Controls Mappings'!$B459,"")</f>
        <v/>
      </c>
      <c r="G463" t="str">
        <f>IF(OR(OR(OR(OR(OR(ISNUMBER(SEARCH(IF(G$1&lt;&gt;"",G$1,"NA"),'MITRE &amp; Controls Mappings'!$E459)),ISNUMBER(SEARCH(IF(G$1&lt;&gt;"",G$1,"NA"),'MITRE &amp; Controls Mappings'!$F459))),ISNUMBER(SEARCH(IF(G$2&lt;&gt;"",G$2,"NA"),'MITRE &amp; Controls Mappings'!$G459))),ISNUMBER(SEARCH(IF(G$2&lt;&gt;"",G$2,"NA"),'MITRE &amp; Controls Mappings'!$H459))),ISNUMBER(SEARCH(IF(G$3&lt;&gt;"",G$3,"NA"),'MITRE &amp; Controls Mappings'!$I459))),ISNUMBER(SEARCH(IF(G$3&lt;&gt;"",G$3,"NA"),'MITRE &amp; Controls Mappings'!$J459))), 'MITRE &amp; Controls Mappings'!$B459,"")</f>
        <v/>
      </c>
      <c r="H463" t="str">
        <f>IF(OR(OR(OR(OR(OR(ISNUMBER(SEARCH(IF(H$1&lt;&gt;"",H$1,"NA"),'MITRE &amp; Controls Mappings'!$E459)),ISNUMBER(SEARCH(IF(H$1&lt;&gt;"",H$1,"NA"),'MITRE &amp; Controls Mappings'!$F459))),ISNUMBER(SEARCH(IF(H$2&lt;&gt;"",H$2,"NA"),'MITRE &amp; Controls Mappings'!$G459))),ISNUMBER(SEARCH(IF(H$2&lt;&gt;"",H$2,"NA"),'MITRE &amp; Controls Mappings'!$H459))),ISNUMBER(SEARCH(IF(H$3&lt;&gt;"",H$3,"NA"),'MITRE &amp; Controls Mappings'!$I459))),ISNUMBER(SEARCH(IF(H$3&lt;&gt;"",H$3,"NA"),'MITRE &amp; Controls Mappings'!$J459))), 'MITRE &amp; Controls Mappings'!$B459,"")</f>
        <v/>
      </c>
      <c r="I463" t="str">
        <f>IF(OR(OR(OR(OR(OR(ISNUMBER(SEARCH(IF(I$1&lt;&gt;"",I$1,"NA"),'MITRE &amp; Controls Mappings'!$E459)),ISNUMBER(SEARCH(IF(I$1&lt;&gt;"",I$1,"NA"),'MITRE &amp; Controls Mappings'!$F459))),ISNUMBER(SEARCH(IF(I$2&lt;&gt;"",I$2,"NA"),'MITRE &amp; Controls Mappings'!$G459))),ISNUMBER(SEARCH(IF(I$2&lt;&gt;"",I$2,"NA"),'MITRE &amp; Controls Mappings'!$H459))),ISNUMBER(SEARCH(IF(I$3&lt;&gt;"",I$3,"NA"),'MITRE &amp; Controls Mappings'!$I459))),ISNUMBER(SEARCH(IF(I$3&lt;&gt;"",I$3,"NA"),'MITRE &amp; Controls Mappings'!$J459))), 'MITRE &amp; Controls Mappings'!$B459,"")</f>
        <v/>
      </c>
      <c r="J463" t="str">
        <f>IF(OR(OR(OR(OR(OR(ISNUMBER(SEARCH(IF(J$1&lt;&gt;"",J$1,"NA"),'MITRE &amp; Controls Mappings'!$E459)),ISNUMBER(SEARCH(IF(J$1&lt;&gt;"",J$1,"NA"),'MITRE &amp; Controls Mappings'!$F459))),ISNUMBER(SEARCH(IF(J$2&lt;&gt;"",J$2,"NA"),'MITRE &amp; Controls Mappings'!$G459))),ISNUMBER(SEARCH(IF(J$2&lt;&gt;"",J$2,"NA"),'MITRE &amp; Controls Mappings'!$H459))),ISNUMBER(SEARCH(IF(J$3&lt;&gt;"",J$3,"NA"),'MITRE &amp; Controls Mappings'!$I459))),ISNUMBER(SEARCH(IF(J$3&lt;&gt;"",J$3,"NA"),'MITRE &amp; Controls Mappings'!$J459))), 'MITRE &amp; Controls Mappings'!$B459,"")</f>
        <v/>
      </c>
      <c r="K463" t="str">
        <f>IF(OR(OR(OR(OR(OR(ISNUMBER(SEARCH(IF(K$1&lt;&gt;"",K$1,"NA"),'MITRE &amp; Controls Mappings'!$E459)),ISNUMBER(SEARCH(IF(K$1&lt;&gt;"",K$1,"NA"),'MITRE &amp; Controls Mappings'!$F459))),ISNUMBER(SEARCH(IF(K$2&lt;&gt;"",K$2,"NA"),'MITRE &amp; Controls Mappings'!$G459))),ISNUMBER(SEARCH(IF(K$2&lt;&gt;"",K$2,"NA"),'MITRE &amp; Controls Mappings'!$H459))),ISNUMBER(SEARCH(IF(K$3&lt;&gt;"",K$3,"NA"),'MITRE &amp; Controls Mappings'!$I459))),ISNUMBER(SEARCH(IF(K$3&lt;&gt;"",K$3,"NA"),'MITRE &amp; Controls Mappings'!$J459))), 'MITRE &amp; Controls Mappings'!$B459,"")</f>
        <v/>
      </c>
      <c r="L463" s="25" t="str">
        <f>'MITRE &amp; Controls Mappings'!D459</f>
        <v>Microsoft User Experience Virtualization</v>
      </c>
    </row>
    <row r="464" spans="1:12" x14ac:dyDescent="0.35">
      <c r="A464" t="str">
        <f>IF(COUNTIF(B464:K464,"="&amp;'MITRE &amp; Controls Mappings'!B460)&gt;0,'MITRE &amp; Controls Mappings'!B460,"")</f>
        <v/>
      </c>
      <c r="B464" t="str">
        <f>IF(OR(OR(OR(OR(OR(ISNUMBER(SEARCH(IF(B$1&lt;&gt;"",B$1,"NA"),'MITRE &amp; Controls Mappings'!$E460)),ISNUMBER(SEARCH(IF(B$1&lt;&gt;"",B$1,"NA"),'MITRE &amp; Controls Mappings'!$F460))),ISNUMBER(SEARCH(IF(B$2&lt;&gt;"",B$2,"NA"),'MITRE &amp; Controls Mappings'!$G460))),ISNUMBER(SEARCH(IF(B$2&lt;&gt;"",B$2,"NA"),'MITRE &amp; Controls Mappings'!$H460))),ISNUMBER(SEARCH(IF(B$3&lt;&gt;"",B$3,"NA"),'MITRE &amp; Controls Mappings'!$I460))),ISNUMBER(SEARCH(IF(B$3&lt;&gt;"",B$3,"NA"),'MITRE &amp; Controls Mappings'!$J460))), 'MITRE &amp; Controls Mappings'!$B460,"")</f>
        <v/>
      </c>
      <c r="C464" t="str">
        <f>IF(OR(OR(OR(OR(OR(ISNUMBER(SEARCH(IF(C$1&lt;&gt;"",C$1,"NA"),'MITRE &amp; Controls Mappings'!$E460)),ISNUMBER(SEARCH(IF(C$1&lt;&gt;"",C$1,"NA"),'MITRE &amp; Controls Mappings'!$F460))),ISNUMBER(SEARCH(IF(C$2&lt;&gt;"",C$2,"NA"),'MITRE &amp; Controls Mappings'!$G460))),ISNUMBER(SEARCH(IF(C$2&lt;&gt;"",C$2,"NA"),'MITRE &amp; Controls Mappings'!$H460))),ISNUMBER(SEARCH(IF(C$3&lt;&gt;"",C$3,"NA"),'MITRE &amp; Controls Mappings'!$I460))),ISNUMBER(SEARCH(IF(C$3&lt;&gt;"",C$3,"NA"),'MITRE &amp; Controls Mappings'!$J460))), 'MITRE &amp; Controls Mappings'!$B460,"")</f>
        <v/>
      </c>
      <c r="D464" t="str">
        <f>IF(OR(OR(OR(OR(OR(ISNUMBER(SEARCH(IF(D$1&lt;&gt;"",D$1,"NA"),'MITRE &amp; Controls Mappings'!$E460)),ISNUMBER(SEARCH(IF(D$1&lt;&gt;"",D$1,"NA"),'MITRE &amp; Controls Mappings'!$F460))),ISNUMBER(SEARCH(IF(D$2&lt;&gt;"",D$2,"NA"),'MITRE &amp; Controls Mappings'!$G460))),ISNUMBER(SEARCH(IF(D$2&lt;&gt;"",D$2,"NA"),'MITRE &amp; Controls Mappings'!$H460))),ISNUMBER(SEARCH(IF(D$3&lt;&gt;"",D$3,"NA"),'MITRE &amp; Controls Mappings'!$I460))),ISNUMBER(SEARCH(IF(D$3&lt;&gt;"",D$3,"NA"),'MITRE &amp; Controls Mappings'!$J460))), 'MITRE &amp; Controls Mappings'!$B460,"")</f>
        <v/>
      </c>
      <c r="E464" t="str">
        <f>IF(OR(OR(OR(OR(OR(ISNUMBER(SEARCH(IF(E$1&lt;&gt;"",E$1,"NA"),'MITRE &amp; Controls Mappings'!$E460)),ISNUMBER(SEARCH(IF(E$1&lt;&gt;"",E$1,"NA"),'MITRE &amp; Controls Mappings'!$F460))),ISNUMBER(SEARCH(IF(E$2&lt;&gt;"",E$2,"NA"),'MITRE &amp; Controls Mappings'!$G460))),ISNUMBER(SEARCH(IF(E$2&lt;&gt;"",E$2,"NA"),'MITRE &amp; Controls Mappings'!$H460))),ISNUMBER(SEARCH(IF(E$3&lt;&gt;"",E$3,"NA"),'MITRE &amp; Controls Mappings'!$I460))),ISNUMBER(SEARCH(IF(E$3&lt;&gt;"",E$3,"NA"),'MITRE &amp; Controls Mappings'!$J460))), 'MITRE &amp; Controls Mappings'!$B460,"")</f>
        <v/>
      </c>
      <c r="F464" t="str">
        <f>IF(OR(OR(OR(OR(OR(ISNUMBER(SEARCH(IF(F$1&lt;&gt;"",F$1,"NA"),'MITRE &amp; Controls Mappings'!$E460)),ISNUMBER(SEARCH(IF(F$1&lt;&gt;"",F$1,"NA"),'MITRE &amp; Controls Mappings'!$F460))),ISNUMBER(SEARCH(IF(F$2&lt;&gt;"",F$2,"NA"),'MITRE &amp; Controls Mappings'!$G460))),ISNUMBER(SEARCH(IF(F$2&lt;&gt;"",F$2,"NA"),'MITRE &amp; Controls Mappings'!$H460))),ISNUMBER(SEARCH(IF(F$3&lt;&gt;"",F$3,"NA"),'MITRE &amp; Controls Mappings'!$I460))),ISNUMBER(SEARCH(IF(F$3&lt;&gt;"",F$3,"NA"),'MITRE &amp; Controls Mappings'!$J460))), 'MITRE &amp; Controls Mappings'!$B460,"")</f>
        <v/>
      </c>
      <c r="G464" t="str">
        <f>IF(OR(OR(OR(OR(OR(ISNUMBER(SEARCH(IF(G$1&lt;&gt;"",G$1,"NA"),'MITRE &amp; Controls Mappings'!$E460)),ISNUMBER(SEARCH(IF(G$1&lt;&gt;"",G$1,"NA"),'MITRE &amp; Controls Mappings'!$F460))),ISNUMBER(SEARCH(IF(G$2&lt;&gt;"",G$2,"NA"),'MITRE &amp; Controls Mappings'!$G460))),ISNUMBER(SEARCH(IF(G$2&lt;&gt;"",G$2,"NA"),'MITRE &amp; Controls Mappings'!$H460))),ISNUMBER(SEARCH(IF(G$3&lt;&gt;"",G$3,"NA"),'MITRE &amp; Controls Mappings'!$I460))),ISNUMBER(SEARCH(IF(G$3&lt;&gt;"",G$3,"NA"),'MITRE &amp; Controls Mappings'!$J460))), 'MITRE &amp; Controls Mappings'!$B460,"")</f>
        <v/>
      </c>
      <c r="H464" t="str">
        <f>IF(OR(OR(OR(OR(OR(ISNUMBER(SEARCH(IF(H$1&lt;&gt;"",H$1,"NA"),'MITRE &amp; Controls Mappings'!$E460)),ISNUMBER(SEARCH(IF(H$1&lt;&gt;"",H$1,"NA"),'MITRE &amp; Controls Mappings'!$F460))),ISNUMBER(SEARCH(IF(H$2&lt;&gt;"",H$2,"NA"),'MITRE &amp; Controls Mappings'!$G460))),ISNUMBER(SEARCH(IF(H$2&lt;&gt;"",H$2,"NA"),'MITRE &amp; Controls Mappings'!$H460))),ISNUMBER(SEARCH(IF(H$3&lt;&gt;"",H$3,"NA"),'MITRE &amp; Controls Mappings'!$I460))),ISNUMBER(SEARCH(IF(H$3&lt;&gt;"",H$3,"NA"),'MITRE &amp; Controls Mappings'!$J460))), 'MITRE &amp; Controls Mappings'!$B460,"")</f>
        <v/>
      </c>
      <c r="I464" t="str">
        <f>IF(OR(OR(OR(OR(OR(ISNUMBER(SEARCH(IF(I$1&lt;&gt;"",I$1,"NA"),'MITRE &amp; Controls Mappings'!$E460)),ISNUMBER(SEARCH(IF(I$1&lt;&gt;"",I$1,"NA"),'MITRE &amp; Controls Mappings'!$F460))),ISNUMBER(SEARCH(IF(I$2&lt;&gt;"",I$2,"NA"),'MITRE &amp; Controls Mappings'!$G460))),ISNUMBER(SEARCH(IF(I$2&lt;&gt;"",I$2,"NA"),'MITRE &amp; Controls Mappings'!$H460))),ISNUMBER(SEARCH(IF(I$3&lt;&gt;"",I$3,"NA"),'MITRE &amp; Controls Mappings'!$I460))),ISNUMBER(SEARCH(IF(I$3&lt;&gt;"",I$3,"NA"),'MITRE &amp; Controls Mappings'!$J460))), 'MITRE &amp; Controls Mappings'!$B460,"")</f>
        <v/>
      </c>
      <c r="J464" t="str">
        <f>IF(OR(OR(OR(OR(OR(ISNUMBER(SEARCH(IF(J$1&lt;&gt;"",J$1,"NA"),'MITRE &amp; Controls Mappings'!$E460)),ISNUMBER(SEARCH(IF(J$1&lt;&gt;"",J$1,"NA"),'MITRE &amp; Controls Mappings'!$F460))),ISNUMBER(SEARCH(IF(J$2&lt;&gt;"",J$2,"NA"),'MITRE &amp; Controls Mappings'!$G460))),ISNUMBER(SEARCH(IF(J$2&lt;&gt;"",J$2,"NA"),'MITRE &amp; Controls Mappings'!$H460))),ISNUMBER(SEARCH(IF(J$3&lt;&gt;"",J$3,"NA"),'MITRE &amp; Controls Mappings'!$I460))),ISNUMBER(SEARCH(IF(J$3&lt;&gt;"",J$3,"NA"),'MITRE &amp; Controls Mappings'!$J460))), 'MITRE &amp; Controls Mappings'!$B460,"")</f>
        <v/>
      </c>
      <c r="K464" t="str">
        <f>IF(OR(OR(OR(OR(OR(ISNUMBER(SEARCH(IF(K$1&lt;&gt;"",K$1,"NA"),'MITRE &amp; Controls Mappings'!$E460)),ISNUMBER(SEARCH(IF(K$1&lt;&gt;"",K$1,"NA"),'MITRE &amp; Controls Mappings'!$F460))),ISNUMBER(SEARCH(IF(K$2&lt;&gt;"",K$2,"NA"),'MITRE &amp; Controls Mappings'!$G460))),ISNUMBER(SEARCH(IF(K$2&lt;&gt;"",K$2,"NA"),'MITRE &amp; Controls Mappings'!$H460))),ISNUMBER(SEARCH(IF(K$3&lt;&gt;"",K$3,"NA"),'MITRE &amp; Controls Mappings'!$I460))),ISNUMBER(SEARCH(IF(K$3&lt;&gt;"",K$3,"NA"),'MITRE &amp; Controls Mappings'!$J460))), 'MITRE &amp; Controls Mappings'!$B460,"")</f>
        <v/>
      </c>
      <c r="L464" s="25" t="str">
        <f>'MITRE &amp; Controls Mappings'!D460</f>
        <v>NetMeeting</v>
      </c>
    </row>
    <row r="465" spans="1:12" x14ac:dyDescent="0.35">
      <c r="A465" t="str">
        <f>IF(COUNTIF(B465:K465,"="&amp;'MITRE &amp; Controls Mappings'!B461)&gt;0,'MITRE &amp; Controls Mappings'!B461,"")</f>
        <v/>
      </c>
      <c r="B465" t="str">
        <f>IF(OR(OR(OR(OR(OR(ISNUMBER(SEARCH(IF(B$1&lt;&gt;"",B$1,"NA"),'MITRE &amp; Controls Mappings'!$E461)),ISNUMBER(SEARCH(IF(B$1&lt;&gt;"",B$1,"NA"),'MITRE &amp; Controls Mappings'!$F461))),ISNUMBER(SEARCH(IF(B$2&lt;&gt;"",B$2,"NA"),'MITRE &amp; Controls Mappings'!$G461))),ISNUMBER(SEARCH(IF(B$2&lt;&gt;"",B$2,"NA"),'MITRE &amp; Controls Mappings'!$H461))),ISNUMBER(SEARCH(IF(B$3&lt;&gt;"",B$3,"NA"),'MITRE &amp; Controls Mappings'!$I461))),ISNUMBER(SEARCH(IF(B$3&lt;&gt;"",B$3,"NA"),'MITRE &amp; Controls Mappings'!$J461))), 'MITRE &amp; Controls Mappings'!$B461,"")</f>
        <v/>
      </c>
      <c r="C465" t="str">
        <f>IF(OR(OR(OR(OR(OR(ISNUMBER(SEARCH(IF(C$1&lt;&gt;"",C$1,"NA"),'MITRE &amp; Controls Mappings'!$E461)),ISNUMBER(SEARCH(IF(C$1&lt;&gt;"",C$1,"NA"),'MITRE &amp; Controls Mappings'!$F461))),ISNUMBER(SEARCH(IF(C$2&lt;&gt;"",C$2,"NA"),'MITRE &amp; Controls Mappings'!$G461))),ISNUMBER(SEARCH(IF(C$2&lt;&gt;"",C$2,"NA"),'MITRE &amp; Controls Mappings'!$H461))),ISNUMBER(SEARCH(IF(C$3&lt;&gt;"",C$3,"NA"),'MITRE &amp; Controls Mappings'!$I461))),ISNUMBER(SEARCH(IF(C$3&lt;&gt;"",C$3,"NA"),'MITRE &amp; Controls Mappings'!$J461))), 'MITRE &amp; Controls Mappings'!$B461,"")</f>
        <v/>
      </c>
      <c r="D465" t="str">
        <f>IF(OR(OR(OR(OR(OR(ISNUMBER(SEARCH(IF(D$1&lt;&gt;"",D$1,"NA"),'MITRE &amp; Controls Mappings'!$E461)),ISNUMBER(SEARCH(IF(D$1&lt;&gt;"",D$1,"NA"),'MITRE &amp; Controls Mappings'!$F461))),ISNUMBER(SEARCH(IF(D$2&lt;&gt;"",D$2,"NA"),'MITRE &amp; Controls Mappings'!$G461))),ISNUMBER(SEARCH(IF(D$2&lt;&gt;"",D$2,"NA"),'MITRE &amp; Controls Mappings'!$H461))),ISNUMBER(SEARCH(IF(D$3&lt;&gt;"",D$3,"NA"),'MITRE &amp; Controls Mappings'!$I461))),ISNUMBER(SEARCH(IF(D$3&lt;&gt;"",D$3,"NA"),'MITRE &amp; Controls Mappings'!$J461))), 'MITRE &amp; Controls Mappings'!$B461,"")</f>
        <v/>
      </c>
      <c r="E465" t="str">
        <f>IF(OR(OR(OR(OR(OR(ISNUMBER(SEARCH(IF(E$1&lt;&gt;"",E$1,"NA"),'MITRE &amp; Controls Mappings'!$E461)),ISNUMBER(SEARCH(IF(E$1&lt;&gt;"",E$1,"NA"),'MITRE &amp; Controls Mappings'!$F461))),ISNUMBER(SEARCH(IF(E$2&lt;&gt;"",E$2,"NA"),'MITRE &amp; Controls Mappings'!$G461))),ISNUMBER(SEARCH(IF(E$2&lt;&gt;"",E$2,"NA"),'MITRE &amp; Controls Mappings'!$H461))),ISNUMBER(SEARCH(IF(E$3&lt;&gt;"",E$3,"NA"),'MITRE &amp; Controls Mappings'!$I461))),ISNUMBER(SEARCH(IF(E$3&lt;&gt;"",E$3,"NA"),'MITRE &amp; Controls Mappings'!$J461))), 'MITRE &amp; Controls Mappings'!$B461,"")</f>
        <v/>
      </c>
      <c r="F465" t="str">
        <f>IF(OR(OR(OR(OR(OR(ISNUMBER(SEARCH(IF(F$1&lt;&gt;"",F$1,"NA"),'MITRE &amp; Controls Mappings'!$E461)),ISNUMBER(SEARCH(IF(F$1&lt;&gt;"",F$1,"NA"),'MITRE &amp; Controls Mappings'!$F461))),ISNUMBER(SEARCH(IF(F$2&lt;&gt;"",F$2,"NA"),'MITRE &amp; Controls Mappings'!$G461))),ISNUMBER(SEARCH(IF(F$2&lt;&gt;"",F$2,"NA"),'MITRE &amp; Controls Mappings'!$H461))),ISNUMBER(SEARCH(IF(F$3&lt;&gt;"",F$3,"NA"),'MITRE &amp; Controls Mappings'!$I461))),ISNUMBER(SEARCH(IF(F$3&lt;&gt;"",F$3,"NA"),'MITRE &amp; Controls Mappings'!$J461))), 'MITRE &amp; Controls Mappings'!$B461,"")</f>
        <v/>
      </c>
      <c r="G465" t="str">
        <f>IF(OR(OR(OR(OR(OR(ISNUMBER(SEARCH(IF(G$1&lt;&gt;"",G$1,"NA"),'MITRE &amp; Controls Mappings'!$E461)),ISNUMBER(SEARCH(IF(G$1&lt;&gt;"",G$1,"NA"),'MITRE &amp; Controls Mappings'!$F461))),ISNUMBER(SEARCH(IF(G$2&lt;&gt;"",G$2,"NA"),'MITRE &amp; Controls Mappings'!$G461))),ISNUMBER(SEARCH(IF(G$2&lt;&gt;"",G$2,"NA"),'MITRE &amp; Controls Mappings'!$H461))),ISNUMBER(SEARCH(IF(G$3&lt;&gt;"",G$3,"NA"),'MITRE &amp; Controls Mappings'!$I461))),ISNUMBER(SEARCH(IF(G$3&lt;&gt;"",G$3,"NA"),'MITRE &amp; Controls Mappings'!$J461))), 'MITRE &amp; Controls Mappings'!$B461,"")</f>
        <v/>
      </c>
      <c r="H465" t="str">
        <f>IF(OR(OR(OR(OR(OR(ISNUMBER(SEARCH(IF(H$1&lt;&gt;"",H$1,"NA"),'MITRE &amp; Controls Mappings'!$E461)),ISNUMBER(SEARCH(IF(H$1&lt;&gt;"",H$1,"NA"),'MITRE &amp; Controls Mappings'!$F461))),ISNUMBER(SEARCH(IF(H$2&lt;&gt;"",H$2,"NA"),'MITRE &amp; Controls Mappings'!$G461))),ISNUMBER(SEARCH(IF(H$2&lt;&gt;"",H$2,"NA"),'MITRE &amp; Controls Mappings'!$H461))),ISNUMBER(SEARCH(IF(H$3&lt;&gt;"",H$3,"NA"),'MITRE &amp; Controls Mappings'!$I461))),ISNUMBER(SEARCH(IF(H$3&lt;&gt;"",H$3,"NA"),'MITRE &amp; Controls Mappings'!$J461))), 'MITRE &amp; Controls Mappings'!$B461,"")</f>
        <v/>
      </c>
      <c r="I465" t="str">
        <f>IF(OR(OR(OR(OR(OR(ISNUMBER(SEARCH(IF(I$1&lt;&gt;"",I$1,"NA"),'MITRE &amp; Controls Mappings'!$E461)),ISNUMBER(SEARCH(IF(I$1&lt;&gt;"",I$1,"NA"),'MITRE &amp; Controls Mappings'!$F461))),ISNUMBER(SEARCH(IF(I$2&lt;&gt;"",I$2,"NA"),'MITRE &amp; Controls Mappings'!$G461))),ISNUMBER(SEARCH(IF(I$2&lt;&gt;"",I$2,"NA"),'MITRE &amp; Controls Mappings'!$H461))),ISNUMBER(SEARCH(IF(I$3&lt;&gt;"",I$3,"NA"),'MITRE &amp; Controls Mappings'!$I461))),ISNUMBER(SEARCH(IF(I$3&lt;&gt;"",I$3,"NA"),'MITRE &amp; Controls Mappings'!$J461))), 'MITRE &amp; Controls Mappings'!$B461,"")</f>
        <v/>
      </c>
      <c r="J465" t="str">
        <f>IF(OR(OR(OR(OR(OR(ISNUMBER(SEARCH(IF(J$1&lt;&gt;"",J$1,"NA"),'MITRE &amp; Controls Mappings'!$E461)),ISNUMBER(SEARCH(IF(J$1&lt;&gt;"",J$1,"NA"),'MITRE &amp; Controls Mappings'!$F461))),ISNUMBER(SEARCH(IF(J$2&lt;&gt;"",J$2,"NA"),'MITRE &amp; Controls Mappings'!$G461))),ISNUMBER(SEARCH(IF(J$2&lt;&gt;"",J$2,"NA"),'MITRE &amp; Controls Mappings'!$H461))),ISNUMBER(SEARCH(IF(J$3&lt;&gt;"",J$3,"NA"),'MITRE &amp; Controls Mappings'!$I461))),ISNUMBER(SEARCH(IF(J$3&lt;&gt;"",J$3,"NA"),'MITRE &amp; Controls Mappings'!$J461))), 'MITRE &amp; Controls Mappings'!$B461,"")</f>
        <v/>
      </c>
      <c r="K465" t="str">
        <f>IF(OR(OR(OR(OR(OR(ISNUMBER(SEARCH(IF(K$1&lt;&gt;"",K$1,"NA"),'MITRE &amp; Controls Mappings'!$E461)),ISNUMBER(SEARCH(IF(K$1&lt;&gt;"",K$1,"NA"),'MITRE &amp; Controls Mappings'!$F461))),ISNUMBER(SEARCH(IF(K$2&lt;&gt;"",K$2,"NA"),'MITRE &amp; Controls Mappings'!$G461))),ISNUMBER(SEARCH(IF(K$2&lt;&gt;"",K$2,"NA"),'MITRE &amp; Controls Mappings'!$H461))),ISNUMBER(SEARCH(IF(K$3&lt;&gt;"",K$3,"NA"),'MITRE &amp; Controls Mappings'!$I461))),ISNUMBER(SEARCH(IF(K$3&lt;&gt;"",K$3,"NA"),'MITRE &amp; Controls Mappings'!$J461))), 'MITRE &amp; Controls Mappings'!$B461,"")</f>
        <v/>
      </c>
      <c r="L465" s="25" t="str">
        <f>'MITRE &amp; Controls Mappings'!D461</f>
        <v>Network Access Protection</v>
      </c>
    </row>
    <row r="466" spans="1:12" x14ac:dyDescent="0.35">
      <c r="A466" t="str">
        <f>IF(COUNTIF(B466:K466,"="&amp;'MITRE &amp; Controls Mappings'!B462)&gt;0,'MITRE &amp; Controls Mappings'!B462,"")</f>
        <v/>
      </c>
      <c r="B466" t="str">
        <f>IF(OR(OR(OR(OR(OR(ISNUMBER(SEARCH(IF(B$1&lt;&gt;"",B$1,"NA"),'MITRE &amp; Controls Mappings'!$E462)),ISNUMBER(SEARCH(IF(B$1&lt;&gt;"",B$1,"NA"),'MITRE &amp; Controls Mappings'!$F462))),ISNUMBER(SEARCH(IF(B$2&lt;&gt;"",B$2,"NA"),'MITRE &amp; Controls Mappings'!$G462))),ISNUMBER(SEARCH(IF(B$2&lt;&gt;"",B$2,"NA"),'MITRE &amp; Controls Mappings'!$H462))),ISNUMBER(SEARCH(IF(B$3&lt;&gt;"",B$3,"NA"),'MITRE &amp; Controls Mappings'!$I462))),ISNUMBER(SEARCH(IF(B$3&lt;&gt;"",B$3,"NA"),'MITRE &amp; Controls Mappings'!$J462))), 'MITRE &amp; Controls Mappings'!$B462,"")</f>
        <v/>
      </c>
      <c r="C466" t="str">
        <f>IF(OR(OR(OR(OR(OR(ISNUMBER(SEARCH(IF(C$1&lt;&gt;"",C$1,"NA"),'MITRE &amp; Controls Mappings'!$E462)),ISNUMBER(SEARCH(IF(C$1&lt;&gt;"",C$1,"NA"),'MITRE &amp; Controls Mappings'!$F462))),ISNUMBER(SEARCH(IF(C$2&lt;&gt;"",C$2,"NA"),'MITRE &amp; Controls Mappings'!$G462))),ISNUMBER(SEARCH(IF(C$2&lt;&gt;"",C$2,"NA"),'MITRE &amp; Controls Mappings'!$H462))),ISNUMBER(SEARCH(IF(C$3&lt;&gt;"",C$3,"NA"),'MITRE &amp; Controls Mappings'!$I462))),ISNUMBER(SEARCH(IF(C$3&lt;&gt;"",C$3,"NA"),'MITRE &amp; Controls Mappings'!$J462))), 'MITRE &amp; Controls Mappings'!$B462,"")</f>
        <v/>
      </c>
      <c r="D466" t="str">
        <f>IF(OR(OR(OR(OR(OR(ISNUMBER(SEARCH(IF(D$1&lt;&gt;"",D$1,"NA"),'MITRE &amp; Controls Mappings'!$E462)),ISNUMBER(SEARCH(IF(D$1&lt;&gt;"",D$1,"NA"),'MITRE &amp; Controls Mappings'!$F462))),ISNUMBER(SEARCH(IF(D$2&lt;&gt;"",D$2,"NA"),'MITRE &amp; Controls Mappings'!$G462))),ISNUMBER(SEARCH(IF(D$2&lt;&gt;"",D$2,"NA"),'MITRE &amp; Controls Mappings'!$H462))),ISNUMBER(SEARCH(IF(D$3&lt;&gt;"",D$3,"NA"),'MITRE &amp; Controls Mappings'!$I462))),ISNUMBER(SEARCH(IF(D$3&lt;&gt;"",D$3,"NA"),'MITRE &amp; Controls Mappings'!$J462))), 'MITRE &amp; Controls Mappings'!$B462,"")</f>
        <v/>
      </c>
      <c r="E466" t="str">
        <f>IF(OR(OR(OR(OR(OR(ISNUMBER(SEARCH(IF(E$1&lt;&gt;"",E$1,"NA"),'MITRE &amp; Controls Mappings'!$E462)),ISNUMBER(SEARCH(IF(E$1&lt;&gt;"",E$1,"NA"),'MITRE &amp; Controls Mappings'!$F462))),ISNUMBER(SEARCH(IF(E$2&lt;&gt;"",E$2,"NA"),'MITRE &amp; Controls Mappings'!$G462))),ISNUMBER(SEARCH(IF(E$2&lt;&gt;"",E$2,"NA"),'MITRE &amp; Controls Mappings'!$H462))),ISNUMBER(SEARCH(IF(E$3&lt;&gt;"",E$3,"NA"),'MITRE &amp; Controls Mappings'!$I462))),ISNUMBER(SEARCH(IF(E$3&lt;&gt;"",E$3,"NA"),'MITRE &amp; Controls Mappings'!$J462))), 'MITRE &amp; Controls Mappings'!$B462,"")</f>
        <v/>
      </c>
      <c r="F466" t="str">
        <f>IF(OR(OR(OR(OR(OR(ISNUMBER(SEARCH(IF(F$1&lt;&gt;"",F$1,"NA"),'MITRE &amp; Controls Mappings'!$E462)),ISNUMBER(SEARCH(IF(F$1&lt;&gt;"",F$1,"NA"),'MITRE &amp; Controls Mappings'!$F462))),ISNUMBER(SEARCH(IF(F$2&lt;&gt;"",F$2,"NA"),'MITRE &amp; Controls Mappings'!$G462))),ISNUMBER(SEARCH(IF(F$2&lt;&gt;"",F$2,"NA"),'MITRE &amp; Controls Mappings'!$H462))),ISNUMBER(SEARCH(IF(F$3&lt;&gt;"",F$3,"NA"),'MITRE &amp; Controls Mappings'!$I462))),ISNUMBER(SEARCH(IF(F$3&lt;&gt;"",F$3,"NA"),'MITRE &amp; Controls Mappings'!$J462))), 'MITRE &amp; Controls Mappings'!$B462,"")</f>
        <v/>
      </c>
      <c r="G466" t="str">
        <f>IF(OR(OR(OR(OR(OR(ISNUMBER(SEARCH(IF(G$1&lt;&gt;"",G$1,"NA"),'MITRE &amp; Controls Mappings'!$E462)),ISNUMBER(SEARCH(IF(G$1&lt;&gt;"",G$1,"NA"),'MITRE &amp; Controls Mappings'!$F462))),ISNUMBER(SEARCH(IF(G$2&lt;&gt;"",G$2,"NA"),'MITRE &amp; Controls Mappings'!$G462))),ISNUMBER(SEARCH(IF(G$2&lt;&gt;"",G$2,"NA"),'MITRE &amp; Controls Mappings'!$H462))),ISNUMBER(SEARCH(IF(G$3&lt;&gt;"",G$3,"NA"),'MITRE &amp; Controls Mappings'!$I462))),ISNUMBER(SEARCH(IF(G$3&lt;&gt;"",G$3,"NA"),'MITRE &amp; Controls Mappings'!$J462))), 'MITRE &amp; Controls Mappings'!$B462,"")</f>
        <v/>
      </c>
      <c r="H466" t="str">
        <f>IF(OR(OR(OR(OR(OR(ISNUMBER(SEARCH(IF(H$1&lt;&gt;"",H$1,"NA"),'MITRE &amp; Controls Mappings'!$E462)),ISNUMBER(SEARCH(IF(H$1&lt;&gt;"",H$1,"NA"),'MITRE &amp; Controls Mappings'!$F462))),ISNUMBER(SEARCH(IF(H$2&lt;&gt;"",H$2,"NA"),'MITRE &amp; Controls Mappings'!$G462))),ISNUMBER(SEARCH(IF(H$2&lt;&gt;"",H$2,"NA"),'MITRE &amp; Controls Mappings'!$H462))),ISNUMBER(SEARCH(IF(H$3&lt;&gt;"",H$3,"NA"),'MITRE &amp; Controls Mappings'!$I462))),ISNUMBER(SEARCH(IF(H$3&lt;&gt;"",H$3,"NA"),'MITRE &amp; Controls Mappings'!$J462))), 'MITRE &amp; Controls Mappings'!$B462,"")</f>
        <v/>
      </c>
      <c r="I466" t="str">
        <f>IF(OR(OR(OR(OR(OR(ISNUMBER(SEARCH(IF(I$1&lt;&gt;"",I$1,"NA"),'MITRE &amp; Controls Mappings'!$E462)),ISNUMBER(SEARCH(IF(I$1&lt;&gt;"",I$1,"NA"),'MITRE &amp; Controls Mappings'!$F462))),ISNUMBER(SEARCH(IF(I$2&lt;&gt;"",I$2,"NA"),'MITRE &amp; Controls Mappings'!$G462))),ISNUMBER(SEARCH(IF(I$2&lt;&gt;"",I$2,"NA"),'MITRE &amp; Controls Mappings'!$H462))),ISNUMBER(SEARCH(IF(I$3&lt;&gt;"",I$3,"NA"),'MITRE &amp; Controls Mappings'!$I462))),ISNUMBER(SEARCH(IF(I$3&lt;&gt;"",I$3,"NA"),'MITRE &amp; Controls Mappings'!$J462))), 'MITRE &amp; Controls Mappings'!$B462,"")</f>
        <v/>
      </c>
      <c r="J466" t="str">
        <f>IF(OR(OR(OR(OR(OR(ISNUMBER(SEARCH(IF(J$1&lt;&gt;"",J$1,"NA"),'MITRE &amp; Controls Mappings'!$E462)),ISNUMBER(SEARCH(IF(J$1&lt;&gt;"",J$1,"NA"),'MITRE &amp; Controls Mappings'!$F462))),ISNUMBER(SEARCH(IF(J$2&lt;&gt;"",J$2,"NA"),'MITRE &amp; Controls Mappings'!$G462))),ISNUMBER(SEARCH(IF(J$2&lt;&gt;"",J$2,"NA"),'MITRE &amp; Controls Mappings'!$H462))),ISNUMBER(SEARCH(IF(J$3&lt;&gt;"",J$3,"NA"),'MITRE &amp; Controls Mappings'!$I462))),ISNUMBER(SEARCH(IF(J$3&lt;&gt;"",J$3,"NA"),'MITRE &amp; Controls Mappings'!$J462))), 'MITRE &amp; Controls Mappings'!$B462,"")</f>
        <v/>
      </c>
      <c r="K466" t="str">
        <f>IF(OR(OR(OR(OR(OR(ISNUMBER(SEARCH(IF(K$1&lt;&gt;"",K$1,"NA"),'MITRE &amp; Controls Mappings'!$E462)),ISNUMBER(SEARCH(IF(K$1&lt;&gt;"",K$1,"NA"),'MITRE &amp; Controls Mappings'!$F462))),ISNUMBER(SEARCH(IF(K$2&lt;&gt;"",K$2,"NA"),'MITRE &amp; Controls Mappings'!$G462))),ISNUMBER(SEARCH(IF(K$2&lt;&gt;"",K$2,"NA"),'MITRE &amp; Controls Mappings'!$H462))),ISNUMBER(SEARCH(IF(K$3&lt;&gt;"",K$3,"NA"),'MITRE &amp; Controls Mappings'!$I462))),ISNUMBER(SEARCH(IF(K$3&lt;&gt;"",K$3,"NA"),'MITRE &amp; Controls Mappings'!$J462))), 'MITRE &amp; Controls Mappings'!$B462,"")</f>
        <v/>
      </c>
      <c r="L466" s="25" t="str">
        <f>'MITRE &amp; Controls Mappings'!D462</f>
        <v>Network Projector</v>
      </c>
    </row>
    <row r="467" spans="1:12" x14ac:dyDescent="0.35">
      <c r="A467" t="str">
        <f>IF(COUNTIF(B467:K467,"="&amp;'MITRE &amp; Controls Mappings'!B463)&gt;0,'MITRE &amp; Controls Mappings'!B463,"")</f>
        <v/>
      </c>
      <c r="B467" t="str">
        <f>IF(OR(OR(OR(OR(OR(ISNUMBER(SEARCH(IF(B$1&lt;&gt;"",B$1,"NA"),'MITRE &amp; Controls Mappings'!$E463)),ISNUMBER(SEARCH(IF(B$1&lt;&gt;"",B$1,"NA"),'MITRE &amp; Controls Mappings'!$F463))),ISNUMBER(SEARCH(IF(B$2&lt;&gt;"",B$2,"NA"),'MITRE &amp; Controls Mappings'!$G463))),ISNUMBER(SEARCH(IF(B$2&lt;&gt;"",B$2,"NA"),'MITRE &amp; Controls Mappings'!$H463))),ISNUMBER(SEARCH(IF(B$3&lt;&gt;"",B$3,"NA"),'MITRE &amp; Controls Mappings'!$I463))),ISNUMBER(SEARCH(IF(B$3&lt;&gt;"",B$3,"NA"),'MITRE &amp; Controls Mappings'!$J463))), 'MITRE &amp; Controls Mappings'!$B463,"")</f>
        <v/>
      </c>
      <c r="C467" t="str">
        <f>IF(OR(OR(OR(OR(OR(ISNUMBER(SEARCH(IF(C$1&lt;&gt;"",C$1,"NA"),'MITRE &amp; Controls Mappings'!$E463)),ISNUMBER(SEARCH(IF(C$1&lt;&gt;"",C$1,"NA"),'MITRE &amp; Controls Mappings'!$F463))),ISNUMBER(SEARCH(IF(C$2&lt;&gt;"",C$2,"NA"),'MITRE &amp; Controls Mappings'!$G463))),ISNUMBER(SEARCH(IF(C$2&lt;&gt;"",C$2,"NA"),'MITRE &amp; Controls Mappings'!$H463))),ISNUMBER(SEARCH(IF(C$3&lt;&gt;"",C$3,"NA"),'MITRE &amp; Controls Mappings'!$I463))),ISNUMBER(SEARCH(IF(C$3&lt;&gt;"",C$3,"NA"),'MITRE &amp; Controls Mappings'!$J463))), 'MITRE &amp; Controls Mappings'!$B463,"")</f>
        <v/>
      </c>
      <c r="D467" t="str">
        <f>IF(OR(OR(OR(OR(OR(ISNUMBER(SEARCH(IF(D$1&lt;&gt;"",D$1,"NA"),'MITRE &amp; Controls Mappings'!$E463)),ISNUMBER(SEARCH(IF(D$1&lt;&gt;"",D$1,"NA"),'MITRE &amp; Controls Mappings'!$F463))),ISNUMBER(SEARCH(IF(D$2&lt;&gt;"",D$2,"NA"),'MITRE &amp; Controls Mappings'!$G463))),ISNUMBER(SEARCH(IF(D$2&lt;&gt;"",D$2,"NA"),'MITRE &amp; Controls Mappings'!$H463))),ISNUMBER(SEARCH(IF(D$3&lt;&gt;"",D$3,"NA"),'MITRE &amp; Controls Mappings'!$I463))),ISNUMBER(SEARCH(IF(D$3&lt;&gt;"",D$3,"NA"),'MITRE &amp; Controls Mappings'!$J463))), 'MITRE &amp; Controls Mappings'!$B463,"")</f>
        <v/>
      </c>
      <c r="E467" t="str">
        <f>IF(OR(OR(OR(OR(OR(ISNUMBER(SEARCH(IF(E$1&lt;&gt;"",E$1,"NA"),'MITRE &amp; Controls Mappings'!$E463)),ISNUMBER(SEARCH(IF(E$1&lt;&gt;"",E$1,"NA"),'MITRE &amp; Controls Mappings'!$F463))),ISNUMBER(SEARCH(IF(E$2&lt;&gt;"",E$2,"NA"),'MITRE &amp; Controls Mappings'!$G463))),ISNUMBER(SEARCH(IF(E$2&lt;&gt;"",E$2,"NA"),'MITRE &amp; Controls Mappings'!$H463))),ISNUMBER(SEARCH(IF(E$3&lt;&gt;"",E$3,"NA"),'MITRE &amp; Controls Mappings'!$I463))),ISNUMBER(SEARCH(IF(E$3&lt;&gt;"",E$3,"NA"),'MITRE &amp; Controls Mappings'!$J463))), 'MITRE &amp; Controls Mappings'!$B463,"")</f>
        <v/>
      </c>
      <c r="F467" t="str">
        <f>IF(OR(OR(OR(OR(OR(ISNUMBER(SEARCH(IF(F$1&lt;&gt;"",F$1,"NA"),'MITRE &amp; Controls Mappings'!$E463)),ISNUMBER(SEARCH(IF(F$1&lt;&gt;"",F$1,"NA"),'MITRE &amp; Controls Mappings'!$F463))),ISNUMBER(SEARCH(IF(F$2&lt;&gt;"",F$2,"NA"),'MITRE &amp; Controls Mappings'!$G463))),ISNUMBER(SEARCH(IF(F$2&lt;&gt;"",F$2,"NA"),'MITRE &amp; Controls Mappings'!$H463))),ISNUMBER(SEARCH(IF(F$3&lt;&gt;"",F$3,"NA"),'MITRE &amp; Controls Mappings'!$I463))),ISNUMBER(SEARCH(IF(F$3&lt;&gt;"",F$3,"NA"),'MITRE &amp; Controls Mappings'!$J463))), 'MITRE &amp; Controls Mappings'!$B463,"")</f>
        <v/>
      </c>
      <c r="G467" t="str">
        <f>IF(OR(OR(OR(OR(OR(ISNUMBER(SEARCH(IF(G$1&lt;&gt;"",G$1,"NA"),'MITRE &amp; Controls Mappings'!$E463)),ISNUMBER(SEARCH(IF(G$1&lt;&gt;"",G$1,"NA"),'MITRE &amp; Controls Mappings'!$F463))),ISNUMBER(SEARCH(IF(G$2&lt;&gt;"",G$2,"NA"),'MITRE &amp; Controls Mappings'!$G463))),ISNUMBER(SEARCH(IF(G$2&lt;&gt;"",G$2,"NA"),'MITRE &amp; Controls Mappings'!$H463))),ISNUMBER(SEARCH(IF(G$3&lt;&gt;"",G$3,"NA"),'MITRE &amp; Controls Mappings'!$I463))),ISNUMBER(SEARCH(IF(G$3&lt;&gt;"",G$3,"NA"),'MITRE &amp; Controls Mappings'!$J463))), 'MITRE &amp; Controls Mappings'!$B463,"")</f>
        <v/>
      </c>
      <c r="H467" t="str">
        <f>IF(OR(OR(OR(OR(OR(ISNUMBER(SEARCH(IF(H$1&lt;&gt;"",H$1,"NA"),'MITRE &amp; Controls Mappings'!$E463)),ISNUMBER(SEARCH(IF(H$1&lt;&gt;"",H$1,"NA"),'MITRE &amp; Controls Mappings'!$F463))),ISNUMBER(SEARCH(IF(H$2&lt;&gt;"",H$2,"NA"),'MITRE &amp; Controls Mappings'!$G463))),ISNUMBER(SEARCH(IF(H$2&lt;&gt;"",H$2,"NA"),'MITRE &amp; Controls Mappings'!$H463))),ISNUMBER(SEARCH(IF(H$3&lt;&gt;"",H$3,"NA"),'MITRE &amp; Controls Mappings'!$I463))),ISNUMBER(SEARCH(IF(H$3&lt;&gt;"",H$3,"NA"),'MITRE &amp; Controls Mappings'!$J463))), 'MITRE &amp; Controls Mappings'!$B463,"")</f>
        <v/>
      </c>
      <c r="I467" t="str">
        <f>IF(OR(OR(OR(OR(OR(ISNUMBER(SEARCH(IF(I$1&lt;&gt;"",I$1,"NA"),'MITRE &amp; Controls Mappings'!$E463)),ISNUMBER(SEARCH(IF(I$1&lt;&gt;"",I$1,"NA"),'MITRE &amp; Controls Mappings'!$F463))),ISNUMBER(SEARCH(IF(I$2&lt;&gt;"",I$2,"NA"),'MITRE &amp; Controls Mappings'!$G463))),ISNUMBER(SEARCH(IF(I$2&lt;&gt;"",I$2,"NA"),'MITRE &amp; Controls Mappings'!$H463))),ISNUMBER(SEARCH(IF(I$3&lt;&gt;"",I$3,"NA"),'MITRE &amp; Controls Mappings'!$I463))),ISNUMBER(SEARCH(IF(I$3&lt;&gt;"",I$3,"NA"),'MITRE &amp; Controls Mappings'!$J463))), 'MITRE &amp; Controls Mappings'!$B463,"")</f>
        <v/>
      </c>
      <c r="J467" t="str">
        <f>IF(OR(OR(OR(OR(OR(ISNUMBER(SEARCH(IF(J$1&lt;&gt;"",J$1,"NA"),'MITRE &amp; Controls Mappings'!$E463)),ISNUMBER(SEARCH(IF(J$1&lt;&gt;"",J$1,"NA"),'MITRE &amp; Controls Mappings'!$F463))),ISNUMBER(SEARCH(IF(J$2&lt;&gt;"",J$2,"NA"),'MITRE &amp; Controls Mappings'!$G463))),ISNUMBER(SEARCH(IF(J$2&lt;&gt;"",J$2,"NA"),'MITRE &amp; Controls Mappings'!$H463))),ISNUMBER(SEARCH(IF(J$3&lt;&gt;"",J$3,"NA"),'MITRE &amp; Controls Mappings'!$I463))),ISNUMBER(SEARCH(IF(J$3&lt;&gt;"",J$3,"NA"),'MITRE &amp; Controls Mappings'!$J463))), 'MITRE &amp; Controls Mappings'!$B463,"")</f>
        <v/>
      </c>
      <c r="K467" t="str">
        <f>IF(OR(OR(OR(OR(OR(ISNUMBER(SEARCH(IF(K$1&lt;&gt;"",K$1,"NA"),'MITRE &amp; Controls Mappings'!$E463)),ISNUMBER(SEARCH(IF(K$1&lt;&gt;"",K$1,"NA"),'MITRE &amp; Controls Mappings'!$F463))),ISNUMBER(SEARCH(IF(K$2&lt;&gt;"",K$2,"NA"),'MITRE &amp; Controls Mappings'!$G463))),ISNUMBER(SEARCH(IF(K$2&lt;&gt;"",K$2,"NA"),'MITRE &amp; Controls Mappings'!$H463))),ISNUMBER(SEARCH(IF(K$3&lt;&gt;"",K$3,"NA"),'MITRE &amp; Controls Mappings'!$I463))),ISNUMBER(SEARCH(IF(K$3&lt;&gt;"",K$3,"NA"),'MITRE &amp; Controls Mappings'!$J463))), 'MITRE &amp; Controls Mappings'!$B463,"")</f>
        <v/>
      </c>
      <c r="L467" s="25" t="str">
        <f>'MITRE &amp; Controls Mappings'!D463</f>
        <v>OneDrive (formerly SkyDrive)</v>
      </c>
    </row>
    <row r="468" spans="1:12" x14ac:dyDescent="0.35">
      <c r="A468" t="str">
        <f>IF(COUNTIF(B468:K468,"="&amp;'MITRE &amp; Controls Mappings'!B464)&gt;0,'MITRE &amp; Controls Mappings'!B464,"")</f>
        <v/>
      </c>
      <c r="B468" t="str">
        <f>IF(OR(OR(OR(OR(OR(ISNUMBER(SEARCH(IF(B$1&lt;&gt;"",B$1,"NA"),'MITRE &amp; Controls Mappings'!$E464)),ISNUMBER(SEARCH(IF(B$1&lt;&gt;"",B$1,"NA"),'MITRE &amp; Controls Mappings'!$F464))),ISNUMBER(SEARCH(IF(B$2&lt;&gt;"",B$2,"NA"),'MITRE &amp; Controls Mappings'!$G464))),ISNUMBER(SEARCH(IF(B$2&lt;&gt;"",B$2,"NA"),'MITRE &amp; Controls Mappings'!$H464))),ISNUMBER(SEARCH(IF(B$3&lt;&gt;"",B$3,"NA"),'MITRE &amp; Controls Mappings'!$I464))),ISNUMBER(SEARCH(IF(B$3&lt;&gt;"",B$3,"NA"),'MITRE &amp; Controls Mappings'!$J464))), 'MITRE &amp; Controls Mappings'!$B464,"")</f>
        <v/>
      </c>
      <c r="C468" t="str">
        <f>IF(OR(OR(OR(OR(OR(ISNUMBER(SEARCH(IF(C$1&lt;&gt;"",C$1,"NA"),'MITRE &amp; Controls Mappings'!$E464)),ISNUMBER(SEARCH(IF(C$1&lt;&gt;"",C$1,"NA"),'MITRE &amp; Controls Mappings'!$F464))),ISNUMBER(SEARCH(IF(C$2&lt;&gt;"",C$2,"NA"),'MITRE &amp; Controls Mappings'!$G464))),ISNUMBER(SEARCH(IF(C$2&lt;&gt;"",C$2,"NA"),'MITRE &amp; Controls Mappings'!$H464))),ISNUMBER(SEARCH(IF(C$3&lt;&gt;"",C$3,"NA"),'MITRE &amp; Controls Mappings'!$I464))),ISNUMBER(SEARCH(IF(C$3&lt;&gt;"",C$3,"NA"),'MITRE &amp; Controls Mappings'!$J464))), 'MITRE &amp; Controls Mappings'!$B464,"")</f>
        <v/>
      </c>
      <c r="D468" t="str">
        <f>IF(OR(OR(OR(OR(OR(ISNUMBER(SEARCH(IF(D$1&lt;&gt;"",D$1,"NA"),'MITRE &amp; Controls Mappings'!$E464)),ISNUMBER(SEARCH(IF(D$1&lt;&gt;"",D$1,"NA"),'MITRE &amp; Controls Mappings'!$F464))),ISNUMBER(SEARCH(IF(D$2&lt;&gt;"",D$2,"NA"),'MITRE &amp; Controls Mappings'!$G464))),ISNUMBER(SEARCH(IF(D$2&lt;&gt;"",D$2,"NA"),'MITRE &amp; Controls Mappings'!$H464))),ISNUMBER(SEARCH(IF(D$3&lt;&gt;"",D$3,"NA"),'MITRE &amp; Controls Mappings'!$I464))),ISNUMBER(SEARCH(IF(D$3&lt;&gt;"",D$3,"NA"),'MITRE &amp; Controls Mappings'!$J464))), 'MITRE &amp; Controls Mappings'!$B464,"")</f>
        <v/>
      </c>
      <c r="E468" t="str">
        <f>IF(OR(OR(OR(OR(OR(ISNUMBER(SEARCH(IF(E$1&lt;&gt;"",E$1,"NA"),'MITRE &amp; Controls Mappings'!$E464)),ISNUMBER(SEARCH(IF(E$1&lt;&gt;"",E$1,"NA"),'MITRE &amp; Controls Mappings'!$F464))),ISNUMBER(SEARCH(IF(E$2&lt;&gt;"",E$2,"NA"),'MITRE &amp; Controls Mappings'!$G464))),ISNUMBER(SEARCH(IF(E$2&lt;&gt;"",E$2,"NA"),'MITRE &amp; Controls Mappings'!$H464))),ISNUMBER(SEARCH(IF(E$3&lt;&gt;"",E$3,"NA"),'MITRE &amp; Controls Mappings'!$I464))),ISNUMBER(SEARCH(IF(E$3&lt;&gt;"",E$3,"NA"),'MITRE &amp; Controls Mappings'!$J464))), 'MITRE &amp; Controls Mappings'!$B464,"")</f>
        <v/>
      </c>
      <c r="F468" t="str">
        <f>IF(OR(OR(OR(OR(OR(ISNUMBER(SEARCH(IF(F$1&lt;&gt;"",F$1,"NA"),'MITRE &amp; Controls Mappings'!$E464)),ISNUMBER(SEARCH(IF(F$1&lt;&gt;"",F$1,"NA"),'MITRE &amp; Controls Mappings'!$F464))),ISNUMBER(SEARCH(IF(F$2&lt;&gt;"",F$2,"NA"),'MITRE &amp; Controls Mappings'!$G464))),ISNUMBER(SEARCH(IF(F$2&lt;&gt;"",F$2,"NA"),'MITRE &amp; Controls Mappings'!$H464))),ISNUMBER(SEARCH(IF(F$3&lt;&gt;"",F$3,"NA"),'MITRE &amp; Controls Mappings'!$I464))),ISNUMBER(SEARCH(IF(F$3&lt;&gt;"",F$3,"NA"),'MITRE &amp; Controls Mappings'!$J464))), 'MITRE &amp; Controls Mappings'!$B464,"")</f>
        <v/>
      </c>
      <c r="G468" t="str">
        <f>IF(OR(OR(OR(OR(OR(ISNUMBER(SEARCH(IF(G$1&lt;&gt;"",G$1,"NA"),'MITRE &amp; Controls Mappings'!$E464)),ISNUMBER(SEARCH(IF(G$1&lt;&gt;"",G$1,"NA"),'MITRE &amp; Controls Mappings'!$F464))),ISNUMBER(SEARCH(IF(G$2&lt;&gt;"",G$2,"NA"),'MITRE &amp; Controls Mappings'!$G464))),ISNUMBER(SEARCH(IF(G$2&lt;&gt;"",G$2,"NA"),'MITRE &amp; Controls Mappings'!$H464))),ISNUMBER(SEARCH(IF(G$3&lt;&gt;"",G$3,"NA"),'MITRE &amp; Controls Mappings'!$I464))),ISNUMBER(SEARCH(IF(G$3&lt;&gt;"",G$3,"NA"),'MITRE &amp; Controls Mappings'!$J464))), 'MITRE &amp; Controls Mappings'!$B464,"")</f>
        <v/>
      </c>
      <c r="H468" t="str">
        <f>IF(OR(OR(OR(OR(OR(ISNUMBER(SEARCH(IF(H$1&lt;&gt;"",H$1,"NA"),'MITRE &amp; Controls Mappings'!$E464)),ISNUMBER(SEARCH(IF(H$1&lt;&gt;"",H$1,"NA"),'MITRE &amp; Controls Mappings'!$F464))),ISNUMBER(SEARCH(IF(H$2&lt;&gt;"",H$2,"NA"),'MITRE &amp; Controls Mappings'!$G464))),ISNUMBER(SEARCH(IF(H$2&lt;&gt;"",H$2,"NA"),'MITRE &amp; Controls Mappings'!$H464))),ISNUMBER(SEARCH(IF(H$3&lt;&gt;"",H$3,"NA"),'MITRE &amp; Controls Mappings'!$I464))),ISNUMBER(SEARCH(IF(H$3&lt;&gt;"",H$3,"NA"),'MITRE &amp; Controls Mappings'!$J464))), 'MITRE &amp; Controls Mappings'!$B464,"")</f>
        <v/>
      </c>
      <c r="I468" t="str">
        <f>IF(OR(OR(OR(OR(OR(ISNUMBER(SEARCH(IF(I$1&lt;&gt;"",I$1,"NA"),'MITRE &amp; Controls Mappings'!$E464)),ISNUMBER(SEARCH(IF(I$1&lt;&gt;"",I$1,"NA"),'MITRE &amp; Controls Mappings'!$F464))),ISNUMBER(SEARCH(IF(I$2&lt;&gt;"",I$2,"NA"),'MITRE &amp; Controls Mappings'!$G464))),ISNUMBER(SEARCH(IF(I$2&lt;&gt;"",I$2,"NA"),'MITRE &amp; Controls Mappings'!$H464))),ISNUMBER(SEARCH(IF(I$3&lt;&gt;"",I$3,"NA"),'MITRE &amp; Controls Mappings'!$I464))),ISNUMBER(SEARCH(IF(I$3&lt;&gt;"",I$3,"NA"),'MITRE &amp; Controls Mappings'!$J464))), 'MITRE &amp; Controls Mappings'!$B464,"")</f>
        <v/>
      </c>
      <c r="J468" t="str">
        <f>IF(OR(OR(OR(OR(OR(ISNUMBER(SEARCH(IF(J$1&lt;&gt;"",J$1,"NA"),'MITRE &amp; Controls Mappings'!$E464)),ISNUMBER(SEARCH(IF(J$1&lt;&gt;"",J$1,"NA"),'MITRE &amp; Controls Mappings'!$F464))),ISNUMBER(SEARCH(IF(J$2&lt;&gt;"",J$2,"NA"),'MITRE &amp; Controls Mappings'!$G464))),ISNUMBER(SEARCH(IF(J$2&lt;&gt;"",J$2,"NA"),'MITRE &amp; Controls Mappings'!$H464))),ISNUMBER(SEARCH(IF(J$3&lt;&gt;"",J$3,"NA"),'MITRE &amp; Controls Mappings'!$I464))),ISNUMBER(SEARCH(IF(J$3&lt;&gt;"",J$3,"NA"),'MITRE &amp; Controls Mappings'!$J464))), 'MITRE &amp; Controls Mappings'!$B464,"")</f>
        <v/>
      </c>
      <c r="K468" t="str">
        <f>IF(OR(OR(OR(OR(OR(ISNUMBER(SEARCH(IF(K$1&lt;&gt;"",K$1,"NA"),'MITRE &amp; Controls Mappings'!$E464)),ISNUMBER(SEARCH(IF(K$1&lt;&gt;"",K$1,"NA"),'MITRE &amp; Controls Mappings'!$F464))),ISNUMBER(SEARCH(IF(K$2&lt;&gt;"",K$2,"NA"),'MITRE &amp; Controls Mappings'!$G464))),ISNUMBER(SEARCH(IF(K$2&lt;&gt;"",K$2,"NA"),'MITRE &amp; Controls Mappings'!$H464))),ISNUMBER(SEARCH(IF(K$3&lt;&gt;"",K$3,"NA"),'MITRE &amp; Controls Mappings'!$I464))),ISNUMBER(SEARCH(IF(K$3&lt;&gt;"",K$3,"NA"),'MITRE &amp; Controls Mappings'!$J464))), 'MITRE &amp; Controls Mappings'!$B464,"")</f>
        <v/>
      </c>
      <c r="L468" s="25" t="str">
        <f>'MITRE &amp; Controls Mappings'!D464</f>
        <v>Ensure 'Prevent the usage of OneDrive for file storage' is set to 'Enabled'</v>
      </c>
    </row>
    <row r="469" spans="1:12" x14ac:dyDescent="0.35">
      <c r="A469" t="str">
        <f>IF(COUNTIF(B469:K469,"="&amp;'MITRE &amp; Controls Mappings'!B465)&gt;0,'MITRE &amp; Controls Mappings'!B465,"")</f>
        <v/>
      </c>
      <c r="B469" t="str">
        <f>IF(OR(OR(OR(OR(OR(ISNUMBER(SEARCH(IF(B$1&lt;&gt;"",B$1,"NA"),'MITRE &amp; Controls Mappings'!$E465)),ISNUMBER(SEARCH(IF(B$1&lt;&gt;"",B$1,"NA"),'MITRE &amp; Controls Mappings'!$F465))),ISNUMBER(SEARCH(IF(B$2&lt;&gt;"",B$2,"NA"),'MITRE &amp; Controls Mappings'!$G465))),ISNUMBER(SEARCH(IF(B$2&lt;&gt;"",B$2,"NA"),'MITRE &amp; Controls Mappings'!$H465))),ISNUMBER(SEARCH(IF(B$3&lt;&gt;"",B$3,"NA"),'MITRE &amp; Controls Mappings'!$I465))),ISNUMBER(SEARCH(IF(B$3&lt;&gt;"",B$3,"NA"),'MITRE &amp; Controls Mappings'!$J465))), 'MITRE &amp; Controls Mappings'!$B465,"")</f>
        <v/>
      </c>
      <c r="C469" t="str">
        <f>IF(OR(OR(OR(OR(OR(ISNUMBER(SEARCH(IF(C$1&lt;&gt;"",C$1,"NA"),'MITRE &amp; Controls Mappings'!$E465)),ISNUMBER(SEARCH(IF(C$1&lt;&gt;"",C$1,"NA"),'MITRE &amp; Controls Mappings'!$F465))),ISNUMBER(SEARCH(IF(C$2&lt;&gt;"",C$2,"NA"),'MITRE &amp; Controls Mappings'!$G465))),ISNUMBER(SEARCH(IF(C$2&lt;&gt;"",C$2,"NA"),'MITRE &amp; Controls Mappings'!$H465))),ISNUMBER(SEARCH(IF(C$3&lt;&gt;"",C$3,"NA"),'MITRE &amp; Controls Mappings'!$I465))),ISNUMBER(SEARCH(IF(C$3&lt;&gt;"",C$3,"NA"),'MITRE &amp; Controls Mappings'!$J465))), 'MITRE &amp; Controls Mappings'!$B465,"")</f>
        <v/>
      </c>
      <c r="D469" t="str">
        <f>IF(OR(OR(OR(OR(OR(ISNUMBER(SEARCH(IF(D$1&lt;&gt;"",D$1,"NA"),'MITRE &amp; Controls Mappings'!$E465)),ISNUMBER(SEARCH(IF(D$1&lt;&gt;"",D$1,"NA"),'MITRE &amp; Controls Mappings'!$F465))),ISNUMBER(SEARCH(IF(D$2&lt;&gt;"",D$2,"NA"),'MITRE &amp; Controls Mappings'!$G465))),ISNUMBER(SEARCH(IF(D$2&lt;&gt;"",D$2,"NA"),'MITRE &amp; Controls Mappings'!$H465))),ISNUMBER(SEARCH(IF(D$3&lt;&gt;"",D$3,"NA"),'MITRE &amp; Controls Mappings'!$I465))),ISNUMBER(SEARCH(IF(D$3&lt;&gt;"",D$3,"NA"),'MITRE &amp; Controls Mappings'!$J465))), 'MITRE &amp; Controls Mappings'!$B465,"")</f>
        <v/>
      </c>
      <c r="E469" t="str">
        <f>IF(OR(OR(OR(OR(OR(ISNUMBER(SEARCH(IF(E$1&lt;&gt;"",E$1,"NA"),'MITRE &amp; Controls Mappings'!$E465)),ISNUMBER(SEARCH(IF(E$1&lt;&gt;"",E$1,"NA"),'MITRE &amp; Controls Mappings'!$F465))),ISNUMBER(SEARCH(IF(E$2&lt;&gt;"",E$2,"NA"),'MITRE &amp; Controls Mappings'!$G465))),ISNUMBER(SEARCH(IF(E$2&lt;&gt;"",E$2,"NA"),'MITRE &amp; Controls Mappings'!$H465))),ISNUMBER(SEARCH(IF(E$3&lt;&gt;"",E$3,"NA"),'MITRE &amp; Controls Mappings'!$I465))),ISNUMBER(SEARCH(IF(E$3&lt;&gt;"",E$3,"NA"),'MITRE &amp; Controls Mappings'!$J465))), 'MITRE &amp; Controls Mappings'!$B465,"")</f>
        <v/>
      </c>
      <c r="F469" t="str">
        <f>IF(OR(OR(OR(OR(OR(ISNUMBER(SEARCH(IF(F$1&lt;&gt;"",F$1,"NA"),'MITRE &amp; Controls Mappings'!$E465)),ISNUMBER(SEARCH(IF(F$1&lt;&gt;"",F$1,"NA"),'MITRE &amp; Controls Mappings'!$F465))),ISNUMBER(SEARCH(IF(F$2&lt;&gt;"",F$2,"NA"),'MITRE &amp; Controls Mappings'!$G465))),ISNUMBER(SEARCH(IF(F$2&lt;&gt;"",F$2,"NA"),'MITRE &amp; Controls Mappings'!$H465))),ISNUMBER(SEARCH(IF(F$3&lt;&gt;"",F$3,"NA"),'MITRE &amp; Controls Mappings'!$I465))),ISNUMBER(SEARCH(IF(F$3&lt;&gt;"",F$3,"NA"),'MITRE &amp; Controls Mappings'!$J465))), 'MITRE &amp; Controls Mappings'!$B465,"")</f>
        <v/>
      </c>
      <c r="G469" t="str">
        <f>IF(OR(OR(OR(OR(OR(ISNUMBER(SEARCH(IF(G$1&lt;&gt;"",G$1,"NA"),'MITRE &amp; Controls Mappings'!$E465)),ISNUMBER(SEARCH(IF(G$1&lt;&gt;"",G$1,"NA"),'MITRE &amp; Controls Mappings'!$F465))),ISNUMBER(SEARCH(IF(G$2&lt;&gt;"",G$2,"NA"),'MITRE &amp; Controls Mappings'!$G465))),ISNUMBER(SEARCH(IF(G$2&lt;&gt;"",G$2,"NA"),'MITRE &amp; Controls Mappings'!$H465))),ISNUMBER(SEARCH(IF(G$3&lt;&gt;"",G$3,"NA"),'MITRE &amp; Controls Mappings'!$I465))),ISNUMBER(SEARCH(IF(G$3&lt;&gt;"",G$3,"NA"),'MITRE &amp; Controls Mappings'!$J465))), 'MITRE &amp; Controls Mappings'!$B465,"")</f>
        <v/>
      </c>
      <c r="H469" t="str">
        <f>IF(OR(OR(OR(OR(OR(ISNUMBER(SEARCH(IF(H$1&lt;&gt;"",H$1,"NA"),'MITRE &amp; Controls Mappings'!$E465)),ISNUMBER(SEARCH(IF(H$1&lt;&gt;"",H$1,"NA"),'MITRE &amp; Controls Mappings'!$F465))),ISNUMBER(SEARCH(IF(H$2&lt;&gt;"",H$2,"NA"),'MITRE &amp; Controls Mappings'!$G465))),ISNUMBER(SEARCH(IF(H$2&lt;&gt;"",H$2,"NA"),'MITRE &amp; Controls Mappings'!$H465))),ISNUMBER(SEARCH(IF(H$3&lt;&gt;"",H$3,"NA"),'MITRE &amp; Controls Mappings'!$I465))),ISNUMBER(SEARCH(IF(H$3&lt;&gt;"",H$3,"NA"),'MITRE &amp; Controls Mappings'!$J465))), 'MITRE &amp; Controls Mappings'!$B465,"")</f>
        <v/>
      </c>
      <c r="I469" t="str">
        <f>IF(OR(OR(OR(OR(OR(ISNUMBER(SEARCH(IF(I$1&lt;&gt;"",I$1,"NA"),'MITRE &amp; Controls Mappings'!$E465)),ISNUMBER(SEARCH(IF(I$1&lt;&gt;"",I$1,"NA"),'MITRE &amp; Controls Mappings'!$F465))),ISNUMBER(SEARCH(IF(I$2&lt;&gt;"",I$2,"NA"),'MITRE &amp; Controls Mappings'!$G465))),ISNUMBER(SEARCH(IF(I$2&lt;&gt;"",I$2,"NA"),'MITRE &amp; Controls Mappings'!$H465))),ISNUMBER(SEARCH(IF(I$3&lt;&gt;"",I$3,"NA"),'MITRE &amp; Controls Mappings'!$I465))),ISNUMBER(SEARCH(IF(I$3&lt;&gt;"",I$3,"NA"),'MITRE &amp; Controls Mappings'!$J465))), 'MITRE &amp; Controls Mappings'!$B465,"")</f>
        <v/>
      </c>
      <c r="J469" t="str">
        <f>IF(OR(OR(OR(OR(OR(ISNUMBER(SEARCH(IF(J$1&lt;&gt;"",J$1,"NA"),'MITRE &amp; Controls Mappings'!$E465)),ISNUMBER(SEARCH(IF(J$1&lt;&gt;"",J$1,"NA"),'MITRE &amp; Controls Mappings'!$F465))),ISNUMBER(SEARCH(IF(J$2&lt;&gt;"",J$2,"NA"),'MITRE &amp; Controls Mappings'!$G465))),ISNUMBER(SEARCH(IF(J$2&lt;&gt;"",J$2,"NA"),'MITRE &amp; Controls Mappings'!$H465))),ISNUMBER(SEARCH(IF(J$3&lt;&gt;"",J$3,"NA"),'MITRE &amp; Controls Mappings'!$I465))),ISNUMBER(SEARCH(IF(J$3&lt;&gt;"",J$3,"NA"),'MITRE &amp; Controls Mappings'!$J465))), 'MITRE &amp; Controls Mappings'!$B465,"")</f>
        <v/>
      </c>
      <c r="K469" t="str">
        <f>IF(OR(OR(OR(OR(OR(ISNUMBER(SEARCH(IF(K$1&lt;&gt;"",K$1,"NA"),'MITRE &amp; Controls Mappings'!$E465)),ISNUMBER(SEARCH(IF(K$1&lt;&gt;"",K$1,"NA"),'MITRE &amp; Controls Mappings'!$F465))),ISNUMBER(SEARCH(IF(K$2&lt;&gt;"",K$2,"NA"),'MITRE &amp; Controls Mappings'!$G465))),ISNUMBER(SEARCH(IF(K$2&lt;&gt;"",K$2,"NA"),'MITRE &amp; Controls Mappings'!$H465))),ISNUMBER(SEARCH(IF(K$3&lt;&gt;"",K$3,"NA"),'MITRE &amp; Controls Mappings'!$I465))),ISNUMBER(SEARCH(IF(K$3&lt;&gt;"",K$3,"NA"),'MITRE &amp; Controls Mappings'!$J465))), 'MITRE &amp; Controls Mappings'!$B465,"")</f>
        <v/>
      </c>
      <c r="L469" s="25" t="str">
        <f>'MITRE &amp; Controls Mappings'!D465</f>
        <v>Online Assistance</v>
      </c>
    </row>
    <row r="470" spans="1:12" x14ac:dyDescent="0.35">
      <c r="A470" t="str">
        <f>IF(COUNTIF(B470:K470,"="&amp;'MITRE &amp; Controls Mappings'!B466)&gt;0,'MITRE &amp; Controls Mappings'!B466,"")</f>
        <v/>
      </c>
      <c r="B470" t="str">
        <f>IF(OR(OR(OR(OR(OR(ISNUMBER(SEARCH(IF(B$1&lt;&gt;"",B$1,"NA"),'MITRE &amp; Controls Mappings'!$E466)),ISNUMBER(SEARCH(IF(B$1&lt;&gt;"",B$1,"NA"),'MITRE &amp; Controls Mappings'!$F466))),ISNUMBER(SEARCH(IF(B$2&lt;&gt;"",B$2,"NA"),'MITRE &amp; Controls Mappings'!$G466))),ISNUMBER(SEARCH(IF(B$2&lt;&gt;"",B$2,"NA"),'MITRE &amp; Controls Mappings'!$H466))),ISNUMBER(SEARCH(IF(B$3&lt;&gt;"",B$3,"NA"),'MITRE &amp; Controls Mappings'!$I466))),ISNUMBER(SEARCH(IF(B$3&lt;&gt;"",B$3,"NA"),'MITRE &amp; Controls Mappings'!$J466))), 'MITRE &amp; Controls Mappings'!$B466,"")</f>
        <v/>
      </c>
      <c r="C470" t="str">
        <f>IF(OR(OR(OR(OR(OR(ISNUMBER(SEARCH(IF(C$1&lt;&gt;"",C$1,"NA"),'MITRE &amp; Controls Mappings'!$E466)),ISNUMBER(SEARCH(IF(C$1&lt;&gt;"",C$1,"NA"),'MITRE &amp; Controls Mappings'!$F466))),ISNUMBER(SEARCH(IF(C$2&lt;&gt;"",C$2,"NA"),'MITRE &amp; Controls Mappings'!$G466))),ISNUMBER(SEARCH(IF(C$2&lt;&gt;"",C$2,"NA"),'MITRE &amp; Controls Mappings'!$H466))),ISNUMBER(SEARCH(IF(C$3&lt;&gt;"",C$3,"NA"),'MITRE &amp; Controls Mappings'!$I466))),ISNUMBER(SEARCH(IF(C$3&lt;&gt;"",C$3,"NA"),'MITRE &amp; Controls Mappings'!$J466))), 'MITRE &amp; Controls Mappings'!$B466,"")</f>
        <v/>
      </c>
      <c r="D470" t="str">
        <f>IF(OR(OR(OR(OR(OR(ISNUMBER(SEARCH(IF(D$1&lt;&gt;"",D$1,"NA"),'MITRE &amp; Controls Mappings'!$E466)),ISNUMBER(SEARCH(IF(D$1&lt;&gt;"",D$1,"NA"),'MITRE &amp; Controls Mappings'!$F466))),ISNUMBER(SEARCH(IF(D$2&lt;&gt;"",D$2,"NA"),'MITRE &amp; Controls Mappings'!$G466))),ISNUMBER(SEARCH(IF(D$2&lt;&gt;"",D$2,"NA"),'MITRE &amp; Controls Mappings'!$H466))),ISNUMBER(SEARCH(IF(D$3&lt;&gt;"",D$3,"NA"),'MITRE &amp; Controls Mappings'!$I466))),ISNUMBER(SEARCH(IF(D$3&lt;&gt;"",D$3,"NA"),'MITRE &amp; Controls Mappings'!$J466))), 'MITRE &amp; Controls Mappings'!$B466,"")</f>
        <v/>
      </c>
      <c r="E470" t="str">
        <f>IF(OR(OR(OR(OR(OR(ISNUMBER(SEARCH(IF(E$1&lt;&gt;"",E$1,"NA"),'MITRE &amp; Controls Mappings'!$E466)),ISNUMBER(SEARCH(IF(E$1&lt;&gt;"",E$1,"NA"),'MITRE &amp; Controls Mappings'!$F466))),ISNUMBER(SEARCH(IF(E$2&lt;&gt;"",E$2,"NA"),'MITRE &amp; Controls Mappings'!$G466))),ISNUMBER(SEARCH(IF(E$2&lt;&gt;"",E$2,"NA"),'MITRE &amp; Controls Mappings'!$H466))),ISNUMBER(SEARCH(IF(E$3&lt;&gt;"",E$3,"NA"),'MITRE &amp; Controls Mappings'!$I466))),ISNUMBER(SEARCH(IF(E$3&lt;&gt;"",E$3,"NA"),'MITRE &amp; Controls Mappings'!$J466))), 'MITRE &amp; Controls Mappings'!$B466,"")</f>
        <v/>
      </c>
      <c r="F470" t="str">
        <f>IF(OR(OR(OR(OR(OR(ISNUMBER(SEARCH(IF(F$1&lt;&gt;"",F$1,"NA"),'MITRE &amp; Controls Mappings'!$E466)),ISNUMBER(SEARCH(IF(F$1&lt;&gt;"",F$1,"NA"),'MITRE &amp; Controls Mappings'!$F466))),ISNUMBER(SEARCH(IF(F$2&lt;&gt;"",F$2,"NA"),'MITRE &amp; Controls Mappings'!$G466))),ISNUMBER(SEARCH(IF(F$2&lt;&gt;"",F$2,"NA"),'MITRE &amp; Controls Mappings'!$H466))),ISNUMBER(SEARCH(IF(F$3&lt;&gt;"",F$3,"NA"),'MITRE &amp; Controls Mappings'!$I466))),ISNUMBER(SEARCH(IF(F$3&lt;&gt;"",F$3,"NA"),'MITRE &amp; Controls Mappings'!$J466))), 'MITRE &amp; Controls Mappings'!$B466,"")</f>
        <v/>
      </c>
      <c r="G470" t="str">
        <f>IF(OR(OR(OR(OR(OR(ISNUMBER(SEARCH(IF(G$1&lt;&gt;"",G$1,"NA"),'MITRE &amp; Controls Mappings'!$E466)),ISNUMBER(SEARCH(IF(G$1&lt;&gt;"",G$1,"NA"),'MITRE &amp; Controls Mappings'!$F466))),ISNUMBER(SEARCH(IF(G$2&lt;&gt;"",G$2,"NA"),'MITRE &amp; Controls Mappings'!$G466))),ISNUMBER(SEARCH(IF(G$2&lt;&gt;"",G$2,"NA"),'MITRE &amp; Controls Mappings'!$H466))),ISNUMBER(SEARCH(IF(G$3&lt;&gt;"",G$3,"NA"),'MITRE &amp; Controls Mappings'!$I466))),ISNUMBER(SEARCH(IF(G$3&lt;&gt;"",G$3,"NA"),'MITRE &amp; Controls Mappings'!$J466))), 'MITRE &amp; Controls Mappings'!$B466,"")</f>
        <v/>
      </c>
      <c r="H470" t="str">
        <f>IF(OR(OR(OR(OR(OR(ISNUMBER(SEARCH(IF(H$1&lt;&gt;"",H$1,"NA"),'MITRE &amp; Controls Mappings'!$E466)),ISNUMBER(SEARCH(IF(H$1&lt;&gt;"",H$1,"NA"),'MITRE &amp; Controls Mappings'!$F466))),ISNUMBER(SEARCH(IF(H$2&lt;&gt;"",H$2,"NA"),'MITRE &amp; Controls Mappings'!$G466))),ISNUMBER(SEARCH(IF(H$2&lt;&gt;"",H$2,"NA"),'MITRE &amp; Controls Mappings'!$H466))),ISNUMBER(SEARCH(IF(H$3&lt;&gt;"",H$3,"NA"),'MITRE &amp; Controls Mappings'!$I466))),ISNUMBER(SEARCH(IF(H$3&lt;&gt;"",H$3,"NA"),'MITRE &amp; Controls Mappings'!$J466))), 'MITRE &amp; Controls Mappings'!$B466,"")</f>
        <v/>
      </c>
      <c r="I470" t="str">
        <f>IF(OR(OR(OR(OR(OR(ISNUMBER(SEARCH(IF(I$1&lt;&gt;"",I$1,"NA"),'MITRE &amp; Controls Mappings'!$E466)),ISNUMBER(SEARCH(IF(I$1&lt;&gt;"",I$1,"NA"),'MITRE &amp; Controls Mappings'!$F466))),ISNUMBER(SEARCH(IF(I$2&lt;&gt;"",I$2,"NA"),'MITRE &amp; Controls Mappings'!$G466))),ISNUMBER(SEARCH(IF(I$2&lt;&gt;"",I$2,"NA"),'MITRE &amp; Controls Mappings'!$H466))),ISNUMBER(SEARCH(IF(I$3&lt;&gt;"",I$3,"NA"),'MITRE &amp; Controls Mappings'!$I466))),ISNUMBER(SEARCH(IF(I$3&lt;&gt;"",I$3,"NA"),'MITRE &amp; Controls Mappings'!$J466))), 'MITRE &amp; Controls Mappings'!$B466,"")</f>
        <v/>
      </c>
      <c r="J470" t="str">
        <f>IF(OR(OR(OR(OR(OR(ISNUMBER(SEARCH(IF(J$1&lt;&gt;"",J$1,"NA"),'MITRE &amp; Controls Mappings'!$E466)),ISNUMBER(SEARCH(IF(J$1&lt;&gt;"",J$1,"NA"),'MITRE &amp; Controls Mappings'!$F466))),ISNUMBER(SEARCH(IF(J$2&lt;&gt;"",J$2,"NA"),'MITRE &amp; Controls Mappings'!$G466))),ISNUMBER(SEARCH(IF(J$2&lt;&gt;"",J$2,"NA"),'MITRE &amp; Controls Mappings'!$H466))),ISNUMBER(SEARCH(IF(J$3&lt;&gt;"",J$3,"NA"),'MITRE &amp; Controls Mappings'!$I466))),ISNUMBER(SEARCH(IF(J$3&lt;&gt;"",J$3,"NA"),'MITRE &amp; Controls Mappings'!$J466))), 'MITRE &amp; Controls Mappings'!$B466,"")</f>
        <v/>
      </c>
      <c r="K470" t="str">
        <f>IF(OR(OR(OR(OR(OR(ISNUMBER(SEARCH(IF(K$1&lt;&gt;"",K$1,"NA"),'MITRE &amp; Controls Mappings'!$E466)),ISNUMBER(SEARCH(IF(K$1&lt;&gt;"",K$1,"NA"),'MITRE &amp; Controls Mappings'!$F466))),ISNUMBER(SEARCH(IF(K$2&lt;&gt;"",K$2,"NA"),'MITRE &amp; Controls Mappings'!$G466))),ISNUMBER(SEARCH(IF(K$2&lt;&gt;"",K$2,"NA"),'MITRE &amp; Controls Mappings'!$H466))),ISNUMBER(SEARCH(IF(K$3&lt;&gt;"",K$3,"NA"),'MITRE &amp; Controls Mappings'!$I466))),ISNUMBER(SEARCH(IF(K$3&lt;&gt;"",K$3,"NA"),'MITRE &amp; Controls Mappings'!$J466))), 'MITRE &amp; Controls Mappings'!$B466,"")</f>
        <v/>
      </c>
      <c r="L470" s="25" t="str">
        <f>'MITRE &amp; Controls Mappings'!D466</f>
        <v>OOBE</v>
      </c>
    </row>
    <row r="471" spans="1:12" x14ac:dyDescent="0.35">
      <c r="A471" t="str">
        <f>IF(COUNTIF(B471:K471,"="&amp;'MITRE &amp; Controls Mappings'!B467)&gt;0,'MITRE &amp; Controls Mappings'!B467,"")</f>
        <v/>
      </c>
      <c r="B471" t="str">
        <f>IF(OR(OR(OR(OR(OR(ISNUMBER(SEARCH(IF(B$1&lt;&gt;"",B$1,"NA"),'MITRE &amp; Controls Mappings'!$E467)),ISNUMBER(SEARCH(IF(B$1&lt;&gt;"",B$1,"NA"),'MITRE &amp; Controls Mappings'!$F467))),ISNUMBER(SEARCH(IF(B$2&lt;&gt;"",B$2,"NA"),'MITRE &amp; Controls Mappings'!$G467))),ISNUMBER(SEARCH(IF(B$2&lt;&gt;"",B$2,"NA"),'MITRE &amp; Controls Mappings'!$H467))),ISNUMBER(SEARCH(IF(B$3&lt;&gt;"",B$3,"NA"),'MITRE &amp; Controls Mappings'!$I467))),ISNUMBER(SEARCH(IF(B$3&lt;&gt;"",B$3,"NA"),'MITRE &amp; Controls Mappings'!$J467))), 'MITRE &amp; Controls Mappings'!$B467,"")</f>
        <v/>
      </c>
      <c r="C471" t="str">
        <f>IF(OR(OR(OR(OR(OR(ISNUMBER(SEARCH(IF(C$1&lt;&gt;"",C$1,"NA"),'MITRE &amp; Controls Mappings'!$E467)),ISNUMBER(SEARCH(IF(C$1&lt;&gt;"",C$1,"NA"),'MITRE &amp; Controls Mappings'!$F467))),ISNUMBER(SEARCH(IF(C$2&lt;&gt;"",C$2,"NA"),'MITRE &amp; Controls Mappings'!$G467))),ISNUMBER(SEARCH(IF(C$2&lt;&gt;"",C$2,"NA"),'MITRE &amp; Controls Mappings'!$H467))),ISNUMBER(SEARCH(IF(C$3&lt;&gt;"",C$3,"NA"),'MITRE &amp; Controls Mappings'!$I467))),ISNUMBER(SEARCH(IF(C$3&lt;&gt;"",C$3,"NA"),'MITRE &amp; Controls Mappings'!$J467))), 'MITRE &amp; Controls Mappings'!$B467,"")</f>
        <v/>
      </c>
      <c r="D471" t="str">
        <f>IF(OR(OR(OR(OR(OR(ISNUMBER(SEARCH(IF(D$1&lt;&gt;"",D$1,"NA"),'MITRE &amp; Controls Mappings'!$E467)),ISNUMBER(SEARCH(IF(D$1&lt;&gt;"",D$1,"NA"),'MITRE &amp; Controls Mappings'!$F467))),ISNUMBER(SEARCH(IF(D$2&lt;&gt;"",D$2,"NA"),'MITRE &amp; Controls Mappings'!$G467))),ISNUMBER(SEARCH(IF(D$2&lt;&gt;"",D$2,"NA"),'MITRE &amp; Controls Mappings'!$H467))),ISNUMBER(SEARCH(IF(D$3&lt;&gt;"",D$3,"NA"),'MITRE &amp; Controls Mappings'!$I467))),ISNUMBER(SEARCH(IF(D$3&lt;&gt;"",D$3,"NA"),'MITRE &amp; Controls Mappings'!$J467))), 'MITRE &amp; Controls Mappings'!$B467,"")</f>
        <v/>
      </c>
      <c r="E471" t="str">
        <f>IF(OR(OR(OR(OR(OR(ISNUMBER(SEARCH(IF(E$1&lt;&gt;"",E$1,"NA"),'MITRE &amp; Controls Mappings'!$E467)),ISNUMBER(SEARCH(IF(E$1&lt;&gt;"",E$1,"NA"),'MITRE &amp; Controls Mappings'!$F467))),ISNUMBER(SEARCH(IF(E$2&lt;&gt;"",E$2,"NA"),'MITRE &amp; Controls Mappings'!$G467))),ISNUMBER(SEARCH(IF(E$2&lt;&gt;"",E$2,"NA"),'MITRE &amp; Controls Mappings'!$H467))),ISNUMBER(SEARCH(IF(E$3&lt;&gt;"",E$3,"NA"),'MITRE &amp; Controls Mappings'!$I467))),ISNUMBER(SEARCH(IF(E$3&lt;&gt;"",E$3,"NA"),'MITRE &amp; Controls Mappings'!$J467))), 'MITRE &amp; Controls Mappings'!$B467,"")</f>
        <v/>
      </c>
      <c r="F471" t="str">
        <f>IF(OR(OR(OR(OR(OR(ISNUMBER(SEARCH(IF(F$1&lt;&gt;"",F$1,"NA"),'MITRE &amp; Controls Mappings'!$E467)),ISNUMBER(SEARCH(IF(F$1&lt;&gt;"",F$1,"NA"),'MITRE &amp; Controls Mappings'!$F467))),ISNUMBER(SEARCH(IF(F$2&lt;&gt;"",F$2,"NA"),'MITRE &amp; Controls Mappings'!$G467))),ISNUMBER(SEARCH(IF(F$2&lt;&gt;"",F$2,"NA"),'MITRE &amp; Controls Mappings'!$H467))),ISNUMBER(SEARCH(IF(F$3&lt;&gt;"",F$3,"NA"),'MITRE &amp; Controls Mappings'!$I467))),ISNUMBER(SEARCH(IF(F$3&lt;&gt;"",F$3,"NA"),'MITRE &amp; Controls Mappings'!$J467))), 'MITRE &amp; Controls Mappings'!$B467,"")</f>
        <v/>
      </c>
      <c r="G471" t="str">
        <f>IF(OR(OR(OR(OR(OR(ISNUMBER(SEARCH(IF(G$1&lt;&gt;"",G$1,"NA"),'MITRE &amp; Controls Mappings'!$E467)),ISNUMBER(SEARCH(IF(G$1&lt;&gt;"",G$1,"NA"),'MITRE &amp; Controls Mappings'!$F467))),ISNUMBER(SEARCH(IF(G$2&lt;&gt;"",G$2,"NA"),'MITRE &amp; Controls Mappings'!$G467))),ISNUMBER(SEARCH(IF(G$2&lt;&gt;"",G$2,"NA"),'MITRE &amp; Controls Mappings'!$H467))),ISNUMBER(SEARCH(IF(G$3&lt;&gt;"",G$3,"NA"),'MITRE &amp; Controls Mappings'!$I467))),ISNUMBER(SEARCH(IF(G$3&lt;&gt;"",G$3,"NA"),'MITRE &amp; Controls Mappings'!$J467))), 'MITRE &amp; Controls Mappings'!$B467,"")</f>
        <v/>
      </c>
      <c r="H471" t="str">
        <f>IF(OR(OR(OR(OR(OR(ISNUMBER(SEARCH(IF(H$1&lt;&gt;"",H$1,"NA"),'MITRE &amp; Controls Mappings'!$E467)),ISNUMBER(SEARCH(IF(H$1&lt;&gt;"",H$1,"NA"),'MITRE &amp; Controls Mappings'!$F467))),ISNUMBER(SEARCH(IF(H$2&lt;&gt;"",H$2,"NA"),'MITRE &amp; Controls Mappings'!$G467))),ISNUMBER(SEARCH(IF(H$2&lt;&gt;"",H$2,"NA"),'MITRE &amp; Controls Mappings'!$H467))),ISNUMBER(SEARCH(IF(H$3&lt;&gt;"",H$3,"NA"),'MITRE &amp; Controls Mappings'!$I467))),ISNUMBER(SEARCH(IF(H$3&lt;&gt;"",H$3,"NA"),'MITRE &amp; Controls Mappings'!$J467))), 'MITRE &amp; Controls Mappings'!$B467,"")</f>
        <v/>
      </c>
      <c r="I471" t="str">
        <f>IF(OR(OR(OR(OR(OR(ISNUMBER(SEARCH(IF(I$1&lt;&gt;"",I$1,"NA"),'MITRE &amp; Controls Mappings'!$E467)),ISNUMBER(SEARCH(IF(I$1&lt;&gt;"",I$1,"NA"),'MITRE &amp; Controls Mappings'!$F467))),ISNUMBER(SEARCH(IF(I$2&lt;&gt;"",I$2,"NA"),'MITRE &amp; Controls Mappings'!$G467))),ISNUMBER(SEARCH(IF(I$2&lt;&gt;"",I$2,"NA"),'MITRE &amp; Controls Mappings'!$H467))),ISNUMBER(SEARCH(IF(I$3&lt;&gt;"",I$3,"NA"),'MITRE &amp; Controls Mappings'!$I467))),ISNUMBER(SEARCH(IF(I$3&lt;&gt;"",I$3,"NA"),'MITRE &amp; Controls Mappings'!$J467))), 'MITRE &amp; Controls Mappings'!$B467,"")</f>
        <v/>
      </c>
      <c r="J471" t="str">
        <f>IF(OR(OR(OR(OR(OR(ISNUMBER(SEARCH(IF(J$1&lt;&gt;"",J$1,"NA"),'MITRE &amp; Controls Mappings'!$E467)),ISNUMBER(SEARCH(IF(J$1&lt;&gt;"",J$1,"NA"),'MITRE &amp; Controls Mappings'!$F467))),ISNUMBER(SEARCH(IF(J$2&lt;&gt;"",J$2,"NA"),'MITRE &amp; Controls Mappings'!$G467))),ISNUMBER(SEARCH(IF(J$2&lt;&gt;"",J$2,"NA"),'MITRE &amp; Controls Mappings'!$H467))),ISNUMBER(SEARCH(IF(J$3&lt;&gt;"",J$3,"NA"),'MITRE &amp; Controls Mappings'!$I467))),ISNUMBER(SEARCH(IF(J$3&lt;&gt;"",J$3,"NA"),'MITRE &amp; Controls Mappings'!$J467))), 'MITRE &amp; Controls Mappings'!$B467,"")</f>
        <v/>
      </c>
      <c r="K471" t="str">
        <f>IF(OR(OR(OR(OR(OR(ISNUMBER(SEARCH(IF(K$1&lt;&gt;"",K$1,"NA"),'MITRE &amp; Controls Mappings'!$E467)),ISNUMBER(SEARCH(IF(K$1&lt;&gt;"",K$1,"NA"),'MITRE &amp; Controls Mappings'!$F467))),ISNUMBER(SEARCH(IF(K$2&lt;&gt;"",K$2,"NA"),'MITRE &amp; Controls Mappings'!$G467))),ISNUMBER(SEARCH(IF(K$2&lt;&gt;"",K$2,"NA"),'MITRE &amp; Controls Mappings'!$H467))),ISNUMBER(SEARCH(IF(K$3&lt;&gt;"",K$3,"NA"),'MITRE &amp; Controls Mappings'!$I467))),ISNUMBER(SEARCH(IF(K$3&lt;&gt;"",K$3,"NA"),'MITRE &amp; Controls Mappings'!$J467))), 'MITRE &amp; Controls Mappings'!$B467,"")</f>
        <v/>
      </c>
      <c r="L471" s="25" t="str">
        <f>'MITRE &amp; Controls Mappings'!D467</f>
        <v>Password Synchronization</v>
      </c>
    </row>
    <row r="472" spans="1:12" x14ac:dyDescent="0.35">
      <c r="A472" t="str">
        <f>IF(COUNTIF(B472:K472,"="&amp;'MITRE &amp; Controls Mappings'!B468)&gt;0,'MITRE &amp; Controls Mappings'!B468,"")</f>
        <v/>
      </c>
      <c r="B472" t="str">
        <f>IF(OR(OR(OR(OR(OR(ISNUMBER(SEARCH(IF(B$1&lt;&gt;"",B$1,"NA"),'MITRE &amp; Controls Mappings'!$E468)),ISNUMBER(SEARCH(IF(B$1&lt;&gt;"",B$1,"NA"),'MITRE &amp; Controls Mappings'!$F468))),ISNUMBER(SEARCH(IF(B$2&lt;&gt;"",B$2,"NA"),'MITRE &amp; Controls Mappings'!$G468))),ISNUMBER(SEARCH(IF(B$2&lt;&gt;"",B$2,"NA"),'MITRE &amp; Controls Mappings'!$H468))),ISNUMBER(SEARCH(IF(B$3&lt;&gt;"",B$3,"NA"),'MITRE &amp; Controls Mappings'!$I468))),ISNUMBER(SEARCH(IF(B$3&lt;&gt;"",B$3,"NA"),'MITRE &amp; Controls Mappings'!$J468))), 'MITRE &amp; Controls Mappings'!$B468,"")</f>
        <v/>
      </c>
      <c r="C472" t="str">
        <f>IF(OR(OR(OR(OR(OR(ISNUMBER(SEARCH(IF(C$1&lt;&gt;"",C$1,"NA"),'MITRE &amp; Controls Mappings'!$E468)),ISNUMBER(SEARCH(IF(C$1&lt;&gt;"",C$1,"NA"),'MITRE &amp; Controls Mappings'!$F468))),ISNUMBER(SEARCH(IF(C$2&lt;&gt;"",C$2,"NA"),'MITRE &amp; Controls Mappings'!$G468))),ISNUMBER(SEARCH(IF(C$2&lt;&gt;"",C$2,"NA"),'MITRE &amp; Controls Mappings'!$H468))),ISNUMBER(SEARCH(IF(C$3&lt;&gt;"",C$3,"NA"),'MITRE &amp; Controls Mappings'!$I468))),ISNUMBER(SEARCH(IF(C$3&lt;&gt;"",C$3,"NA"),'MITRE &amp; Controls Mappings'!$J468))), 'MITRE &amp; Controls Mappings'!$B468,"")</f>
        <v/>
      </c>
      <c r="D472" t="str">
        <f>IF(OR(OR(OR(OR(OR(ISNUMBER(SEARCH(IF(D$1&lt;&gt;"",D$1,"NA"),'MITRE &amp; Controls Mappings'!$E468)),ISNUMBER(SEARCH(IF(D$1&lt;&gt;"",D$1,"NA"),'MITRE &amp; Controls Mappings'!$F468))),ISNUMBER(SEARCH(IF(D$2&lt;&gt;"",D$2,"NA"),'MITRE &amp; Controls Mappings'!$G468))),ISNUMBER(SEARCH(IF(D$2&lt;&gt;"",D$2,"NA"),'MITRE &amp; Controls Mappings'!$H468))),ISNUMBER(SEARCH(IF(D$3&lt;&gt;"",D$3,"NA"),'MITRE &amp; Controls Mappings'!$I468))),ISNUMBER(SEARCH(IF(D$3&lt;&gt;"",D$3,"NA"),'MITRE &amp; Controls Mappings'!$J468))), 'MITRE &amp; Controls Mappings'!$B468,"")</f>
        <v/>
      </c>
      <c r="E472" t="str">
        <f>IF(OR(OR(OR(OR(OR(ISNUMBER(SEARCH(IF(E$1&lt;&gt;"",E$1,"NA"),'MITRE &amp; Controls Mappings'!$E468)),ISNUMBER(SEARCH(IF(E$1&lt;&gt;"",E$1,"NA"),'MITRE &amp; Controls Mappings'!$F468))),ISNUMBER(SEARCH(IF(E$2&lt;&gt;"",E$2,"NA"),'MITRE &amp; Controls Mappings'!$G468))),ISNUMBER(SEARCH(IF(E$2&lt;&gt;"",E$2,"NA"),'MITRE &amp; Controls Mappings'!$H468))),ISNUMBER(SEARCH(IF(E$3&lt;&gt;"",E$3,"NA"),'MITRE &amp; Controls Mappings'!$I468))),ISNUMBER(SEARCH(IF(E$3&lt;&gt;"",E$3,"NA"),'MITRE &amp; Controls Mappings'!$J468))), 'MITRE &amp; Controls Mappings'!$B468,"")</f>
        <v/>
      </c>
      <c r="F472" t="str">
        <f>IF(OR(OR(OR(OR(OR(ISNUMBER(SEARCH(IF(F$1&lt;&gt;"",F$1,"NA"),'MITRE &amp; Controls Mappings'!$E468)),ISNUMBER(SEARCH(IF(F$1&lt;&gt;"",F$1,"NA"),'MITRE &amp; Controls Mappings'!$F468))),ISNUMBER(SEARCH(IF(F$2&lt;&gt;"",F$2,"NA"),'MITRE &amp; Controls Mappings'!$G468))),ISNUMBER(SEARCH(IF(F$2&lt;&gt;"",F$2,"NA"),'MITRE &amp; Controls Mappings'!$H468))),ISNUMBER(SEARCH(IF(F$3&lt;&gt;"",F$3,"NA"),'MITRE &amp; Controls Mappings'!$I468))),ISNUMBER(SEARCH(IF(F$3&lt;&gt;"",F$3,"NA"),'MITRE &amp; Controls Mappings'!$J468))), 'MITRE &amp; Controls Mappings'!$B468,"")</f>
        <v/>
      </c>
      <c r="G472" t="str">
        <f>IF(OR(OR(OR(OR(OR(ISNUMBER(SEARCH(IF(G$1&lt;&gt;"",G$1,"NA"),'MITRE &amp; Controls Mappings'!$E468)),ISNUMBER(SEARCH(IF(G$1&lt;&gt;"",G$1,"NA"),'MITRE &amp; Controls Mappings'!$F468))),ISNUMBER(SEARCH(IF(G$2&lt;&gt;"",G$2,"NA"),'MITRE &amp; Controls Mappings'!$G468))),ISNUMBER(SEARCH(IF(G$2&lt;&gt;"",G$2,"NA"),'MITRE &amp; Controls Mappings'!$H468))),ISNUMBER(SEARCH(IF(G$3&lt;&gt;"",G$3,"NA"),'MITRE &amp; Controls Mappings'!$I468))),ISNUMBER(SEARCH(IF(G$3&lt;&gt;"",G$3,"NA"),'MITRE &amp; Controls Mappings'!$J468))), 'MITRE &amp; Controls Mappings'!$B468,"")</f>
        <v/>
      </c>
      <c r="H472" t="str">
        <f>IF(OR(OR(OR(OR(OR(ISNUMBER(SEARCH(IF(H$1&lt;&gt;"",H$1,"NA"),'MITRE &amp; Controls Mappings'!$E468)),ISNUMBER(SEARCH(IF(H$1&lt;&gt;"",H$1,"NA"),'MITRE &amp; Controls Mappings'!$F468))),ISNUMBER(SEARCH(IF(H$2&lt;&gt;"",H$2,"NA"),'MITRE &amp; Controls Mappings'!$G468))),ISNUMBER(SEARCH(IF(H$2&lt;&gt;"",H$2,"NA"),'MITRE &amp; Controls Mappings'!$H468))),ISNUMBER(SEARCH(IF(H$3&lt;&gt;"",H$3,"NA"),'MITRE &amp; Controls Mappings'!$I468))),ISNUMBER(SEARCH(IF(H$3&lt;&gt;"",H$3,"NA"),'MITRE &amp; Controls Mappings'!$J468))), 'MITRE &amp; Controls Mappings'!$B468,"")</f>
        <v/>
      </c>
      <c r="I472" t="str">
        <f>IF(OR(OR(OR(OR(OR(ISNUMBER(SEARCH(IF(I$1&lt;&gt;"",I$1,"NA"),'MITRE &amp; Controls Mappings'!$E468)),ISNUMBER(SEARCH(IF(I$1&lt;&gt;"",I$1,"NA"),'MITRE &amp; Controls Mappings'!$F468))),ISNUMBER(SEARCH(IF(I$2&lt;&gt;"",I$2,"NA"),'MITRE &amp; Controls Mappings'!$G468))),ISNUMBER(SEARCH(IF(I$2&lt;&gt;"",I$2,"NA"),'MITRE &amp; Controls Mappings'!$H468))),ISNUMBER(SEARCH(IF(I$3&lt;&gt;"",I$3,"NA"),'MITRE &amp; Controls Mappings'!$I468))),ISNUMBER(SEARCH(IF(I$3&lt;&gt;"",I$3,"NA"),'MITRE &amp; Controls Mappings'!$J468))), 'MITRE &amp; Controls Mappings'!$B468,"")</f>
        <v/>
      </c>
      <c r="J472" t="str">
        <f>IF(OR(OR(OR(OR(OR(ISNUMBER(SEARCH(IF(J$1&lt;&gt;"",J$1,"NA"),'MITRE &amp; Controls Mappings'!$E468)),ISNUMBER(SEARCH(IF(J$1&lt;&gt;"",J$1,"NA"),'MITRE &amp; Controls Mappings'!$F468))),ISNUMBER(SEARCH(IF(J$2&lt;&gt;"",J$2,"NA"),'MITRE &amp; Controls Mappings'!$G468))),ISNUMBER(SEARCH(IF(J$2&lt;&gt;"",J$2,"NA"),'MITRE &amp; Controls Mappings'!$H468))),ISNUMBER(SEARCH(IF(J$3&lt;&gt;"",J$3,"NA"),'MITRE &amp; Controls Mappings'!$I468))),ISNUMBER(SEARCH(IF(J$3&lt;&gt;"",J$3,"NA"),'MITRE &amp; Controls Mappings'!$J468))), 'MITRE &amp; Controls Mappings'!$B468,"")</f>
        <v/>
      </c>
      <c r="K472" t="str">
        <f>IF(OR(OR(OR(OR(OR(ISNUMBER(SEARCH(IF(K$1&lt;&gt;"",K$1,"NA"),'MITRE &amp; Controls Mappings'!$E468)),ISNUMBER(SEARCH(IF(K$1&lt;&gt;"",K$1,"NA"),'MITRE &amp; Controls Mappings'!$F468))),ISNUMBER(SEARCH(IF(K$2&lt;&gt;"",K$2,"NA"),'MITRE &amp; Controls Mappings'!$G468))),ISNUMBER(SEARCH(IF(K$2&lt;&gt;"",K$2,"NA"),'MITRE &amp; Controls Mappings'!$H468))),ISNUMBER(SEARCH(IF(K$3&lt;&gt;"",K$3,"NA"),'MITRE &amp; Controls Mappings'!$I468))),ISNUMBER(SEARCH(IF(K$3&lt;&gt;"",K$3,"NA"),'MITRE &amp; Controls Mappings'!$J468))), 'MITRE &amp; Controls Mappings'!$B468,"")</f>
        <v/>
      </c>
      <c r="L472" s="25" t="str">
        <f>'MITRE &amp; Controls Mappings'!D468</f>
        <v>Portable Operating System</v>
      </c>
    </row>
    <row r="473" spans="1:12" x14ac:dyDescent="0.35">
      <c r="A473" t="str">
        <f>IF(COUNTIF(B473:K473,"="&amp;'MITRE &amp; Controls Mappings'!B469)&gt;0,'MITRE &amp; Controls Mappings'!B469,"")</f>
        <v/>
      </c>
      <c r="B473" t="str">
        <f>IF(OR(OR(OR(OR(OR(ISNUMBER(SEARCH(IF(B$1&lt;&gt;"",B$1,"NA"),'MITRE &amp; Controls Mappings'!$E469)),ISNUMBER(SEARCH(IF(B$1&lt;&gt;"",B$1,"NA"),'MITRE &amp; Controls Mappings'!$F469))),ISNUMBER(SEARCH(IF(B$2&lt;&gt;"",B$2,"NA"),'MITRE &amp; Controls Mappings'!$G469))),ISNUMBER(SEARCH(IF(B$2&lt;&gt;"",B$2,"NA"),'MITRE &amp; Controls Mappings'!$H469))),ISNUMBER(SEARCH(IF(B$3&lt;&gt;"",B$3,"NA"),'MITRE &amp; Controls Mappings'!$I469))),ISNUMBER(SEARCH(IF(B$3&lt;&gt;"",B$3,"NA"),'MITRE &amp; Controls Mappings'!$J469))), 'MITRE &amp; Controls Mappings'!$B469,"")</f>
        <v/>
      </c>
      <c r="C473" t="str">
        <f>IF(OR(OR(OR(OR(OR(ISNUMBER(SEARCH(IF(C$1&lt;&gt;"",C$1,"NA"),'MITRE &amp; Controls Mappings'!$E469)),ISNUMBER(SEARCH(IF(C$1&lt;&gt;"",C$1,"NA"),'MITRE &amp; Controls Mappings'!$F469))),ISNUMBER(SEARCH(IF(C$2&lt;&gt;"",C$2,"NA"),'MITRE &amp; Controls Mappings'!$G469))),ISNUMBER(SEARCH(IF(C$2&lt;&gt;"",C$2,"NA"),'MITRE &amp; Controls Mappings'!$H469))),ISNUMBER(SEARCH(IF(C$3&lt;&gt;"",C$3,"NA"),'MITRE &amp; Controls Mappings'!$I469))),ISNUMBER(SEARCH(IF(C$3&lt;&gt;"",C$3,"NA"),'MITRE &amp; Controls Mappings'!$J469))), 'MITRE &amp; Controls Mappings'!$B469,"")</f>
        <v/>
      </c>
      <c r="D473" t="str">
        <f>IF(OR(OR(OR(OR(OR(ISNUMBER(SEARCH(IF(D$1&lt;&gt;"",D$1,"NA"),'MITRE &amp; Controls Mappings'!$E469)),ISNUMBER(SEARCH(IF(D$1&lt;&gt;"",D$1,"NA"),'MITRE &amp; Controls Mappings'!$F469))),ISNUMBER(SEARCH(IF(D$2&lt;&gt;"",D$2,"NA"),'MITRE &amp; Controls Mappings'!$G469))),ISNUMBER(SEARCH(IF(D$2&lt;&gt;"",D$2,"NA"),'MITRE &amp; Controls Mappings'!$H469))),ISNUMBER(SEARCH(IF(D$3&lt;&gt;"",D$3,"NA"),'MITRE &amp; Controls Mappings'!$I469))),ISNUMBER(SEARCH(IF(D$3&lt;&gt;"",D$3,"NA"),'MITRE &amp; Controls Mappings'!$J469))), 'MITRE &amp; Controls Mappings'!$B469,"")</f>
        <v/>
      </c>
      <c r="E473" t="str">
        <f>IF(OR(OR(OR(OR(OR(ISNUMBER(SEARCH(IF(E$1&lt;&gt;"",E$1,"NA"),'MITRE &amp; Controls Mappings'!$E469)),ISNUMBER(SEARCH(IF(E$1&lt;&gt;"",E$1,"NA"),'MITRE &amp; Controls Mappings'!$F469))),ISNUMBER(SEARCH(IF(E$2&lt;&gt;"",E$2,"NA"),'MITRE &amp; Controls Mappings'!$G469))),ISNUMBER(SEARCH(IF(E$2&lt;&gt;"",E$2,"NA"),'MITRE &amp; Controls Mappings'!$H469))),ISNUMBER(SEARCH(IF(E$3&lt;&gt;"",E$3,"NA"),'MITRE &amp; Controls Mappings'!$I469))),ISNUMBER(SEARCH(IF(E$3&lt;&gt;"",E$3,"NA"),'MITRE &amp; Controls Mappings'!$J469))), 'MITRE &amp; Controls Mappings'!$B469,"")</f>
        <v/>
      </c>
      <c r="F473" t="str">
        <f>IF(OR(OR(OR(OR(OR(ISNUMBER(SEARCH(IF(F$1&lt;&gt;"",F$1,"NA"),'MITRE &amp; Controls Mappings'!$E469)),ISNUMBER(SEARCH(IF(F$1&lt;&gt;"",F$1,"NA"),'MITRE &amp; Controls Mappings'!$F469))),ISNUMBER(SEARCH(IF(F$2&lt;&gt;"",F$2,"NA"),'MITRE &amp; Controls Mappings'!$G469))),ISNUMBER(SEARCH(IF(F$2&lt;&gt;"",F$2,"NA"),'MITRE &amp; Controls Mappings'!$H469))),ISNUMBER(SEARCH(IF(F$3&lt;&gt;"",F$3,"NA"),'MITRE &amp; Controls Mappings'!$I469))),ISNUMBER(SEARCH(IF(F$3&lt;&gt;"",F$3,"NA"),'MITRE &amp; Controls Mappings'!$J469))), 'MITRE &amp; Controls Mappings'!$B469,"")</f>
        <v/>
      </c>
      <c r="G473" t="str">
        <f>IF(OR(OR(OR(OR(OR(ISNUMBER(SEARCH(IF(G$1&lt;&gt;"",G$1,"NA"),'MITRE &amp; Controls Mappings'!$E469)),ISNUMBER(SEARCH(IF(G$1&lt;&gt;"",G$1,"NA"),'MITRE &amp; Controls Mappings'!$F469))),ISNUMBER(SEARCH(IF(G$2&lt;&gt;"",G$2,"NA"),'MITRE &amp; Controls Mappings'!$G469))),ISNUMBER(SEARCH(IF(G$2&lt;&gt;"",G$2,"NA"),'MITRE &amp; Controls Mappings'!$H469))),ISNUMBER(SEARCH(IF(G$3&lt;&gt;"",G$3,"NA"),'MITRE &amp; Controls Mappings'!$I469))),ISNUMBER(SEARCH(IF(G$3&lt;&gt;"",G$3,"NA"),'MITRE &amp; Controls Mappings'!$J469))), 'MITRE &amp; Controls Mappings'!$B469,"")</f>
        <v/>
      </c>
      <c r="H473" t="str">
        <f>IF(OR(OR(OR(OR(OR(ISNUMBER(SEARCH(IF(H$1&lt;&gt;"",H$1,"NA"),'MITRE &amp; Controls Mappings'!$E469)),ISNUMBER(SEARCH(IF(H$1&lt;&gt;"",H$1,"NA"),'MITRE &amp; Controls Mappings'!$F469))),ISNUMBER(SEARCH(IF(H$2&lt;&gt;"",H$2,"NA"),'MITRE &amp; Controls Mappings'!$G469))),ISNUMBER(SEARCH(IF(H$2&lt;&gt;"",H$2,"NA"),'MITRE &amp; Controls Mappings'!$H469))),ISNUMBER(SEARCH(IF(H$3&lt;&gt;"",H$3,"NA"),'MITRE &amp; Controls Mappings'!$I469))),ISNUMBER(SEARCH(IF(H$3&lt;&gt;"",H$3,"NA"),'MITRE &amp; Controls Mappings'!$J469))), 'MITRE &amp; Controls Mappings'!$B469,"")</f>
        <v/>
      </c>
      <c r="I473" t="str">
        <f>IF(OR(OR(OR(OR(OR(ISNUMBER(SEARCH(IF(I$1&lt;&gt;"",I$1,"NA"),'MITRE &amp; Controls Mappings'!$E469)),ISNUMBER(SEARCH(IF(I$1&lt;&gt;"",I$1,"NA"),'MITRE &amp; Controls Mappings'!$F469))),ISNUMBER(SEARCH(IF(I$2&lt;&gt;"",I$2,"NA"),'MITRE &amp; Controls Mappings'!$G469))),ISNUMBER(SEARCH(IF(I$2&lt;&gt;"",I$2,"NA"),'MITRE &amp; Controls Mappings'!$H469))),ISNUMBER(SEARCH(IF(I$3&lt;&gt;"",I$3,"NA"),'MITRE &amp; Controls Mappings'!$I469))),ISNUMBER(SEARCH(IF(I$3&lt;&gt;"",I$3,"NA"),'MITRE &amp; Controls Mappings'!$J469))), 'MITRE &amp; Controls Mappings'!$B469,"")</f>
        <v/>
      </c>
      <c r="J473" t="str">
        <f>IF(OR(OR(OR(OR(OR(ISNUMBER(SEARCH(IF(J$1&lt;&gt;"",J$1,"NA"),'MITRE &amp; Controls Mappings'!$E469)),ISNUMBER(SEARCH(IF(J$1&lt;&gt;"",J$1,"NA"),'MITRE &amp; Controls Mappings'!$F469))),ISNUMBER(SEARCH(IF(J$2&lt;&gt;"",J$2,"NA"),'MITRE &amp; Controls Mappings'!$G469))),ISNUMBER(SEARCH(IF(J$2&lt;&gt;"",J$2,"NA"),'MITRE &amp; Controls Mappings'!$H469))),ISNUMBER(SEARCH(IF(J$3&lt;&gt;"",J$3,"NA"),'MITRE &amp; Controls Mappings'!$I469))),ISNUMBER(SEARCH(IF(J$3&lt;&gt;"",J$3,"NA"),'MITRE &amp; Controls Mappings'!$J469))), 'MITRE &amp; Controls Mappings'!$B469,"")</f>
        <v/>
      </c>
      <c r="K473" t="str">
        <f>IF(OR(OR(OR(OR(OR(ISNUMBER(SEARCH(IF(K$1&lt;&gt;"",K$1,"NA"),'MITRE &amp; Controls Mappings'!$E469)),ISNUMBER(SEARCH(IF(K$1&lt;&gt;"",K$1,"NA"),'MITRE &amp; Controls Mappings'!$F469))),ISNUMBER(SEARCH(IF(K$2&lt;&gt;"",K$2,"NA"),'MITRE &amp; Controls Mappings'!$G469))),ISNUMBER(SEARCH(IF(K$2&lt;&gt;"",K$2,"NA"),'MITRE &amp; Controls Mappings'!$H469))),ISNUMBER(SEARCH(IF(K$3&lt;&gt;"",K$3,"NA"),'MITRE &amp; Controls Mappings'!$I469))),ISNUMBER(SEARCH(IF(K$3&lt;&gt;"",K$3,"NA"),'MITRE &amp; Controls Mappings'!$J469))), 'MITRE &amp; Controls Mappings'!$B469,"")</f>
        <v/>
      </c>
      <c r="L473" s="25" t="str">
        <f>'MITRE &amp; Controls Mappings'!D469</f>
        <v>Presentation Settings</v>
      </c>
    </row>
    <row r="474" spans="1:12" x14ac:dyDescent="0.35">
      <c r="A474" t="str">
        <f>IF(COUNTIF(B474:K474,"="&amp;'MITRE &amp; Controls Mappings'!B470)&gt;0,'MITRE &amp; Controls Mappings'!B470,"")</f>
        <v/>
      </c>
      <c r="B474" t="str">
        <f>IF(OR(OR(OR(OR(OR(ISNUMBER(SEARCH(IF(B$1&lt;&gt;"",B$1,"NA"),'MITRE &amp; Controls Mappings'!$E470)),ISNUMBER(SEARCH(IF(B$1&lt;&gt;"",B$1,"NA"),'MITRE &amp; Controls Mappings'!$F470))),ISNUMBER(SEARCH(IF(B$2&lt;&gt;"",B$2,"NA"),'MITRE &amp; Controls Mappings'!$G470))),ISNUMBER(SEARCH(IF(B$2&lt;&gt;"",B$2,"NA"),'MITRE &amp; Controls Mappings'!$H470))),ISNUMBER(SEARCH(IF(B$3&lt;&gt;"",B$3,"NA"),'MITRE &amp; Controls Mappings'!$I470))),ISNUMBER(SEARCH(IF(B$3&lt;&gt;"",B$3,"NA"),'MITRE &amp; Controls Mappings'!$J470))), 'MITRE &amp; Controls Mappings'!$B470,"")</f>
        <v/>
      </c>
      <c r="C474" t="str">
        <f>IF(OR(OR(OR(OR(OR(ISNUMBER(SEARCH(IF(C$1&lt;&gt;"",C$1,"NA"),'MITRE &amp; Controls Mappings'!$E470)),ISNUMBER(SEARCH(IF(C$1&lt;&gt;"",C$1,"NA"),'MITRE &amp; Controls Mappings'!$F470))),ISNUMBER(SEARCH(IF(C$2&lt;&gt;"",C$2,"NA"),'MITRE &amp; Controls Mappings'!$G470))),ISNUMBER(SEARCH(IF(C$2&lt;&gt;"",C$2,"NA"),'MITRE &amp; Controls Mappings'!$H470))),ISNUMBER(SEARCH(IF(C$3&lt;&gt;"",C$3,"NA"),'MITRE &amp; Controls Mappings'!$I470))),ISNUMBER(SEARCH(IF(C$3&lt;&gt;"",C$3,"NA"),'MITRE &amp; Controls Mappings'!$J470))), 'MITRE &amp; Controls Mappings'!$B470,"")</f>
        <v/>
      </c>
      <c r="D474" t="str">
        <f>IF(OR(OR(OR(OR(OR(ISNUMBER(SEARCH(IF(D$1&lt;&gt;"",D$1,"NA"),'MITRE &amp; Controls Mappings'!$E470)),ISNUMBER(SEARCH(IF(D$1&lt;&gt;"",D$1,"NA"),'MITRE &amp; Controls Mappings'!$F470))),ISNUMBER(SEARCH(IF(D$2&lt;&gt;"",D$2,"NA"),'MITRE &amp; Controls Mappings'!$G470))),ISNUMBER(SEARCH(IF(D$2&lt;&gt;"",D$2,"NA"),'MITRE &amp; Controls Mappings'!$H470))),ISNUMBER(SEARCH(IF(D$3&lt;&gt;"",D$3,"NA"),'MITRE &amp; Controls Mappings'!$I470))),ISNUMBER(SEARCH(IF(D$3&lt;&gt;"",D$3,"NA"),'MITRE &amp; Controls Mappings'!$J470))), 'MITRE &amp; Controls Mappings'!$B470,"")</f>
        <v/>
      </c>
      <c r="E474" t="str">
        <f>IF(OR(OR(OR(OR(OR(ISNUMBER(SEARCH(IF(E$1&lt;&gt;"",E$1,"NA"),'MITRE &amp; Controls Mappings'!$E470)),ISNUMBER(SEARCH(IF(E$1&lt;&gt;"",E$1,"NA"),'MITRE &amp; Controls Mappings'!$F470))),ISNUMBER(SEARCH(IF(E$2&lt;&gt;"",E$2,"NA"),'MITRE &amp; Controls Mappings'!$G470))),ISNUMBER(SEARCH(IF(E$2&lt;&gt;"",E$2,"NA"),'MITRE &amp; Controls Mappings'!$H470))),ISNUMBER(SEARCH(IF(E$3&lt;&gt;"",E$3,"NA"),'MITRE &amp; Controls Mappings'!$I470))),ISNUMBER(SEARCH(IF(E$3&lt;&gt;"",E$3,"NA"),'MITRE &amp; Controls Mappings'!$J470))), 'MITRE &amp; Controls Mappings'!$B470,"")</f>
        <v/>
      </c>
      <c r="F474" t="str">
        <f>IF(OR(OR(OR(OR(OR(ISNUMBER(SEARCH(IF(F$1&lt;&gt;"",F$1,"NA"),'MITRE &amp; Controls Mappings'!$E470)),ISNUMBER(SEARCH(IF(F$1&lt;&gt;"",F$1,"NA"),'MITRE &amp; Controls Mappings'!$F470))),ISNUMBER(SEARCH(IF(F$2&lt;&gt;"",F$2,"NA"),'MITRE &amp; Controls Mappings'!$G470))),ISNUMBER(SEARCH(IF(F$2&lt;&gt;"",F$2,"NA"),'MITRE &amp; Controls Mappings'!$H470))),ISNUMBER(SEARCH(IF(F$3&lt;&gt;"",F$3,"NA"),'MITRE &amp; Controls Mappings'!$I470))),ISNUMBER(SEARCH(IF(F$3&lt;&gt;"",F$3,"NA"),'MITRE &amp; Controls Mappings'!$J470))), 'MITRE &amp; Controls Mappings'!$B470,"")</f>
        <v/>
      </c>
      <c r="G474" t="str">
        <f>IF(OR(OR(OR(OR(OR(ISNUMBER(SEARCH(IF(G$1&lt;&gt;"",G$1,"NA"),'MITRE &amp; Controls Mappings'!$E470)),ISNUMBER(SEARCH(IF(G$1&lt;&gt;"",G$1,"NA"),'MITRE &amp; Controls Mappings'!$F470))),ISNUMBER(SEARCH(IF(G$2&lt;&gt;"",G$2,"NA"),'MITRE &amp; Controls Mappings'!$G470))),ISNUMBER(SEARCH(IF(G$2&lt;&gt;"",G$2,"NA"),'MITRE &amp; Controls Mappings'!$H470))),ISNUMBER(SEARCH(IF(G$3&lt;&gt;"",G$3,"NA"),'MITRE &amp; Controls Mappings'!$I470))),ISNUMBER(SEARCH(IF(G$3&lt;&gt;"",G$3,"NA"),'MITRE &amp; Controls Mappings'!$J470))), 'MITRE &amp; Controls Mappings'!$B470,"")</f>
        <v/>
      </c>
      <c r="H474" t="str">
        <f>IF(OR(OR(OR(OR(OR(ISNUMBER(SEARCH(IF(H$1&lt;&gt;"",H$1,"NA"),'MITRE &amp; Controls Mappings'!$E470)),ISNUMBER(SEARCH(IF(H$1&lt;&gt;"",H$1,"NA"),'MITRE &amp; Controls Mappings'!$F470))),ISNUMBER(SEARCH(IF(H$2&lt;&gt;"",H$2,"NA"),'MITRE &amp; Controls Mappings'!$G470))),ISNUMBER(SEARCH(IF(H$2&lt;&gt;"",H$2,"NA"),'MITRE &amp; Controls Mappings'!$H470))),ISNUMBER(SEARCH(IF(H$3&lt;&gt;"",H$3,"NA"),'MITRE &amp; Controls Mappings'!$I470))),ISNUMBER(SEARCH(IF(H$3&lt;&gt;"",H$3,"NA"),'MITRE &amp; Controls Mappings'!$J470))), 'MITRE &amp; Controls Mappings'!$B470,"")</f>
        <v/>
      </c>
      <c r="I474" t="str">
        <f>IF(OR(OR(OR(OR(OR(ISNUMBER(SEARCH(IF(I$1&lt;&gt;"",I$1,"NA"),'MITRE &amp; Controls Mappings'!$E470)),ISNUMBER(SEARCH(IF(I$1&lt;&gt;"",I$1,"NA"),'MITRE &amp; Controls Mappings'!$F470))),ISNUMBER(SEARCH(IF(I$2&lt;&gt;"",I$2,"NA"),'MITRE &amp; Controls Mappings'!$G470))),ISNUMBER(SEARCH(IF(I$2&lt;&gt;"",I$2,"NA"),'MITRE &amp; Controls Mappings'!$H470))),ISNUMBER(SEARCH(IF(I$3&lt;&gt;"",I$3,"NA"),'MITRE &amp; Controls Mappings'!$I470))),ISNUMBER(SEARCH(IF(I$3&lt;&gt;"",I$3,"NA"),'MITRE &amp; Controls Mappings'!$J470))), 'MITRE &amp; Controls Mappings'!$B470,"")</f>
        <v/>
      </c>
      <c r="J474" t="str">
        <f>IF(OR(OR(OR(OR(OR(ISNUMBER(SEARCH(IF(J$1&lt;&gt;"",J$1,"NA"),'MITRE &amp; Controls Mappings'!$E470)),ISNUMBER(SEARCH(IF(J$1&lt;&gt;"",J$1,"NA"),'MITRE &amp; Controls Mappings'!$F470))),ISNUMBER(SEARCH(IF(J$2&lt;&gt;"",J$2,"NA"),'MITRE &amp; Controls Mappings'!$G470))),ISNUMBER(SEARCH(IF(J$2&lt;&gt;"",J$2,"NA"),'MITRE &amp; Controls Mappings'!$H470))),ISNUMBER(SEARCH(IF(J$3&lt;&gt;"",J$3,"NA"),'MITRE &amp; Controls Mappings'!$I470))),ISNUMBER(SEARCH(IF(J$3&lt;&gt;"",J$3,"NA"),'MITRE &amp; Controls Mappings'!$J470))), 'MITRE &amp; Controls Mappings'!$B470,"")</f>
        <v/>
      </c>
      <c r="K474" t="str">
        <f>IF(OR(OR(OR(OR(OR(ISNUMBER(SEARCH(IF(K$1&lt;&gt;"",K$1,"NA"),'MITRE &amp; Controls Mappings'!$E470)),ISNUMBER(SEARCH(IF(K$1&lt;&gt;"",K$1,"NA"),'MITRE &amp; Controls Mappings'!$F470))),ISNUMBER(SEARCH(IF(K$2&lt;&gt;"",K$2,"NA"),'MITRE &amp; Controls Mappings'!$G470))),ISNUMBER(SEARCH(IF(K$2&lt;&gt;"",K$2,"NA"),'MITRE &amp; Controls Mappings'!$H470))),ISNUMBER(SEARCH(IF(K$3&lt;&gt;"",K$3,"NA"),'MITRE &amp; Controls Mappings'!$I470))),ISNUMBER(SEARCH(IF(K$3&lt;&gt;"",K$3,"NA"),'MITRE &amp; Controls Mappings'!$J470))), 'MITRE &amp; Controls Mappings'!$B470,"")</f>
        <v/>
      </c>
      <c r="L474" s="25" t="str">
        <f>'MITRE &amp; Controls Mappings'!D470</f>
        <v>Push To Install</v>
      </c>
    </row>
    <row r="475" spans="1:12" x14ac:dyDescent="0.35">
      <c r="A475" t="str">
        <f>IF(COUNTIF(B475:K475,"="&amp;'MITRE &amp; Controls Mappings'!B471)&gt;0,'MITRE &amp; Controls Mappings'!B471,"")</f>
        <v/>
      </c>
      <c r="B475" t="str">
        <f>IF(OR(OR(OR(OR(OR(ISNUMBER(SEARCH(IF(B$1&lt;&gt;"",B$1,"NA"),'MITRE &amp; Controls Mappings'!$E471)),ISNUMBER(SEARCH(IF(B$1&lt;&gt;"",B$1,"NA"),'MITRE &amp; Controls Mappings'!$F471))),ISNUMBER(SEARCH(IF(B$2&lt;&gt;"",B$2,"NA"),'MITRE &amp; Controls Mappings'!$G471))),ISNUMBER(SEARCH(IF(B$2&lt;&gt;"",B$2,"NA"),'MITRE &amp; Controls Mappings'!$H471))),ISNUMBER(SEARCH(IF(B$3&lt;&gt;"",B$3,"NA"),'MITRE &amp; Controls Mappings'!$I471))),ISNUMBER(SEARCH(IF(B$3&lt;&gt;"",B$3,"NA"),'MITRE &amp; Controls Mappings'!$J471))), 'MITRE &amp; Controls Mappings'!$B471,"")</f>
        <v/>
      </c>
      <c r="C475" t="str">
        <f>IF(OR(OR(OR(OR(OR(ISNUMBER(SEARCH(IF(C$1&lt;&gt;"",C$1,"NA"),'MITRE &amp; Controls Mappings'!$E471)),ISNUMBER(SEARCH(IF(C$1&lt;&gt;"",C$1,"NA"),'MITRE &amp; Controls Mappings'!$F471))),ISNUMBER(SEARCH(IF(C$2&lt;&gt;"",C$2,"NA"),'MITRE &amp; Controls Mappings'!$G471))),ISNUMBER(SEARCH(IF(C$2&lt;&gt;"",C$2,"NA"),'MITRE &amp; Controls Mappings'!$H471))),ISNUMBER(SEARCH(IF(C$3&lt;&gt;"",C$3,"NA"),'MITRE &amp; Controls Mappings'!$I471))),ISNUMBER(SEARCH(IF(C$3&lt;&gt;"",C$3,"NA"),'MITRE &amp; Controls Mappings'!$J471))), 'MITRE &amp; Controls Mappings'!$B471,"")</f>
        <v/>
      </c>
      <c r="D475" t="str">
        <f>IF(OR(OR(OR(OR(OR(ISNUMBER(SEARCH(IF(D$1&lt;&gt;"",D$1,"NA"),'MITRE &amp; Controls Mappings'!$E471)),ISNUMBER(SEARCH(IF(D$1&lt;&gt;"",D$1,"NA"),'MITRE &amp; Controls Mappings'!$F471))),ISNUMBER(SEARCH(IF(D$2&lt;&gt;"",D$2,"NA"),'MITRE &amp; Controls Mappings'!$G471))),ISNUMBER(SEARCH(IF(D$2&lt;&gt;"",D$2,"NA"),'MITRE &amp; Controls Mappings'!$H471))),ISNUMBER(SEARCH(IF(D$3&lt;&gt;"",D$3,"NA"),'MITRE &amp; Controls Mappings'!$I471))),ISNUMBER(SEARCH(IF(D$3&lt;&gt;"",D$3,"NA"),'MITRE &amp; Controls Mappings'!$J471))), 'MITRE &amp; Controls Mappings'!$B471,"")</f>
        <v/>
      </c>
      <c r="E475" t="str">
        <f>IF(OR(OR(OR(OR(OR(ISNUMBER(SEARCH(IF(E$1&lt;&gt;"",E$1,"NA"),'MITRE &amp; Controls Mappings'!$E471)),ISNUMBER(SEARCH(IF(E$1&lt;&gt;"",E$1,"NA"),'MITRE &amp; Controls Mappings'!$F471))),ISNUMBER(SEARCH(IF(E$2&lt;&gt;"",E$2,"NA"),'MITRE &amp; Controls Mappings'!$G471))),ISNUMBER(SEARCH(IF(E$2&lt;&gt;"",E$2,"NA"),'MITRE &amp; Controls Mappings'!$H471))),ISNUMBER(SEARCH(IF(E$3&lt;&gt;"",E$3,"NA"),'MITRE &amp; Controls Mappings'!$I471))),ISNUMBER(SEARCH(IF(E$3&lt;&gt;"",E$3,"NA"),'MITRE &amp; Controls Mappings'!$J471))), 'MITRE &amp; Controls Mappings'!$B471,"")</f>
        <v/>
      </c>
      <c r="F475" t="str">
        <f>IF(OR(OR(OR(OR(OR(ISNUMBER(SEARCH(IF(F$1&lt;&gt;"",F$1,"NA"),'MITRE &amp; Controls Mappings'!$E471)),ISNUMBER(SEARCH(IF(F$1&lt;&gt;"",F$1,"NA"),'MITRE &amp; Controls Mappings'!$F471))),ISNUMBER(SEARCH(IF(F$2&lt;&gt;"",F$2,"NA"),'MITRE &amp; Controls Mappings'!$G471))),ISNUMBER(SEARCH(IF(F$2&lt;&gt;"",F$2,"NA"),'MITRE &amp; Controls Mappings'!$H471))),ISNUMBER(SEARCH(IF(F$3&lt;&gt;"",F$3,"NA"),'MITRE &amp; Controls Mappings'!$I471))),ISNUMBER(SEARCH(IF(F$3&lt;&gt;"",F$3,"NA"),'MITRE &amp; Controls Mappings'!$J471))), 'MITRE &amp; Controls Mappings'!$B471,"")</f>
        <v/>
      </c>
      <c r="G475" t="str">
        <f>IF(OR(OR(OR(OR(OR(ISNUMBER(SEARCH(IF(G$1&lt;&gt;"",G$1,"NA"),'MITRE &amp; Controls Mappings'!$E471)),ISNUMBER(SEARCH(IF(G$1&lt;&gt;"",G$1,"NA"),'MITRE &amp; Controls Mappings'!$F471))),ISNUMBER(SEARCH(IF(G$2&lt;&gt;"",G$2,"NA"),'MITRE &amp; Controls Mappings'!$G471))),ISNUMBER(SEARCH(IF(G$2&lt;&gt;"",G$2,"NA"),'MITRE &amp; Controls Mappings'!$H471))),ISNUMBER(SEARCH(IF(G$3&lt;&gt;"",G$3,"NA"),'MITRE &amp; Controls Mappings'!$I471))),ISNUMBER(SEARCH(IF(G$3&lt;&gt;"",G$3,"NA"),'MITRE &amp; Controls Mappings'!$J471))), 'MITRE &amp; Controls Mappings'!$B471,"")</f>
        <v/>
      </c>
      <c r="H475" t="str">
        <f>IF(OR(OR(OR(OR(OR(ISNUMBER(SEARCH(IF(H$1&lt;&gt;"",H$1,"NA"),'MITRE &amp; Controls Mappings'!$E471)),ISNUMBER(SEARCH(IF(H$1&lt;&gt;"",H$1,"NA"),'MITRE &amp; Controls Mappings'!$F471))),ISNUMBER(SEARCH(IF(H$2&lt;&gt;"",H$2,"NA"),'MITRE &amp; Controls Mappings'!$G471))),ISNUMBER(SEARCH(IF(H$2&lt;&gt;"",H$2,"NA"),'MITRE &amp; Controls Mappings'!$H471))),ISNUMBER(SEARCH(IF(H$3&lt;&gt;"",H$3,"NA"),'MITRE &amp; Controls Mappings'!$I471))),ISNUMBER(SEARCH(IF(H$3&lt;&gt;"",H$3,"NA"),'MITRE &amp; Controls Mappings'!$J471))), 'MITRE &amp; Controls Mappings'!$B471,"")</f>
        <v/>
      </c>
      <c r="I475" t="str">
        <f>IF(OR(OR(OR(OR(OR(ISNUMBER(SEARCH(IF(I$1&lt;&gt;"",I$1,"NA"),'MITRE &amp; Controls Mappings'!$E471)),ISNUMBER(SEARCH(IF(I$1&lt;&gt;"",I$1,"NA"),'MITRE &amp; Controls Mappings'!$F471))),ISNUMBER(SEARCH(IF(I$2&lt;&gt;"",I$2,"NA"),'MITRE &amp; Controls Mappings'!$G471))),ISNUMBER(SEARCH(IF(I$2&lt;&gt;"",I$2,"NA"),'MITRE &amp; Controls Mappings'!$H471))),ISNUMBER(SEARCH(IF(I$3&lt;&gt;"",I$3,"NA"),'MITRE &amp; Controls Mappings'!$I471))),ISNUMBER(SEARCH(IF(I$3&lt;&gt;"",I$3,"NA"),'MITRE &amp; Controls Mappings'!$J471))), 'MITRE &amp; Controls Mappings'!$B471,"")</f>
        <v/>
      </c>
      <c r="J475" t="str">
        <f>IF(OR(OR(OR(OR(OR(ISNUMBER(SEARCH(IF(J$1&lt;&gt;"",J$1,"NA"),'MITRE &amp; Controls Mappings'!$E471)),ISNUMBER(SEARCH(IF(J$1&lt;&gt;"",J$1,"NA"),'MITRE &amp; Controls Mappings'!$F471))),ISNUMBER(SEARCH(IF(J$2&lt;&gt;"",J$2,"NA"),'MITRE &amp; Controls Mappings'!$G471))),ISNUMBER(SEARCH(IF(J$2&lt;&gt;"",J$2,"NA"),'MITRE &amp; Controls Mappings'!$H471))),ISNUMBER(SEARCH(IF(J$3&lt;&gt;"",J$3,"NA"),'MITRE &amp; Controls Mappings'!$I471))),ISNUMBER(SEARCH(IF(J$3&lt;&gt;"",J$3,"NA"),'MITRE &amp; Controls Mappings'!$J471))), 'MITRE &amp; Controls Mappings'!$B471,"")</f>
        <v/>
      </c>
      <c r="K475" t="str">
        <f>IF(OR(OR(OR(OR(OR(ISNUMBER(SEARCH(IF(K$1&lt;&gt;"",K$1,"NA"),'MITRE &amp; Controls Mappings'!$E471)),ISNUMBER(SEARCH(IF(K$1&lt;&gt;"",K$1,"NA"),'MITRE &amp; Controls Mappings'!$F471))),ISNUMBER(SEARCH(IF(K$2&lt;&gt;"",K$2,"NA"),'MITRE &amp; Controls Mappings'!$G471))),ISNUMBER(SEARCH(IF(K$2&lt;&gt;"",K$2,"NA"),'MITRE &amp; Controls Mappings'!$H471))),ISNUMBER(SEARCH(IF(K$3&lt;&gt;"",K$3,"NA"),'MITRE &amp; Controls Mappings'!$I471))),ISNUMBER(SEARCH(IF(K$3&lt;&gt;"",K$3,"NA"),'MITRE &amp; Controls Mappings'!$J471))), 'MITRE &amp; Controls Mappings'!$B471,"")</f>
        <v/>
      </c>
      <c r="L475" s="25" t="str">
        <f>'MITRE &amp; Controls Mappings'!D471</f>
        <v>Remote Desktop Services (formerly Terminal Services)</v>
      </c>
    </row>
    <row r="476" spans="1:12" x14ac:dyDescent="0.35">
      <c r="A476" t="str">
        <f>IF(COUNTIF(B476:K476,"="&amp;'MITRE &amp; Controls Mappings'!B472)&gt;0,'MITRE &amp; Controls Mappings'!B472,"")</f>
        <v/>
      </c>
      <c r="B476" t="str">
        <f>IF(OR(OR(OR(OR(OR(ISNUMBER(SEARCH(IF(B$1&lt;&gt;"",B$1,"NA"),'MITRE &amp; Controls Mappings'!$E472)),ISNUMBER(SEARCH(IF(B$1&lt;&gt;"",B$1,"NA"),'MITRE &amp; Controls Mappings'!$F472))),ISNUMBER(SEARCH(IF(B$2&lt;&gt;"",B$2,"NA"),'MITRE &amp; Controls Mappings'!$G472))),ISNUMBER(SEARCH(IF(B$2&lt;&gt;"",B$2,"NA"),'MITRE &amp; Controls Mappings'!$H472))),ISNUMBER(SEARCH(IF(B$3&lt;&gt;"",B$3,"NA"),'MITRE &amp; Controls Mappings'!$I472))),ISNUMBER(SEARCH(IF(B$3&lt;&gt;"",B$3,"NA"),'MITRE &amp; Controls Mappings'!$J472))), 'MITRE &amp; Controls Mappings'!$B472,"")</f>
        <v/>
      </c>
      <c r="C476" t="str">
        <f>IF(OR(OR(OR(OR(OR(ISNUMBER(SEARCH(IF(C$1&lt;&gt;"",C$1,"NA"),'MITRE &amp; Controls Mappings'!$E472)),ISNUMBER(SEARCH(IF(C$1&lt;&gt;"",C$1,"NA"),'MITRE &amp; Controls Mappings'!$F472))),ISNUMBER(SEARCH(IF(C$2&lt;&gt;"",C$2,"NA"),'MITRE &amp; Controls Mappings'!$G472))),ISNUMBER(SEARCH(IF(C$2&lt;&gt;"",C$2,"NA"),'MITRE &amp; Controls Mappings'!$H472))),ISNUMBER(SEARCH(IF(C$3&lt;&gt;"",C$3,"NA"),'MITRE &amp; Controls Mappings'!$I472))),ISNUMBER(SEARCH(IF(C$3&lt;&gt;"",C$3,"NA"),'MITRE &amp; Controls Mappings'!$J472))), 'MITRE &amp; Controls Mappings'!$B472,"")</f>
        <v/>
      </c>
      <c r="D476" t="str">
        <f>IF(OR(OR(OR(OR(OR(ISNUMBER(SEARCH(IF(D$1&lt;&gt;"",D$1,"NA"),'MITRE &amp; Controls Mappings'!$E472)),ISNUMBER(SEARCH(IF(D$1&lt;&gt;"",D$1,"NA"),'MITRE &amp; Controls Mappings'!$F472))),ISNUMBER(SEARCH(IF(D$2&lt;&gt;"",D$2,"NA"),'MITRE &amp; Controls Mappings'!$G472))),ISNUMBER(SEARCH(IF(D$2&lt;&gt;"",D$2,"NA"),'MITRE &amp; Controls Mappings'!$H472))),ISNUMBER(SEARCH(IF(D$3&lt;&gt;"",D$3,"NA"),'MITRE &amp; Controls Mappings'!$I472))),ISNUMBER(SEARCH(IF(D$3&lt;&gt;"",D$3,"NA"),'MITRE &amp; Controls Mappings'!$J472))), 'MITRE &amp; Controls Mappings'!$B472,"")</f>
        <v/>
      </c>
      <c r="E476" t="str">
        <f>IF(OR(OR(OR(OR(OR(ISNUMBER(SEARCH(IF(E$1&lt;&gt;"",E$1,"NA"),'MITRE &amp; Controls Mappings'!$E472)),ISNUMBER(SEARCH(IF(E$1&lt;&gt;"",E$1,"NA"),'MITRE &amp; Controls Mappings'!$F472))),ISNUMBER(SEARCH(IF(E$2&lt;&gt;"",E$2,"NA"),'MITRE &amp; Controls Mappings'!$G472))),ISNUMBER(SEARCH(IF(E$2&lt;&gt;"",E$2,"NA"),'MITRE &amp; Controls Mappings'!$H472))),ISNUMBER(SEARCH(IF(E$3&lt;&gt;"",E$3,"NA"),'MITRE &amp; Controls Mappings'!$I472))),ISNUMBER(SEARCH(IF(E$3&lt;&gt;"",E$3,"NA"),'MITRE &amp; Controls Mappings'!$J472))), 'MITRE &amp; Controls Mappings'!$B472,"")</f>
        <v/>
      </c>
      <c r="F476" t="str">
        <f>IF(OR(OR(OR(OR(OR(ISNUMBER(SEARCH(IF(F$1&lt;&gt;"",F$1,"NA"),'MITRE &amp; Controls Mappings'!$E472)),ISNUMBER(SEARCH(IF(F$1&lt;&gt;"",F$1,"NA"),'MITRE &amp; Controls Mappings'!$F472))),ISNUMBER(SEARCH(IF(F$2&lt;&gt;"",F$2,"NA"),'MITRE &amp; Controls Mappings'!$G472))),ISNUMBER(SEARCH(IF(F$2&lt;&gt;"",F$2,"NA"),'MITRE &amp; Controls Mappings'!$H472))),ISNUMBER(SEARCH(IF(F$3&lt;&gt;"",F$3,"NA"),'MITRE &amp; Controls Mappings'!$I472))),ISNUMBER(SEARCH(IF(F$3&lt;&gt;"",F$3,"NA"),'MITRE &amp; Controls Mappings'!$J472))), 'MITRE &amp; Controls Mappings'!$B472,"")</f>
        <v/>
      </c>
      <c r="G476" t="str">
        <f>IF(OR(OR(OR(OR(OR(ISNUMBER(SEARCH(IF(G$1&lt;&gt;"",G$1,"NA"),'MITRE &amp; Controls Mappings'!$E472)),ISNUMBER(SEARCH(IF(G$1&lt;&gt;"",G$1,"NA"),'MITRE &amp; Controls Mappings'!$F472))),ISNUMBER(SEARCH(IF(G$2&lt;&gt;"",G$2,"NA"),'MITRE &amp; Controls Mappings'!$G472))),ISNUMBER(SEARCH(IF(G$2&lt;&gt;"",G$2,"NA"),'MITRE &amp; Controls Mappings'!$H472))),ISNUMBER(SEARCH(IF(G$3&lt;&gt;"",G$3,"NA"),'MITRE &amp; Controls Mappings'!$I472))),ISNUMBER(SEARCH(IF(G$3&lt;&gt;"",G$3,"NA"),'MITRE &amp; Controls Mappings'!$J472))), 'MITRE &amp; Controls Mappings'!$B472,"")</f>
        <v/>
      </c>
      <c r="H476" t="str">
        <f>IF(OR(OR(OR(OR(OR(ISNUMBER(SEARCH(IF(H$1&lt;&gt;"",H$1,"NA"),'MITRE &amp; Controls Mappings'!$E472)),ISNUMBER(SEARCH(IF(H$1&lt;&gt;"",H$1,"NA"),'MITRE &amp; Controls Mappings'!$F472))),ISNUMBER(SEARCH(IF(H$2&lt;&gt;"",H$2,"NA"),'MITRE &amp; Controls Mappings'!$G472))),ISNUMBER(SEARCH(IF(H$2&lt;&gt;"",H$2,"NA"),'MITRE &amp; Controls Mappings'!$H472))),ISNUMBER(SEARCH(IF(H$3&lt;&gt;"",H$3,"NA"),'MITRE &amp; Controls Mappings'!$I472))),ISNUMBER(SEARCH(IF(H$3&lt;&gt;"",H$3,"NA"),'MITRE &amp; Controls Mappings'!$J472))), 'MITRE &amp; Controls Mappings'!$B472,"")</f>
        <v/>
      </c>
      <c r="I476" t="str">
        <f>IF(OR(OR(OR(OR(OR(ISNUMBER(SEARCH(IF(I$1&lt;&gt;"",I$1,"NA"),'MITRE &amp; Controls Mappings'!$E472)),ISNUMBER(SEARCH(IF(I$1&lt;&gt;"",I$1,"NA"),'MITRE &amp; Controls Mappings'!$F472))),ISNUMBER(SEARCH(IF(I$2&lt;&gt;"",I$2,"NA"),'MITRE &amp; Controls Mappings'!$G472))),ISNUMBER(SEARCH(IF(I$2&lt;&gt;"",I$2,"NA"),'MITRE &amp; Controls Mappings'!$H472))),ISNUMBER(SEARCH(IF(I$3&lt;&gt;"",I$3,"NA"),'MITRE &amp; Controls Mappings'!$I472))),ISNUMBER(SEARCH(IF(I$3&lt;&gt;"",I$3,"NA"),'MITRE &amp; Controls Mappings'!$J472))), 'MITRE &amp; Controls Mappings'!$B472,"")</f>
        <v/>
      </c>
      <c r="J476" t="str">
        <f>IF(OR(OR(OR(OR(OR(ISNUMBER(SEARCH(IF(J$1&lt;&gt;"",J$1,"NA"),'MITRE &amp; Controls Mappings'!$E472)),ISNUMBER(SEARCH(IF(J$1&lt;&gt;"",J$1,"NA"),'MITRE &amp; Controls Mappings'!$F472))),ISNUMBER(SEARCH(IF(J$2&lt;&gt;"",J$2,"NA"),'MITRE &amp; Controls Mappings'!$G472))),ISNUMBER(SEARCH(IF(J$2&lt;&gt;"",J$2,"NA"),'MITRE &amp; Controls Mappings'!$H472))),ISNUMBER(SEARCH(IF(J$3&lt;&gt;"",J$3,"NA"),'MITRE &amp; Controls Mappings'!$I472))),ISNUMBER(SEARCH(IF(J$3&lt;&gt;"",J$3,"NA"),'MITRE &amp; Controls Mappings'!$J472))), 'MITRE &amp; Controls Mappings'!$B472,"")</f>
        <v/>
      </c>
      <c r="K476" t="str">
        <f>IF(OR(OR(OR(OR(OR(ISNUMBER(SEARCH(IF(K$1&lt;&gt;"",K$1,"NA"),'MITRE &amp; Controls Mappings'!$E472)),ISNUMBER(SEARCH(IF(K$1&lt;&gt;"",K$1,"NA"),'MITRE &amp; Controls Mappings'!$F472))),ISNUMBER(SEARCH(IF(K$2&lt;&gt;"",K$2,"NA"),'MITRE &amp; Controls Mappings'!$G472))),ISNUMBER(SEARCH(IF(K$2&lt;&gt;"",K$2,"NA"),'MITRE &amp; Controls Mappings'!$H472))),ISNUMBER(SEARCH(IF(K$3&lt;&gt;"",K$3,"NA"),'MITRE &amp; Controls Mappings'!$I472))),ISNUMBER(SEARCH(IF(K$3&lt;&gt;"",K$3,"NA"),'MITRE &amp; Controls Mappings'!$J472))), 'MITRE &amp; Controls Mappings'!$B472,"")</f>
        <v/>
      </c>
      <c r="L476" s="25" t="str">
        <f>'MITRE &amp; Controls Mappings'!D472</f>
        <v>RD Licensing (formerly TS Licensing)</v>
      </c>
    </row>
    <row r="477" spans="1:12" x14ac:dyDescent="0.35">
      <c r="A477" t="str">
        <f>IF(COUNTIF(B477:K477,"="&amp;'MITRE &amp; Controls Mappings'!B473)&gt;0,'MITRE &amp; Controls Mappings'!B473,"")</f>
        <v/>
      </c>
      <c r="B477" t="str">
        <f>IF(OR(OR(OR(OR(OR(ISNUMBER(SEARCH(IF(B$1&lt;&gt;"",B$1,"NA"),'MITRE &amp; Controls Mappings'!$E473)),ISNUMBER(SEARCH(IF(B$1&lt;&gt;"",B$1,"NA"),'MITRE &amp; Controls Mappings'!$F473))),ISNUMBER(SEARCH(IF(B$2&lt;&gt;"",B$2,"NA"),'MITRE &amp; Controls Mappings'!$G473))),ISNUMBER(SEARCH(IF(B$2&lt;&gt;"",B$2,"NA"),'MITRE &amp; Controls Mappings'!$H473))),ISNUMBER(SEARCH(IF(B$3&lt;&gt;"",B$3,"NA"),'MITRE &amp; Controls Mappings'!$I473))),ISNUMBER(SEARCH(IF(B$3&lt;&gt;"",B$3,"NA"),'MITRE &amp; Controls Mappings'!$J473))), 'MITRE &amp; Controls Mappings'!$B473,"")</f>
        <v/>
      </c>
      <c r="C477" t="str">
        <f>IF(OR(OR(OR(OR(OR(ISNUMBER(SEARCH(IF(C$1&lt;&gt;"",C$1,"NA"),'MITRE &amp; Controls Mappings'!$E473)),ISNUMBER(SEARCH(IF(C$1&lt;&gt;"",C$1,"NA"),'MITRE &amp; Controls Mappings'!$F473))),ISNUMBER(SEARCH(IF(C$2&lt;&gt;"",C$2,"NA"),'MITRE &amp; Controls Mappings'!$G473))),ISNUMBER(SEARCH(IF(C$2&lt;&gt;"",C$2,"NA"),'MITRE &amp; Controls Mappings'!$H473))),ISNUMBER(SEARCH(IF(C$3&lt;&gt;"",C$3,"NA"),'MITRE &amp; Controls Mappings'!$I473))),ISNUMBER(SEARCH(IF(C$3&lt;&gt;"",C$3,"NA"),'MITRE &amp; Controls Mappings'!$J473))), 'MITRE &amp; Controls Mappings'!$B473,"")</f>
        <v/>
      </c>
      <c r="D477" t="str">
        <f>IF(OR(OR(OR(OR(OR(ISNUMBER(SEARCH(IF(D$1&lt;&gt;"",D$1,"NA"),'MITRE &amp; Controls Mappings'!$E473)),ISNUMBER(SEARCH(IF(D$1&lt;&gt;"",D$1,"NA"),'MITRE &amp; Controls Mappings'!$F473))),ISNUMBER(SEARCH(IF(D$2&lt;&gt;"",D$2,"NA"),'MITRE &amp; Controls Mappings'!$G473))),ISNUMBER(SEARCH(IF(D$2&lt;&gt;"",D$2,"NA"),'MITRE &amp; Controls Mappings'!$H473))),ISNUMBER(SEARCH(IF(D$3&lt;&gt;"",D$3,"NA"),'MITRE &amp; Controls Mappings'!$I473))),ISNUMBER(SEARCH(IF(D$3&lt;&gt;"",D$3,"NA"),'MITRE &amp; Controls Mappings'!$J473))), 'MITRE &amp; Controls Mappings'!$B473,"")</f>
        <v/>
      </c>
      <c r="E477" t="str">
        <f>IF(OR(OR(OR(OR(OR(ISNUMBER(SEARCH(IF(E$1&lt;&gt;"",E$1,"NA"),'MITRE &amp; Controls Mappings'!$E473)),ISNUMBER(SEARCH(IF(E$1&lt;&gt;"",E$1,"NA"),'MITRE &amp; Controls Mappings'!$F473))),ISNUMBER(SEARCH(IF(E$2&lt;&gt;"",E$2,"NA"),'MITRE &amp; Controls Mappings'!$G473))),ISNUMBER(SEARCH(IF(E$2&lt;&gt;"",E$2,"NA"),'MITRE &amp; Controls Mappings'!$H473))),ISNUMBER(SEARCH(IF(E$3&lt;&gt;"",E$3,"NA"),'MITRE &amp; Controls Mappings'!$I473))),ISNUMBER(SEARCH(IF(E$3&lt;&gt;"",E$3,"NA"),'MITRE &amp; Controls Mappings'!$J473))), 'MITRE &amp; Controls Mappings'!$B473,"")</f>
        <v/>
      </c>
      <c r="F477" t="str">
        <f>IF(OR(OR(OR(OR(OR(ISNUMBER(SEARCH(IF(F$1&lt;&gt;"",F$1,"NA"),'MITRE &amp; Controls Mappings'!$E473)),ISNUMBER(SEARCH(IF(F$1&lt;&gt;"",F$1,"NA"),'MITRE &amp; Controls Mappings'!$F473))),ISNUMBER(SEARCH(IF(F$2&lt;&gt;"",F$2,"NA"),'MITRE &amp; Controls Mappings'!$G473))),ISNUMBER(SEARCH(IF(F$2&lt;&gt;"",F$2,"NA"),'MITRE &amp; Controls Mappings'!$H473))),ISNUMBER(SEARCH(IF(F$3&lt;&gt;"",F$3,"NA"),'MITRE &amp; Controls Mappings'!$I473))),ISNUMBER(SEARCH(IF(F$3&lt;&gt;"",F$3,"NA"),'MITRE &amp; Controls Mappings'!$J473))), 'MITRE &amp; Controls Mappings'!$B473,"")</f>
        <v/>
      </c>
      <c r="G477" t="str">
        <f>IF(OR(OR(OR(OR(OR(ISNUMBER(SEARCH(IF(G$1&lt;&gt;"",G$1,"NA"),'MITRE &amp; Controls Mappings'!$E473)),ISNUMBER(SEARCH(IF(G$1&lt;&gt;"",G$1,"NA"),'MITRE &amp; Controls Mappings'!$F473))),ISNUMBER(SEARCH(IF(G$2&lt;&gt;"",G$2,"NA"),'MITRE &amp; Controls Mappings'!$G473))),ISNUMBER(SEARCH(IF(G$2&lt;&gt;"",G$2,"NA"),'MITRE &amp; Controls Mappings'!$H473))),ISNUMBER(SEARCH(IF(G$3&lt;&gt;"",G$3,"NA"),'MITRE &amp; Controls Mappings'!$I473))),ISNUMBER(SEARCH(IF(G$3&lt;&gt;"",G$3,"NA"),'MITRE &amp; Controls Mappings'!$J473))), 'MITRE &amp; Controls Mappings'!$B473,"")</f>
        <v/>
      </c>
      <c r="H477" t="str">
        <f>IF(OR(OR(OR(OR(OR(ISNUMBER(SEARCH(IF(H$1&lt;&gt;"",H$1,"NA"),'MITRE &amp; Controls Mappings'!$E473)),ISNUMBER(SEARCH(IF(H$1&lt;&gt;"",H$1,"NA"),'MITRE &amp; Controls Mappings'!$F473))),ISNUMBER(SEARCH(IF(H$2&lt;&gt;"",H$2,"NA"),'MITRE &amp; Controls Mappings'!$G473))),ISNUMBER(SEARCH(IF(H$2&lt;&gt;"",H$2,"NA"),'MITRE &amp; Controls Mappings'!$H473))),ISNUMBER(SEARCH(IF(H$3&lt;&gt;"",H$3,"NA"),'MITRE &amp; Controls Mappings'!$I473))),ISNUMBER(SEARCH(IF(H$3&lt;&gt;"",H$3,"NA"),'MITRE &amp; Controls Mappings'!$J473))), 'MITRE &amp; Controls Mappings'!$B473,"")</f>
        <v/>
      </c>
      <c r="I477" t="str">
        <f>IF(OR(OR(OR(OR(OR(ISNUMBER(SEARCH(IF(I$1&lt;&gt;"",I$1,"NA"),'MITRE &amp; Controls Mappings'!$E473)),ISNUMBER(SEARCH(IF(I$1&lt;&gt;"",I$1,"NA"),'MITRE &amp; Controls Mappings'!$F473))),ISNUMBER(SEARCH(IF(I$2&lt;&gt;"",I$2,"NA"),'MITRE &amp; Controls Mappings'!$G473))),ISNUMBER(SEARCH(IF(I$2&lt;&gt;"",I$2,"NA"),'MITRE &amp; Controls Mappings'!$H473))),ISNUMBER(SEARCH(IF(I$3&lt;&gt;"",I$3,"NA"),'MITRE &amp; Controls Mappings'!$I473))),ISNUMBER(SEARCH(IF(I$3&lt;&gt;"",I$3,"NA"),'MITRE &amp; Controls Mappings'!$J473))), 'MITRE &amp; Controls Mappings'!$B473,"")</f>
        <v/>
      </c>
      <c r="J477" t="str">
        <f>IF(OR(OR(OR(OR(OR(ISNUMBER(SEARCH(IF(J$1&lt;&gt;"",J$1,"NA"),'MITRE &amp; Controls Mappings'!$E473)),ISNUMBER(SEARCH(IF(J$1&lt;&gt;"",J$1,"NA"),'MITRE &amp; Controls Mappings'!$F473))),ISNUMBER(SEARCH(IF(J$2&lt;&gt;"",J$2,"NA"),'MITRE &amp; Controls Mappings'!$G473))),ISNUMBER(SEARCH(IF(J$2&lt;&gt;"",J$2,"NA"),'MITRE &amp; Controls Mappings'!$H473))),ISNUMBER(SEARCH(IF(J$3&lt;&gt;"",J$3,"NA"),'MITRE &amp; Controls Mappings'!$I473))),ISNUMBER(SEARCH(IF(J$3&lt;&gt;"",J$3,"NA"),'MITRE &amp; Controls Mappings'!$J473))), 'MITRE &amp; Controls Mappings'!$B473,"")</f>
        <v/>
      </c>
      <c r="K477" t="str">
        <f>IF(OR(OR(OR(OR(OR(ISNUMBER(SEARCH(IF(K$1&lt;&gt;"",K$1,"NA"),'MITRE &amp; Controls Mappings'!$E473)),ISNUMBER(SEARCH(IF(K$1&lt;&gt;"",K$1,"NA"),'MITRE &amp; Controls Mappings'!$F473))),ISNUMBER(SEARCH(IF(K$2&lt;&gt;"",K$2,"NA"),'MITRE &amp; Controls Mappings'!$G473))),ISNUMBER(SEARCH(IF(K$2&lt;&gt;"",K$2,"NA"),'MITRE &amp; Controls Mappings'!$H473))),ISNUMBER(SEARCH(IF(K$3&lt;&gt;"",K$3,"NA"),'MITRE &amp; Controls Mappings'!$I473))),ISNUMBER(SEARCH(IF(K$3&lt;&gt;"",K$3,"NA"),'MITRE &amp; Controls Mappings'!$J473))), 'MITRE &amp; Controls Mappings'!$B473,"")</f>
        <v/>
      </c>
      <c r="L477" s="25" t="str">
        <f>'MITRE &amp; Controls Mappings'!D473</f>
        <v>Remote Desktop Connection Client</v>
      </c>
    </row>
    <row r="478" spans="1:12" x14ac:dyDescent="0.35">
      <c r="A478" t="str">
        <f>IF(COUNTIF(B478:K478,"="&amp;'MITRE &amp; Controls Mappings'!B474)&gt;0,'MITRE &amp; Controls Mappings'!B474,"")</f>
        <v/>
      </c>
      <c r="B478" t="str">
        <f>IF(OR(OR(OR(OR(OR(ISNUMBER(SEARCH(IF(B$1&lt;&gt;"",B$1,"NA"),'MITRE &amp; Controls Mappings'!$E474)),ISNUMBER(SEARCH(IF(B$1&lt;&gt;"",B$1,"NA"),'MITRE &amp; Controls Mappings'!$F474))),ISNUMBER(SEARCH(IF(B$2&lt;&gt;"",B$2,"NA"),'MITRE &amp; Controls Mappings'!$G474))),ISNUMBER(SEARCH(IF(B$2&lt;&gt;"",B$2,"NA"),'MITRE &amp; Controls Mappings'!$H474))),ISNUMBER(SEARCH(IF(B$3&lt;&gt;"",B$3,"NA"),'MITRE &amp; Controls Mappings'!$I474))),ISNUMBER(SEARCH(IF(B$3&lt;&gt;"",B$3,"NA"),'MITRE &amp; Controls Mappings'!$J474))), 'MITRE &amp; Controls Mappings'!$B474,"")</f>
        <v/>
      </c>
      <c r="C478" t="str">
        <f>IF(OR(OR(OR(OR(OR(ISNUMBER(SEARCH(IF(C$1&lt;&gt;"",C$1,"NA"),'MITRE &amp; Controls Mappings'!$E474)),ISNUMBER(SEARCH(IF(C$1&lt;&gt;"",C$1,"NA"),'MITRE &amp; Controls Mappings'!$F474))),ISNUMBER(SEARCH(IF(C$2&lt;&gt;"",C$2,"NA"),'MITRE &amp; Controls Mappings'!$G474))),ISNUMBER(SEARCH(IF(C$2&lt;&gt;"",C$2,"NA"),'MITRE &amp; Controls Mappings'!$H474))),ISNUMBER(SEARCH(IF(C$3&lt;&gt;"",C$3,"NA"),'MITRE &amp; Controls Mappings'!$I474))),ISNUMBER(SEARCH(IF(C$3&lt;&gt;"",C$3,"NA"),'MITRE &amp; Controls Mappings'!$J474))), 'MITRE &amp; Controls Mappings'!$B474,"")</f>
        <v/>
      </c>
      <c r="D478" t="str">
        <f>IF(OR(OR(OR(OR(OR(ISNUMBER(SEARCH(IF(D$1&lt;&gt;"",D$1,"NA"),'MITRE &amp; Controls Mappings'!$E474)),ISNUMBER(SEARCH(IF(D$1&lt;&gt;"",D$1,"NA"),'MITRE &amp; Controls Mappings'!$F474))),ISNUMBER(SEARCH(IF(D$2&lt;&gt;"",D$2,"NA"),'MITRE &amp; Controls Mappings'!$G474))),ISNUMBER(SEARCH(IF(D$2&lt;&gt;"",D$2,"NA"),'MITRE &amp; Controls Mappings'!$H474))),ISNUMBER(SEARCH(IF(D$3&lt;&gt;"",D$3,"NA"),'MITRE &amp; Controls Mappings'!$I474))),ISNUMBER(SEARCH(IF(D$3&lt;&gt;"",D$3,"NA"),'MITRE &amp; Controls Mappings'!$J474))), 'MITRE &amp; Controls Mappings'!$B474,"")</f>
        <v/>
      </c>
      <c r="E478" t="str">
        <f>IF(OR(OR(OR(OR(OR(ISNUMBER(SEARCH(IF(E$1&lt;&gt;"",E$1,"NA"),'MITRE &amp; Controls Mappings'!$E474)),ISNUMBER(SEARCH(IF(E$1&lt;&gt;"",E$1,"NA"),'MITRE &amp; Controls Mappings'!$F474))),ISNUMBER(SEARCH(IF(E$2&lt;&gt;"",E$2,"NA"),'MITRE &amp; Controls Mappings'!$G474))),ISNUMBER(SEARCH(IF(E$2&lt;&gt;"",E$2,"NA"),'MITRE &amp; Controls Mappings'!$H474))),ISNUMBER(SEARCH(IF(E$3&lt;&gt;"",E$3,"NA"),'MITRE &amp; Controls Mappings'!$I474))),ISNUMBER(SEARCH(IF(E$3&lt;&gt;"",E$3,"NA"),'MITRE &amp; Controls Mappings'!$J474))), 'MITRE &amp; Controls Mappings'!$B474,"")</f>
        <v/>
      </c>
      <c r="F478" t="str">
        <f>IF(OR(OR(OR(OR(OR(ISNUMBER(SEARCH(IF(F$1&lt;&gt;"",F$1,"NA"),'MITRE &amp; Controls Mappings'!$E474)),ISNUMBER(SEARCH(IF(F$1&lt;&gt;"",F$1,"NA"),'MITRE &amp; Controls Mappings'!$F474))),ISNUMBER(SEARCH(IF(F$2&lt;&gt;"",F$2,"NA"),'MITRE &amp; Controls Mappings'!$G474))),ISNUMBER(SEARCH(IF(F$2&lt;&gt;"",F$2,"NA"),'MITRE &amp; Controls Mappings'!$H474))),ISNUMBER(SEARCH(IF(F$3&lt;&gt;"",F$3,"NA"),'MITRE &amp; Controls Mappings'!$I474))),ISNUMBER(SEARCH(IF(F$3&lt;&gt;"",F$3,"NA"),'MITRE &amp; Controls Mappings'!$J474))), 'MITRE &amp; Controls Mappings'!$B474,"")</f>
        <v/>
      </c>
      <c r="G478" t="str">
        <f>IF(OR(OR(OR(OR(OR(ISNUMBER(SEARCH(IF(G$1&lt;&gt;"",G$1,"NA"),'MITRE &amp; Controls Mappings'!$E474)),ISNUMBER(SEARCH(IF(G$1&lt;&gt;"",G$1,"NA"),'MITRE &amp; Controls Mappings'!$F474))),ISNUMBER(SEARCH(IF(G$2&lt;&gt;"",G$2,"NA"),'MITRE &amp; Controls Mappings'!$G474))),ISNUMBER(SEARCH(IF(G$2&lt;&gt;"",G$2,"NA"),'MITRE &amp; Controls Mappings'!$H474))),ISNUMBER(SEARCH(IF(G$3&lt;&gt;"",G$3,"NA"),'MITRE &amp; Controls Mappings'!$I474))),ISNUMBER(SEARCH(IF(G$3&lt;&gt;"",G$3,"NA"),'MITRE &amp; Controls Mappings'!$J474))), 'MITRE &amp; Controls Mappings'!$B474,"")</f>
        <v/>
      </c>
      <c r="H478" t="str">
        <f>IF(OR(OR(OR(OR(OR(ISNUMBER(SEARCH(IF(H$1&lt;&gt;"",H$1,"NA"),'MITRE &amp; Controls Mappings'!$E474)),ISNUMBER(SEARCH(IF(H$1&lt;&gt;"",H$1,"NA"),'MITRE &amp; Controls Mappings'!$F474))),ISNUMBER(SEARCH(IF(H$2&lt;&gt;"",H$2,"NA"),'MITRE &amp; Controls Mappings'!$G474))),ISNUMBER(SEARCH(IF(H$2&lt;&gt;"",H$2,"NA"),'MITRE &amp; Controls Mappings'!$H474))),ISNUMBER(SEARCH(IF(H$3&lt;&gt;"",H$3,"NA"),'MITRE &amp; Controls Mappings'!$I474))),ISNUMBER(SEARCH(IF(H$3&lt;&gt;"",H$3,"NA"),'MITRE &amp; Controls Mappings'!$J474))), 'MITRE &amp; Controls Mappings'!$B474,"")</f>
        <v/>
      </c>
      <c r="I478" t="str">
        <f>IF(OR(OR(OR(OR(OR(ISNUMBER(SEARCH(IF(I$1&lt;&gt;"",I$1,"NA"),'MITRE &amp; Controls Mappings'!$E474)),ISNUMBER(SEARCH(IF(I$1&lt;&gt;"",I$1,"NA"),'MITRE &amp; Controls Mappings'!$F474))),ISNUMBER(SEARCH(IF(I$2&lt;&gt;"",I$2,"NA"),'MITRE &amp; Controls Mappings'!$G474))),ISNUMBER(SEARCH(IF(I$2&lt;&gt;"",I$2,"NA"),'MITRE &amp; Controls Mappings'!$H474))),ISNUMBER(SEARCH(IF(I$3&lt;&gt;"",I$3,"NA"),'MITRE &amp; Controls Mappings'!$I474))),ISNUMBER(SEARCH(IF(I$3&lt;&gt;"",I$3,"NA"),'MITRE &amp; Controls Mappings'!$J474))), 'MITRE &amp; Controls Mappings'!$B474,"")</f>
        <v/>
      </c>
      <c r="J478" t="str">
        <f>IF(OR(OR(OR(OR(OR(ISNUMBER(SEARCH(IF(J$1&lt;&gt;"",J$1,"NA"),'MITRE &amp; Controls Mappings'!$E474)),ISNUMBER(SEARCH(IF(J$1&lt;&gt;"",J$1,"NA"),'MITRE &amp; Controls Mappings'!$F474))),ISNUMBER(SEARCH(IF(J$2&lt;&gt;"",J$2,"NA"),'MITRE &amp; Controls Mappings'!$G474))),ISNUMBER(SEARCH(IF(J$2&lt;&gt;"",J$2,"NA"),'MITRE &amp; Controls Mappings'!$H474))),ISNUMBER(SEARCH(IF(J$3&lt;&gt;"",J$3,"NA"),'MITRE &amp; Controls Mappings'!$I474))),ISNUMBER(SEARCH(IF(J$3&lt;&gt;"",J$3,"NA"),'MITRE &amp; Controls Mappings'!$J474))), 'MITRE &amp; Controls Mappings'!$B474,"")</f>
        <v/>
      </c>
      <c r="K478" t="str">
        <f>IF(OR(OR(OR(OR(OR(ISNUMBER(SEARCH(IF(K$1&lt;&gt;"",K$1,"NA"),'MITRE &amp; Controls Mappings'!$E474)),ISNUMBER(SEARCH(IF(K$1&lt;&gt;"",K$1,"NA"),'MITRE &amp; Controls Mappings'!$F474))),ISNUMBER(SEARCH(IF(K$2&lt;&gt;"",K$2,"NA"),'MITRE &amp; Controls Mappings'!$G474))),ISNUMBER(SEARCH(IF(K$2&lt;&gt;"",K$2,"NA"),'MITRE &amp; Controls Mappings'!$H474))),ISNUMBER(SEARCH(IF(K$3&lt;&gt;"",K$3,"NA"),'MITRE &amp; Controls Mappings'!$I474))),ISNUMBER(SEARCH(IF(K$3&lt;&gt;"",K$3,"NA"),'MITRE &amp; Controls Mappings'!$J474))), 'MITRE &amp; Controls Mappings'!$B474,"")</f>
        <v/>
      </c>
      <c r="L478" s="25" t="str">
        <f>'MITRE &amp; Controls Mappings'!D474</f>
        <v>Ensure 'Do not allow passwords to be saved' is set to 'Enabled'</v>
      </c>
    </row>
    <row r="479" spans="1:12" x14ac:dyDescent="0.35">
      <c r="A479" t="str">
        <f>IF(COUNTIF(B479:K479,"="&amp;'MITRE &amp; Controls Mappings'!B475)&gt;0,'MITRE &amp; Controls Mappings'!B475,"")</f>
        <v/>
      </c>
      <c r="B479" t="str">
        <f>IF(OR(OR(OR(OR(OR(ISNUMBER(SEARCH(IF(B$1&lt;&gt;"",B$1,"NA"),'MITRE &amp; Controls Mappings'!$E475)),ISNUMBER(SEARCH(IF(B$1&lt;&gt;"",B$1,"NA"),'MITRE &amp; Controls Mappings'!$F475))),ISNUMBER(SEARCH(IF(B$2&lt;&gt;"",B$2,"NA"),'MITRE &amp; Controls Mappings'!$G475))),ISNUMBER(SEARCH(IF(B$2&lt;&gt;"",B$2,"NA"),'MITRE &amp; Controls Mappings'!$H475))),ISNUMBER(SEARCH(IF(B$3&lt;&gt;"",B$3,"NA"),'MITRE &amp; Controls Mappings'!$I475))),ISNUMBER(SEARCH(IF(B$3&lt;&gt;"",B$3,"NA"),'MITRE &amp; Controls Mappings'!$J475))), 'MITRE &amp; Controls Mappings'!$B475,"")</f>
        <v/>
      </c>
      <c r="C479" t="str">
        <f>IF(OR(OR(OR(OR(OR(ISNUMBER(SEARCH(IF(C$1&lt;&gt;"",C$1,"NA"),'MITRE &amp; Controls Mappings'!$E475)),ISNUMBER(SEARCH(IF(C$1&lt;&gt;"",C$1,"NA"),'MITRE &amp; Controls Mappings'!$F475))),ISNUMBER(SEARCH(IF(C$2&lt;&gt;"",C$2,"NA"),'MITRE &amp; Controls Mappings'!$G475))),ISNUMBER(SEARCH(IF(C$2&lt;&gt;"",C$2,"NA"),'MITRE &amp; Controls Mappings'!$H475))),ISNUMBER(SEARCH(IF(C$3&lt;&gt;"",C$3,"NA"),'MITRE &amp; Controls Mappings'!$I475))),ISNUMBER(SEARCH(IF(C$3&lt;&gt;"",C$3,"NA"),'MITRE &amp; Controls Mappings'!$J475))), 'MITRE &amp; Controls Mappings'!$B475,"")</f>
        <v/>
      </c>
      <c r="D479" t="str">
        <f>IF(OR(OR(OR(OR(OR(ISNUMBER(SEARCH(IF(D$1&lt;&gt;"",D$1,"NA"),'MITRE &amp; Controls Mappings'!$E475)),ISNUMBER(SEARCH(IF(D$1&lt;&gt;"",D$1,"NA"),'MITRE &amp; Controls Mappings'!$F475))),ISNUMBER(SEARCH(IF(D$2&lt;&gt;"",D$2,"NA"),'MITRE &amp; Controls Mappings'!$G475))),ISNUMBER(SEARCH(IF(D$2&lt;&gt;"",D$2,"NA"),'MITRE &amp; Controls Mappings'!$H475))),ISNUMBER(SEARCH(IF(D$3&lt;&gt;"",D$3,"NA"),'MITRE &amp; Controls Mappings'!$I475))),ISNUMBER(SEARCH(IF(D$3&lt;&gt;"",D$3,"NA"),'MITRE &amp; Controls Mappings'!$J475))), 'MITRE &amp; Controls Mappings'!$B475,"")</f>
        <v/>
      </c>
      <c r="E479" t="str">
        <f>IF(OR(OR(OR(OR(OR(ISNUMBER(SEARCH(IF(E$1&lt;&gt;"",E$1,"NA"),'MITRE &amp; Controls Mappings'!$E475)),ISNUMBER(SEARCH(IF(E$1&lt;&gt;"",E$1,"NA"),'MITRE &amp; Controls Mappings'!$F475))),ISNUMBER(SEARCH(IF(E$2&lt;&gt;"",E$2,"NA"),'MITRE &amp; Controls Mappings'!$G475))),ISNUMBER(SEARCH(IF(E$2&lt;&gt;"",E$2,"NA"),'MITRE &amp; Controls Mappings'!$H475))),ISNUMBER(SEARCH(IF(E$3&lt;&gt;"",E$3,"NA"),'MITRE &amp; Controls Mappings'!$I475))),ISNUMBER(SEARCH(IF(E$3&lt;&gt;"",E$3,"NA"),'MITRE &amp; Controls Mappings'!$J475))), 'MITRE &amp; Controls Mappings'!$B475,"")</f>
        <v/>
      </c>
      <c r="F479" t="str">
        <f>IF(OR(OR(OR(OR(OR(ISNUMBER(SEARCH(IF(F$1&lt;&gt;"",F$1,"NA"),'MITRE &amp; Controls Mappings'!$E475)),ISNUMBER(SEARCH(IF(F$1&lt;&gt;"",F$1,"NA"),'MITRE &amp; Controls Mappings'!$F475))),ISNUMBER(SEARCH(IF(F$2&lt;&gt;"",F$2,"NA"),'MITRE &amp; Controls Mappings'!$G475))),ISNUMBER(SEARCH(IF(F$2&lt;&gt;"",F$2,"NA"),'MITRE &amp; Controls Mappings'!$H475))),ISNUMBER(SEARCH(IF(F$3&lt;&gt;"",F$3,"NA"),'MITRE &amp; Controls Mappings'!$I475))),ISNUMBER(SEARCH(IF(F$3&lt;&gt;"",F$3,"NA"),'MITRE &amp; Controls Mappings'!$J475))), 'MITRE &amp; Controls Mappings'!$B475,"")</f>
        <v/>
      </c>
      <c r="G479" t="str">
        <f>IF(OR(OR(OR(OR(OR(ISNUMBER(SEARCH(IF(G$1&lt;&gt;"",G$1,"NA"),'MITRE &amp; Controls Mappings'!$E475)),ISNUMBER(SEARCH(IF(G$1&lt;&gt;"",G$1,"NA"),'MITRE &amp; Controls Mappings'!$F475))),ISNUMBER(SEARCH(IF(G$2&lt;&gt;"",G$2,"NA"),'MITRE &amp; Controls Mappings'!$G475))),ISNUMBER(SEARCH(IF(G$2&lt;&gt;"",G$2,"NA"),'MITRE &amp; Controls Mappings'!$H475))),ISNUMBER(SEARCH(IF(G$3&lt;&gt;"",G$3,"NA"),'MITRE &amp; Controls Mappings'!$I475))),ISNUMBER(SEARCH(IF(G$3&lt;&gt;"",G$3,"NA"),'MITRE &amp; Controls Mappings'!$J475))), 'MITRE &amp; Controls Mappings'!$B475,"")</f>
        <v/>
      </c>
      <c r="H479" t="str">
        <f>IF(OR(OR(OR(OR(OR(ISNUMBER(SEARCH(IF(H$1&lt;&gt;"",H$1,"NA"),'MITRE &amp; Controls Mappings'!$E475)),ISNUMBER(SEARCH(IF(H$1&lt;&gt;"",H$1,"NA"),'MITRE &amp; Controls Mappings'!$F475))),ISNUMBER(SEARCH(IF(H$2&lt;&gt;"",H$2,"NA"),'MITRE &amp; Controls Mappings'!$G475))),ISNUMBER(SEARCH(IF(H$2&lt;&gt;"",H$2,"NA"),'MITRE &amp; Controls Mappings'!$H475))),ISNUMBER(SEARCH(IF(H$3&lt;&gt;"",H$3,"NA"),'MITRE &amp; Controls Mappings'!$I475))),ISNUMBER(SEARCH(IF(H$3&lt;&gt;"",H$3,"NA"),'MITRE &amp; Controls Mappings'!$J475))), 'MITRE &amp; Controls Mappings'!$B475,"")</f>
        <v/>
      </c>
      <c r="I479" t="str">
        <f>IF(OR(OR(OR(OR(OR(ISNUMBER(SEARCH(IF(I$1&lt;&gt;"",I$1,"NA"),'MITRE &amp; Controls Mappings'!$E475)),ISNUMBER(SEARCH(IF(I$1&lt;&gt;"",I$1,"NA"),'MITRE &amp; Controls Mappings'!$F475))),ISNUMBER(SEARCH(IF(I$2&lt;&gt;"",I$2,"NA"),'MITRE &amp; Controls Mappings'!$G475))),ISNUMBER(SEARCH(IF(I$2&lt;&gt;"",I$2,"NA"),'MITRE &amp; Controls Mappings'!$H475))),ISNUMBER(SEARCH(IF(I$3&lt;&gt;"",I$3,"NA"),'MITRE &amp; Controls Mappings'!$I475))),ISNUMBER(SEARCH(IF(I$3&lt;&gt;"",I$3,"NA"),'MITRE &amp; Controls Mappings'!$J475))), 'MITRE &amp; Controls Mappings'!$B475,"")</f>
        <v/>
      </c>
      <c r="J479" t="str">
        <f>IF(OR(OR(OR(OR(OR(ISNUMBER(SEARCH(IF(J$1&lt;&gt;"",J$1,"NA"),'MITRE &amp; Controls Mappings'!$E475)),ISNUMBER(SEARCH(IF(J$1&lt;&gt;"",J$1,"NA"),'MITRE &amp; Controls Mappings'!$F475))),ISNUMBER(SEARCH(IF(J$2&lt;&gt;"",J$2,"NA"),'MITRE &amp; Controls Mappings'!$G475))),ISNUMBER(SEARCH(IF(J$2&lt;&gt;"",J$2,"NA"),'MITRE &amp; Controls Mappings'!$H475))),ISNUMBER(SEARCH(IF(J$3&lt;&gt;"",J$3,"NA"),'MITRE &amp; Controls Mappings'!$I475))),ISNUMBER(SEARCH(IF(J$3&lt;&gt;"",J$3,"NA"),'MITRE &amp; Controls Mappings'!$J475))), 'MITRE &amp; Controls Mappings'!$B475,"")</f>
        <v/>
      </c>
      <c r="K479" t="str">
        <f>IF(OR(OR(OR(OR(OR(ISNUMBER(SEARCH(IF(K$1&lt;&gt;"",K$1,"NA"),'MITRE &amp; Controls Mappings'!$E475)),ISNUMBER(SEARCH(IF(K$1&lt;&gt;"",K$1,"NA"),'MITRE &amp; Controls Mappings'!$F475))),ISNUMBER(SEARCH(IF(K$2&lt;&gt;"",K$2,"NA"),'MITRE &amp; Controls Mappings'!$G475))),ISNUMBER(SEARCH(IF(K$2&lt;&gt;"",K$2,"NA"),'MITRE &amp; Controls Mappings'!$H475))),ISNUMBER(SEARCH(IF(K$3&lt;&gt;"",K$3,"NA"),'MITRE &amp; Controls Mappings'!$I475))),ISNUMBER(SEARCH(IF(K$3&lt;&gt;"",K$3,"NA"),'MITRE &amp; Controls Mappings'!$J475))), 'MITRE &amp; Controls Mappings'!$B475,"")</f>
        <v/>
      </c>
      <c r="L479" s="25" t="str">
        <f>'MITRE &amp; Controls Mappings'!D475</f>
        <v>RemoteFX USB Device Redirection</v>
      </c>
    </row>
    <row r="480" spans="1:12" x14ac:dyDescent="0.35">
      <c r="A480" t="str">
        <f>IF(COUNTIF(B480:K480,"="&amp;'MITRE &amp; Controls Mappings'!B476)&gt;0,'MITRE &amp; Controls Mappings'!B476,"")</f>
        <v/>
      </c>
      <c r="B480" t="str">
        <f>IF(OR(OR(OR(OR(OR(ISNUMBER(SEARCH(IF(B$1&lt;&gt;"",B$1,"NA"),'MITRE &amp; Controls Mappings'!$E476)),ISNUMBER(SEARCH(IF(B$1&lt;&gt;"",B$1,"NA"),'MITRE &amp; Controls Mappings'!$F476))),ISNUMBER(SEARCH(IF(B$2&lt;&gt;"",B$2,"NA"),'MITRE &amp; Controls Mappings'!$G476))),ISNUMBER(SEARCH(IF(B$2&lt;&gt;"",B$2,"NA"),'MITRE &amp; Controls Mappings'!$H476))),ISNUMBER(SEARCH(IF(B$3&lt;&gt;"",B$3,"NA"),'MITRE &amp; Controls Mappings'!$I476))),ISNUMBER(SEARCH(IF(B$3&lt;&gt;"",B$3,"NA"),'MITRE &amp; Controls Mappings'!$J476))), 'MITRE &amp; Controls Mappings'!$B476,"")</f>
        <v/>
      </c>
      <c r="C480" t="str">
        <f>IF(OR(OR(OR(OR(OR(ISNUMBER(SEARCH(IF(C$1&lt;&gt;"",C$1,"NA"),'MITRE &amp; Controls Mappings'!$E476)),ISNUMBER(SEARCH(IF(C$1&lt;&gt;"",C$1,"NA"),'MITRE &amp; Controls Mappings'!$F476))),ISNUMBER(SEARCH(IF(C$2&lt;&gt;"",C$2,"NA"),'MITRE &amp; Controls Mappings'!$G476))),ISNUMBER(SEARCH(IF(C$2&lt;&gt;"",C$2,"NA"),'MITRE &amp; Controls Mappings'!$H476))),ISNUMBER(SEARCH(IF(C$3&lt;&gt;"",C$3,"NA"),'MITRE &amp; Controls Mappings'!$I476))),ISNUMBER(SEARCH(IF(C$3&lt;&gt;"",C$3,"NA"),'MITRE &amp; Controls Mappings'!$J476))), 'MITRE &amp; Controls Mappings'!$B476,"")</f>
        <v/>
      </c>
      <c r="D480" t="str">
        <f>IF(OR(OR(OR(OR(OR(ISNUMBER(SEARCH(IF(D$1&lt;&gt;"",D$1,"NA"),'MITRE &amp; Controls Mappings'!$E476)),ISNUMBER(SEARCH(IF(D$1&lt;&gt;"",D$1,"NA"),'MITRE &amp; Controls Mappings'!$F476))),ISNUMBER(SEARCH(IF(D$2&lt;&gt;"",D$2,"NA"),'MITRE &amp; Controls Mappings'!$G476))),ISNUMBER(SEARCH(IF(D$2&lt;&gt;"",D$2,"NA"),'MITRE &amp; Controls Mappings'!$H476))),ISNUMBER(SEARCH(IF(D$3&lt;&gt;"",D$3,"NA"),'MITRE &amp; Controls Mappings'!$I476))),ISNUMBER(SEARCH(IF(D$3&lt;&gt;"",D$3,"NA"),'MITRE &amp; Controls Mappings'!$J476))), 'MITRE &amp; Controls Mappings'!$B476,"")</f>
        <v/>
      </c>
      <c r="E480" t="str">
        <f>IF(OR(OR(OR(OR(OR(ISNUMBER(SEARCH(IF(E$1&lt;&gt;"",E$1,"NA"),'MITRE &amp; Controls Mappings'!$E476)),ISNUMBER(SEARCH(IF(E$1&lt;&gt;"",E$1,"NA"),'MITRE &amp; Controls Mappings'!$F476))),ISNUMBER(SEARCH(IF(E$2&lt;&gt;"",E$2,"NA"),'MITRE &amp; Controls Mappings'!$G476))),ISNUMBER(SEARCH(IF(E$2&lt;&gt;"",E$2,"NA"),'MITRE &amp; Controls Mappings'!$H476))),ISNUMBER(SEARCH(IF(E$3&lt;&gt;"",E$3,"NA"),'MITRE &amp; Controls Mappings'!$I476))),ISNUMBER(SEARCH(IF(E$3&lt;&gt;"",E$3,"NA"),'MITRE &amp; Controls Mappings'!$J476))), 'MITRE &amp; Controls Mappings'!$B476,"")</f>
        <v/>
      </c>
      <c r="F480" t="str">
        <f>IF(OR(OR(OR(OR(OR(ISNUMBER(SEARCH(IF(F$1&lt;&gt;"",F$1,"NA"),'MITRE &amp; Controls Mappings'!$E476)),ISNUMBER(SEARCH(IF(F$1&lt;&gt;"",F$1,"NA"),'MITRE &amp; Controls Mappings'!$F476))),ISNUMBER(SEARCH(IF(F$2&lt;&gt;"",F$2,"NA"),'MITRE &amp; Controls Mappings'!$G476))),ISNUMBER(SEARCH(IF(F$2&lt;&gt;"",F$2,"NA"),'MITRE &amp; Controls Mappings'!$H476))),ISNUMBER(SEARCH(IF(F$3&lt;&gt;"",F$3,"NA"),'MITRE &amp; Controls Mappings'!$I476))),ISNUMBER(SEARCH(IF(F$3&lt;&gt;"",F$3,"NA"),'MITRE &amp; Controls Mappings'!$J476))), 'MITRE &amp; Controls Mappings'!$B476,"")</f>
        <v/>
      </c>
      <c r="G480" t="str">
        <f>IF(OR(OR(OR(OR(OR(ISNUMBER(SEARCH(IF(G$1&lt;&gt;"",G$1,"NA"),'MITRE &amp; Controls Mappings'!$E476)),ISNUMBER(SEARCH(IF(G$1&lt;&gt;"",G$1,"NA"),'MITRE &amp; Controls Mappings'!$F476))),ISNUMBER(SEARCH(IF(G$2&lt;&gt;"",G$2,"NA"),'MITRE &amp; Controls Mappings'!$G476))),ISNUMBER(SEARCH(IF(G$2&lt;&gt;"",G$2,"NA"),'MITRE &amp; Controls Mappings'!$H476))),ISNUMBER(SEARCH(IF(G$3&lt;&gt;"",G$3,"NA"),'MITRE &amp; Controls Mappings'!$I476))),ISNUMBER(SEARCH(IF(G$3&lt;&gt;"",G$3,"NA"),'MITRE &amp; Controls Mappings'!$J476))), 'MITRE &amp; Controls Mappings'!$B476,"")</f>
        <v/>
      </c>
      <c r="H480" t="str">
        <f>IF(OR(OR(OR(OR(OR(ISNUMBER(SEARCH(IF(H$1&lt;&gt;"",H$1,"NA"),'MITRE &amp; Controls Mappings'!$E476)),ISNUMBER(SEARCH(IF(H$1&lt;&gt;"",H$1,"NA"),'MITRE &amp; Controls Mappings'!$F476))),ISNUMBER(SEARCH(IF(H$2&lt;&gt;"",H$2,"NA"),'MITRE &amp; Controls Mappings'!$G476))),ISNUMBER(SEARCH(IF(H$2&lt;&gt;"",H$2,"NA"),'MITRE &amp; Controls Mappings'!$H476))),ISNUMBER(SEARCH(IF(H$3&lt;&gt;"",H$3,"NA"),'MITRE &amp; Controls Mappings'!$I476))),ISNUMBER(SEARCH(IF(H$3&lt;&gt;"",H$3,"NA"),'MITRE &amp; Controls Mappings'!$J476))), 'MITRE &amp; Controls Mappings'!$B476,"")</f>
        <v/>
      </c>
      <c r="I480" t="str">
        <f>IF(OR(OR(OR(OR(OR(ISNUMBER(SEARCH(IF(I$1&lt;&gt;"",I$1,"NA"),'MITRE &amp; Controls Mappings'!$E476)),ISNUMBER(SEARCH(IF(I$1&lt;&gt;"",I$1,"NA"),'MITRE &amp; Controls Mappings'!$F476))),ISNUMBER(SEARCH(IF(I$2&lt;&gt;"",I$2,"NA"),'MITRE &amp; Controls Mappings'!$G476))),ISNUMBER(SEARCH(IF(I$2&lt;&gt;"",I$2,"NA"),'MITRE &amp; Controls Mappings'!$H476))),ISNUMBER(SEARCH(IF(I$3&lt;&gt;"",I$3,"NA"),'MITRE &amp; Controls Mappings'!$I476))),ISNUMBER(SEARCH(IF(I$3&lt;&gt;"",I$3,"NA"),'MITRE &amp; Controls Mappings'!$J476))), 'MITRE &amp; Controls Mappings'!$B476,"")</f>
        <v/>
      </c>
      <c r="J480" t="str">
        <f>IF(OR(OR(OR(OR(OR(ISNUMBER(SEARCH(IF(J$1&lt;&gt;"",J$1,"NA"),'MITRE &amp; Controls Mappings'!$E476)),ISNUMBER(SEARCH(IF(J$1&lt;&gt;"",J$1,"NA"),'MITRE &amp; Controls Mappings'!$F476))),ISNUMBER(SEARCH(IF(J$2&lt;&gt;"",J$2,"NA"),'MITRE &amp; Controls Mappings'!$G476))),ISNUMBER(SEARCH(IF(J$2&lt;&gt;"",J$2,"NA"),'MITRE &amp; Controls Mappings'!$H476))),ISNUMBER(SEARCH(IF(J$3&lt;&gt;"",J$3,"NA"),'MITRE &amp; Controls Mappings'!$I476))),ISNUMBER(SEARCH(IF(J$3&lt;&gt;"",J$3,"NA"),'MITRE &amp; Controls Mappings'!$J476))), 'MITRE &amp; Controls Mappings'!$B476,"")</f>
        <v/>
      </c>
      <c r="K480" t="str">
        <f>IF(OR(OR(OR(OR(OR(ISNUMBER(SEARCH(IF(K$1&lt;&gt;"",K$1,"NA"),'MITRE &amp; Controls Mappings'!$E476)),ISNUMBER(SEARCH(IF(K$1&lt;&gt;"",K$1,"NA"),'MITRE &amp; Controls Mappings'!$F476))),ISNUMBER(SEARCH(IF(K$2&lt;&gt;"",K$2,"NA"),'MITRE &amp; Controls Mappings'!$G476))),ISNUMBER(SEARCH(IF(K$2&lt;&gt;"",K$2,"NA"),'MITRE &amp; Controls Mappings'!$H476))),ISNUMBER(SEARCH(IF(K$3&lt;&gt;"",K$3,"NA"),'MITRE &amp; Controls Mappings'!$I476))),ISNUMBER(SEARCH(IF(K$3&lt;&gt;"",K$3,"NA"),'MITRE &amp; Controls Mappings'!$J476))), 'MITRE &amp; Controls Mappings'!$B476,"")</f>
        <v/>
      </c>
      <c r="L480" s="25" t="str">
        <f>'MITRE &amp; Controls Mappings'!D476</f>
        <v>Remote Desktop Session Host (formerly Terminal Server)</v>
      </c>
    </row>
    <row r="481" spans="1:12" x14ac:dyDescent="0.35">
      <c r="A481" t="str">
        <f>IF(COUNTIF(B481:K481,"="&amp;'MITRE &amp; Controls Mappings'!B477)&gt;0,'MITRE &amp; Controls Mappings'!B477,"")</f>
        <v/>
      </c>
      <c r="B481" t="str">
        <f>IF(OR(OR(OR(OR(OR(ISNUMBER(SEARCH(IF(B$1&lt;&gt;"",B$1,"NA"),'MITRE &amp; Controls Mappings'!$E477)),ISNUMBER(SEARCH(IF(B$1&lt;&gt;"",B$1,"NA"),'MITRE &amp; Controls Mappings'!$F477))),ISNUMBER(SEARCH(IF(B$2&lt;&gt;"",B$2,"NA"),'MITRE &amp; Controls Mappings'!$G477))),ISNUMBER(SEARCH(IF(B$2&lt;&gt;"",B$2,"NA"),'MITRE &amp; Controls Mappings'!$H477))),ISNUMBER(SEARCH(IF(B$3&lt;&gt;"",B$3,"NA"),'MITRE &amp; Controls Mappings'!$I477))),ISNUMBER(SEARCH(IF(B$3&lt;&gt;"",B$3,"NA"),'MITRE &amp; Controls Mappings'!$J477))), 'MITRE &amp; Controls Mappings'!$B477,"")</f>
        <v/>
      </c>
      <c r="C481" t="str">
        <f>IF(OR(OR(OR(OR(OR(ISNUMBER(SEARCH(IF(C$1&lt;&gt;"",C$1,"NA"),'MITRE &amp; Controls Mappings'!$E477)),ISNUMBER(SEARCH(IF(C$1&lt;&gt;"",C$1,"NA"),'MITRE &amp; Controls Mappings'!$F477))),ISNUMBER(SEARCH(IF(C$2&lt;&gt;"",C$2,"NA"),'MITRE &amp; Controls Mappings'!$G477))),ISNUMBER(SEARCH(IF(C$2&lt;&gt;"",C$2,"NA"),'MITRE &amp; Controls Mappings'!$H477))),ISNUMBER(SEARCH(IF(C$3&lt;&gt;"",C$3,"NA"),'MITRE &amp; Controls Mappings'!$I477))),ISNUMBER(SEARCH(IF(C$3&lt;&gt;"",C$3,"NA"),'MITRE &amp; Controls Mappings'!$J477))), 'MITRE &amp; Controls Mappings'!$B477,"")</f>
        <v/>
      </c>
      <c r="D481" t="str">
        <f>IF(OR(OR(OR(OR(OR(ISNUMBER(SEARCH(IF(D$1&lt;&gt;"",D$1,"NA"),'MITRE &amp; Controls Mappings'!$E477)),ISNUMBER(SEARCH(IF(D$1&lt;&gt;"",D$1,"NA"),'MITRE &amp; Controls Mappings'!$F477))),ISNUMBER(SEARCH(IF(D$2&lt;&gt;"",D$2,"NA"),'MITRE &amp; Controls Mappings'!$G477))),ISNUMBER(SEARCH(IF(D$2&lt;&gt;"",D$2,"NA"),'MITRE &amp; Controls Mappings'!$H477))),ISNUMBER(SEARCH(IF(D$3&lt;&gt;"",D$3,"NA"),'MITRE &amp; Controls Mappings'!$I477))),ISNUMBER(SEARCH(IF(D$3&lt;&gt;"",D$3,"NA"),'MITRE &amp; Controls Mappings'!$J477))), 'MITRE &amp; Controls Mappings'!$B477,"")</f>
        <v/>
      </c>
      <c r="E481" t="str">
        <f>IF(OR(OR(OR(OR(OR(ISNUMBER(SEARCH(IF(E$1&lt;&gt;"",E$1,"NA"),'MITRE &amp; Controls Mappings'!$E477)),ISNUMBER(SEARCH(IF(E$1&lt;&gt;"",E$1,"NA"),'MITRE &amp; Controls Mappings'!$F477))),ISNUMBER(SEARCH(IF(E$2&lt;&gt;"",E$2,"NA"),'MITRE &amp; Controls Mappings'!$G477))),ISNUMBER(SEARCH(IF(E$2&lt;&gt;"",E$2,"NA"),'MITRE &amp; Controls Mappings'!$H477))),ISNUMBER(SEARCH(IF(E$3&lt;&gt;"",E$3,"NA"),'MITRE &amp; Controls Mappings'!$I477))),ISNUMBER(SEARCH(IF(E$3&lt;&gt;"",E$3,"NA"),'MITRE &amp; Controls Mappings'!$J477))), 'MITRE &amp; Controls Mappings'!$B477,"")</f>
        <v/>
      </c>
      <c r="F481" t="str">
        <f>IF(OR(OR(OR(OR(OR(ISNUMBER(SEARCH(IF(F$1&lt;&gt;"",F$1,"NA"),'MITRE &amp; Controls Mappings'!$E477)),ISNUMBER(SEARCH(IF(F$1&lt;&gt;"",F$1,"NA"),'MITRE &amp; Controls Mappings'!$F477))),ISNUMBER(SEARCH(IF(F$2&lt;&gt;"",F$2,"NA"),'MITRE &amp; Controls Mappings'!$G477))),ISNUMBER(SEARCH(IF(F$2&lt;&gt;"",F$2,"NA"),'MITRE &amp; Controls Mappings'!$H477))),ISNUMBER(SEARCH(IF(F$3&lt;&gt;"",F$3,"NA"),'MITRE &amp; Controls Mappings'!$I477))),ISNUMBER(SEARCH(IF(F$3&lt;&gt;"",F$3,"NA"),'MITRE &amp; Controls Mappings'!$J477))), 'MITRE &amp; Controls Mappings'!$B477,"")</f>
        <v/>
      </c>
      <c r="G481" t="str">
        <f>IF(OR(OR(OR(OR(OR(ISNUMBER(SEARCH(IF(G$1&lt;&gt;"",G$1,"NA"),'MITRE &amp; Controls Mappings'!$E477)),ISNUMBER(SEARCH(IF(G$1&lt;&gt;"",G$1,"NA"),'MITRE &amp; Controls Mappings'!$F477))),ISNUMBER(SEARCH(IF(G$2&lt;&gt;"",G$2,"NA"),'MITRE &amp; Controls Mappings'!$G477))),ISNUMBER(SEARCH(IF(G$2&lt;&gt;"",G$2,"NA"),'MITRE &amp; Controls Mappings'!$H477))),ISNUMBER(SEARCH(IF(G$3&lt;&gt;"",G$3,"NA"),'MITRE &amp; Controls Mappings'!$I477))),ISNUMBER(SEARCH(IF(G$3&lt;&gt;"",G$3,"NA"),'MITRE &amp; Controls Mappings'!$J477))), 'MITRE &amp; Controls Mappings'!$B477,"")</f>
        <v/>
      </c>
      <c r="H481" t="str">
        <f>IF(OR(OR(OR(OR(OR(ISNUMBER(SEARCH(IF(H$1&lt;&gt;"",H$1,"NA"),'MITRE &amp; Controls Mappings'!$E477)),ISNUMBER(SEARCH(IF(H$1&lt;&gt;"",H$1,"NA"),'MITRE &amp; Controls Mappings'!$F477))),ISNUMBER(SEARCH(IF(H$2&lt;&gt;"",H$2,"NA"),'MITRE &amp; Controls Mappings'!$G477))),ISNUMBER(SEARCH(IF(H$2&lt;&gt;"",H$2,"NA"),'MITRE &amp; Controls Mappings'!$H477))),ISNUMBER(SEARCH(IF(H$3&lt;&gt;"",H$3,"NA"),'MITRE &amp; Controls Mappings'!$I477))),ISNUMBER(SEARCH(IF(H$3&lt;&gt;"",H$3,"NA"),'MITRE &amp; Controls Mappings'!$J477))), 'MITRE &amp; Controls Mappings'!$B477,"")</f>
        <v/>
      </c>
      <c r="I481" t="str">
        <f>IF(OR(OR(OR(OR(OR(ISNUMBER(SEARCH(IF(I$1&lt;&gt;"",I$1,"NA"),'MITRE &amp; Controls Mappings'!$E477)),ISNUMBER(SEARCH(IF(I$1&lt;&gt;"",I$1,"NA"),'MITRE &amp; Controls Mappings'!$F477))),ISNUMBER(SEARCH(IF(I$2&lt;&gt;"",I$2,"NA"),'MITRE &amp; Controls Mappings'!$G477))),ISNUMBER(SEARCH(IF(I$2&lt;&gt;"",I$2,"NA"),'MITRE &amp; Controls Mappings'!$H477))),ISNUMBER(SEARCH(IF(I$3&lt;&gt;"",I$3,"NA"),'MITRE &amp; Controls Mappings'!$I477))),ISNUMBER(SEARCH(IF(I$3&lt;&gt;"",I$3,"NA"),'MITRE &amp; Controls Mappings'!$J477))), 'MITRE &amp; Controls Mappings'!$B477,"")</f>
        <v/>
      </c>
      <c r="J481" t="str">
        <f>IF(OR(OR(OR(OR(OR(ISNUMBER(SEARCH(IF(J$1&lt;&gt;"",J$1,"NA"),'MITRE &amp; Controls Mappings'!$E477)),ISNUMBER(SEARCH(IF(J$1&lt;&gt;"",J$1,"NA"),'MITRE &amp; Controls Mappings'!$F477))),ISNUMBER(SEARCH(IF(J$2&lt;&gt;"",J$2,"NA"),'MITRE &amp; Controls Mappings'!$G477))),ISNUMBER(SEARCH(IF(J$2&lt;&gt;"",J$2,"NA"),'MITRE &amp; Controls Mappings'!$H477))),ISNUMBER(SEARCH(IF(J$3&lt;&gt;"",J$3,"NA"),'MITRE &amp; Controls Mappings'!$I477))),ISNUMBER(SEARCH(IF(J$3&lt;&gt;"",J$3,"NA"),'MITRE &amp; Controls Mappings'!$J477))), 'MITRE &amp; Controls Mappings'!$B477,"")</f>
        <v/>
      </c>
      <c r="K481" t="str">
        <f>IF(OR(OR(OR(OR(OR(ISNUMBER(SEARCH(IF(K$1&lt;&gt;"",K$1,"NA"),'MITRE &amp; Controls Mappings'!$E477)),ISNUMBER(SEARCH(IF(K$1&lt;&gt;"",K$1,"NA"),'MITRE &amp; Controls Mappings'!$F477))),ISNUMBER(SEARCH(IF(K$2&lt;&gt;"",K$2,"NA"),'MITRE &amp; Controls Mappings'!$G477))),ISNUMBER(SEARCH(IF(K$2&lt;&gt;"",K$2,"NA"),'MITRE &amp; Controls Mappings'!$H477))),ISNUMBER(SEARCH(IF(K$3&lt;&gt;"",K$3,"NA"),'MITRE &amp; Controls Mappings'!$I477))),ISNUMBER(SEARCH(IF(K$3&lt;&gt;"",K$3,"NA"),'MITRE &amp; Controls Mappings'!$J477))), 'MITRE &amp; Controls Mappings'!$B477,"")</f>
        <v/>
      </c>
      <c r="L481" s="25" t="str">
        <f>'MITRE &amp; Controls Mappings'!D477</f>
        <v>Application Compatibility</v>
      </c>
    </row>
    <row r="482" spans="1:12" x14ac:dyDescent="0.35">
      <c r="A482" t="str">
        <f>IF(COUNTIF(B482:K482,"="&amp;'MITRE &amp; Controls Mappings'!B478)&gt;0,'MITRE &amp; Controls Mappings'!B478,"")</f>
        <v/>
      </c>
      <c r="B482" t="str">
        <f>IF(OR(OR(OR(OR(OR(ISNUMBER(SEARCH(IF(B$1&lt;&gt;"",B$1,"NA"),'MITRE &amp; Controls Mappings'!$E478)),ISNUMBER(SEARCH(IF(B$1&lt;&gt;"",B$1,"NA"),'MITRE &amp; Controls Mappings'!$F478))),ISNUMBER(SEARCH(IF(B$2&lt;&gt;"",B$2,"NA"),'MITRE &amp; Controls Mappings'!$G478))),ISNUMBER(SEARCH(IF(B$2&lt;&gt;"",B$2,"NA"),'MITRE &amp; Controls Mappings'!$H478))),ISNUMBER(SEARCH(IF(B$3&lt;&gt;"",B$3,"NA"),'MITRE &amp; Controls Mappings'!$I478))),ISNUMBER(SEARCH(IF(B$3&lt;&gt;"",B$3,"NA"),'MITRE &amp; Controls Mappings'!$J478))), 'MITRE &amp; Controls Mappings'!$B478,"")</f>
        <v/>
      </c>
      <c r="C482" t="str">
        <f>IF(OR(OR(OR(OR(OR(ISNUMBER(SEARCH(IF(C$1&lt;&gt;"",C$1,"NA"),'MITRE &amp; Controls Mappings'!$E478)),ISNUMBER(SEARCH(IF(C$1&lt;&gt;"",C$1,"NA"),'MITRE &amp; Controls Mappings'!$F478))),ISNUMBER(SEARCH(IF(C$2&lt;&gt;"",C$2,"NA"),'MITRE &amp; Controls Mappings'!$G478))),ISNUMBER(SEARCH(IF(C$2&lt;&gt;"",C$2,"NA"),'MITRE &amp; Controls Mappings'!$H478))),ISNUMBER(SEARCH(IF(C$3&lt;&gt;"",C$3,"NA"),'MITRE &amp; Controls Mappings'!$I478))),ISNUMBER(SEARCH(IF(C$3&lt;&gt;"",C$3,"NA"),'MITRE &amp; Controls Mappings'!$J478))), 'MITRE &amp; Controls Mappings'!$B478,"")</f>
        <v/>
      </c>
      <c r="D482" t="str">
        <f>IF(OR(OR(OR(OR(OR(ISNUMBER(SEARCH(IF(D$1&lt;&gt;"",D$1,"NA"),'MITRE &amp; Controls Mappings'!$E478)),ISNUMBER(SEARCH(IF(D$1&lt;&gt;"",D$1,"NA"),'MITRE &amp; Controls Mappings'!$F478))),ISNUMBER(SEARCH(IF(D$2&lt;&gt;"",D$2,"NA"),'MITRE &amp; Controls Mappings'!$G478))),ISNUMBER(SEARCH(IF(D$2&lt;&gt;"",D$2,"NA"),'MITRE &amp; Controls Mappings'!$H478))),ISNUMBER(SEARCH(IF(D$3&lt;&gt;"",D$3,"NA"),'MITRE &amp; Controls Mappings'!$I478))),ISNUMBER(SEARCH(IF(D$3&lt;&gt;"",D$3,"NA"),'MITRE &amp; Controls Mappings'!$J478))), 'MITRE &amp; Controls Mappings'!$B478,"")</f>
        <v/>
      </c>
      <c r="E482" t="str">
        <f>IF(OR(OR(OR(OR(OR(ISNUMBER(SEARCH(IF(E$1&lt;&gt;"",E$1,"NA"),'MITRE &amp; Controls Mappings'!$E478)),ISNUMBER(SEARCH(IF(E$1&lt;&gt;"",E$1,"NA"),'MITRE &amp; Controls Mappings'!$F478))),ISNUMBER(SEARCH(IF(E$2&lt;&gt;"",E$2,"NA"),'MITRE &amp; Controls Mappings'!$G478))),ISNUMBER(SEARCH(IF(E$2&lt;&gt;"",E$2,"NA"),'MITRE &amp; Controls Mappings'!$H478))),ISNUMBER(SEARCH(IF(E$3&lt;&gt;"",E$3,"NA"),'MITRE &amp; Controls Mappings'!$I478))),ISNUMBER(SEARCH(IF(E$3&lt;&gt;"",E$3,"NA"),'MITRE &amp; Controls Mappings'!$J478))), 'MITRE &amp; Controls Mappings'!$B478,"")</f>
        <v/>
      </c>
      <c r="F482" t="str">
        <f>IF(OR(OR(OR(OR(OR(ISNUMBER(SEARCH(IF(F$1&lt;&gt;"",F$1,"NA"),'MITRE &amp; Controls Mappings'!$E478)),ISNUMBER(SEARCH(IF(F$1&lt;&gt;"",F$1,"NA"),'MITRE &amp; Controls Mappings'!$F478))),ISNUMBER(SEARCH(IF(F$2&lt;&gt;"",F$2,"NA"),'MITRE &amp; Controls Mappings'!$G478))),ISNUMBER(SEARCH(IF(F$2&lt;&gt;"",F$2,"NA"),'MITRE &amp; Controls Mappings'!$H478))),ISNUMBER(SEARCH(IF(F$3&lt;&gt;"",F$3,"NA"),'MITRE &amp; Controls Mappings'!$I478))),ISNUMBER(SEARCH(IF(F$3&lt;&gt;"",F$3,"NA"),'MITRE &amp; Controls Mappings'!$J478))), 'MITRE &amp; Controls Mappings'!$B478,"")</f>
        <v/>
      </c>
      <c r="G482" t="str">
        <f>IF(OR(OR(OR(OR(OR(ISNUMBER(SEARCH(IF(G$1&lt;&gt;"",G$1,"NA"),'MITRE &amp; Controls Mappings'!$E478)),ISNUMBER(SEARCH(IF(G$1&lt;&gt;"",G$1,"NA"),'MITRE &amp; Controls Mappings'!$F478))),ISNUMBER(SEARCH(IF(G$2&lt;&gt;"",G$2,"NA"),'MITRE &amp; Controls Mappings'!$G478))),ISNUMBER(SEARCH(IF(G$2&lt;&gt;"",G$2,"NA"),'MITRE &amp; Controls Mappings'!$H478))),ISNUMBER(SEARCH(IF(G$3&lt;&gt;"",G$3,"NA"),'MITRE &amp; Controls Mappings'!$I478))),ISNUMBER(SEARCH(IF(G$3&lt;&gt;"",G$3,"NA"),'MITRE &amp; Controls Mappings'!$J478))), 'MITRE &amp; Controls Mappings'!$B478,"")</f>
        <v/>
      </c>
      <c r="H482" t="str">
        <f>IF(OR(OR(OR(OR(OR(ISNUMBER(SEARCH(IF(H$1&lt;&gt;"",H$1,"NA"),'MITRE &amp; Controls Mappings'!$E478)),ISNUMBER(SEARCH(IF(H$1&lt;&gt;"",H$1,"NA"),'MITRE &amp; Controls Mappings'!$F478))),ISNUMBER(SEARCH(IF(H$2&lt;&gt;"",H$2,"NA"),'MITRE &amp; Controls Mappings'!$G478))),ISNUMBER(SEARCH(IF(H$2&lt;&gt;"",H$2,"NA"),'MITRE &amp; Controls Mappings'!$H478))),ISNUMBER(SEARCH(IF(H$3&lt;&gt;"",H$3,"NA"),'MITRE &amp; Controls Mappings'!$I478))),ISNUMBER(SEARCH(IF(H$3&lt;&gt;"",H$3,"NA"),'MITRE &amp; Controls Mappings'!$J478))), 'MITRE &amp; Controls Mappings'!$B478,"")</f>
        <v/>
      </c>
      <c r="I482" t="str">
        <f>IF(OR(OR(OR(OR(OR(ISNUMBER(SEARCH(IF(I$1&lt;&gt;"",I$1,"NA"),'MITRE &amp; Controls Mappings'!$E478)),ISNUMBER(SEARCH(IF(I$1&lt;&gt;"",I$1,"NA"),'MITRE &amp; Controls Mappings'!$F478))),ISNUMBER(SEARCH(IF(I$2&lt;&gt;"",I$2,"NA"),'MITRE &amp; Controls Mappings'!$G478))),ISNUMBER(SEARCH(IF(I$2&lt;&gt;"",I$2,"NA"),'MITRE &amp; Controls Mappings'!$H478))),ISNUMBER(SEARCH(IF(I$3&lt;&gt;"",I$3,"NA"),'MITRE &amp; Controls Mappings'!$I478))),ISNUMBER(SEARCH(IF(I$3&lt;&gt;"",I$3,"NA"),'MITRE &amp; Controls Mappings'!$J478))), 'MITRE &amp; Controls Mappings'!$B478,"")</f>
        <v/>
      </c>
      <c r="J482" t="str">
        <f>IF(OR(OR(OR(OR(OR(ISNUMBER(SEARCH(IF(J$1&lt;&gt;"",J$1,"NA"),'MITRE &amp; Controls Mappings'!$E478)),ISNUMBER(SEARCH(IF(J$1&lt;&gt;"",J$1,"NA"),'MITRE &amp; Controls Mappings'!$F478))),ISNUMBER(SEARCH(IF(J$2&lt;&gt;"",J$2,"NA"),'MITRE &amp; Controls Mappings'!$G478))),ISNUMBER(SEARCH(IF(J$2&lt;&gt;"",J$2,"NA"),'MITRE &amp; Controls Mappings'!$H478))),ISNUMBER(SEARCH(IF(J$3&lt;&gt;"",J$3,"NA"),'MITRE &amp; Controls Mappings'!$I478))),ISNUMBER(SEARCH(IF(J$3&lt;&gt;"",J$3,"NA"),'MITRE &amp; Controls Mappings'!$J478))), 'MITRE &amp; Controls Mappings'!$B478,"")</f>
        <v/>
      </c>
      <c r="K482" t="str">
        <f>IF(OR(OR(OR(OR(OR(ISNUMBER(SEARCH(IF(K$1&lt;&gt;"",K$1,"NA"),'MITRE &amp; Controls Mappings'!$E478)),ISNUMBER(SEARCH(IF(K$1&lt;&gt;"",K$1,"NA"),'MITRE &amp; Controls Mappings'!$F478))),ISNUMBER(SEARCH(IF(K$2&lt;&gt;"",K$2,"NA"),'MITRE &amp; Controls Mappings'!$G478))),ISNUMBER(SEARCH(IF(K$2&lt;&gt;"",K$2,"NA"),'MITRE &amp; Controls Mappings'!$H478))),ISNUMBER(SEARCH(IF(K$3&lt;&gt;"",K$3,"NA"),'MITRE &amp; Controls Mappings'!$I478))),ISNUMBER(SEARCH(IF(K$3&lt;&gt;"",K$3,"NA"),'MITRE &amp; Controls Mappings'!$J478))), 'MITRE &amp; Controls Mappings'!$B478,"")</f>
        <v/>
      </c>
      <c r="L482" s="25" t="str">
        <f>'MITRE &amp; Controls Mappings'!D478</f>
        <v>Connections</v>
      </c>
    </row>
    <row r="483" spans="1:12" x14ac:dyDescent="0.35">
      <c r="A483" t="str">
        <f>IF(COUNTIF(B483:K483,"="&amp;'MITRE &amp; Controls Mappings'!B479)&gt;0,'MITRE &amp; Controls Mappings'!B479,"")</f>
        <v/>
      </c>
      <c r="B483" t="str">
        <f>IF(OR(OR(OR(OR(OR(ISNUMBER(SEARCH(IF(B$1&lt;&gt;"",B$1,"NA"),'MITRE &amp; Controls Mappings'!$E479)),ISNUMBER(SEARCH(IF(B$1&lt;&gt;"",B$1,"NA"),'MITRE &amp; Controls Mappings'!$F479))),ISNUMBER(SEARCH(IF(B$2&lt;&gt;"",B$2,"NA"),'MITRE &amp; Controls Mappings'!$G479))),ISNUMBER(SEARCH(IF(B$2&lt;&gt;"",B$2,"NA"),'MITRE &amp; Controls Mappings'!$H479))),ISNUMBER(SEARCH(IF(B$3&lt;&gt;"",B$3,"NA"),'MITRE &amp; Controls Mappings'!$I479))),ISNUMBER(SEARCH(IF(B$3&lt;&gt;"",B$3,"NA"),'MITRE &amp; Controls Mappings'!$J479))), 'MITRE &amp; Controls Mappings'!$B479,"")</f>
        <v/>
      </c>
      <c r="C483" t="str">
        <f>IF(OR(OR(OR(OR(OR(ISNUMBER(SEARCH(IF(C$1&lt;&gt;"",C$1,"NA"),'MITRE &amp; Controls Mappings'!$E479)),ISNUMBER(SEARCH(IF(C$1&lt;&gt;"",C$1,"NA"),'MITRE &amp; Controls Mappings'!$F479))),ISNUMBER(SEARCH(IF(C$2&lt;&gt;"",C$2,"NA"),'MITRE &amp; Controls Mappings'!$G479))),ISNUMBER(SEARCH(IF(C$2&lt;&gt;"",C$2,"NA"),'MITRE &amp; Controls Mappings'!$H479))),ISNUMBER(SEARCH(IF(C$3&lt;&gt;"",C$3,"NA"),'MITRE &amp; Controls Mappings'!$I479))),ISNUMBER(SEARCH(IF(C$3&lt;&gt;"",C$3,"NA"),'MITRE &amp; Controls Mappings'!$J479))), 'MITRE &amp; Controls Mappings'!$B479,"")</f>
        <v/>
      </c>
      <c r="D483" t="str">
        <f>IF(OR(OR(OR(OR(OR(ISNUMBER(SEARCH(IF(D$1&lt;&gt;"",D$1,"NA"),'MITRE &amp; Controls Mappings'!$E479)),ISNUMBER(SEARCH(IF(D$1&lt;&gt;"",D$1,"NA"),'MITRE &amp; Controls Mappings'!$F479))),ISNUMBER(SEARCH(IF(D$2&lt;&gt;"",D$2,"NA"),'MITRE &amp; Controls Mappings'!$G479))),ISNUMBER(SEARCH(IF(D$2&lt;&gt;"",D$2,"NA"),'MITRE &amp; Controls Mappings'!$H479))),ISNUMBER(SEARCH(IF(D$3&lt;&gt;"",D$3,"NA"),'MITRE &amp; Controls Mappings'!$I479))),ISNUMBER(SEARCH(IF(D$3&lt;&gt;"",D$3,"NA"),'MITRE &amp; Controls Mappings'!$J479))), 'MITRE &amp; Controls Mappings'!$B479,"")</f>
        <v/>
      </c>
      <c r="E483" t="str">
        <f>IF(OR(OR(OR(OR(OR(ISNUMBER(SEARCH(IF(E$1&lt;&gt;"",E$1,"NA"),'MITRE &amp; Controls Mappings'!$E479)),ISNUMBER(SEARCH(IF(E$1&lt;&gt;"",E$1,"NA"),'MITRE &amp; Controls Mappings'!$F479))),ISNUMBER(SEARCH(IF(E$2&lt;&gt;"",E$2,"NA"),'MITRE &amp; Controls Mappings'!$G479))),ISNUMBER(SEARCH(IF(E$2&lt;&gt;"",E$2,"NA"),'MITRE &amp; Controls Mappings'!$H479))),ISNUMBER(SEARCH(IF(E$3&lt;&gt;"",E$3,"NA"),'MITRE &amp; Controls Mappings'!$I479))),ISNUMBER(SEARCH(IF(E$3&lt;&gt;"",E$3,"NA"),'MITRE &amp; Controls Mappings'!$J479))), 'MITRE &amp; Controls Mappings'!$B479,"")</f>
        <v/>
      </c>
      <c r="F483" t="str">
        <f>IF(OR(OR(OR(OR(OR(ISNUMBER(SEARCH(IF(F$1&lt;&gt;"",F$1,"NA"),'MITRE &amp; Controls Mappings'!$E479)),ISNUMBER(SEARCH(IF(F$1&lt;&gt;"",F$1,"NA"),'MITRE &amp; Controls Mappings'!$F479))),ISNUMBER(SEARCH(IF(F$2&lt;&gt;"",F$2,"NA"),'MITRE &amp; Controls Mappings'!$G479))),ISNUMBER(SEARCH(IF(F$2&lt;&gt;"",F$2,"NA"),'MITRE &amp; Controls Mappings'!$H479))),ISNUMBER(SEARCH(IF(F$3&lt;&gt;"",F$3,"NA"),'MITRE &amp; Controls Mappings'!$I479))),ISNUMBER(SEARCH(IF(F$3&lt;&gt;"",F$3,"NA"),'MITRE &amp; Controls Mappings'!$J479))), 'MITRE &amp; Controls Mappings'!$B479,"")</f>
        <v/>
      </c>
      <c r="G483" t="str">
        <f>IF(OR(OR(OR(OR(OR(ISNUMBER(SEARCH(IF(G$1&lt;&gt;"",G$1,"NA"),'MITRE &amp; Controls Mappings'!$E479)),ISNUMBER(SEARCH(IF(G$1&lt;&gt;"",G$1,"NA"),'MITRE &amp; Controls Mappings'!$F479))),ISNUMBER(SEARCH(IF(G$2&lt;&gt;"",G$2,"NA"),'MITRE &amp; Controls Mappings'!$G479))),ISNUMBER(SEARCH(IF(G$2&lt;&gt;"",G$2,"NA"),'MITRE &amp; Controls Mappings'!$H479))),ISNUMBER(SEARCH(IF(G$3&lt;&gt;"",G$3,"NA"),'MITRE &amp; Controls Mappings'!$I479))),ISNUMBER(SEARCH(IF(G$3&lt;&gt;"",G$3,"NA"),'MITRE &amp; Controls Mappings'!$J479))), 'MITRE &amp; Controls Mappings'!$B479,"")</f>
        <v/>
      </c>
      <c r="H483" t="str">
        <f>IF(OR(OR(OR(OR(OR(ISNUMBER(SEARCH(IF(H$1&lt;&gt;"",H$1,"NA"),'MITRE &amp; Controls Mappings'!$E479)),ISNUMBER(SEARCH(IF(H$1&lt;&gt;"",H$1,"NA"),'MITRE &amp; Controls Mappings'!$F479))),ISNUMBER(SEARCH(IF(H$2&lt;&gt;"",H$2,"NA"),'MITRE &amp; Controls Mappings'!$G479))),ISNUMBER(SEARCH(IF(H$2&lt;&gt;"",H$2,"NA"),'MITRE &amp; Controls Mappings'!$H479))),ISNUMBER(SEARCH(IF(H$3&lt;&gt;"",H$3,"NA"),'MITRE &amp; Controls Mappings'!$I479))),ISNUMBER(SEARCH(IF(H$3&lt;&gt;"",H$3,"NA"),'MITRE &amp; Controls Mappings'!$J479))), 'MITRE &amp; Controls Mappings'!$B479,"")</f>
        <v/>
      </c>
      <c r="I483" t="str">
        <f>IF(OR(OR(OR(OR(OR(ISNUMBER(SEARCH(IF(I$1&lt;&gt;"",I$1,"NA"),'MITRE &amp; Controls Mappings'!$E479)),ISNUMBER(SEARCH(IF(I$1&lt;&gt;"",I$1,"NA"),'MITRE &amp; Controls Mappings'!$F479))),ISNUMBER(SEARCH(IF(I$2&lt;&gt;"",I$2,"NA"),'MITRE &amp; Controls Mappings'!$G479))),ISNUMBER(SEARCH(IF(I$2&lt;&gt;"",I$2,"NA"),'MITRE &amp; Controls Mappings'!$H479))),ISNUMBER(SEARCH(IF(I$3&lt;&gt;"",I$3,"NA"),'MITRE &amp; Controls Mappings'!$I479))),ISNUMBER(SEARCH(IF(I$3&lt;&gt;"",I$3,"NA"),'MITRE &amp; Controls Mappings'!$J479))), 'MITRE &amp; Controls Mappings'!$B479,"")</f>
        <v/>
      </c>
      <c r="J483" t="str">
        <f>IF(OR(OR(OR(OR(OR(ISNUMBER(SEARCH(IF(J$1&lt;&gt;"",J$1,"NA"),'MITRE &amp; Controls Mappings'!$E479)),ISNUMBER(SEARCH(IF(J$1&lt;&gt;"",J$1,"NA"),'MITRE &amp; Controls Mappings'!$F479))),ISNUMBER(SEARCH(IF(J$2&lt;&gt;"",J$2,"NA"),'MITRE &amp; Controls Mappings'!$G479))),ISNUMBER(SEARCH(IF(J$2&lt;&gt;"",J$2,"NA"),'MITRE &amp; Controls Mappings'!$H479))),ISNUMBER(SEARCH(IF(J$3&lt;&gt;"",J$3,"NA"),'MITRE &amp; Controls Mappings'!$I479))),ISNUMBER(SEARCH(IF(J$3&lt;&gt;"",J$3,"NA"),'MITRE &amp; Controls Mappings'!$J479))), 'MITRE &amp; Controls Mappings'!$B479,"")</f>
        <v/>
      </c>
      <c r="K483" t="str">
        <f>IF(OR(OR(OR(OR(OR(ISNUMBER(SEARCH(IF(K$1&lt;&gt;"",K$1,"NA"),'MITRE &amp; Controls Mappings'!$E479)),ISNUMBER(SEARCH(IF(K$1&lt;&gt;"",K$1,"NA"),'MITRE &amp; Controls Mappings'!$F479))),ISNUMBER(SEARCH(IF(K$2&lt;&gt;"",K$2,"NA"),'MITRE &amp; Controls Mappings'!$G479))),ISNUMBER(SEARCH(IF(K$2&lt;&gt;"",K$2,"NA"),'MITRE &amp; Controls Mappings'!$H479))),ISNUMBER(SEARCH(IF(K$3&lt;&gt;"",K$3,"NA"),'MITRE &amp; Controls Mappings'!$I479))),ISNUMBER(SEARCH(IF(K$3&lt;&gt;"",K$3,"NA"),'MITRE &amp; Controls Mappings'!$J479))), 'MITRE &amp; Controls Mappings'!$B479,"")</f>
        <v/>
      </c>
      <c r="L483" s="25" t="str">
        <f>'MITRE &amp; Controls Mappings'!D479</f>
        <v>Ensure 'Allow users to connect remotely by using Remote Desktop Services' is set to 'Disabled'</v>
      </c>
    </row>
    <row r="484" spans="1:12" x14ac:dyDescent="0.35">
      <c r="A484" t="str">
        <f>IF(COUNTIF(B484:K484,"="&amp;'MITRE &amp; Controls Mappings'!B480)&gt;0,'MITRE &amp; Controls Mappings'!B480,"")</f>
        <v/>
      </c>
      <c r="B484" t="str">
        <f>IF(OR(OR(OR(OR(OR(ISNUMBER(SEARCH(IF(B$1&lt;&gt;"",B$1,"NA"),'MITRE &amp; Controls Mappings'!$E480)),ISNUMBER(SEARCH(IF(B$1&lt;&gt;"",B$1,"NA"),'MITRE &amp; Controls Mappings'!$F480))),ISNUMBER(SEARCH(IF(B$2&lt;&gt;"",B$2,"NA"),'MITRE &amp; Controls Mappings'!$G480))),ISNUMBER(SEARCH(IF(B$2&lt;&gt;"",B$2,"NA"),'MITRE &amp; Controls Mappings'!$H480))),ISNUMBER(SEARCH(IF(B$3&lt;&gt;"",B$3,"NA"),'MITRE &amp; Controls Mappings'!$I480))),ISNUMBER(SEARCH(IF(B$3&lt;&gt;"",B$3,"NA"),'MITRE &amp; Controls Mappings'!$J480))), 'MITRE &amp; Controls Mappings'!$B480,"")</f>
        <v/>
      </c>
      <c r="C484" t="str">
        <f>IF(OR(OR(OR(OR(OR(ISNUMBER(SEARCH(IF(C$1&lt;&gt;"",C$1,"NA"),'MITRE &amp; Controls Mappings'!$E480)),ISNUMBER(SEARCH(IF(C$1&lt;&gt;"",C$1,"NA"),'MITRE &amp; Controls Mappings'!$F480))),ISNUMBER(SEARCH(IF(C$2&lt;&gt;"",C$2,"NA"),'MITRE &amp; Controls Mappings'!$G480))),ISNUMBER(SEARCH(IF(C$2&lt;&gt;"",C$2,"NA"),'MITRE &amp; Controls Mappings'!$H480))),ISNUMBER(SEARCH(IF(C$3&lt;&gt;"",C$3,"NA"),'MITRE &amp; Controls Mappings'!$I480))),ISNUMBER(SEARCH(IF(C$3&lt;&gt;"",C$3,"NA"),'MITRE &amp; Controls Mappings'!$J480))), 'MITRE &amp; Controls Mappings'!$B480,"")</f>
        <v/>
      </c>
      <c r="D484" t="str">
        <f>IF(OR(OR(OR(OR(OR(ISNUMBER(SEARCH(IF(D$1&lt;&gt;"",D$1,"NA"),'MITRE &amp; Controls Mappings'!$E480)),ISNUMBER(SEARCH(IF(D$1&lt;&gt;"",D$1,"NA"),'MITRE &amp; Controls Mappings'!$F480))),ISNUMBER(SEARCH(IF(D$2&lt;&gt;"",D$2,"NA"),'MITRE &amp; Controls Mappings'!$G480))),ISNUMBER(SEARCH(IF(D$2&lt;&gt;"",D$2,"NA"),'MITRE &amp; Controls Mappings'!$H480))),ISNUMBER(SEARCH(IF(D$3&lt;&gt;"",D$3,"NA"),'MITRE &amp; Controls Mappings'!$I480))),ISNUMBER(SEARCH(IF(D$3&lt;&gt;"",D$3,"NA"),'MITRE &amp; Controls Mappings'!$J480))), 'MITRE &amp; Controls Mappings'!$B480,"")</f>
        <v/>
      </c>
      <c r="E484" t="str">
        <f>IF(OR(OR(OR(OR(OR(ISNUMBER(SEARCH(IF(E$1&lt;&gt;"",E$1,"NA"),'MITRE &amp; Controls Mappings'!$E480)),ISNUMBER(SEARCH(IF(E$1&lt;&gt;"",E$1,"NA"),'MITRE &amp; Controls Mappings'!$F480))),ISNUMBER(SEARCH(IF(E$2&lt;&gt;"",E$2,"NA"),'MITRE &amp; Controls Mappings'!$G480))),ISNUMBER(SEARCH(IF(E$2&lt;&gt;"",E$2,"NA"),'MITRE &amp; Controls Mappings'!$H480))),ISNUMBER(SEARCH(IF(E$3&lt;&gt;"",E$3,"NA"),'MITRE &amp; Controls Mappings'!$I480))),ISNUMBER(SEARCH(IF(E$3&lt;&gt;"",E$3,"NA"),'MITRE &amp; Controls Mappings'!$J480))), 'MITRE &amp; Controls Mappings'!$B480,"")</f>
        <v/>
      </c>
      <c r="F484" t="str">
        <f>IF(OR(OR(OR(OR(OR(ISNUMBER(SEARCH(IF(F$1&lt;&gt;"",F$1,"NA"),'MITRE &amp; Controls Mappings'!$E480)),ISNUMBER(SEARCH(IF(F$1&lt;&gt;"",F$1,"NA"),'MITRE &amp; Controls Mappings'!$F480))),ISNUMBER(SEARCH(IF(F$2&lt;&gt;"",F$2,"NA"),'MITRE &amp; Controls Mappings'!$G480))),ISNUMBER(SEARCH(IF(F$2&lt;&gt;"",F$2,"NA"),'MITRE &amp; Controls Mappings'!$H480))),ISNUMBER(SEARCH(IF(F$3&lt;&gt;"",F$3,"NA"),'MITRE &amp; Controls Mappings'!$I480))),ISNUMBER(SEARCH(IF(F$3&lt;&gt;"",F$3,"NA"),'MITRE &amp; Controls Mappings'!$J480))), 'MITRE &amp; Controls Mappings'!$B480,"")</f>
        <v/>
      </c>
      <c r="G484" t="str">
        <f>IF(OR(OR(OR(OR(OR(ISNUMBER(SEARCH(IF(G$1&lt;&gt;"",G$1,"NA"),'MITRE &amp; Controls Mappings'!$E480)),ISNUMBER(SEARCH(IF(G$1&lt;&gt;"",G$1,"NA"),'MITRE &amp; Controls Mappings'!$F480))),ISNUMBER(SEARCH(IF(G$2&lt;&gt;"",G$2,"NA"),'MITRE &amp; Controls Mappings'!$G480))),ISNUMBER(SEARCH(IF(G$2&lt;&gt;"",G$2,"NA"),'MITRE &amp; Controls Mappings'!$H480))),ISNUMBER(SEARCH(IF(G$3&lt;&gt;"",G$3,"NA"),'MITRE &amp; Controls Mappings'!$I480))),ISNUMBER(SEARCH(IF(G$3&lt;&gt;"",G$3,"NA"),'MITRE &amp; Controls Mappings'!$J480))), 'MITRE &amp; Controls Mappings'!$B480,"")</f>
        <v/>
      </c>
      <c r="H484" t="str">
        <f>IF(OR(OR(OR(OR(OR(ISNUMBER(SEARCH(IF(H$1&lt;&gt;"",H$1,"NA"),'MITRE &amp; Controls Mappings'!$E480)),ISNUMBER(SEARCH(IF(H$1&lt;&gt;"",H$1,"NA"),'MITRE &amp; Controls Mappings'!$F480))),ISNUMBER(SEARCH(IF(H$2&lt;&gt;"",H$2,"NA"),'MITRE &amp; Controls Mappings'!$G480))),ISNUMBER(SEARCH(IF(H$2&lt;&gt;"",H$2,"NA"),'MITRE &amp; Controls Mappings'!$H480))),ISNUMBER(SEARCH(IF(H$3&lt;&gt;"",H$3,"NA"),'MITRE &amp; Controls Mappings'!$I480))),ISNUMBER(SEARCH(IF(H$3&lt;&gt;"",H$3,"NA"),'MITRE &amp; Controls Mappings'!$J480))), 'MITRE &amp; Controls Mappings'!$B480,"")</f>
        <v/>
      </c>
      <c r="I484" t="str">
        <f>IF(OR(OR(OR(OR(OR(ISNUMBER(SEARCH(IF(I$1&lt;&gt;"",I$1,"NA"),'MITRE &amp; Controls Mappings'!$E480)),ISNUMBER(SEARCH(IF(I$1&lt;&gt;"",I$1,"NA"),'MITRE &amp; Controls Mappings'!$F480))),ISNUMBER(SEARCH(IF(I$2&lt;&gt;"",I$2,"NA"),'MITRE &amp; Controls Mappings'!$G480))),ISNUMBER(SEARCH(IF(I$2&lt;&gt;"",I$2,"NA"),'MITRE &amp; Controls Mappings'!$H480))),ISNUMBER(SEARCH(IF(I$3&lt;&gt;"",I$3,"NA"),'MITRE &amp; Controls Mappings'!$I480))),ISNUMBER(SEARCH(IF(I$3&lt;&gt;"",I$3,"NA"),'MITRE &amp; Controls Mappings'!$J480))), 'MITRE &amp; Controls Mappings'!$B480,"")</f>
        <v/>
      </c>
      <c r="J484" t="str">
        <f>IF(OR(OR(OR(OR(OR(ISNUMBER(SEARCH(IF(J$1&lt;&gt;"",J$1,"NA"),'MITRE &amp; Controls Mappings'!$E480)),ISNUMBER(SEARCH(IF(J$1&lt;&gt;"",J$1,"NA"),'MITRE &amp; Controls Mappings'!$F480))),ISNUMBER(SEARCH(IF(J$2&lt;&gt;"",J$2,"NA"),'MITRE &amp; Controls Mappings'!$G480))),ISNUMBER(SEARCH(IF(J$2&lt;&gt;"",J$2,"NA"),'MITRE &amp; Controls Mappings'!$H480))),ISNUMBER(SEARCH(IF(J$3&lt;&gt;"",J$3,"NA"),'MITRE &amp; Controls Mappings'!$I480))),ISNUMBER(SEARCH(IF(J$3&lt;&gt;"",J$3,"NA"),'MITRE &amp; Controls Mappings'!$J480))), 'MITRE &amp; Controls Mappings'!$B480,"")</f>
        <v/>
      </c>
      <c r="K484" t="str">
        <f>IF(OR(OR(OR(OR(OR(ISNUMBER(SEARCH(IF(K$1&lt;&gt;"",K$1,"NA"),'MITRE &amp; Controls Mappings'!$E480)),ISNUMBER(SEARCH(IF(K$1&lt;&gt;"",K$1,"NA"),'MITRE &amp; Controls Mappings'!$F480))),ISNUMBER(SEARCH(IF(K$2&lt;&gt;"",K$2,"NA"),'MITRE &amp; Controls Mappings'!$G480))),ISNUMBER(SEARCH(IF(K$2&lt;&gt;"",K$2,"NA"),'MITRE &amp; Controls Mappings'!$H480))),ISNUMBER(SEARCH(IF(K$3&lt;&gt;"",K$3,"NA"),'MITRE &amp; Controls Mappings'!$I480))),ISNUMBER(SEARCH(IF(K$3&lt;&gt;"",K$3,"NA"),'MITRE &amp; Controls Mappings'!$J480))), 'MITRE &amp; Controls Mappings'!$B480,"")</f>
        <v/>
      </c>
      <c r="L484" s="25" t="str">
        <f>'MITRE &amp; Controls Mappings'!D480</f>
        <v>Device and Resource Redirection</v>
      </c>
    </row>
    <row r="485" spans="1:12" x14ac:dyDescent="0.35">
      <c r="A485" t="str">
        <f>IF(COUNTIF(B485:K485,"="&amp;'MITRE &amp; Controls Mappings'!B481)&gt;0,'MITRE &amp; Controls Mappings'!B481,"")</f>
        <v/>
      </c>
      <c r="B485" t="str">
        <f>IF(OR(OR(OR(OR(OR(ISNUMBER(SEARCH(IF(B$1&lt;&gt;"",B$1,"NA"),'MITRE &amp; Controls Mappings'!$E481)),ISNUMBER(SEARCH(IF(B$1&lt;&gt;"",B$1,"NA"),'MITRE &amp; Controls Mappings'!$F481))),ISNUMBER(SEARCH(IF(B$2&lt;&gt;"",B$2,"NA"),'MITRE &amp; Controls Mappings'!$G481))),ISNUMBER(SEARCH(IF(B$2&lt;&gt;"",B$2,"NA"),'MITRE &amp; Controls Mappings'!$H481))),ISNUMBER(SEARCH(IF(B$3&lt;&gt;"",B$3,"NA"),'MITRE &amp; Controls Mappings'!$I481))),ISNUMBER(SEARCH(IF(B$3&lt;&gt;"",B$3,"NA"),'MITRE &amp; Controls Mappings'!$J481))), 'MITRE &amp; Controls Mappings'!$B481,"")</f>
        <v/>
      </c>
      <c r="C485" t="str">
        <f>IF(OR(OR(OR(OR(OR(ISNUMBER(SEARCH(IF(C$1&lt;&gt;"",C$1,"NA"),'MITRE &amp; Controls Mappings'!$E481)),ISNUMBER(SEARCH(IF(C$1&lt;&gt;"",C$1,"NA"),'MITRE &amp; Controls Mappings'!$F481))),ISNUMBER(SEARCH(IF(C$2&lt;&gt;"",C$2,"NA"),'MITRE &amp; Controls Mappings'!$G481))),ISNUMBER(SEARCH(IF(C$2&lt;&gt;"",C$2,"NA"),'MITRE &amp; Controls Mappings'!$H481))),ISNUMBER(SEARCH(IF(C$3&lt;&gt;"",C$3,"NA"),'MITRE &amp; Controls Mappings'!$I481))),ISNUMBER(SEARCH(IF(C$3&lt;&gt;"",C$3,"NA"),'MITRE &amp; Controls Mappings'!$J481))), 'MITRE &amp; Controls Mappings'!$B481,"")</f>
        <v/>
      </c>
      <c r="D485" t="str">
        <f>IF(OR(OR(OR(OR(OR(ISNUMBER(SEARCH(IF(D$1&lt;&gt;"",D$1,"NA"),'MITRE &amp; Controls Mappings'!$E481)),ISNUMBER(SEARCH(IF(D$1&lt;&gt;"",D$1,"NA"),'MITRE &amp; Controls Mappings'!$F481))),ISNUMBER(SEARCH(IF(D$2&lt;&gt;"",D$2,"NA"),'MITRE &amp; Controls Mappings'!$G481))),ISNUMBER(SEARCH(IF(D$2&lt;&gt;"",D$2,"NA"),'MITRE &amp; Controls Mappings'!$H481))),ISNUMBER(SEARCH(IF(D$3&lt;&gt;"",D$3,"NA"),'MITRE &amp; Controls Mappings'!$I481))),ISNUMBER(SEARCH(IF(D$3&lt;&gt;"",D$3,"NA"),'MITRE &amp; Controls Mappings'!$J481))), 'MITRE &amp; Controls Mappings'!$B481,"")</f>
        <v/>
      </c>
      <c r="E485" t="str">
        <f>IF(OR(OR(OR(OR(OR(ISNUMBER(SEARCH(IF(E$1&lt;&gt;"",E$1,"NA"),'MITRE &amp; Controls Mappings'!$E481)),ISNUMBER(SEARCH(IF(E$1&lt;&gt;"",E$1,"NA"),'MITRE &amp; Controls Mappings'!$F481))),ISNUMBER(SEARCH(IF(E$2&lt;&gt;"",E$2,"NA"),'MITRE &amp; Controls Mappings'!$G481))),ISNUMBER(SEARCH(IF(E$2&lt;&gt;"",E$2,"NA"),'MITRE &amp; Controls Mappings'!$H481))),ISNUMBER(SEARCH(IF(E$3&lt;&gt;"",E$3,"NA"),'MITRE &amp; Controls Mappings'!$I481))),ISNUMBER(SEARCH(IF(E$3&lt;&gt;"",E$3,"NA"),'MITRE &amp; Controls Mappings'!$J481))), 'MITRE &amp; Controls Mappings'!$B481,"")</f>
        <v/>
      </c>
      <c r="F485" t="str">
        <f>IF(OR(OR(OR(OR(OR(ISNUMBER(SEARCH(IF(F$1&lt;&gt;"",F$1,"NA"),'MITRE &amp; Controls Mappings'!$E481)),ISNUMBER(SEARCH(IF(F$1&lt;&gt;"",F$1,"NA"),'MITRE &amp; Controls Mappings'!$F481))),ISNUMBER(SEARCH(IF(F$2&lt;&gt;"",F$2,"NA"),'MITRE &amp; Controls Mappings'!$G481))),ISNUMBER(SEARCH(IF(F$2&lt;&gt;"",F$2,"NA"),'MITRE &amp; Controls Mappings'!$H481))),ISNUMBER(SEARCH(IF(F$3&lt;&gt;"",F$3,"NA"),'MITRE &amp; Controls Mappings'!$I481))),ISNUMBER(SEARCH(IF(F$3&lt;&gt;"",F$3,"NA"),'MITRE &amp; Controls Mappings'!$J481))), 'MITRE &amp; Controls Mappings'!$B481,"")</f>
        <v/>
      </c>
      <c r="G485" t="str">
        <f>IF(OR(OR(OR(OR(OR(ISNUMBER(SEARCH(IF(G$1&lt;&gt;"",G$1,"NA"),'MITRE &amp; Controls Mappings'!$E481)),ISNUMBER(SEARCH(IF(G$1&lt;&gt;"",G$1,"NA"),'MITRE &amp; Controls Mappings'!$F481))),ISNUMBER(SEARCH(IF(G$2&lt;&gt;"",G$2,"NA"),'MITRE &amp; Controls Mappings'!$G481))),ISNUMBER(SEARCH(IF(G$2&lt;&gt;"",G$2,"NA"),'MITRE &amp; Controls Mappings'!$H481))),ISNUMBER(SEARCH(IF(G$3&lt;&gt;"",G$3,"NA"),'MITRE &amp; Controls Mappings'!$I481))),ISNUMBER(SEARCH(IF(G$3&lt;&gt;"",G$3,"NA"),'MITRE &amp; Controls Mappings'!$J481))), 'MITRE &amp; Controls Mappings'!$B481,"")</f>
        <v/>
      </c>
      <c r="H485" t="str">
        <f>IF(OR(OR(OR(OR(OR(ISNUMBER(SEARCH(IF(H$1&lt;&gt;"",H$1,"NA"),'MITRE &amp; Controls Mappings'!$E481)),ISNUMBER(SEARCH(IF(H$1&lt;&gt;"",H$1,"NA"),'MITRE &amp; Controls Mappings'!$F481))),ISNUMBER(SEARCH(IF(H$2&lt;&gt;"",H$2,"NA"),'MITRE &amp; Controls Mappings'!$G481))),ISNUMBER(SEARCH(IF(H$2&lt;&gt;"",H$2,"NA"),'MITRE &amp; Controls Mappings'!$H481))),ISNUMBER(SEARCH(IF(H$3&lt;&gt;"",H$3,"NA"),'MITRE &amp; Controls Mappings'!$I481))),ISNUMBER(SEARCH(IF(H$3&lt;&gt;"",H$3,"NA"),'MITRE &amp; Controls Mappings'!$J481))), 'MITRE &amp; Controls Mappings'!$B481,"")</f>
        <v/>
      </c>
      <c r="I485" t="str">
        <f>IF(OR(OR(OR(OR(OR(ISNUMBER(SEARCH(IF(I$1&lt;&gt;"",I$1,"NA"),'MITRE &amp; Controls Mappings'!$E481)),ISNUMBER(SEARCH(IF(I$1&lt;&gt;"",I$1,"NA"),'MITRE &amp; Controls Mappings'!$F481))),ISNUMBER(SEARCH(IF(I$2&lt;&gt;"",I$2,"NA"),'MITRE &amp; Controls Mappings'!$G481))),ISNUMBER(SEARCH(IF(I$2&lt;&gt;"",I$2,"NA"),'MITRE &amp; Controls Mappings'!$H481))),ISNUMBER(SEARCH(IF(I$3&lt;&gt;"",I$3,"NA"),'MITRE &amp; Controls Mappings'!$I481))),ISNUMBER(SEARCH(IF(I$3&lt;&gt;"",I$3,"NA"),'MITRE &amp; Controls Mappings'!$J481))), 'MITRE &amp; Controls Mappings'!$B481,"")</f>
        <v/>
      </c>
      <c r="J485" t="str">
        <f>IF(OR(OR(OR(OR(OR(ISNUMBER(SEARCH(IF(J$1&lt;&gt;"",J$1,"NA"),'MITRE &amp; Controls Mappings'!$E481)),ISNUMBER(SEARCH(IF(J$1&lt;&gt;"",J$1,"NA"),'MITRE &amp; Controls Mappings'!$F481))),ISNUMBER(SEARCH(IF(J$2&lt;&gt;"",J$2,"NA"),'MITRE &amp; Controls Mappings'!$G481))),ISNUMBER(SEARCH(IF(J$2&lt;&gt;"",J$2,"NA"),'MITRE &amp; Controls Mappings'!$H481))),ISNUMBER(SEARCH(IF(J$3&lt;&gt;"",J$3,"NA"),'MITRE &amp; Controls Mappings'!$I481))),ISNUMBER(SEARCH(IF(J$3&lt;&gt;"",J$3,"NA"),'MITRE &amp; Controls Mappings'!$J481))), 'MITRE &amp; Controls Mappings'!$B481,"")</f>
        <v/>
      </c>
      <c r="K485" t="str">
        <f>IF(OR(OR(OR(OR(OR(ISNUMBER(SEARCH(IF(K$1&lt;&gt;"",K$1,"NA"),'MITRE &amp; Controls Mappings'!$E481)),ISNUMBER(SEARCH(IF(K$1&lt;&gt;"",K$1,"NA"),'MITRE &amp; Controls Mappings'!$F481))),ISNUMBER(SEARCH(IF(K$2&lt;&gt;"",K$2,"NA"),'MITRE &amp; Controls Mappings'!$G481))),ISNUMBER(SEARCH(IF(K$2&lt;&gt;"",K$2,"NA"),'MITRE &amp; Controls Mappings'!$H481))),ISNUMBER(SEARCH(IF(K$3&lt;&gt;"",K$3,"NA"),'MITRE &amp; Controls Mappings'!$I481))),ISNUMBER(SEARCH(IF(K$3&lt;&gt;"",K$3,"NA"),'MITRE &amp; Controls Mappings'!$J481))), 'MITRE &amp; Controls Mappings'!$B481,"")</f>
        <v/>
      </c>
      <c r="L485" s="25" t="str">
        <f>'MITRE &amp; Controls Mappings'!D481</f>
        <v>Ensure 'Do not allow drive redirection' is set to 'Enabled'</v>
      </c>
    </row>
    <row r="486" spans="1:12" x14ac:dyDescent="0.35">
      <c r="A486" t="str">
        <f>IF(COUNTIF(B486:K486,"="&amp;'MITRE &amp; Controls Mappings'!B482)&gt;0,'MITRE &amp; Controls Mappings'!B482,"")</f>
        <v/>
      </c>
      <c r="B486" t="str">
        <f>IF(OR(OR(OR(OR(OR(ISNUMBER(SEARCH(IF(B$1&lt;&gt;"",B$1,"NA"),'MITRE &amp; Controls Mappings'!$E482)),ISNUMBER(SEARCH(IF(B$1&lt;&gt;"",B$1,"NA"),'MITRE &amp; Controls Mappings'!$F482))),ISNUMBER(SEARCH(IF(B$2&lt;&gt;"",B$2,"NA"),'MITRE &amp; Controls Mappings'!$G482))),ISNUMBER(SEARCH(IF(B$2&lt;&gt;"",B$2,"NA"),'MITRE &amp; Controls Mappings'!$H482))),ISNUMBER(SEARCH(IF(B$3&lt;&gt;"",B$3,"NA"),'MITRE &amp; Controls Mappings'!$I482))),ISNUMBER(SEARCH(IF(B$3&lt;&gt;"",B$3,"NA"),'MITRE &amp; Controls Mappings'!$J482))), 'MITRE &amp; Controls Mappings'!$B482,"")</f>
        <v/>
      </c>
      <c r="C486" t="str">
        <f>IF(OR(OR(OR(OR(OR(ISNUMBER(SEARCH(IF(C$1&lt;&gt;"",C$1,"NA"),'MITRE &amp; Controls Mappings'!$E482)),ISNUMBER(SEARCH(IF(C$1&lt;&gt;"",C$1,"NA"),'MITRE &amp; Controls Mappings'!$F482))),ISNUMBER(SEARCH(IF(C$2&lt;&gt;"",C$2,"NA"),'MITRE &amp; Controls Mappings'!$G482))),ISNUMBER(SEARCH(IF(C$2&lt;&gt;"",C$2,"NA"),'MITRE &amp; Controls Mappings'!$H482))),ISNUMBER(SEARCH(IF(C$3&lt;&gt;"",C$3,"NA"),'MITRE &amp; Controls Mappings'!$I482))),ISNUMBER(SEARCH(IF(C$3&lt;&gt;"",C$3,"NA"),'MITRE &amp; Controls Mappings'!$J482))), 'MITRE &amp; Controls Mappings'!$B482,"")</f>
        <v/>
      </c>
      <c r="D486" t="str">
        <f>IF(OR(OR(OR(OR(OR(ISNUMBER(SEARCH(IF(D$1&lt;&gt;"",D$1,"NA"),'MITRE &amp; Controls Mappings'!$E482)),ISNUMBER(SEARCH(IF(D$1&lt;&gt;"",D$1,"NA"),'MITRE &amp; Controls Mappings'!$F482))),ISNUMBER(SEARCH(IF(D$2&lt;&gt;"",D$2,"NA"),'MITRE &amp; Controls Mappings'!$G482))),ISNUMBER(SEARCH(IF(D$2&lt;&gt;"",D$2,"NA"),'MITRE &amp; Controls Mappings'!$H482))),ISNUMBER(SEARCH(IF(D$3&lt;&gt;"",D$3,"NA"),'MITRE &amp; Controls Mappings'!$I482))),ISNUMBER(SEARCH(IF(D$3&lt;&gt;"",D$3,"NA"),'MITRE &amp; Controls Mappings'!$J482))), 'MITRE &amp; Controls Mappings'!$B482,"")</f>
        <v/>
      </c>
      <c r="E486" t="str">
        <f>IF(OR(OR(OR(OR(OR(ISNUMBER(SEARCH(IF(E$1&lt;&gt;"",E$1,"NA"),'MITRE &amp; Controls Mappings'!$E482)),ISNUMBER(SEARCH(IF(E$1&lt;&gt;"",E$1,"NA"),'MITRE &amp; Controls Mappings'!$F482))),ISNUMBER(SEARCH(IF(E$2&lt;&gt;"",E$2,"NA"),'MITRE &amp; Controls Mappings'!$G482))),ISNUMBER(SEARCH(IF(E$2&lt;&gt;"",E$2,"NA"),'MITRE &amp; Controls Mappings'!$H482))),ISNUMBER(SEARCH(IF(E$3&lt;&gt;"",E$3,"NA"),'MITRE &amp; Controls Mappings'!$I482))),ISNUMBER(SEARCH(IF(E$3&lt;&gt;"",E$3,"NA"),'MITRE &amp; Controls Mappings'!$J482))), 'MITRE &amp; Controls Mappings'!$B482,"")</f>
        <v/>
      </c>
      <c r="F486" t="str">
        <f>IF(OR(OR(OR(OR(OR(ISNUMBER(SEARCH(IF(F$1&lt;&gt;"",F$1,"NA"),'MITRE &amp; Controls Mappings'!$E482)),ISNUMBER(SEARCH(IF(F$1&lt;&gt;"",F$1,"NA"),'MITRE &amp; Controls Mappings'!$F482))),ISNUMBER(SEARCH(IF(F$2&lt;&gt;"",F$2,"NA"),'MITRE &amp; Controls Mappings'!$G482))),ISNUMBER(SEARCH(IF(F$2&lt;&gt;"",F$2,"NA"),'MITRE &amp; Controls Mappings'!$H482))),ISNUMBER(SEARCH(IF(F$3&lt;&gt;"",F$3,"NA"),'MITRE &amp; Controls Mappings'!$I482))),ISNUMBER(SEARCH(IF(F$3&lt;&gt;"",F$3,"NA"),'MITRE &amp; Controls Mappings'!$J482))), 'MITRE &amp; Controls Mappings'!$B482,"")</f>
        <v/>
      </c>
      <c r="G486" t="str">
        <f>IF(OR(OR(OR(OR(OR(ISNUMBER(SEARCH(IF(G$1&lt;&gt;"",G$1,"NA"),'MITRE &amp; Controls Mappings'!$E482)),ISNUMBER(SEARCH(IF(G$1&lt;&gt;"",G$1,"NA"),'MITRE &amp; Controls Mappings'!$F482))),ISNUMBER(SEARCH(IF(G$2&lt;&gt;"",G$2,"NA"),'MITRE &amp; Controls Mappings'!$G482))),ISNUMBER(SEARCH(IF(G$2&lt;&gt;"",G$2,"NA"),'MITRE &amp; Controls Mappings'!$H482))),ISNUMBER(SEARCH(IF(G$3&lt;&gt;"",G$3,"NA"),'MITRE &amp; Controls Mappings'!$I482))),ISNUMBER(SEARCH(IF(G$3&lt;&gt;"",G$3,"NA"),'MITRE &amp; Controls Mappings'!$J482))), 'MITRE &amp; Controls Mappings'!$B482,"")</f>
        <v/>
      </c>
      <c r="H486" t="str">
        <f>IF(OR(OR(OR(OR(OR(ISNUMBER(SEARCH(IF(H$1&lt;&gt;"",H$1,"NA"),'MITRE &amp; Controls Mappings'!$E482)),ISNUMBER(SEARCH(IF(H$1&lt;&gt;"",H$1,"NA"),'MITRE &amp; Controls Mappings'!$F482))),ISNUMBER(SEARCH(IF(H$2&lt;&gt;"",H$2,"NA"),'MITRE &amp; Controls Mappings'!$G482))),ISNUMBER(SEARCH(IF(H$2&lt;&gt;"",H$2,"NA"),'MITRE &amp; Controls Mappings'!$H482))),ISNUMBER(SEARCH(IF(H$3&lt;&gt;"",H$3,"NA"),'MITRE &amp; Controls Mappings'!$I482))),ISNUMBER(SEARCH(IF(H$3&lt;&gt;"",H$3,"NA"),'MITRE &amp; Controls Mappings'!$J482))), 'MITRE &amp; Controls Mappings'!$B482,"")</f>
        <v/>
      </c>
      <c r="I486" t="str">
        <f>IF(OR(OR(OR(OR(OR(ISNUMBER(SEARCH(IF(I$1&lt;&gt;"",I$1,"NA"),'MITRE &amp; Controls Mappings'!$E482)),ISNUMBER(SEARCH(IF(I$1&lt;&gt;"",I$1,"NA"),'MITRE &amp; Controls Mappings'!$F482))),ISNUMBER(SEARCH(IF(I$2&lt;&gt;"",I$2,"NA"),'MITRE &amp; Controls Mappings'!$G482))),ISNUMBER(SEARCH(IF(I$2&lt;&gt;"",I$2,"NA"),'MITRE &amp; Controls Mappings'!$H482))),ISNUMBER(SEARCH(IF(I$3&lt;&gt;"",I$3,"NA"),'MITRE &amp; Controls Mappings'!$I482))),ISNUMBER(SEARCH(IF(I$3&lt;&gt;"",I$3,"NA"),'MITRE &amp; Controls Mappings'!$J482))), 'MITRE &amp; Controls Mappings'!$B482,"")</f>
        <v/>
      </c>
      <c r="J486" t="str">
        <f>IF(OR(OR(OR(OR(OR(ISNUMBER(SEARCH(IF(J$1&lt;&gt;"",J$1,"NA"),'MITRE &amp; Controls Mappings'!$E482)),ISNUMBER(SEARCH(IF(J$1&lt;&gt;"",J$1,"NA"),'MITRE &amp; Controls Mappings'!$F482))),ISNUMBER(SEARCH(IF(J$2&lt;&gt;"",J$2,"NA"),'MITRE &amp; Controls Mappings'!$G482))),ISNUMBER(SEARCH(IF(J$2&lt;&gt;"",J$2,"NA"),'MITRE &amp; Controls Mappings'!$H482))),ISNUMBER(SEARCH(IF(J$3&lt;&gt;"",J$3,"NA"),'MITRE &amp; Controls Mappings'!$I482))),ISNUMBER(SEARCH(IF(J$3&lt;&gt;"",J$3,"NA"),'MITRE &amp; Controls Mappings'!$J482))), 'MITRE &amp; Controls Mappings'!$B482,"")</f>
        <v/>
      </c>
      <c r="K486" t="str">
        <f>IF(OR(OR(OR(OR(OR(ISNUMBER(SEARCH(IF(K$1&lt;&gt;"",K$1,"NA"),'MITRE &amp; Controls Mappings'!$E482)),ISNUMBER(SEARCH(IF(K$1&lt;&gt;"",K$1,"NA"),'MITRE &amp; Controls Mappings'!$F482))),ISNUMBER(SEARCH(IF(K$2&lt;&gt;"",K$2,"NA"),'MITRE &amp; Controls Mappings'!$G482))),ISNUMBER(SEARCH(IF(K$2&lt;&gt;"",K$2,"NA"),'MITRE &amp; Controls Mappings'!$H482))),ISNUMBER(SEARCH(IF(K$3&lt;&gt;"",K$3,"NA"),'MITRE &amp; Controls Mappings'!$I482))),ISNUMBER(SEARCH(IF(K$3&lt;&gt;"",K$3,"NA"),'MITRE &amp; Controls Mappings'!$J482))), 'MITRE &amp; Controls Mappings'!$B482,"")</f>
        <v/>
      </c>
      <c r="L486" s="25" t="str">
        <f>'MITRE &amp; Controls Mappings'!D482</f>
        <v>Licensing</v>
      </c>
    </row>
    <row r="487" spans="1:12" x14ac:dyDescent="0.35">
      <c r="A487" t="str">
        <f>IF(COUNTIF(B487:K487,"="&amp;'MITRE &amp; Controls Mappings'!B483)&gt;0,'MITRE &amp; Controls Mappings'!B483,"")</f>
        <v/>
      </c>
      <c r="B487" t="str">
        <f>IF(OR(OR(OR(OR(OR(ISNUMBER(SEARCH(IF(B$1&lt;&gt;"",B$1,"NA"),'MITRE &amp; Controls Mappings'!$E483)),ISNUMBER(SEARCH(IF(B$1&lt;&gt;"",B$1,"NA"),'MITRE &amp; Controls Mappings'!$F483))),ISNUMBER(SEARCH(IF(B$2&lt;&gt;"",B$2,"NA"),'MITRE &amp; Controls Mappings'!$G483))),ISNUMBER(SEARCH(IF(B$2&lt;&gt;"",B$2,"NA"),'MITRE &amp; Controls Mappings'!$H483))),ISNUMBER(SEARCH(IF(B$3&lt;&gt;"",B$3,"NA"),'MITRE &amp; Controls Mappings'!$I483))),ISNUMBER(SEARCH(IF(B$3&lt;&gt;"",B$3,"NA"),'MITRE &amp; Controls Mappings'!$J483))), 'MITRE &amp; Controls Mappings'!$B483,"")</f>
        <v/>
      </c>
      <c r="C487" t="str">
        <f>IF(OR(OR(OR(OR(OR(ISNUMBER(SEARCH(IF(C$1&lt;&gt;"",C$1,"NA"),'MITRE &amp; Controls Mappings'!$E483)),ISNUMBER(SEARCH(IF(C$1&lt;&gt;"",C$1,"NA"),'MITRE &amp; Controls Mappings'!$F483))),ISNUMBER(SEARCH(IF(C$2&lt;&gt;"",C$2,"NA"),'MITRE &amp; Controls Mappings'!$G483))),ISNUMBER(SEARCH(IF(C$2&lt;&gt;"",C$2,"NA"),'MITRE &amp; Controls Mappings'!$H483))),ISNUMBER(SEARCH(IF(C$3&lt;&gt;"",C$3,"NA"),'MITRE &amp; Controls Mappings'!$I483))),ISNUMBER(SEARCH(IF(C$3&lt;&gt;"",C$3,"NA"),'MITRE &amp; Controls Mappings'!$J483))), 'MITRE &amp; Controls Mappings'!$B483,"")</f>
        <v/>
      </c>
      <c r="D487" t="str">
        <f>IF(OR(OR(OR(OR(OR(ISNUMBER(SEARCH(IF(D$1&lt;&gt;"",D$1,"NA"),'MITRE &amp; Controls Mappings'!$E483)),ISNUMBER(SEARCH(IF(D$1&lt;&gt;"",D$1,"NA"),'MITRE &amp; Controls Mappings'!$F483))),ISNUMBER(SEARCH(IF(D$2&lt;&gt;"",D$2,"NA"),'MITRE &amp; Controls Mappings'!$G483))),ISNUMBER(SEARCH(IF(D$2&lt;&gt;"",D$2,"NA"),'MITRE &amp; Controls Mappings'!$H483))),ISNUMBER(SEARCH(IF(D$3&lt;&gt;"",D$3,"NA"),'MITRE &amp; Controls Mappings'!$I483))),ISNUMBER(SEARCH(IF(D$3&lt;&gt;"",D$3,"NA"),'MITRE &amp; Controls Mappings'!$J483))), 'MITRE &amp; Controls Mappings'!$B483,"")</f>
        <v/>
      </c>
      <c r="E487" t="str">
        <f>IF(OR(OR(OR(OR(OR(ISNUMBER(SEARCH(IF(E$1&lt;&gt;"",E$1,"NA"),'MITRE &amp; Controls Mappings'!$E483)),ISNUMBER(SEARCH(IF(E$1&lt;&gt;"",E$1,"NA"),'MITRE &amp; Controls Mappings'!$F483))),ISNUMBER(SEARCH(IF(E$2&lt;&gt;"",E$2,"NA"),'MITRE &amp; Controls Mappings'!$G483))),ISNUMBER(SEARCH(IF(E$2&lt;&gt;"",E$2,"NA"),'MITRE &amp; Controls Mappings'!$H483))),ISNUMBER(SEARCH(IF(E$3&lt;&gt;"",E$3,"NA"),'MITRE &amp; Controls Mappings'!$I483))),ISNUMBER(SEARCH(IF(E$3&lt;&gt;"",E$3,"NA"),'MITRE &amp; Controls Mappings'!$J483))), 'MITRE &amp; Controls Mappings'!$B483,"")</f>
        <v/>
      </c>
      <c r="F487" t="str">
        <f>IF(OR(OR(OR(OR(OR(ISNUMBER(SEARCH(IF(F$1&lt;&gt;"",F$1,"NA"),'MITRE &amp; Controls Mappings'!$E483)),ISNUMBER(SEARCH(IF(F$1&lt;&gt;"",F$1,"NA"),'MITRE &amp; Controls Mappings'!$F483))),ISNUMBER(SEARCH(IF(F$2&lt;&gt;"",F$2,"NA"),'MITRE &amp; Controls Mappings'!$G483))),ISNUMBER(SEARCH(IF(F$2&lt;&gt;"",F$2,"NA"),'MITRE &amp; Controls Mappings'!$H483))),ISNUMBER(SEARCH(IF(F$3&lt;&gt;"",F$3,"NA"),'MITRE &amp; Controls Mappings'!$I483))),ISNUMBER(SEARCH(IF(F$3&lt;&gt;"",F$3,"NA"),'MITRE &amp; Controls Mappings'!$J483))), 'MITRE &amp; Controls Mappings'!$B483,"")</f>
        <v/>
      </c>
      <c r="G487" t="str">
        <f>IF(OR(OR(OR(OR(OR(ISNUMBER(SEARCH(IF(G$1&lt;&gt;"",G$1,"NA"),'MITRE &amp; Controls Mappings'!$E483)),ISNUMBER(SEARCH(IF(G$1&lt;&gt;"",G$1,"NA"),'MITRE &amp; Controls Mappings'!$F483))),ISNUMBER(SEARCH(IF(G$2&lt;&gt;"",G$2,"NA"),'MITRE &amp; Controls Mappings'!$G483))),ISNUMBER(SEARCH(IF(G$2&lt;&gt;"",G$2,"NA"),'MITRE &amp; Controls Mappings'!$H483))),ISNUMBER(SEARCH(IF(G$3&lt;&gt;"",G$3,"NA"),'MITRE &amp; Controls Mappings'!$I483))),ISNUMBER(SEARCH(IF(G$3&lt;&gt;"",G$3,"NA"),'MITRE &amp; Controls Mappings'!$J483))), 'MITRE &amp; Controls Mappings'!$B483,"")</f>
        <v/>
      </c>
      <c r="H487" t="str">
        <f>IF(OR(OR(OR(OR(OR(ISNUMBER(SEARCH(IF(H$1&lt;&gt;"",H$1,"NA"),'MITRE &amp; Controls Mappings'!$E483)),ISNUMBER(SEARCH(IF(H$1&lt;&gt;"",H$1,"NA"),'MITRE &amp; Controls Mappings'!$F483))),ISNUMBER(SEARCH(IF(H$2&lt;&gt;"",H$2,"NA"),'MITRE &amp; Controls Mappings'!$G483))),ISNUMBER(SEARCH(IF(H$2&lt;&gt;"",H$2,"NA"),'MITRE &amp; Controls Mappings'!$H483))),ISNUMBER(SEARCH(IF(H$3&lt;&gt;"",H$3,"NA"),'MITRE &amp; Controls Mappings'!$I483))),ISNUMBER(SEARCH(IF(H$3&lt;&gt;"",H$3,"NA"),'MITRE &amp; Controls Mappings'!$J483))), 'MITRE &amp; Controls Mappings'!$B483,"")</f>
        <v/>
      </c>
      <c r="I487" t="str">
        <f>IF(OR(OR(OR(OR(OR(ISNUMBER(SEARCH(IF(I$1&lt;&gt;"",I$1,"NA"),'MITRE &amp; Controls Mappings'!$E483)),ISNUMBER(SEARCH(IF(I$1&lt;&gt;"",I$1,"NA"),'MITRE &amp; Controls Mappings'!$F483))),ISNUMBER(SEARCH(IF(I$2&lt;&gt;"",I$2,"NA"),'MITRE &amp; Controls Mappings'!$G483))),ISNUMBER(SEARCH(IF(I$2&lt;&gt;"",I$2,"NA"),'MITRE &amp; Controls Mappings'!$H483))),ISNUMBER(SEARCH(IF(I$3&lt;&gt;"",I$3,"NA"),'MITRE &amp; Controls Mappings'!$I483))),ISNUMBER(SEARCH(IF(I$3&lt;&gt;"",I$3,"NA"),'MITRE &amp; Controls Mappings'!$J483))), 'MITRE &amp; Controls Mappings'!$B483,"")</f>
        <v/>
      </c>
      <c r="J487" t="str">
        <f>IF(OR(OR(OR(OR(OR(ISNUMBER(SEARCH(IF(J$1&lt;&gt;"",J$1,"NA"),'MITRE &amp; Controls Mappings'!$E483)),ISNUMBER(SEARCH(IF(J$1&lt;&gt;"",J$1,"NA"),'MITRE &amp; Controls Mappings'!$F483))),ISNUMBER(SEARCH(IF(J$2&lt;&gt;"",J$2,"NA"),'MITRE &amp; Controls Mappings'!$G483))),ISNUMBER(SEARCH(IF(J$2&lt;&gt;"",J$2,"NA"),'MITRE &amp; Controls Mappings'!$H483))),ISNUMBER(SEARCH(IF(J$3&lt;&gt;"",J$3,"NA"),'MITRE &amp; Controls Mappings'!$I483))),ISNUMBER(SEARCH(IF(J$3&lt;&gt;"",J$3,"NA"),'MITRE &amp; Controls Mappings'!$J483))), 'MITRE &amp; Controls Mappings'!$B483,"")</f>
        <v/>
      </c>
      <c r="K487" t="str">
        <f>IF(OR(OR(OR(OR(OR(ISNUMBER(SEARCH(IF(K$1&lt;&gt;"",K$1,"NA"),'MITRE &amp; Controls Mappings'!$E483)),ISNUMBER(SEARCH(IF(K$1&lt;&gt;"",K$1,"NA"),'MITRE &amp; Controls Mappings'!$F483))),ISNUMBER(SEARCH(IF(K$2&lt;&gt;"",K$2,"NA"),'MITRE &amp; Controls Mappings'!$G483))),ISNUMBER(SEARCH(IF(K$2&lt;&gt;"",K$2,"NA"),'MITRE &amp; Controls Mappings'!$H483))),ISNUMBER(SEARCH(IF(K$3&lt;&gt;"",K$3,"NA"),'MITRE &amp; Controls Mappings'!$I483))),ISNUMBER(SEARCH(IF(K$3&lt;&gt;"",K$3,"NA"),'MITRE &amp; Controls Mappings'!$J483))), 'MITRE &amp; Controls Mappings'!$B483,"")</f>
        <v/>
      </c>
      <c r="L487" s="25" t="str">
        <f>'MITRE &amp; Controls Mappings'!D483</f>
        <v>Printer Redirection</v>
      </c>
    </row>
    <row r="488" spans="1:12" x14ac:dyDescent="0.35">
      <c r="A488" t="str">
        <f>IF(COUNTIF(B488:K488,"="&amp;'MITRE &amp; Controls Mappings'!B484)&gt;0,'MITRE &amp; Controls Mappings'!B484,"")</f>
        <v/>
      </c>
      <c r="B488" t="str">
        <f>IF(OR(OR(OR(OR(OR(ISNUMBER(SEARCH(IF(B$1&lt;&gt;"",B$1,"NA"),'MITRE &amp; Controls Mappings'!$E484)),ISNUMBER(SEARCH(IF(B$1&lt;&gt;"",B$1,"NA"),'MITRE &amp; Controls Mappings'!$F484))),ISNUMBER(SEARCH(IF(B$2&lt;&gt;"",B$2,"NA"),'MITRE &amp; Controls Mappings'!$G484))),ISNUMBER(SEARCH(IF(B$2&lt;&gt;"",B$2,"NA"),'MITRE &amp; Controls Mappings'!$H484))),ISNUMBER(SEARCH(IF(B$3&lt;&gt;"",B$3,"NA"),'MITRE &amp; Controls Mappings'!$I484))),ISNUMBER(SEARCH(IF(B$3&lt;&gt;"",B$3,"NA"),'MITRE &amp; Controls Mappings'!$J484))), 'MITRE &amp; Controls Mappings'!$B484,"")</f>
        <v/>
      </c>
      <c r="C488" t="str">
        <f>IF(OR(OR(OR(OR(OR(ISNUMBER(SEARCH(IF(C$1&lt;&gt;"",C$1,"NA"),'MITRE &amp; Controls Mappings'!$E484)),ISNUMBER(SEARCH(IF(C$1&lt;&gt;"",C$1,"NA"),'MITRE &amp; Controls Mappings'!$F484))),ISNUMBER(SEARCH(IF(C$2&lt;&gt;"",C$2,"NA"),'MITRE &amp; Controls Mappings'!$G484))),ISNUMBER(SEARCH(IF(C$2&lt;&gt;"",C$2,"NA"),'MITRE &amp; Controls Mappings'!$H484))),ISNUMBER(SEARCH(IF(C$3&lt;&gt;"",C$3,"NA"),'MITRE &amp; Controls Mappings'!$I484))),ISNUMBER(SEARCH(IF(C$3&lt;&gt;"",C$3,"NA"),'MITRE &amp; Controls Mappings'!$J484))), 'MITRE &amp; Controls Mappings'!$B484,"")</f>
        <v/>
      </c>
      <c r="D488" t="str">
        <f>IF(OR(OR(OR(OR(OR(ISNUMBER(SEARCH(IF(D$1&lt;&gt;"",D$1,"NA"),'MITRE &amp; Controls Mappings'!$E484)),ISNUMBER(SEARCH(IF(D$1&lt;&gt;"",D$1,"NA"),'MITRE &amp; Controls Mappings'!$F484))),ISNUMBER(SEARCH(IF(D$2&lt;&gt;"",D$2,"NA"),'MITRE &amp; Controls Mappings'!$G484))),ISNUMBER(SEARCH(IF(D$2&lt;&gt;"",D$2,"NA"),'MITRE &amp; Controls Mappings'!$H484))),ISNUMBER(SEARCH(IF(D$3&lt;&gt;"",D$3,"NA"),'MITRE &amp; Controls Mappings'!$I484))),ISNUMBER(SEARCH(IF(D$3&lt;&gt;"",D$3,"NA"),'MITRE &amp; Controls Mappings'!$J484))), 'MITRE &amp; Controls Mappings'!$B484,"")</f>
        <v/>
      </c>
      <c r="E488" t="str">
        <f>IF(OR(OR(OR(OR(OR(ISNUMBER(SEARCH(IF(E$1&lt;&gt;"",E$1,"NA"),'MITRE &amp; Controls Mappings'!$E484)),ISNUMBER(SEARCH(IF(E$1&lt;&gt;"",E$1,"NA"),'MITRE &amp; Controls Mappings'!$F484))),ISNUMBER(SEARCH(IF(E$2&lt;&gt;"",E$2,"NA"),'MITRE &amp; Controls Mappings'!$G484))),ISNUMBER(SEARCH(IF(E$2&lt;&gt;"",E$2,"NA"),'MITRE &amp; Controls Mappings'!$H484))),ISNUMBER(SEARCH(IF(E$3&lt;&gt;"",E$3,"NA"),'MITRE &amp; Controls Mappings'!$I484))),ISNUMBER(SEARCH(IF(E$3&lt;&gt;"",E$3,"NA"),'MITRE &amp; Controls Mappings'!$J484))), 'MITRE &amp; Controls Mappings'!$B484,"")</f>
        <v/>
      </c>
      <c r="F488" t="str">
        <f>IF(OR(OR(OR(OR(OR(ISNUMBER(SEARCH(IF(F$1&lt;&gt;"",F$1,"NA"),'MITRE &amp; Controls Mappings'!$E484)),ISNUMBER(SEARCH(IF(F$1&lt;&gt;"",F$1,"NA"),'MITRE &amp; Controls Mappings'!$F484))),ISNUMBER(SEARCH(IF(F$2&lt;&gt;"",F$2,"NA"),'MITRE &amp; Controls Mappings'!$G484))),ISNUMBER(SEARCH(IF(F$2&lt;&gt;"",F$2,"NA"),'MITRE &amp; Controls Mappings'!$H484))),ISNUMBER(SEARCH(IF(F$3&lt;&gt;"",F$3,"NA"),'MITRE &amp; Controls Mappings'!$I484))),ISNUMBER(SEARCH(IF(F$3&lt;&gt;"",F$3,"NA"),'MITRE &amp; Controls Mappings'!$J484))), 'MITRE &amp; Controls Mappings'!$B484,"")</f>
        <v/>
      </c>
      <c r="G488" t="str">
        <f>IF(OR(OR(OR(OR(OR(ISNUMBER(SEARCH(IF(G$1&lt;&gt;"",G$1,"NA"),'MITRE &amp; Controls Mappings'!$E484)),ISNUMBER(SEARCH(IF(G$1&lt;&gt;"",G$1,"NA"),'MITRE &amp; Controls Mappings'!$F484))),ISNUMBER(SEARCH(IF(G$2&lt;&gt;"",G$2,"NA"),'MITRE &amp; Controls Mappings'!$G484))),ISNUMBER(SEARCH(IF(G$2&lt;&gt;"",G$2,"NA"),'MITRE &amp; Controls Mappings'!$H484))),ISNUMBER(SEARCH(IF(G$3&lt;&gt;"",G$3,"NA"),'MITRE &amp; Controls Mappings'!$I484))),ISNUMBER(SEARCH(IF(G$3&lt;&gt;"",G$3,"NA"),'MITRE &amp; Controls Mappings'!$J484))), 'MITRE &amp; Controls Mappings'!$B484,"")</f>
        <v/>
      </c>
      <c r="H488" t="str">
        <f>IF(OR(OR(OR(OR(OR(ISNUMBER(SEARCH(IF(H$1&lt;&gt;"",H$1,"NA"),'MITRE &amp; Controls Mappings'!$E484)),ISNUMBER(SEARCH(IF(H$1&lt;&gt;"",H$1,"NA"),'MITRE &amp; Controls Mappings'!$F484))),ISNUMBER(SEARCH(IF(H$2&lt;&gt;"",H$2,"NA"),'MITRE &amp; Controls Mappings'!$G484))),ISNUMBER(SEARCH(IF(H$2&lt;&gt;"",H$2,"NA"),'MITRE &amp; Controls Mappings'!$H484))),ISNUMBER(SEARCH(IF(H$3&lt;&gt;"",H$3,"NA"),'MITRE &amp; Controls Mappings'!$I484))),ISNUMBER(SEARCH(IF(H$3&lt;&gt;"",H$3,"NA"),'MITRE &amp; Controls Mappings'!$J484))), 'MITRE &amp; Controls Mappings'!$B484,"")</f>
        <v/>
      </c>
      <c r="I488" t="str">
        <f>IF(OR(OR(OR(OR(OR(ISNUMBER(SEARCH(IF(I$1&lt;&gt;"",I$1,"NA"),'MITRE &amp; Controls Mappings'!$E484)),ISNUMBER(SEARCH(IF(I$1&lt;&gt;"",I$1,"NA"),'MITRE &amp; Controls Mappings'!$F484))),ISNUMBER(SEARCH(IF(I$2&lt;&gt;"",I$2,"NA"),'MITRE &amp; Controls Mappings'!$G484))),ISNUMBER(SEARCH(IF(I$2&lt;&gt;"",I$2,"NA"),'MITRE &amp; Controls Mappings'!$H484))),ISNUMBER(SEARCH(IF(I$3&lt;&gt;"",I$3,"NA"),'MITRE &amp; Controls Mappings'!$I484))),ISNUMBER(SEARCH(IF(I$3&lt;&gt;"",I$3,"NA"),'MITRE &amp; Controls Mappings'!$J484))), 'MITRE &amp; Controls Mappings'!$B484,"")</f>
        <v/>
      </c>
      <c r="J488" t="str">
        <f>IF(OR(OR(OR(OR(OR(ISNUMBER(SEARCH(IF(J$1&lt;&gt;"",J$1,"NA"),'MITRE &amp; Controls Mappings'!$E484)),ISNUMBER(SEARCH(IF(J$1&lt;&gt;"",J$1,"NA"),'MITRE &amp; Controls Mappings'!$F484))),ISNUMBER(SEARCH(IF(J$2&lt;&gt;"",J$2,"NA"),'MITRE &amp; Controls Mappings'!$G484))),ISNUMBER(SEARCH(IF(J$2&lt;&gt;"",J$2,"NA"),'MITRE &amp; Controls Mappings'!$H484))),ISNUMBER(SEARCH(IF(J$3&lt;&gt;"",J$3,"NA"),'MITRE &amp; Controls Mappings'!$I484))),ISNUMBER(SEARCH(IF(J$3&lt;&gt;"",J$3,"NA"),'MITRE &amp; Controls Mappings'!$J484))), 'MITRE &amp; Controls Mappings'!$B484,"")</f>
        <v/>
      </c>
      <c r="K488" t="str">
        <f>IF(OR(OR(OR(OR(OR(ISNUMBER(SEARCH(IF(K$1&lt;&gt;"",K$1,"NA"),'MITRE &amp; Controls Mappings'!$E484)),ISNUMBER(SEARCH(IF(K$1&lt;&gt;"",K$1,"NA"),'MITRE &amp; Controls Mappings'!$F484))),ISNUMBER(SEARCH(IF(K$2&lt;&gt;"",K$2,"NA"),'MITRE &amp; Controls Mappings'!$G484))),ISNUMBER(SEARCH(IF(K$2&lt;&gt;"",K$2,"NA"),'MITRE &amp; Controls Mappings'!$H484))),ISNUMBER(SEARCH(IF(K$3&lt;&gt;"",K$3,"NA"),'MITRE &amp; Controls Mappings'!$I484))),ISNUMBER(SEARCH(IF(K$3&lt;&gt;"",K$3,"NA"),'MITRE &amp; Controls Mappings'!$J484))), 'MITRE &amp; Controls Mappings'!$B484,"")</f>
        <v/>
      </c>
      <c r="L488" s="25" t="str">
        <f>'MITRE &amp; Controls Mappings'!D484</f>
        <v>Profiles</v>
      </c>
    </row>
    <row r="489" spans="1:12" x14ac:dyDescent="0.35">
      <c r="A489" t="str">
        <f>IF(COUNTIF(B489:K489,"="&amp;'MITRE &amp; Controls Mappings'!B485)&gt;0,'MITRE &amp; Controls Mappings'!B485,"")</f>
        <v/>
      </c>
      <c r="B489" t="str">
        <f>IF(OR(OR(OR(OR(OR(ISNUMBER(SEARCH(IF(B$1&lt;&gt;"",B$1,"NA"),'MITRE &amp; Controls Mappings'!$E485)),ISNUMBER(SEARCH(IF(B$1&lt;&gt;"",B$1,"NA"),'MITRE &amp; Controls Mappings'!$F485))),ISNUMBER(SEARCH(IF(B$2&lt;&gt;"",B$2,"NA"),'MITRE &amp; Controls Mappings'!$G485))),ISNUMBER(SEARCH(IF(B$2&lt;&gt;"",B$2,"NA"),'MITRE &amp; Controls Mappings'!$H485))),ISNUMBER(SEARCH(IF(B$3&lt;&gt;"",B$3,"NA"),'MITRE &amp; Controls Mappings'!$I485))),ISNUMBER(SEARCH(IF(B$3&lt;&gt;"",B$3,"NA"),'MITRE &amp; Controls Mappings'!$J485))), 'MITRE &amp; Controls Mappings'!$B485,"")</f>
        <v/>
      </c>
      <c r="C489" t="str">
        <f>IF(OR(OR(OR(OR(OR(ISNUMBER(SEARCH(IF(C$1&lt;&gt;"",C$1,"NA"),'MITRE &amp; Controls Mappings'!$E485)),ISNUMBER(SEARCH(IF(C$1&lt;&gt;"",C$1,"NA"),'MITRE &amp; Controls Mappings'!$F485))),ISNUMBER(SEARCH(IF(C$2&lt;&gt;"",C$2,"NA"),'MITRE &amp; Controls Mappings'!$G485))),ISNUMBER(SEARCH(IF(C$2&lt;&gt;"",C$2,"NA"),'MITRE &amp; Controls Mappings'!$H485))),ISNUMBER(SEARCH(IF(C$3&lt;&gt;"",C$3,"NA"),'MITRE &amp; Controls Mappings'!$I485))),ISNUMBER(SEARCH(IF(C$3&lt;&gt;"",C$3,"NA"),'MITRE &amp; Controls Mappings'!$J485))), 'MITRE &amp; Controls Mappings'!$B485,"")</f>
        <v/>
      </c>
      <c r="D489" t="str">
        <f>IF(OR(OR(OR(OR(OR(ISNUMBER(SEARCH(IF(D$1&lt;&gt;"",D$1,"NA"),'MITRE &amp; Controls Mappings'!$E485)),ISNUMBER(SEARCH(IF(D$1&lt;&gt;"",D$1,"NA"),'MITRE &amp; Controls Mappings'!$F485))),ISNUMBER(SEARCH(IF(D$2&lt;&gt;"",D$2,"NA"),'MITRE &amp; Controls Mappings'!$G485))),ISNUMBER(SEARCH(IF(D$2&lt;&gt;"",D$2,"NA"),'MITRE &amp; Controls Mappings'!$H485))),ISNUMBER(SEARCH(IF(D$3&lt;&gt;"",D$3,"NA"),'MITRE &amp; Controls Mappings'!$I485))),ISNUMBER(SEARCH(IF(D$3&lt;&gt;"",D$3,"NA"),'MITRE &amp; Controls Mappings'!$J485))), 'MITRE &amp; Controls Mappings'!$B485,"")</f>
        <v/>
      </c>
      <c r="E489" t="str">
        <f>IF(OR(OR(OR(OR(OR(ISNUMBER(SEARCH(IF(E$1&lt;&gt;"",E$1,"NA"),'MITRE &amp; Controls Mappings'!$E485)),ISNUMBER(SEARCH(IF(E$1&lt;&gt;"",E$1,"NA"),'MITRE &amp; Controls Mappings'!$F485))),ISNUMBER(SEARCH(IF(E$2&lt;&gt;"",E$2,"NA"),'MITRE &amp; Controls Mappings'!$G485))),ISNUMBER(SEARCH(IF(E$2&lt;&gt;"",E$2,"NA"),'MITRE &amp; Controls Mappings'!$H485))),ISNUMBER(SEARCH(IF(E$3&lt;&gt;"",E$3,"NA"),'MITRE &amp; Controls Mappings'!$I485))),ISNUMBER(SEARCH(IF(E$3&lt;&gt;"",E$3,"NA"),'MITRE &amp; Controls Mappings'!$J485))), 'MITRE &amp; Controls Mappings'!$B485,"")</f>
        <v/>
      </c>
      <c r="F489" t="str">
        <f>IF(OR(OR(OR(OR(OR(ISNUMBER(SEARCH(IF(F$1&lt;&gt;"",F$1,"NA"),'MITRE &amp; Controls Mappings'!$E485)),ISNUMBER(SEARCH(IF(F$1&lt;&gt;"",F$1,"NA"),'MITRE &amp; Controls Mappings'!$F485))),ISNUMBER(SEARCH(IF(F$2&lt;&gt;"",F$2,"NA"),'MITRE &amp; Controls Mappings'!$G485))),ISNUMBER(SEARCH(IF(F$2&lt;&gt;"",F$2,"NA"),'MITRE &amp; Controls Mappings'!$H485))),ISNUMBER(SEARCH(IF(F$3&lt;&gt;"",F$3,"NA"),'MITRE &amp; Controls Mappings'!$I485))),ISNUMBER(SEARCH(IF(F$3&lt;&gt;"",F$3,"NA"),'MITRE &amp; Controls Mappings'!$J485))), 'MITRE &amp; Controls Mappings'!$B485,"")</f>
        <v/>
      </c>
      <c r="G489" t="str">
        <f>IF(OR(OR(OR(OR(OR(ISNUMBER(SEARCH(IF(G$1&lt;&gt;"",G$1,"NA"),'MITRE &amp; Controls Mappings'!$E485)),ISNUMBER(SEARCH(IF(G$1&lt;&gt;"",G$1,"NA"),'MITRE &amp; Controls Mappings'!$F485))),ISNUMBER(SEARCH(IF(G$2&lt;&gt;"",G$2,"NA"),'MITRE &amp; Controls Mappings'!$G485))),ISNUMBER(SEARCH(IF(G$2&lt;&gt;"",G$2,"NA"),'MITRE &amp; Controls Mappings'!$H485))),ISNUMBER(SEARCH(IF(G$3&lt;&gt;"",G$3,"NA"),'MITRE &amp; Controls Mappings'!$I485))),ISNUMBER(SEARCH(IF(G$3&lt;&gt;"",G$3,"NA"),'MITRE &amp; Controls Mappings'!$J485))), 'MITRE &amp; Controls Mappings'!$B485,"")</f>
        <v/>
      </c>
      <c r="H489" t="str">
        <f>IF(OR(OR(OR(OR(OR(ISNUMBER(SEARCH(IF(H$1&lt;&gt;"",H$1,"NA"),'MITRE &amp; Controls Mappings'!$E485)),ISNUMBER(SEARCH(IF(H$1&lt;&gt;"",H$1,"NA"),'MITRE &amp; Controls Mappings'!$F485))),ISNUMBER(SEARCH(IF(H$2&lt;&gt;"",H$2,"NA"),'MITRE &amp; Controls Mappings'!$G485))),ISNUMBER(SEARCH(IF(H$2&lt;&gt;"",H$2,"NA"),'MITRE &amp; Controls Mappings'!$H485))),ISNUMBER(SEARCH(IF(H$3&lt;&gt;"",H$3,"NA"),'MITRE &amp; Controls Mappings'!$I485))),ISNUMBER(SEARCH(IF(H$3&lt;&gt;"",H$3,"NA"),'MITRE &amp; Controls Mappings'!$J485))), 'MITRE &amp; Controls Mappings'!$B485,"")</f>
        <v/>
      </c>
      <c r="I489" t="str">
        <f>IF(OR(OR(OR(OR(OR(ISNUMBER(SEARCH(IF(I$1&lt;&gt;"",I$1,"NA"),'MITRE &amp; Controls Mappings'!$E485)),ISNUMBER(SEARCH(IF(I$1&lt;&gt;"",I$1,"NA"),'MITRE &amp; Controls Mappings'!$F485))),ISNUMBER(SEARCH(IF(I$2&lt;&gt;"",I$2,"NA"),'MITRE &amp; Controls Mappings'!$G485))),ISNUMBER(SEARCH(IF(I$2&lt;&gt;"",I$2,"NA"),'MITRE &amp; Controls Mappings'!$H485))),ISNUMBER(SEARCH(IF(I$3&lt;&gt;"",I$3,"NA"),'MITRE &amp; Controls Mappings'!$I485))),ISNUMBER(SEARCH(IF(I$3&lt;&gt;"",I$3,"NA"),'MITRE &amp; Controls Mappings'!$J485))), 'MITRE &amp; Controls Mappings'!$B485,"")</f>
        <v/>
      </c>
      <c r="J489" t="str">
        <f>IF(OR(OR(OR(OR(OR(ISNUMBER(SEARCH(IF(J$1&lt;&gt;"",J$1,"NA"),'MITRE &amp; Controls Mappings'!$E485)),ISNUMBER(SEARCH(IF(J$1&lt;&gt;"",J$1,"NA"),'MITRE &amp; Controls Mappings'!$F485))),ISNUMBER(SEARCH(IF(J$2&lt;&gt;"",J$2,"NA"),'MITRE &amp; Controls Mappings'!$G485))),ISNUMBER(SEARCH(IF(J$2&lt;&gt;"",J$2,"NA"),'MITRE &amp; Controls Mappings'!$H485))),ISNUMBER(SEARCH(IF(J$3&lt;&gt;"",J$3,"NA"),'MITRE &amp; Controls Mappings'!$I485))),ISNUMBER(SEARCH(IF(J$3&lt;&gt;"",J$3,"NA"),'MITRE &amp; Controls Mappings'!$J485))), 'MITRE &amp; Controls Mappings'!$B485,"")</f>
        <v/>
      </c>
      <c r="K489" t="str">
        <f>IF(OR(OR(OR(OR(OR(ISNUMBER(SEARCH(IF(K$1&lt;&gt;"",K$1,"NA"),'MITRE &amp; Controls Mappings'!$E485)),ISNUMBER(SEARCH(IF(K$1&lt;&gt;"",K$1,"NA"),'MITRE &amp; Controls Mappings'!$F485))),ISNUMBER(SEARCH(IF(K$2&lt;&gt;"",K$2,"NA"),'MITRE &amp; Controls Mappings'!$G485))),ISNUMBER(SEARCH(IF(K$2&lt;&gt;"",K$2,"NA"),'MITRE &amp; Controls Mappings'!$H485))),ISNUMBER(SEARCH(IF(K$3&lt;&gt;"",K$3,"NA"),'MITRE &amp; Controls Mappings'!$I485))),ISNUMBER(SEARCH(IF(K$3&lt;&gt;"",K$3,"NA"),'MITRE &amp; Controls Mappings'!$J485))), 'MITRE &amp; Controls Mappings'!$B485,"")</f>
        <v/>
      </c>
      <c r="L489" s="25" t="str">
        <f>'MITRE &amp; Controls Mappings'!D485</f>
        <v>RD Connection Broker (formerly TS Connection Broker)</v>
      </c>
    </row>
    <row r="490" spans="1:12" x14ac:dyDescent="0.35">
      <c r="A490" t="str">
        <f>IF(COUNTIF(B490:K490,"="&amp;'MITRE &amp; Controls Mappings'!B486)&gt;0,'MITRE &amp; Controls Mappings'!B486,"")</f>
        <v/>
      </c>
      <c r="B490" t="str">
        <f>IF(OR(OR(OR(OR(OR(ISNUMBER(SEARCH(IF(B$1&lt;&gt;"",B$1,"NA"),'MITRE &amp; Controls Mappings'!$E486)),ISNUMBER(SEARCH(IF(B$1&lt;&gt;"",B$1,"NA"),'MITRE &amp; Controls Mappings'!$F486))),ISNUMBER(SEARCH(IF(B$2&lt;&gt;"",B$2,"NA"),'MITRE &amp; Controls Mappings'!$G486))),ISNUMBER(SEARCH(IF(B$2&lt;&gt;"",B$2,"NA"),'MITRE &amp; Controls Mappings'!$H486))),ISNUMBER(SEARCH(IF(B$3&lt;&gt;"",B$3,"NA"),'MITRE &amp; Controls Mappings'!$I486))),ISNUMBER(SEARCH(IF(B$3&lt;&gt;"",B$3,"NA"),'MITRE &amp; Controls Mappings'!$J486))), 'MITRE &amp; Controls Mappings'!$B486,"")</f>
        <v/>
      </c>
      <c r="C490" t="str">
        <f>IF(OR(OR(OR(OR(OR(ISNUMBER(SEARCH(IF(C$1&lt;&gt;"",C$1,"NA"),'MITRE &amp; Controls Mappings'!$E486)),ISNUMBER(SEARCH(IF(C$1&lt;&gt;"",C$1,"NA"),'MITRE &amp; Controls Mappings'!$F486))),ISNUMBER(SEARCH(IF(C$2&lt;&gt;"",C$2,"NA"),'MITRE &amp; Controls Mappings'!$G486))),ISNUMBER(SEARCH(IF(C$2&lt;&gt;"",C$2,"NA"),'MITRE &amp; Controls Mappings'!$H486))),ISNUMBER(SEARCH(IF(C$3&lt;&gt;"",C$3,"NA"),'MITRE &amp; Controls Mappings'!$I486))),ISNUMBER(SEARCH(IF(C$3&lt;&gt;"",C$3,"NA"),'MITRE &amp; Controls Mappings'!$J486))), 'MITRE &amp; Controls Mappings'!$B486,"")</f>
        <v/>
      </c>
      <c r="D490" t="str">
        <f>IF(OR(OR(OR(OR(OR(ISNUMBER(SEARCH(IF(D$1&lt;&gt;"",D$1,"NA"),'MITRE &amp; Controls Mappings'!$E486)),ISNUMBER(SEARCH(IF(D$1&lt;&gt;"",D$1,"NA"),'MITRE &amp; Controls Mappings'!$F486))),ISNUMBER(SEARCH(IF(D$2&lt;&gt;"",D$2,"NA"),'MITRE &amp; Controls Mappings'!$G486))),ISNUMBER(SEARCH(IF(D$2&lt;&gt;"",D$2,"NA"),'MITRE &amp; Controls Mappings'!$H486))),ISNUMBER(SEARCH(IF(D$3&lt;&gt;"",D$3,"NA"),'MITRE &amp; Controls Mappings'!$I486))),ISNUMBER(SEARCH(IF(D$3&lt;&gt;"",D$3,"NA"),'MITRE &amp; Controls Mappings'!$J486))), 'MITRE &amp; Controls Mappings'!$B486,"")</f>
        <v/>
      </c>
      <c r="E490" t="str">
        <f>IF(OR(OR(OR(OR(OR(ISNUMBER(SEARCH(IF(E$1&lt;&gt;"",E$1,"NA"),'MITRE &amp; Controls Mappings'!$E486)),ISNUMBER(SEARCH(IF(E$1&lt;&gt;"",E$1,"NA"),'MITRE &amp; Controls Mappings'!$F486))),ISNUMBER(SEARCH(IF(E$2&lt;&gt;"",E$2,"NA"),'MITRE &amp; Controls Mappings'!$G486))),ISNUMBER(SEARCH(IF(E$2&lt;&gt;"",E$2,"NA"),'MITRE &amp; Controls Mappings'!$H486))),ISNUMBER(SEARCH(IF(E$3&lt;&gt;"",E$3,"NA"),'MITRE &amp; Controls Mappings'!$I486))),ISNUMBER(SEARCH(IF(E$3&lt;&gt;"",E$3,"NA"),'MITRE &amp; Controls Mappings'!$J486))), 'MITRE &amp; Controls Mappings'!$B486,"")</f>
        <v/>
      </c>
      <c r="F490" t="str">
        <f>IF(OR(OR(OR(OR(OR(ISNUMBER(SEARCH(IF(F$1&lt;&gt;"",F$1,"NA"),'MITRE &amp; Controls Mappings'!$E486)),ISNUMBER(SEARCH(IF(F$1&lt;&gt;"",F$1,"NA"),'MITRE &amp; Controls Mappings'!$F486))),ISNUMBER(SEARCH(IF(F$2&lt;&gt;"",F$2,"NA"),'MITRE &amp; Controls Mappings'!$G486))),ISNUMBER(SEARCH(IF(F$2&lt;&gt;"",F$2,"NA"),'MITRE &amp; Controls Mappings'!$H486))),ISNUMBER(SEARCH(IF(F$3&lt;&gt;"",F$3,"NA"),'MITRE &amp; Controls Mappings'!$I486))),ISNUMBER(SEARCH(IF(F$3&lt;&gt;"",F$3,"NA"),'MITRE &amp; Controls Mappings'!$J486))), 'MITRE &amp; Controls Mappings'!$B486,"")</f>
        <v/>
      </c>
      <c r="G490" t="str">
        <f>IF(OR(OR(OR(OR(OR(ISNUMBER(SEARCH(IF(G$1&lt;&gt;"",G$1,"NA"),'MITRE &amp; Controls Mappings'!$E486)),ISNUMBER(SEARCH(IF(G$1&lt;&gt;"",G$1,"NA"),'MITRE &amp; Controls Mappings'!$F486))),ISNUMBER(SEARCH(IF(G$2&lt;&gt;"",G$2,"NA"),'MITRE &amp; Controls Mappings'!$G486))),ISNUMBER(SEARCH(IF(G$2&lt;&gt;"",G$2,"NA"),'MITRE &amp; Controls Mappings'!$H486))),ISNUMBER(SEARCH(IF(G$3&lt;&gt;"",G$3,"NA"),'MITRE &amp; Controls Mappings'!$I486))),ISNUMBER(SEARCH(IF(G$3&lt;&gt;"",G$3,"NA"),'MITRE &amp; Controls Mappings'!$J486))), 'MITRE &amp; Controls Mappings'!$B486,"")</f>
        <v/>
      </c>
      <c r="H490" t="str">
        <f>IF(OR(OR(OR(OR(OR(ISNUMBER(SEARCH(IF(H$1&lt;&gt;"",H$1,"NA"),'MITRE &amp; Controls Mappings'!$E486)),ISNUMBER(SEARCH(IF(H$1&lt;&gt;"",H$1,"NA"),'MITRE &amp; Controls Mappings'!$F486))),ISNUMBER(SEARCH(IF(H$2&lt;&gt;"",H$2,"NA"),'MITRE &amp; Controls Mappings'!$G486))),ISNUMBER(SEARCH(IF(H$2&lt;&gt;"",H$2,"NA"),'MITRE &amp; Controls Mappings'!$H486))),ISNUMBER(SEARCH(IF(H$3&lt;&gt;"",H$3,"NA"),'MITRE &amp; Controls Mappings'!$I486))),ISNUMBER(SEARCH(IF(H$3&lt;&gt;"",H$3,"NA"),'MITRE &amp; Controls Mappings'!$J486))), 'MITRE &amp; Controls Mappings'!$B486,"")</f>
        <v/>
      </c>
      <c r="I490" t="str">
        <f>IF(OR(OR(OR(OR(OR(ISNUMBER(SEARCH(IF(I$1&lt;&gt;"",I$1,"NA"),'MITRE &amp; Controls Mappings'!$E486)),ISNUMBER(SEARCH(IF(I$1&lt;&gt;"",I$1,"NA"),'MITRE &amp; Controls Mappings'!$F486))),ISNUMBER(SEARCH(IF(I$2&lt;&gt;"",I$2,"NA"),'MITRE &amp; Controls Mappings'!$G486))),ISNUMBER(SEARCH(IF(I$2&lt;&gt;"",I$2,"NA"),'MITRE &amp; Controls Mappings'!$H486))),ISNUMBER(SEARCH(IF(I$3&lt;&gt;"",I$3,"NA"),'MITRE &amp; Controls Mappings'!$I486))),ISNUMBER(SEARCH(IF(I$3&lt;&gt;"",I$3,"NA"),'MITRE &amp; Controls Mappings'!$J486))), 'MITRE &amp; Controls Mappings'!$B486,"")</f>
        <v/>
      </c>
      <c r="J490" t="str">
        <f>IF(OR(OR(OR(OR(OR(ISNUMBER(SEARCH(IF(J$1&lt;&gt;"",J$1,"NA"),'MITRE &amp; Controls Mappings'!$E486)),ISNUMBER(SEARCH(IF(J$1&lt;&gt;"",J$1,"NA"),'MITRE &amp; Controls Mappings'!$F486))),ISNUMBER(SEARCH(IF(J$2&lt;&gt;"",J$2,"NA"),'MITRE &amp; Controls Mappings'!$G486))),ISNUMBER(SEARCH(IF(J$2&lt;&gt;"",J$2,"NA"),'MITRE &amp; Controls Mappings'!$H486))),ISNUMBER(SEARCH(IF(J$3&lt;&gt;"",J$3,"NA"),'MITRE &amp; Controls Mappings'!$I486))),ISNUMBER(SEARCH(IF(J$3&lt;&gt;"",J$3,"NA"),'MITRE &amp; Controls Mappings'!$J486))), 'MITRE &amp; Controls Mappings'!$B486,"")</f>
        <v/>
      </c>
      <c r="K490" t="str">
        <f>IF(OR(OR(OR(OR(OR(ISNUMBER(SEARCH(IF(K$1&lt;&gt;"",K$1,"NA"),'MITRE &amp; Controls Mappings'!$E486)),ISNUMBER(SEARCH(IF(K$1&lt;&gt;"",K$1,"NA"),'MITRE &amp; Controls Mappings'!$F486))),ISNUMBER(SEARCH(IF(K$2&lt;&gt;"",K$2,"NA"),'MITRE &amp; Controls Mappings'!$G486))),ISNUMBER(SEARCH(IF(K$2&lt;&gt;"",K$2,"NA"),'MITRE &amp; Controls Mappings'!$H486))),ISNUMBER(SEARCH(IF(K$3&lt;&gt;"",K$3,"NA"),'MITRE &amp; Controls Mappings'!$I486))),ISNUMBER(SEARCH(IF(K$3&lt;&gt;"",K$3,"NA"),'MITRE &amp; Controls Mappings'!$J486))), 'MITRE &amp; Controls Mappings'!$B486,"")</f>
        <v/>
      </c>
      <c r="L490" s="25" t="str">
        <f>'MITRE &amp; Controls Mappings'!D486</f>
        <v>Remote Session Environment</v>
      </c>
    </row>
    <row r="491" spans="1:12" x14ac:dyDescent="0.35">
      <c r="A491" t="str">
        <f>IF(COUNTIF(B491:K491,"="&amp;'MITRE &amp; Controls Mappings'!B487)&gt;0,'MITRE &amp; Controls Mappings'!B487,"")</f>
        <v/>
      </c>
      <c r="B491" t="str">
        <f>IF(OR(OR(OR(OR(OR(ISNUMBER(SEARCH(IF(B$1&lt;&gt;"",B$1,"NA"),'MITRE &amp; Controls Mappings'!$E487)),ISNUMBER(SEARCH(IF(B$1&lt;&gt;"",B$1,"NA"),'MITRE &amp; Controls Mappings'!$F487))),ISNUMBER(SEARCH(IF(B$2&lt;&gt;"",B$2,"NA"),'MITRE &amp; Controls Mappings'!$G487))),ISNUMBER(SEARCH(IF(B$2&lt;&gt;"",B$2,"NA"),'MITRE &amp; Controls Mappings'!$H487))),ISNUMBER(SEARCH(IF(B$3&lt;&gt;"",B$3,"NA"),'MITRE &amp; Controls Mappings'!$I487))),ISNUMBER(SEARCH(IF(B$3&lt;&gt;"",B$3,"NA"),'MITRE &amp; Controls Mappings'!$J487))), 'MITRE &amp; Controls Mappings'!$B487,"")</f>
        <v/>
      </c>
      <c r="C491" t="str">
        <f>IF(OR(OR(OR(OR(OR(ISNUMBER(SEARCH(IF(C$1&lt;&gt;"",C$1,"NA"),'MITRE &amp; Controls Mappings'!$E487)),ISNUMBER(SEARCH(IF(C$1&lt;&gt;"",C$1,"NA"),'MITRE &amp; Controls Mappings'!$F487))),ISNUMBER(SEARCH(IF(C$2&lt;&gt;"",C$2,"NA"),'MITRE &amp; Controls Mappings'!$G487))),ISNUMBER(SEARCH(IF(C$2&lt;&gt;"",C$2,"NA"),'MITRE &amp; Controls Mappings'!$H487))),ISNUMBER(SEARCH(IF(C$3&lt;&gt;"",C$3,"NA"),'MITRE &amp; Controls Mappings'!$I487))),ISNUMBER(SEARCH(IF(C$3&lt;&gt;"",C$3,"NA"),'MITRE &amp; Controls Mappings'!$J487))), 'MITRE &amp; Controls Mappings'!$B487,"")</f>
        <v/>
      </c>
      <c r="D491" t="str">
        <f>IF(OR(OR(OR(OR(OR(ISNUMBER(SEARCH(IF(D$1&lt;&gt;"",D$1,"NA"),'MITRE &amp; Controls Mappings'!$E487)),ISNUMBER(SEARCH(IF(D$1&lt;&gt;"",D$1,"NA"),'MITRE &amp; Controls Mappings'!$F487))),ISNUMBER(SEARCH(IF(D$2&lt;&gt;"",D$2,"NA"),'MITRE &amp; Controls Mappings'!$G487))),ISNUMBER(SEARCH(IF(D$2&lt;&gt;"",D$2,"NA"),'MITRE &amp; Controls Mappings'!$H487))),ISNUMBER(SEARCH(IF(D$3&lt;&gt;"",D$3,"NA"),'MITRE &amp; Controls Mappings'!$I487))),ISNUMBER(SEARCH(IF(D$3&lt;&gt;"",D$3,"NA"),'MITRE &amp; Controls Mappings'!$J487))), 'MITRE &amp; Controls Mappings'!$B487,"")</f>
        <v/>
      </c>
      <c r="E491" t="str">
        <f>IF(OR(OR(OR(OR(OR(ISNUMBER(SEARCH(IF(E$1&lt;&gt;"",E$1,"NA"),'MITRE &amp; Controls Mappings'!$E487)),ISNUMBER(SEARCH(IF(E$1&lt;&gt;"",E$1,"NA"),'MITRE &amp; Controls Mappings'!$F487))),ISNUMBER(SEARCH(IF(E$2&lt;&gt;"",E$2,"NA"),'MITRE &amp; Controls Mappings'!$G487))),ISNUMBER(SEARCH(IF(E$2&lt;&gt;"",E$2,"NA"),'MITRE &amp; Controls Mappings'!$H487))),ISNUMBER(SEARCH(IF(E$3&lt;&gt;"",E$3,"NA"),'MITRE &amp; Controls Mappings'!$I487))),ISNUMBER(SEARCH(IF(E$3&lt;&gt;"",E$3,"NA"),'MITRE &amp; Controls Mappings'!$J487))), 'MITRE &amp; Controls Mappings'!$B487,"")</f>
        <v/>
      </c>
      <c r="F491" t="str">
        <f>IF(OR(OR(OR(OR(OR(ISNUMBER(SEARCH(IF(F$1&lt;&gt;"",F$1,"NA"),'MITRE &amp; Controls Mappings'!$E487)),ISNUMBER(SEARCH(IF(F$1&lt;&gt;"",F$1,"NA"),'MITRE &amp; Controls Mappings'!$F487))),ISNUMBER(SEARCH(IF(F$2&lt;&gt;"",F$2,"NA"),'MITRE &amp; Controls Mappings'!$G487))),ISNUMBER(SEARCH(IF(F$2&lt;&gt;"",F$2,"NA"),'MITRE &amp; Controls Mappings'!$H487))),ISNUMBER(SEARCH(IF(F$3&lt;&gt;"",F$3,"NA"),'MITRE &amp; Controls Mappings'!$I487))),ISNUMBER(SEARCH(IF(F$3&lt;&gt;"",F$3,"NA"),'MITRE &amp; Controls Mappings'!$J487))), 'MITRE &amp; Controls Mappings'!$B487,"")</f>
        <v/>
      </c>
      <c r="G491" t="str">
        <f>IF(OR(OR(OR(OR(OR(ISNUMBER(SEARCH(IF(G$1&lt;&gt;"",G$1,"NA"),'MITRE &amp; Controls Mappings'!$E487)),ISNUMBER(SEARCH(IF(G$1&lt;&gt;"",G$1,"NA"),'MITRE &amp; Controls Mappings'!$F487))),ISNUMBER(SEARCH(IF(G$2&lt;&gt;"",G$2,"NA"),'MITRE &amp; Controls Mappings'!$G487))),ISNUMBER(SEARCH(IF(G$2&lt;&gt;"",G$2,"NA"),'MITRE &amp; Controls Mappings'!$H487))),ISNUMBER(SEARCH(IF(G$3&lt;&gt;"",G$3,"NA"),'MITRE &amp; Controls Mappings'!$I487))),ISNUMBER(SEARCH(IF(G$3&lt;&gt;"",G$3,"NA"),'MITRE &amp; Controls Mappings'!$J487))), 'MITRE &amp; Controls Mappings'!$B487,"")</f>
        <v/>
      </c>
      <c r="H491" t="str">
        <f>IF(OR(OR(OR(OR(OR(ISNUMBER(SEARCH(IF(H$1&lt;&gt;"",H$1,"NA"),'MITRE &amp; Controls Mappings'!$E487)),ISNUMBER(SEARCH(IF(H$1&lt;&gt;"",H$1,"NA"),'MITRE &amp; Controls Mappings'!$F487))),ISNUMBER(SEARCH(IF(H$2&lt;&gt;"",H$2,"NA"),'MITRE &amp; Controls Mappings'!$G487))),ISNUMBER(SEARCH(IF(H$2&lt;&gt;"",H$2,"NA"),'MITRE &amp; Controls Mappings'!$H487))),ISNUMBER(SEARCH(IF(H$3&lt;&gt;"",H$3,"NA"),'MITRE &amp; Controls Mappings'!$I487))),ISNUMBER(SEARCH(IF(H$3&lt;&gt;"",H$3,"NA"),'MITRE &amp; Controls Mappings'!$J487))), 'MITRE &amp; Controls Mappings'!$B487,"")</f>
        <v/>
      </c>
      <c r="I491" t="str">
        <f>IF(OR(OR(OR(OR(OR(ISNUMBER(SEARCH(IF(I$1&lt;&gt;"",I$1,"NA"),'MITRE &amp; Controls Mappings'!$E487)),ISNUMBER(SEARCH(IF(I$1&lt;&gt;"",I$1,"NA"),'MITRE &amp; Controls Mappings'!$F487))),ISNUMBER(SEARCH(IF(I$2&lt;&gt;"",I$2,"NA"),'MITRE &amp; Controls Mappings'!$G487))),ISNUMBER(SEARCH(IF(I$2&lt;&gt;"",I$2,"NA"),'MITRE &amp; Controls Mappings'!$H487))),ISNUMBER(SEARCH(IF(I$3&lt;&gt;"",I$3,"NA"),'MITRE &amp; Controls Mappings'!$I487))),ISNUMBER(SEARCH(IF(I$3&lt;&gt;"",I$3,"NA"),'MITRE &amp; Controls Mappings'!$J487))), 'MITRE &amp; Controls Mappings'!$B487,"")</f>
        <v/>
      </c>
      <c r="J491" t="str">
        <f>IF(OR(OR(OR(OR(OR(ISNUMBER(SEARCH(IF(J$1&lt;&gt;"",J$1,"NA"),'MITRE &amp; Controls Mappings'!$E487)),ISNUMBER(SEARCH(IF(J$1&lt;&gt;"",J$1,"NA"),'MITRE &amp; Controls Mappings'!$F487))),ISNUMBER(SEARCH(IF(J$2&lt;&gt;"",J$2,"NA"),'MITRE &amp; Controls Mappings'!$G487))),ISNUMBER(SEARCH(IF(J$2&lt;&gt;"",J$2,"NA"),'MITRE &amp; Controls Mappings'!$H487))),ISNUMBER(SEARCH(IF(J$3&lt;&gt;"",J$3,"NA"),'MITRE &amp; Controls Mappings'!$I487))),ISNUMBER(SEARCH(IF(J$3&lt;&gt;"",J$3,"NA"),'MITRE &amp; Controls Mappings'!$J487))), 'MITRE &amp; Controls Mappings'!$B487,"")</f>
        <v/>
      </c>
      <c r="K491" t="str">
        <f>IF(OR(OR(OR(OR(OR(ISNUMBER(SEARCH(IF(K$1&lt;&gt;"",K$1,"NA"),'MITRE &amp; Controls Mappings'!$E487)),ISNUMBER(SEARCH(IF(K$1&lt;&gt;"",K$1,"NA"),'MITRE &amp; Controls Mappings'!$F487))),ISNUMBER(SEARCH(IF(K$2&lt;&gt;"",K$2,"NA"),'MITRE &amp; Controls Mappings'!$G487))),ISNUMBER(SEARCH(IF(K$2&lt;&gt;"",K$2,"NA"),'MITRE &amp; Controls Mappings'!$H487))),ISNUMBER(SEARCH(IF(K$3&lt;&gt;"",K$3,"NA"),'MITRE &amp; Controls Mappings'!$I487))),ISNUMBER(SEARCH(IF(K$3&lt;&gt;"",K$3,"NA"),'MITRE &amp; Controls Mappings'!$J487))), 'MITRE &amp; Controls Mappings'!$B487,"")</f>
        <v/>
      </c>
      <c r="L491" s="25" t="str">
        <f>'MITRE &amp; Controls Mappings'!D487</f>
        <v>Security</v>
      </c>
    </row>
    <row r="492" spans="1:12" x14ac:dyDescent="0.35">
      <c r="A492" t="str">
        <f>IF(COUNTIF(B492:K492,"="&amp;'MITRE &amp; Controls Mappings'!B488)&gt;0,'MITRE &amp; Controls Mappings'!B488,"")</f>
        <v/>
      </c>
      <c r="B492" t="str">
        <f>IF(OR(OR(OR(OR(OR(ISNUMBER(SEARCH(IF(B$1&lt;&gt;"",B$1,"NA"),'MITRE &amp; Controls Mappings'!$E488)),ISNUMBER(SEARCH(IF(B$1&lt;&gt;"",B$1,"NA"),'MITRE &amp; Controls Mappings'!$F488))),ISNUMBER(SEARCH(IF(B$2&lt;&gt;"",B$2,"NA"),'MITRE &amp; Controls Mappings'!$G488))),ISNUMBER(SEARCH(IF(B$2&lt;&gt;"",B$2,"NA"),'MITRE &amp; Controls Mappings'!$H488))),ISNUMBER(SEARCH(IF(B$3&lt;&gt;"",B$3,"NA"),'MITRE &amp; Controls Mappings'!$I488))),ISNUMBER(SEARCH(IF(B$3&lt;&gt;"",B$3,"NA"),'MITRE &amp; Controls Mappings'!$J488))), 'MITRE &amp; Controls Mappings'!$B488,"")</f>
        <v/>
      </c>
      <c r="C492" t="str">
        <f>IF(OR(OR(OR(OR(OR(ISNUMBER(SEARCH(IF(C$1&lt;&gt;"",C$1,"NA"),'MITRE &amp; Controls Mappings'!$E488)),ISNUMBER(SEARCH(IF(C$1&lt;&gt;"",C$1,"NA"),'MITRE &amp; Controls Mappings'!$F488))),ISNUMBER(SEARCH(IF(C$2&lt;&gt;"",C$2,"NA"),'MITRE &amp; Controls Mappings'!$G488))),ISNUMBER(SEARCH(IF(C$2&lt;&gt;"",C$2,"NA"),'MITRE &amp; Controls Mappings'!$H488))),ISNUMBER(SEARCH(IF(C$3&lt;&gt;"",C$3,"NA"),'MITRE &amp; Controls Mappings'!$I488))),ISNUMBER(SEARCH(IF(C$3&lt;&gt;"",C$3,"NA"),'MITRE &amp; Controls Mappings'!$J488))), 'MITRE &amp; Controls Mappings'!$B488,"")</f>
        <v/>
      </c>
      <c r="D492" t="str">
        <f>IF(OR(OR(OR(OR(OR(ISNUMBER(SEARCH(IF(D$1&lt;&gt;"",D$1,"NA"),'MITRE &amp; Controls Mappings'!$E488)),ISNUMBER(SEARCH(IF(D$1&lt;&gt;"",D$1,"NA"),'MITRE &amp; Controls Mappings'!$F488))),ISNUMBER(SEARCH(IF(D$2&lt;&gt;"",D$2,"NA"),'MITRE &amp; Controls Mappings'!$G488))),ISNUMBER(SEARCH(IF(D$2&lt;&gt;"",D$2,"NA"),'MITRE &amp; Controls Mappings'!$H488))),ISNUMBER(SEARCH(IF(D$3&lt;&gt;"",D$3,"NA"),'MITRE &amp; Controls Mappings'!$I488))),ISNUMBER(SEARCH(IF(D$3&lt;&gt;"",D$3,"NA"),'MITRE &amp; Controls Mappings'!$J488))), 'MITRE &amp; Controls Mappings'!$B488,"")</f>
        <v/>
      </c>
      <c r="E492" t="str">
        <f>IF(OR(OR(OR(OR(OR(ISNUMBER(SEARCH(IF(E$1&lt;&gt;"",E$1,"NA"),'MITRE &amp; Controls Mappings'!$E488)),ISNUMBER(SEARCH(IF(E$1&lt;&gt;"",E$1,"NA"),'MITRE &amp; Controls Mappings'!$F488))),ISNUMBER(SEARCH(IF(E$2&lt;&gt;"",E$2,"NA"),'MITRE &amp; Controls Mappings'!$G488))),ISNUMBER(SEARCH(IF(E$2&lt;&gt;"",E$2,"NA"),'MITRE &amp; Controls Mappings'!$H488))),ISNUMBER(SEARCH(IF(E$3&lt;&gt;"",E$3,"NA"),'MITRE &amp; Controls Mappings'!$I488))),ISNUMBER(SEARCH(IF(E$3&lt;&gt;"",E$3,"NA"),'MITRE &amp; Controls Mappings'!$J488))), 'MITRE &amp; Controls Mappings'!$B488,"")</f>
        <v/>
      </c>
      <c r="F492" t="str">
        <f>IF(OR(OR(OR(OR(OR(ISNUMBER(SEARCH(IF(F$1&lt;&gt;"",F$1,"NA"),'MITRE &amp; Controls Mappings'!$E488)),ISNUMBER(SEARCH(IF(F$1&lt;&gt;"",F$1,"NA"),'MITRE &amp; Controls Mappings'!$F488))),ISNUMBER(SEARCH(IF(F$2&lt;&gt;"",F$2,"NA"),'MITRE &amp; Controls Mappings'!$G488))),ISNUMBER(SEARCH(IF(F$2&lt;&gt;"",F$2,"NA"),'MITRE &amp; Controls Mappings'!$H488))),ISNUMBER(SEARCH(IF(F$3&lt;&gt;"",F$3,"NA"),'MITRE &amp; Controls Mappings'!$I488))),ISNUMBER(SEARCH(IF(F$3&lt;&gt;"",F$3,"NA"),'MITRE &amp; Controls Mappings'!$J488))), 'MITRE &amp; Controls Mappings'!$B488,"")</f>
        <v/>
      </c>
      <c r="G492" t="str">
        <f>IF(OR(OR(OR(OR(OR(ISNUMBER(SEARCH(IF(G$1&lt;&gt;"",G$1,"NA"),'MITRE &amp; Controls Mappings'!$E488)),ISNUMBER(SEARCH(IF(G$1&lt;&gt;"",G$1,"NA"),'MITRE &amp; Controls Mappings'!$F488))),ISNUMBER(SEARCH(IF(G$2&lt;&gt;"",G$2,"NA"),'MITRE &amp; Controls Mappings'!$G488))),ISNUMBER(SEARCH(IF(G$2&lt;&gt;"",G$2,"NA"),'MITRE &amp; Controls Mappings'!$H488))),ISNUMBER(SEARCH(IF(G$3&lt;&gt;"",G$3,"NA"),'MITRE &amp; Controls Mappings'!$I488))),ISNUMBER(SEARCH(IF(G$3&lt;&gt;"",G$3,"NA"),'MITRE &amp; Controls Mappings'!$J488))), 'MITRE &amp; Controls Mappings'!$B488,"")</f>
        <v/>
      </c>
      <c r="H492" t="str">
        <f>IF(OR(OR(OR(OR(OR(ISNUMBER(SEARCH(IF(H$1&lt;&gt;"",H$1,"NA"),'MITRE &amp; Controls Mappings'!$E488)),ISNUMBER(SEARCH(IF(H$1&lt;&gt;"",H$1,"NA"),'MITRE &amp; Controls Mappings'!$F488))),ISNUMBER(SEARCH(IF(H$2&lt;&gt;"",H$2,"NA"),'MITRE &amp; Controls Mappings'!$G488))),ISNUMBER(SEARCH(IF(H$2&lt;&gt;"",H$2,"NA"),'MITRE &amp; Controls Mappings'!$H488))),ISNUMBER(SEARCH(IF(H$3&lt;&gt;"",H$3,"NA"),'MITRE &amp; Controls Mappings'!$I488))),ISNUMBER(SEARCH(IF(H$3&lt;&gt;"",H$3,"NA"),'MITRE &amp; Controls Mappings'!$J488))), 'MITRE &amp; Controls Mappings'!$B488,"")</f>
        <v/>
      </c>
      <c r="I492" t="str">
        <f>IF(OR(OR(OR(OR(OR(ISNUMBER(SEARCH(IF(I$1&lt;&gt;"",I$1,"NA"),'MITRE &amp; Controls Mappings'!$E488)),ISNUMBER(SEARCH(IF(I$1&lt;&gt;"",I$1,"NA"),'MITRE &amp; Controls Mappings'!$F488))),ISNUMBER(SEARCH(IF(I$2&lt;&gt;"",I$2,"NA"),'MITRE &amp; Controls Mappings'!$G488))),ISNUMBER(SEARCH(IF(I$2&lt;&gt;"",I$2,"NA"),'MITRE &amp; Controls Mappings'!$H488))),ISNUMBER(SEARCH(IF(I$3&lt;&gt;"",I$3,"NA"),'MITRE &amp; Controls Mappings'!$I488))),ISNUMBER(SEARCH(IF(I$3&lt;&gt;"",I$3,"NA"),'MITRE &amp; Controls Mappings'!$J488))), 'MITRE &amp; Controls Mappings'!$B488,"")</f>
        <v/>
      </c>
      <c r="J492" t="str">
        <f>IF(OR(OR(OR(OR(OR(ISNUMBER(SEARCH(IF(J$1&lt;&gt;"",J$1,"NA"),'MITRE &amp; Controls Mappings'!$E488)),ISNUMBER(SEARCH(IF(J$1&lt;&gt;"",J$1,"NA"),'MITRE &amp; Controls Mappings'!$F488))),ISNUMBER(SEARCH(IF(J$2&lt;&gt;"",J$2,"NA"),'MITRE &amp; Controls Mappings'!$G488))),ISNUMBER(SEARCH(IF(J$2&lt;&gt;"",J$2,"NA"),'MITRE &amp; Controls Mappings'!$H488))),ISNUMBER(SEARCH(IF(J$3&lt;&gt;"",J$3,"NA"),'MITRE &amp; Controls Mappings'!$I488))),ISNUMBER(SEARCH(IF(J$3&lt;&gt;"",J$3,"NA"),'MITRE &amp; Controls Mappings'!$J488))), 'MITRE &amp; Controls Mappings'!$B488,"")</f>
        <v/>
      </c>
      <c r="K492" t="str">
        <f>IF(OR(OR(OR(OR(OR(ISNUMBER(SEARCH(IF(K$1&lt;&gt;"",K$1,"NA"),'MITRE &amp; Controls Mappings'!$E488)),ISNUMBER(SEARCH(IF(K$1&lt;&gt;"",K$1,"NA"),'MITRE &amp; Controls Mappings'!$F488))),ISNUMBER(SEARCH(IF(K$2&lt;&gt;"",K$2,"NA"),'MITRE &amp; Controls Mappings'!$G488))),ISNUMBER(SEARCH(IF(K$2&lt;&gt;"",K$2,"NA"),'MITRE &amp; Controls Mappings'!$H488))),ISNUMBER(SEARCH(IF(K$3&lt;&gt;"",K$3,"NA"),'MITRE &amp; Controls Mappings'!$I488))),ISNUMBER(SEARCH(IF(K$3&lt;&gt;"",K$3,"NA"),'MITRE &amp; Controls Mappings'!$J488))), 'MITRE &amp; Controls Mappings'!$B488,"")</f>
        <v/>
      </c>
      <c r="L492" s="25" t="str">
        <f>'MITRE &amp; Controls Mappings'!D488</f>
        <v>Ensure 'Always prompt for password upon connection' is set to 'Enabled'</v>
      </c>
    </row>
    <row r="493" spans="1:12" x14ac:dyDescent="0.35">
      <c r="A493" t="str">
        <f>IF(COUNTIF(B493:K493,"="&amp;'MITRE &amp; Controls Mappings'!B489)&gt;0,'MITRE &amp; Controls Mappings'!B489,"")</f>
        <v/>
      </c>
      <c r="B493" t="str">
        <f>IF(OR(OR(OR(OR(OR(ISNUMBER(SEARCH(IF(B$1&lt;&gt;"",B$1,"NA"),'MITRE &amp; Controls Mappings'!$E489)),ISNUMBER(SEARCH(IF(B$1&lt;&gt;"",B$1,"NA"),'MITRE &amp; Controls Mappings'!$F489))),ISNUMBER(SEARCH(IF(B$2&lt;&gt;"",B$2,"NA"),'MITRE &amp; Controls Mappings'!$G489))),ISNUMBER(SEARCH(IF(B$2&lt;&gt;"",B$2,"NA"),'MITRE &amp; Controls Mappings'!$H489))),ISNUMBER(SEARCH(IF(B$3&lt;&gt;"",B$3,"NA"),'MITRE &amp; Controls Mappings'!$I489))),ISNUMBER(SEARCH(IF(B$3&lt;&gt;"",B$3,"NA"),'MITRE &amp; Controls Mappings'!$J489))), 'MITRE &amp; Controls Mappings'!$B489,"")</f>
        <v/>
      </c>
      <c r="C493" t="str">
        <f>IF(OR(OR(OR(OR(OR(ISNUMBER(SEARCH(IF(C$1&lt;&gt;"",C$1,"NA"),'MITRE &amp; Controls Mappings'!$E489)),ISNUMBER(SEARCH(IF(C$1&lt;&gt;"",C$1,"NA"),'MITRE &amp; Controls Mappings'!$F489))),ISNUMBER(SEARCH(IF(C$2&lt;&gt;"",C$2,"NA"),'MITRE &amp; Controls Mappings'!$G489))),ISNUMBER(SEARCH(IF(C$2&lt;&gt;"",C$2,"NA"),'MITRE &amp; Controls Mappings'!$H489))),ISNUMBER(SEARCH(IF(C$3&lt;&gt;"",C$3,"NA"),'MITRE &amp; Controls Mappings'!$I489))),ISNUMBER(SEARCH(IF(C$3&lt;&gt;"",C$3,"NA"),'MITRE &amp; Controls Mappings'!$J489))), 'MITRE &amp; Controls Mappings'!$B489,"")</f>
        <v/>
      </c>
      <c r="D493" t="str">
        <f>IF(OR(OR(OR(OR(OR(ISNUMBER(SEARCH(IF(D$1&lt;&gt;"",D$1,"NA"),'MITRE &amp; Controls Mappings'!$E489)),ISNUMBER(SEARCH(IF(D$1&lt;&gt;"",D$1,"NA"),'MITRE &amp; Controls Mappings'!$F489))),ISNUMBER(SEARCH(IF(D$2&lt;&gt;"",D$2,"NA"),'MITRE &amp; Controls Mappings'!$G489))),ISNUMBER(SEARCH(IF(D$2&lt;&gt;"",D$2,"NA"),'MITRE &amp; Controls Mappings'!$H489))),ISNUMBER(SEARCH(IF(D$3&lt;&gt;"",D$3,"NA"),'MITRE &amp; Controls Mappings'!$I489))),ISNUMBER(SEARCH(IF(D$3&lt;&gt;"",D$3,"NA"),'MITRE &amp; Controls Mappings'!$J489))), 'MITRE &amp; Controls Mappings'!$B489,"")</f>
        <v/>
      </c>
      <c r="E493" t="str">
        <f>IF(OR(OR(OR(OR(OR(ISNUMBER(SEARCH(IF(E$1&lt;&gt;"",E$1,"NA"),'MITRE &amp; Controls Mappings'!$E489)),ISNUMBER(SEARCH(IF(E$1&lt;&gt;"",E$1,"NA"),'MITRE &amp; Controls Mappings'!$F489))),ISNUMBER(SEARCH(IF(E$2&lt;&gt;"",E$2,"NA"),'MITRE &amp; Controls Mappings'!$G489))),ISNUMBER(SEARCH(IF(E$2&lt;&gt;"",E$2,"NA"),'MITRE &amp; Controls Mappings'!$H489))),ISNUMBER(SEARCH(IF(E$3&lt;&gt;"",E$3,"NA"),'MITRE &amp; Controls Mappings'!$I489))),ISNUMBER(SEARCH(IF(E$3&lt;&gt;"",E$3,"NA"),'MITRE &amp; Controls Mappings'!$J489))), 'MITRE &amp; Controls Mappings'!$B489,"")</f>
        <v/>
      </c>
      <c r="F493" t="str">
        <f>IF(OR(OR(OR(OR(OR(ISNUMBER(SEARCH(IF(F$1&lt;&gt;"",F$1,"NA"),'MITRE &amp; Controls Mappings'!$E489)),ISNUMBER(SEARCH(IF(F$1&lt;&gt;"",F$1,"NA"),'MITRE &amp; Controls Mappings'!$F489))),ISNUMBER(SEARCH(IF(F$2&lt;&gt;"",F$2,"NA"),'MITRE &amp; Controls Mappings'!$G489))),ISNUMBER(SEARCH(IF(F$2&lt;&gt;"",F$2,"NA"),'MITRE &amp; Controls Mappings'!$H489))),ISNUMBER(SEARCH(IF(F$3&lt;&gt;"",F$3,"NA"),'MITRE &amp; Controls Mappings'!$I489))),ISNUMBER(SEARCH(IF(F$3&lt;&gt;"",F$3,"NA"),'MITRE &amp; Controls Mappings'!$J489))), 'MITRE &amp; Controls Mappings'!$B489,"")</f>
        <v/>
      </c>
      <c r="G493" t="str">
        <f>IF(OR(OR(OR(OR(OR(ISNUMBER(SEARCH(IF(G$1&lt;&gt;"",G$1,"NA"),'MITRE &amp; Controls Mappings'!$E489)),ISNUMBER(SEARCH(IF(G$1&lt;&gt;"",G$1,"NA"),'MITRE &amp; Controls Mappings'!$F489))),ISNUMBER(SEARCH(IF(G$2&lt;&gt;"",G$2,"NA"),'MITRE &amp; Controls Mappings'!$G489))),ISNUMBER(SEARCH(IF(G$2&lt;&gt;"",G$2,"NA"),'MITRE &amp; Controls Mappings'!$H489))),ISNUMBER(SEARCH(IF(G$3&lt;&gt;"",G$3,"NA"),'MITRE &amp; Controls Mappings'!$I489))),ISNUMBER(SEARCH(IF(G$3&lt;&gt;"",G$3,"NA"),'MITRE &amp; Controls Mappings'!$J489))), 'MITRE &amp; Controls Mappings'!$B489,"")</f>
        <v/>
      </c>
      <c r="H493" t="str">
        <f>IF(OR(OR(OR(OR(OR(ISNUMBER(SEARCH(IF(H$1&lt;&gt;"",H$1,"NA"),'MITRE &amp; Controls Mappings'!$E489)),ISNUMBER(SEARCH(IF(H$1&lt;&gt;"",H$1,"NA"),'MITRE &amp; Controls Mappings'!$F489))),ISNUMBER(SEARCH(IF(H$2&lt;&gt;"",H$2,"NA"),'MITRE &amp; Controls Mappings'!$G489))),ISNUMBER(SEARCH(IF(H$2&lt;&gt;"",H$2,"NA"),'MITRE &amp; Controls Mappings'!$H489))),ISNUMBER(SEARCH(IF(H$3&lt;&gt;"",H$3,"NA"),'MITRE &amp; Controls Mappings'!$I489))),ISNUMBER(SEARCH(IF(H$3&lt;&gt;"",H$3,"NA"),'MITRE &amp; Controls Mappings'!$J489))), 'MITRE &amp; Controls Mappings'!$B489,"")</f>
        <v/>
      </c>
      <c r="I493" t="str">
        <f>IF(OR(OR(OR(OR(OR(ISNUMBER(SEARCH(IF(I$1&lt;&gt;"",I$1,"NA"),'MITRE &amp; Controls Mappings'!$E489)),ISNUMBER(SEARCH(IF(I$1&lt;&gt;"",I$1,"NA"),'MITRE &amp; Controls Mappings'!$F489))),ISNUMBER(SEARCH(IF(I$2&lt;&gt;"",I$2,"NA"),'MITRE &amp; Controls Mappings'!$G489))),ISNUMBER(SEARCH(IF(I$2&lt;&gt;"",I$2,"NA"),'MITRE &amp; Controls Mappings'!$H489))),ISNUMBER(SEARCH(IF(I$3&lt;&gt;"",I$3,"NA"),'MITRE &amp; Controls Mappings'!$I489))),ISNUMBER(SEARCH(IF(I$3&lt;&gt;"",I$3,"NA"),'MITRE &amp; Controls Mappings'!$J489))), 'MITRE &amp; Controls Mappings'!$B489,"")</f>
        <v/>
      </c>
      <c r="J493" t="str">
        <f>IF(OR(OR(OR(OR(OR(ISNUMBER(SEARCH(IF(J$1&lt;&gt;"",J$1,"NA"),'MITRE &amp; Controls Mappings'!$E489)),ISNUMBER(SEARCH(IF(J$1&lt;&gt;"",J$1,"NA"),'MITRE &amp; Controls Mappings'!$F489))),ISNUMBER(SEARCH(IF(J$2&lt;&gt;"",J$2,"NA"),'MITRE &amp; Controls Mappings'!$G489))),ISNUMBER(SEARCH(IF(J$2&lt;&gt;"",J$2,"NA"),'MITRE &amp; Controls Mappings'!$H489))),ISNUMBER(SEARCH(IF(J$3&lt;&gt;"",J$3,"NA"),'MITRE &amp; Controls Mappings'!$I489))),ISNUMBER(SEARCH(IF(J$3&lt;&gt;"",J$3,"NA"),'MITRE &amp; Controls Mappings'!$J489))), 'MITRE &amp; Controls Mappings'!$B489,"")</f>
        <v/>
      </c>
      <c r="K493" t="str">
        <f>IF(OR(OR(OR(OR(OR(ISNUMBER(SEARCH(IF(K$1&lt;&gt;"",K$1,"NA"),'MITRE &amp; Controls Mappings'!$E489)),ISNUMBER(SEARCH(IF(K$1&lt;&gt;"",K$1,"NA"),'MITRE &amp; Controls Mappings'!$F489))),ISNUMBER(SEARCH(IF(K$2&lt;&gt;"",K$2,"NA"),'MITRE &amp; Controls Mappings'!$G489))),ISNUMBER(SEARCH(IF(K$2&lt;&gt;"",K$2,"NA"),'MITRE &amp; Controls Mappings'!$H489))),ISNUMBER(SEARCH(IF(K$3&lt;&gt;"",K$3,"NA"),'MITRE &amp; Controls Mappings'!$I489))),ISNUMBER(SEARCH(IF(K$3&lt;&gt;"",K$3,"NA"),'MITRE &amp; Controls Mappings'!$J489))), 'MITRE &amp; Controls Mappings'!$B489,"")</f>
        <v/>
      </c>
      <c r="L493" s="25" t="str">
        <f>'MITRE &amp; Controls Mappings'!D489</f>
        <v>Ensure 'Require secure RPC communication' is set to 'Enabled'</v>
      </c>
    </row>
    <row r="494" spans="1:12" x14ac:dyDescent="0.35">
      <c r="A494" t="str">
        <f>IF(COUNTIF(B494:K494,"="&amp;'MITRE &amp; Controls Mappings'!B490)&gt;0,'MITRE &amp; Controls Mappings'!B490,"")</f>
        <v/>
      </c>
      <c r="B494" t="str">
        <f>IF(OR(OR(OR(OR(OR(ISNUMBER(SEARCH(IF(B$1&lt;&gt;"",B$1,"NA"),'MITRE &amp; Controls Mappings'!$E490)),ISNUMBER(SEARCH(IF(B$1&lt;&gt;"",B$1,"NA"),'MITRE &amp; Controls Mappings'!$F490))),ISNUMBER(SEARCH(IF(B$2&lt;&gt;"",B$2,"NA"),'MITRE &amp; Controls Mappings'!$G490))),ISNUMBER(SEARCH(IF(B$2&lt;&gt;"",B$2,"NA"),'MITRE &amp; Controls Mappings'!$H490))),ISNUMBER(SEARCH(IF(B$3&lt;&gt;"",B$3,"NA"),'MITRE &amp; Controls Mappings'!$I490))),ISNUMBER(SEARCH(IF(B$3&lt;&gt;"",B$3,"NA"),'MITRE &amp; Controls Mappings'!$J490))), 'MITRE &amp; Controls Mappings'!$B490,"")</f>
        <v/>
      </c>
      <c r="C494" t="str">
        <f>IF(OR(OR(OR(OR(OR(ISNUMBER(SEARCH(IF(C$1&lt;&gt;"",C$1,"NA"),'MITRE &amp; Controls Mappings'!$E490)),ISNUMBER(SEARCH(IF(C$1&lt;&gt;"",C$1,"NA"),'MITRE &amp; Controls Mappings'!$F490))),ISNUMBER(SEARCH(IF(C$2&lt;&gt;"",C$2,"NA"),'MITRE &amp; Controls Mappings'!$G490))),ISNUMBER(SEARCH(IF(C$2&lt;&gt;"",C$2,"NA"),'MITRE &amp; Controls Mappings'!$H490))),ISNUMBER(SEARCH(IF(C$3&lt;&gt;"",C$3,"NA"),'MITRE &amp; Controls Mappings'!$I490))),ISNUMBER(SEARCH(IF(C$3&lt;&gt;"",C$3,"NA"),'MITRE &amp; Controls Mappings'!$J490))), 'MITRE &amp; Controls Mappings'!$B490,"")</f>
        <v/>
      </c>
      <c r="D494" t="str">
        <f>IF(OR(OR(OR(OR(OR(ISNUMBER(SEARCH(IF(D$1&lt;&gt;"",D$1,"NA"),'MITRE &amp; Controls Mappings'!$E490)),ISNUMBER(SEARCH(IF(D$1&lt;&gt;"",D$1,"NA"),'MITRE &amp; Controls Mappings'!$F490))),ISNUMBER(SEARCH(IF(D$2&lt;&gt;"",D$2,"NA"),'MITRE &amp; Controls Mappings'!$G490))),ISNUMBER(SEARCH(IF(D$2&lt;&gt;"",D$2,"NA"),'MITRE &amp; Controls Mappings'!$H490))),ISNUMBER(SEARCH(IF(D$3&lt;&gt;"",D$3,"NA"),'MITRE &amp; Controls Mappings'!$I490))),ISNUMBER(SEARCH(IF(D$3&lt;&gt;"",D$3,"NA"),'MITRE &amp; Controls Mappings'!$J490))), 'MITRE &amp; Controls Mappings'!$B490,"")</f>
        <v/>
      </c>
      <c r="E494" t="str">
        <f>IF(OR(OR(OR(OR(OR(ISNUMBER(SEARCH(IF(E$1&lt;&gt;"",E$1,"NA"),'MITRE &amp; Controls Mappings'!$E490)),ISNUMBER(SEARCH(IF(E$1&lt;&gt;"",E$1,"NA"),'MITRE &amp; Controls Mappings'!$F490))),ISNUMBER(SEARCH(IF(E$2&lt;&gt;"",E$2,"NA"),'MITRE &amp; Controls Mappings'!$G490))),ISNUMBER(SEARCH(IF(E$2&lt;&gt;"",E$2,"NA"),'MITRE &amp; Controls Mappings'!$H490))),ISNUMBER(SEARCH(IF(E$3&lt;&gt;"",E$3,"NA"),'MITRE &amp; Controls Mappings'!$I490))),ISNUMBER(SEARCH(IF(E$3&lt;&gt;"",E$3,"NA"),'MITRE &amp; Controls Mappings'!$J490))), 'MITRE &amp; Controls Mappings'!$B490,"")</f>
        <v/>
      </c>
      <c r="F494" t="str">
        <f>IF(OR(OR(OR(OR(OR(ISNUMBER(SEARCH(IF(F$1&lt;&gt;"",F$1,"NA"),'MITRE &amp; Controls Mappings'!$E490)),ISNUMBER(SEARCH(IF(F$1&lt;&gt;"",F$1,"NA"),'MITRE &amp; Controls Mappings'!$F490))),ISNUMBER(SEARCH(IF(F$2&lt;&gt;"",F$2,"NA"),'MITRE &amp; Controls Mappings'!$G490))),ISNUMBER(SEARCH(IF(F$2&lt;&gt;"",F$2,"NA"),'MITRE &amp; Controls Mappings'!$H490))),ISNUMBER(SEARCH(IF(F$3&lt;&gt;"",F$3,"NA"),'MITRE &amp; Controls Mappings'!$I490))),ISNUMBER(SEARCH(IF(F$3&lt;&gt;"",F$3,"NA"),'MITRE &amp; Controls Mappings'!$J490))), 'MITRE &amp; Controls Mappings'!$B490,"")</f>
        <v/>
      </c>
      <c r="G494" t="str">
        <f>IF(OR(OR(OR(OR(OR(ISNUMBER(SEARCH(IF(G$1&lt;&gt;"",G$1,"NA"),'MITRE &amp; Controls Mappings'!$E490)),ISNUMBER(SEARCH(IF(G$1&lt;&gt;"",G$1,"NA"),'MITRE &amp; Controls Mappings'!$F490))),ISNUMBER(SEARCH(IF(G$2&lt;&gt;"",G$2,"NA"),'MITRE &amp; Controls Mappings'!$G490))),ISNUMBER(SEARCH(IF(G$2&lt;&gt;"",G$2,"NA"),'MITRE &amp; Controls Mappings'!$H490))),ISNUMBER(SEARCH(IF(G$3&lt;&gt;"",G$3,"NA"),'MITRE &amp; Controls Mappings'!$I490))),ISNUMBER(SEARCH(IF(G$3&lt;&gt;"",G$3,"NA"),'MITRE &amp; Controls Mappings'!$J490))), 'MITRE &amp; Controls Mappings'!$B490,"")</f>
        <v/>
      </c>
      <c r="H494" t="str">
        <f>IF(OR(OR(OR(OR(OR(ISNUMBER(SEARCH(IF(H$1&lt;&gt;"",H$1,"NA"),'MITRE &amp; Controls Mappings'!$E490)),ISNUMBER(SEARCH(IF(H$1&lt;&gt;"",H$1,"NA"),'MITRE &amp; Controls Mappings'!$F490))),ISNUMBER(SEARCH(IF(H$2&lt;&gt;"",H$2,"NA"),'MITRE &amp; Controls Mappings'!$G490))),ISNUMBER(SEARCH(IF(H$2&lt;&gt;"",H$2,"NA"),'MITRE &amp; Controls Mappings'!$H490))),ISNUMBER(SEARCH(IF(H$3&lt;&gt;"",H$3,"NA"),'MITRE &amp; Controls Mappings'!$I490))),ISNUMBER(SEARCH(IF(H$3&lt;&gt;"",H$3,"NA"),'MITRE &amp; Controls Mappings'!$J490))), 'MITRE &amp; Controls Mappings'!$B490,"")</f>
        <v/>
      </c>
      <c r="I494" t="str">
        <f>IF(OR(OR(OR(OR(OR(ISNUMBER(SEARCH(IF(I$1&lt;&gt;"",I$1,"NA"),'MITRE &amp; Controls Mappings'!$E490)),ISNUMBER(SEARCH(IF(I$1&lt;&gt;"",I$1,"NA"),'MITRE &amp; Controls Mappings'!$F490))),ISNUMBER(SEARCH(IF(I$2&lt;&gt;"",I$2,"NA"),'MITRE &amp; Controls Mappings'!$G490))),ISNUMBER(SEARCH(IF(I$2&lt;&gt;"",I$2,"NA"),'MITRE &amp; Controls Mappings'!$H490))),ISNUMBER(SEARCH(IF(I$3&lt;&gt;"",I$3,"NA"),'MITRE &amp; Controls Mappings'!$I490))),ISNUMBER(SEARCH(IF(I$3&lt;&gt;"",I$3,"NA"),'MITRE &amp; Controls Mappings'!$J490))), 'MITRE &amp; Controls Mappings'!$B490,"")</f>
        <v/>
      </c>
      <c r="J494" t="str">
        <f>IF(OR(OR(OR(OR(OR(ISNUMBER(SEARCH(IF(J$1&lt;&gt;"",J$1,"NA"),'MITRE &amp; Controls Mappings'!$E490)),ISNUMBER(SEARCH(IF(J$1&lt;&gt;"",J$1,"NA"),'MITRE &amp; Controls Mappings'!$F490))),ISNUMBER(SEARCH(IF(J$2&lt;&gt;"",J$2,"NA"),'MITRE &amp; Controls Mappings'!$G490))),ISNUMBER(SEARCH(IF(J$2&lt;&gt;"",J$2,"NA"),'MITRE &amp; Controls Mappings'!$H490))),ISNUMBER(SEARCH(IF(J$3&lt;&gt;"",J$3,"NA"),'MITRE &amp; Controls Mappings'!$I490))),ISNUMBER(SEARCH(IF(J$3&lt;&gt;"",J$3,"NA"),'MITRE &amp; Controls Mappings'!$J490))), 'MITRE &amp; Controls Mappings'!$B490,"")</f>
        <v/>
      </c>
      <c r="K494" t="str">
        <f>IF(OR(OR(OR(OR(OR(ISNUMBER(SEARCH(IF(K$1&lt;&gt;"",K$1,"NA"),'MITRE &amp; Controls Mappings'!$E490)),ISNUMBER(SEARCH(IF(K$1&lt;&gt;"",K$1,"NA"),'MITRE &amp; Controls Mappings'!$F490))),ISNUMBER(SEARCH(IF(K$2&lt;&gt;"",K$2,"NA"),'MITRE &amp; Controls Mappings'!$G490))),ISNUMBER(SEARCH(IF(K$2&lt;&gt;"",K$2,"NA"),'MITRE &amp; Controls Mappings'!$H490))),ISNUMBER(SEARCH(IF(K$3&lt;&gt;"",K$3,"NA"),'MITRE &amp; Controls Mappings'!$I490))),ISNUMBER(SEARCH(IF(K$3&lt;&gt;"",K$3,"NA"),'MITRE &amp; Controls Mappings'!$J490))), 'MITRE &amp; Controls Mappings'!$B490,"")</f>
        <v/>
      </c>
      <c r="L494" s="25" t="str">
        <f>'MITRE &amp; Controls Mappings'!D490</f>
        <v>Ensure 'Set client connection encryption level' is set to 'Enabled: High Level'</v>
      </c>
    </row>
    <row r="495" spans="1:12" x14ac:dyDescent="0.35">
      <c r="A495" t="str">
        <f>IF(COUNTIF(B495:K495,"="&amp;'MITRE &amp; Controls Mappings'!B491)&gt;0,'MITRE &amp; Controls Mappings'!B491,"")</f>
        <v/>
      </c>
      <c r="B495" t="str">
        <f>IF(OR(OR(OR(OR(OR(ISNUMBER(SEARCH(IF(B$1&lt;&gt;"",B$1,"NA"),'MITRE &amp; Controls Mappings'!$E491)),ISNUMBER(SEARCH(IF(B$1&lt;&gt;"",B$1,"NA"),'MITRE &amp; Controls Mappings'!$F491))),ISNUMBER(SEARCH(IF(B$2&lt;&gt;"",B$2,"NA"),'MITRE &amp; Controls Mappings'!$G491))),ISNUMBER(SEARCH(IF(B$2&lt;&gt;"",B$2,"NA"),'MITRE &amp; Controls Mappings'!$H491))),ISNUMBER(SEARCH(IF(B$3&lt;&gt;"",B$3,"NA"),'MITRE &amp; Controls Mappings'!$I491))),ISNUMBER(SEARCH(IF(B$3&lt;&gt;"",B$3,"NA"),'MITRE &amp; Controls Mappings'!$J491))), 'MITRE &amp; Controls Mappings'!$B491,"")</f>
        <v/>
      </c>
      <c r="C495" t="str">
        <f>IF(OR(OR(OR(OR(OR(ISNUMBER(SEARCH(IF(C$1&lt;&gt;"",C$1,"NA"),'MITRE &amp; Controls Mappings'!$E491)),ISNUMBER(SEARCH(IF(C$1&lt;&gt;"",C$1,"NA"),'MITRE &amp; Controls Mappings'!$F491))),ISNUMBER(SEARCH(IF(C$2&lt;&gt;"",C$2,"NA"),'MITRE &amp; Controls Mappings'!$G491))),ISNUMBER(SEARCH(IF(C$2&lt;&gt;"",C$2,"NA"),'MITRE &amp; Controls Mappings'!$H491))),ISNUMBER(SEARCH(IF(C$3&lt;&gt;"",C$3,"NA"),'MITRE &amp; Controls Mappings'!$I491))),ISNUMBER(SEARCH(IF(C$3&lt;&gt;"",C$3,"NA"),'MITRE &amp; Controls Mappings'!$J491))), 'MITRE &amp; Controls Mappings'!$B491,"")</f>
        <v/>
      </c>
      <c r="D495" t="str">
        <f>IF(OR(OR(OR(OR(OR(ISNUMBER(SEARCH(IF(D$1&lt;&gt;"",D$1,"NA"),'MITRE &amp; Controls Mappings'!$E491)),ISNUMBER(SEARCH(IF(D$1&lt;&gt;"",D$1,"NA"),'MITRE &amp; Controls Mappings'!$F491))),ISNUMBER(SEARCH(IF(D$2&lt;&gt;"",D$2,"NA"),'MITRE &amp; Controls Mappings'!$G491))),ISNUMBER(SEARCH(IF(D$2&lt;&gt;"",D$2,"NA"),'MITRE &amp; Controls Mappings'!$H491))),ISNUMBER(SEARCH(IF(D$3&lt;&gt;"",D$3,"NA"),'MITRE &amp; Controls Mappings'!$I491))),ISNUMBER(SEARCH(IF(D$3&lt;&gt;"",D$3,"NA"),'MITRE &amp; Controls Mappings'!$J491))), 'MITRE &amp; Controls Mappings'!$B491,"")</f>
        <v/>
      </c>
      <c r="E495" t="str">
        <f>IF(OR(OR(OR(OR(OR(ISNUMBER(SEARCH(IF(E$1&lt;&gt;"",E$1,"NA"),'MITRE &amp; Controls Mappings'!$E491)),ISNUMBER(SEARCH(IF(E$1&lt;&gt;"",E$1,"NA"),'MITRE &amp; Controls Mappings'!$F491))),ISNUMBER(SEARCH(IF(E$2&lt;&gt;"",E$2,"NA"),'MITRE &amp; Controls Mappings'!$G491))),ISNUMBER(SEARCH(IF(E$2&lt;&gt;"",E$2,"NA"),'MITRE &amp; Controls Mappings'!$H491))),ISNUMBER(SEARCH(IF(E$3&lt;&gt;"",E$3,"NA"),'MITRE &amp; Controls Mappings'!$I491))),ISNUMBER(SEARCH(IF(E$3&lt;&gt;"",E$3,"NA"),'MITRE &amp; Controls Mappings'!$J491))), 'MITRE &amp; Controls Mappings'!$B491,"")</f>
        <v/>
      </c>
      <c r="F495" t="str">
        <f>IF(OR(OR(OR(OR(OR(ISNUMBER(SEARCH(IF(F$1&lt;&gt;"",F$1,"NA"),'MITRE &amp; Controls Mappings'!$E491)),ISNUMBER(SEARCH(IF(F$1&lt;&gt;"",F$1,"NA"),'MITRE &amp; Controls Mappings'!$F491))),ISNUMBER(SEARCH(IF(F$2&lt;&gt;"",F$2,"NA"),'MITRE &amp; Controls Mappings'!$G491))),ISNUMBER(SEARCH(IF(F$2&lt;&gt;"",F$2,"NA"),'MITRE &amp; Controls Mappings'!$H491))),ISNUMBER(SEARCH(IF(F$3&lt;&gt;"",F$3,"NA"),'MITRE &amp; Controls Mappings'!$I491))),ISNUMBER(SEARCH(IF(F$3&lt;&gt;"",F$3,"NA"),'MITRE &amp; Controls Mappings'!$J491))), 'MITRE &amp; Controls Mappings'!$B491,"")</f>
        <v/>
      </c>
      <c r="G495" t="str">
        <f>IF(OR(OR(OR(OR(OR(ISNUMBER(SEARCH(IF(G$1&lt;&gt;"",G$1,"NA"),'MITRE &amp; Controls Mappings'!$E491)),ISNUMBER(SEARCH(IF(G$1&lt;&gt;"",G$1,"NA"),'MITRE &amp; Controls Mappings'!$F491))),ISNUMBER(SEARCH(IF(G$2&lt;&gt;"",G$2,"NA"),'MITRE &amp; Controls Mappings'!$G491))),ISNUMBER(SEARCH(IF(G$2&lt;&gt;"",G$2,"NA"),'MITRE &amp; Controls Mappings'!$H491))),ISNUMBER(SEARCH(IF(G$3&lt;&gt;"",G$3,"NA"),'MITRE &amp; Controls Mappings'!$I491))),ISNUMBER(SEARCH(IF(G$3&lt;&gt;"",G$3,"NA"),'MITRE &amp; Controls Mappings'!$J491))), 'MITRE &amp; Controls Mappings'!$B491,"")</f>
        <v/>
      </c>
      <c r="H495" t="str">
        <f>IF(OR(OR(OR(OR(OR(ISNUMBER(SEARCH(IF(H$1&lt;&gt;"",H$1,"NA"),'MITRE &amp; Controls Mappings'!$E491)),ISNUMBER(SEARCH(IF(H$1&lt;&gt;"",H$1,"NA"),'MITRE &amp; Controls Mappings'!$F491))),ISNUMBER(SEARCH(IF(H$2&lt;&gt;"",H$2,"NA"),'MITRE &amp; Controls Mappings'!$G491))),ISNUMBER(SEARCH(IF(H$2&lt;&gt;"",H$2,"NA"),'MITRE &amp; Controls Mappings'!$H491))),ISNUMBER(SEARCH(IF(H$3&lt;&gt;"",H$3,"NA"),'MITRE &amp; Controls Mappings'!$I491))),ISNUMBER(SEARCH(IF(H$3&lt;&gt;"",H$3,"NA"),'MITRE &amp; Controls Mappings'!$J491))), 'MITRE &amp; Controls Mappings'!$B491,"")</f>
        <v/>
      </c>
      <c r="I495" t="str">
        <f>IF(OR(OR(OR(OR(OR(ISNUMBER(SEARCH(IF(I$1&lt;&gt;"",I$1,"NA"),'MITRE &amp; Controls Mappings'!$E491)),ISNUMBER(SEARCH(IF(I$1&lt;&gt;"",I$1,"NA"),'MITRE &amp; Controls Mappings'!$F491))),ISNUMBER(SEARCH(IF(I$2&lt;&gt;"",I$2,"NA"),'MITRE &amp; Controls Mappings'!$G491))),ISNUMBER(SEARCH(IF(I$2&lt;&gt;"",I$2,"NA"),'MITRE &amp; Controls Mappings'!$H491))),ISNUMBER(SEARCH(IF(I$3&lt;&gt;"",I$3,"NA"),'MITRE &amp; Controls Mappings'!$I491))),ISNUMBER(SEARCH(IF(I$3&lt;&gt;"",I$3,"NA"),'MITRE &amp; Controls Mappings'!$J491))), 'MITRE &amp; Controls Mappings'!$B491,"")</f>
        <v/>
      </c>
      <c r="J495" t="str">
        <f>IF(OR(OR(OR(OR(OR(ISNUMBER(SEARCH(IF(J$1&lt;&gt;"",J$1,"NA"),'MITRE &amp; Controls Mappings'!$E491)),ISNUMBER(SEARCH(IF(J$1&lt;&gt;"",J$1,"NA"),'MITRE &amp; Controls Mappings'!$F491))),ISNUMBER(SEARCH(IF(J$2&lt;&gt;"",J$2,"NA"),'MITRE &amp; Controls Mappings'!$G491))),ISNUMBER(SEARCH(IF(J$2&lt;&gt;"",J$2,"NA"),'MITRE &amp; Controls Mappings'!$H491))),ISNUMBER(SEARCH(IF(J$3&lt;&gt;"",J$3,"NA"),'MITRE &amp; Controls Mappings'!$I491))),ISNUMBER(SEARCH(IF(J$3&lt;&gt;"",J$3,"NA"),'MITRE &amp; Controls Mappings'!$J491))), 'MITRE &amp; Controls Mappings'!$B491,"")</f>
        <v/>
      </c>
      <c r="K495" t="str">
        <f>IF(OR(OR(OR(OR(OR(ISNUMBER(SEARCH(IF(K$1&lt;&gt;"",K$1,"NA"),'MITRE &amp; Controls Mappings'!$E491)),ISNUMBER(SEARCH(IF(K$1&lt;&gt;"",K$1,"NA"),'MITRE &amp; Controls Mappings'!$F491))),ISNUMBER(SEARCH(IF(K$2&lt;&gt;"",K$2,"NA"),'MITRE &amp; Controls Mappings'!$G491))),ISNUMBER(SEARCH(IF(K$2&lt;&gt;"",K$2,"NA"),'MITRE &amp; Controls Mappings'!$H491))),ISNUMBER(SEARCH(IF(K$3&lt;&gt;"",K$3,"NA"),'MITRE &amp; Controls Mappings'!$I491))),ISNUMBER(SEARCH(IF(K$3&lt;&gt;"",K$3,"NA"),'MITRE &amp; Controls Mappings'!$J491))), 'MITRE &amp; Controls Mappings'!$B491,"")</f>
        <v/>
      </c>
      <c r="L495" s="25" t="str">
        <f>'MITRE &amp; Controls Mappings'!D491</f>
        <v>Session Time Limits</v>
      </c>
    </row>
    <row r="496" spans="1:12" x14ac:dyDescent="0.35">
      <c r="A496" t="str">
        <f>IF(COUNTIF(B496:K496,"="&amp;'MITRE &amp; Controls Mappings'!B492)&gt;0,'MITRE &amp; Controls Mappings'!B492,"")</f>
        <v/>
      </c>
      <c r="B496" t="str">
        <f>IF(OR(OR(OR(OR(OR(ISNUMBER(SEARCH(IF(B$1&lt;&gt;"",B$1,"NA"),'MITRE &amp; Controls Mappings'!$E492)),ISNUMBER(SEARCH(IF(B$1&lt;&gt;"",B$1,"NA"),'MITRE &amp; Controls Mappings'!$F492))),ISNUMBER(SEARCH(IF(B$2&lt;&gt;"",B$2,"NA"),'MITRE &amp; Controls Mappings'!$G492))),ISNUMBER(SEARCH(IF(B$2&lt;&gt;"",B$2,"NA"),'MITRE &amp; Controls Mappings'!$H492))),ISNUMBER(SEARCH(IF(B$3&lt;&gt;"",B$3,"NA"),'MITRE &amp; Controls Mappings'!$I492))),ISNUMBER(SEARCH(IF(B$3&lt;&gt;"",B$3,"NA"),'MITRE &amp; Controls Mappings'!$J492))), 'MITRE &amp; Controls Mappings'!$B492,"")</f>
        <v/>
      </c>
      <c r="C496" t="str">
        <f>IF(OR(OR(OR(OR(OR(ISNUMBER(SEARCH(IF(C$1&lt;&gt;"",C$1,"NA"),'MITRE &amp; Controls Mappings'!$E492)),ISNUMBER(SEARCH(IF(C$1&lt;&gt;"",C$1,"NA"),'MITRE &amp; Controls Mappings'!$F492))),ISNUMBER(SEARCH(IF(C$2&lt;&gt;"",C$2,"NA"),'MITRE &amp; Controls Mappings'!$G492))),ISNUMBER(SEARCH(IF(C$2&lt;&gt;"",C$2,"NA"),'MITRE &amp; Controls Mappings'!$H492))),ISNUMBER(SEARCH(IF(C$3&lt;&gt;"",C$3,"NA"),'MITRE &amp; Controls Mappings'!$I492))),ISNUMBER(SEARCH(IF(C$3&lt;&gt;"",C$3,"NA"),'MITRE &amp; Controls Mappings'!$J492))), 'MITRE &amp; Controls Mappings'!$B492,"")</f>
        <v/>
      </c>
      <c r="D496" t="str">
        <f>IF(OR(OR(OR(OR(OR(ISNUMBER(SEARCH(IF(D$1&lt;&gt;"",D$1,"NA"),'MITRE &amp; Controls Mappings'!$E492)),ISNUMBER(SEARCH(IF(D$1&lt;&gt;"",D$1,"NA"),'MITRE &amp; Controls Mappings'!$F492))),ISNUMBER(SEARCH(IF(D$2&lt;&gt;"",D$2,"NA"),'MITRE &amp; Controls Mappings'!$G492))),ISNUMBER(SEARCH(IF(D$2&lt;&gt;"",D$2,"NA"),'MITRE &amp; Controls Mappings'!$H492))),ISNUMBER(SEARCH(IF(D$3&lt;&gt;"",D$3,"NA"),'MITRE &amp; Controls Mappings'!$I492))),ISNUMBER(SEARCH(IF(D$3&lt;&gt;"",D$3,"NA"),'MITRE &amp; Controls Mappings'!$J492))), 'MITRE &amp; Controls Mappings'!$B492,"")</f>
        <v/>
      </c>
      <c r="E496" t="str">
        <f>IF(OR(OR(OR(OR(OR(ISNUMBER(SEARCH(IF(E$1&lt;&gt;"",E$1,"NA"),'MITRE &amp; Controls Mappings'!$E492)),ISNUMBER(SEARCH(IF(E$1&lt;&gt;"",E$1,"NA"),'MITRE &amp; Controls Mappings'!$F492))),ISNUMBER(SEARCH(IF(E$2&lt;&gt;"",E$2,"NA"),'MITRE &amp; Controls Mappings'!$G492))),ISNUMBER(SEARCH(IF(E$2&lt;&gt;"",E$2,"NA"),'MITRE &amp; Controls Mappings'!$H492))),ISNUMBER(SEARCH(IF(E$3&lt;&gt;"",E$3,"NA"),'MITRE &amp; Controls Mappings'!$I492))),ISNUMBER(SEARCH(IF(E$3&lt;&gt;"",E$3,"NA"),'MITRE &amp; Controls Mappings'!$J492))), 'MITRE &amp; Controls Mappings'!$B492,"")</f>
        <v/>
      </c>
      <c r="F496" t="str">
        <f>IF(OR(OR(OR(OR(OR(ISNUMBER(SEARCH(IF(F$1&lt;&gt;"",F$1,"NA"),'MITRE &amp; Controls Mappings'!$E492)),ISNUMBER(SEARCH(IF(F$1&lt;&gt;"",F$1,"NA"),'MITRE &amp; Controls Mappings'!$F492))),ISNUMBER(SEARCH(IF(F$2&lt;&gt;"",F$2,"NA"),'MITRE &amp; Controls Mappings'!$G492))),ISNUMBER(SEARCH(IF(F$2&lt;&gt;"",F$2,"NA"),'MITRE &amp; Controls Mappings'!$H492))),ISNUMBER(SEARCH(IF(F$3&lt;&gt;"",F$3,"NA"),'MITRE &amp; Controls Mappings'!$I492))),ISNUMBER(SEARCH(IF(F$3&lt;&gt;"",F$3,"NA"),'MITRE &amp; Controls Mappings'!$J492))), 'MITRE &amp; Controls Mappings'!$B492,"")</f>
        <v/>
      </c>
      <c r="G496" t="str">
        <f>IF(OR(OR(OR(OR(OR(ISNUMBER(SEARCH(IF(G$1&lt;&gt;"",G$1,"NA"),'MITRE &amp; Controls Mappings'!$E492)),ISNUMBER(SEARCH(IF(G$1&lt;&gt;"",G$1,"NA"),'MITRE &amp; Controls Mappings'!$F492))),ISNUMBER(SEARCH(IF(G$2&lt;&gt;"",G$2,"NA"),'MITRE &amp; Controls Mappings'!$G492))),ISNUMBER(SEARCH(IF(G$2&lt;&gt;"",G$2,"NA"),'MITRE &amp; Controls Mappings'!$H492))),ISNUMBER(SEARCH(IF(G$3&lt;&gt;"",G$3,"NA"),'MITRE &amp; Controls Mappings'!$I492))),ISNUMBER(SEARCH(IF(G$3&lt;&gt;"",G$3,"NA"),'MITRE &amp; Controls Mappings'!$J492))), 'MITRE &amp; Controls Mappings'!$B492,"")</f>
        <v/>
      </c>
      <c r="H496" t="str">
        <f>IF(OR(OR(OR(OR(OR(ISNUMBER(SEARCH(IF(H$1&lt;&gt;"",H$1,"NA"),'MITRE &amp; Controls Mappings'!$E492)),ISNUMBER(SEARCH(IF(H$1&lt;&gt;"",H$1,"NA"),'MITRE &amp; Controls Mappings'!$F492))),ISNUMBER(SEARCH(IF(H$2&lt;&gt;"",H$2,"NA"),'MITRE &amp; Controls Mappings'!$G492))),ISNUMBER(SEARCH(IF(H$2&lt;&gt;"",H$2,"NA"),'MITRE &amp; Controls Mappings'!$H492))),ISNUMBER(SEARCH(IF(H$3&lt;&gt;"",H$3,"NA"),'MITRE &amp; Controls Mappings'!$I492))),ISNUMBER(SEARCH(IF(H$3&lt;&gt;"",H$3,"NA"),'MITRE &amp; Controls Mappings'!$J492))), 'MITRE &amp; Controls Mappings'!$B492,"")</f>
        <v/>
      </c>
      <c r="I496" t="str">
        <f>IF(OR(OR(OR(OR(OR(ISNUMBER(SEARCH(IF(I$1&lt;&gt;"",I$1,"NA"),'MITRE &amp; Controls Mappings'!$E492)),ISNUMBER(SEARCH(IF(I$1&lt;&gt;"",I$1,"NA"),'MITRE &amp; Controls Mappings'!$F492))),ISNUMBER(SEARCH(IF(I$2&lt;&gt;"",I$2,"NA"),'MITRE &amp; Controls Mappings'!$G492))),ISNUMBER(SEARCH(IF(I$2&lt;&gt;"",I$2,"NA"),'MITRE &amp; Controls Mappings'!$H492))),ISNUMBER(SEARCH(IF(I$3&lt;&gt;"",I$3,"NA"),'MITRE &amp; Controls Mappings'!$I492))),ISNUMBER(SEARCH(IF(I$3&lt;&gt;"",I$3,"NA"),'MITRE &amp; Controls Mappings'!$J492))), 'MITRE &amp; Controls Mappings'!$B492,"")</f>
        <v/>
      </c>
      <c r="J496" t="str">
        <f>IF(OR(OR(OR(OR(OR(ISNUMBER(SEARCH(IF(J$1&lt;&gt;"",J$1,"NA"),'MITRE &amp; Controls Mappings'!$E492)),ISNUMBER(SEARCH(IF(J$1&lt;&gt;"",J$1,"NA"),'MITRE &amp; Controls Mappings'!$F492))),ISNUMBER(SEARCH(IF(J$2&lt;&gt;"",J$2,"NA"),'MITRE &amp; Controls Mappings'!$G492))),ISNUMBER(SEARCH(IF(J$2&lt;&gt;"",J$2,"NA"),'MITRE &amp; Controls Mappings'!$H492))),ISNUMBER(SEARCH(IF(J$3&lt;&gt;"",J$3,"NA"),'MITRE &amp; Controls Mappings'!$I492))),ISNUMBER(SEARCH(IF(J$3&lt;&gt;"",J$3,"NA"),'MITRE &amp; Controls Mappings'!$J492))), 'MITRE &amp; Controls Mappings'!$B492,"")</f>
        <v/>
      </c>
      <c r="K496" t="str">
        <f>IF(OR(OR(OR(OR(OR(ISNUMBER(SEARCH(IF(K$1&lt;&gt;"",K$1,"NA"),'MITRE &amp; Controls Mappings'!$E492)),ISNUMBER(SEARCH(IF(K$1&lt;&gt;"",K$1,"NA"),'MITRE &amp; Controls Mappings'!$F492))),ISNUMBER(SEARCH(IF(K$2&lt;&gt;"",K$2,"NA"),'MITRE &amp; Controls Mappings'!$G492))),ISNUMBER(SEARCH(IF(K$2&lt;&gt;"",K$2,"NA"),'MITRE &amp; Controls Mappings'!$H492))),ISNUMBER(SEARCH(IF(K$3&lt;&gt;"",K$3,"NA"),'MITRE &amp; Controls Mappings'!$I492))),ISNUMBER(SEARCH(IF(K$3&lt;&gt;"",K$3,"NA"),'MITRE &amp; Controls Mappings'!$J492))), 'MITRE &amp; Controls Mappings'!$B492,"")</f>
        <v/>
      </c>
      <c r="L496" s="25" t="str">
        <f>'MITRE &amp; Controls Mappings'!D492</f>
        <v>Temporary folders</v>
      </c>
    </row>
    <row r="497" spans="1:12" x14ac:dyDescent="0.35">
      <c r="A497" t="str">
        <f>IF(COUNTIF(B497:K497,"="&amp;'MITRE &amp; Controls Mappings'!B493)&gt;0,'MITRE &amp; Controls Mappings'!B493,"")</f>
        <v/>
      </c>
      <c r="B497" t="str">
        <f>IF(OR(OR(OR(OR(OR(ISNUMBER(SEARCH(IF(B$1&lt;&gt;"",B$1,"NA"),'MITRE &amp; Controls Mappings'!$E493)),ISNUMBER(SEARCH(IF(B$1&lt;&gt;"",B$1,"NA"),'MITRE &amp; Controls Mappings'!$F493))),ISNUMBER(SEARCH(IF(B$2&lt;&gt;"",B$2,"NA"),'MITRE &amp; Controls Mappings'!$G493))),ISNUMBER(SEARCH(IF(B$2&lt;&gt;"",B$2,"NA"),'MITRE &amp; Controls Mappings'!$H493))),ISNUMBER(SEARCH(IF(B$3&lt;&gt;"",B$3,"NA"),'MITRE &amp; Controls Mappings'!$I493))),ISNUMBER(SEARCH(IF(B$3&lt;&gt;"",B$3,"NA"),'MITRE &amp; Controls Mappings'!$J493))), 'MITRE &amp; Controls Mappings'!$B493,"")</f>
        <v/>
      </c>
      <c r="C497" t="str">
        <f>IF(OR(OR(OR(OR(OR(ISNUMBER(SEARCH(IF(C$1&lt;&gt;"",C$1,"NA"),'MITRE &amp; Controls Mappings'!$E493)),ISNUMBER(SEARCH(IF(C$1&lt;&gt;"",C$1,"NA"),'MITRE &amp; Controls Mappings'!$F493))),ISNUMBER(SEARCH(IF(C$2&lt;&gt;"",C$2,"NA"),'MITRE &amp; Controls Mappings'!$G493))),ISNUMBER(SEARCH(IF(C$2&lt;&gt;"",C$2,"NA"),'MITRE &amp; Controls Mappings'!$H493))),ISNUMBER(SEARCH(IF(C$3&lt;&gt;"",C$3,"NA"),'MITRE &amp; Controls Mappings'!$I493))),ISNUMBER(SEARCH(IF(C$3&lt;&gt;"",C$3,"NA"),'MITRE &amp; Controls Mappings'!$J493))), 'MITRE &amp; Controls Mappings'!$B493,"")</f>
        <v/>
      </c>
      <c r="D497" t="str">
        <f>IF(OR(OR(OR(OR(OR(ISNUMBER(SEARCH(IF(D$1&lt;&gt;"",D$1,"NA"),'MITRE &amp; Controls Mappings'!$E493)),ISNUMBER(SEARCH(IF(D$1&lt;&gt;"",D$1,"NA"),'MITRE &amp; Controls Mappings'!$F493))),ISNUMBER(SEARCH(IF(D$2&lt;&gt;"",D$2,"NA"),'MITRE &amp; Controls Mappings'!$G493))),ISNUMBER(SEARCH(IF(D$2&lt;&gt;"",D$2,"NA"),'MITRE &amp; Controls Mappings'!$H493))),ISNUMBER(SEARCH(IF(D$3&lt;&gt;"",D$3,"NA"),'MITRE &amp; Controls Mappings'!$I493))),ISNUMBER(SEARCH(IF(D$3&lt;&gt;"",D$3,"NA"),'MITRE &amp; Controls Mappings'!$J493))), 'MITRE &amp; Controls Mappings'!$B493,"")</f>
        <v/>
      </c>
      <c r="E497" t="str">
        <f>IF(OR(OR(OR(OR(OR(ISNUMBER(SEARCH(IF(E$1&lt;&gt;"",E$1,"NA"),'MITRE &amp; Controls Mappings'!$E493)),ISNUMBER(SEARCH(IF(E$1&lt;&gt;"",E$1,"NA"),'MITRE &amp; Controls Mappings'!$F493))),ISNUMBER(SEARCH(IF(E$2&lt;&gt;"",E$2,"NA"),'MITRE &amp; Controls Mappings'!$G493))),ISNUMBER(SEARCH(IF(E$2&lt;&gt;"",E$2,"NA"),'MITRE &amp; Controls Mappings'!$H493))),ISNUMBER(SEARCH(IF(E$3&lt;&gt;"",E$3,"NA"),'MITRE &amp; Controls Mappings'!$I493))),ISNUMBER(SEARCH(IF(E$3&lt;&gt;"",E$3,"NA"),'MITRE &amp; Controls Mappings'!$J493))), 'MITRE &amp; Controls Mappings'!$B493,"")</f>
        <v/>
      </c>
      <c r="F497" t="str">
        <f>IF(OR(OR(OR(OR(OR(ISNUMBER(SEARCH(IF(F$1&lt;&gt;"",F$1,"NA"),'MITRE &amp; Controls Mappings'!$E493)),ISNUMBER(SEARCH(IF(F$1&lt;&gt;"",F$1,"NA"),'MITRE &amp; Controls Mappings'!$F493))),ISNUMBER(SEARCH(IF(F$2&lt;&gt;"",F$2,"NA"),'MITRE &amp; Controls Mappings'!$G493))),ISNUMBER(SEARCH(IF(F$2&lt;&gt;"",F$2,"NA"),'MITRE &amp; Controls Mappings'!$H493))),ISNUMBER(SEARCH(IF(F$3&lt;&gt;"",F$3,"NA"),'MITRE &amp; Controls Mappings'!$I493))),ISNUMBER(SEARCH(IF(F$3&lt;&gt;"",F$3,"NA"),'MITRE &amp; Controls Mappings'!$J493))), 'MITRE &amp; Controls Mappings'!$B493,"")</f>
        <v/>
      </c>
      <c r="G497" t="str">
        <f>IF(OR(OR(OR(OR(OR(ISNUMBER(SEARCH(IF(G$1&lt;&gt;"",G$1,"NA"),'MITRE &amp; Controls Mappings'!$E493)),ISNUMBER(SEARCH(IF(G$1&lt;&gt;"",G$1,"NA"),'MITRE &amp; Controls Mappings'!$F493))),ISNUMBER(SEARCH(IF(G$2&lt;&gt;"",G$2,"NA"),'MITRE &amp; Controls Mappings'!$G493))),ISNUMBER(SEARCH(IF(G$2&lt;&gt;"",G$2,"NA"),'MITRE &amp; Controls Mappings'!$H493))),ISNUMBER(SEARCH(IF(G$3&lt;&gt;"",G$3,"NA"),'MITRE &amp; Controls Mappings'!$I493))),ISNUMBER(SEARCH(IF(G$3&lt;&gt;"",G$3,"NA"),'MITRE &amp; Controls Mappings'!$J493))), 'MITRE &amp; Controls Mappings'!$B493,"")</f>
        <v/>
      </c>
      <c r="H497" t="str">
        <f>IF(OR(OR(OR(OR(OR(ISNUMBER(SEARCH(IF(H$1&lt;&gt;"",H$1,"NA"),'MITRE &amp; Controls Mappings'!$E493)),ISNUMBER(SEARCH(IF(H$1&lt;&gt;"",H$1,"NA"),'MITRE &amp; Controls Mappings'!$F493))),ISNUMBER(SEARCH(IF(H$2&lt;&gt;"",H$2,"NA"),'MITRE &amp; Controls Mappings'!$G493))),ISNUMBER(SEARCH(IF(H$2&lt;&gt;"",H$2,"NA"),'MITRE &amp; Controls Mappings'!$H493))),ISNUMBER(SEARCH(IF(H$3&lt;&gt;"",H$3,"NA"),'MITRE &amp; Controls Mappings'!$I493))),ISNUMBER(SEARCH(IF(H$3&lt;&gt;"",H$3,"NA"),'MITRE &amp; Controls Mappings'!$J493))), 'MITRE &amp; Controls Mappings'!$B493,"")</f>
        <v/>
      </c>
      <c r="I497" t="str">
        <f>IF(OR(OR(OR(OR(OR(ISNUMBER(SEARCH(IF(I$1&lt;&gt;"",I$1,"NA"),'MITRE &amp; Controls Mappings'!$E493)),ISNUMBER(SEARCH(IF(I$1&lt;&gt;"",I$1,"NA"),'MITRE &amp; Controls Mappings'!$F493))),ISNUMBER(SEARCH(IF(I$2&lt;&gt;"",I$2,"NA"),'MITRE &amp; Controls Mappings'!$G493))),ISNUMBER(SEARCH(IF(I$2&lt;&gt;"",I$2,"NA"),'MITRE &amp; Controls Mappings'!$H493))),ISNUMBER(SEARCH(IF(I$3&lt;&gt;"",I$3,"NA"),'MITRE &amp; Controls Mappings'!$I493))),ISNUMBER(SEARCH(IF(I$3&lt;&gt;"",I$3,"NA"),'MITRE &amp; Controls Mappings'!$J493))), 'MITRE &amp; Controls Mappings'!$B493,"")</f>
        <v/>
      </c>
      <c r="J497" t="str">
        <f>IF(OR(OR(OR(OR(OR(ISNUMBER(SEARCH(IF(J$1&lt;&gt;"",J$1,"NA"),'MITRE &amp; Controls Mappings'!$E493)),ISNUMBER(SEARCH(IF(J$1&lt;&gt;"",J$1,"NA"),'MITRE &amp; Controls Mappings'!$F493))),ISNUMBER(SEARCH(IF(J$2&lt;&gt;"",J$2,"NA"),'MITRE &amp; Controls Mappings'!$G493))),ISNUMBER(SEARCH(IF(J$2&lt;&gt;"",J$2,"NA"),'MITRE &amp; Controls Mappings'!$H493))),ISNUMBER(SEARCH(IF(J$3&lt;&gt;"",J$3,"NA"),'MITRE &amp; Controls Mappings'!$I493))),ISNUMBER(SEARCH(IF(J$3&lt;&gt;"",J$3,"NA"),'MITRE &amp; Controls Mappings'!$J493))), 'MITRE &amp; Controls Mappings'!$B493,"")</f>
        <v/>
      </c>
      <c r="K497" t="str">
        <f>IF(OR(OR(OR(OR(OR(ISNUMBER(SEARCH(IF(K$1&lt;&gt;"",K$1,"NA"),'MITRE &amp; Controls Mappings'!$E493)),ISNUMBER(SEARCH(IF(K$1&lt;&gt;"",K$1,"NA"),'MITRE &amp; Controls Mappings'!$F493))),ISNUMBER(SEARCH(IF(K$2&lt;&gt;"",K$2,"NA"),'MITRE &amp; Controls Mappings'!$G493))),ISNUMBER(SEARCH(IF(K$2&lt;&gt;"",K$2,"NA"),'MITRE &amp; Controls Mappings'!$H493))),ISNUMBER(SEARCH(IF(K$3&lt;&gt;"",K$3,"NA"),'MITRE &amp; Controls Mappings'!$I493))),ISNUMBER(SEARCH(IF(K$3&lt;&gt;"",K$3,"NA"),'MITRE &amp; Controls Mappings'!$J493))), 'MITRE &amp; Controls Mappings'!$B493,"")</f>
        <v/>
      </c>
      <c r="L497" s="25" t="str">
        <f>'MITRE &amp; Controls Mappings'!D493</f>
        <v>RSS Feeds</v>
      </c>
    </row>
    <row r="498" spans="1:12" x14ac:dyDescent="0.35">
      <c r="A498" t="str">
        <f>IF(COUNTIF(B498:K498,"="&amp;'MITRE &amp; Controls Mappings'!B494)&gt;0,'MITRE &amp; Controls Mappings'!B494,"")</f>
        <v/>
      </c>
      <c r="B498" t="str">
        <f>IF(OR(OR(OR(OR(OR(ISNUMBER(SEARCH(IF(B$1&lt;&gt;"",B$1,"NA"),'MITRE &amp; Controls Mappings'!$E494)),ISNUMBER(SEARCH(IF(B$1&lt;&gt;"",B$1,"NA"),'MITRE &amp; Controls Mappings'!$F494))),ISNUMBER(SEARCH(IF(B$2&lt;&gt;"",B$2,"NA"),'MITRE &amp; Controls Mappings'!$G494))),ISNUMBER(SEARCH(IF(B$2&lt;&gt;"",B$2,"NA"),'MITRE &amp; Controls Mappings'!$H494))),ISNUMBER(SEARCH(IF(B$3&lt;&gt;"",B$3,"NA"),'MITRE &amp; Controls Mappings'!$I494))),ISNUMBER(SEARCH(IF(B$3&lt;&gt;"",B$3,"NA"),'MITRE &amp; Controls Mappings'!$J494))), 'MITRE &amp; Controls Mappings'!$B494,"")</f>
        <v/>
      </c>
      <c r="C498" t="str">
        <f>IF(OR(OR(OR(OR(OR(ISNUMBER(SEARCH(IF(C$1&lt;&gt;"",C$1,"NA"),'MITRE &amp; Controls Mappings'!$E494)),ISNUMBER(SEARCH(IF(C$1&lt;&gt;"",C$1,"NA"),'MITRE &amp; Controls Mappings'!$F494))),ISNUMBER(SEARCH(IF(C$2&lt;&gt;"",C$2,"NA"),'MITRE &amp; Controls Mappings'!$G494))),ISNUMBER(SEARCH(IF(C$2&lt;&gt;"",C$2,"NA"),'MITRE &amp; Controls Mappings'!$H494))),ISNUMBER(SEARCH(IF(C$3&lt;&gt;"",C$3,"NA"),'MITRE &amp; Controls Mappings'!$I494))),ISNUMBER(SEARCH(IF(C$3&lt;&gt;"",C$3,"NA"),'MITRE &amp; Controls Mappings'!$J494))), 'MITRE &amp; Controls Mappings'!$B494,"")</f>
        <v/>
      </c>
      <c r="D498" t="str">
        <f>IF(OR(OR(OR(OR(OR(ISNUMBER(SEARCH(IF(D$1&lt;&gt;"",D$1,"NA"),'MITRE &amp; Controls Mappings'!$E494)),ISNUMBER(SEARCH(IF(D$1&lt;&gt;"",D$1,"NA"),'MITRE &amp; Controls Mappings'!$F494))),ISNUMBER(SEARCH(IF(D$2&lt;&gt;"",D$2,"NA"),'MITRE &amp; Controls Mappings'!$G494))),ISNUMBER(SEARCH(IF(D$2&lt;&gt;"",D$2,"NA"),'MITRE &amp; Controls Mappings'!$H494))),ISNUMBER(SEARCH(IF(D$3&lt;&gt;"",D$3,"NA"),'MITRE &amp; Controls Mappings'!$I494))),ISNUMBER(SEARCH(IF(D$3&lt;&gt;"",D$3,"NA"),'MITRE &amp; Controls Mappings'!$J494))), 'MITRE &amp; Controls Mappings'!$B494,"")</f>
        <v/>
      </c>
      <c r="E498" t="str">
        <f>IF(OR(OR(OR(OR(OR(ISNUMBER(SEARCH(IF(E$1&lt;&gt;"",E$1,"NA"),'MITRE &amp; Controls Mappings'!$E494)),ISNUMBER(SEARCH(IF(E$1&lt;&gt;"",E$1,"NA"),'MITRE &amp; Controls Mappings'!$F494))),ISNUMBER(SEARCH(IF(E$2&lt;&gt;"",E$2,"NA"),'MITRE &amp; Controls Mappings'!$G494))),ISNUMBER(SEARCH(IF(E$2&lt;&gt;"",E$2,"NA"),'MITRE &amp; Controls Mappings'!$H494))),ISNUMBER(SEARCH(IF(E$3&lt;&gt;"",E$3,"NA"),'MITRE &amp; Controls Mappings'!$I494))),ISNUMBER(SEARCH(IF(E$3&lt;&gt;"",E$3,"NA"),'MITRE &amp; Controls Mappings'!$J494))), 'MITRE &amp; Controls Mappings'!$B494,"")</f>
        <v/>
      </c>
      <c r="F498" t="str">
        <f>IF(OR(OR(OR(OR(OR(ISNUMBER(SEARCH(IF(F$1&lt;&gt;"",F$1,"NA"),'MITRE &amp; Controls Mappings'!$E494)),ISNUMBER(SEARCH(IF(F$1&lt;&gt;"",F$1,"NA"),'MITRE &amp; Controls Mappings'!$F494))),ISNUMBER(SEARCH(IF(F$2&lt;&gt;"",F$2,"NA"),'MITRE &amp; Controls Mappings'!$G494))),ISNUMBER(SEARCH(IF(F$2&lt;&gt;"",F$2,"NA"),'MITRE &amp; Controls Mappings'!$H494))),ISNUMBER(SEARCH(IF(F$3&lt;&gt;"",F$3,"NA"),'MITRE &amp; Controls Mappings'!$I494))),ISNUMBER(SEARCH(IF(F$3&lt;&gt;"",F$3,"NA"),'MITRE &amp; Controls Mappings'!$J494))), 'MITRE &amp; Controls Mappings'!$B494,"")</f>
        <v/>
      </c>
      <c r="G498" t="str">
        <f>IF(OR(OR(OR(OR(OR(ISNUMBER(SEARCH(IF(G$1&lt;&gt;"",G$1,"NA"),'MITRE &amp; Controls Mappings'!$E494)),ISNUMBER(SEARCH(IF(G$1&lt;&gt;"",G$1,"NA"),'MITRE &amp; Controls Mappings'!$F494))),ISNUMBER(SEARCH(IF(G$2&lt;&gt;"",G$2,"NA"),'MITRE &amp; Controls Mappings'!$G494))),ISNUMBER(SEARCH(IF(G$2&lt;&gt;"",G$2,"NA"),'MITRE &amp; Controls Mappings'!$H494))),ISNUMBER(SEARCH(IF(G$3&lt;&gt;"",G$3,"NA"),'MITRE &amp; Controls Mappings'!$I494))),ISNUMBER(SEARCH(IF(G$3&lt;&gt;"",G$3,"NA"),'MITRE &amp; Controls Mappings'!$J494))), 'MITRE &amp; Controls Mappings'!$B494,"")</f>
        <v/>
      </c>
      <c r="H498" t="str">
        <f>IF(OR(OR(OR(OR(OR(ISNUMBER(SEARCH(IF(H$1&lt;&gt;"",H$1,"NA"),'MITRE &amp; Controls Mappings'!$E494)),ISNUMBER(SEARCH(IF(H$1&lt;&gt;"",H$1,"NA"),'MITRE &amp; Controls Mappings'!$F494))),ISNUMBER(SEARCH(IF(H$2&lt;&gt;"",H$2,"NA"),'MITRE &amp; Controls Mappings'!$G494))),ISNUMBER(SEARCH(IF(H$2&lt;&gt;"",H$2,"NA"),'MITRE &amp; Controls Mappings'!$H494))),ISNUMBER(SEARCH(IF(H$3&lt;&gt;"",H$3,"NA"),'MITRE &amp; Controls Mappings'!$I494))),ISNUMBER(SEARCH(IF(H$3&lt;&gt;"",H$3,"NA"),'MITRE &amp; Controls Mappings'!$J494))), 'MITRE &amp; Controls Mappings'!$B494,"")</f>
        <v/>
      </c>
      <c r="I498" t="str">
        <f>IF(OR(OR(OR(OR(OR(ISNUMBER(SEARCH(IF(I$1&lt;&gt;"",I$1,"NA"),'MITRE &amp; Controls Mappings'!$E494)),ISNUMBER(SEARCH(IF(I$1&lt;&gt;"",I$1,"NA"),'MITRE &amp; Controls Mappings'!$F494))),ISNUMBER(SEARCH(IF(I$2&lt;&gt;"",I$2,"NA"),'MITRE &amp; Controls Mappings'!$G494))),ISNUMBER(SEARCH(IF(I$2&lt;&gt;"",I$2,"NA"),'MITRE &amp; Controls Mappings'!$H494))),ISNUMBER(SEARCH(IF(I$3&lt;&gt;"",I$3,"NA"),'MITRE &amp; Controls Mappings'!$I494))),ISNUMBER(SEARCH(IF(I$3&lt;&gt;"",I$3,"NA"),'MITRE &amp; Controls Mappings'!$J494))), 'MITRE &amp; Controls Mappings'!$B494,"")</f>
        <v/>
      </c>
      <c r="J498" t="str">
        <f>IF(OR(OR(OR(OR(OR(ISNUMBER(SEARCH(IF(J$1&lt;&gt;"",J$1,"NA"),'MITRE &amp; Controls Mappings'!$E494)),ISNUMBER(SEARCH(IF(J$1&lt;&gt;"",J$1,"NA"),'MITRE &amp; Controls Mappings'!$F494))),ISNUMBER(SEARCH(IF(J$2&lt;&gt;"",J$2,"NA"),'MITRE &amp; Controls Mappings'!$G494))),ISNUMBER(SEARCH(IF(J$2&lt;&gt;"",J$2,"NA"),'MITRE &amp; Controls Mappings'!$H494))),ISNUMBER(SEARCH(IF(J$3&lt;&gt;"",J$3,"NA"),'MITRE &amp; Controls Mappings'!$I494))),ISNUMBER(SEARCH(IF(J$3&lt;&gt;"",J$3,"NA"),'MITRE &amp; Controls Mappings'!$J494))), 'MITRE &amp; Controls Mappings'!$B494,"")</f>
        <v/>
      </c>
      <c r="K498" t="str">
        <f>IF(OR(OR(OR(OR(OR(ISNUMBER(SEARCH(IF(K$1&lt;&gt;"",K$1,"NA"),'MITRE &amp; Controls Mappings'!$E494)),ISNUMBER(SEARCH(IF(K$1&lt;&gt;"",K$1,"NA"),'MITRE &amp; Controls Mappings'!$F494))),ISNUMBER(SEARCH(IF(K$2&lt;&gt;"",K$2,"NA"),'MITRE &amp; Controls Mappings'!$G494))),ISNUMBER(SEARCH(IF(K$2&lt;&gt;"",K$2,"NA"),'MITRE &amp; Controls Mappings'!$H494))),ISNUMBER(SEARCH(IF(K$3&lt;&gt;"",K$3,"NA"),'MITRE &amp; Controls Mappings'!$I494))),ISNUMBER(SEARCH(IF(K$3&lt;&gt;"",K$3,"NA"),'MITRE &amp; Controls Mappings'!$J494))), 'MITRE &amp; Controls Mappings'!$B494,"")</f>
        <v/>
      </c>
      <c r="L498" s="25" t="str">
        <f>'MITRE &amp; Controls Mappings'!D494</f>
        <v>Ensure 'Prevent downloading of enclosures' is set to 'Enabled'</v>
      </c>
    </row>
    <row r="499" spans="1:12" x14ac:dyDescent="0.35">
      <c r="A499" t="str">
        <f>IF(COUNTIF(B499:K499,"="&amp;'MITRE &amp; Controls Mappings'!B495)&gt;0,'MITRE &amp; Controls Mappings'!B495,"")</f>
        <v/>
      </c>
      <c r="B499" t="str">
        <f>IF(OR(OR(OR(OR(OR(ISNUMBER(SEARCH(IF(B$1&lt;&gt;"",B$1,"NA"),'MITRE &amp; Controls Mappings'!$E495)),ISNUMBER(SEARCH(IF(B$1&lt;&gt;"",B$1,"NA"),'MITRE &amp; Controls Mappings'!$F495))),ISNUMBER(SEARCH(IF(B$2&lt;&gt;"",B$2,"NA"),'MITRE &amp; Controls Mappings'!$G495))),ISNUMBER(SEARCH(IF(B$2&lt;&gt;"",B$2,"NA"),'MITRE &amp; Controls Mappings'!$H495))),ISNUMBER(SEARCH(IF(B$3&lt;&gt;"",B$3,"NA"),'MITRE &amp; Controls Mappings'!$I495))),ISNUMBER(SEARCH(IF(B$3&lt;&gt;"",B$3,"NA"),'MITRE &amp; Controls Mappings'!$J495))), 'MITRE &amp; Controls Mappings'!$B495,"")</f>
        <v/>
      </c>
      <c r="C499" t="str">
        <f>IF(OR(OR(OR(OR(OR(ISNUMBER(SEARCH(IF(C$1&lt;&gt;"",C$1,"NA"),'MITRE &amp; Controls Mappings'!$E495)),ISNUMBER(SEARCH(IF(C$1&lt;&gt;"",C$1,"NA"),'MITRE &amp; Controls Mappings'!$F495))),ISNUMBER(SEARCH(IF(C$2&lt;&gt;"",C$2,"NA"),'MITRE &amp; Controls Mappings'!$G495))),ISNUMBER(SEARCH(IF(C$2&lt;&gt;"",C$2,"NA"),'MITRE &amp; Controls Mappings'!$H495))),ISNUMBER(SEARCH(IF(C$3&lt;&gt;"",C$3,"NA"),'MITRE &amp; Controls Mappings'!$I495))),ISNUMBER(SEARCH(IF(C$3&lt;&gt;"",C$3,"NA"),'MITRE &amp; Controls Mappings'!$J495))), 'MITRE &amp; Controls Mappings'!$B495,"")</f>
        <v/>
      </c>
      <c r="D499" t="str">
        <f>IF(OR(OR(OR(OR(OR(ISNUMBER(SEARCH(IF(D$1&lt;&gt;"",D$1,"NA"),'MITRE &amp; Controls Mappings'!$E495)),ISNUMBER(SEARCH(IF(D$1&lt;&gt;"",D$1,"NA"),'MITRE &amp; Controls Mappings'!$F495))),ISNUMBER(SEARCH(IF(D$2&lt;&gt;"",D$2,"NA"),'MITRE &amp; Controls Mappings'!$G495))),ISNUMBER(SEARCH(IF(D$2&lt;&gt;"",D$2,"NA"),'MITRE &amp; Controls Mappings'!$H495))),ISNUMBER(SEARCH(IF(D$3&lt;&gt;"",D$3,"NA"),'MITRE &amp; Controls Mappings'!$I495))),ISNUMBER(SEARCH(IF(D$3&lt;&gt;"",D$3,"NA"),'MITRE &amp; Controls Mappings'!$J495))), 'MITRE &amp; Controls Mappings'!$B495,"")</f>
        <v/>
      </c>
      <c r="E499" t="str">
        <f>IF(OR(OR(OR(OR(OR(ISNUMBER(SEARCH(IF(E$1&lt;&gt;"",E$1,"NA"),'MITRE &amp; Controls Mappings'!$E495)),ISNUMBER(SEARCH(IF(E$1&lt;&gt;"",E$1,"NA"),'MITRE &amp; Controls Mappings'!$F495))),ISNUMBER(SEARCH(IF(E$2&lt;&gt;"",E$2,"NA"),'MITRE &amp; Controls Mappings'!$G495))),ISNUMBER(SEARCH(IF(E$2&lt;&gt;"",E$2,"NA"),'MITRE &amp; Controls Mappings'!$H495))),ISNUMBER(SEARCH(IF(E$3&lt;&gt;"",E$3,"NA"),'MITRE &amp; Controls Mappings'!$I495))),ISNUMBER(SEARCH(IF(E$3&lt;&gt;"",E$3,"NA"),'MITRE &amp; Controls Mappings'!$J495))), 'MITRE &amp; Controls Mappings'!$B495,"")</f>
        <v/>
      </c>
      <c r="F499" t="str">
        <f>IF(OR(OR(OR(OR(OR(ISNUMBER(SEARCH(IF(F$1&lt;&gt;"",F$1,"NA"),'MITRE &amp; Controls Mappings'!$E495)),ISNUMBER(SEARCH(IF(F$1&lt;&gt;"",F$1,"NA"),'MITRE &amp; Controls Mappings'!$F495))),ISNUMBER(SEARCH(IF(F$2&lt;&gt;"",F$2,"NA"),'MITRE &amp; Controls Mappings'!$G495))),ISNUMBER(SEARCH(IF(F$2&lt;&gt;"",F$2,"NA"),'MITRE &amp; Controls Mappings'!$H495))),ISNUMBER(SEARCH(IF(F$3&lt;&gt;"",F$3,"NA"),'MITRE &amp; Controls Mappings'!$I495))),ISNUMBER(SEARCH(IF(F$3&lt;&gt;"",F$3,"NA"),'MITRE &amp; Controls Mappings'!$J495))), 'MITRE &amp; Controls Mappings'!$B495,"")</f>
        <v/>
      </c>
      <c r="G499" t="str">
        <f>IF(OR(OR(OR(OR(OR(ISNUMBER(SEARCH(IF(G$1&lt;&gt;"",G$1,"NA"),'MITRE &amp; Controls Mappings'!$E495)),ISNUMBER(SEARCH(IF(G$1&lt;&gt;"",G$1,"NA"),'MITRE &amp; Controls Mappings'!$F495))),ISNUMBER(SEARCH(IF(G$2&lt;&gt;"",G$2,"NA"),'MITRE &amp; Controls Mappings'!$G495))),ISNUMBER(SEARCH(IF(G$2&lt;&gt;"",G$2,"NA"),'MITRE &amp; Controls Mappings'!$H495))),ISNUMBER(SEARCH(IF(G$3&lt;&gt;"",G$3,"NA"),'MITRE &amp; Controls Mappings'!$I495))),ISNUMBER(SEARCH(IF(G$3&lt;&gt;"",G$3,"NA"),'MITRE &amp; Controls Mappings'!$J495))), 'MITRE &amp; Controls Mappings'!$B495,"")</f>
        <v/>
      </c>
      <c r="H499" t="str">
        <f>IF(OR(OR(OR(OR(OR(ISNUMBER(SEARCH(IF(H$1&lt;&gt;"",H$1,"NA"),'MITRE &amp; Controls Mappings'!$E495)),ISNUMBER(SEARCH(IF(H$1&lt;&gt;"",H$1,"NA"),'MITRE &amp; Controls Mappings'!$F495))),ISNUMBER(SEARCH(IF(H$2&lt;&gt;"",H$2,"NA"),'MITRE &amp; Controls Mappings'!$G495))),ISNUMBER(SEARCH(IF(H$2&lt;&gt;"",H$2,"NA"),'MITRE &amp; Controls Mappings'!$H495))),ISNUMBER(SEARCH(IF(H$3&lt;&gt;"",H$3,"NA"),'MITRE &amp; Controls Mappings'!$I495))),ISNUMBER(SEARCH(IF(H$3&lt;&gt;"",H$3,"NA"),'MITRE &amp; Controls Mappings'!$J495))), 'MITRE &amp; Controls Mappings'!$B495,"")</f>
        <v/>
      </c>
      <c r="I499" t="str">
        <f>IF(OR(OR(OR(OR(OR(ISNUMBER(SEARCH(IF(I$1&lt;&gt;"",I$1,"NA"),'MITRE &amp; Controls Mappings'!$E495)),ISNUMBER(SEARCH(IF(I$1&lt;&gt;"",I$1,"NA"),'MITRE &amp; Controls Mappings'!$F495))),ISNUMBER(SEARCH(IF(I$2&lt;&gt;"",I$2,"NA"),'MITRE &amp; Controls Mappings'!$G495))),ISNUMBER(SEARCH(IF(I$2&lt;&gt;"",I$2,"NA"),'MITRE &amp; Controls Mappings'!$H495))),ISNUMBER(SEARCH(IF(I$3&lt;&gt;"",I$3,"NA"),'MITRE &amp; Controls Mappings'!$I495))),ISNUMBER(SEARCH(IF(I$3&lt;&gt;"",I$3,"NA"),'MITRE &amp; Controls Mappings'!$J495))), 'MITRE &amp; Controls Mappings'!$B495,"")</f>
        <v/>
      </c>
      <c r="J499" t="str">
        <f>IF(OR(OR(OR(OR(OR(ISNUMBER(SEARCH(IF(J$1&lt;&gt;"",J$1,"NA"),'MITRE &amp; Controls Mappings'!$E495)),ISNUMBER(SEARCH(IF(J$1&lt;&gt;"",J$1,"NA"),'MITRE &amp; Controls Mappings'!$F495))),ISNUMBER(SEARCH(IF(J$2&lt;&gt;"",J$2,"NA"),'MITRE &amp; Controls Mappings'!$G495))),ISNUMBER(SEARCH(IF(J$2&lt;&gt;"",J$2,"NA"),'MITRE &amp; Controls Mappings'!$H495))),ISNUMBER(SEARCH(IF(J$3&lt;&gt;"",J$3,"NA"),'MITRE &amp; Controls Mappings'!$I495))),ISNUMBER(SEARCH(IF(J$3&lt;&gt;"",J$3,"NA"),'MITRE &amp; Controls Mappings'!$J495))), 'MITRE &amp; Controls Mappings'!$B495,"")</f>
        <v/>
      </c>
      <c r="K499" t="str">
        <f>IF(OR(OR(OR(OR(OR(ISNUMBER(SEARCH(IF(K$1&lt;&gt;"",K$1,"NA"),'MITRE &amp; Controls Mappings'!$E495)),ISNUMBER(SEARCH(IF(K$1&lt;&gt;"",K$1,"NA"),'MITRE &amp; Controls Mappings'!$F495))),ISNUMBER(SEARCH(IF(K$2&lt;&gt;"",K$2,"NA"),'MITRE &amp; Controls Mappings'!$G495))),ISNUMBER(SEARCH(IF(K$2&lt;&gt;"",K$2,"NA"),'MITRE &amp; Controls Mappings'!$H495))),ISNUMBER(SEARCH(IF(K$3&lt;&gt;"",K$3,"NA"),'MITRE &amp; Controls Mappings'!$I495))),ISNUMBER(SEARCH(IF(K$3&lt;&gt;"",K$3,"NA"),'MITRE &amp; Controls Mappings'!$J495))), 'MITRE &amp; Controls Mappings'!$B495,"")</f>
        <v/>
      </c>
      <c r="L499" s="25" t="str">
        <f>'MITRE &amp; Controls Mappings'!D495</f>
        <v>Search</v>
      </c>
    </row>
    <row r="500" spans="1:12" x14ac:dyDescent="0.35">
      <c r="A500" t="str">
        <f>IF(COUNTIF(B500:K500,"="&amp;'MITRE &amp; Controls Mappings'!B496)&gt;0,'MITRE &amp; Controls Mappings'!B496,"")</f>
        <v/>
      </c>
      <c r="B500" t="str">
        <f>IF(OR(OR(OR(OR(OR(ISNUMBER(SEARCH(IF(B$1&lt;&gt;"",B$1,"NA"),'MITRE &amp; Controls Mappings'!$E496)),ISNUMBER(SEARCH(IF(B$1&lt;&gt;"",B$1,"NA"),'MITRE &amp; Controls Mappings'!$F496))),ISNUMBER(SEARCH(IF(B$2&lt;&gt;"",B$2,"NA"),'MITRE &amp; Controls Mappings'!$G496))),ISNUMBER(SEARCH(IF(B$2&lt;&gt;"",B$2,"NA"),'MITRE &amp; Controls Mappings'!$H496))),ISNUMBER(SEARCH(IF(B$3&lt;&gt;"",B$3,"NA"),'MITRE &amp; Controls Mappings'!$I496))),ISNUMBER(SEARCH(IF(B$3&lt;&gt;"",B$3,"NA"),'MITRE &amp; Controls Mappings'!$J496))), 'MITRE &amp; Controls Mappings'!$B496,"")</f>
        <v/>
      </c>
      <c r="C500" t="str">
        <f>IF(OR(OR(OR(OR(OR(ISNUMBER(SEARCH(IF(C$1&lt;&gt;"",C$1,"NA"),'MITRE &amp; Controls Mappings'!$E496)),ISNUMBER(SEARCH(IF(C$1&lt;&gt;"",C$1,"NA"),'MITRE &amp; Controls Mappings'!$F496))),ISNUMBER(SEARCH(IF(C$2&lt;&gt;"",C$2,"NA"),'MITRE &amp; Controls Mappings'!$G496))),ISNUMBER(SEARCH(IF(C$2&lt;&gt;"",C$2,"NA"),'MITRE &amp; Controls Mappings'!$H496))),ISNUMBER(SEARCH(IF(C$3&lt;&gt;"",C$3,"NA"),'MITRE &amp; Controls Mappings'!$I496))),ISNUMBER(SEARCH(IF(C$3&lt;&gt;"",C$3,"NA"),'MITRE &amp; Controls Mappings'!$J496))), 'MITRE &amp; Controls Mappings'!$B496,"")</f>
        <v/>
      </c>
      <c r="D500" t="str">
        <f>IF(OR(OR(OR(OR(OR(ISNUMBER(SEARCH(IF(D$1&lt;&gt;"",D$1,"NA"),'MITRE &amp; Controls Mappings'!$E496)),ISNUMBER(SEARCH(IF(D$1&lt;&gt;"",D$1,"NA"),'MITRE &amp; Controls Mappings'!$F496))),ISNUMBER(SEARCH(IF(D$2&lt;&gt;"",D$2,"NA"),'MITRE &amp; Controls Mappings'!$G496))),ISNUMBER(SEARCH(IF(D$2&lt;&gt;"",D$2,"NA"),'MITRE &amp; Controls Mappings'!$H496))),ISNUMBER(SEARCH(IF(D$3&lt;&gt;"",D$3,"NA"),'MITRE &amp; Controls Mappings'!$I496))),ISNUMBER(SEARCH(IF(D$3&lt;&gt;"",D$3,"NA"),'MITRE &amp; Controls Mappings'!$J496))), 'MITRE &amp; Controls Mappings'!$B496,"")</f>
        <v/>
      </c>
      <c r="E500" t="str">
        <f>IF(OR(OR(OR(OR(OR(ISNUMBER(SEARCH(IF(E$1&lt;&gt;"",E$1,"NA"),'MITRE &amp; Controls Mappings'!$E496)),ISNUMBER(SEARCH(IF(E$1&lt;&gt;"",E$1,"NA"),'MITRE &amp; Controls Mappings'!$F496))),ISNUMBER(SEARCH(IF(E$2&lt;&gt;"",E$2,"NA"),'MITRE &amp; Controls Mappings'!$G496))),ISNUMBER(SEARCH(IF(E$2&lt;&gt;"",E$2,"NA"),'MITRE &amp; Controls Mappings'!$H496))),ISNUMBER(SEARCH(IF(E$3&lt;&gt;"",E$3,"NA"),'MITRE &amp; Controls Mappings'!$I496))),ISNUMBER(SEARCH(IF(E$3&lt;&gt;"",E$3,"NA"),'MITRE &amp; Controls Mappings'!$J496))), 'MITRE &amp; Controls Mappings'!$B496,"")</f>
        <v/>
      </c>
      <c r="F500" t="str">
        <f>IF(OR(OR(OR(OR(OR(ISNUMBER(SEARCH(IF(F$1&lt;&gt;"",F$1,"NA"),'MITRE &amp; Controls Mappings'!$E496)),ISNUMBER(SEARCH(IF(F$1&lt;&gt;"",F$1,"NA"),'MITRE &amp; Controls Mappings'!$F496))),ISNUMBER(SEARCH(IF(F$2&lt;&gt;"",F$2,"NA"),'MITRE &amp; Controls Mappings'!$G496))),ISNUMBER(SEARCH(IF(F$2&lt;&gt;"",F$2,"NA"),'MITRE &amp; Controls Mappings'!$H496))),ISNUMBER(SEARCH(IF(F$3&lt;&gt;"",F$3,"NA"),'MITRE &amp; Controls Mappings'!$I496))),ISNUMBER(SEARCH(IF(F$3&lt;&gt;"",F$3,"NA"),'MITRE &amp; Controls Mappings'!$J496))), 'MITRE &amp; Controls Mappings'!$B496,"")</f>
        <v/>
      </c>
      <c r="G500" t="str">
        <f>IF(OR(OR(OR(OR(OR(ISNUMBER(SEARCH(IF(G$1&lt;&gt;"",G$1,"NA"),'MITRE &amp; Controls Mappings'!$E496)),ISNUMBER(SEARCH(IF(G$1&lt;&gt;"",G$1,"NA"),'MITRE &amp; Controls Mappings'!$F496))),ISNUMBER(SEARCH(IF(G$2&lt;&gt;"",G$2,"NA"),'MITRE &amp; Controls Mappings'!$G496))),ISNUMBER(SEARCH(IF(G$2&lt;&gt;"",G$2,"NA"),'MITRE &amp; Controls Mappings'!$H496))),ISNUMBER(SEARCH(IF(G$3&lt;&gt;"",G$3,"NA"),'MITRE &amp; Controls Mappings'!$I496))),ISNUMBER(SEARCH(IF(G$3&lt;&gt;"",G$3,"NA"),'MITRE &amp; Controls Mappings'!$J496))), 'MITRE &amp; Controls Mappings'!$B496,"")</f>
        <v/>
      </c>
      <c r="H500" t="str">
        <f>IF(OR(OR(OR(OR(OR(ISNUMBER(SEARCH(IF(H$1&lt;&gt;"",H$1,"NA"),'MITRE &amp; Controls Mappings'!$E496)),ISNUMBER(SEARCH(IF(H$1&lt;&gt;"",H$1,"NA"),'MITRE &amp; Controls Mappings'!$F496))),ISNUMBER(SEARCH(IF(H$2&lt;&gt;"",H$2,"NA"),'MITRE &amp; Controls Mappings'!$G496))),ISNUMBER(SEARCH(IF(H$2&lt;&gt;"",H$2,"NA"),'MITRE &amp; Controls Mappings'!$H496))),ISNUMBER(SEARCH(IF(H$3&lt;&gt;"",H$3,"NA"),'MITRE &amp; Controls Mappings'!$I496))),ISNUMBER(SEARCH(IF(H$3&lt;&gt;"",H$3,"NA"),'MITRE &amp; Controls Mappings'!$J496))), 'MITRE &amp; Controls Mappings'!$B496,"")</f>
        <v/>
      </c>
      <c r="I500" t="str">
        <f>IF(OR(OR(OR(OR(OR(ISNUMBER(SEARCH(IF(I$1&lt;&gt;"",I$1,"NA"),'MITRE &amp; Controls Mappings'!$E496)),ISNUMBER(SEARCH(IF(I$1&lt;&gt;"",I$1,"NA"),'MITRE &amp; Controls Mappings'!$F496))),ISNUMBER(SEARCH(IF(I$2&lt;&gt;"",I$2,"NA"),'MITRE &amp; Controls Mappings'!$G496))),ISNUMBER(SEARCH(IF(I$2&lt;&gt;"",I$2,"NA"),'MITRE &amp; Controls Mappings'!$H496))),ISNUMBER(SEARCH(IF(I$3&lt;&gt;"",I$3,"NA"),'MITRE &amp; Controls Mappings'!$I496))),ISNUMBER(SEARCH(IF(I$3&lt;&gt;"",I$3,"NA"),'MITRE &amp; Controls Mappings'!$J496))), 'MITRE &amp; Controls Mappings'!$B496,"")</f>
        <v/>
      </c>
      <c r="J500" t="str">
        <f>IF(OR(OR(OR(OR(OR(ISNUMBER(SEARCH(IF(J$1&lt;&gt;"",J$1,"NA"),'MITRE &amp; Controls Mappings'!$E496)),ISNUMBER(SEARCH(IF(J$1&lt;&gt;"",J$1,"NA"),'MITRE &amp; Controls Mappings'!$F496))),ISNUMBER(SEARCH(IF(J$2&lt;&gt;"",J$2,"NA"),'MITRE &amp; Controls Mappings'!$G496))),ISNUMBER(SEARCH(IF(J$2&lt;&gt;"",J$2,"NA"),'MITRE &amp; Controls Mappings'!$H496))),ISNUMBER(SEARCH(IF(J$3&lt;&gt;"",J$3,"NA"),'MITRE &amp; Controls Mappings'!$I496))),ISNUMBER(SEARCH(IF(J$3&lt;&gt;"",J$3,"NA"),'MITRE &amp; Controls Mappings'!$J496))), 'MITRE &amp; Controls Mappings'!$B496,"")</f>
        <v/>
      </c>
      <c r="K500" t="str">
        <f>IF(OR(OR(OR(OR(OR(ISNUMBER(SEARCH(IF(K$1&lt;&gt;"",K$1,"NA"),'MITRE &amp; Controls Mappings'!$E496)),ISNUMBER(SEARCH(IF(K$1&lt;&gt;"",K$1,"NA"),'MITRE &amp; Controls Mappings'!$F496))),ISNUMBER(SEARCH(IF(K$2&lt;&gt;"",K$2,"NA"),'MITRE &amp; Controls Mappings'!$G496))),ISNUMBER(SEARCH(IF(K$2&lt;&gt;"",K$2,"NA"),'MITRE &amp; Controls Mappings'!$H496))),ISNUMBER(SEARCH(IF(K$3&lt;&gt;"",K$3,"NA"),'MITRE &amp; Controls Mappings'!$I496))),ISNUMBER(SEARCH(IF(K$3&lt;&gt;"",K$3,"NA"),'MITRE &amp; Controls Mappings'!$J496))), 'MITRE &amp; Controls Mappings'!$B496,"")</f>
        <v/>
      </c>
      <c r="L500" s="25" t="str">
        <f>'MITRE &amp; Controls Mappings'!D496</f>
        <v>Ensure 'Allow Cloud Search' is set to 'Enabled: Disable Cloud Search'</v>
      </c>
    </row>
    <row r="501" spans="1:12" x14ac:dyDescent="0.35">
      <c r="A501" t="str">
        <f>IF(COUNTIF(B501:K501,"="&amp;'MITRE &amp; Controls Mappings'!B497)&gt;0,'MITRE &amp; Controls Mappings'!B497,"")</f>
        <v/>
      </c>
      <c r="B501" t="str">
        <f>IF(OR(OR(OR(OR(OR(ISNUMBER(SEARCH(IF(B$1&lt;&gt;"",B$1,"NA"),'MITRE &amp; Controls Mappings'!$E497)),ISNUMBER(SEARCH(IF(B$1&lt;&gt;"",B$1,"NA"),'MITRE &amp; Controls Mappings'!$F497))),ISNUMBER(SEARCH(IF(B$2&lt;&gt;"",B$2,"NA"),'MITRE &amp; Controls Mappings'!$G497))),ISNUMBER(SEARCH(IF(B$2&lt;&gt;"",B$2,"NA"),'MITRE &amp; Controls Mappings'!$H497))),ISNUMBER(SEARCH(IF(B$3&lt;&gt;"",B$3,"NA"),'MITRE &amp; Controls Mappings'!$I497))),ISNUMBER(SEARCH(IF(B$3&lt;&gt;"",B$3,"NA"),'MITRE &amp; Controls Mappings'!$J497))), 'MITRE &amp; Controls Mappings'!$B497,"")</f>
        <v/>
      </c>
      <c r="C501" t="str">
        <f>IF(OR(OR(OR(OR(OR(ISNUMBER(SEARCH(IF(C$1&lt;&gt;"",C$1,"NA"),'MITRE &amp; Controls Mappings'!$E497)),ISNUMBER(SEARCH(IF(C$1&lt;&gt;"",C$1,"NA"),'MITRE &amp; Controls Mappings'!$F497))),ISNUMBER(SEARCH(IF(C$2&lt;&gt;"",C$2,"NA"),'MITRE &amp; Controls Mappings'!$G497))),ISNUMBER(SEARCH(IF(C$2&lt;&gt;"",C$2,"NA"),'MITRE &amp; Controls Mappings'!$H497))),ISNUMBER(SEARCH(IF(C$3&lt;&gt;"",C$3,"NA"),'MITRE &amp; Controls Mappings'!$I497))),ISNUMBER(SEARCH(IF(C$3&lt;&gt;"",C$3,"NA"),'MITRE &amp; Controls Mappings'!$J497))), 'MITRE &amp; Controls Mappings'!$B497,"")</f>
        <v/>
      </c>
      <c r="D501" t="str">
        <f>IF(OR(OR(OR(OR(OR(ISNUMBER(SEARCH(IF(D$1&lt;&gt;"",D$1,"NA"),'MITRE &amp; Controls Mappings'!$E497)),ISNUMBER(SEARCH(IF(D$1&lt;&gt;"",D$1,"NA"),'MITRE &amp; Controls Mappings'!$F497))),ISNUMBER(SEARCH(IF(D$2&lt;&gt;"",D$2,"NA"),'MITRE &amp; Controls Mappings'!$G497))),ISNUMBER(SEARCH(IF(D$2&lt;&gt;"",D$2,"NA"),'MITRE &amp; Controls Mappings'!$H497))),ISNUMBER(SEARCH(IF(D$3&lt;&gt;"",D$3,"NA"),'MITRE &amp; Controls Mappings'!$I497))),ISNUMBER(SEARCH(IF(D$3&lt;&gt;"",D$3,"NA"),'MITRE &amp; Controls Mappings'!$J497))), 'MITRE &amp; Controls Mappings'!$B497,"")</f>
        <v/>
      </c>
      <c r="E501" t="str">
        <f>IF(OR(OR(OR(OR(OR(ISNUMBER(SEARCH(IF(E$1&lt;&gt;"",E$1,"NA"),'MITRE &amp; Controls Mappings'!$E497)),ISNUMBER(SEARCH(IF(E$1&lt;&gt;"",E$1,"NA"),'MITRE &amp; Controls Mappings'!$F497))),ISNUMBER(SEARCH(IF(E$2&lt;&gt;"",E$2,"NA"),'MITRE &amp; Controls Mappings'!$G497))),ISNUMBER(SEARCH(IF(E$2&lt;&gt;"",E$2,"NA"),'MITRE &amp; Controls Mappings'!$H497))),ISNUMBER(SEARCH(IF(E$3&lt;&gt;"",E$3,"NA"),'MITRE &amp; Controls Mappings'!$I497))),ISNUMBER(SEARCH(IF(E$3&lt;&gt;"",E$3,"NA"),'MITRE &amp; Controls Mappings'!$J497))), 'MITRE &amp; Controls Mappings'!$B497,"")</f>
        <v/>
      </c>
      <c r="F501" t="str">
        <f>IF(OR(OR(OR(OR(OR(ISNUMBER(SEARCH(IF(F$1&lt;&gt;"",F$1,"NA"),'MITRE &amp; Controls Mappings'!$E497)),ISNUMBER(SEARCH(IF(F$1&lt;&gt;"",F$1,"NA"),'MITRE &amp; Controls Mappings'!$F497))),ISNUMBER(SEARCH(IF(F$2&lt;&gt;"",F$2,"NA"),'MITRE &amp; Controls Mappings'!$G497))),ISNUMBER(SEARCH(IF(F$2&lt;&gt;"",F$2,"NA"),'MITRE &amp; Controls Mappings'!$H497))),ISNUMBER(SEARCH(IF(F$3&lt;&gt;"",F$3,"NA"),'MITRE &amp; Controls Mappings'!$I497))),ISNUMBER(SEARCH(IF(F$3&lt;&gt;"",F$3,"NA"),'MITRE &amp; Controls Mappings'!$J497))), 'MITRE &amp; Controls Mappings'!$B497,"")</f>
        <v/>
      </c>
      <c r="G501" t="str">
        <f>IF(OR(OR(OR(OR(OR(ISNUMBER(SEARCH(IF(G$1&lt;&gt;"",G$1,"NA"),'MITRE &amp; Controls Mappings'!$E497)),ISNUMBER(SEARCH(IF(G$1&lt;&gt;"",G$1,"NA"),'MITRE &amp; Controls Mappings'!$F497))),ISNUMBER(SEARCH(IF(G$2&lt;&gt;"",G$2,"NA"),'MITRE &amp; Controls Mappings'!$G497))),ISNUMBER(SEARCH(IF(G$2&lt;&gt;"",G$2,"NA"),'MITRE &amp; Controls Mappings'!$H497))),ISNUMBER(SEARCH(IF(G$3&lt;&gt;"",G$3,"NA"),'MITRE &amp; Controls Mappings'!$I497))),ISNUMBER(SEARCH(IF(G$3&lt;&gt;"",G$3,"NA"),'MITRE &amp; Controls Mappings'!$J497))), 'MITRE &amp; Controls Mappings'!$B497,"")</f>
        <v/>
      </c>
      <c r="H501" t="str">
        <f>IF(OR(OR(OR(OR(OR(ISNUMBER(SEARCH(IF(H$1&lt;&gt;"",H$1,"NA"),'MITRE &amp; Controls Mappings'!$E497)),ISNUMBER(SEARCH(IF(H$1&lt;&gt;"",H$1,"NA"),'MITRE &amp; Controls Mappings'!$F497))),ISNUMBER(SEARCH(IF(H$2&lt;&gt;"",H$2,"NA"),'MITRE &amp; Controls Mappings'!$G497))),ISNUMBER(SEARCH(IF(H$2&lt;&gt;"",H$2,"NA"),'MITRE &amp; Controls Mappings'!$H497))),ISNUMBER(SEARCH(IF(H$3&lt;&gt;"",H$3,"NA"),'MITRE &amp; Controls Mappings'!$I497))),ISNUMBER(SEARCH(IF(H$3&lt;&gt;"",H$3,"NA"),'MITRE &amp; Controls Mappings'!$J497))), 'MITRE &amp; Controls Mappings'!$B497,"")</f>
        <v/>
      </c>
      <c r="I501" t="str">
        <f>IF(OR(OR(OR(OR(OR(ISNUMBER(SEARCH(IF(I$1&lt;&gt;"",I$1,"NA"),'MITRE &amp; Controls Mappings'!$E497)),ISNUMBER(SEARCH(IF(I$1&lt;&gt;"",I$1,"NA"),'MITRE &amp; Controls Mappings'!$F497))),ISNUMBER(SEARCH(IF(I$2&lt;&gt;"",I$2,"NA"),'MITRE &amp; Controls Mappings'!$G497))),ISNUMBER(SEARCH(IF(I$2&lt;&gt;"",I$2,"NA"),'MITRE &amp; Controls Mappings'!$H497))),ISNUMBER(SEARCH(IF(I$3&lt;&gt;"",I$3,"NA"),'MITRE &amp; Controls Mappings'!$I497))),ISNUMBER(SEARCH(IF(I$3&lt;&gt;"",I$3,"NA"),'MITRE &amp; Controls Mappings'!$J497))), 'MITRE &amp; Controls Mappings'!$B497,"")</f>
        <v/>
      </c>
      <c r="J501" t="str">
        <f>IF(OR(OR(OR(OR(OR(ISNUMBER(SEARCH(IF(J$1&lt;&gt;"",J$1,"NA"),'MITRE &amp; Controls Mappings'!$E497)),ISNUMBER(SEARCH(IF(J$1&lt;&gt;"",J$1,"NA"),'MITRE &amp; Controls Mappings'!$F497))),ISNUMBER(SEARCH(IF(J$2&lt;&gt;"",J$2,"NA"),'MITRE &amp; Controls Mappings'!$G497))),ISNUMBER(SEARCH(IF(J$2&lt;&gt;"",J$2,"NA"),'MITRE &amp; Controls Mappings'!$H497))),ISNUMBER(SEARCH(IF(J$3&lt;&gt;"",J$3,"NA"),'MITRE &amp; Controls Mappings'!$I497))),ISNUMBER(SEARCH(IF(J$3&lt;&gt;"",J$3,"NA"),'MITRE &amp; Controls Mappings'!$J497))), 'MITRE &amp; Controls Mappings'!$B497,"")</f>
        <v/>
      </c>
      <c r="K501" t="str">
        <f>IF(OR(OR(OR(OR(OR(ISNUMBER(SEARCH(IF(K$1&lt;&gt;"",K$1,"NA"),'MITRE &amp; Controls Mappings'!$E497)),ISNUMBER(SEARCH(IF(K$1&lt;&gt;"",K$1,"NA"),'MITRE &amp; Controls Mappings'!$F497))),ISNUMBER(SEARCH(IF(K$2&lt;&gt;"",K$2,"NA"),'MITRE &amp; Controls Mappings'!$G497))),ISNUMBER(SEARCH(IF(K$2&lt;&gt;"",K$2,"NA"),'MITRE &amp; Controls Mappings'!$H497))),ISNUMBER(SEARCH(IF(K$3&lt;&gt;"",K$3,"NA"),'MITRE &amp; Controls Mappings'!$I497))),ISNUMBER(SEARCH(IF(K$3&lt;&gt;"",K$3,"NA"),'MITRE &amp; Controls Mappings'!$J497))), 'MITRE &amp; Controls Mappings'!$B497,"")</f>
        <v/>
      </c>
      <c r="L501" s="25" t="str">
        <f>'MITRE &amp; Controls Mappings'!D497</f>
        <v>Ensure 'Allow Cortana' is set to 'Disabled'</v>
      </c>
    </row>
    <row r="502" spans="1:12" x14ac:dyDescent="0.35">
      <c r="A502" t="str">
        <f>IF(COUNTIF(B502:K502,"="&amp;'MITRE &amp; Controls Mappings'!B498)&gt;0,'MITRE &amp; Controls Mappings'!B498,"")</f>
        <v/>
      </c>
      <c r="B502" t="str">
        <f>IF(OR(OR(OR(OR(OR(ISNUMBER(SEARCH(IF(B$1&lt;&gt;"",B$1,"NA"),'MITRE &amp; Controls Mappings'!$E498)),ISNUMBER(SEARCH(IF(B$1&lt;&gt;"",B$1,"NA"),'MITRE &amp; Controls Mappings'!$F498))),ISNUMBER(SEARCH(IF(B$2&lt;&gt;"",B$2,"NA"),'MITRE &amp; Controls Mappings'!$G498))),ISNUMBER(SEARCH(IF(B$2&lt;&gt;"",B$2,"NA"),'MITRE &amp; Controls Mappings'!$H498))),ISNUMBER(SEARCH(IF(B$3&lt;&gt;"",B$3,"NA"),'MITRE &amp; Controls Mappings'!$I498))),ISNUMBER(SEARCH(IF(B$3&lt;&gt;"",B$3,"NA"),'MITRE &amp; Controls Mappings'!$J498))), 'MITRE &amp; Controls Mappings'!$B498,"")</f>
        <v/>
      </c>
      <c r="C502" t="str">
        <f>IF(OR(OR(OR(OR(OR(ISNUMBER(SEARCH(IF(C$1&lt;&gt;"",C$1,"NA"),'MITRE &amp; Controls Mappings'!$E498)),ISNUMBER(SEARCH(IF(C$1&lt;&gt;"",C$1,"NA"),'MITRE &amp; Controls Mappings'!$F498))),ISNUMBER(SEARCH(IF(C$2&lt;&gt;"",C$2,"NA"),'MITRE &amp; Controls Mappings'!$G498))),ISNUMBER(SEARCH(IF(C$2&lt;&gt;"",C$2,"NA"),'MITRE &amp; Controls Mappings'!$H498))),ISNUMBER(SEARCH(IF(C$3&lt;&gt;"",C$3,"NA"),'MITRE &amp; Controls Mappings'!$I498))),ISNUMBER(SEARCH(IF(C$3&lt;&gt;"",C$3,"NA"),'MITRE &amp; Controls Mappings'!$J498))), 'MITRE &amp; Controls Mappings'!$B498,"")</f>
        <v/>
      </c>
      <c r="D502" t="str">
        <f>IF(OR(OR(OR(OR(OR(ISNUMBER(SEARCH(IF(D$1&lt;&gt;"",D$1,"NA"),'MITRE &amp; Controls Mappings'!$E498)),ISNUMBER(SEARCH(IF(D$1&lt;&gt;"",D$1,"NA"),'MITRE &amp; Controls Mappings'!$F498))),ISNUMBER(SEARCH(IF(D$2&lt;&gt;"",D$2,"NA"),'MITRE &amp; Controls Mappings'!$G498))),ISNUMBER(SEARCH(IF(D$2&lt;&gt;"",D$2,"NA"),'MITRE &amp; Controls Mappings'!$H498))),ISNUMBER(SEARCH(IF(D$3&lt;&gt;"",D$3,"NA"),'MITRE &amp; Controls Mappings'!$I498))),ISNUMBER(SEARCH(IF(D$3&lt;&gt;"",D$3,"NA"),'MITRE &amp; Controls Mappings'!$J498))), 'MITRE &amp; Controls Mappings'!$B498,"")</f>
        <v/>
      </c>
      <c r="E502" t="str">
        <f>IF(OR(OR(OR(OR(OR(ISNUMBER(SEARCH(IF(E$1&lt;&gt;"",E$1,"NA"),'MITRE &amp; Controls Mappings'!$E498)),ISNUMBER(SEARCH(IF(E$1&lt;&gt;"",E$1,"NA"),'MITRE &amp; Controls Mappings'!$F498))),ISNUMBER(SEARCH(IF(E$2&lt;&gt;"",E$2,"NA"),'MITRE &amp; Controls Mappings'!$G498))),ISNUMBER(SEARCH(IF(E$2&lt;&gt;"",E$2,"NA"),'MITRE &amp; Controls Mappings'!$H498))),ISNUMBER(SEARCH(IF(E$3&lt;&gt;"",E$3,"NA"),'MITRE &amp; Controls Mappings'!$I498))),ISNUMBER(SEARCH(IF(E$3&lt;&gt;"",E$3,"NA"),'MITRE &amp; Controls Mappings'!$J498))), 'MITRE &amp; Controls Mappings'!$B498,"")</f>
        <v/>
      </c>
      <c r="F502" t="str">
        <f>IF(OR(OR(OR(OR(OR(ISNUMBER(SEARCH(IF(F$1&lt;&gt;"",F$1,"NA"),'MITRE &amp; Controls Mappings'!$E498)),ISNUMBER(SEARCH(IF(F$1&lt;&gt;"",F$1,"NA"),'MITRE &amp; Controls Mappings'!$F498))),ISNUMBER(SEARCH(IF(F$2&lt;&gt;"",F$2,"NA"),'MITRE &amp; Controls Mappings'!$G498))),ISNUMBER(SEARCH(IF(F$2&lt;&gt;"",F$2,"NA"),'MITRE &amp; Controls Mappings'!$H498))),ISNUMBER(SEARCH(IF(F$3&lt;&gt;"",F$3,"NA"),'MITRE &amp; Controls Mappings'!$I498))),ISNUMBER(SEARCH(IF(F$3&lt;&gt;"",F$3,"NA"),'MITRE &amp; Controls Mappings'!$J498))), 'MITRE &amp; Controls Mappings'!$B498,"")</f>
        <v/>
      </c>
      <c r="G502" t="str">
        <f>IF(OR(OR(OR(OR(OR(ISNUMBER(SEARCH(IF(G$1&lt;&gt;"",G$1,"NA"),'MITRE &amp; Controls Mappings'!$E498)),ISNUMBER(SEARCH(IF(G$1&lt;&gt;"",G$1,"NA"),'MITRE &amp; Controls Mappings'!$F498))),ISNUMBER(SEARCH(IF(G$2&lt;&gt;"",G$2,"NA"),'MITRE &amp; Controls Mappings'!$G498))),ISNUMBER(SEARCH(IF(G$2&lt;&gt;"",G$2,"NA"),'MITRE &amp; Controls Mappings'!$H498))),ISNUMBER(SEARCH(IF(G$3&lt;&gt;"",G$3,"NA"),'MITRE &amp; Controls Mappings'!$I498))),ISNUMBER(SEARCH(IF(G$3&lt;&gt;"",G$3,"NA"),'MITRE &amp; Controls Mappings'!$J498))), 'MITRE &amp; Controls Mappings'!$B498,"")</f>
        <v/>
      </c>
      <c r="H502" t="str">
        <f>IF(OR(OR(OR(OR(OR(ISNUMBER(SEARCH(IF(H$1&lt;&gt;"",H$1,"NA"),'MITRE &amp; Controls Mappings'!$E498)),ISNUMBER(SEARCH(IF(H$1&lt;&gt;"",H$1,"NA"),'MITRE &amp; Controls Mappings'!$F498))),ISNUMBER(SEARCH(IF(H$2&lt;&gt;"",H$2,"NA"),'MITRE &amp; Controls Mappings'!$G498))),ISNUMBER(SEARCH(IF(H$2&lt;&gt;"",H$2,"NA"),'MITRE &amp; Controls Mappings'!$H498))),ISNUMBER(SEARCH(IF(H$3&lt;&gt;"",H$3,"NA"),'MITRE &amp; Controls Mappings'!$I498))),ISNUMBER(SEARCH(IF(H$3&lt;&gt;"",H$3,"NA"),'MITRE &amp; Controls Mappings'!$J498))), 'MITRE &amp; Controls Mappings'!$B498,"")</f>
        <v/>
      </c>
      <c r="I502" t="str">
        <f>IF(OR(OR(OR(OR(OR(ISNUMBER(SEARCH(IF(I$1&lt;&gt;"",I$1,"NA"),'MITRE &amp; Controls Mappings'!$E498)),ISNUMBER(SEARCH(IF(I$1&lt;&gt;"",I$1,"NA"),'MITRE &amp; Controls Mappings'!$F498))),ISNUMBER(SEARCH(IF(I$2&lt;&gt;"",I$2,"NA"),'MITRE &amp; Controls Mappings'!$G498))),ISNUMBER(SEARCH(IF(I$2&lt;&gt;"",I$2,"NA"),'MITRE &amp; Controls Mappings'!$H498))),ISNUMBER(SEARCH(IF(I$3&lt;&gt;"",I$3,"NA"),'MITRE &amp; Controls Mappings'!$I498))),ISNUMBER(SEARCH(IF(I$3&lt;&gt;"",I$3,"NA"),'MITRE &amp; Controls Mappings'!$J498))), 'MITRE &amp; Controls Mappings'!$B498,"")</f>
        <v/>
      </c>
      <c r="J502" t="str">
        <f>IF(OR(OR(OR(OR(OR(ISNUMBER(SEARCH(IF(J$1&lt;&gt;"",J$1,"NA"),'MITRE &amp; Controls Mappings'!$E498)),ISNUMBER(SEARCH(IF(J$1&lt;&gt;"",J$1,"NA"),'MITRE &amp; Controls Mappings'!$F498))),ISNUMBER(SEARCH(IF(J$2&lt;&gt;"",J$2,"NA"),'MITRE &amp; Controls Mappings'!$G498))),ISNUMBER(SEARCH(IF(J$2&lt;&gt;"",J$2,"NA"),'MITRE &amp; Controls Mappings'!$H498))),ISNUMBER(SEARCH(IF(J$3&lt;&gt;"",J$3,"NA"),'MITRE &amp; Controls Mappings'!$I498))),ISNUMBER(SEARCH(IF(J$3&lt;&gt;"",J$3,"NA"),'MITRE &amp; Controls Mappings'!$J498))), 'MITRE &amp; Controls Mappings'!$B498,"")</f>
        <v/>
      </c>
      <c r="K502" t="str">
        <f>IF(OR(OR(OR(OR(OR(ISNUMBER(SEARCH(IF(K$1&lt;&gt;"",K$1,"NA"),'MITRE &amp; Controls Mappings'!$E498)),ISNUMBER(SEARCH(IF(K$1&lt;&gt;"",K$1,"NA"),'MITRE &amp; Controls Mappings'!$F498))),ISNUMBER(SEARCH(IF(K$2&lt;&gt;"",K$2,"NA"),'MITRE &amp; Controls Mappings'!$G498))),ISNUMBER(SEARCH(IF(K$2&lt;&gt;"",K$2,"NA"),'MITRE &amp; Controls Mappings'!$H498))),ISNUMBER(SEARCH(IF(K$3&lt;&gt;"",K$3,"NA"),'MITRE &amp; Controls Mappings'!$I498))),ISNUMBER(SEARCH(IF(K$3&lt;&gt;"",K$3,"NA"),'MITRE &amp; Controls Mappings'!$J498))), 'MITRE &amp; Controls Mappings'!$B498,"")</f>
        <v/>
      </c>
      <c r="L502" s="25" t="str">
        <f>'MITRE &amp; Controls Mappings'!D498</f>
        <v>Ensure 'Allow Cortana above lock screen' is set to 'Disabled'</v>
      </c>
    </row>
    <row r="503" spans="1:12" x14ac:dyDescent="0.35">
      <c r="A503" t="str">
        <f>IF(COUNTIF(B503:K503,"="&amp;'MITRE &amp; Controls Mappings'!B499)&gt;0,'MITRE &amp; Controls Mappings'!B499,"")</f>
        <v/>
      </c>
      <c r="B503" t="str">
        <f>IF(OR(OR(OR(OR(OR(ISNUMBER(SEARCH(IF(B$1&lt;&gt;"",B$1,"NA"),'MITRE &amp; Controls Mappings'!$E499)),ISNUMBER(SEARCH(IF(B$1&lt;&gt;"",B$1,"NA"),'MITRE &amp; Controls Mappings'!$F499))),ISNUMBER(SEARCH(IF(B$2&lt;&gt;"",B$2,"NA"),'MITRE &amp; Controls Mappings'!$G499))),ISNUMBER(SEARCH(IF(B$2&lt;&gt;"",B$2,"NA"),'MITRE &amp; Controls Mappings'!$H499))),ISNUMBER(SEARCH(IF(B$3&lt;&gt;"",B$3,"NA"),'MITRE &amp; Controls Mappings'!$I499))),ISNUMBER(SEARCH(IF(B$3&lt;&gt;"",B$3,"NA"),'MITRE &amp; Controls Mappings'!$J499))), 'MITRE &amp; Controls Mappings'!$B499,"")</f>
        <v/>
      </c>
      <c r="C503" t="str">
        <f>IF(OR(OR(OR(OR(OR(ISNUMBER(SEARCH(IF(C$1&lt;&gt;"",C$1,"NA"),'MITRE &amp; Controls Mappings'!$E499)),ISNUMBER(SEARCH(IF(C$1&lt;&gt;"",C$1,"NA"),'MITRE &amp; Controls Mappings'!$F499))),ISNUMBER(SEARCH(IF(C$2&lt;&gt;"",C$2,"NA"),'MITRE &amp; Controls Mappings'!$G499))),ISNUMBER(SEARCH(IF(C$2&lt;&gt;"",C$2,"NA"),'MITRE &amp; Controls Mappings'!$H499))),ISNUMBER(SEARCH(IF(C$3&lt;&gt;"",C$3,"NA"),'MITRE &amp; Controls Mappings'!$I499))),ISNUMBER(SEARCH(IF(C$3&lt;&gt;"",C$3,"NA"),'MITRE &amp; Controls Mappings'!$J499))), 'MITRE &amp; Controls Mappings'!$B499,"")</f>
        <v/>
      </c>
      <c r="D503" t="str">
        <f>IF(OR(OR(OR(OR(OR(ISNUMBER(SEARCH(IF(D$1&lt;&gt;"",D$1,"NA"),'MITRE &amp; Controls Mappings'!$E499)),ISNUMBER(SEARCH(IF(D$1&lt;&gt;"",D$1,"NA"),'MITRE &amp; Controls Mappings'!$F499))),ISNUMBER(SEARCH(IF(D$2&lt;&gt;"",D$2,"NA"),'MITRE &amp; Controls Mappings'!$G499))),ISNUMBER(SEARCH(IF(D$2&lt;&gt;"",D$2,"NA"),'MITRE &amp; Controls Mappings'!$H499))),ISNUMBER(SEARCH(IF(D$3&lt;&gt;"",D$3,"NA"),'MITRE &amp; Controls Mappings'!$I499))),ISNUMBER(SEARCH(IF(D$3&lt;&gt;"",D$3,"NA"),'MITRE &amp; Controls Mappings'!$J499))), 'MITRE &amp; Controls Mappings'!$B499,"")</f>
        <v/>
      </c>
      <c r="E503" t="str">
        <f>IF(OR(OR(OR(OR(OR(ISNUMBER(SEARCH(IF(E$1&lt;&gt;"",E$1,"NA"),'MITRE &amp; Controls Mappings'!$E499)),ISNUMBER(SEARCH(IF(E$1&lt;&gt;"",E$1,"NA"),'MITRE &amp; Controls Mappings'!$F499))),ISNUMBER(SEARCH(IF(E$2&lt;&gt;"",E$2,"NA"),'MITRE &amp; Controls Mappings'!$G499))),ISNUMBER(SEARCH(IF(E$2&lt;&gt;"",E$2,"NA"),'MITRE &amp; Controls Mappings'!$H499))),ISNUMBER(SEARCH(IF(E$3&lt;&gt;"",E$3,"NA"),'MITRE &amp; Controls Mappings'!$I499))),ISNUMBER(SEARCH(IF(E$3&lt;&gt;"",E$3,"NA"),'MITRE &amp; Controls Mappings'!$J499))), 'MITRE &amp; Controls Mappings'!$B499,"")</f>
        <v/>
      </c>
      <c r="F503" t="str">
        <f>IF(OR(OR(OR(OR(OR(ISNUMBER(SEARCH(IF(F$1&lt;&gt;"",F$1,"NA"),'MITRE &amp; Controls Mappings'!$E499)),ISNUMBER(SEARCH(IF(F$1&lt;&gt;"",F$1,"NA"),'MITRE &amp; Controls Mappings'!$F499))),ISNUMBER(SEARCH(IF(F$2&lt;&gt;"",F$2,"NA"),'MITRE &amp; Controls Mappings'!$G499))),ISNUMBER(SEARCH(IF(F$2&lt;&gt;"",F$2,"NA"),'MITRE &amp; Controls Mappings'!$H499))),ISNUMBER(SEARCH(IF(F$3&lt;&gt;"",F$3,"NA"),'MITRE &amp; Controls Mappings'!$I499))),ISNUMBER(SEARCH(IF(F$3&lt;&gt;"",F$3,"NA"),'MITRE &amp; Controls Mappings'!$J499))), 'MITRE &amp; Controls Mappings'!$B499,"")</f>
        <v/>
      </c>
      <c r="G503" t="str">
        <f>IF(OR(OR(OR(OR(OR(ISNUMBER(SEARCH(IF(G$1&lt;&gt;"",G$1,"NA"),'MITRE &amp; Controls Mappings'!$E499)),ISNUMBER(SEARCH(IF(G$1&lt;&gt;"",G$1,"NA"),'MITRE &amp; Controls Mappings'!$F499))),ISNUMBER(SEARCH(IF(G$2&lt;&gt;"",G$2,"NA"),'MITRE &amp; Controls Mappings'!$G499))),ISNUMBER(SEARCH(IF(G$2&lt;&gt;"",G$2,"NA"),'MITRE &amp; Controls Mappings'!$H499))),ISNUMBER(SEARCH(IF(G$3&lt;&gt;"",G$3,"NA"),'MITRE &amp; Controls Mappings'!$I499))),ISNUMBER(SEARCH(IF(G$3&lt;&gt;"",G$3,"NA"),'MITRE &amp; Controls Mappings'!$J499))), 'MITRE &amp; Controls Mappings'!$B499,"")</f>
        <v/>
      </c>
      <c r="H503" t="str">
        <f>IF(OR(OR(OR(OR(OR(ISNUMBER(SEARCH(IF(H$1&lt;&gt;"",H$1,"NA"),'MITRE &amp; Controls Mappings'!$E499)),ISNUMBER(SEARCH(IF(H$1&lt;&gt;"",H$1,"NA"),'MITRE &amp; Controls Mappings'!$F499))),ISNUMBER(SEARCH(IF(H$2&lt;&gt;"",H$2,"NA"),'MITRE &amp; Controls Mappings'!$G499))),ISNUMBER(SEARCH(IF(H$2&lt;&gt;"",H$2,"NA"),'MITRE &amp; Controls Mappings'!$H499))),ISNUMBER(SEARCH(IF(H$3&lt;&gt;"",H$3,"NA"),'MITRE &amp; Controls Mappings'!$I499))),ISNUMBER(SEARCH(IF(H$3&lt;&gt;"",H$3,"NA"),'MITRE &amp; Controls Mappings'!$J499))), 'MITRE &amp; Controls Mappings'!$B499,"")</f>
        <v/>
      </c>
      <c r="I503" t="str">
        <f>IF(OR(OR(OR(OR(OR(ISNUMBER(SEARCH(IF(I$1&lt;&gt;"",I$1,"NA"),'MITRE &amp; Controls Mappings'!$E499)),ISNUMBER(SEARCH(IF(I$1&lt;&gt;"",I$1,"NA"),'MITRE &amp; Controls Mappings'!$F499))),ISNUMBER(SEARCH(IF(I$2&lt;&gt;"",I$2,"NA"),'MITRE &amp; Controls Mappings'!$G499))),ISNUMBER(SEARCH(IF(I$2&lt;&gt;"",I$2,"NA"),'MITRE &amp; Controls Mappings'!$H499))),ISNUMBER(SEARCH(IF(I$3&lt;&gt;"",I$3,"NA"),'MITRE &amp; Controls Mappings'!$I499))),ISNUMBER(SEARCH(IF(I$3&lt;&gt;"",I$3,"NA"),'MITRE &amp; Controls Mappings'!$J499))), 'MITRE &amp; Controls Mappings'!$B499,"")</f>
        <v/>
      </c>
      <c r="J503" t="str">
        <f>IF(OR(OR(OR(OR(OR(ISNUMBER(SEARCH(IF(J$1&lt;&gt;"",J$1,"NA"),'MITRE &amp; Controls Mappings'!$E499)),ISNUMBER(SEARCH(IF(J$1&lt;&gt;"",J$1,"NA"),'MITRE &amp; Controls Mappings'!$F499))),ISNUMBER(SEARCH(IF(J$2&lt;&gt;"",J$2,"NA"),'MITRE &amp; Controls Mappings'!$G499))),ISNUMBER(SEARCH(IF(J$2&lt;&gt;"",J$2,"NA"),'MITRE &amp; Controls Mappings'!$H499))),ISNUMBER(SEARCH(IF(J$3&lt;&gt;"",J$3,"NA"),'MITRE &amp; Controls Mappings'!$I499))),ISNUMBER(SEARCH(IF(J$3&lt;&gt;"",J$3,"NA"),'MITRE &amp; Controls Mappings'!$J499))), 'MITRE &amp; Controls Mappings'!$B499,"")</f>
        <v/>
      </c>
      <c r="K503" t="str">
        <f>IF(OR(OR(OR(OR(OR(ISNUMBER(SEARCH(IF(K$1&lt;&gt;"",K$1,"NA"),'MITRE &amp; Controls Mappings'!$E499)),ISNUMBER(SEARCH(IF(K$1&lt;&gt;"",K$1,"NA"),'MITRE &amp; Controls Mappings'!$F499))),ISNUMBER(SEARCH(IF(K$2&lt;&gt;"",K$2,"NA"),'MITRE &amp; Controls Mappings'!$G499))),ISNUMBER(SEARCH(IF(K$2&lt;&gt;"",K$2,"NA"),'MITRE &amp; Controls Mappings'!$H499))),ISNUMBER(SEARCH(IF(K$3&lt;&gt;"",K$3,"NA"),'MITRE &amp; Controls Mappings'!$I499))),ISNUMBER(SEARCH(IF(K$3&lt;&gt;"",K$3,"NA"),'MITRE &amp; Controls Mappings'!$J499))), 'MITRE &amp; Controls Mappings'!$B499,"")</f>
        <v/>
      </c>
      <c r="L503" s="25" t="str">
        <f>'MITRE &amp; Controls Mappings'!D499</f>
        <v>Ensure 'Allow indexing of encrypted files' is set to 'Disabled'</v>
      </c>
    </row>
    <row r="504" spans="1:12" x14ac:dyDescent="0.35">
      <c r="A504" t="str">
        <f>IF(COUNTIF(B504:K504,"="&amp;'MITRE &amp; Controls Mappings'!B500)&gt;0,'MITRE &amp; Controls Mappings'!B500,"")</f>
        <v/>
      </c>
      <c r="B504" t="str">
        <f>IF(OR(OR(OR(OR(OR(ISNUMBER(SEARCH(IF(B$1&lt;&gt;"",B$1,"NA"),'MITRE &amp; Controls Mappings'!$E500)),ISNUMBER(SEARCH(IF(B$1&lt;&gt;"",B$1,"NA"),'MITRE &amp; Controls Mappings'!$F500))),ISNUMBER(SEARCH(IF(B$2&lt;&gt;"",B$2,"NA"),'MITRE &amp; Controls Mappings'!$G500))),ISNUMBER(SEARCH(IF(B$2&lt;&gt;"",B$2,"NA"),'MITRE &amp; Controls Mappings'!$H500))),ISNUMBER(SEARCH(IF(B$3&lt;&gt;"",B$3,"NA"),'MITRE &amp; Controls Mappings'!$I500))),ISNUMBER(SEARCH(IF(B$3&lt;&gt;"",B$3,"NA"),'MITRE &amp; Controls Mappings'!$J500))), 'MITRE &amp; Controls Mappings'!$B500,"")</f>
        <v/>
      </c>
      <c r="C504" t="str">
        <f>IF(OR(OR(OR(OR(OR(ISNUMBER(SEARCH(IF(C$1&lt;&gt;"",C$1,"NA"),'MITRE &amp; Controls Mappings'!$E500)),ISNUMBER(SEARCH(IF(C$1&lt;&gt;"",C$1,"NA"),'MITRE &amp; Controls Mappings'!$F500))),ISNUMBER(SEARCH(IF(C$2&lt;&gt;"",C$2,"NA"),'MITRE &amp; Controls Mappings'!$G500))),ISNUMBER(SEARCH(IF(C$2&lt;&gt;"",C$2,"NA"),'MITRE &amp; Controls Mappings'!$H500))),ISNUMBER(SEARCH(IF(C$3&lt;&gt;"",C$3,"NA"),'MITRE &amp; Controls Mappings'!$I500))),ISNUMBER(SEARCH(IF(C$3&lt;&gt;"",C$3,"NA"),'MITRE &amp; Controls Mappings'!$J500))), 'MITRE &amp; Controls Mappings'!$B500,"")</f>
        <v/>
      </c>
      <c r="D504" t="str">
        <f>IF(OR(OR(OR(OR(OR(ISNUMBER(SEARCH(IF(D$1&lt;&gt;"",D$1,"NA"),'MITRE &amp; Controls Mappings'!$E500)),ISNUMBER(SEARCH(IF(D$1&lt;&gt;"",D$1,"NA"),'MITRE &amp; Controls Mappings'!$F500))),ISNUMBER(SEARCH(IF(D$2&lt;&gt;"",D$2,"NA"),'MITRE &amp; Controls Mappings'!$G500))),ISNUMBER(SEARCH(IF(D$2&lt;&gt;"",D$2,"NA"),'MITRE &amp; Controls Mappings'!$H500))),ISNUMBER(SEARCH(IF(D$3&lt;&gt;"",D$3,"NA"),'MITRE &amp; Controls Mappings'!$I500))),ISNUMBER(SEARCH(IF(D$3&lt;&gt;"",D$3,"NA"),'MITRE &amp; Controls Mappings'!$J500))), 'MITRE &amp; Controls Mappings'!$B500,"")</f>
        <v/>
      </c>
      <c r="E504" t="str">
        <f>IF(OR(OR(OR(OR(OR(ISNUMBER(SEARCH(IF(E$1&lt;&gt;"",E$1,"NA"),'MITRE &amp; Controls Mappings'!$E500)),ISNUMBER(SEARCH(IF(E$1&lt;&gt;"",E$1,"NA"),'MITRE &amp; Controls Mappings'!$F500))),ISNUMBER(SEARCH(IF(E$2&lt;&gt;"",E$2,"NA"),'MITRE &amp; Controls Mappings'!$G500))),ISNUMBER(SEARCH(IF(E$2&lt;&gt;"",E$2,"NA"),'MITRE &amp; Controls Mappings'!$H500))),ISNUMBER(SEARCH(IF(E$3&lt;&gt;"",E$3,"NA"),'MITRE &amp; Controls Mappings'!$I500))),ISNUMBER(SEARCH(IF(E$3&lt;&gt;"",E$3,"NA"),'MITRE &amp; Controls Mappings'!$J500))), 'MITRE &amp; Controls Mappings'!$B500,"")</f>
        <v/>
      </c>
      <c r="F504" t="str">
        <f>IF(OR(OR(OR(OR(OR(ISNUMBER(SEARCH(IF(F$1&lt;&gt;"",F$1,"NA"),'MITRE &amp; Controls Mappings'!$E500)),ISNUMBER(SEARCH(IF(F$1&lt;&gt;"",F$1,"NA"),'MITRE &amp; Controls Mappings'!$F500))),ISNUMBER(SEARCH(IF(F$2&lt;&gt;"",F$2,"NA"),'MITRE &amp; Controls Mappings'!$G500))),ISNUMBER(SEARCH(IF(F$2&lt;&gt;"",F$2,"NA"),'MITRE &amp; Controls Mappings'!$H500))),ISNUMBER(SEARCH(IF(F$3&lt;&gt;"",F$3,"NA"),'MITRE &amp; Controls Mappings'!$I500))),ISNUMBER(SEARCH(IF(F$3&lt;&gt;"",F$3,"NA"),'MITRE &amp; Controls Mappings'!$J500))), 'MITRE &amp; Controls Mappings'!$B500,"")</f>
        <v/>
      </c>
      <c r="G504" t="str">
        <f>IF(OR(OR(OR(OR(OR(ISNUMBER(SEARCH(IF(G$1&lt;&gt;"",G$1,"NA"),'MITRE &amp; Controls Mappings'!$E500)),ISNUMBER(SEARCH(IF(G$1&lt;&gt;"",G$1,"NA"),'MITRE &amp; Controls Mappings'!$F500))),ISNUMBER(SEARCH(IF(G$2&lt;&gt;"",G$2,"NA"),'MITRE &amp; Controls Mappings'!$G500))),ISNUMBER(SEARCH(IF(G$2&lt;&gt;"",G$2,"NA"),'MITRE &amp; Controls Mappings'!$H500))),ISNUMBER(SEARCH(IF(G$3&lt;&gt;"",G$3,"NA"),'MITRE &amp; Controls Mappings'!$I500))),ISNUMBER(SEARCH(IF(G$3&lt;&gt;"",G$3,"NA"),'MITRE &amp; Controls Mappings'!$J500))), 'MITRE &amp; Controls Mappings'!$B500,"")</f>
        <v/>
      </c>
      <c r="H504" t="str">
        <f>IF(OR(OR(OR(OR(OR(ISNUMBER(SEARCH(IF(H$1&lt;&gt;"",H$1,"NA"),'MITRE &amp; Controls Mappings'!$E500)),ISNUMBER(SEARCH(IF(H$1&lt;&gt;"",H$1,"NA"),'MITRE &amp; Controls Mappings'!$F500))),ISNUMBER(SEARCH(IF(H$2&lt;&gt;"",H$2,"NA"),'MITRE &amp; Controls Mappings'!$G500))),ISNUMBER(SEARCH(IF(H$2&lt;&gt;"",H$2,"NA"),'MITRE &amp; Controls Mappings'!$H500))),ISNUMBER(SEARCH(IF(H$3&lt;&gt;"",H$3,"NA"),'MITRE &amp; Controls Mappings'!$I500))),ISNUMBER(SEARCH(IF(H$3&lt;&gt;"",H$3,"NA"),'MITRE &amp; Controls Mappings'!$J500))), 'MITRE &amp; Controls Mappings'!$B500,"")</f>
        <v/>
      </c>
      <c r="I504" t="str">
        <f>IF(OR(OR(OR(OR(OR(ISNUMBER(SEARCH(IF(I$1&lt;&gt;"",I$1,"NA"),'MITRE &amp; Controls Mappings'!$E500)),ISNUMBER(SEARCH(IF(I$1&lt;&gt;"",I$1,"NA"),'MITRE &amp; Controls Mappings'!$F500))),ISNUMBER(SEARCH(IF(I$2&lt;&gt;"",I$2,"NA"),'MITRE &amp; Controls Mappings'!$G500))),ISNUMBER(SEARCH(IF(I$2&lt;&gt;"",I$2,"NA"),'MITRE &amp; Controls Mappings'!$H500))),ISNUMBER(SEARCH(IF(I$3&lt;&gt;"",I$3,"NA"),'MITRE &amp; Controls Mappings'!$I500))),ISNUMBER(SEARCH(IF(I$3&lt;&gt;"",I$3,"NA"),'MITRE &amp; Controls Mappings'!$J500))), 'MITRE &amp; Controls Mappings'!$B500,"")</f>
        <v/>
      </c>
      <c r="J504" t="str">
        <f>IF(OR(OR(OR(OR(OR(ISNUMBER(SEARCH(IF(J$1&lt;&gt;"",J$1,"NA"),'MITRE &amp; Controls Mappings'!$E500)),ISNUMBER(SEARCH(IF(J$1&lt;&gt;"",J$1,"NA"),'MITRE &amp; Controls Mappings'!$F500))),ISNUMBER(SEARCH(IF(J$2&lt;&gt;"",J$2,"NA"),'MITRE &amp; Controls Mappings'!$G500))),ISNUMBER(SEARCH(IF(J$2&lt;&gt;"",J$2,"NA"),'MITRE &amp; Controls Mappings'!$H500))),ISNUMBER(SEARCH(IF(J$3&lt;&gt;"",J$3,"NA"),'MITRE &amp; Controls Mappings'!$I500))),ISNUMBER(SEARCH(IF(J$3&lt;&gt;"",J$3,"NA"),'MITRE &amp; Controls Mappings'!$J500))), 'MITRE &amp; Controls Mappings'!$B500,"")</f>
        <v/>
      </c>
      <c r="K504" t="str">
        <f>IF(OR(OR(OR(OR(OR(ISNUMBER(SEARCH(IF(K$1&lt;&gt;"",K$1,"NA"),'MITRE &amp; Controls Mappings'!$E500)),ISNUMBER(SEARCH(IF(K$1&lt;&gt;"",K$1,"NA"),'MITRE &amp; Controls Mappings'!$F500))),ISNUMBER(SEARCH(IF(K$2&lt;&gt;"",K$2,"NA"),'MITRE &amp; Controls Mappings'!$G500))),ISNUMBER(SEARCH(IF(K$2&lt;&gt;"",K$2,"NA"),'MITRE &amp; Controls Mappings'!$H500))),ISNUMBER(SEARCH(IF(K$3&lt;&gt;"",K$3,"NA"),'MITRE &amp; Controls Mappings'!$I500))),ISNUMBER(SEARCH(IF(K$3&lt;&gt;"",K$3,"NA"),'MITRE &amp; Controls Mappings'!$J500))), 'MITRE &amp; Controls Mappings'!$B500,"")</f>
        <v/>
      </c>
      <c r="L504" s="25" t="str">
        <f>'MITRE &amp; Controls Mappings'!D500</f>
        <v>Ensure 'Allow search and Cortana to use location' is set to 'Disabled'</v>
      </c>
    </row>
    <row r="505" spans="1:12" x14ac:dyDescent="0.35">
      <c r="A505" t="str">
        <f>IF(COUNTIF(B505:K505,"="&amp;'MITRE &amp; Controls Mappings'!B501)&gt;0,'MITRE &amp; Controls Mappings'!B501,"")</f>
        <v/>
      </c>
      <c r="B505" t="str">
        <f>IF(OR(OR(OR(OR(OR(ISNUMBER(SEARCH(IF(B$1&lt;&gt;"",B$1,"NA"),'MITRE &amp; Controls Mappings'!$E501)),ISNUMBER(SEARCH(IF(B$1&lt;&gt;"",B$1,"NA"),'MITRE &amp; Controls Mappings'!$F501))),ISNUMBER(SEARCH(IF(B$2&lt;&gt;"",B$2,"NA"),'MITRE &amp; Controls Mappings'!$G501))),ISNUMBER(SEARCH(IF(B$2&lt;&gt;"",B$2,"NA"),'MITRE &amp; Controls Mappings'!$H501))),ISNUMBER(SEARCH(IF(B$3&lt;&gt;"",B$3,"NA"),'MITRE &amp; Controls Mappings'!$I501))),ISNUMBER(SEARCH(IF(B$3&lt;&gt;"",B$3,"NA"),'MITRE &amp; Controls Mappings'!$J501))), 'MITRE &amp; Controls Mappings'!$B501,"")</f>
        <v/>
      </c>
      <c r="C505" t="str">
        <f>IF(OR(OR(OR(OR(OR(ISNUMBER(SEARCH(IF(C$1&lt;&gt;"",C$1,"NA"),'MITRE &amp; Controls Mappings'!$E501)),ISNUMBER(SEARCH(IF(C$1&lt;&gt;"",C$1,"NA"),'MITRE &amp; Controls Mappings'!$F501))),ISNUMBER(SEARCH(IF(C$2&lt;&gt;"",C$2,"NA"),'MITRE &amp; Controls Mappings'!$G501))),ISNUMBER(SEARCH(IF(C$2&lt;&gt;"",C$2,"NA"),'MITRE &amp; Controls Mappings'!$H501))),ISNUMBER(SEARCH(IF(C$3&lt;&gt;"",C$3,"NA"),'MITRE &amp; Controls Mappings'!$I501))),ISNUMBER(SEARCH(IF(C$3&lt;&gt;"",C$3,"NA"),'MITRE &amp; Controls Mappings'!$J501))), 'MITRE &amp; Controls Mappings'!$B501,"")</f>
        <v/>
      </c>
      <c r="D505" t="str">
        <f>IF(OR(OR(OR(OR(OR(ISNUMBER(SEARCH(IF(D$1&lt;&gt;"",D$1,"NA"),'MITRE &amp; Controls Mappings'!$E501)),ISNUMBER(SEARCH(IF(D$1&lt;&gt;"",D$1,"NA"),'MITRE &amp; Controls Mappings'!$F501))),ISNUMBER(SEARCH(IF(D$2&lt;&gt;"",D$2,"NA"),'MITRE &amp; Controls Mappings'!$G501))),ISNUMBER(SEARCH(IF(D$2&lt;&gt;"",D$2,"NA"),'MITRE &amp; Controls Mappings'!$H501))),ISNUMBER(SEARCH(IF(D$3&lt;&gt;"",D$3,"NA"),'MITRE &amp; Controls Mappings'!$I501))),ISNUMBER(SEARCH(IF(D$3&lt;&gt;"",D$3,"NA"),'MITRE &amp; Controls Mappings'!$J501))), 'MITRE &amp; Controls Mappings'!$B501,"")</f>
        <v/>
      </c>
      <c r="E505" t="str">
        <f>IF(OR(OR(OR(OR(OR(ISNUMBER(SEARCH(IF(E$1&lt;&gt;"",E$1,"NA"),'MITRE &amp; Controls Mappings'!$E501)),ISNUMBER(SEARCH(IF(E$1&lt;&gt;"",E$1,"NA"),'MITRE &amp; Controls Mappings'!$F501))),ISNUMBER(SEARCH(IF(E$2&lt;&gt;"",E$2,"NA"),'MITRE &amp; Controls Mappings'!$G501))),ISNUMBER(SEARCH(IF(E$2&lt;&gt;"",E$2,"NA"),'MITRE &amp; Controls Mappings'!$H501))),ISNUMBER(SEARCH(IF(E$3&lt;&gt;"",E$3,"NA"),'MITRE &amp; Controls Mappings'!$I501))),ISNUMBER(SEARCH(IF(E$3&lt;&gt;"",E$3,"NA"),'MITRE &amp; Controls Mappings'!$J501))), 'MITRE &amp; Controls Mappings'!$B501,"")</f>
        <v/>
      </c>
      <c r="F505" t="str">
        <f>IF(OR(OR(OR(OR(OR(ISNUMBER(SEARCH(IF(F$1&lt;&gt;"",F$1,"NA"),'MITRE &amp; Controls Mappings'!$E501)),ISNUMBER(SEARCH(IF(F$1&lt;&gt;"",F$1,"NA"),'MITRE &amp; Controls Mappings'!$F501))),ISNUMBER(SEARCH(IF(F$2&lt;&gt;"",F$2,"NA"),'MITRE &amp; Controls Mappings'!$G501))),ISNUMBER(SEARCH(IF(F$2&lt;&gt;"",F$2,"NA"),'MITRE &amp; Controls Mappings'!$H501))),ISNUMBER(SEARCH(IF(F$3&lt;&gt;"",F$3,"NA"),'MITRE &amp; Controls Mappings'!$I501))),ISNUMBER(SEARCH(IF(F$3&lt;&gt;"",F$3,"NA"),'MITRE &amp; Controls Mappings'!$J501))), 'MITRE &amp; Controls Mappings'!$B501,"")</f>
        <v/>
      </c>
      <c r="G505" t="str">
        <f>IF(OR(OR(OR(OR(OR(ISNUMBER(SEARCH(IF(G$1&lt;&gt;"",G$1,"NA"),'MITRE &amp; Controls Mappings'!$E501)),ISNUMBER(SEARCH(IF(G$1&lt;&gt;"",G$1,"NA"),'MITRE &amp; Controls Mappings'!$F501))),ISNUMBER(SEARCH(IF(G$2&lt;&gt;"",G$2,"NA"),'MITRE &amp; Controls Mappings'!$G501))),ISNUMBER(SEARCH(IF(G$2&lt;&gt;"",G$2,"NA"),'MITRE &amp; Controls Mappings'!$H501))),ISNUMBER(SEARCH(IF(G$3&lt;&gt;"",G$3,"NA"),'MITRE &amp; Controls Mappings'!$I501))),ISNUMBER(SEARCH(IF(G$3&lt;&gt;"",G$3,"NA"),'MITRE &amp; Controls Mappings'!$J501))), 'MITRE &amp; Controls Mappings'!$B501,"")</f>
        <v/>
      </c>
      <c r="H505" t="str">
        <f>IF(OR(OR(OR(OR(OR(ISNUMBER(SEARCH(IF(H$1&lt;&gt;"",H$1,"NA"),'MITRE &amp; Controls Mappings'!$E501)),ISNUMBER(SEARCH(IF(H$1&lt;&gt;"",H$1,"NA"),'MITRE &amp; Controls Mappings'!$F501))),ISNUMBER(SEARCH(IF(H$2&lt;&gt;"",H$2,"NA"),'MITRE &amp; Controls Mappings'!$G501))),ISNUMBER(SEARCH(IF(H$2&lt;&gt;"",H$2,"NA"),'MITRE &amp; Controls Mappings'!$H501))),ISNUMBER(SEARCH(IF(H$3&lt;&gt;"",H$3,"NA"),'MITRE &amp; Controls Mappings'!$I501))),ISNUMBER(SEARCH(IF(H$3&lt;&gt;"",H$3,"NA"),'MITRE &amp; Controls Mappings'!$J501))), 'MITRE &amp; Controls Mappings'!$B501,"")</f>
        <v/>
      </c>
      <c r="I505" t="str">
        <f>IF(OR(OR(OR(OR(OR(ISNUMBER(SEARCH(IF(I$1&lt;&gt;"",I$1,"NA"),'MITRE &amp; Controls Mappings'!$E501)),ISNUMBER(SEARCH(IF(I$1&lt;&gt;"",I$1,"NA"),'MITRE &amp; Controls Mappings'!$F501))),ISNUMBER(SEARCH(IF(I$2&lt;&gt;"",I$2,"NA"),'MITRE &amp; Controls Mappings'!$G501))),ISNUMBER(SEARCH(IF(I$2&lt;&gt;"",I$2,"NA"),'MITRE &amp; Controls Mappings'!$H501))),ISNUMBER(SEARCH(IF(I$3&lt;&gt;"",I$3,"NA"),'MITRE &amp; Controls Mappings'!$I501))),ISNUMBER(SEARCH(IF(I$3&lt;&gt;"",I$3,"NA"),'MITRE &amp; Controls Mappings'!$J501))), 'MITRE &amp; Controls Mappings'!$B501,"")</f>
        <v/>
      </c>
      <c r="J505" t="str">
        <f>IF(OR(OR(OR(OR(OR(ISNUMBER(SEARCH(IF(J$1&lt;&gt;"",J$1,"NA"),'MITRE &amp; Controls Mappings'!$E501)),ISNUMBER(SEARCH(IF(J$1&lt;&gt;"",J$1,"NA"),'MITRE &amp; Controls Mappings'!$F501))),ISNUMBER(SEARCH(IF(J$2&lt;&gt;"",J$2,"NA"),'MITRE &amp; Controls Mappings'!$G501))),ISNUMBER(SEARCH(IF(J$2&lt;&gt;"",J$2,"NA"),'MITRE &amp; Controls Mappings'!$H501))),ISNUMBER(SEARCH(IF(J$3&lt;&gt;"",J$3,"NA"),'MITRE &amp; Controls Mappings'!$I501))),ISNUMBER(SEARCH(IF(J$3&lt;&gt;"",J$3,"NA"),'MITRE &amp; Controls Mappings'!$J501))), 'MITRE &amp; Controls Mappings'!$B501,"")</f>
        <v/>
      </c>
      <c r="K505" t="str">
        <f>IF(OR(OR(OR(OR(OR(ISNUMBER(SEARCH(IF(K$1&lt;&gt;"",K$1,"NA"),'MITRE &amp; Controls Mappings'!$E501)),ISNUMBER(SEARCH(IF(K$1&lt;&gt;"",K$1,"NA"),'MITRE &amp; Controls Mappings'!$F501))),ISNUMBER(SEARCH(IF(K$2&lt;&gt;"",K$2,"NA"),'MITRE &amp; Controls Mappings'!$G501))),ISNUMBER(SEARCH(IF(K$2&lt;&gt;"",K$2,"NA"),'MITRE &amp; Controls Mappings'!$H501))),ISNUMBER(SEARCH(IF(K$3&lt;&gt;"",K$3,"NA"),'MITRE &amp; Controls Mappings'!$I501))),ISNUMBER(SEARCH(IF(K$3&lt;&gt;"",K$3,"NA"),'MITRE &amp; Controls Mappings'!$J501))), 'MITRE &amp; Controls Mappings'!$B501,"")</f>
        <v/>
      </c>
      <c r="L505" s="25" t="str">
        <f>'MITRE &amp; Controls Mappings'!D501</f>
        <v>OCR</v>
      </c>
    </row>
    <row r="506" spans="1:12" x14ac:dyDescent="0.35">
      <c r="A506" t="str">
        <f>IF(COUNTIF(B506:K506,"="&amp;'MITRE &amp; Controls Mappings'!B502)&gt;0,'MITRE &amp; Controls Mappings'!B502,"")</f>
        <v/>
      </c>
      <c r="B506" t="str">
        <f>IF(OR(OR(OR(OR(OR(ISNUMBER(SEARCH(IF(B$1&lt;&gt;"",B$1,"NA"),'MITRE &amp; Controls Mappings'!$E502)),ISNUMBER(SEARCH(IF(B$1&lt;&gt;"",B$1,"NA"),'MITRE &amp; Controls Mappings'!$F502))),ISNUMBER(SEARCH(IF(B$2&lt;&gt;"",B$2,"NA"),'MITRE &amp; Controls Mappings'!$G502))),ISNUMBER(SEARCH(IF(B$2&lt;&gt;"",B$2,"NA"),'MITRE &amp; Controls Mappings'!$H502))),ISNUMBER(SEARCH(IF(B$3&lt;&gt;"",B$3,"NA"),'MITRE &amp; Controls Mappings'!$I502))),ISNUMBER(SEARCH(IF(B$3&lt;&gt;"",B$3,"NA"),'MITRE &amp; Controls Mappings'!$J502))), 'MITRE &amp; Controls Mappings'!$B502,"")</f>
        <v/>
      </c>
      <c r="C506" t="str">
        <f>IF(OR(OR(OR(OR(OR(ISNUMBER(SEARCH(IF(C$1&lt;&gt;"",C$1,"NA"),'MITRE &amp; Controls Mappings'!$E502)),ISNUMBER(SEARCH(IF(C$1&lt;&gt;"",C$1,"NA"),'MITRE &amp; Controls Mappings'!$F502))),ISNUMBER(SEARCH(IF(C$2&lt;&gt;"",C$2,"NA"),'MITRE &amp; Controls Mappings'!$G502))),ISNUMBER(SEARCH(IF(C$2&lt;&gt;"",C$2,"NA"),'MITRE &amp; Controls Mappings'!$H502))),ISNUMBER(SEARCH(IF(C$3&lt;&gt;"",C$3,"NA"),'MITRE &amp; Controls Mappings'!$I502))),ISNUMBER(SEARCH(IF(C$3&lt;&gt;"",C$3,"NA"),'MITRE &amp; Controls Mappings'!$J502))), 'MITRE &amp; Controls Mappings'!$B502,"")</f>
        <v/>
      </c>
      <c r="D506" t="str">
        <f>IF(OR(OR(OR(OR(OR(ISNUMBER(SEARCH(IF(D$1&lt;&gt;"",D$1,"NA"),'MITRE &amp; Controls Mappings'!$E502)),ISNUMBER(SEARCH(IF(D$1&lt;&gt;"",D$1,"NA"),'MITRE &amp; Controls Mappings'!$F502))),ISNUMBER(SEARCH(IF(D$2&lt;&gt;"",D$2,"NA"),'MITRE &amp; Controls Mappings'!$G502))),ISNUMBER(SEARCH(IF(D$2&lt;&gt;"",D$2,"NA"),'MITRE &amp; Controls Mappings'!$H502))),ISNUMBER(SEARCH(IF(D$3&lt;&gt;"",D$3,"NA"),'MITRE &amp; Controls Mappings'!$I502))),ISNUMBER(SEARCH(IF(D$3&lt;&gt;"",D$3,"NA"),'MITRE &amp; Controls Mappings'!$J502))), 'MITRE &amp; Controls Mappings'!$B502,"")</f>
        <v/>
      </c>
      <c r="E506" t="str">
        <f>IF(OR(OR(OR(OR(OR(ISNUMBER(SEARCH(IF(E$1&lt;&gt;"",E$1,"NA"),'MITRE &amp; Controls Mappings'!$E502)),ISNUMBER(SEARCH(IF(E$1&lt;&gt;"",E$1,"NA"),'MITRE &amp; Controls Mappings'!$F502))),ISNUMBER(SEARCH(IF(E$2&lt;&gt;"",E$2,"NA"),'MITRE &amp; Controls Mappings'!$G502))),ISNUMBER(SEARCH(IF(E$2&lt;&gt;"",E$2,"NA"),'MITRE &amp; Controls Mappings'!$H502))),ISNUMBER(SEARCH(IF(E$3&lt;&gt;"",E$3,"NA"),'MITRE &amp; Controls Mappings'!$I502))),ISNUMBER(SEARCH(IF(E$3&lt;&gt;"",E$3,"NA"),'MITRE &amp; Controls Mappings'!$J502))), 'MITRE &amp; Controls Mappings'!$B502,"")</f>
        <v/>
      </c>
      <c r="F506" t="str">
        <f>IF(OR(OR(OR(OR(OR(ISNUMBER(SEARCH(IF(F$1&lt;&gt;"",F$1,"NA"),'MITRE &amp; Controls Mappings'!$E502)),ISNUMBER(SEARCH(IF(F$1&lt;&gt;"",F$1,"NA"),'MITRE &amp; Controls Mappings'!$F502))),ISNUMBER(SEARCH(IF(F$2&lt;&gt;"",F$2,"NA"),'MITRE &amp; Controls Mappings'!$G502))),ISNUMBER(SEARCH(IF(F$2&lt;&gt;"",F$2,"NA"),'MITRE &amp; Controls Mappings'!$H502))),ISNUMBER(SEARCH(IF(F$3&lt;&gt;"",F$3,"NA"),'MITRE &amp; Controls Mappings'!$I502))),ISNUMBER(SEARCH(IF(F$3&lt;&gt;"",F$3,"NA"),'MITRE &amp; Controls Mappings'!$J502))), 'MITRE &amp; Controls Mappings'!$B502,"")</f>
        <v/>
      </c>
      <c r="G506" t="str">
        <f>IF(OR(OR(OR(OR(OR(ISNUMBER(SEARCH(IF(G$1&lt;&gt;"",G$1,"NA"),'MITRE &amp; Controls Mappings'!$E502)),ISNUMBER(SEARCH(IF(G$1&lt;&gt;"",G$1,"NA"),'MITRE &amp; Controls Mappings'!$F502))),ISNUMBER(SEARCH(IF(G$2&lt;&gt;"",G$2,"NA"),'MITRE &amp; Controls Mappings'!$G502))),ISNUMBER(SEARCH(IF(G$2&lt;&gt;"",G$2,"NA"),'MITRE &amp; Controls Mappings'!$H502))),ISNUMBER(SEARCH(IF(G$3&lt;&gt;"",G$3,"NA"),'MITRE &amp; Controls Mappings'!$I502))),ISNUMBER(SEARCH(IF(G$3&lt;&gt;"",G$3,"NA"),'MITRE &amp; Controls Mappings'!$J502))), 'MITRE &amp; Controls Mappings'!$B502,"")</f>
        <v/>
      </c>
      <c r="H506" t="str">
        <f>IF(OR(OR(OR(OR(OR(ISNUMBER(SEARCH(IF(H$1&lt;&gt;"",H$1,"NA"),'MITRE &amp; Controls Mappings'!$E502)),ISNUMBER(SEARCH(IF(H$1&lt;&gt;"",H$1,"NA"),'MITRE &amp; Controls Mappings'!$F502))),ISNUMBER(SEARCH(IF(H$2&lt;&gt;"",H$2,"NA"),'MITRE &amp; Controls Mappings'!$G502))),ISNUMBER(SEARCH(IF(H$2&lt;&gt;"",H$2,"NA"),'MITRE &amp; Controls Mappings'!$H502))),ISNUMBER(SEARCH(IF(H$3&lt;&gt;"",H$3,"NA"),'MITRE &amp; Controls Mappings'!$I502))),ISNUMBER(SEARCH(IF(H$3&lt;&gt;"",H$3,"NA"),'MITRE &amp; Controls Mappings'!$J502))), 'MITRE &amp; Controls Mappings'!$B502,"")</f>
        <v/>
      </c>
      <c r="I506" t="str">
        <f>IF(OR(OR(OR(OR(OR(ISNUMBER(SEARCH(IF(I$1&lt;&gt;"",I$1,"NA"),'MITRE &amp; Controls Mappings'!$E502)),ISNUMBER(SEARCH(IF(I$1&lt;&gt;"",I$1,"NA"),'MITRE &amp; Controls Mappings'!$F502))),ISNUMBER(SEARCH(IF(I$2&lt;&gt;"",I$2,"NA"),'MITRE &amp; Controls Mappings'!$G502))),ISNUMBER(SEARCH(IF(I$2&lt;&gt;"",I$2,"NA"),'MITRE &amp; Controls Mappings'!$H502))),ISNUMBER(SEARCH(IF(I$3&lt;&gt;"",I$3,"NA"),'MITRE &amp; Controls Mappings'!$I502))),ISNUMBER(SEARCH(IF(I$3&lt;&gt;"",I$3,"NA"),'MITRE &amp; Controls Mappings'!$J502))), 'MITRE &amp; Controls Mappings'!$B502,"")</f>
        <v/>
      </c>
      <c r="J506" t="str">
        <f>IF(OR(OR(OR(OR(OR(ISNUMBER(SEARCH(IF(J$1&lt;&gt;"",J$1,"NA"),'MITRE &amp; Controls Mappings'!$E502)),ISNUMBER(SEARCH(IF(J$1&lt;&gt;"",J$1,"NA"),'MITRE &amp; Controls Mappings'!$F502))),ISNUMBER(SEARCH(IF(J$2&lt;&gt;"",J$2,"NA"),'MITRE &amp; Controls Mappings'!$G502))),ISNUMBER(SEARCH(IF(J$2&lt;&gt;"",J$2,"NA"),'MITRE &amp; Controls Mappings'!$H502))),ISNUMBER(SEARCH(IF(J$3&lt;&gt;"",J$3,"NA"),'MITRE &amp; Controls Mappings'!$I502))),ISNUMBER(SEARCH(IF(J$3&lt;&gt;"",J$3,"NA"),'MITRE &amp; Controls Mappings'!$J502))), 'MITRE &amp; Controls Mappings'!$B502,"")</f>
        <v/>
      </c>
      <c r="K506" t="str">
        <f>IF(OR(OR(OR(OR(OR(ISNUMBER(SEARCH(IF(K$1&lt;&gt;"",K$1,"NA"),'MITRE &amp; Controls Mappings'!$E502)),ISNUMBER(SEARCH(IF(K$1&lt;&gt;"",K$1,"NA"),'MITRE &amp; Controls Mappings'!$F502))),ISNUMBER(SEARCH(IF(K$2&lt;&gt;"",K$2,"NA"),'MITRE &amp; Controls Mappings'!$G502))),ISNUMBER(SEARCH(IF(K$2&lt;&gt;"",K$2,"NA"),'MITRE &amp; Controls Mappings'!$H502))),ISNUMBER(SEARCH(IF(K$3&lt;&gt;"",K$3,"NA"),'MITRE &amp; Controls Mappings'!$I502))),ISNUMBER(SEARCH(IF(K$3&lt;&gt;"",K$3,"NA"),'MITRE &amp; Controls Mappings'!$J502))), 'MITRE &amp; Controls Mappings'!$B502,"")</f>
        <v/>
      </c>
      <c r="L506" s="25" t="str">
        <f>'MITRE &amp; Controls Mappings'!D502</f>
        <v>Security Center</v>
      </c>
    </row>
    <row r="507" spans="1:12" x14ac:dyDescent="0.35">
      <c r="A507" t="str">
        <f>IF(COUNTIF(B507:K507,"="&amp;'MITRE &amp; Controls Mappings'!B503)&gt;0,'MITRE &amp; Controls Mappings'!B503,"")</f>
        <v/>
      </c>
      <c r="B507" t="str">
        <f>IF(OR(OR(OR(OR(OR(ISNUMBER(SEARCH(IF(B$1&lt;&gt;"",B$1,"NA"),'MITRE &amp; Controls Mappings'!$E503)),ISNUMBER(SEARCH(IF(B$1&lt;&gt;"",B$1,"NA"),'MITRE &amp; Controls Mappings'!$F503))),ISNUMBER(SEARCH(IF(B$2&lt;&gt;"",B$2,"NA"),'MITRE &amp; Controls Mappings'!$G503))),ISNUMBER(SEARCH(IF(B$2&lt;&gt;"",B$2,"NA"),'MITRE &amp; Controls Mappings'!$H503))),ISNUMBER(SEARCH(IF(B$3&lt;&gt;"",B$3,"NA"),'MITRE &amp; Controls Mappings'!$I503))),ISNUMBER(SEARCH(IF(B$3&lt;&gt;"",B$3,"NA"),'MITRE &amp; Controls Mappings'!$J503))), 'MITRE &amp; Controls Mappings'!$B503,"")</f>
        <v/>
      </c>
      <c r="C507" t="str">
        <f>IF(OR(OR(OR(OR(OR(ISNUMBER(SEARCH(IF(C$1&lt;&gt;"",C$1,"NA"),'MITRE &amp; Controls Mappings'!$E503)),ISNUMBER(SEARCH(IF(C$1&lt;&gt;"",C$1,"NA"),'MITRE &amp; Controls Mappings'!$F503))),ISNUMBER(SEARCH(IF(C$2&lt;&gt;"",C$2,"NA"),'MITRE &amp; Controls Mappings'!$G503))),ISNUMBER(SEARCH(IF(C$2&lt;&gt;"",C$2,"NA"),'MITRE &amp; Controls Mappings'!$H503))),ISNUMBER(SEARCH(IF(C$3&lt;&gt;"",C$3,"NA"),'MITRE &amp; Controls Mappings'!$I503))),ISNUMBER(SEARCH(IF(C$3&lt;&gt;"",C$3,"NA"),'MITRE &amp; Controls Mappings'!$J503))), 'MITRE &amp; Controls Mappings'!$B503,"")</f>
        <v/>
      </c>
      <c r="D507" t="str">
        <f>IF(OR(OR(OR(OR(OR(ISNUMBER(SEARCH(IF(D$1&lt;&gt;"",D$1,"NA"),'MITRE &amp; Controls Mappings'!$E503)),ISNUMBER(SEARCH(IF(D$1&lt;&gt;"",D$1,"NA"),'MITRE &amp; Controls Mappings'!$F503))),ISNUMBER(SEARCH(IF(D$2&lt;&gt;"",D$2,"NA"),'MITRE &amp; Controls Mappings'!$G503))),ISNUMBER(SEARCH(IF(D$2&lt;&gt;"",D$2,"NA"),'MITRE &amp; Controls Mappings'!$H503))),ISNUMBER(SEARCH(IF(D$3&lt;&gt;"",D$3,"NA"),'MITRE &amp; Controls Mappings'!$I503))),ISNUMBER(SEARCH(IF(D$3&lt;&gt;"",D$3,"NA"),'MITRE &amp; Controls Mappings'!$J503))), 'MITRE &amp; Controls Mappings'!$B503,"")</f>
        <v/>
      </c>
      <c r="E507" t="str">
        <f>IF(OR(OR(OR(OR(OR(ISNUMBER(SEARCH(IF(E$1&lt;&gt;"",E$1,"NA"),'MITRE &amp; Controls Mappings'!$E503)),ISNUMBER(SEARCH(IF(E$1&lt;&gt;"",E$1,"NA"),'MITRE &amp; Controls Mappings'!$F503))),ISNUMBER(SEARCH(IF(E$2&lt;&gt;"",E$2,"NA"),'MITRE &amp; Controls Mappings'!$G503))),ISNUMBER(SEARCH(IF(E$2&lt;&gt;"",E$2,"NA"),'MITRE &amp; Controls Mappings'!$H503))),ISNUMBER(SEARCH(IF(E$3&lt;&gt;"",E$3,"NA"),'MITRE &amp; Controls Mappings'!$I503))),ISNUMBER(SEARCH(IF(E$3&lt;&gt;"",E$3,"NA"),'MITRE &amp; Controls Mappings'!$J503))), 'MITRE &amp; Controls Mappings'!$B503,"")</f>
        <v/>
      </c>
      <c r="F507" t="str">
        <f>IF(OR(OR(OR(OR(OR(ISNUMBER(SEARCH(IF(F$1&lt;&gt;"",F$1,"NA"),'MITRE &amp; Controls Mappings'!$E503)),ISNUMBER(SEARCH(IF(F$1&lt;&gt;"",F$1,"NA"),'MITRE &amp; Controls Mappings'!$F503))),ISNUMBER(SEARCH(IF(F$2&lt;&gt;"",F$2,"NA"),'MITRE &amp; Controls Mappings'!$G503))),ISNUMBER(SEARCH(IF(F$2&lt;&gt;"",F$2,"NA"),'MITRE &amp; Controls Mappings'!$H503))),ISNUMBER(SEARCH(IF(F$3&lt;&gt;"",F$3,"NA"),'MITRE &amp; Controls Mappings'!$I503))),ISNUMBER(SEARCH(IF(F$3&lt;&gt;"",F$3,"NA"),'MITRE &amp; Controls Mappings'!$J503))), 'MITRE &amp; Controls Mappings'!$B503,"")</f>
        <v/>
      </c>
      <c r="G507" t="str">
        <f>IF(OR(OR(OR(OR(OR(ISNUMBER(SEARCH(IF(G$1&lt;&gt;"",G$1,"NA"),'MITRE &amp; Controls Mappings'!$E503)),ISNUMBER(SEARCH(IF(G$1&lt;&gt;"",G$1,"NA"),'MITRE &amp; Controls Mappings'!$F503))),ISNUMBER(SEARCH(IF(G$2&lt;&gt;"",G$2,"NA"),'MITRE &amp; Controls Mappings'!$G503))),ISNUMBER(SEARCH(IF(G$2&lt;&gt;"",G$2,"NA"),'MITRE &amp; Controls Mappings'!$H503))),ISNUMBER(SEARCH(IF(G$3&lt;&gt;"",G$3,"NA"),'MITRE &amp; Controls Mappings'!$I503))),ISNUMBER(SEARCH(IF(G$3&lt;&gt;"",G$3,"NA"),'MITRE &amp; Controls Mappings'!$J503))), 'MITRE &amp; Controls Mappings'!$B503,"")</f>
        <v/>
      </c>
      <c r="H507" t="str">
        <f>IF(OR(OR(OR(OR(OR(ISNUMBER(SEARCH(IF(H$1&lt;&gt;"",H$1,"NA"),'MITRE &amp; Controls Mappings'!$E503)),ISNUMBER(SEARCH(IF(H$1&lt;&gt;"",H$1,"NA"),'MITRE &amp; Controls Mappings'!$F503))),ISNUMBER(SEARCH(IF(H$2&lt;&gt;"",H$2,"NA"),'MITRE &amp; Controls Mappings'!$G503))),ISNUMBER(SEARCH(IF(H$2&lt;&gt;"",H$2,"NA"),'MITRE &amp; Controls Mappings'!$H503))),ISNUMBER(SEARCH(IF(H$3&lt;&gt;"",H$3,"NA"),'MITRE &amp; Controls Mappings'!$I503))),ISNUMBER(SEARCH(IF(H$3&lt;&gt;"",H$3,"NA"),'MITRE &amp; Controls Mappings'!$J503))), 'MITRE &amp; Controls Mappings'!$B503,"")</f>
        <v/>
      </c>
      <c r="I507" t="str">
        <f>IF(OR(OR(OR(OR(OR(ISNUMBER(SEARCH(IF(I$1&lt;&gt;"",I$1,"NA"),'MITRE &amp; Controls Mappings'!$E503)),ISNUMBER(SEARCH(IF(I$1&lt;&gt;"",I$1,"NA"),'MITRE &amp; Controls Mappings'!$F503))),ISNUMBER(SEARCH(IF(I$2&lt;&gt;"",I$2,"NA"),'MITRE &amp; Controls Mappings'!$G503))),ISNUMBER(SEARCH(IF(I$2&lt;&gt;"",I$2,"NA"),'MITRE &amp; Controls Mappings'!$H503))),ISNUMBER(SEARCH(IF(I$3&lt;&gt;"",I$3,"NA"),'MITRE &amp; Controls Mappings'!$I503))),ISNUMBER(SEARCH(IF(I$3&lt;&gt;"",I$3,"NA"),'MITRE &amp; Controls Mappings'!$J503))), 'MITRE &amp; Controls Mappings'!$B503,"")</f>
        <v/>
      </c>
      <c r="J507" t="str">
        <f>IF(OR(OR(OR(OR(OR(ISNUMBER(SEARCH(IF(J$1&lt;&gt;"",J$1,"NA"),'MITRE &amp; Controls Mappings'!$E503)),ISNUMBER(SEARCH(IF(J$1&lt;&gt;"",J$1,"NA"),'MITRE &amp; Controls Mappings'!$F503))),ISNUMBER(SEARCH(IF(J$2&lt;&gt;"",J$2,"NA"),'MITRE &amp; Controls Mappings'!$G503))),ISNUMBER(SEARCH(IF(J$2&lt;&gt;"",J$2,"NA"),'MITRE &amp; Controls Mappings'!$H503))),ISNUMBER(SEARCH(IF(J$3&lt;&gt;"",J$3,"NA"),'MITRE &amp; Controls Mappings'!$I503))),ISNUMBER(SEARCH(IF(J$3&lt;&gt;"",J$3,"NA"),'MITRE &amp; Controls Mappings'!$J503))), 'MITRE &amp; Controls Mappings'!$B503,"")</f>
        <v/>
      </c>
      <c r="K507" t="str">
        <f>IF(OR(OR(OR(OR(OR(ISNUMBER(SEARCH(IF(K$1&lt;&gt;"",K$1,"NA"),'MITRE &amp; Controls Mappings'!$E503)),ISNUMBER(SEARCH(IF(K$1&lt;&gt;"",K$1,"NA"),'MITRE &amp; Controls Mappings'!$F503))),ISNUMBER(SEARCH(IF(K$2&lt;&gt;"",K$2,"NA"),'MITRE &amp; Controls Mappings'!$G503))),ISNUMBER(SEARCH(IF(K$2&lt;&gt;"",K$2,"NA"),'MITRE &amp; Controls Mappings'!$H503))),ISNUMBER(SEARCH(IF(K$3&lt;&gt;"",K$3,"NA"),'MITRE &amp; Controls Mappings'!$I503))),ISNUMBER(SEARCH(IF(K$3&lt;&gt;"",K$3,"NA"),'MITRE &amp; Controls Mappings'!$J503))), 'MITRE &amp; Controls Mappings'!$B503,"")</f>
        <v/>
      </c>
      <c r="L507" s="25" t="str">
        <f>'MITRE &amp; Controls Mappings'!D503</f>
        <v>Server for NIS</v>
      </c>
    </row>
    <row r="508" spans="1:12" x14ac:dyDescent="0.35">
      <c r="A508" t="str">
        <f>IF(COUNTIF(B508:K508,"="&amp;'MITRE &amp; Controls Mappings'!B504)&gt;0,'MITRE &amp; Controls Mappings'!B504,"")</f>
        <v/>
      </c>
      <c r="B508" t="str">
        <f>IF(OR(OR(OR(OR(OR(ISNUMBER(SEARCH(IF(B$1&lt;&gt;"",B$1,"NA"),'MITRE &amp; Controls Mappings'!$E504)),ISNUMBER(SEARCH(IF(B$1&lt;&gt;"",B$1,"NA"),'MITRE &amp; Controls Mappings'!$F504))),ISNUMBER(SEARCH(IF(B$2&lt;&gt;"",B$2,"NA"),'MITRE &amp; Controls Mappings'!$G504))),ISNUMBER(SEARCH(IF(B$2&lt;&gt;"",B$2,"NA"),'MITRE &amp; Controls Mappings'!$H504))),ISNUMBER(SEARCH(IF(B$3&lt;&gt;"",B$3,"NA"),'MITRE &amp; Controls Mappings'!$I504))),ISNUMBER(SEARCH(IF(B$3&lt;&gt;"",B$3,"NA"),'MITRE &amp; Controls Mappings'!$J504))), 'MITRE &amp; Controls Mappings'!$B504,"")</f>
        <v/>
      </c>
      <c r="C508" t="str">
        <f>IF(OR(OR(OR(OR(OR(ISNUMBER(SEARCH(IF(C$1&lt;&gt;"",C$1,"NA"),'MITRE &amp; Controls Mappings'!$E504)),ISNUMBER(SEARCH(IF(C$1&lt;&gt;"",C$1,"NA"),'MITRE &amp; Controls Mappings'!$F504))),ISNUMBER(SEARCH(IF(C$2&lt;&gt;"",C$2,"NA"),'MITRE &amp; Controls Mappings'!$G504))),ISNUMBER(SEARCH(IF(C$2&lt;&gt;"",C$2,"NA"),'MITRE &amp; Controls Mappings'!$H504))),ISNUMBER(SEARCH(IF(C$3&lt;&gt;"",C$3,"NA"),'MITRE &amp; Controls Mappings'!$I504))),ISNUMBER(SEARCH(IF(C$3&lt;&gt;"",C$3,"NA"),'MITRE &amp; Controls Mappings'!$J504))), 'MITRE &amp; Controls Mappings'!$B504,"")</f>
        <v/>
      </c>
      <c r="D508" t="str">
        <f>IF(OR(OR(OR(OR(OR(ISNUMBER(SEARCH(IF(D$1&lt;&gt;"",D$1,"NA"),'MITRE &amp; Controls Mappings'!$E504)),ISNUMBER(SEARCH(IF(D$1&lt;&gt;"",D$1,"NA"),'MITRE &amp; Controls Mappings'!$F504))),ISNUMBER(SEARCH(IF(D$2&lt;&gt;"",D$2,"NA"),'MITRE &amp; Controls Mappings'!$G504))),ISNUMBER(SEARCH(IF(D$2&lt;&gt;"",D$2,"NA"),'MITRE &amp; Controls Mappings'!$H504))),ISNUMBER(SEARCH(IF(D$3&lt;&gt;"",D$3,"NA"),'MITRE &amp; Controls Mappings'!$I504))),ISNUMBER(SEARCH(IF(D$3&lt;&gt;"",D$3,"NA"),'MITRE &amp; Controls Mappings'!$J504))), 'MITRE &amp; Controls Mappings'!$B504,"")</f>
        <v/>
      </c>
      <c r="E508" t="str">
        <f>IF(OR(OR(OR(OR(OR(ISNUMBER(SEARCH(IF(E$1&lt;&gt;"",E$1,"NA"),'MITRE &amp; Controls Mappings'!$E504)),ISNUMBER(SEARCH(IF(E$1&lt;&gt;"",E$1,"NA"),'MITRE &amp; Controls Mappings'!$F504))),ISNUMBER(SEARCH(IF(E$2&lt;&gt;"",E$2,"NA"),'MITRE &amp; Controls Mappings'!$G504))),ISNUMBER(SEARCH(IF(E$2&lt;&gt;"",E$2,"NA"),'MITRE &amp; Controls Mappings'!$H504))),ISNUMBER(SEARCH(IF(E$3&lt;&gt;"",E$3,"NA"),'MITRE &amp; Controls Mappings'!$I504))),ISNUMBER(SEARCH(IF(E$3&lt;&gt;"",E$3,"NA"),'MITRE &amp; Controls Mappings'!$J504))), 'MITRE &amp; Controls Mappings'!$B504,"")</f>
        <v/>
      </c>
      <c r="F508" t="str">
        <f>IF(OR(OR(OR(OR(OR(ISNUMBER(SEARCH(IF(F$1&lt;&gt;"",F$1,"NA"),'MITRE &amp; Controls Mappings'!$E504)),ISNUMBER(SEARCH(IF(F$1&lt;&gt;"",F$1,"NA"),'MITRE &amp; Controls Mappings'!$F504))),ISNUMBER(SEARCH(IF(F$2&lt;&gt;"",F$2,"NA"),'MITRE &amp; Controls Mappings'!$G504))),ISNUMBER(SEARCH(IF(F$2&lt;&gt;"",F$2,"NA"),'MITRE &amp; Controls Mappings'!$H504))),ISNUMBER(SEARCH(IF(F$3&lt;&gt;"",F$3,"NA"),'MITRE &amp; Controls Mappings'!$I504))),ISNUMBER(SEARCH(IF(F$3&lt;&gt;"",F$3,"NA"),'MITRE &amp; Controls Mappings'!$J504))), 'MITRE &amp; Controls Mappings'!$B504,"")</f>
        <v/>
      </c>
      <c r="G508" t="str">
        <f>IF(OR(OR(OR(OR(OR(ISNUMBER(SEARCH(IF(G$1&lt;&gt;"",G$1,"NA"),'MITRE &amp; Controls Mappings'!$E504)),ISNUMBER(SEARCH(IF(G$1&lt;&gt;"",G$1,"NA"),'MITRE &amp; Controls Mappings'!$F504))),ISNUMBER(SEARCH(IF(G$2&lt;&gt;"",G$2,"NA"),'MITRE &amp; Controls Mappings'!$G504))),ISNUMBER(SEARCH(IF(G$2&lt;&gt;"",G$2,"NA"),'MITRE &amp; Controls Mappings'!$H504))),ISNUMBER(SEARCH(IF(G$3&lt;&gt;"",G$3,"NA"),'MITRE &amp; Controls Mappings'!$I504))),ISNUMBER(SEARCH(IF(G$3&lt;&gt;"",G$3,"NA"),'MITRE &amp; Controls Mappings'!$J504))), 'MITRE &amp; Controls Mappings'!$B504,"")</f>
        <v/>
      </c>
      <c r="H508" t="str">
        <f>IF(OR(OR(OR(OR(OR(ISNUMBER(SEARCH(IF(H$1&lt;&gt;"",H$1,"NA"),'MITRE &amp; Controls Mappings'!$E504)),ISNUMBER(SEARCH(IF(H$1&lt;&gt;"",H$1,"NA"),'MITRE &amp; Controls Mappings'!$F504))),ISNUMBER(SEARCH(IF(H$2&lt;&gt;"",H$2,"NA"),'MITRE &amp; Controls Mappings'!$G504))),ISNUMBER(SEARCH(IF(H$2&lt;&gt;"",H$2,"NA"),'MITRE &amp; Controls Mappings'!$H504))),ISNUMBER(SEARCH(IF(H$3&lt;&gt;"",H$3,"NA"),'MITRE &amp; Controls Mappings'!$I504))),ISNUMBER(SEARCH(IF(H$3&lt;&gt;"",H$3,"NA"),'MITRE &amp; Controls Mappings'!$J504))), 'MITRE &amp; Controls Mappings'!$B504,"")</f>
        <v/>
      </c>
      <c r="I508" t="str">
        <f>IF(OR(OR(OR(OR(OR(ISNUMBER(SEARCH(IF(I$1&lt;&gt;"",I$1,"NA"),'MITRE &amp; Controls Mappings'!$E504)),ISNUMBER(SEARCH(IF(I$1&lt;&gt;"",I$1,"NA"),'MITRE &amp; Controls Mappings'!$F504))),ISNUMBER(SEARCH(IF(I$2&lt;&gt;"",I$2,"NA"),'MITRE &amp; Controls Mappings'!$G504))),ISNUMBER(SEARCH(IF(I$2&lt;&gt;"",I$2,"NA"),'MITRE &amp; Controls Mappings'!$H504))),ISNUMBER(SEARCH(IF(I$3&lt;&gt;"",I$3,"NA"),'MITRE &amp; Controls Mappings'!$I504))),ISNUMBER(SEARCH(IF(I$3&lt;&gt;"",I$3,"NA"),'MITRE &amp; Controls Mappings'!$J504))), 'MITRE &amp; Controls Mappings'!$B504,"")</f>
        <v/>
      </c>
      <c r="J508" t="str">
        <f>IF(OR(OR(OR(OR(OR(ISNUMBER(SEARCH(IF(J$1&lt;&gt;"",J$1,"NA"),'MITRE &amp; Controls Mappings'!$E504)),ISNUMBER(SEARCH(IF(J$1&lt;&gt;"",J$1,"NA"),'MITRE &amp; Controls Mappings'!$F504))),ISNUMBER(SEARCH(IF(J$2&lt;&gt;"",J$2,"NA"),'MITRE &amp; Controls Mappings'!$G504))),ISNUMBER(SEARCH(IF(J$2&lt;&gt;"",J$2,"NA"),'MITRE &amp; Controls Mappings'!$H504))),ISNUMBER(SEARCH(IF(J$3&lt;&gt;"",J$3,"NA"),'MITRE &amp; Controls Mappings'!$I504))),ISNUMBER(SEARCH(IF(J$3&lt;&gt;"",J$3,"NA"),'MITRE &amp; Controls Mappings'!$J504))), 'MITRE &amp; Controls Mappings'!$B504,"")</f>
        <v/>
      </c>
      <c r="K508" t="str">
        <f>IF(OR(OR(OR(OR(OR(ISNUMBER(SEARCH(IF(K$1&lt;&gt;"",K$1,"NA"),'MITRE &amp; Controls Mappings'!$E504)),ISNUMBER(SEARCH(IF(K$1&lt;&gt;"",K$1,"NA"),'MITRE &amp; Controls Mappings'!$F504))),ISNUMBER(SEARCH(IF(K$2&lt;&gt;"",K$2,"NA"),'MITRE &amp; Controls Mappings'!$G504))),ISNUMBER(SEARCH(IF(K$2&lt;&gt;"",K$2,"NA"),'MITRE &amp; Controls Mappings'!$H504))),ISNUMBER(SEARCH(IF(K$3&lt;&gt;"",K$3,"NA"),'MITRE &amp; Controls Mappings'!$I504))),ISNUMBER(SEARCH(IF(K$3&lt;&gt;"",K$3,"NA"),'MITRE &amp; Controls Mappings'!$J504))), 'MITRE &amp; Controls Mappings'!$B504,"")</f>
        <v/>
      </c>
      <c r="L508" s="25" t="str">
        <f>'MITRE &amp; Controls Mappings'!D504</f>
        <v>Shutdown Options</v>
      </c>
    </row>
    <row r="509" spans="1:12" x14ac:dyDescent="0.35">
      <c r="A509" t="str">
        <f>IF(COUNTIF(B509:K509,"="&amp;'MITRE &amp; Controls Mappings'!B505)&gt;0,'MITRE &amp; Controls Mappings'!B505,"")</f>
        <v/>
      </c>
      <c r="B509" t="str">
        <f>IF(OR(OR(OR(OR(OR(ISNUMBER(SEARCH(IF(B$1&lt;&gt;"",B$1,"NA"),'MITRE &amp; Controls Mappings'!$E505)),ISNUMBER(SEARCH(IF(B$1&lt;&gt;"",B$1,"NA"),'MITRE &amp; Controls Mappings'!$F505))),ISNUMBER(SEARCH(IF(B$2&lt;&gt;"",B$2,"NA"),'MITRE &amp; Controls Mappings'!$G505))),ISNUMBER(SEARCH(IF(B$2&lt;&gt;"",B$2,"NA"),'MITRE &amp; Controls Mappings'!$H505))),ISNUMBER(SEARCH(IF(B$3&lt;&gt;"",B$3,"NA"),'MITRE &amp; Controls Mappings'!$I505))),ISNUMBER(SEARCH(IF(B$3&lt;&gt;"",B$3,"NA"),'MITRE &amp; Controls Mappings'!$J505))), 'MITRE &amp; Controls Mappings'!$B505,"")</f>
        <v/>
      </c>
      <c r="C509" t="str">
        <f>IF(OR(OR(OR(OR(OR(ISNUMBER(SEARCH(IF(C$1&lt;&gt;"",C$1,"NA"),'MITRE &amp; Controls Mappings'!$E505)),ISNUMBER(SEARCH(IF(C$1&lt;&gt;"",C$1,"NA"),'MITRE &amp; Controls Mappings'!$F505))),ISNUMBER(SEARCH(IF(C$2&lt;&gt;"",C$2,"NA"),'MITRE &amp; Controls Mappings'!$G505))),ISNUMBER(SEARCH(IF(C$2&lt;&gt;"",C$2,"NA"),'MITRE &amp; Controls Mappings'!$H505))),ISNUMBER(SEARCH(IF(C$3&lt;&gt;"",C$3,"NA"),'MITRE &amp; Controls Mappings'!$I505))),ISNUMBER(SEARCH(IF(C$3&lt;&gt;"",C$3,"NA"),'MITRE &amp; Controls Mappings'!$J505))), 'MITRE &amp; Controls Mappings'!$B505,"")</f>
        <v/>
      </c>
      <c r="D509" t="str">
        <f>IF(OR(OR(OR(OR(OR(ISNUMBER(SEARCH(IF(D$1&lt;&gt;"",D$1,"NA"),'MITRE &amp; Controls Mappings'!$E505)),ISNUMBER(SEARCH(IF(D$1&lt;&gt;"",D$1,"NA"),'MITRE &amp; Controls Mappings'!$F505))),ISNUMBER(SEARCH(IF(D$2&lt;&gt;"",D$2,"NA"),'MITRE &amp; Controls Mappings'!$G505))),ISNUMBER(SEARCH(IF(D$2&lt;&gt;"",D$2,"NA"),'MITRE &amp; Controls Mappings'!$H505))),ISNUMBER(SEARCH(IF(D$3&lt;&gt;"",D$3,"NA"),'MITRE &amp; Controls Mappings'!$I505))),ISNUMBER(SEARCH(IF(D$3&lt;&gt;"",D$3,"NA"),'MITRE &amp; Controls Mappings'!$J505))), 'MITRE &amp; Controls Mappings'!$B505,"")</f>
        <v/>
      </c>
      <c r="E509" t="str">
        <f>IF(OR(OR(OR(OR(OR(ISNUMBER(SEARCH(IF(E$1&lt;&gt;"",E$1,"NA"),'MITRE &amp; Controls Mappings'!$E505)),ISNUMBER(SEARCH(IF(E$1&lt;&gt;"",E$1,"NA"),'MITRE &amp; Controls Mappings'!$F505))),ISNUMBER(SEARCH(IF(E$2&lt;&gt;"",E$2,"NA"),'MITRE &amp; Controls Mappings'!$G505))),ISNUMBER(SEARCH(IF(E$2&lt;&gt;"",E$2,"NA"),'MITRE &amp; Controls Mappings'!$H505))),ISNUMBER(SEARCH(IF(E$3&lt;&gt;"",E$3,"NA"),'MITRE &amp; Controls Mappings'!$I505))),ISNUMBER(SEARCH(IF(E$3&lt;&gt;"",E$3,"NA"),'MITRE &amp; Controls Mappings'!$J505))), 'MITRE &amp; Controls Mappings'!$B505,"")</f>
        <v/>
      </c>
      <c r="F509" t="str">
        <f>IF(OR(OR(OR(OR(OR(ISNUMBER(SEARCH(IF(F$1&lt;&gt;"",F$1,"NA"),'MITRE &amp; Controls Mappings'!$E505)),ISNUMBER(SEARCH(IF(F$1&lt;&gt;"",F$1,"NA"),'MITRE &amp; Controls Mappings'!$F505))),ISNUMBER(SEARCH(IF(F$2&lt;&gt;"",F$2,"NA"),'MITRE &amp; Controls Mappings'!$G505))),ISNUMBER(SEARCH(IF(F$2&lt;&gt;"",F$2,"NA"),'MITRE &amp; Controls Mappings'!$H505))),ISNUMBER(SEARCH(IF(F$3&lt;&gt;"",F$3,"NA"),'MITRE &amp; Controls Mappings'!$I505))),ISNUMBER(SEARCH(IF(F$3&lt;&gt;"",F$3,"NA"),'MITRE &amp; Controls Mappings'!$J505))), 'MITRE &amp; Controls Mappings'!$B505,"")</f>
        <v/>
      </c>
      <c r="G509" t="str">
        <f>IF(OR(OR(OR(OR(OR(ISNUMBER(SEARCH(IF(G$1&lt;&gt;"",G$1,"NA"),'MITRE &amp; Controls Mappings'!$E505)),ISNUMBER(SEARCH(IF(G$1&lt;&gt;"",G$1,"NA"),'MITRE &amp; Controls Mappings'!$F505))),ISNUMBER(SEARCH(IF(G$2&lt;&gt;"",G$2,"NA"),'MITRE &amp; Controls Mappings'!$G505))),ISNUMBER(SEARCH(IF(G$2&lt;&gt;"",G$2,"NA"),'MITRE &amp; Controls Mappings'!$H505))),ISNUMBER(SEARCH(IF(G$3&lt;&gt;"",G$3,"NA"),'MITRE &amp; Controls Mappings'!$I505))),ISNUMBER(SEARCH(IF(G$3&lt;&gt;"",G$3,"NA"),'MITRE &amp; Controls Mappings'!$J505))), 'MITRE &amp; Controls Mappings'!$B505,"")</f>
        <v/>
      </c>
      <c r="H509" t="str">
        <f>IF(OR(OR(OR(OR(OR(ISNUMBER(SEARCH(IF(H$1&lt;&gt;"",H$1,"NA"),'MITRE &amp; Controls Mappings'!$E505)),ISNUMBER(SEARCH(IF(H$1&lt;&gt;"",H$1,"NA"),'MITRE &amp; Controls Mappings'!$F505))),ISNUMBER(SEARCH(IF(H$2&lt;&gt;"",H$2,"NA"),'MITRE &amp; Controls Mappings'!$G505))),ISNUMBER(SEARCH(IF(H$2&lt;&gt;"",H$2,"NA"),'MITRE &amp; Controls Mappings'!$H505))),ISNUMBER(SEARCH(IF(H$3&lt;&gt;"",H$3,"NA"),'MITRE &amp; Controls Mappings'!$I505))),ISNUMBER(SEARCH(IF(H$3&lt;&gt;"",H$3,"NA"),'MITRE &amp; Controls Mappings'!$J505))), 'MITRE &amp; Controls Mappings'!$B505,"")</f>
        <v/>
      </c>
      <c r="I509" t="str">
        <f>IF(OR(OR(OR(OR(OR(ISNUMBER(SEARCH(IF(I$1&lt;&gt;"",I$1,"NA"),'MITRE &amp; Controls Mappings'!$E505)),ISNUMBER(SEARCH(IF(I$1&lt;&gt;"",I$1,"NA"),'MITRE &amp; Controls Mappings'!$F505))),ISNUMBER(SEARCH(IF(I$2&lt;&gt;"",I$2,"NA"),'MITRE &amp; Controls Mappings'!$G505))),ISNUMBER(SEARCH(IF(I$2&lt;&gt;"",I$2,"NA"),'MITRE &amp; Controls Mappings'!$H505))),ISNUMBER(SEARCH(IF(I$3&lt;&gt;"",I$3,"NA"),'MITRE &amp; Controls Mappings'!$I505))),ISNUMBER(SEARCH(IF(I$3&lt;&gt;"",I$3,"NA"),'MITRE &amp; Controls Mappings'!$J505))), 'MITRE &amp; Controls Mappings'!$B505,"")</f>
        <v/>
      </c>
      <c r="J509" t="str">
        <f>IF(OR(OR(OR(OR(OR(ISNUMBER(SEARCH(IF(J$1&lt;&gt;"",J$1,"NA"),'MITRE &amp; Controls Mappings'!$E505)),ISNUMBER(SEARCH(IF(J$1&lt;&gt;"",J$1,"NA"),'MITRE &amp; Controls Mappings'!$F505))),ISNUMBER(SEARCH(IF(J$2&lt;&gt;"",J$2,"NA"),'MITRE &amp; Controls Mappings'!$G505))),ISNUMBER(SEARCH(IF(J$2&lt;&gt;"",J$2,"NA"),'MITRE &amp; Controls Mappings'!$H505))),ISNUMBER(SEARCH(IF(J$3&lt;&gt;"",J$3,"NA"),'MITRE &amp; Controls Mappings'!$I505))),ISNUMBER(SEARCH(IF(J$3&lt;&gt;"",J$3,"NA"),'MITRE &amp; Controls Mappings'!$J505))), 'MITRE &amp; Controls Mappings'!$B505,"")</f>
        <v/>
      </c>
      <c r="K509" t="str">
        <f>IF(OR(OR(OR(OR(OR(ISNUMBER(SEARCH(IF(K$1&lt;&gt;"",K$1,"NA"),'MITRE &amp; Controls Mappings'!$E505)),ISNUMBER(SEARCH(IF(K$1&lt;&gt;"",K$1,"NA"),'MITRE &amp; Controls Mappings'!$F505))),ISNUMBER(SEARCH(IF(K$2&lt;&gt;"",K$2,"NA"),'MITRE &amp; Controls Mappings'!$G505))),ISNUMBER(SEARCH(IF(K$2&lt;&gt;"",K$2,"NA"),'MITRE &amp; Controls Mappings'!$H505))),ISNUMBER(SEARCH(IF(K$3&lt;&gt;"",K$3,"NA"),'MITRE &amp; Controls Mappings'!$I505))),ISNUMBER(SEARCH(IF(K$3&lt;&gt;"",K$3,"NA"),'MITRE &amp; Controls Mappings'!$J505))), 'MITRE &amp; Controls Mappings'!$B505,"")</f>
        <v/>
      </c>
      <c r="L509" s="25" t="str">
        <f>'MITRE &amp; Controls Mappings'!D505</f>
        <v>Smart Card</v>
      </c>
    </row>
    <row r="510" spans="1:12" x14ac:dyDescent="0.35">
      <c r="A510" t="str">
        <f>IF(COUNTIF(B510:K510,"="&amp;'MITRE &amp; Controls Mappings'!B506)&gt;0,'MITRE &amp; Controls Mappings'!B506,"")</f>
        <v/>
      </c>
      <c r="B510" t="str">
        <f>IF(OR(OR(OR(OR(OR(ISNUMBER(SEARCH(IF(B$1&lt;&gt;"",B$1,"NA"),'MITRE &amp; Controls Mappings'!$E506)),ISNUMBER(SEARCH(IF(B$1&lt;&gt;"",B$1,"NA"),'MITRE &amp; Controls Mappings'!$F506))),ISNUMBER(SEARCH(IF(B$2&lt;&gt;"",B$2,"NA"),'MITRE &amp; Controls Mappings'!$G506))),ISNUMBER(SEARCH(IF(B$2&lt;&gt;"",B$2,"NA"),'MITRE &amp; Controls Mappings'!$H506))),ISNUMBER(SEARCH(IF(B$3&lt;&gt;"",B$3,"NA"),'MITRE &amp; Controls Mappings'!$I506))),ISNUMBER(SEARCH(IF(B$3&lt;&gt;"",B$3,"NA"),'MITRE &amp; Controls Mappings'!$J506))), 'MITRE &amp; Controls Mappings'!$B506,"")</f>
        <v/>
      </c>
      <c r="C510" t="str">
        <f>IF(OR(OR(OR(OR(OR(ISNUMBER(SEARCH(IF(C$1&lt;&gt;"",C$1,"NA"),'MITRE &amp; Controls Mappings'!$E506)),ISNUMBER(SEARCH(IF(C$1&lt;&gt;"",C$1,"NA"),'MITRE &amp; Controls Mappings'!$F506))),ISNUMBER(SEARCH(IF(C$2&lt;&gt;"",C$2,"NA"),'MITRE &amp; Controls Mappings'!$G506))),ISNUMBER(SEARCH(IF(C$2&lt;&gt;"",C$2,"NA"),'MITRE &amp; Controls Mappings'!$H506))),ISNUMBER(SEARCH(IF(C$3&lt;&gt;"",C$3,"NA"),'MITRE &amp; Controls Mappings'!$I506))),ISNUMBER(SEARCH(IF(C$3&lt;&gt;"",C$3,"NA"),'MITRE &amp; Controls Mappings'!$J506))), 'MITRE &amp; Controls Mappings'!$B506,"")</f>
        <v/>
      </c>
      <c r="D510" t="str">
        <f>IF(OR(OR(OR(OR(OR(ISNUMBER(SEARCH(IF(D$1&lt;&gt;"",D$1,"NA"),'MITRE &amp; Controls Mappings'!$E506)),ISNUMBER(SEARCH(IF(D$1&lt;&gt;"",D$1,"NA"),'MITRE &amp; Controls Mappings'!$F506))),ISNUMBER(SEARCH(IF(D$2&lt;&gt;"",D$2,"NA"),'MITRE &amp; Controls Mappings'!$G506))),ISNUMBER(SEARCH(IF(D$2&lt;&gt;"",D$2,"NA"),'MITRE &amp; Controls Mappings'!$H506))),ISNUMBER(SEARCH(IF(D$3&lt;&gt;"",D$3,"NA"),'MITRE &amp; Controls Mappings'!$I506))),ISNUMBER(SEARCH(IF(D$3&lt;&gt;"",D$3,"NA"),'MITRE &amp; Controls Mappings'!$J506))), 'MITRE &amp; Controls Mappings'!$B506,"")</f>
        <v/>
      </c>
      <c r="E510" t="str">
        <f>IF(OR(OR(OR(OR(OR(ISNUMBER(SEARCH(IF(E$1&lt;&gt;"",E$1,"NA"),'MITRE &amp; Controls Mappings'!$E506)),ISNUMBER(SEARCH(IF(E$1&lt;&gt;"",E$1,"NA"),'MITRE &amp; Controls Mappings'!$F506))),ISNUMBER(SEARCH(IF(E$2&lt;&gt;"",E$2,"NA"),'MITRE &amp; Controls Mappings'!$G506))),ISNUMBER(SEARCH(IF(E$2&lt;&gt;"",E$2,"NA"),'MITRE &amp; Controls Mappings'!$H506))),ISNUMBER(SEARCH(IF(E$3&lt;&gt;"",E$3,"NA"),'MITRE &amp; Controls Mappings'!$I506))),ISNUMBER(SEARCH(IF(E$3&lt;&gt;"",E$3,"NA"),'MITRE &amp; Controls Mappings'!$J506))), 'MITRE &amp; Controls Mappings'!$B506,"")</f>
        <v/>
      </c>
      <c r="F510" t="str">
        <f>IF(OR(OR(OR(OR(OR(ISNUMBER(SEARCH(IF(F$1&lt;&gt;"",F$1,"NA"),'MITRE &amp; Controls Mappings'!$E506)),ISNUMBER(SEARCH(IF(F$1&lt;&gt;"",F$1,"NA"),'MITRE &amp; Controls Mappings'!$F506))),ISNUMBER(SEARCH(IF(F$2&lt;&gt;"",F$2,"NA"),'MITRE &amp; Controls Mappings'!$G506))),ISNUMBER(SEARCH(IF(F$2&lt;&gt;"",F$2,"NA"),'MITRE &amp; Controls Mappings'!$H506))),ISNUMBER(SEARCH(IF(F$3&lt;&gt;"",F$3,"NA"),'MITRE &amp; Controls Mappings'!$I506))),ISNUMBER(SEARCH(IF(F$3&lt;&gt;"",F$3,"NA"),'MITRE &amp; Controls Mappings'!$J506))), 'MITRE &amp; Controls Mappings'!$B506,"")</f>
        <v/>
      </c>
      <c r="G510" t="str">
        <f>IF(OR(OR(OR(OR(OR(ISNUMBER(SEARCH(IF(G$1&lt;&gt;"",G$1,"NA"),'MITRE &amp; Controls Mappings'!$E506)),ISNUMBER(SEARCH(IF(G$1&lt;&gt;"",G$1,"NA"),'MITRE &amp; Controls Mappings'!$F506))),ISNUMBER(SEARCH(IF(G$2&lt;&gt;"",G$2,"NA"),'MITRE &amp; Controls Mappings'!$G506))),ISNUMBER(SEARCH(IF(G$2&lt;&gt;"",G$2,"NA"),'MITRE &amp; Controls Mappings'!$H506))),ISNUMBER(SEARCH(IF(G$3&lt;&gt;"",G$3,"NA"),'MITRE &amp; Controls Mappings'!$I506))),ISNUMBER(SEARCH(IF(G$3&lt;&gt;"",G$3,"NA"),'MITRE &amp; Controls Mappings'!$J506))), 'MITRE &amp; Controls Mappings'!$B506,"")</f>
        <v/>
      </c>
      <c r="H510" t="str">
        <f>IF(OR(OR(OR(OR(OR(ISNUMBER(SEARCH(IF(H$1&lt;&gt;"",H$1,"NA"),'MITRE &amp; Controls Mappings'!$E506)),ISNUMBER(SEARCH(IF(H$1&lt;&gt;"",H$1,"NA"),'MITRE &amp; Controls Mappings'!$F506))),ISNUMBER(SEARCH(IF(H$2&lt;&gt;"",H$2,"NA"),'MITRE &amp; Controls Mappings'!$G506))),ISNUMBER(SEARCH(IF(H$2&lt;&gt;"",H$2,"NA"),'MITRE &amp; Controls Mappings'!$H506))),ISNUMBER(SEARCH(IF(H$3&lt;&gt;"",H$3,"NA"),'MITRE &amp; Controls Mappings'!$I506))),ISNUMBER(SEARCH(IF(H$3&lt;&gt;"",H$3,"NA"),'MITRE &amp; Controls Mappings'!$J506))), 'MITRE &amp; Controls Mappings'!$B506,"")</f>
        <v/>
      </c>
      <c r="I510" t="str">
        <f>IF(OR(OR(OR(OR(OR(ISNUMBER(SEARCH(IF(I$1&lt;&gt;"",I$1,"NA"),'MITRE &amp; Controls Mappings'!$E506)),ISNUMBER(SEARCH(IF(I$1&lt;&gt;"",I$1,"NA"),'MITRE &amp; Controls Mappings'!$F506))),ISNUMBER(SEARCH(IF(I$2&lt;&gt;"",I$2,"NA"),'MITRE &amp; Controls Mappings'!$G506))),ISNUMBER(SEARCH(IF(I$2&lt;&gt;"",I$2,"NA"),'MITRE &amp; Controls Mappings'!$H506))),ISNUMBER(SEARCH(IF(I$3&lt;&gt;"",I$3,"NA"),'MITRE &amp; Controls Mappings'!$I506))),ISNUMBER(SEARCH(IF(I$3&lt;&gt;"",I$3,"NA"),'MITRE &amp; Controls Mappings'!$J506))), 'MITRE &amp; Controls Mappings'!$B506,"")</f>
        <v/>
      </c>
      <c r="J510" t="str">
        <f>IF(OR(OR(OR(OR(OR(ISNUMBER(SEARCH(IF(J$1&lt;&gt;"",J$1,"NA"),'MITRE &amp; Controls Mappings'!$E506)),ISNUMBER(SEARCH(IF(J$1&lt;&gt;"",J$1,"NA"),'MITRE &amp; Controls Mappings'!$F506))),ISNUMBER(SEARCH(IF(J$2&lt;&gt;"",J$2,"NA"),'MITRE &amp; Controls Mappings'!$G506))),ISNUMBER(SEARCH(IF(J$2&lt;&gt;"",J$2,"NA"),'MITRE &amp; Controls Mappings'!$H506))),ISNUMBER(SEARCH(IF(J$3&lt;&gt;"",J$3,"NA"),'MITRE &amp; Controls Mappings'!$I506))),ISNUMBER(SEARCH(IF(J$3&lt;&gt;"",J$3,"NA"),'MITRE &amp; Controls Mappings'!$J506))), 'MITRE &amp; Controls Mappings'!$B506,"")</f>
        <v/>
      </c>
      <c r="K510" t="str">
        <f>IF(OR(OR(OR(OR(OR(ISNUMBER(SEARCH(IF(K$1&lt;&gt;"",K$1,"NA"),'MITRE &amp; Controls Mappings'!$E506)),ISNUMBER(SEARCH(IF(K$1&lt;&gt;"",K$1,"NA"),'MITRE &amp; Controls Mappings'!$F506))),ISNUMBER(SEARCH(IF(K$2&lt;&gt;"",K$2,"NA"),'MITRE &amp; Controls Mappings'!$G506))),ISNUMBER(SEARCH(IF(K$2&lt;&gt;"",K$2,"NA"),'MITRE &amp; Controls Mappings'!$H506))),ISNUMBER(SEARCH(IF(K$3&lt;&gt;"",K$3,"NA"),'MITRE &amp; Controls Mappings'!$I506))),ISNUMBER(SEARCH(IF(K$3&lt;&gt;"",K$3,"NA"),'MITRE &amp; Controls Mappings'!$J506))), 'MITRE &amp; Controls Mappings'!$B506,"")</f>
        <v/>
      </c>
      <c r="L510" s="25" t="str">
        <f>'MITRE &amp; Controls Mappings'!D506</f>
        <v>Software Protection Platform</v>
      </c>
    </row>
    <row r="511" spans="1:12" x14ac:dyDescent="0.35">
      <c r="A511" t="str">
        <f>IF(COUNTIF(B511:K511,"="&amp;'MITRE &amp; Controls Mappings'!B507)&gt;0,'MITRE &amp; Controls Mappings'!B507,"")</f>
        <v/>
      </c>
      <c r="B511" t="str">
        <f>IF(OR(OR(OR(OR(OR(ISNUMBER(SEARCH(IF(B$1&lt;&gt;"",B$1,"NA"),'MITRE &amp; Controls Mappings'!$E507)),ISNUMBER(SEARCH(IF(B$1&lt;&gt;"",B$1,"NA"),'MITRE &amp; Controls Mappings'!$F507))),ISNUMBER(SEARCH(IF(B$2&lt;&gt;"",B$2,"NA"),'MITRE &amp; Controls Mappings'!$G507))),ISNUMBER(SEARCH(IF(B$2&lt;&gt;"",B$2,"NA"),'MITRE &amp; Controls Mappings'!$H507))),ISNUMBER(SEARCH(IF(B$3&lt;&gt;"",B$3,"NA"),'MITRE &amp; Controls Mappings'!$I507))),ISNUMBER(SEARCH(IF(B$3&lt;&gt;"",B$3,"NA"),'MITRE &amp; Controls Mappings'!$J507))), 'MITRE &amp; Controls Mappings'!$B507,"")</f>
        <v/>
      </c>
      <c r="C511" t="str">
        <f>IF(OR(OR(OR(OR(OR(ISNUMBER(SEARCH(IF(C$1&lt;&gt;"",C$1,"NA"),'MITRE &amp; Controls Mappings'!$E507)),ISNUMBER(SEARCH(IF(C$1&lt;&gt;"",C$1,"NA"),'MITRE &amp; Controls Mappings'!$F507))),ISNUMBER(SEARCH(IF(C$2&lt;&gt;"",C$2,"NA"),'MITRE &amp; Controls Mappings'!$G507))),ISNUMBER(SEARCH(IF(C$2&lt;&gt;"",C$2,"NA"),'MITRE &amp; Controls Mappings'!$H507))),ISNUMBER(SEARCH(IF(C$3&lt;&gt;"",C$3,"NA"),'MITRE &amp; Controls Mappings'!$I507))),ISNUMBER(SEARCH(IF(C$3&lt;&gt;"",C$3,"NA"),'MITRE &amp; Controls Mappings'!$J507))), 'MITRE &amp; Controls Mappings'!$B507,"")</f>
        <v/>
      </c>
      <c r="D511" t="str">
        <f>IF(OR(OR(OR(OR(OR(ISNUMBER(SEARCH(IF(D$1&lt;&gt;"",D$1,"NA"),'MITRE &amp; Controls Mappings'!$E507)),ISNUMBER(SEARCH(IF(D$1&lt;&gt;"",D$1,"NA"),'MITRE &amp; Controls Mappings'!$F507))),ISNUMBER(SEARCH(IF(D$2&lt;&gt;"",D$2,"NA"),'MITRE &amp; Controls Mappings'!$G507))),ISNUMBER(SEARCH(IF(D$2&lt;&gt;"",D$2,"NA"),'MITRE &amp; Controls Mappings'!$H507))),ISNUMBER(SEARCH(IF(D$3&lt;&gt;"",D$3,"NA"),'MITRE &amp; Controls Mappings'!$I507))),ISNUMBER(SEARCH(IF(D$3&lt;&gt;"",D$3,"NA"),'MITRE &amp; Controls Mappings'!$J507))), 'MITRE &amp; Controls Mappings'!$B507,"")</f>
        <v/>
      </c>
      <c r="E511" t="str">
        <f>IF(OR(OR(OR(OR(OR(ISNUMBER(SEARCH(IF(E$1&lt;&gt;"",E$1,"NA"),'MITRE &amp; Controls Mappings'!$E507)),ISNUMBER(SEARCH(IF(E$1&lt;&gt;"",E$1,"NA"),'MITRE &amp; Controls Mappings'!$F507))),ISNUMBER(SEARCH(IF(E$2&lt;&gt;"",E$2,"NA"),'MITRE &amp; Controls Mappings'!$G507))),ISNUMBER(SEARCH(IF(E$2&lt;&gt;"",E$2,"NA"),'MITRE &amp; Controls Mappings'!$H507))),ISNUMBER(SEARCH(IF(E$3&lt;&gt;"",E$3,"NA"),'MITRE &amp; Controls Mappings'!$I507))),ISNUMBER(SEARCH(IF(E$3&lt;&gt;"",E$3,"NA"),'MITRE &amp; Controls Mappings'!$J507))), 'MITRE &amp; Controls Mappings'!$B507,"")</f>
        <v/>
      </c>
      <c r="F511" t="str">
        <f>IF(OR(OR(OR(OR(OR(ISNUMBER(SEARCH(IF(F$1&lt;&gt;"",F$1,"NA"),'MITRE &amp; Controls Mappings'!$E507)),ISNUMBER(SEARCH(IF(F$1&lt;&gt;"",F$1,"NA"),'MITRE &amp; Controls Mappings'!$F507))),ISNUMBER(SEARCH(IF(F$2&lt;&gt;"",F$2,"NA"),'MITRE &amp; Controls Mappings'!$G507))),ISNUMBER(SEARCH(IF(F$2&lt;&gt;"",F$2,"NA"),'MITRE &amp; Controls Mappings'!$H507))),ISNUMBER(SEARCH(IF(F$3&lt;&gt;"",F$3,"NA"),'MITRE &amp; Controls Mappings'!$I507))),ISNUMBER(SEARCH(IF(F$3&lt;&gt;"",F$3,"NA"),'MITRE &amp; Controls Mappings'!$J507))), 'MITRE &amp; Controls Mappings'!$B507,"")</f>
        <v/>
      </c>
      <c r="G511" t="str">
        <f>IF(OR(OR(OR(OR(OR(ISNUMBER(SEARCH(IF(G$1&lt;&gt;"",G$1,"NA"),'MITRE &amp; Controls Mappings'!$E507)),ISNUMBER(SEARCH(IF(G$1&lt;&gt;"",G$1,"NA"),'MITRE &amp; Controls Mappings'!$F507))),ISNUMBER(SEARCH(IF(G$2&lt;&gt;"",G$2,"NA"),'MITRE &amp; Controls Mappings'!$G507))),ISNUMBER(SEARCH(IF(G$2&lt;&gt;"",G$2,"NA"),'MITRE &amp; Controls Mappings'!$H507))),ISNUMBER(SEARCH(IF(G$3&lt;&gt;"",G$3,"NA"),'MITRE &amp; Controls Mappings'!$I507))),ISNUMBER(SEARCH(IF(G$3&lt;&gt;"",G$3,"NA"),'MITRE &amp; Controls Mappings'!$J507))), 'MITRE &amp; Controls Mappings'!$B507,"")</f>
        <v/>
      </c>
      <c r="H511" t="str">
        <f>IF(OR(OR(OR(OR(OR(ISNUMBER(SEARCH(IF(H$1&lt;&gt;"",H$1,"NA"),'MITRE &amp; Controls Mappings'!$E507)),ISNUMBER(SEARCH(IF(H$1&lt;&gt;"",H$1,"NA"),'MITRE &amp; Controls Mappings'!$F507))),ISNUMBER(SEARCH(IF(H$2&lt;&gt;"",H$2,"NA"),'MITRE &amp; Controls Mappings'!$G507))),ISNUMBER(SEARCH(IF(H$2&lt;&gt;"",H$2,"NA"),'MITRE &amp; Controls Mappings'!$H507))),ISNUMBER(SEARCH(IF(H$3&lt;&gt;"",H$3,"NA"),'MITRE &amp; Controls Mappings'!$I507))),ISNUMBER(SEARCH(IF(H$3&lt;&gt;"",H$3,"NA"),'MITRE &amp; Controls Mappings'!$J507))), 'MITRE &amp; Controls Mappings'!$B507,"")</f>
        <v/>
      </c>
      <c r="I511" t="str">
        <f>IF(OR(OR(OR(OR(OR(ISNUMBER(SEARCH(IF(I$1&lt;&gt;"",I$1,"NA"),'MITRE &amp; Controls Mappings'!$E507)),ISNUMBER(SEARCH(IF(I$1&lt;&gt;"",I$1,"NA"),'MITRE &amp; Controls Mappings'!$F507))),ISNUMBER(SEARCH(IF(I$2&lt;&gt;"",I$2,"NA"),'MITRE &amp; Controls Mappings'!$G507))),ISNUMBER(SEARCH(IF(I$2&lt;&gt;"",I$2,"NA"),'MITRE &amp; Controls Mappings'!$H507))),ISNUMBER(SEARCH(IF(I$3&lt;&gt;"",I$3,"NA"),'MITRE &amp; Controls Mappings'!$I507))),ISNUMBER(SEARCH(IF(I$3&lt;&gt;"",I$3,"NA"),'MITRE &amp; Controls Mappings'!$J507))), 'MITRE &amp; Controls Mappings'!$B507,"")</f>
        <v/>
      </c>
      <c r="J511" t="str">
        <f>IF(OR(OR(OR(OR(OR(ISNUMBER(SEARCH(IF(J$1&lt;&gt;"",J$1,"NA"),'MITRE &amp; Controls Mappings'!$E507)),ISNUMBER(SEARCH(IF(J$1&lt;&gt;"",J$1,"NA"),'MITRE &amp; Controls Mappings'!$F507))),ISNUMBER(SEARCH(IF(J$2&lt;&gt;"",J$2,"NA"),'MITRE &amp; Controls Mappings'!$G507))),ISNUMBER(SEARCH(IF(J$2&lt;&gt;"",J$2,"NA"),'MITRE &amp; Controls Mappings'!$H507))),ISNUMBER(SEARCH(IF(J$3&lt;&gt;"",J$3,"NA"),'MITRE &amp; Controls Mappings'!$I507))),ISNUMBER(SEARCH(IF(J$3&lt;&gt;"",J$3,"NA"),'MITRE &amp; Controls Mappings'!$J507))), 'MITRE &amp; Controls Mappings'!$B507,"")</f>
        <v/>
      </c>
      <c r="K511" t="str">
        <f>IF(OR(OR(OR(OR(OR(ISNUMBER(SEARCH(IF(K$1&lt;&gt;"",K$1,"NA"),'MITRE &amp; Controls Mappings'!$E507)),ISNUMBER(SEARCH(IF(K$1&lt;&gt;"",K$1,"NA"),'MITRE &amp; Controls Mappings'!$F507))),ISNUMBER(SEARCH(IF(K$2&lt;&gt;"",K$2,"NA"),'MITRE &amp; Controls Mappings'!$G507))),ISNUMBER(SEARCH(IF(K$2&lt;&gt;"",K$2,"NA"),'MITRE &amp; Controls Mappings'!$H507))),ISNUMBER(SEARCH(IF(K$3&lt;&gt;"",K$3,"NA"),'MITRE &amp; Controls Mappings'!$I507))),ISNUMBER(SEARCH(IF(K$3&lt;&gt;"",K$3,"NA"),'MITRE &amp; Controls Mappings'!$J507))), 'MITRE &amp; Controls Mappings'!$B507,"")</f>
        <v/>
      </c>
      <c r="L511" s="25" t="str">
        <f>'MITRE &amp; Controls Mappings'!D507</f>
        <v>Ensure 'Turn off KMS Client Online AVS Validation' is set to 'Enabled'</v>
      </c>
    </row>
    <row r="512" spans="1:12" x14ac:dyDescent="0.35">
      <c r="A512" t="str">
        <f>IF(COUNTIF(B512:K512,"="&amp;'MITRE &amp; Controls Mappings'!B508)&gt;0,'MITRE &amp; Controls Mappings'!B508,"")</f>
        <v/>
      </c>
      <c r="B512" t="str">
        <f>IF(OR(OR(OR(OR(OR(ISNUMBER(SEARCH(IF(B$1&lt;&gt;"",B$1,"NA"),'MITRE &amp; Controls Mappings'!$E508)),ISNUMBER(SEARCH(IF(B$1&lt;&gt;"",B$1,"NA"),'MITRE &amp; Controls Mappings'!$F508))),ISNUMBER(SEARCH(IF(B$2&lt;&gt;"",B$2,"NA"),'MITRE &amp; Controls Mappings'!$G508))),ISNUMBER(SEARCH(IF(B$2&lt;&gt;"",B$2,"NA"),'MITRE &amp; Controls Mappings'!$H508))),ISNUMBER(SEARCH(IF(B$3&lt;&gt;"",B$3,"NA"),'MITRE &amp; Controls Mappings'!$I508))),ISNUMBER(SEARCH(IF(B$3&lt;&gt;"",B$3,"NA"),'MITRE &amp; Controls Mappings'!$J508))), 'MITRE &amp; Controls Mappings'!$B508,"")</f>
        <v/>
      </c>
      <c r="C512" t="str">
        <f>IF(OR(OR(OR(OR(OR(ISNUMBER(SEARCH(IF(C$1&lt;&gt;"",C$1,"NA"),'MITRE &amp; Controls Mappings'!$E508)),ISNUMBER(SEARCH(IF(C$1&lt;&gt;"",C$1,"NA"),'MITRE &amp; Controls Mappings'!$F508))),ISNUMBER(SEARCH(IF(C$2&lt;&gt;"",C$2,"NA"),'MITRE &amp; Controls Mappings'!$G508))),ISNUMBER(SEARCH(IF(C$2&lt;&gt;"",C$2,"NA"),'MITRE &amp; Controls Mappings'!$H508))),ISNUMBER(SEARCH(IF(C$3&lt;&gt;"",C$3,"NA"),'MITRE &amp; Controls Mappings'!$I508))),ISNUMBER(SEARCH(IF(C$3&lt;&gt;"",C$3,"NA"),'MITRE &amp; Controls Mappings'!$J508))), 'MITRE &amp; Controls Mappings'!$B508,"")</f>
        <v/>
      </c>
      <c r="D512" t="str">
        <f>IF(OR(OR(OR(OR(OR(ISNUMBER(SEARCH(IF(D$1&lt;&gt;"",D$1,"NA"),'MITRE &amp; Controls Mappings'!$E508)),ISNUMBER(SEARCH(IF(D$1&lt;&gt;"",D$1,"NA"),'MITRE &amp; Controls Mappings'!$F508))),ISNUMBER(SEARCH(IF(D$2&lt;&gt;"",D$2,"NA"),'MITRE &amp; Controls Mappings'!$G508))),ISNUMBER(SEARCH(IF(D$2&lt;&gt;"",D$2,"NA"),'MITRE &amp; Controls Mappings'!$H508))),ISNUMBER(SEARCH(IF(D$3&lt;&gt;"",D$3,"NA"),'MITRE &amp; Controls Mappings'!$I508))),ISNUMBER(SEARCH(IF(D$3&lt;&gt;"",D$3,"NA"),'MITRE &amp; Controls Mappings'!$J508))), 'MITRE &amp; Controls Mappings'!$B508,"")</f>
        <v/>
      </c>
      <c r="E512" t="str">
        <f>IF(OR(OR(OR(OR(OR(ISNUMBER(SEARCH(IF(E$1&lt;&gt;"",E$1,"NA"),'MITRE &amp; Controls Mappings'!$E508)),ISNUMBER(SEARCH(IF(E$1&lt;&gt;"",E$1,"NA"),'MITRE &amp; Controls Mappings'!$F508))),ISNUMBER(SEARCH(IF(E$2&lt;&gt;"",E$2,"NA"),'MITRE &amp; Controls Mappings'!$G508))),ISNUMBER(SEARCH(IF(E$2&lt;&gt;"",E$2,"NA"),'MITRE &amp; Controls Mappings'!$H508))),ISNUMBER(SEARCH(IF(E$3&lt;&gt;"",E$3,"NA"),'MITRE &amp; Controls Mappings'!$I508))),ISNUMBER(SEARCH(IF(E$3&lt;&gt;"",E$3,"NA"),'MITRE &amp; Controls Mappings'!$J508))), 'MITRE &amp; Controls Mappings'!$B508,"")</f>
        <v/>
      </c>
      <c r="F512" t="str">
        <f>IF(OR(OR(OR(OR(OR(ISNUMBER(SEARCH(IF(F$1&lt;&gt;"",F$1,"NA"),'MITRE &amp; Controls Mappings'!$E508)),ISNUMBER(SEARCH(IF(F$1&lt;&gt;"",F$1,"NA"),'MITRE &amp; Controls Mappings'!$F508))),ISNUMBER(SEARCH(IF(F$2&lt;&gt;"",F$2,"NA"),'MITRE &amp; Controls Mappings'!$G508))),ISNUMBER(SEARCH(IF(F$2&lt;&gt;"",F$2,"NA"),'MITRE &amp; Controls Mappings'!$H508))),ISNUMBER(SEARCH(IF(F$3&lt;&gt;"",F$3,"NA"),'MITRE &amp; Controls Mappings'!$I508))),ISNUMBER(SEARCH(IF(F$3&lt;&gt;"",F$3,"NA"),'MITRE &amp; Controls Mappings'!$J508))), 'MITRE &amp; Controls Mappings'!$B508,"")</f>
        <v/>
      </c>
      <c r="G512" t="str">
        <f>IF(OR(OR(OR(OR(OR(ISNUMBER(SEARCH(IF(G$1&lt;&gt;"",G$1,"NA"),'MITRE &amp; Controls Mappings'!$E508)),ISNUMBER(SEARCH(IF(G$1&lt;&gt;"",G$1,"NA"),'MITRE &amp; Controls Mappings'!$F508))),ISNUMBER(SEARCH(IF(G$2&lt;&gt;"",G$2,"NA"),'MITRE &amp; Controls Mappings'!$G508))),ISNUMBER(SEARCH(IF(G$2&lt;&gt;"",G$2,"NA"),'MITRE &amp; Controls Mappings'!$H508))),ISNUMBER(SEARCH(IF(G$3&lt;&gt;"",G$3,"NA"),'MITRE &amp; Controls Mappings'!$I508))),ISNUMBER(SEARCH(IF(G$3&lt;&gt;"",G$3,"NA"),'MITRE &amp; Controls Mappings'!$J508))), 'MITRE &amp; Controls Mappings'!$B508,"")</f>
        <v/>
      </c>
      <c r="H512" t="str">
        <f>IF(OR(OR(OR(OR(OR(ISNUMBER(SEARCH(IF(H$1&lt;&gt;"",H$1,"NA"),'MITRE &amp; Controls Mappings'!$E508)),ISNUMBER(SEARCH(IF(H$1&lt;&gt;"",H$1,"NA"),'MITRE &amp; Controls Mappings'!$F508))),ISNUMBER(SEARCH(IF(H$2&lt;&gt;"",H$2,"NA"),'MITRE &amp; Controls Mappings'!$G508))),ISNUMBER(SEARCH(IF(H$2&lt;&gt;"",H$2,"NA"),'MITRE &amp; Controls Mappings'!$H508))),ISNUMBER(SEARCH(IF(H$3&lt;&gt;"",H$3,"NA"),'MITRE &amp; Controls Mappings'!$I508))),ISNUMBER(SEARCH(IF(H$3&lt;&gt;"",H$3,"NA"),'MITRE &amp; Controls Mappings'!$J508))), 'MITRE &amp; Controls Mappings'!$B508,"")</f>
        <v/>
      </c>
      <c r="I512" t="str">
        <f>IF(OR(OR(OR(OR(OR(ISNUMBER(SEARCH(IF(I$1&lt;&gt;"",I$1,"NA"),'MITRE &amp; Controls Mappings'!$E508)),ISNUMBER(SEARCH(IF(I$1&lt;&gt;"",I$1,"NA"),'MITRE &amp; Controls Mappings'!$F508))),ISNUMBER(SEARCH(IF(I$2&lt;&gt;"",I$2,"NA"),'MITRE &amp; Controls Mappings'!$G508))),ISNUMBER(SEARCH(IF(I$2&lt;&gt;"",I$2,"NA"),'MITRE &amp; Controls Mappings'!$H508))),ISNUMBER(SEARCH(IF(I$3&lt;&gt;"",I$3,"NA"),'MITRE &amp; Controls Mappings'!$I508))),ISNUMBER(SEARCH(IF(I$3&lt;&gt;"",I$3,"NA"),'MITRE &amp; Controls Mappings'!$J508))), 'MITRE &amp; Controls Mappings'!$B508,"")</f>
        <v/>
      </c>
      <c r="J512" t="str">
        <f>IF(OR(OR(OR(OR(OR(ISNUMBER(SEARCH(IF(J$1&lt;&gt;"",J$1,"NA"),'MITRE &amp; Controls Mappings'!$E508)),ISNUMBER(SEARCH(IF(J$1&lt;&gt;"",J$1,"NA"),'MITRE &amp; Controls Mappings'!$F508))),ISNUMBER(SEARCH(IF(J$2&lt;&gt;"",J$2,"NA"),'MITRE &amp; Controls Mappings'!$G508))),ISNUMBER(SEARCH(IF(J$2&lt;&gt;"",J$2,"NA"),'MITRE &amp; Controls Mappings'!$H508))),ISNUMBER(SEARCH(IF(J$3&lt;&gt;"",J$3,"NA"),'MITRE &amp; Controls Mappings'!$I508))),ISNUMBER(SEARCH(IF(J$3&lt;&gt;"",J$3,"NA"),'MITRE &amp; Controls Mappings'!$J508))), 'MITRE &amp; Controls Mappings'!$B508,"")</f>
        <v/>
      </c>
      <c r="K512" t="str">
        <f>IF(OR(OR(OR(OR(OR(ISNUMBER(SEARCH(IF(K$1&lt;&gt;"",K$1,"NA"),'MITRE &amp; Controls Mappings'!$E508)),ISNUMBER(SEARCH(IF(K$1&lt;&gt;"",K$1,"NA"),'MITRE &amp; Controls Mappings'!$F508))),ISNUMBER(SEARCH(IF(K$2&lt;&gt;"",K$2,"NA"),'MITRE &amp; Controls Mappings'!$G508))),ISNUMBER(SEARCH(IF(K$2&lt;&gt;"",K$2,"NA"),'MITRE &amp; Controls Mappings'!$H508))),ISNUMBER(SEARCH(IF(K$3&lt;&gt;"",K$3,"NA"),'MITRE &amp; Controls Mappings'!$I508))),ISNUMBER(SEARCH(IF(K$3&lt;&gt;"",K$3,"NA"),'MITRE &amp; Controls Mappings'!$J508))), 'MITRE &amp; Controls Mappings'!$B508,"")</f>
        <v/>
      </c>
      <c r="L512" s="25" t="str">
        <f>'MITRE &amp; Controls Mappings'!D508</f>
        <v>Sound Recorder</v>
      </c>
    </row>
    <row r="513" spans="1:12" x14ac:dyDescent="0.35">
      <c r="A513" t="str">
        <f>IF(COUNTIF(B513:K513,"="&amp;'MITRE &amp; Controls Mappings'!B509)&gt;0,'MITRE &amp; Controls Mappings'!B509,"")</f>
        <v/>
      </c>
      <c r="B513" t="str">
        <f>IF(OR(OR(OR(OR(OR(ISNUMBER(SEARCH(IF(B$1&lt;&gt;"",B$1,"NA"),'MITRE &amp; Controls Mappings'!$E509)),ISNUMBER(SEARCH(IF(B$1&lt;&gt;"",B$1,"NA"),'MITRE &amp; Controls Mappings'!$F509))),ISNUMBER(SEARCH(IF(B$2&lt;&gt;"",B$2,"NA"),'MITRE &amp; Controls Mappings'!$G509))),ISNUMBER(SEARCH(IF(B$2&lt;&gt;"",B$2,"NA"),'MITRE &amp; Controls Mappings'!$H509))),ISNUMBER(SEARCH(IF(B$3&lt;&gt;"",B$3,"NA"),'MITRE &amp; Controls Mappings'!$I509))),ISNUMBER(SEARCH(IF(B$3&lt;&gt;"",B$3,"NA"),'MITRE &amp; Controls Mappings'!$J509))), 'MITRE &amp; Controls Mappings'!$B509,"")</f>
        <v/>
      </c>
      <c r="C513" t="str">
        <f>IF(OR(OR(OR(OR(OR(ISNUMBER(SEARCH(IF(C$1&lt;&gt;"",C$1,"NA"),'MITRE &amp; Controls Mappings'!$E509)),ISNUMBER(SEARCH(IF(C$1&lt;&gt;"",C$1,"NA"),'MITRE &amp; Controls Mappings'!$F509))),ISNUMBER(SEARCH(IF(C$2&lt;&gt;"",C$2,"NA"),'MITRE &amp; Controls Mappings'!$G509))),ISNUMBER(SEARCH(IF(C$2&lt;&gt;"",C$2,"NA"),'MITRE &amp; Controls Mappings'!$H509))),ISNUMBER(SEARCH(IF(C$3&lt;&gt;"",C$3,"NA"),'MITRE &amp; Controls Mappings'!$I509))),ISNUMBER(SEARCH(IF(C$3&lt;&gt;"",C$3,"NA"),'MITRE &amp; Controls Mappings'!$J509))), 'MITRE &amp; Controls Mappings'!$B509,"")</f>
        <v/>
      </c>
      <c r="D513" t="str">
        <f>IF(OR(OR(OR(OR(OR(ISNUMBER(SEARCH(IF(D$1&lt;&gt;"",D$1,"NA"),'MITRE &amp; Controls Mappings'!$E509)),ISNUMBER(SEARCH(IF(D$1&lt;&gt;"",D$1,"NA"),'MITRE &amp; Controls Mappings'!$F509))),ISNUMBER(SEARCH(IF(D$2&lt;&gt;"",D$2,"NA"),'MITRE &amp; Controls Mappings'!$G509))),ISNUMBER(SEARCH(IF(D$2&lt;&gt;"",D$2,"NA"),'MITRE &amp; Controls Mappings'!$H509))),ISNUMBER(SEARCH(IF(D$3&lt;&gt;"",D$3,"NA"),'MITRE &amp; Controls Mappings'!$I509))),ISNUMBER(SEARCH(IF(D$3&lt;&gt;"",D$3,"NA"),'MITRE &amp; Controls Mappings'!$J509))), 'MITRE &amp; Controls Mappings'!$B509,"")</f>
        <v/>
      </c>
      <c r="E513" t="str">
        <f>IF(OR(OR(OR(OR(OR(ISNUMBER(SEARCH(IF(E$1&lt;&gt;"",E$1,"NA"),'MITRE &amp; Controls Mappings'!$E509)),ISNUMBER(SEARCH(IF(E$1&lt;&gt;"",E$1,"NA"),'MITRE &amp; Controls Mappings'!$F509))),ISNUMBER(SEARCH(IF(E$2&lt;&gt;"",E$2,"NA"),'MITRE &amp; Controls Mappings'!$G509))),ISNUMBER(SEARCH(IF(E$2&lt;&gt;"",E$2,"NA"),'MITRE &amp; Controls Mappings'!$H509))),ISNUMBER(SEARCH(IF(E$3&lt;&gt;"",E$3,"NA"),'MITRE &amp; Controls Mappings'!$I509))),ISNUMBER(SEARCH(IF(E$3&lt;&gt;"",E$3,"NA"),'MITRE &amp; Controls Mappings'!$J509))), 'MITRE &amp; Controls Mappings'!$B509,"")</f>
        <v/>
      </c>
      <c r="F513" t="str">
        <f>IF(OR(OR(OR(OR(OR(ISNUMBER(SEARCH(IF(F$1&lt;&gt;"",F$1,"NA"),'MITRE &amp; Controls Mappings'!$E509)),ISNUMBER(SEARCH(IF(F$1&lt;&gt;"",F$1,"NA"),'MITRE &amp; Controls Mappings'!$F509))),ISNUMBER(SEARCH(IF(F$2&lt;&gt;"",F$2,"NA"),'MITRE &amp; Controls Mappings'!$G509))),ISNUMBER(SEARCH(IF(F$2&lt;&gt;"",F$2,"NA"),'MITRE &amp; Controls Mappings'!$H509))),ISNUMBER(SEARCH(IF(F$3&lt;&gt;"",F$3,"NA"),'MITRE &amp; Controls Mappings'!$I509))),ISNUMBER(SEARCH(IF(F$3&lt;&gt;"",F$3,"NA"),'MITRE &amp; Controls Mappings'!$J509))), 'MITRE &amp; Controls Mappings'!$B509,"")</f>
        <v/>
      </c>
      <c r="G513" t="str">
        <f>IF(OR(OR(OR(OR(OR(ISNUMBER(SEARCH(IF(G$1&lt;&gt;"",G$1,"NA"),'MITRE &amp; Controls Mappings'!$E509)),ISNUMBER(SEARCH(IF(G$1&lt;&gt;"",G$1,"NA"),'MITRE &amp; Controls Mappings'!$F509))),ISNUMBER(SEARCH(IF(G$2&lt;&gt;"",G$2,"NA"),'MITRE &amp; Controls Mappings'!$G509))),ISNUMBER(SEARCH(IF(G$2&lt;&gt;"",G$2,"NA"),'MITRE &amp; Controls Mappings'!$H509))),ISNUMBER(SEARCH(IF(G$3&lt;&gt;"",G$3,"NA"),'MITRE &amp; Controls Mappings'!$I509))),ISNUMBER(SEARCH(IF(G$3&lt;&gt;"",G$3,"NA"),'MITRE &amp; Controls Mappings'!$J509))), 'MITRE &amp; Controls Mappings'!$B509,"")</f>
        <v/>
      </c>
      <c r="H513" t="str">
        <f>IF(OR(OR(OR(OR(OR(ISNUMBER(SEARCH(IF(H$1&lt;&gt;"",H$1,"NA"),'MITRE &amp; Controls Mappings'!$E509)),ISNUMBER(SEARCH(IF(H$1&lt;&gt;"",H$1,"NA"),'MITRE &amp; Controls Mappings'!$F509))),ISNUMBER(SEARCH(IF(H$2&lt;&gt;"",H$2,"NA"),'MITRE &amp; Controls Mappings'!$G509))),ISNUMBER(SEARCH(IF(H$2&lt;&gt;"",H$2,"NA"),'MITRE &amp; Controls Mappings'!$H509))),ISNUMBER(SEARCH(IF(H$3&lt;&gt;"",H$3,"NA"),'MITRE &amp; Controls Mappings'!$I509))),ISNUMBER(SEARCH(IF(H$3&lt;&gt;"",H$3,"NA"),'MITRE &amp; Controls Mappings'!$J509))), 'MITRE &amp; Controls Mappings'!$B509,"")</f>
        <v/>
      </c>
      <c r="I513" t="str">
        <f>IF(OR(OR(OR(OR(OR(ISNUMBER(SEARCH(IF(I$1&lt;&gt;"",I$1,"NA"),'MITRE &amp; Controls Mappings'!$E509)),ISNUMBER(SEARCH(IF(I$1&lt;&gt;"",I$1,"NA"),'MITRE &amp; Controls Mappings'!$F509))),ISNUMBER(SEARCH(IF(I$2&lt;&gt;"",I$2,"NA"),'MITRE &amp; Controls Mappings'!$G509))),ISNUMBER(SEARCH(IF(I$2&lt;&gt;"",I$2,"NA"),'MITRE &amp; Controls Mappings'!$H509))),ISNUMBER(SEARCH(IF(I$3&lt;&gt;"",I$3,"NA"),'MITRE &amp; Controls Mappings'!$I509))),ISNUMBER(SEARCH(IF(I$3&lt;&gt;"",I$3,"NA"),'MITRE &amp; Controls Mappings'!$J509))), 'MITRE &amp; Controls Mappings'!$B509,"")</f>
        <v/>
      </c>
      <c r="J513" t="str">
        <f>IF(OR(OR(OR(OR(OR(ISNUMBER(SEARCH(IF(J$1&lt;&gt;"",J$1,"NA"),'MITRE &amp; Controls Mappings'!$E509)),ISNUMBER(SEARCH(IF(J$1&lt;&gt;"",J$1,"NA"),'MITRE &amp; Controls Mappings'!$F509))),ISNUMBER(SEARCH(IF(J$2&lt;&gt;"",J$2,"NA"),'MITRE &amp; Controls Mappings'!$G509))),ISNUMBER(SEARCH(IF(J$2&lt;&gt;"",J$2,"NA"),'MITRE &amp; Controls Mappings'!$H509))),ISNUMBER(SEARCH(IF(J$3&lt;&gt;"",J$3,"NA"),'MITRE &amp; Controls Mappings'!$I509))),ISNUMBER(SEARCH(IF(J$3&lt;&gt;"",J$3,"NA"),'MITRE &amp; Controls Mappings'!$J509))), 'MITRE &amp; Controls Mappings'!$B509,"")</f>
        <v/>
      </c>
      <c r="K513" t="str">
        <f>IF(OR(OR(OR(OR(OR(ISNUMBER(SEARCH(IF(K$1&lt;&gt;"",K$1,"NA"),'MITRE &amp; Controls Mappings'!$E509)),ISNUMBER(SEARCH(IF(K$1&lt;&gt;"",K$1,"NA"),'MITRE &amp; Controls Mappings'!$F509))),ISNUMBER(SEARCH(IF(K$2&lt;&gt;"",K$2,"NA"),'MITRE &amp; Controls Mappings'!$G509))),ISNUMBER(SEARCH(IF(K$2&lt;&gt;"",K$2,"NA"),'MITRE &amp; Controls Mappings'!$H509))),ISNUMBER(SEARCH(IF(K$3&lt;&gt;"",K$3,"NA"),'MITRE &amp; Controls Mappings'!$I509))),ISNUMBER(SEARCH(IF(K$3&lt;&gt;"",K$3,"NA"),'MITRE &amp; Controls Mappings'!$J509))), 'MITRE &amp; Controls Mappings'!$B509,"")</f>
        <v/>
      </c>
      <c r="L513" s="25" t="str">
        <f>'MITRE &amp; Controls Mappings'!D509</f>
        <v>Speech</v>
      </c>
    </row>
    <row r="514" spans="1:12" x14ac:dyDescent="0.35">
      <c r="A514" t="str">
        <f>IF(COUNTIF(B514:K514,"="&amp;'MITRE &amp; Controls Mappings'!B510)&gt;0,'MITRE &amp; Controls Mappings'!B510,"")</f>
        <v/>
      </c>
      <c r="B514" t="str">
        <f>IF(OR(OR(OR(OR(OR(ISNUMBER(SEARCH(IF(B$1&lt;&gt;"",B$1,"NA"),'MITRE &amp; Controls Mappings'!$E510)),ISNUMBER(SEARCH(IF(B$1&lt;&gt;"",B$1,"NA"),'MITRE &amp; Controls Mappings'!$F510))),ISNUMBER(SEARCH(IF(B$2&lt;&gt;"",B$2,"NA"),'MITRE &amp; Controls Mappings'!$G510))),ISNUMBER(SEARCH(IF(B$2&lt;&gt;"",B$2,"NA"),'MITRE &amp; Controls Mappings'!$H510))),ISNUMBER(SEARCH(IF(B$3&lt;&gt;"",B$3,"NA"),'MITRE &amp; Controls Mappings'!$I510))),ISNUMBER(SEARCH(IF(B$3&lt;&gt;"",B$3,"NA"),'MITRE &amp; Controls Mappings'!$J510))), 'MITRE &amp; Controls Mappings'!$B510,"")</f>
        <v/>
      </c>
      <c r="C514" t="str">
        <f>IF(OR(OR(OR(OR(OR(ISNUMBER(SEARCH(IF(C$1&lt;&gt;"",C$1,"NA"),'MITRE &amp; Controls Mappings'!$E510)),ISNUMBER(SEARCH(IF(C$1&lt;&gt;"",C$1,"NA"),'MITRE &amp; Controls Mappings'!$F510))),ISNUMBER(SEARCH(IF(C$2&lt;&gt;"",C$2,"NA"),'MITRE &amp; Controls Mappings'!$G510))),ISNUMBER(SEARCH(IF(C$2&lt;&gt;"",C$2,"NA"),'MITRE &amp; Controls Mappings'!$H510))),ISNUMBER(SEARCH(IF(C$3&lt;&gt;"",C$3,"NA"),'MITRE &amp; Controls Mappings'!$I510))),ISNUMBER(SEARCH(IF(C$3&lt;&gt;"",C$3,"NA"),'MITRE &amp; Controls Mappings'!$J510))), 'MITRE &amp; Controls Mappings'!$B510,"")</f>
        <v/>
      </c>
      <c r="D514" t="str">
        <f>IF(OR(OR(OR(OR(OR(ISNUMBER(SEARCH(IF(D$1&lt;&gt;"",D$1,"NA"),'MITRE &amp; Controls Mappings'!$E510)),ISNUMBER(SEARCH(IF(D$1&lt;&gt;"",D$1,"NA"),'MITRE &amp; Controls Mappings'!$F510))),ISNUMBER(SEARCH(IF(D$2&lt;&gt;"",D$2,"NA"),'MITRE &amp; Controls Mappings'!$G510))),ISNUMBER(SEARCH(IF(D$2&lt;&gt;"",D$2,"NA"),'MITRE &amp; Controls Mappings'!$H510))),ISNUMBER(SEARCH(IF(D$3&lt;&gt;"",D$3,"NA"),'MITRE &amp; Controls Mappings'!$I510))),ISNUMBER(SEARCH(IF(D$3&lt;&gt;"",D$3,"NA"),'MITRE &amp; Controls Mappings'!$J510))), 'MITRE &amp; Controls Mappings'!$B510,"")</f>
        <v/>
      </c>
      <c r="E514" t="str">
        <f>IF(OR(OR(OR(OR(OR(ISNUMBER(SEARCH(IF(E$1&lt;&gt;"",E$1,"NA"),'MITRE &amp; Controls Mappings'!$E510)),ISNUMBER(SEARCH(IF(E$1&lt;&gt;"",E$1,"NA"),'MITRE &amp; Controls Mappings'!$F510))),ISNUMBER(SEARCH(IF(E$2&lt;&gt;"",E$2,"NA"),'MITRE &amp; Controls Mappings'!$G510))),ISNUMBER(SEARCH(IF(E$2&lt;&gt;"",E$2,"NA"),'MITRE &amp; Controls Mappings'!$H510))),ISNUMBER(SEARCH(IF(E$3&lt;&gt;"",E$3,"NA"),'MITRE &amp; Controls Mappings'!$I510))),ISNUMBER(SEARCH(IF(E$3&lt;&gt;"",E$3,"NA"),'MITRE &amp; Controls Mappings'!$J510))), 'MITRE &amp; Controls Mappings'!$B510,"")</f>
        <v/>
      </c>
      <c r="F514" t="str">
        <f>IF(OR(OR(OR(OR(OR(ISNUMBER(SEARCH(IF(F$1&lt;&gt;"",F$1,"NA"),'MITRE &amp; Controls Mappings'!$E510)),ISNUMBER(SEARCH(IF(F$1&lt;&gt;"",F$1,"NA"),'MITRE &amp; Controls Mappings'!$F510))),ISNUMBER(SEARCH(IF(F$2&lt;&gt;"",F$2,"NA"),'MITRE &amp; Controls Mappings'!$G510))),ISNUMBER(SEARCH(IF(F$2&lt;&gt;"",F$2,"NA"),'MITRE &amp; Controls Mappings'!$H510))),ISNUMBER(SEARCH(IF(F$3&lt;&gt;"",F$3,"NA"),'MITRE &amp; Controls Mappings'!$I510))),ISNUMBER(SEARCH(IF(F$3&lt;&gt;"",F$3,"NA"),'MITRE &amp; Controls Mappings'!$J510))), 'MITRE &amp; Controls Mappings'!$B510,"")</f>
        <v/>
      </c>
      <c r="G514" t="str">
        <f>IF(OR(OR(OR(OR(OR(ISNUMBER(SEARCH(IF(G$1&lt;&gt;"",G$1,"NA"),'MITRE &amp; Controls Mappings'!$E510)),ISNUMBER(SEARCH(IF(G$1&lt;&gt;"",G$1,"NA"),'MITRE &amp; Controls Mappings'!$F510))),ISNUMBER(SEARCH(IF(G$2&lt;&gt;"",G$2,"NA"),'MITRE &amp; Controls Mappings'!$G510))),ISNUMBER(SEARCH(IF(G$2&lt;&gt;"",G$2,"NA"),'MITRE &amp; Controls Mappings'!$H510))),ISNUMBER(SEARCH(IF(G$3&lt;&gt;"",G$3,"NA"),'MITRE &amp; Controls Mappings'!$I510))),ISNUMBER(SEARCH(IF(G$3&lt;&gt;"",G$3,"NA"),'MITRE &amp; Controls Mappings'!$J510))), 'MITRE &amp; Controls Mappings'!$B510,"")</f>
        <v/>
      </c>
      <c r="H514" t="str">
        <f>IF(OR(OR(OR(OR(OR(ISNUMBER(SEARCH(IF(H$1&lt;&gt;"",H$1,"NA"),'MITRE &amp; Controls Mappings'!$E510)),ISNUMBER(SEARCH(IF(H$1&lt;&gt;"",H$1,"NA"),'MITRE &amp; Controls Mappings'!$F510))),ISNUMBER(SEARCH(IF(H$2&lt;&gt;"",H$2,"NA"),'MITRE &amp; Controls Mappings'!$G510))),ISNUMBER(SEARCH(IF(H$2&lt;&gt;"",H$2,"NA"),'MITRE &amp; Controls Mappings'!$H510))),ISNUMBER(SEARCH(IF(H$3&lt;&gt;"",H$3,"NA"),'MITRE &amp; Controls Mappings'!$I510))),ISNUMBER(SEARCH(IF(H$3&lt;&gt;"",H$3,"NA"),'MITRE &amp; Controls Mappings'!$J510))), 'MITRE &amp; Controls Mappings'!$B510,"")</f>
        <v/>
      </c>
      <c r="I514" t="str">
        <f>IF(OR(OR(OR(OR(OR(ISNUMBER(SEARCH(IF(I$1&lt;&gt;"",I$1,"NA"),'MITRE &amp; Controls Mappings'!$E510)),ISNUMBER(SEARCH(IF(I$1&lt;&gt;"",I$1,"NA"),'MITRE &amp; Controls Mappings'!$F510))),ISNUMBER(SEARCH(IF(I$2&lt;&gt;"",I$2,"NA"),'MITRE &amp; Controls Mappings'!$G510))),ISNUMBER(SEARCH(IF(I$2&lt;&gt;"",I$2,"NA"),'MITRE &amp; Controls Mappings'!$H510))),ISNUMBER(SEARCH(IF(I$3&lt;&gt;"",I$3,"NA"),'MITRE &amp; Controls Mappings'!$I510))),ISNUMBER(SEARCH(IF(I$3&lt;&gt;"",I$3,"NA"),'MITRE &amp; Controls Mappings'!$J510))), 'MITRE &amp; Controls Mappings'!$B510,"")</f>
        <v/>
      </c>
      <c r="J514" t="str">
        <f>IF(OR(OR(OR(OR(OR(ISNUMBER(SEARCH(IF(J$1&lt;&gt;"",J$1,"NA"),'MITRE &amp; Controls Mappings'!$E510)),ISNUMBER(SEARCH(IF(J$1&lt;&gt;"",J$1,"NA"),'MITRE &amp; Controls Mappings'!$F510))),ISNUMBER(SEARCH(IF(J$2&lt;&gt;"",J$2,"NA"),'MITRE &amp; Controls Mappings'!$G510))),ISNUMBER(SEARCH(IF(J$2&lt;&gt;"",J$2,"NA"),'MITRE &amp; Controls Mappings'!$H510))),ISNUMBER(SEARCH(IF(J$3&lt;&gt;"",J$3,"NA"),'MITRE &amp; Controls Mappings'!$I510))),ISNUMBER(SEARCH(IF(J$3&lt;&gt;"",J$3,"NA"),'MITRE &amp; Controls Mappings'!$J510))), 'MITRE &amp; Controls Mappings'!$B510,"")</f>
        <v/>
      </c>
      <c r="K514" t="str">
        <f>IF(OR(OR(OR(OR(OR(ISNUMBER(SEARCH(IF(K$1&lt;&gt;"",K$1,"NA"),'MITRE &amp; Controls Mappings'!$E510)),ISNUMBER(SEARCH(IF(K$1&lt;&gt;"",K$1,"NA"),'MITRE &amp; Controls Mappings'!$F510))),ISNUMBER(SEARCH(IF(K$2&lt;&gt;"",K$2,"NA"),'MITRE &amp; Controls Mappings'!$G510))),ISNUMBER(SEARCH(IF(K$2&lt;&gt;"",K$2,"NA"),'MITRE &amp; Controls Mappings'!$H510))),ISNUMBER(SEARCH(IF(K$3&lt;&gt;"",K$3,"NA"),'MITRE &amp; Controls Mappings'!$I510))),ISNUMBER(SEARCH(IF(K$3&lt;&gt;"",K$3,"NA"),'MITRE &amp; Controls Mappings'!$J510))), 'MITRE &amp; Controls Mappings'!$B510,"")</f>
        <v/>
      </c>
      <c r="L514" s="25" t="str">
        <f>'MITRE &amp; Controls Mappings'!D510</f>
        <v>Store</v>
      </c>
    </row>
    <row r="515" spans="1:12" x14ac:dyDescent="0.35">
      <c r="A515" t="str">
        <f>IF(COUNTIF(B515:K515,"="&amp;'MITRE &amp; Controls Mappings'!B511)&gt;0,'MITRE &amp; Controls Mappings'!B511,"")</f>
        <v/>
      </c>
      <c r="B515" t="str">
        <f>IF(OR(OR(OR(OR(OR(ISNUMBER(SEARCH(IF(B$1&lt;&gt;"",B$1,"NA"),'MITRE &amp; Controls Mappings'!$E511)),ISNUMBER(SEARCH(IF(B$1&lt;&gt;"",B$1,"NA"),'MITRE &amp; Controls Mappings'!$F511))),ISNUMBER(SEARCH(IF(B$2&lt;&gt;"",B$2,"NA"),'MITRE &amp; Controls Mappings'!$G511))),ISNUMBER(SEARCH(IF(B$2&lt;&gt;"",B$2,"NA"),'MITRE &amp; Controls Mappings'!$H511))),ISNUMBER(SEARCH(IF(B$3&lt;&gt;"",B$3,"NA"),'MITRE &amp; Controls Mappings'!$I511))),ISNUMBER(SEARCH(IF(B$3&lt;&gt;"",B$3,"NA"),'MITRE &amp; Controls Mappings'!$J511))), 'MITRE &amp; Controls Mappings'!$B511,"")</f>
        <v/>
      </c>
      <c r="C515" t="str">
        <f>IF(OR(OR(OR(OR(OR(ISNUMBER(SEARCH(IF(C$1&lt;&gt;"",C$1,"NA"),'MITRE &amp; Controls Mappings'!$E511)),ISNUMBER(SEARCH(IF(C$1&lt;&gt;"",C$1,"NA"),'MITRE &amp; Controls Mappings'!$F511))),ISNUMBER(SEARCH(IF(C$2&lt;&gt;"",C$2,"NA"),'MITRE &amp; Controls Mappings'!$G511))),ISNUMBER(SEARCH(IF(C$2&lt;&gt;"",C$2,"NA"),'MITRE &amp; Controls Mappings'!$H511))),ISNUMBER(SEARCH(IF(C$3&lt;&gt;"",C$3,"NA"),'MITRE &amp; Controls Mappings'!$I511))),ISNUMBER(SEARCH(IF(C$3&lt;&gt;"",C$3,"NA"),'MITRE &amp; Controls Mappings'!$J511))), 'MITRE &amp; Controls Mappings'!$B511,"")</f>
        <v/>
      </c>
      <c r="D515" t="str">
        <f>IF(OR(OR(OR(OR(OR(ISNUMBER(SEARCH(IF(D$1&lt;&gt;"",D$1,"NA"),'MITRE &amp; Controls Mappings'!$E511)),ISNUMBER(SEARCH(IF(D$1&lt;&gt;"",D$1,"NA"),'MITRE &amp; Controls Mappings'!$F511))),ISNUMBER(SEARCH(IF(D$2&lt;&gt;"",D$2,"NA"),'MITRE &amp; Controls Mappings'!$G511))),ISNUMBER(SEARCH(IF(D$2&lt;&gt;"",D$2,"NA"),'MITRE &amp; Controls Mappings'!$H511))),ISNUMBER(SEARCH(IF(D$3&lt;&gt;"",D$3,"NA"),'MITRE &amp; Controls Mappings'!$I511))),ISNUMBER(SEARCH(IF(D$3&lt;&gt;"",D$3,"NA"),'MITRE &amp; Controls Mappings'!$J511))), 'MITRE &amp; Controls Mappings'!$B511,"")</f>
        <v/>
      </c>
      <c r="E515" t="str">
        <f>IF(OR(OR(OR(OR(OR(ISNUMBER(SEARCH(IF(E$1&lt;&gt;"",E$1,"NA"),'MITRE &amp; Controls Mappings'!$E511)),ISNUMBER(SEARCH(IF(E$1&lt;&gt;"",E$1,"NA"),'MITRE &amp; Controls Mappings'!$F511))),ISNUMBER(SEARCH(IF(E$2&lt;&gt;"",E$2,"NA"),'MITRE &amp; Controls Mappings'!$G511))),ISNUMBER(SEARCH(IF(E$2&lt;&gt;"",E$2,"NA"),'MITRE &amp; Controls Mappings'!$H511))),ISNUMBER(SEARCH(IF(E$3&lt;&gt;"",E$3,"NA"),'MITRE &amp; Controls Mappings'!$I511))),ISNUMBER(SEARCH(IF(E$3&lt;&gt;"",E$3,"NA"),'MITRE &amp; Controls Mappings'!$J511))), 'MITRE &amp; Controls Mappings'!$B511,"")</f>
        <v/>
      </c>
      <c r="F515" t="str">
        <f>IF(OR(OR(OR(OR(OR(ISNUMBER(SEARCH(IF(F$1&lt;&gt;"",F$1,"NA"),'MITRE &amp; Controls Mappings'!$E511)),ISNUMBER(SEARCH(IF(F$1&lt;&gt;"",F$1,"NA"),'MITRE &amp; Controls Mappings'!$F511))),ISNUMBER(SEARCH(IF(F$2&lt;&gt;"",F$2,"NA"),'MITRE &amp; Controls Mappings'!$G511))),ISNUMBER(SEARCH(IF(F$2&lt;&gt;"",F$2,"NA"),'MITRE &amp; Controls Mappings'!$H511))),ISNUMBER(SEARCH(IF(F$3&lt;&gt;"",F$3,"NA"),'MITRE &amp; Controls Mappings'!$I511))),ISNUMBER(SEARCH(IF(F$3&lt;&gt;"",F$3,"NA"),'MITRE &amp; Controls Mappings'!$J511))), 'MITRE &amp; Controls Mappings'!$B511,"")</f>
        <v/>
      </c>
      <c r="G515" t="str">
        <f>IF(OR(OR(OR(OR(OR(ISNUMBER(SEARCH(IF(G$1&lt;&gt;"",G$1,"NA"),'MITRE &amp; Controls Mappings'!$E511)),ISNUMBER(SEARCH(IF(G$1&lt;&gt;"",G$1,"NA"),'MITRE &amp; Controls Mappings'!$F511))),ISNUMBER(SEARCH(IF(G$2&lt;&gt;"",G$2,"NA"),'MITRE &amp; Controls Mappings'!$G511))),ISNUMBER(SEARCH(IF(G$2&lt;&gt;"",G$2,"NA"),'MITRE &amp; Controls Mappings'!$H511))),ISNUMBER(SEARCH(IF(G$3&lt;&gt;"",G$3,"NA"),'MITRE &amp; Controls Mappings'!$I511))),ISNUMBER(SEARCH(IF(G$3&lt;&gt;"",G$3,"NA"),'MITRE &amp; Controls Mappings'!$J511))), 'MITRE &amp; Controls Mappings'!$B511,"")</f>
        <v/>
      </c>
      <c r="H515" t="str">
        <f>IF(OR(OR(OR(OR(OR(ISNUMBER(SEARCH(IF(H$1&lt;&gt;"",H$1,"NA"),'MITRE &amp; Controls Mappings'!$E511)),ISNUMBER(SEARCH(IF(H$1&lt;&gt;"",H$1,"NA"),'MITRE &amp; Controls Mappings'!$F511))),ISNUMBER(SEARCH(IF(H$2&lt;&gt;"",H$2,"NA"),'MITRE &amp; Controls Mappings'!$G511))),ISNUMBER(SEARCH(IF(H$2&lt;&gt;"",H$2,"NA"),'MITRE &amp; Controls Mappings'!$H511))),ISNUMBER(SEARCH(IF(H$3&lt;&gt;"",H$3,"NA"),'MITRE &amp; Controls Mappings'!$I511))),ISNUMBER(SEARCH(IF(H$3&lt;&gt;"",H$3,"NA"),'MITRE &amp; Controls Mappings'!$J511))), 'MITRE &amp; Controls Mappings'!$B511,"")</f>
        <v/>
      </c>
      <c r="I515" t="str">
        <f>IF(OR(OR(OR(OR(OR(ISNUMBER(SEARCH(IF(I$1&lt;&gt;"",I$1,"NA"),'MITRE &amp; Controls Mappings'!$E511)),ISNUMBER(SEARCH(IF(I$1&lt;&gt;"",I$1,"NA"),'MITRE &amp; Controls Mappings'!$F511))),ISNUMBER(SEARCH(IF(I$2&lt;&gt;"",I$2,"NA"),'MITRE &amp; Controls Mappings'!$G511))),ISNUMBER(SEARCH(IF(I$2&lt;&gt;"",I$2,"NA"),'MITRE &amp; Controls Mappings'!$H511))),ISNUMBER(SEARCH(IF(I$3&lt;&gt;"",I$3,"NA"),'MITRE &amp; Controls Mappings'!$I511))),ISNUMBER(SEARCH(IF(I$3&lt;&gt;"",I$3,"NA"),'MITRE &amp; Controls Mappings'!$J511))), 'MITRE &amp; Controls Mappings'!$B511,"")</f>
        <v/>
      </c>
      <c r="J515" t="str">
        <f>IF(OR(OR(OR(OR(OR(ISNUMBER(SEARCH(IF(J$1&lt;&gt;"",J$1,"NA"),'MITRE &amp; Controls Mappings'!$E511)),ISNUMBER(SEARCH(IF(J$1&lt;&gt;"",J$1,"NA"),'MITRE &amp; Controls Mappings'!$F511))),ISNUMBER(SEARCH(IF(J$2&lt;&gt;"",J$2,"NA"),'MITRE &amp; Controls Mappings'!$G511))),ISNUMBER(SEARCH(IF(J$2&lt;&gt;"",J$2,"NA"),'MITRE &amp; Controls Mappings'!$H511))),ISNUMBER(SEARCH(IF(J$3&lt;&gt;"",J$3,"NA"),'MITRE &amp; Controls Mappings'!$I511))),ISNUMBER(SEARCH(IF(J$3&lt;&gt;"",J$3,"NA"),'MITRE &amp; Controls Mappings'!$J511))), 'MITRE &amp; Controls Mappings'!$B511,"")</f>
        <v/>
      </c>
      <c r="K515" t="str">
        <f>IF(OR(OR(OR(OR(OR(ISNUMBER(SEARCH(IF(K$1&lt;&gt;"",K$1,"NA"),'MITRE &amp; Controls Mappings'!$E511)),ISNUMBER(SEARCH(IF(K$1&lt;&gt;"",K$1,"NA"),'MITRE &amp; Controls Mappings'!$F511))),ISNUMBER(SEARCH(IF(K$2&lt;&gt;"",K$2,"NA"),'MITRE &amp; Controls Mappings'!$G511))),ISNUMBER(SEARCH(IF(K$2&lt;&gt;"",K$2,"NA"),'MITRE &amp; Controls Mappings'!$H511))),ISNUMBER(SEARCH(IF(K$3&lt;&gt;"",K$3,"NA"),'MITRE &amp; Controls Mappings'!$I511))),ISNUMBER(SEARCH(IF(K$3&lt;&gt;"",K$3,"NA"),'MITRE &amp; Controls Mappings'!$J511))), 'MITRE &amp; Controls Mappings'!$B511,"")</f>
        <v/>
      </c>
      <c r="L515" s="25" t="str">
        <f>'MITRE &amp; Controls Mappings'!D511</f>
        <v>Ensure 'Disable all apps from Microsoft Store' is set to 'Disabled'</v>
      </c>
    </row>
    <row r="516" spans="1:12" x14ac:dyDescent="0.35">
      <c r="A516" t="str">
        <f>IF(COUNTIF(B516:K516,"="&amp;'MITRE &amp; Controls Mappings'!B512)&gt;0,'MITRE &amp; Controls Mappings'!B512,"")</f>
        <v/>
      </c>
      <c r="B516" t="str">
        <f>IF(OR(OR(OR(OR(OR(ISNUMBER(SEARCH(IF(B$1&lt;&gt;"",B$1,"NA"),'MITRE &amp; Controls Mappings'!$E512)),ISNUMBER(SEARCH(IF(B$1&lt;&gt;"",B$1,"NA"),'MITRE &amp; Controls Mappings'!$F512))),ISNUMBER(SEARCH(IF(B$2&lt;&gt;"",B$2,"NA"),'MITRE &amp; Controls Mappings'!$G512))),ISNUMBER(SEARCH(IF(B$2&lt;&gt;"",B$2,"NA"),'MITRE &amp; Controls Mappings'!$H512))),ISNUMBER(SEARCH(IF(B$3&lt;&gt;"",B$3,"NA"),'MITRE &amp; Controls Mappings'!$I512))),ISNUMBER(SEARCH(IF(B$3&lt;&gt;"",B$3,"NA"),'MITRE &amp; Controls Mappings'!$J512))), 'MITRE &amp; Controls Mappings'!$B512,"")</f>
        <v/>
      </c>
      <c r="C516" t="str">
        <f>IF(OR(OR(OR(OR(OR(ISNUMBER(SEARCH(IF(C$1&lt;&gt;"",C$1,"NA"),'MITRE &amp; Controls Mappings'!$E512)),ISNUMBER(SEARCH(IF(C$1&lt;&gt;"",C$1,"NA"),'MITRE &amp; Controls Mappings'!$F512))),ISNUMBER(SEARCH(IF(C$2&lt;&gt;"",C$2,"NA"),'MITRE &amp; Controls Mappings'!$G512))),ISNUMBER(SEARCH(IF(C$2&lt;&gt;"",C$2,"NA"),'MITRE &amp; Controls Mappings'!$H512))),ISNUMBER(SEARCH(IF(C$3&lt;&gt;"",C$3,"NA"),'MITRE &amp; Controls Mappings'!$I512))),ISNUMBER(SEARCH(IF(C$3&lt;&gt;"",C$3,"NA"),'MITRE &amp; Controls Mappings'!$J512))), 'MITRE &amp; Controls Mappings'!$B512,"")</f>
        <v/>
      </c>
      <c r="D516" t="str">
        <f>IF(OR(OR(OR(OR(OR(ISNUMBER(SEARCH(IF(D$1&lt;&gt;"",D$1,"NA"),'MITRE &amp; Controls Mappings'!$E512)),ISNUMBER(SEARCH(IF(D$1&lt;&gt;"",D$1,"NA"),'MITRE &amp; Controls Mappings'!$F512))),ISNUMBER(SEARCH(IF(D$2&lt;&gt;"",D$2,"NA"),'MITRE &amp; Controls Mappings'!$G512))),ISNUMBER(SEARCH(IF(D$2&lt;&gt;"",D$2,"NA"),'MITRE &amp; Controls Mappings'!$H512))),ISNUMBER(SEARCH(IF(D$3&lt;&gt;"",D$3,"NA"),'MITRE &amp; Controls Mappings'!$I512))),ISNUMBER(SEARCH(IF(D$3&lt;&gt;"",D$3,"NA"),'MITRE &amp; Controls Mappings'!$J512))), 'MITRE &amp; Controls Mappings'!$B512,"")</f>
        <v/>
      </c>
      <c r="E516" t="str">
        <f>IF(OR(OR(OR(OR(OR(ISNUMBER(SEARCH(IF(E$1&lt;&gt;"",E$1,"NA"),'MITRE &amp; Controls Mappings'!$E512)),ISNUMBER(SEARCH(IF(E$1&lt;&gt;"",E$1,"NA"),'MITRE &amp; Controls Mappings'!$F512))),ISNUMBER(SEARCH(IF(E$2&lt;&gt;"",E$2,"NA"),'MITRE &amp; Controls Mappings'!$G512))),ISNUMBER(SEARCH(IF(E$2&lt;&gt;"",E$2,"NA"),'MITRE &amp; Controls Mappings'!$H512))),ISNUMBER(SEARCH(IF(E$3&lt;&gt;"",E$3,"NA"),'MITRE &amp; Controls Mappings'!$I512))),ISNUMBER(SEARCH(IF(E$3&lt;&gt;"",E$3,"NA"),'MITRE &amp; Controls Mappings'!$J512))), 'MITRE &amp; Controls Mappings'!$B512,"")</f>
        <v/>
      </c>
      <c r="F516" t="str">
        <f>IF(OR(OR(OR(OR(OR(ISNUMBER(SEARCH(IF(F$1&lt;&gt;"",F$1,"NA"),'MITRE &amp; Controls Mappings'!$E512)),ISNUMBER(SEARCH(IF(F$1&lt;&gt;"",F$1,"NA"),'MITRE &amp; Controls Mappings'!$F512))),ISNUMBER(SEARCH(IF(F$2&lt;&gt;"",F$2,"NA"),'MITRE &amp; Controls Mappings'!$G512))),ISNUMBER(SEARCH(IF(F$2&lt;&gt;"",F$2,"NA"),'MITRE &amp; Controls Mappings'!$H512))),ISNUMBER(SEARCH(IF(F$3&lt;&gt;"",F$3,"NA"),'MITRE &amp; Controls Mappings'!$I512))),ISNUMBER(SEARCH(IF(F$3&lt;&gt;"",F$3,"NA"),'MITRE &amp; Controls Mappings'!$J512))), 'MITRE &amp; Controls Mappings'!$B512,"")</f>
        <v/>
      </c>
      <c r="G516" t="str">
        <f>IF(OR(OR(OR(OR(OR(ISNUMBER(SEARCH(IF(G$1&lt;&gt;"",G$1,"NA"),'MITRE &amp; Controls Mappings'!$E512)),ISNUMBER(SEARCH(IF(G$1&lt;&gt;"",G$1,"NA"),'MITRE &amp; Controls Mappings'!$F512))),ISNUMBER(SEARCH(IF(G$2&lt;&gt;"",G$2,"NA"),'MITRE &amp; Controls Mappings'!$G512))),ISNUMBER(SEARCH(IF(G$2&lt;&gt;"",G$2,"NA"),'MITRE &amp; Controls Mappings'!$H512))),ISNUMBER(SEARCH(IF(G$3&lt;&gt;"",G$3,"NA"),'MITRE &amp; Controls Mappings'!$I512))),ISNUMBER(SEARCH(IF(G$3&lt;&gt;"",G$3,"NA"),'MITRE &amp; Controls Mappings'!$J512))), 'MITRE &amp; Controls Mappings'!$B512,"")</f>
        <v/>
      </c>
      <c r="H516" t="str">
        <f>IF(OR(OR(OR(OR(OR(ISNUMBER(SEARCH(IF(H$1&lt;&gt;"",H$1,"NA"),'MITRE &amp; Controls Mappings'!$E512)),ISNUMBER(SEARCH(IF(H$1&lt;&gt;"",H$1,"NA"),'MITRE &amp; Controls Mappings'!$F512))),ISNUMBER(SEARCH(IF(H$2&lt;&gt;"",H$2,"NA"),'MITRE &amp; Controls Mappings'!$G512))),ISNUMBER(SEARCH(IF(H$2&lt;&gt;"",H$2,"NA"),'MITRE &amp; Controls Mappings'!$H512))),ISNUMBER(SEARCH(IF(H$3&lt;&gt;"",H$3,"NA"),'MITRE &amp; Controls Mappings'!$I512))),ISNUMBER(SEARCH(IF(H$3&lt;&gt;"",H$3,"NA"),'MITRE &amp; Controls Mappings'!$J512))), 'MITRE &amp; Controls Mappings'!$B512,"")</f>
        <v/>
      </c>
      <c r="I516" t="str">
        <f>IF(OR(OR(OR(OR(OR(ISNUMBER(SEARCH(IF(I$1&lt;&gt;"",I$1,"NA"),'MITRE &amp; Controls Mappings'!$E512)),ISNUMBER(SEARCH(IF(I$1&lt;&gt;"",I$1,"NA"),'MITRE &amp; Controls Mappings'!$F512))),ISNUMBER(SEARCH(IF(I$2&lt;&gt;"",I$2,"NA"),'MITRE &amp; Controls Mappings'!$G512))),ISNUMBER(SEARCH(IF(I$2&lt;&gt;"",I$2,"NA"),'MITRE &amp; Controls Mappings'!$H512))),ISNUMBER(SEARCH(IF(I$3&lt;&gt;"",I$3,"NA"),'MITRE &amp; Controls Mappings'!$I512))),ISNUMBER(SEARCH(IF(I$3&lt;&gt;"",I$3,"NA"),'MITRE &amp; Controls Mappings'!$J512))), 'MITRE &amp; Controls Mappings'!$B512,"")</f>
        <v/>
      </c>
      <c r="J516" t="str">
        <f>IF(OR(OR(OR(OR(OR(ISNUMBER(SEARCH(IF(J$1&lt;&gt;"",J$1,"NA"),'MITRE &amp; Controls Mappings'!$E512)),ISNUMBER(SEARCH(IF(J$1&lt;&gt;"",J$1,"NA"),'MITRE &amp; Controls Mappings'!$F512))),ISNUMBER(SEARCH(IF(J$2&lt;&gt;"",J$2,"NA"),'MITRE &amp; Controls Mappings'!$G512))),ISNUMBER(SEARCH(IF(J$2&lt;&gt;"",J$2,"NA"),'MITRE &amp; Controls Mappings'!$H512))),ISNUMBER(SEARCH(IF(J$3&lt;&gt;"",J$3,"NA"),'MITRE &amp; Controls Mappings'!$I512))),ISNUMBER(SEARCH(IF(J$3&lt;&gt;"",J$3,"NA"),'MITRE &amp; Controls Mappings'!$J512))), 'MITRE &amp; Controls Mappings'!$B512,"")</f>
        <v/>
      </c>
      <c r="K516" t="str">
        <f>IF(OR(OR(OR(OR(OR(ISNUMBER(SEARCH(IF(K$1&lt;&gt;"",K$1,"NA"),'MITRE &amp; Controls Mappings'!$E512)),ISNUMBER(SEARCH(IF(K$1&lt;&gt;"",K$1,"NA"),'MITRE &amp; Controls Mappings'!$F512))),ISNUMBER(SEARCH(IF(K$2&lt;&gt;"",K$2,"NA"),'MITRE &amp; Controls Mappings'!$G512))),ISNUMBER(SEARCH(IF(K$2&lt;&gt;"",K$2,"NA"),'MITRE &amp; Controls Mappings'!$H512))),ISNUMBER(SEARCH(IF(K$3&lt;&gt;"",K$3,"NA"),'MITRE &amp; Controls Mappings'!$I512))),ISNUMBER(SEARCH(IF(K$3&lt;&gt;"",K$3,"NA"),'MITRE &amp; Controls Mappings'!$J512))), 'MITRE &amp; Controls Mappings'!$B512,"")</f>
        <v/>
      </c>
      <c r="L516" s="25" t="str">
        <f>'MITRE &amp; Controls Mappings'!D512</f>
        <v>Ensure 'Only display the private store within the Microsoft Store' is set to 'Enabled'</v>
      </c>
    </row>
    <row r="517" spans="1:12" x14ac:dyDescent="0.35">
      <c r="A517" t="str">
        <f>IF(COUNTIF(B517:K517,"="&amp;'MITRE &amp; Controls Mappings'!B513)&gt;0,'MITRE &amp; Controls Mappings'!B513,"")</f>
        <v/>
      </c>
      <c r="B517" t="str">
        <f>IF(OR(OR(OR(OR(OR(ISNUMBER(SEARCH(IF(B$1&lt;&gt;"",B$1,"NA"),'MITRE &amp; Controls Mappings'!$E513)),ISNUMBER(SEARCH(IF(B$1&lt;&gt;"",B$1,"NA"),'MITRE &amp; Controls Mappings'!$F513))),ISNUMBER(SEARCH(IF(B$2&lt;&gt;"",B$2,"NA"),'MITRE &amp; Controls Mappings'!$G513))),ISNUMBER(SEARCH(IF(B$2&lt;&gt;"",B$2,"NA"),'MITRE &amp; Controls Mappings'!$H513))),ISNUMBER(SEARCH(IF(B$3&lt;&gt;"",B$3,"NA"),'MITRE &amp; Controls Mappings'!$I513))),ISNUMBER(SEARCH(IF(B$3&lt;&gt;"",B$3,"NA"),'MITRE &amp; Controls Mappings'!$J513))), 'MITRE &amp; Controls Mappings'!$B513,"")</f>
        <v/>
      </c>
      <c r="C517" t="str">
        <f>IF(OR(OR(OR(OR(OR(ISNUMBER(SEARCH(IF(C$1&lt;&gt;"",C$1,"NA"),'MITRE &amp; Controls Mappings'!$E513)),ISNUMBER(SEARCH(IF(C$1&lt;&gt;"",C$1,"NA"),'MITRE &amp; Controls Mappings'!$F513))),ISNUMBER(SEARCH(IF(C$2&lt;&gt;"",C$2,"NA"),'MITRE &amp; Controls Mappings'!$G513))),ISNUMBER(SEARCH(IF(C$2&lt;&gt;"",C$2,"NA"),'MITRE &amp; Controls Mappings'!$H513))),ISNUMBER(SEARCH(IF(C$3&lt;&gt;"",C$3,"NA"),'MITRE &amp; Controls Mappings'!$I513))),ISNUMBER(SEARCH(IF(C$3&lt;&gt;"",C$3,"NA"),'MITRE &amp; Controls Mappings'!$J513))), 'MITRE &amp; Controls Mappings'!$B513,"")</f>
        <v/>
      </c>
      <c r="D517" t="str">
        <f>IF(OR(OR(OR(OR(OR(ISNUMBER(SEARCH(IF(D$1&lt;&gt;"",D$1,"NA"),'MITRE &amp; Controls Mappings'!$E513)),ISNUMBER(SEARCH(IF(D$1&lt;&gt;"",D$1,"NA"),'MITRE &amp; Controls Mappings'!$F513))),ISNUMBER(SEARCH(IF(D$2&lt;&gt;"",D$2,"NA"),'MITRE &amp; Controls Mappings'!$G513))),ISNUMBER(SEARCH(IF(D$2&lt;&gt;"",D$2,"NA"),'MITRE &amp; Controls Mappings'!$H513))),ISNUMBER(SEARCH(IF(D$3&lt;&gt;"",D$3,"NA"),'MITRE &amp; Controls Mappings'!$I513))),ISNUMBER(SEARCH(IF(D$3&lt;&gt;"",D$3,"NA"),'MITRE &amp; Controls Mappings'!$J513))), 'MITRE &amp; Controls Mappings'!$B513,"")</f>
        <v/>
      </c>
      <c r="E517" t="str">
        <f>IF(OR(OR(OR(OR(OR(ISNUMBER(SEARCH(IF(E$1&lt;&gt;"",E$1,"NA"),'MITRE &amp; Controls Mappings'!$E513)),ISNUMBER(SEARCH(IF(E$1&lt;&gt;"",E$1,"NA"),'MITRE &amp; Controls Mappings'!$F513))),ISNUMBER(SEARCH(IF(E$2&lt;&gt;"",E$2,"NA"),'MITRE &amp; Controls Mappings'!$G513))),ISNUMBER(SEARCH(IF(E$2&lt;&gt;"",E$2,"NA"),'MITRE &amp; Controls Mappings'!$H513))),ISNUMBER(SEARCH(IF(E$3&lt;&gt;"",E$3,"NA"),'MITRE &amp; Controls Mappings'!$I513))),ISNUMBER(SEARCH(IF(E$3&lt;&gt;"",E$3,"NA"),'MITRE &amp; Controls Mappings'!$J513))), 'MITRE &amp; Controls Mappings'!$B513,"")</f>
        <v/>
      </c>
      <c r="F517" t="str">
        <f>IF(OR(OR(OR(OR(OR(ISNUMBER(SEARCH(IF(F$1&lt;&gt;"",F$1,"NA"),'MITRE &amp; Controls Mappings'!$E513)),ISNUMBER(SEARCH(IF(F$1&lt;&gt;"",F$1,"NA"),'MITRE &amp; Controls Mappings'!$F513))),ISNUMBER(SEARCH(IF(F$2&lt;&gt;"",F$2,"NA"),'MITRE &amp; Controls Mappings'!$G513))),ISNUMBER(SEARCH(IF(F$2&lt;&gt;"",F$2,"NA"),'MITRE &amp; Controls Mappings'!$H513))),ISNUMBER(SEARCH(IF(F$3&lt;&gt;"",F$3,"NA"),'MITRE &amp; Controls Mappings'!$I513))),ISNUMBER(SEARCH(IF(F$3&lt;&gt;"",F$3,"NA"),'MITRE &amp; Controls Mappings'!$J513))), 'MITRE &amp; Controls Mappings'!$B513,"")</f>
        <v/>
      </c>
      <c r="G517" t="str">
        <f>IF(OR(OR(OR(OR(OR(ISNUMBER(SEARCH(IF(G$1&lt;&gt;"",G$1,"NA"),'MITRE &amp; Controls Mappings'!$E513)),ISNUMBER(SEARCH(IF(G$1&lt;&gt;"",G$1,"NA"),'MITRE &amp; Controls Mappings'!$F513))),ISNUMBER(SEARCH(IF(G$2&lt;&gt;"",G$2,"NA"),'MITRE &amp; Controls Mappings'!$G513))),ISNUMBER(SEARCH(IF(G$2&lt;&gt;"",G$2,"NA"),'MITRE &amp; Controls Mappings'!$H513))),ISNUMBER(SEARCH(IF(G$3&lt;&gt;"",G$3,"NA"),'MITRE &amp; Controls Mappings'!$I513))),ISNUMBER(SEARCH(IF(G$3&lt;&gt;"",G$3,"NA"),'MITRE &amp; Controls Mappings'!$J513))), 'MITRE &amp; Controls Mappings'!$B513,"")</f>
        <v/>
      </c>
      <c r="H517" t="str">
        <f>IF(OR(OR(OR(OR(OR(ISNUMBER(SEARCH(IF(H$1&lt;&gt;"",H$1,"NA"),'MITRE &amp; Controls Mappings'!$E513)),ISNUMBER(SEARCH(IF(H$1&lt;&gt;"",H$1,"NA"),'MITRE &amp; Controls Mappings'!$F513))),ISNUMBER(SEARCH(IF(H$2&lt;&gt;"",H$2,"NA"),'MITRE &amp; Controls Mappings'!$G513))),ISNUMBER(SEARCH(IF(H$2&lt;&gt;"",H$2,"NA"),'MITRE &amp; Controls Mappings'!$H513))),ISNUMBER(SEARCH(IF(H$3&lt;&gt;"",H$3,"NA"),'MITRE &amp; Controls Mappings'!$I513))),ISNUMBER(SEARCH(IF(H$3&lt;&gt;"",H$3,"NA"),'MITRE &amp; Controls Mappings'!$J513))), 'MITRE &amp; Controls Mappings'!$B513,"")</f>
        <v/>
      </c>
      <c r="I517" t="str">
        <f>IF(OR(OR(OR(OR(OR(ISNUMBER(SEARCH(IF(I$1&lt;&gt;"",I$1,"NA"),'MITRE &amp; Controls Mappings'!$E513)),ISNUMBER(SEARCH(IF(I$1&lt;&gt;"",I$1,"NA"),'MITRE &amp; Controls Mappings'!$F513))),ISNUMBER(SEARCH(IF(I$2&lt;&gt;"",I$2,"NA"),'MITRE &amp; Controls Mappings'!$G513))),ISNUMBER(SEARCH(IF(I$2&lt;&gt;"",I$2,"NA"),'MITRE &amp; Controls Mappings'!$H513))),ISNUMBER(SEARCH(IF(I$3&lt;&gt;"",I$3,"NA"),'MITRE &amp; Controls Mappings'!$I513))),ISNUMBER(SEARCH(IF(I$3&lt;&gt;"",I$3,"NA"),'MITRE &amp; Controls Mappings'!$J513))), 'MITRE &amp; Controls Mappings'!$B513,"")</f>
        <v/>
      </c>
      <c r="J517" t="str">
        <f>IF(OR(OR(OR(OR(OR(ISNUMBER(SEARCH(IF(J$1&lt;&gt;"",J$1,"NA"),'MITRE &amp; Controls Mappings'!$E513)),ISNUMBER(SEARCH(IF(J$1&lt;&gt;"",J$1,"NA"),'MITRE &amp; Controls Mappings'!$F513))),ISNUMBER(SEARCH(IF(J$2&lt;&gt;"",J$2,"NA"),'MITRE &amp; Controls Mappings'!$G513))),ISNUMBER(SEARCH(IF(J$2&lt;&gt;"",J$2,"NA"),'MITRE &amp; Controls Mappings'!$H513))),ISNUMBER(SEARCH(IF(J$3&lt;&gt;"",J$3,"NA"),'MITRE &amp; Controls Mappings'!$I513))),ISNUMBER(SEARCH(IF(J$3&lt;&gt;"",J$3,"NA"),'MITRE &amp; Controls Mappings'!$J513))), 'MITRE &amp; Controls Mappings'!$B513,"")</f>
        <v/>
      </c>
      <c r="K517" t="str">
        <f>IF(OR(OR(OR(OR(OR(ISNUMBER(SEARCH(IF(K$1&lt;&gt;"",K$1,"NA"),'MITRE &amp; Controls Mappings'!$E513)),ISNUMBER(SEARCH(IF(K$1&lt;&gt;"",K$1,"NA"),'MITRE &amp; Controls Mappings'!$F513))),ISNUMBER(SEARCH(IF(K$2&lt;&gt;"",K$2,"NA"),'MITRE &amp; Controls Mappings'!$G513))),ISNUMBER(SEARCH(IF(K$2&lt;&gt;"",K$2,"NA"),'MITRE &amp; Controls Mappings'!$H513))),ISNUMBER(SEARCH(IF(K$3&lt;&gt;"",K$3,"NA"),'MITRE &amp; Controls Mappings'!$I513))),ISNUMBER(SEARCH(IF(K$3&lt;&gt;"",K$3,"NA"),'MITRE &amp; Controls Mappings'!$J513))), 'MITRE &amp; Controls Mappings'!$B513,"")</f>
        <v/>
      </c>
      <c r="L517" s="25" t="str">
        <f>'MITRE &amp; Controls Mappings'!D513</f>
        <v>Ensure 'Turn off Automatic Download and Install of updates' is set to 'Disabled'</v>
      </c>
    </row>
    <row r="518" spans="1:12" x14ac:dyDescent="0.35">
      <c r="A518" t="str">
        <f>IF(COUNTIF(B518:K518,"="&amp;'MITRE &amp; Controls Mappings'!B514)&gt;0,'MITRE &amp; Controls Mappings'!B514,"")</f>
        <v/>
      </c>
      <c r="B518" t="str">
        <f>IF(OR(OR(OR(OR(OR(ISNUMBER(SEARCH(IF(B$1&lt;&gt;"",B$1,"NA"),'MITRE &amp; Controls Mappings'!$E514)),ISNUMBER(SEARCH(IF(B$1&lt;&gt;"",B$1,"NA"),'MITRE &amp; Controls Mappings'!$F514))),ISNUMBER(SEARCH(IF(B$2&lt;&gt;"",B$2,"NA"),'MITRE &amp; Controls Mappings'!$G514))),ISNUMBER(SEARCH(IF(B$2&lt;&gt;"",B$2,"NA"),'MITRE &amp; Controls Mappings'!$H514))),ISNUMBER(SEARCH(IF(B$3&lt;&gt;"",B$3,"NA"),'MITRE &amp; Controls Mappings'!$I514))),ISNUMBER(SEARCH(IF(B$3&lt;&gt;"",B$3,"NA"),'MITRE &amp; Controls Mappings'!$J514))), 'MITRE &amp; Controls Mappings'!$B514,"")</f>
        <v/>
      </c>
      <c r="C518" t="str">
        <f>IF(OR(OR(OR(OR(OR(ISNUMBER(SEARCH(IF(C$1&lt;&gt;"",C$1,"NA"),'MITRE &amp; Controls Mappings'!$E514)),ISNUMBER(SEARCH(IF(C$1&lt;&gt;"",C$1,"NA"),'MITRE &amp; Controls Mappings'!$F514))),ISNUMBER(SEARCH(IF(C$2&lt;&gt;"",C$2,"NA"),'MITRE &amp; Controls Mappings'!$G514))),ISNUMBER(SEARCH(IF(C$2&lt;&gt;"",C$2,"NA"),'MITRE &amp; Controls Mappings'!$H514))),ISNUMBER(SEARCH(IF(C$3&lt;&gt;"",C$3,"NA"),'MITRE &amp; Controls Mappings'!$I514))),ISNUMBER(SEARCH(IF(C$3&lt;&gt;"",C$3,"NA"),'MITRE &amp; Controls Mappings'!$J514))), 'MITRE &amp; Controls Mappings'!$B514,"")</f>
        <v/>
      </c>
      <c r="D518" t="str">
        <f>IF(OR(OR(OR(OR(OR(ISNUMBER(SEARCH(IF(D$1&lt;&gt;"",D$1,"NA"),'MITRE &amp; Controls Mappings'!$E514)),ISNUMBER(SEARCH(IF(D$1&lt;&gt;"",D$1,"NA"),'MITRE &amp; Controls Mappings'!$F514))),ISNUMBER(SEARCH(IF(D$2&lt;&gt;"",D$2,"NA"),'MITRE &amp; Controls Mappings'!$G514))),ISNUMBER(SEARCH(IF(D$2&lt;&gt;"",D$2,"NA"),'MITRE &amp; Controls Mappings'!$H514))),ISNUMBER(SEARCH(IF(D$3&lt;&gt;"",D$3,"NA"),'MITRE &amp; Controls Mappings'!$I514))),ISNUMBER(SEARCH(IF(D$3&lt;&gt;"",D$3,"NA"),'MITRE &amp; Controls Mappings'!$J514))), 'MITRE &amp; Controls Mappings'!$B514,"")</f>
        <v/>
      </c>
      <c r="E518" t="str">
        <f>IF(OR(OR(OR(OR(OR(ISNUMBER(SEARCH(IF(E$1&lt;&gt;"",E$1,"NA"),'MITRE &amp; Controls Mappings'!$E514)),ISNUMBER(SEARCH(IF(E$1&lt;&gt;"",E$1,"NA"),'MITRE &amp; Controls Mappings'!$F514))),ISNUMBER(SEARCH(IF(E$2&lt;&gt;"",E$2,"NA"),'MITRE &amp; Controls Mappings'!$G514))),ISNUMBER(SEARCH(IF(E$2&lt;&gt;"",E$2,"NA"),'MITRE &amp; Controls Mappings'!$H514))),ISNUMBER(SEARCH(IF(E$3&lt;&gt;"",E$3,"NA"),'MITRE &amp; Controls Mappings'!$I514))),ISNUMBER(SEARCH(IF(E$3&lt;&gt;"",E$3,"NA"),'MITRE &amp; Controls Mappings'!$J514))), 'MITRE &amp; Controls Mappings'!$B514,"")</f>
        <v/>
      </c>
      <c r="F518" t="str">
        <f>IF(OR(OR(OR(OR(OR(ISNUMBER(SEARCH(IF(F$1&lt;&gt;"",F$1,"NA"),'MITRE &amp; Controls Mappings'!$E514)),ISNUMBER(SEARCH(IF(F$1&lt;&gt;"",F$1,"NA"),'MITRE &amp; Controls Mappings'!$F514))),ISNUMBER(SEARCH(IF(F$2&lt;&gt;"",F$2,"NA"),'MITRE &amp; Controls Mappings'!$G514))),ISNUMBER(SEARCH(IF(F$2&lt;&gt;"",F$2,"NA"),'MITRE &amp; Controls Mappings'!$H514))),ISNUMBER(SEARCH(IF(F$3&lt;&gt;"",F$3,"NA"),'MITRE &amp; Controls Mappings'!$I514))),ISNUMBER(SEARCH(IF(F$3&lt;&gt;"",F$3,"NA"),'MITRE &amp; Controls Mappings'!$J514))), 'MITRE &amp; Controls Mappings'!$B514,"")</f>
        <v/>
      </c>
      <c r="G518" t="str">
        <f>IF(OR(OR(OR(OR(OR(ISNUMBER(SEARCH(IF(G$1&lt;&gt;"",G$1,"NA"),'MITRE &amp; Controls Mappings'!$E514)),ISNUMBER(SEARCH(IF(G$1&lt;&gt;"",G$1,"NA"),'MITRE &amp; Controls Mappings'!$F514))),ISNUMBER(SEARCH(IF(G$2&lt;&gt;"",G$2,"NA"),'MITRE &amp; Controls Mappings'!$G514))),ISNUMBER(SEARCH(IF(G$2&lt;&gt;"",G$2,"NA"),'MITRE &amp; Controls Mappings'!$H514))),ISNUMBER(SEARCH(IF(G$3&lt;&gt;"",G$3,"NA"),'MITRE &amp; Controls Mappings'!$I514))),ISNUMBER(SEARCH(IF(G$3&lt;&gt;"",G$3,"NA"),'MITRE &amp; Controls Mappings'!$J514))), 'MITRE &amp; Controls Mappings'!$B514,"")</f>
        <v/>
      </c>
      <c r="H518" t="str">
        <f>IF(OR(OR(OR(OR(OR(ISNUMBER(SEARCH(IF(H$1&lt;&gt;"",H$1,"NA"),'MITRE &amp; Controls Mappings'!$E514)),ISNUMBER(SEARCH(IF(H$1&lt;&gt;"",H$1,"NA"),'MITRE &amp; Controls Mappings'!$F514))),ISNUMBER(SEARCH(IF(H$2&lt;&gt;"",H$2,"NA"),'MITRE &amp; Controls Mappings'!$G514))),ISNUMBER(SEARCH(IF(H$2&lt;&gt;"",H$2,"NA"),'MITRE &amp; Controls Mappings'!$H514))),ISNUMBER(SEARCH(IF(H$3&lt;&gt;"",H$3,"NA"),'MITRE &amp; Controls Mappings'!$I514))),ISNUMBER(SEARCH(IF(H$3&lt;&gt;"",H$3,"NA"),'MITRE &amp; Controls Mappings'!$J514))), 'MITRE &amp; Controls Mappings'!$B514,"")</f>
        <v/>
      </c>
      <c r="I518" t="str">
        <f>IF(OR(OR(OR(OR(OR(ISNUMBER(SEARCH(IF(I$1&lt;&gt;"",I$1,"NA"),'MITRE &amp; Controls Mappings'!$E514)),ISNUMBER(SEARCH(IF(I$1&lt;&gt;"",I$1,"NA"),'MITRE &amp; Controls Mappings'!$F514))),ISNUMBER(SEARCH(IF(I$2&lt;&gt;"",I$2,"NA"),'MITRE &amp; Controls Mappings'!$G514))),ISNUMBER(SEARCH(IF(I$2&lt;&gt;"",I$2,"NA"),'MITRE &amp; Controls Mappings'!$H514))),ISNUMBER(SEARCH(IF(I$3&lt;&gt;"",I$3,"NA"),'MITRE &amp; Controls Mappings'!$I514))),ISNUMBER(SEARCH(IF(I$3&lt;&gt;"",I$3,"NA"),'MITRE &amp; Controls Mappings'!$J514))), 'MITRE &amp; Controls Mappings'!$B514,"")</f>
        <v/>
      </c>
      <c r="J518" t="str">
        <f>IF(OR(OR(OR(OR(OR(ISNUMBER(SEARCH(IF(J$1&lt;&gt;"",J$1,"NA"),'MITRE &amp; Controls Mappings'!$E514)),ISNUMBER(SEARCH(IF(J$1&lt;&gt;"",J$1,"NA"),'MITRE &amp; Controls Mappings'!$F514))),ISNUMBER(SEARCH(IF(J$2&lt;&gt;"",J$2,"NA"),'MITRE &amp; Controls Mappings'!$G514))),ISNUMBER(SEARCH(IF(J$2&lt;&gt;"",J$2,"NA"),'MITRE &amp; Controls Mappings'!$H514))),ISNUMBER(SEARCH(IF(J$3&lt;&gt;"",J$3,"NA"),'MITRE &amp; Controls Mappings'!$I514))),ISNUMBER(SEARCH(IF(J$3&lt;&gt;"",J$3,"NA"),'MITRE &amp; Controls Mappings'!$J514))), 'MITRE &amp; Controls Mappings'!$B514,"")</f>
        <v/>
      </c>
      <c r="K518" t="str">
        <f>IF(OR(OR(OR(OR(OR(ISNUMBER(SEARCH(IF(K$1&lt;&gt;"",K$1,"NA"),'MITRE &amp; Controls Mappings'!$E514)),ISNUMBER(SEARCH(IF(K$1&lt;&gt;"",K$1,"NA"),'MITRE &amp; Controls Mappings'!$F514))),ISNUMBER(SEARCH(IF(K$2&lt;&gt;"",K$2,"NA"),'MITRE &amp; Controls Mappings'!$G514))),ISNUMBER(SEARCH(IF(K$2&lt;&gt;"",K$2,"NA"),'MITRE &amp; Controls Mappings'!$H514))),ISNUMBER(SEARCH(IF(K$3&lt;&gt;"",K$3,"NA"),'MITRE &amp; Controls Mappings'!$I514))),ISNUMBER(SEARCH(IF(K$3&lt;&gt;"",K$3,"NA"),'MITRE &amp; Controls Mappings'!$J514))), 'MITRE &amp; Controls Mappings'!$B514,"")</f>
        <v/>
      </c>
      <c r="L518" s="25" t="str">
        <f>'MITRE &amp; Controls Mappings'!D514</f>
        <v>Sync your settings</v>
      </c>
    </row>
    <row r="519" spans="1:12" x14ac:dyDescent="0.35">
      <c r="A519" t="str">
        <f>IF(COUNTIF(B519:K519,"="&amp;'MITRE &amp; Controls Mappings'!B515)&gt;0,'MITRE &amp; Controls Mappings'!B515,"")</f>
        <v/>
      </c>
      <c r="B519" t="str">
        <f>IF(OR(OR(OR(OR(OR(ISNUMBER(SEARCH(IF(B$1&lt;&gt;"",B$1,"NA"),'MITRE &amp; Controls Mappings'!$E515)),ISNUMBER(SEARCH(IF(B$1&lt;&gt;"",B$1,"NA"),'MITRE &amp; Controls Mappings'!$F515))),ISNUMBER(SEARCH(IF(B$2&lt;&gt;"",B$2,"NA"),'MITRE &amp; Controls Mappings'!$G515))),ISNUMBER(SEARCH(IF(B$2&lt;&gt;"",B$2,"NA"),'MITRE &amp; Controls Mappings'!$H515))),ISNUMBER(SEARCH(IF(B$3&lt;&gt;"",B$3,"NA"),'MITRE &amp; Controls Mappings'!$I515))),ISNUMBER(SEARCH(IF(B$3&lt;&gt;"",B$3,"NA"),'MITRE &amp; Controls Mappings'!$J515))), 'MITRE &amp; Controls Mappings'!$B515,"")</f>
        <v/>
      </c>
      <c r="C519" t="str">
        <f>IF(OR(OR(OR(OR(OR(ISNUMBER(SEARCH(IF(C$1&lt;&gt;"",C$1,"NA"),'MITRE &amp; Controls Mappings'!$E515)),ISNUMBER(SEARCH(IF(C$1&lt;&gt;"",C$1,"NA"),'MITRE &amp; Controls Mappings'!$F515))),ISNUMBER(SEARCH(IF(C$2&lt;&gt;"",C$2,"NA"),'MITRE &amp; Controls Mappings'!$G515))),ISNUMBER(SEARCH(IF(C$2&lt;&gt;"",C$2,"NA"),'MITRE &amp; Controls Mappings'!$H515))),ISNUMBER(SEARCH(IF(C$3&lt;&gt;"",C$3,"NA"),'MITRE &amp; Controls Mappings'!$I515))),ISNUMBER(SEARCH(IF(C$3&lt;&gt;"",C$3,"NA"),'MITRE &amp; Controls Mappings'!$J515))), 'MITRE &amp; Controls Mappings'!$B515,"")</f>
        <v/>
      </c>
      <c r="D519" t="str">
        <f>IF(OR(OR(OR(OR(OR(ISNUMBER(SEARCH(IF(D$1&lt;&gt;"",D$1,"NA"),'MITRE &amp; Controls Mappings'!$E515)),ISNUMBER(SEARCH(IF(D$1&lt;&gt;"",D$1,"NA"),'MITRE &amp; Controls Mappings'!$F515))),ISNUMBER(SEARCH(IF(D$2&lt;&gt;"",D$2,"NA"),'MITRE &amp; Controls Mappings'!$G515))),ISNUMBER(SEARCH(IF(D$2&lt;&gt;"",D$2,"NA"),'MITRE &amp; Controls Mappings'!$H515))),ISNUMBER(SEARCH(IF(D$3&lt;&gt;"",D$3,"NA"),'MITRE &amp; Controls Mappings'!$I515))),ISNUMBER(SEARCH(IF(D$3&lt;&gt;"",D$3,"NA"),'MITRE &amp; Controls Mappings'!$J515))), 'MITRE &amp; Controls Mappings'!$B515,"")</f>
        <v/>
      </c>
      <c r="E519" t="str">
        <f>IF(OR(OR(OR(OR(OR(ISNUMBER(SEARCH(IF(E$1&lt;&gt;"",E$1,"NA"),'MITRE &amp; Controls Mappings'!$E515)),ISNUMBER(SEARCH(IF(E$1&lt;&gt;"",E$1,"NA"),'MITRE &amp; Controls Mappings'!$F515))),ISNUMBER(SEARCH(IF(E$2&lt;&gt;"",E$2,"NA"),'MITRE &amp; Controls Mappings'!$G515))),ISNUMBER(SEARCH(IF(E$2&lt;&gt;"",E$2,"NA"),'MITRE &amp; Controls Mappings'!$H515))),ISNUMBER(SEARCH(IF(E$3&lt;&gt;"",E$3,"NA"),'MITRE &amp; Controls Mappings'!$I515))),ISNUMBER(SEARCH(IF(E$3&lt;&gt;"",E$3,"NA"),'MITRE &amp; Controls Mappings'!$J515))), 'MITRE &amp; Controls Mappings'!$B515,"")</f>
        <v/>
      </c>
      <c r="F519" t="str">
        <f>IF(OR(OR(OR(OR(OR(ISNUMBER(SEARCH(IF(F$1&lt;&gt;"",F$1,"NA"),'MITRE &amp; Controls Mappings'!$E515)),ISNUMBER(SEARCH(IF(F$1&lt;&gt;"",F$1,"NA"),'MITRE &amp; Controls Mappings'!$F515))),ISNUMBER(SEARCH(IF(F$2&lt;&gt;"",F$2,"NA"),'MITRE &amp; Controls Mappings'!$G515))),ISNUMBER(SEARCH(IF(F$2&lt;&gt;"",F$2,"NA"),'MITRE &amp; Controls Mappings'!$H515))),ISNUMBER(SEARCH(IF(F$3&lt;&gt;"",F$3,"NA"),'MITRE &amp; Controls Mappings'!$I515))),ISNUMBER(SEARCH(IF(F$3&lt;&gt;"",F$3,"NA"),'MITRE &amp; Controls Mappings'!$J515))), 'MITRE &amp; Controls Mappings'!$B515,"")</f>
        <v/>
      </c>
      <c r="G519" t="str">
        <f>IF(OR(OR(OR(OR(OR(ISNUMBER(SEARCH(IF(G$1&lt;&gt;"",G$1,"NA"),'MITRE &amp; Controls Mappings'!$E515)),ISNUMBER(SEARCH(IF(G$1&lt;&gt;"",G$1,"NA"),'MITRE &amp; Controls Mappings'!$F515))),ISNUMBER(SEARCH(IF(G$2&lt;&gt;"",G$2,"NA"),'MITRE &amp; Controls Mappings'!$G515))),ISNUMBER(SEARCH(IF(G$2&lt;&gt;"",G$2,"NA"),'MITRE &amp; Controls Mappings'!$H515))),ISNUMBER(SEARCH(IF(G$3&lt;&gt;"",G$3,"NA"),'MITRE &amp; Controls Mappings'!$I515))),ISNUMBER(SEARCH(IF(G$3&lt;&gt;"",G$3,"NA"),'MITRE &amp; Controls Mappings'!$J515))), 'MITRE &amp; Controls Mappings'!$B515,"")</f>
        <v/>
      </c>
      <c r="H519" t="str">
        <f>IF(OR(OR(OR(OR(OR(ISNUMBER(SEARCH(IF(H$1&lt;&gt;"",H$1,"NA"),'MITRE &amp; Controls Mappings'!$E515)),ISNUMBER(SEARCH(IF(H$1&lt;&gt;"",H$1,"NA"),'MITRE &amp; Controls Mappings'!$F515))),ISNUMBER(SEARCH(IF(H$2&lt;&gt;"",H$2,"NA"),'MITRE &amp; Controls Mappings'!$G515))),ISNUMBER(SEARCH(IF(H$2&lt;&gt;"",H$2,"NA"),'MITRE &amp; Controls Mappings'!$H515))),ISNUMBER(SEARCH(IF(H$3&lt;&gt;"",H$3,"NA"),'MITRE &amp; Controls Mappings'!$I515))),ISNUMBER(SEARCH(IF(H$3&lt;&gt;"",H$3,"NA"),'MITRE &amp; Controls Mappings'!$J515))), 'MITRE &amp; Controls Mappings'!$B515,"")</f>
        <v/>
      </c>
      <c r="I519" t="str">
        <f>IF(OR(OR(OR(OR(OR(ISNUMBER(SEARCH(IF(I$1&lt;&gt;"",I$1,"NA"),'MITRE &amp; Controls Mappings'!$E515)),ISNUMBER(SEARCH(IF(I$1&lt;&gt;"",I$1,"NA"),'MITRE &amp; Controls Mappings'!$F515))),ISNUMBER(SEARCH(IF(I$2&lt;&gt;"",I$2,"NA"),'MITRE &amp; Controls Mappings'!$G515))),ISNUMBER(SEARCH(IF(I$2&lt;&gt;"",I$2,"NA"),'MITRE &amp; Controls Mappings'!$H515))),ISNUMBER(SEARCH(IF(I$3&lt;&gt;"",I$3,"NA"),'MITRE &amp; Controls Mappings'!$I515))),ISNUMBER(SEARCH(IF(I$3&lt;&gt;"",I$3,"NA"),'MITRE &amp; Controls Mappings'!$J515))), 'MITRE &amp; Controls Mappings'!$B515,"")</f>
        <v/>
      </c>
      <c r="J519" t="str">
        <f>IF(OR(OR(OR(OR(OR(ISNUMBER(SEARCH(IF(J$1&lt;&gt;"",J$1,"NA"),'MITRE &amp; Controls Mappings'!$E515)),ISNUMBER(SEARCH(IF(J$1&lt;&gt;"",J$1,"NA"),'MITRE &amp; Controls Mappings'!$F515))),ISNUMBER(SEARCH(IF(J$2&lt;&gt;"",J$2,"NA"),'MITRE &amp; Controls Mappings'!$G515))),ISNUMBER(SEARCH(IF(J$2&lt;&gt;"",J$2,"NA"),'MITRE &amp; Controls Mappings'!$H515))),ISNUMBER(SEARCH(IF(J$3&lt;&gt;"",J$3,"NA"),'MITRE &amp; Controls Mappings'!$I515))),ISNUMBER(SEARCH(IF(J$3&lt;&gt;"",J$3,"NA"),'MITRE &amp; Controls Mappings'!$J515))), 'MITRE &amp; Controls Mappings'!$B515,"")</f>
        <v/>
      </c>
      <c r="K519" t="str">
        <f>IF(OR(OR(OR(OR(OR(ISNUMBER(SEARCH(IF(K$1&lt;&gt;"",K$1,"NA"),'MITRE &amp; Controls Mappings'!$E515)),ISNUMBER(SEARCH(IF(K$1&lt;&gt;"",K$1,"NA"),'MITRE &amp; Controls Mappings'!$F515))),ISNUMBER(SEARCH(IF(K$2&lt;&gt;"",K$2,"NA"),'MITRE &amp; Controls Mappings'!$G515))),ISNUMBER(SEARCH(IF(K$2&lt;&gt;"",K$2,"NA"),'MITRE &amp; Controls Mappings'!$H515))),ISNUMBER(SEARCH(IF(K$3&lt;&gt;"",K$3,"NA"),'MITRE &amp; Controls Mappings'!$I515))),ISNUMBER(SEARCH(IF(K$3&lt;&gt;"",K$3,"NA"),'MITRE &amp; Controls Mappings'!$J515))), 'MITRE &amp; Controls Mappings'!$B515,"")</f>
        <v/>
      </c>
      <c r="L519" s="25" t="str">
        <f>'MITRE &amp; Controls Mappings'!D515</f>
        <v>Tablet PC</v>
      </c>
    </row>
    <row r="520" spans="1:12" x14ac:dyDescent="0.35">
      <c r="A520" t="str">
        <f>IF(COUNTIF(B520:K520,"="&amp;'MITRE &amp; Controls Mappings'!B516)&gt;0,'MITRE &amp; Controls Mappings'!B516,"")</f>
        <v/>
      </c>
      <c r="B520" t="str">
        <f>IF(OR(OR(OR(OR(OR(ISNUMBER(SEARCH(IF(B$1&lt;&gt;"",B$1,"NA"),'MITRE &amp; Controls Mappings'!$E516)),ISNUMBER(SEARCH(IF(B$1&lt;&gt;"",B$1,"NA"),'MITRE &amp; Controls Mappings'!$F516))),ISNUMBER(SEARCH(IF(B$2&lt;&gt;"",B$2,"NA"),'MITRE &amp; Controls Mappings'!$G516))),ISNUMBER(SEARCH(IF(B$2&lt;&gt;"",B$2,"NA"),'MITRE &amp; Controls Mappings'!$H516))),ISNUMBER(SEARCH(IF(B$3&lt;&gt;"",B$3,"NA"),'MITRE &amp; Controls Mappings'!$I516))),ISNUMBER(SEARCH(IF(B$3&lt;&gt;"",B$3,"NA"),'MITRE &amp; Controls Mappings'!$J516))), 'MITRE &amp; Controls Mappings'!$B516,"")</f>
        <v/>
      </c>
      <c r="C520" t="str">
        <f>IF(OR(OR(OR(OR(OR(ISNUMBER(SEARCH(IF(C$1&lt;&gt;"",C$1,"NA"),'MITRE &amp; Controls Mappings'!$E516)),ISNUMBER(SEARCH(IF(C$1&lt;&gt;"",C$1,"NA"),'MITRE &amp; Controls Mappings'!$F516))),ISNUMBER(SEARCH(IF(C$2&lt;&gt;"",C$2,"NA"),'MITRE &amp; Controls Mappings'!$G516))),ISNUMBER(SEARCH(IF(C$2&lt;&gt;"",C$2,"NA"),'MITRE &amp; Controls Mappings'!$H516))),ISNUMBER(SEARCH(IF(C$3&lt;&gt;"",C$3,"NA"),'MITRE &amp; Controls Mappings'!$I516))),ISNUMBER(SEARCH(IF(C$3&lt;&gt;"",C$3,"NA"),'MITRE &amp; Controls Mappings'!$J516))), 'MITRE &amp; Controls Mappings'!$B516,"")</f>
        <v/>
      </c>
      <c r="D520" t="str">
        <f>IF(OR(OR(OR(OR(OR(ISNUMBER(SEARCH(IF(D$1&lt;&gt;"",D$1,"NA"),'MITRE &amp; Controls Mappings'!$E516)),ISNUMBER(SEARCH(IF(D$1&lt;&gt;"",D$1,"NA"),'MITRE &amp; Controls Mappings'!$F516))),ISNUMBER(SEARCH(IF(D$2&lt;&gt;"",D$2,"NA"),'MITRE &amp; Controls Mappings'!$G516))),ISNUMBER(SEARCH(IF(D$2&lt;&gt;"",D$2,"NA"),'MITRE &amp; Controls Mappings'!$H516))),ISNUMBER(SEARCH(IF(D$3&lt;&gt;"",D$3,"NA"),'MITRE &amp; Controls Mappings'!$I516))),ISNUMBER(SEARCH(IF(D$3&lt;&gt;"",D$3,"NA"),'MITRE &amp; Controls Mappings'!$J516))), 'MITRE &amp; Controls Mappings'!$B516,"")</f>
        <v/>
      </c>
      <c r="E520" t="str">
        <f>IF(OR(OR(OR(OR(OR(ISNUMBER(SEARCH(IF(E$1&lt;&gt;"",E$1,"NA"),'MITRE &amp; Controls Mappings'!$E516)),ISNUMBER(SEARCH(IF(E$1&lt;&gt;"",E$1,"NA"),'MITRE &amp; Controls Mappings'!$F516))),ISNUMBER(SEARCH(IF(E$2&lt;&gt;"",E$2,"NA"),'MITRE &amp; Controls Mappings'!$G516))),ISNUMBER(SEARCH(IF(E$2&lt;&gt;"",E$2,"NA"),'MITRE &amp; Controls Mappings'!$H516))),ISNUMBER(SEARCH(IF(E$3&lt;&gt;"",E$3,"NA"),'MITRE &amp; Controls Mappings'!$I516))),ISNUMBER(SEARCH(IF(E$3&lt;&gt;"",E$3,"NA"),'MITRE &amp; Controls Mappings'!$J516))), 'MITRE &amp; Controls Mappings'!$B516,"")</f>
        <v/>
      </c>
      <c r="F520" t="str">
        <f>IF(OR(OR(OR(OR(OR(ISNUMBER(SEARCH(IF(F$1&lt;&gt;"",F$1,"NA"),'MITRE &amp; Controls Mappings'!$E516)),ISNUMBER(SEARCH(IF(F$1&lt;&gt;"",F$1,"NA"),'MITRE &amp; Controls Mappings'!$F516))),ISNUMBER(SEARCH(IF(F$2&lt;&gt;"",F$2,"NA"),'MITRE &amp; Controls Mappings'!$G516))),ISNUMBER(SEARCH(IF(F$2&lt;&gt;"",F$2,"NA"),'MITRE &amp; Controls Mappings'!$H516))),ISNUMBER(SEARCH(IF(F$3&lt;&gt;"",F$3,"NA"),'MITRE &amp; Controls Mappings'!$I516))),ISNUMBER(SEARCH(IF(F$3&lt;&gt;"",F$3,"NA"),'MITRE &amp; Controls Mappings'!$J516))), 'MITRE &amp; Controls Mappings'!$B516,"")</f>
        <v/>
      </c>
      <c r="G520" t="str">
        <f>IF(OR(OR(OR(OR(OR(ISNUMBER(SEARCH(IF(G$1&lt;&gt;"",G$1,"NA"),'MITRE &amp; Controls Mappings'!$E516)),ISNUMBER(SEARCH(IF(G$1&lt;&gt;"",G$1,"NA"),'MITRE &amp; Controls Mappings'!$F516))),ISNUMBER(SEARCH(IF(G$2&lt;&gt;"",G$2,"NA"),'MITRE &amp; Controls Mappings'!$G516))),ISNUMBER(SEARCH(IF(G$2&lt;&gt;"",G$2,"NA"),'MITRE &amp; Controls Mappings'!$H516))),ISNUMBER(SEARCH(IF(G$3&lt;&gt;"",G$3,"NA"),'MITRE &amp; Controls Mappings'!$I516))),ISNUMBER(SEARCH(IF(G$3&lt;&gt;"",G$3,"NA"),'MITRE &amp; Controls Mappings'!$J516))), 'MITRE &amp; Controls Mappings'!$B516,"")</f>
        <v/>
      </c>
      <c r="H520" t="str">
        <f>IF(OR(OR(OR(OR(OR(ISNUMBER(SEARCH(IF(H$1&lt;&gt;"",H$1,"NA"),'MITRE &amp; Controls Mappings'!$E516)),ISNUMBER(SEARCH(IF(H$1&lt;&gt;"",H$1,"NA"),'MITRE &amp; Controls Mappings'!$F516))),ISNUMBER(SEARCH(IF(H$2&lt;&gt;"",H$2,"NA"),'MITRE &amp; Controls Mappings'!$G516))),ISNUMBER(SEARCH(IF(H$2&lt;&gt;"",H$2,"NA"),'MITRE &amp; Controls Mappings'!$H516))),ISNUMBER(SEARCH(IF(H$3&lt;&gt;"",H$3,"NA"),'MITRE &amp; Controls Mappings'!$I516))),ISNUMBER(SEARCH(IF(H$3&lt;&gt;"",H$3,"NA"),'MITRE &amp; Controls Mappings'!$J516))), 'MITRE &amp; Controls Mappings'!$B516,"")</f>
        <v/>
      </c>
      <c r="I520" t="str">
        <f>IF(OR(OR(OR(OR(OR(ISNUMBER(SEARCH(IF(I$1&lt;&gt;"",I$1,"NA"),'MITRE &amp; Controls Mappings'!$E516)),ISNUMBER(SEARCH(IF(I$1&lt;&gt;"",I$1,"NA"),'MITRE &amp; Controls Mappings'!$F516))),ISNUMBER(SEARCH(IF(I$2&lt;&gt;"",I$2,"NA"),'MITRE &amp; Controls Mappings'!$G516))),ISNUMBER(SEARCH(IF(I$2&lt;&gt;"",I$2,"NA"),'MITRE &amp; Controls Mappings'!$H516))),ISNUMBER(SEARCH(IF(I$3&lt;&gt;"",I$3,"NA"),'MITRE &amp; Controls Mappings'!$I516))),ISNUMBER(SEARCH(IF(I$3&lt;&gt;"",I$3,"NA"),'MITRE &amp; Controls Mappings'!$J516))), 'MITRE &amp; Controls Mappings'!$B516,"")</f>
        <v/>
      </c>
      <c r="J520" t="str">
        <f>IF(OR(OR(OR(OR(OR(ISNUMBER(SEARCH(IF(J$1&lt;&gt;"",J$1,"NA"),'MITRE &amp; Controls Mappings'!$E516)),ISNUMBER(SEARCH(IF(J$1&lt;&gt;"",J$1,"NA"),'MITRE &amp; Controls Mappings'!$F516))),ISNUMBER(SEARCH(IF(J$2&lt;&gt;"",J$2,"NA"),'MITRE &amp; Controls Mappings'!$G516))),ISNUMBER(SEARCH(IF(J$2&lt;&gt;"",J$2,"NA"),'MITRE &amp; Controls Mappings'!$H516))),ISNUMBER(SEARCH(IF(J$3&lt;&gt;"",J$3,"NA"),'MITRE &amp; Controls Mappings'!$I516))),ISNUMBER(SEARCH(IF(J$3&lt;&gt;"",J$3,"NA"),'MITRE &amp; Controls Mappings'!$J516))), 'MITRE &amp; Controls Mappings'!$B516,"")</f>
        <v/>
      </c>
      <c r="K520" t="str">
        <f>IF(OR(OR(OR(OR(OR(ISNUMBER(SEARCH(IF(K$1&lt;&gt;"",K$1,"NA"),'MITRE &amp; Controls Mappings'!$E516)),ISNUMBER(SEARCH(IF(K$1&lt;&gt;"",K$1,"NA"),'MITRE &amp; Controls Mappings'!$F516))),ISNUMBER(SEARCH(IF(K$2&lt;&gt;"",K$2,"NA"),'MITRE &amp; Controls Mappings'!$G516))),ISNUMBER(SEARCH(IF(K$2&lt;&gt;"",K$2,"NA"),'MITRE &amp; Controls Mappings'!$H516))),ISNUMBER(SEARCH(IF(K$3&lt;&gt;"",K$3,"NA"),'MITRE &amp; Controls Mappings'!$I516))),ISNUMBER(SEARCH(IF(K$3&lt;&gt;"",K$3,"NA"),'MITRE &amp; Controls Mappings'!$J516))), 'MITRE &amp; Controls Mappings'!$B516,"")</f>
        <v/>
      </c>
      <c r="L520" s="25" t="str">
        <f>'MITRE &amp; Controls Mappings'!D516</f>
        <v>Task Scheduler</v>
      </c>
    </row>
    <row r="521" spans="1:12" x14ac:dyDescent="0.35">
      <c r="A521" t="str">
        <f>IF(COUNTIF(B521:K521,"="&amp;'MITRE &amp; Controls Mappings'!B517)&gt;0,'MITRE &amp; Controls Mappings'!B517,"")</f>
        <v/>
      </c>
      <c r="B521" t="str">
        <f>IF(OR(OR(OR(OR(OR(ISNUMBER(SEARCH(IF(B$1&lt;&gt;"",B$1,"NA"),'MITRE &amp; Controls Mappings'!$E517)),ISNUMBER(SEARCH(IF(B$1&lt;&gt;"",B$1,"NA"),'MITRE &amp; Controls Mappings'!$F517))),ISNUMBER(SEARCH(IF(B$2&lt;&gt;"",B$2,"NA"),'MITRE &amp; Controls Mappings'!$G517))),ISNUMBER(SEARCH(IF(B$2&lt;&gt;"",B$2,"NA"),'MITRE &amp; Controls Mappings'!$H517))),ISNUMBER(SEARCH(IF(B$3&lt;&gt;"",B$3,"NA"),'MITRE &amp; Controls Mappings'!$I517))),ISNUMBER(SEARCH(IF(B$3&lt;&gt;"",B$3,"NA"),'MITRE &amp; Controls Mappings'!$J517))), 'MITRE &amp; Controls Mappings'!$B517,"")</f>
        <v/>
      </c>
      <c r="C521" t="str">
        <f>IF(OR(OR(OR(OR(OR(ISNUMBER(SEARCH(IF(C$1&lt;&gt;"",C$1,"NA"),'MITRE &amp; Controls Mappings'!$E517)),ISNUMBER(SEARCH(IF(C$1&lt;&gt;"",C$1,"NA"),'MITRE &amp; Controls Mappings'!$F517))),ISNUMBER(SEARCH(IF(C$2&lt;&gt;"",C$2,"NA"),'MITRE &amp; Controls Mappings'!$G517))),ISNUMBER(SEARCH(IF(C$2&lt;&gt;"",C$2,"NA"),'MITRE &amp; Controls Mappings'!$H517))),ISNUMBER(SEARCH(IF(C$3&lt;&gt;"",C$3,"NA"),'MITRE &amp; Controls Mappings'!$I517))),ISNUMBER(SEARCH(IF(C$3&lt;&gt;"",C$3,"NA"),'MITRE &amp; Controls Mappings'!$J517))), 'MITRE &amp; Controls Mappings'!$B517,"")</f>
        <v/>
      </c>
      <c r="D521" t="str">
        <f>IF(OR(OR(OR(OR(OR(ISNUMBER(SEARCH(IF(D$1&lt;&gt;"",D$1,"NA"),'MITRE &amp; Controls Mappings'!$E517)),ISNUMBER(SEARCH(IF(D$1&lt;&gt;"",D$1,"NA"),'MITRE &amp; Controls Mappings'!$F517))),ISNUMBER(SEARCH(IF(D$2&lt;&gt;"",D$2,"NA"),'MITRE &amp; Controls Mappings'!$G517))),ISNUMBER(SEARCH(IF(D$2&lt;&gt;"",D$2,"NA"),'MITRE &amp; Controls Mappings'!$H517))),ISNUMBER(SEARCH(IF(D$3&lt;&gt;"",D$3,"NA"),'MITRE &amp; Controls Mappings'!$I517))),ISNUMBER(SEARCH(IF(D$3&lt;&gt;"",D$3,"NA"),'MITRE &amp; Controls Mappings'!$J517))), 'MITRE &amp; Controls Mappings'!$B517,"")</f>
        <v/>
      </c>
      <c r="E521" t="str">
        <f>IF(OR(OR(OR(OR(OR(ISNUMBER(SEARCH(IF(E$1&lt;&gt;"",E$1,"NA"),'MITRE &amp; Controls Mappings'!$E517)),ISNUMBER(SEARCH(IF(E$1&lt;&gt;"",E$1,"NA"),'MITRE &amp; Controls Mappings'!$F517))),ISNUMBER(SEARCH(IF(E$2&lt;&gt;"",E$2,"NA"),'MITRE &amp; Controls Mappings'!$G517))),ISNUMBER(SEARCH(IF(E$2&lt;&gt;"",E$2,"NA"),'MITRE &amp; Controls Mappings'!$H517))),ISNUMBER(SEARCH(IF(E$3&lt;&gt;"",E$3,"NA"),'MITRE &amp; Controls Mappings'!$I517))),ISNUMBER(SEARCH(IF(E$3&lt;&gt;"",E$3,"NA"),'MITRE &amp; Controls Mappings'!$J517))), 'MITRE &amp; Controls Mappings'!$B517,"")</f>
        <v/>
      </c>
      <c r="F521" t="str">
        <f>IF(OR(OR(OR(OR(OR(ISNUMBER(SEARCH(IF(F$1&lt;&gt;"",F$1,"NA"),'MITRE &amp; Controls Mappings'!$E517)),ISNUMBER(SEARCH(IF(F$1&lt;&gt;"",F$1,"NA"),'MITRE &amp; Controls Mappings'!$F517))),ISNUMBER(SEARCH(IF(F$2&lt;&gt;"",F$2,"NA"),'MITRE &amp; Controls Mappings'!$G517))),ISNUMBER(SEARCH(IF(F$2&lt;&gt;"",F$2,"NA"),'MITRE &amp; Controls Mappings'!$H517))),ISNUMBER(SEARCH(IF(F$3&lt;&gt;"",F$3,"NA"),'MITRE &amp; Controls Mappings'!$I517))),ISNUMBER(SEARCH(IF(F$3&lt;&gt;"",F$3,"NA"),'MITRE &amp; Controls Mappings'!$J517))), 'MITRE &amp; Controls Mappings'!$B517,"")</f>
        <v/>
      </c>
      <c r="G521" t="str">
        <f>IF(OR(OR(OR(OR(OR(ISNUMBER(SEARCH(IF(G$1&lt;&gt;"",G$1,"NA"),'MITRE &amp; Controls Mappings'!$E517)),ISNUMBER(SEARCH(IF(G$1&lt;&gt;"",G$1,"NA"),'MITRE &amp; Controls Mappings'!$F517))),ISNUMBER(SEARCH(IF(G$2&lt;&gt;"",G$2,"NA"),'MITRE &amp; Controls Mappings'!$G517))),ISNUMBER(SEARCH(IF(G$2&lt;&gt;"",G$2,"NA"),'MITRE &amp; Controls Mappings'!$H517))),ISNUMBER(SEARCH(IF(G$3&lt;&gt;"",G$3,"NA"),'MITRE &amp; Controls Mappings'!$I517))),ISNUMBER(SEARCH(IF(G$3&lt;&gt;"",G$3,"NA"),'MITRE &amp; Controls Mappings'!$J517))), 'MITRE &amp; Controls Mappings'!$B517,"")</f>
        <v/>
      </c>
      <c r="H521" t="str">
        <f>IF(OR(OR(OR(OR(OR(ISNUMBER(SEARCH(IF(H$1&lt;&gt;"",H$1,"NA"),'MITRE &amp; Controls Mappings'!$E517)),ISNUMBER(SEARCH(IF(H$1&lt;&gt;"",H$1,"NA"),'MITRE &amp; Controls Mappings'!$F517))),ISNUMBER(SEARCH(IF(H$2&lt;&gt;"",H$2,"NA"),'MITRE &amp; Controls Mappings'!$G517))),ISNUMBER(SEARCH(IF(H$2&lt;&gt;"",H$2,"NA"),'MITRE &amp; Controls Mappings'!$H517))),ISNUMBER(SEARCH(IF(H$3&lt;&gt;"",H$3,"NA"),'MITRE &amp; Controls Mappings'!$I517))),ISNUMBER(SEARCH(IF(H$3&lt;&gt;"",H$3,"NA"),'MITRE &amp; Controls Mappings'!$J517))), 'MITRE &amp; Controls Mappings'!$B517,"")</f>
        <v/>
      </c>
      <c r="I521" t="str">
        <f>IF(OR(OR(OR(OR(OR(ISNUMBER(SEARCH(IF(I$1&lt;&gt;"",I$1,"NA"),'MITRE &amp; Controls Mappings'!$E517)),ISNUMBER(SEARCH(IF(I$1&lt;&gt;"",I$1,"NA"),'MITRE &amp; Controls Mappings'!$F517))),ISNUMBER(SEARCH(IF(I$2&lt;&gt;"",I$2,"NA"),'MITRE &amp; Controls Mappings'!$G517))),ISNUMBER(SEARCH(IF(I$2&lt;&gt;"",I$2,"NA"),'MITRE &amp; Controls Mappings'!$H517))),ISNUMBER(SEARCH(IF(I$3&lt;&gt;"",I$3,"NA"),'MITRE &amp; Controls Mappings'!$I517))),ISNUMBER(SEARCH(IF(I$3&lt;&gt;"",I$3,"NA"),'MITRE &amp; Controls Mappings'!$J517))), 'MITRE &amp; Controls Mappings'!$B517,"")</f>
        <v/>
      </c>
      <c r="J521" t="str">
        <f>IF(OR(OR(OR(OR(OR(ISNUMBER(SEARCH(IF(J$1&lt;&gt;"",J$1,"NA"),'MITRE &amp; Controls Mappings'!$E517)),ISNUMBER(SEARCH(IF(J$1&lt;&gt;"",J$1,"NA"),'MITRE &amp; Controls Mappings'!$F517))),ISNUMBER(SEARCH(IF(J$2&lt;&gt;"",J$2,"NA"),'MITRE &amp; Controls Mappings'!$G517))),ISNUMBER(SEARCH(IF(J$2&lt;&gt;"",J$2,"NA"),'MITRE &amp; Controls Mappings'!$H517))),ISNUMBER(SEARCH(IF(J$3&lt;&gt;"",J$3,"NA"),'MITRE &amp; Controls Mappings'!$I517))),ISNUMBER(SEARCH(IF(J$3&lt;&gt;"",J$3,"NA"),'MITRE &amp; Controls Mappings'!$J517))), 'MITRE &amp; Controls Mappings'!$B517,"")</f>
        <v/>
      </c>
      <c r="K521" t="str">
        <f>IF(OR(OR(OR(OR(OR(ISNUMBER(SEARCH(IF(K$1&lt;&gt;"",K$1,"NA"),'MITRE &amp; Controls Mappings'!$E517)),ISNUMBER(SEARCH(IF(K$1&lt;&gt;"",K$1,"NA"),'MITRE &amp; Controls Mappings'!$F517))),ISNUMBER(SEARCH(IF(K$2&lt;&gt;"",K$2,"NA"),'MITRE &amp; Controls Mappings'!$G517))),ISNUMBER(SEARCH(IF(K$2&lt;&gt;"",K$2,"NA"),'MITRE &amp; Controls Mappings'!$H517))),ISNUMBER(SEARCH(IF(K$3&lt;&gt;"",K$3,"NA"),'MITRE &amp; Controls Mappings'!$I517))),ISNUMBER(SEARCH(IF(K$3&lt;&gt;"",K$3,"NA"),'MITRE &amp; Controls Mappings'!$J517))), 'MITRE &amp; Controls Mappings'!$B517,"")</f>
        <v/>
      </c>
      <c r="L521" s="25" t="str">
        <f>'MITRE &amp; Controls Mappings'!D517</f>
        <v>Text Input</v>
      </c>
    </row>
    <row r="522" spans="1:12" x14ac:dyDescent="0.35">
      <c r="A522" t="str">
        <f>IF(COUNTIF(B522:K522,"="&amp;'MITRE &amp; Controls Mappings'!B518)&gt;0,'MITRE &amp; Controls Mappings'!B518,"")</f>
        <v/>
      </c>
      <c r="B522" t="str">
        <f>IF(OR(OR(OR(OR(OR(ISNUMBER(SEARCH(IF(B$1&lt;&gt;"",B$1,"NA"),'MITRE &amp; Controls Mappings'!$E518)),ISNUMBER(SEARCH(IF(B$1&lt;&gt;"",B$1,"NA"),'MITRE &amp; Controls Mappings'!$F518))),ISNUMBER(SEARCH(IF(B$2&lt;&gt;"",B$2,"NA"),'MITRE &amp; Controls Mappings'!$G518))),ISNUMBER(SEARCH(IF(B$2&lt;&gt;"",B$2,"NA"),'MITRE &amp; Controls Mappings'!$H518))),ISNUMBER(SEARCH(IF(B$3&lt;&gt;"",B$3,"NA"),'MITRE &amp; Controls Mappings'!$I518))),ISNUMBER(SEARCH(IF(B$3&lt;&gt;"",B$3,"NA"),'MITRE &amp; Controls Mappings'!$J518))), 'MITRE &amp; Controls Mappings'!$B518,"")</f>
        <v/>
      </c>
      <c r="C522" t="str">
        <f>IF(OR(OR(OR(OR(OR(ISNUMBER(SEARCH(IF(C$1&lt;&gt;"",C$1,"NA"),'MITRE &amp; Controls Mappings'!$E518)),ISNUMBER(SEARCH(IF(C$1&lt;&gt;"",C$1,"NA"),'MITRE &amp; Controls Mappings'!$F518))),ISNUMBER(SEARCH(IF(C$2&lt;&gt;"",C$2,"NA"),'MITRE &amp; Controls Mappings'!$G518))),ISNUMBER(SEARCH(IF(C$2&lt;&gt;"",C$2,"NA"),'MITRE &amp; Controls Mappings'!$H518))),ISNUMBER(SEARCH(IF(C$3&lt;&gt;"",C$3,"NA"),'MITRE &amp; Controls Mappings'!$I518))),ISNUMBER(SEARCH(IF(C$3&lt;&gt;"",C$3,"NA"),'MITRE &amp; Controls Mappings'!$J518))), 'MITRE &amp; Controls Mappings'!$B518,"")</f>
        <v/>
      </c>
      <c r="D522" t="str">
        <f>IF(OR(OR(OR(OR(OR(ISNUMBER(SEARCH(IF(D$1&lt;&gt;"",D$1,"NA"),'MITRE &amp; Controls Mappings'!$E518)),ISNUMBER(SEARCH(IF(D$1&lt;&gt;"",D$1,"NA"),'MITRE &amp; Controls Mappings'!$F518))),ISNUMBER(SEARCH(IF(D$2&lt;&gt;"",D$2,"NA"),'MITRE &amp; Controls Mappings'!$G518))),ISNUMBER(SEARCH(IF(D$2&lt;&gt;"",D$2,"NA"),'MITRE &amp; Controls Mappings'!$H518))),ISNUMBER(SEARCH(IF(D$3&lt;&gt;"",D$3,"NA"),'MITRE &amp; Controls Mappings'!$I518))),ISNUMBER(SEARCH(IF(D$3&lt;&gt;"",D$3,"NA"),'MITRE &amp; Controls Mappings'!$J518))), 'MITRE &amp; Controls Mappings'!$B518,"")</f>
        <v/>
      </c>
      <c r="E522" t="str">
        <f>IF(OR(OR(OR(OR(OR(ISNUMBER(SEARCH(IF(E$1&lt;&gt;"",E$1,"NA"),'MITRE &amp; Controls Mappings'!$E518)),ISNUMBER(SEARCH(IF(E$1&lt;&gt;"",E$1,"NA"),'MITRE &amp; Controls Mappings'!$F518))),ISNUMBER(SEARCH(IF(E$2&lt;&gt;"",E$2,"NA"),'MITRE &amp; Controls Mappings'!$G518))),ISNUMBER(SEARCH(IF(E$2&lt;&gt;"",E$2,"NA"),'MITRE &amp; Controls Mappings'!$H518))),ISNUMBER(SEARCH(IF(E$3&lt;&gt;"",E$3,"NA"),'MITRE &amp; Controls Mappings'!$I518))),ISNUMBER(SEARCH(IF(E$3&lt;&gt;"",E$3,"NA"),'MITRE &amp; Controls Mappings'!$J518))), 'MITRE &amp; Controls Mappings'!$B518,"")</f>
        <v/>
      </c>
      <c r="F522" t="str">
        <f>IF(OR(OR(OR(OR(OR(ISNUMBER(SEARCH(IF(F$1&lt;&gt;"",F$1,"NA"),'MITRE &amp; Controls Mappings'!$E518)),ISNUMBER(SEARCH(IF(F$1&lt;&gt;"",F$1,"NA"),'MITRE &amp; Controls Mappings'!$F518))),ISNUMBER(SEARCH(IF(F$2&lt;&gt;"",F$2,"NA"),'MITRE &amp; Controls Mappings'!$G518))),ISNUMBER(SEARCH(IF(F$2&lt;&gt;"",F$2,"NA"),'MITRE &amp; Controls Mappings'!$H518))),ISNUMBER(SEARCH(IF(F$3&lt;&gt;"",F$3,"NA"),'MITRE &amp; Controls Mappings'!$I518))),ISNUMBER(SEARCH(IF(F$3&lt;&gt;"",F$3,"NA"),'MITRE &amp; Controls Mappings'!$J518))), 'MITRE &amp; Controls Mappings'!$B518,"")</f>
        <v/>
      </c>
      <c r="G522" t="str">
        <f>IF(OR(OR(OR(OR(OR(ISNUMBER(SEARCH(IF(G$1&lt;&gt;"",G$1,"NA"),'MITRE &amp; Controls Mappings'!$E518)),ISNUMBER(SEARCH(IF(G$1&lt;&gt;"",G$1,"NA"),'MITRE &amp; Controls Mappings'!$F518))),ISNUMBER(SEARCH(IF(G$2&lt;&gt;"",G$2,"NA"),'MITRE &amp; Controls Mappings'!$G518))),ISNUMBER(SEARCH(IF(G$2&lt;&gt;"",G$2,"NA"),'MITRE &amp; Controls Mappings'!$H518))),ISNUMBER(SEARCH(IF(G$3&lt;&gt;"",G$3,"NA"),'MITRE &amp; Controls Mappings'!$I518))),ISNUMBER(SEARCH(IF(G$3&lt;&gt;"",G$3,"NA"),'MITRE &amp; Controls Mappings'!$J518))), 'MITRE &amp; Controls Mappings'!$B518,"")</f>
        <v/>
      </c>
      <c r="H522" t="str">
        <f>IF(OR(OR(OR(OR(OR(ISNUMBER(SEARCH(IF(H$1&lt;&gt;"",H$1,"NA"),'MITRE &amp; Controls Mappings'!$E518)),ISNUMBER(SEARCH(IF(H$1&lt;&gt;"",H$1,"NA"),'MITRE &amp; Controls Mappings'!$F518))),ISNUMBER(SEARCH(IF(H$2&lt;&gt;"",H$2,"NA"),'MITRE &amp; Controls Mappings'!$G518))),ISNUMBER(SEARCH(IF(H$2&lt;&gt;"",H$2,"NA"),'MITRE &amp; Controls Mappings'!$H518))),ISNUMBER(SEARCH(IF(H$3&lt;&gt;"",H$3,"NA"),'MITRE &amp; Controls Mappings'!$I518))),ISNUMBER(SEARCH(IF(H$3&lt;&gt;"",H$3,"NA"),'MITRE &amp; Controls Mappings'!$J518))), 'MITRE &amp; Controls Mappings'!$B518,"")</f>
        <v/>
      </c>
      <c r="I522" t="str">
        <f>IF(OR(OR(OR(OR(OR(ISNUMBER(SEARCH(IF(I$1&lt;&gt;"",I$1,"NA"),'MITRE &amp; Controls Mappings'!$E518)),ISNUMBER(SEARCH(IF(I$1&lt;&gt;"",I$1,"NA"),'MITRE &amp; Controls Mappings'!$F518))),ISNUMBER(SEARCH(IF(I$2&lt;&gt;"",I$2,"NA"),'MITRE &amp; Controls Mappings'!$G518))),ISNUMBER(SEARCH(IF(I$2&lt;&gt;"",I$2,"NA"),'MITRE &amp; Controls Mappings'!$H518))),ISNUMBER(SEARCH(IF(I$3&lt;&gt;"",I$3,"NA"),'MITRE &amp; Controls Mappings'!$I518))),ISNUMBER(SEARCH(IF(I$3&lt;&gt;"",I$3,"NA"),'MITRE &amp; Controls Mappings'!$J518))), 'MITRE &amp; Controls Mappings'!$B518,"")</f>
        <v/>
      </c>
      <c r="J522" t="str">
        <f>IF(OR(OR(OR(OR(OR(ISNUMBER(SEARCH(IF(J$1&lt;&gt;"",J$1,"NA"),'MITRE &amp; Controls Mappings'!$E518)),ISNUMBER(SEARCH(IF(J$1&lt;&gt;"",J$1,"NA"),'MITRE &amp; Controls Mappings'!$F518))),ISNUMBER(SEARCH(IF(J$2&lt;&gt;"",J$2,"NA"),'MITRE &amp; Controls Mappings'!$G518))),ISNUMBER(SEARCH(IF(J$2&lt;&gt;"",J$2,"NA"),'MITRE &amp; Controls Mappings'!$H518))),ISNUMBER(SEARCH(IF(J$3&lt;&gt;"",J$3,"NA"),'MITRE &amp; Controls Mappings'!$I518))),ISNUMBER(SEARCH(IF(J$3&lt;&gt;"",J$3,"NA"),'MITRE &amp; Controls Mappings'!$J518))), 'MITRE &amp; Controls Mappings'!$B518,"")</f>
        <v/>
      </c>
      <c r="K522" t="str">
        <f>IF(OR(OR(OR(OR(OR(ISNUMBER(SEARCH(IF(K$1&lt;&gt;"",K$1,"NA"),'MITRE &amp; Controls Mappings'!$E518)),ISNUMBER(SEARCH(IF(K$1&lt;&gt;"",K$1,"NA"),'MITRE &amp; Controls Mappings'!$F518))),ISNUMBER(SEARCH(IF(K$2&lt;&gt;"",K$2,"NA"),'MITRE &amp; Controls Mappings'!$G518))),ISNUMBER(SEARCH(IF(K$2&lt;&gt;"",K$2,"NA"),'MITRE &amp; Controls Mappings'!$H518))),ISNUMBER(SEARCH(IF(K$3&lt;&gt;"",K$3,"NA"),'MITRE &amp; Controls Mappings'!$I518))),ISNUMBER(SEARCH(IF(K$3&lt;&gt;"",K$3,"NA"),'MITRE &amp; Controls Mappings'!$J518))), 'MITRE &amp; Controls Mappings'!$B518,"")</f>
        <v/>
      </c>
      <c r="L522" s="25" t="str">
        <f>'MITRE &amp; Controls Mappings'!D518</f>
        <v>Windows Calendar</v>
      </c>
    </row>
    <row r="523" spans="1:12" x14ac:dyDescent="0.35">
      <c r="A523" t="str">
        <f>IF(COUNTIF(B523:K523,"="&amp;'MITRE &amp; Controls Mappings'!B519)&gt;0,'MITRE &amp; Controls Mappings'!B519,"")</f>
        <v/>
      </c>
      <c r="B523" t="str">
        <f>IF(OR(OR(OR(OR(OR(ISNUMBER(SEARCH(IF(B$1&lt;&gt;"",B$1,"NA"),'MITRE &amp; Controls Mappings'!$E519)),ISNUMBER(SEARCH(IF(B$1&lt;&gt;"",B$1,"NA"),'MITRE &amp; Controls Mappings'!$F519))),ISNUMBER(SEARCH(IF(B$2&lt;&gt;"",B$2,"NA"),'MITRE &amp; Controls Mappings'!$G519))),ISNUMBER(SEARCH(IF(B$2&lt;&gt;"",B$2,"NA"),'MITRE &amp; Controls Mappings'!$H519))),ISNUMBER(SEARCH(IF(B$3&lt;&gt;"",B$3,"NA"),'MITRE &amp; Controls Mappings'!$I519))),ISNUMBER(SEARCH(IF(B$3&lt;&gt;"",B$3,"NA"),'MITRE &amp; Controls Mappings'!$J519))), 'MITRE &amp; Controls Mappings'!$B519,"")</f>
        <v/>
      </c>
      <c r="C523" t="str">
        <f>IF(OR(OR(OR(OR(OR(ISNUMBER(SEARCH(IF(C$1&lt;&gt;"",C$1,"NA"),'MITRE &amp; Controls Mappings'!$E519)),ISNUMBER(SEARCH(IF(C$1&lt;&gt;"",C$1,"NA"),'MITRE &amp; Controls Mappings'!$F519))),ISNUMBER(SEARCH(IF(C$2&lt;&gt;"",C$2,"NA"),'MITRE &amp; Controls Mappings'!$G519))),ISNUMBER(SEARCH(IF(C$2&lt;&gt;"",C$2,"NA"),'MITRE &amp; Controls Mappings'!$H519))),ISNUMBER(SEARCH(IF(C$3&lt;&gt;"",C$3,"NA"),'MITRE &amp; Controls Mappings'!$I519))),ISNUMBER(SEARCH(IF(C$3&lt;&gt;"",C$3,"NA"),'MITRE &amp; Controls Mappings'!$J519))), 'MITRE &amp; Controls Mappings'!$B519,"")</f>
        <v/>
      </c>
      <c r="D523" t="str">
        <f>IF(OR(OR(OR(OR(OR(ISNUMBER(SEARCH(IF(D$1&lt;&gt;"",D$1,"NA"),'MITRE &amp; Controls Mappings'!$E519)),ISNUMBER(SEARCH(IF(D$1&lt;&gt;"",D$1,"NA"),'MITRE &amp; Controls Mappings'!$F519))),ISNUMBER(SEARCH(IF(D$2&lt;&gt;"",D$2,"NA"),'MITRE &amp; Controls Mappings'!$G519))),ISNUMBER(SEARCH(IF(D$2&lt;&gt;"",D$2,"NA"),'MITRE &amp; Controls Mappings'!$H519))),ISNUMBER(SEARCH(IF(D$3&lt;&gt;"",D$3,"NA"),'MITRE &amp; Controls Mappings'!$I519))),ISNUMBER(SEARCH(IF(D$3&lt;&gt;"",D$3,"NA"),'MITRE &amp; Controls Mappings'!$J519))), 'MITRE &amp; Controls Mappings'!$B519,"")</f>
        <v/>
      </c>
      <c r="E523" t="str">
        <f>IF(OR(OR(OR(OR(OR(ISNUMBER(SEARCH(IF(E$1&lt;&gt;"",E$1,"NA"),'MITRE &amp; Controls Mappings'!$E519)),ISNUMBER(SEARCH(IF(E$1&lt;&gt;"",E$1,"NA"),'MITRE &amp; Controls Mappings'!$F519))),ISNUMBER(SEARCH(IF(E$2&lt;&gt;"",E$2,"NA"),'MITRE &amp; Controls Mappings'!$G519))),ISNUMBER(SEARCH(IF(E$2&lt;&gt;"",E$2,"NA"),'MITRE &amp; Controls Mappings'!$H519))),ISNUMBER(SEARCH(IF(E$3&lt;&gt;"",E$3,"NA"),'MITRE &amp; Controls Mappings'!$I519))),ISNUMBER(SEARCH(IF(E$3&lt;&gt;"",E$3,"NA"),'MITRE &amp; Controls Mappings'!$J519))), 'MITRE &amp; Controls Mappings'!$B519,"")</f>
        <v/>
      </c>
      <c r="F523" t="str">
        <f>IF(OR(OR(OR(OR(OR(ISNUMBER(SEARCH(IF(F$1&lt;&gt;"",F$1,"NA"),'MITRE &amp; Controls Mappings'!$E519)),ISNUMBER(SEARCH(IF(F$1&lt;&gt;"",F$1,"NA"),'MITRE &amp; Controls Mappings'!$F519))),ISNUMBER(SEARCH(IF(F$2&lt;&gt;"",F$2,"NA"),'MITRE &amp; Controls Mappings'!$G519))),ISNUMBER(SEARCH(IF(F$2&lt;&gt;"",F$2,"NA"),'MITRE &amp; Controls Mappings'!$H519))),ISNUMBER(SEARCH(IF(F$3&lt;&gt;"",F$3,"NA"),'MITRE &amp; Controls Mappings'!$I519))),ISNUMBER(SEARCH(IF(F$3&lt;&gt;"",F$3,"NA"),'MITRE &amp; Controls Mappings'!$J519))), 'MITRE &amp; Controls Mappings'!$B519,"")</f>
        <v/>
      </c>
      <c r="G523" t="str">
        <f>IF(OR(OR(OR(OR(OR(ISNUMBER(SEARCH(IF(G$1&lt;&gt;"",G$1,"NA"),'MITRE &amp; Controls Mappings'!$E519)),ISNUMBER(SEARCH(IF(G$1&lt;&gt;"",G$1,"NA"),'MITRE &amp; Controls Mappings'!$F519))),ISNUMBER(SEARCH(IF(G$2&lt;&gt;"",G$2,"NA"),'MITRE &amp; Controls Mappings'!$G519))),ISNUMBER(SEARCH(IF(G$2&lt;&gt;"",G$2,"NA"),'MITRE &amp; Controls Mappings'!$H519))),ISNUMBER(SEARCH(IF(G$3&lt;&gt;"",G$3,"NA"),'MITRE &amp; Controls Mappings'!$I519))),ISNUMBER(SEARCH(IF(G$3&lt;&gt;"",G$3,"NA"),'MITRE &amp; Controls Mappings'!$J519))), 'MITRE &amp; Controls Mappings'!$B519,"")</f>
        <v/>
      </c>
      <c r="H523" t="str">
        <f>IF(OR(OR(OR(OR(OR(ISNUMBER(SEARCH(IF(H$1&lt;&gt;"",H$1,"NA"),'MITRE &amp; Controls Mappings'!$E519)),ISNUMBER(SEARCH(IF(H$1&lt;&gt;"",H$1,"NA"),'MITRE &amp; Controls Mappings'!$F519))),ISNUMBER(SEARCH(IF(H$2&lt;&gt;"",H$2,"NA"),'MITRE &amp; Controls Mappings'!$G519))),ISNUMBER(SEARCH(IF(H$2&lt;&gt;"",H$2,"NA"),'MITRE &amp; Controls Mappings'!$H519))),ISNUMBER(SEARCH(IF(H$3&lt;&gt;"",H$3,"NA"),'MITRE &amp; Controls Mappings'!$I519))),ISNUMBER(SEARCH(IF(H$3&lt;&gt;"",H$3,"NA"),'MITRE &amp; Controls Mappings'!$J519))), 'MITRE &amp; Controls Mappings'!$B519,"")</f>
        <v/>
      </c>
      <c r="I523" t="str">
        <f>IF(OR(OR(OR(OR(OR(ISNUMBER(SEARCH(IF(I$1&lt;&gt;"",I$1,"NA"),'MITRE &amp; Controls Mappings'!$E519)),ISNUMBER(SEARCH(IF(I$1&lt;&gt;"",I$1,"NA"),'MITRE &amp; Controls Mappings'!$F519))),ISNUMBER(SEARCH(IF(I$2&lt;&gt;"",I$2,"NA"),'MITRE &amp; Controls Mappings'!$G519))),ISNUMBER(SEARCH(IF(I$2&lt;&gt;"",I$2,"NA"),'MITRE &amp; Controls Mappings'!$H519))),ISNUMBER(SEARCH(IF(I$3&lt;&gt;"",I$3,"NA"),'MITRE &amp; Controls Mappings'!$I519))),ISNUMBER(SEARCH(IF(I$3&lt;&gt;"",I$3,"NA"),'MITRE &amp; Controls Mappings'!$J519))), 'MITRE &amp; Controls Mappings'!$B519,"")</f>
        <v/>
      </c>
      <c r="J523" t="str">
        <f>IF(OR(OR(OR(OR(OR(ISNUMBER(SEARCH(IF(J$1&lt;&gt;"",J$1,"NA"),'MITRE &amp; Controls Mappings'!$E519)),ISNUMBER(SEARCH(IF(J$1&lt;&gt;"",J$1,"NA"),'MITRE &amp; Controls Mappings'!$F519))),ISNUMBER(SEARCH(IF(J$2&lt;&gt;"",J$2,"NA"),'MITRE &amp; Controls Mappings'!$G519))),ISNUMBER(SEARCH(IF(J$2&lt;&gt;"",J$2,"NA"),'MITRE &amp; Controls Mappings'!$H519))),ISNUMBER(SEARCH(IF(J$3&lt;&gt;"",J$3,"NA"),'MITRE &amp; Controls Mappings'!$I519))),ISNUMBER(SEARCH(IF(J$3&lt;&gt;"",J$3,"NA"),'MITRE &amp; Controls Mappings'!$J519))), 'MITRE &amp; Controls Mappings'!$B519,"")</f>
        <v/>
      </c>
      <c r="K523" t="str">
        <f>IF(OR(OR(OR(OR(OR(ISNUMBER(SEARCH(IF(K$1&lt;&gt;"",K$1,"NA"),'MITRE &amp; Controls Mappings'!$E519)),ISNUMBER(SEARCH(IF(K$1&lt;&gt;"",K$1,"NA"),'MITRE &amp; Controls Mappings'!$F519))),ISNUMBER(SEARCH(IF(K$2&lt;&gt;"",K$2,"NA"),'MITRE &amp; Controls Mappings'!$G519))),ISNUMBER(SEARCH(IF(K$2&lt;&gt;"",K$2,"NA"),'MITRE &amp; Controls Mappings'!$H519))),ISNUMBER(SEARCH(IF(K$3&lt;&gt;"",K$3,"NA"),'MITRE &amp; Controls Mappings'!$I519))),ISNUMBER(SEARCH(IF(K$3&lt;&gt;"",K$3,"NA"),'MITRE &amp; Controls Mappings'!$J519))), 'MITRE &amp; Controls Mappings'!$B519,"")</f>
        <v/>
      </c>
      <c r="L523" s="25" t="str">
        <f>'MITRE &amp; Controls Mappings'!D519</f>
        <v>Windows Color System</v>
      </c>
    </row>
    <row r="524" spans="1:12" x14ac:dyDescent="0.35">
      <c r="A524" t="str">
        <f>IF(COUNTIF(B524:K524,"="&amp;'MITRE &amp; Controls Mappings'!B520)&gt;0,'MITRE &amp; Controls Mappings'!B520,"")</f>
        <v/>
      </c>
      <c r="B524" t="str">
        <f>IF(OR(OR(OR(OR(OR(ISNUMBER(SEARCH(IF(B$1&lt;&gt;"",B$1,"NA"),'MITRE &amp; Controls Mappings'!$E520)),ISNUMBER(SEARCH(IF(B$1&lt;&gt;"",B$1,"NA"),'MITRE &amp; Controls Mappings'!$F520))),ISNUMBER(SEARCH(IF(B$2&lt;&gt;"",B$2,"NA"),'MITRE &amp; Controls Mappings'!$G520))),ISNUMBER(SEARCH(IF(B$2&lt;&gt;"",B$2,"NA"),'MITRE &amp; Controls Mappings'!$H520))),ISNUMBER(SEARCH(IF(B$3&lt;&gt;"",B$3,"NA"),'MITRE &amp; Controls Mappings'!$I520))),ISNUMBER(SEARCH(IF(B$3&lt;&gt;"",B$3,"NA"),'MITRE &amp; Controls Mappings'!$J520))), 'MITRE &amp; Controls Mappings'!$B520,"")</f>
        <v/>
      </c>
      <c r="C524" t="str">
        <f>IF(OR(OR(OR(OR(OR(ISNUMBER(SEARCH(IF(C$1&lt;&gt;"",C$1,"NA"),'MITRE &amp; Controls Mappings'!$E520)),ISNUMBER(SEARCH(IF(C$1&lt;&gt;"",C$1,"NA"),'MITRE &amp; Controls Mappings'!$F520))),ISNUMBER(SEARCH(IF(C$2&lt;&gt;"",C$2,"NA"),'MITRE &amp; Controls Mappings'!$G520))),ISNUMBER(SEARCH(IF(C$2&lt;&gt;"",C$2,"NA"),'MITRE &amp; Controls Mappings'!$H520))),ISNUMBER(SEARCH(IF(C$3&lt;&gt;"",C$3,"NA"),'MITRE &amp; Controls Mappings'!$I520))),ISNUMBER(SEARCH(IF(C$3&lt;&gt;"",C$3,"NA"),'MITRE &amp; Controls Mappings'!$J520))), 'MITRE &amp; Controls Mappings'!$B520,"")</f>
        <v/>
      </c>
      <c r="D524" t="str">
        <f>IF(OR(OR(OR(OR(OR(ISNUMBER(SEARCH(IF(D$1&lt;&gt;"",D$1,"NA"),'MITRE &amp; Controls Mappings'!$E520)),ISNUMBER(SEARCH(IF(D$1&lt;&gt;"",D$1,"NA"),'MITRE &amp; Controls Mappings'!$F520))),ISNUMBER(SEARCH(IF(D$2&lt;&gt;"",D$2,"NA"),'MITRE &amp; Controls Mappings'!$G520))),ISNUMBER(SEARCH(IF(D$2&lt;&gt;"",D$2,"NA"),'MITRE &amp; Controls Mappings'!$H520))),ISNUMBER(SEARCH(IF(D$3&lt;&gt;"",D$3,"NA"),'MITRE &amp; Controls Mappings'!$I520))),ISNUMBER(SEARCH(IF(D$3&lt;&gt;"",D$3,"NA"),'MITRE &amp; Controls Mappings'!$J520))), 'MITRE &amp; Controls Mappings'!$B520,"")</f>
        <v/>
      </c>
      <c r="E524" t="str">
        <f>IF(OR(OR(OR(OR(OR(ISNUMBER(SEARCH(IF(E$1&lt;&gt;"",E$1,"NA"),'MITRE &amp; Controls Mappings'!$E520)),ISNUMBER(SEARCH(IF(E$1&lt;&gt;"",E$1,"NA"),'MITRE &amp; Controls Mappings'!$F520))),ISNUMBER(SEARCH(IF(E$2&lt;&gt;"",E$2,"NA"),'MITRE &amp; Controls Mappings'!$G520))),ISNUMBER(SEARCH(IF(E$2&lt;&gt;"",E$2,"NA"),'MITRE &amp; Controls Mappings'!$H520))),ISNUMBER(SEARCH(IF(E$3&lt;&gt;"",E$3,"NA"),'MITRE &amp; Controls Mappings'!$I520))),ISNUMBER(SEARCH(IF(E$3&lt;&gt;"",E$3,"NA"),'MITRE &amp; Controls Mappings'!$J520))), 'MITRE &amp; Controls Mappings'!$B520,"")</f>
        <v/>
      </c>
      <c r="F524" t="str">
        <f>IF(OR(OR(OR(OR(OR(ISNUMBER(SEARCH(IF(F$1&lt;&gt;"",F$1,"NA"),'MITRE &amp; Controls Mappings'!$E520)),ISNUMBER(SEARCH(IF(F$1&lt;&gt;"",F$1,"NA"),'MITRE &amp; Controls Mappings'!$F520))),ISNUMBER(SEARCH(IF(F$2&lt;&gt;"",F$2,"NA"),'MITRE &amp; Controls Mappings'!$G520))),ISNUMBER(SEARCH(IF(F$2&lt;&gt;"",F$2,"NA"),'MITRE &amp; Controls Mappings'!$H520))),ISNUMBER(SEARCH(IF(F$3&lt;&gt;"",F$3,"NA"),'MITRE &amp; Controls Mappings'!$I520))),ISNUMBER(SEARCH(IF(F$3&lt;&gt;"",F$3,"NA"),'MITRE &amp; Controls Mappings'!$J520))), 'MITRE &amp; Controls Mappings'!$B520,"")</f>
        <v/>
      </c>
      <c r="G524" t="str">
        <f>IF(OR(OR(OR(OR(OR(ISNUMBER(SEARCH(IF(G$1&lt;&gt;"",G$1,"NA"),'MITRE &amp; Controls Mappings'!$E520)),ISNUMBER(SEARCH(IF(G$1&lt;&gt;"",G$1,"NA"),'MITRE &amp; Controls Mappings'!$F520))),ISNUMBER(SEARCH(IF(G$2&lt;&gt;"",G$2,"NA"),'MITRE &amp; Controls Mappings'!$G520))),ISNUMBER(SEARCH(IF(G$2&lt;&gt;"",G$2,"NA"),'MITRE &amp; Controls Mappings'!$H520))),ISNUMBER(SEARCH(IF(G$3&lt;&gt;"",G$3,"NA"),'MITRE &amp; Controls Mappings'!$I520))),ISNUMBER(SEARCH(IF(G$3&lt;&gt;"",G$3,"NA"),'MITRE &amp; Controls Mappings'!$J520))), 'MITRE &amp; Controls Mappings'!$B520,"")</f>
        <v/>
      </c>
      <c r="H524" t="str">
        <f>IF(OR(OR(OR(OR(OR(ISNUMBER(SEARCH(IF(H$1&lt;&gt;"",H$1,"NA"),'MITRE &amp; Controls Mappings'!$E520)),ISNUMBER(SEARCH(IF(H$1&lt;&gt;"",H$1,"NA"),'MITRE &amp; Controls Mappings'!$F520))),ISNUMBER(SEARCH(IF(H$2&lt;&gt;"",H$2,"NA"),'MITRE &amp; Controls Mappings'!$G520))),ISNUMBER(SEARCH(IF(H$2&lt;&gt;"",H$2,"NA"),'MITRE &amp; Controls Mappings'!$H520))),ISNUMBER(SEARCH(IF(H$3&lt;&gt;"",H$3,"NA"),'MITRE &amp; Controls Mappings'!$I520))),ISNUMBER(SEARCH(IF(H$3&lt;&gt;"",H$3,"NA"),'MITRE &amp; Controls Mappings'!$J520))), 'MITRE &amp; Controls Mappings'!$B520,"")</f>
        <v/>
      </c>
      <c r="I524" t="str">
        <f>IF(OR(OR(OR(OR(OR(ISNUMBER(SEARCH(IF(I$1&lt;&gt;"",I$1,"NA"),'MITRE &amp; Controls Mappings'!$E520)),ISNUMBER(SEARCH(IF(I$1&lt;&gt;"",I$1,"NA"),'MITRE &amp; Controls Mappings'!$F520))),ISNUMBER(SEARCH(IF(I$2&lt;&gt;"",I$2,"NA"),'MITRE &amp; Controls Mappings'!$G520))),ISNUMBER(SEARCH(IF(I$2&lt;&gt;"",I$2,"NA"),'MITRE &amp; Controls Mappings'!$H520))),ISNUMBER(SEARCH(IF(I$3&lt;&gt;"",I$3,"NA"),'MITRE &amp; Controls Mappings'!$I520))),ISNUMBER(SEARCH(IF(I$3&lt;&gt;"",I$3,"NA"),'MITRE &amp; Controls Mappings'!$J520))), 'MITRE &amp; Controls Mappings'!$B520,"")</f>
        <v/>
      </c>
      <c r="J524" t="str">
        <f>IF(OR(OR(OR(OR(OR(ISNUMBER(SEARCH(IF(J$1&lt;&gt;"",J$1,"NA"),'MITRE &amp; Controls Mappings'!$E520)),ISNUMBER(SEARCH(IF(J$1&lt;&gt;"",J$1,"NA"),'MITRE &amp; Controls Mappings'!$F520))),ISNUMBER(SEARCH(IF(J$2&lt;&gt;"",J$2,"NA"),'MITRE &amp; Controls Mappings'!$G520))),ISNUMBER(SEARCH(IF(J$2&lt;&gt;"",J$2,"NA"),'MITRE &amp; Controls Mappings'!$H520))),ISNUMBER(SEARCH(IF(J$3&lt;&gt;"",J$3,"NA"),'MITRE &amp; Controls Mappings'!$I520))),ISNUMBER(SEARCH(IF(J$3&lt;&gt;"",J$3,"NA"),'MITRE &amp; Controls Mappings'!$J520))), 'MITRE &amp; Controls Mappings'!$B520,"")</f>
        <v/>
      </c>
      <c r="K524" t="str">
        <f>IF(OR(OR(OR(OR(OR(ISNUMBER(SEARCH(IF(K$1&lt;&gt;"",K$1,"NA"),'MITRE &amp; Controls Mappings'!$E520)),ISNUMBER(SEARCH(IF(K$1&lt;&gt;"",K$1,"NA"),'MITRE &amp; Controls Mappings'!$F520))),ISNUMBER(SEARCH(IF(K$2&lt;&gt;"",K$2,"NA"),'MITRE &amp; Controls Mappings'!$G520))),ISNUMBER(SEARCH(IF(K$2&lt;&gt;"",K$2,"NA"),'MITRE &amp; Controls Mappings'!$H520))),ISNUMBER(SEARCH(IF(K$3&lt;&gt;"",K$3,"NA"),'MITRE &amp; Controls Mappings'!$I520))),ISNUMBER(SEARCH(IF(K$3&lt;&gt;"",K$3,"NA"),'MITRE &amp; Controls Mappings'!$J520))), 'MITRE &amp; Controls Mappings'!$B520,"")</f>
        <v/>
      </c>
      <c r="L524" s="25" t="str">
        <f>'MITRE &amp; Controls Mappings'!D520</f>
        <v>Windows Customer Experience Improvement Program</v>
      </c>
    </row>
    <row r="525" spans="1:12" x14ac:dyDescent="0.35">
      <c r="A525" t="str">
        <f>IF(COUNTIF(B525:K525,"="&amp;'MITRE &amp; Controls Mappings'!B521)&gt;0,'MITRE &amp; Controls Mappings'!B521,"")</f>
        <v/>
      </c>
      <c r="B525" t="str">
        <f>IF(OR(OR(OR(OR(OR(ISNUMBER(SEARCH(IF(B$1&lt;&gt;"",B$1,"NA"),'MITRE &amp; Controls Mappings'!$E521)),ISNUMBER(SEARCH(IF(B$1&lt;&gt;"",B$1,"NA"),'MITRE &amp; Controls Mappings'!$F521))),ISNUMBER(SEARCH(IF(B$2&lt;&gt;"",B$2,"NA"),'MITRE &amp; Controls Mappings'!$G521))),ISNUMBER(SEARCH(IF(B$2&lt;&gt;"",B$2,"NA"),'MITRE &amp; Controls Mappings'!$H521))),ISNUMBER(SEARCH(IF(B$3&lt;&gt;"",B$3,"NA"),'MITRE &amp; Controls Mappings'!$I521))),ISNUMBER(SEARCH(IF(B$3&lt;&gt;"",B$3,"NA"),'MITRE &amp; Controls Mappings'!$J521))), 'MITRE &amp; Controls Mappings'!$B521,"")</f>
        <v/>
      </c>
      <c r="C525" t="str">
        <f>IF(OR(OR(OR(OR(OR(ISNUMBER(SEARCH(IF(C$1&lt;&gt;"",C$1,"NA"),'MITRE &amp; Controls Mappings'!$E521)),ISNUMBER(SEARCH(IF(C$1&lt;&gt;"",C$1,"NA"),'MITRE &amp; Controls Mappings'!$F521))),ISNUMBER(SEARCH(IF(C$2&lt;&gt;"",C$2,"NA"),'MITRE &amp; Controls Mappings'!$G521))),ISNUMBER(SEARCH(IF(C$2&lt;&gt;"",C$2,"NA"),'MITRE &amp; Controls Mappings'!$H521))),ISNUMBER(SEARCH(IF(C$3&lt;&gt;"",C$3,"NA"),'MITRE &amp; Controls Mappings'!$I521))),ISNUMBER(SEARCH(IF(C$3&lt;&gt;"",C$3,"NA"),'MITRE &amp; Controls Mappings'!$J521))), 'MITRE &amp; Controls Mappings'!$B521,"")</f>
        <v/>
      </c>
      <c r="D525" t="str">
        <f>IF(OR(OR(OR(OR(OR(ISNUMBER(SEARCH(IF(D$1&lt;&gt;"",D$1,"NA"),'MITRE &amp; Controls Mappings'!$E521)),ISNUMBER(SEARCH(IF(D$1&lt;&gt;"",D$1,"NA"),'MITRE &amp; Controls Mappings'!$F521))),ISNUMBER(SEARCH(IF(D$2&lt;&gt;"",D$2,"NA"),'MITRE &amp; Controls Mappings'!$G521))),ISNUMBER(SEARCH(IF(D$2&lt;&gt;"",D$2,"NA"),'MITRE &amp; Controls Mappings'!$H521))),ISNUMBER(SEARCH(IF(D$3&lt;&gt;"",D$3,"NA"),'MITRE &amp; Controls Mappings'!$I521))),ISNUMBER(SEARCH(IF(D$3&lt;&gt;"",D$3,"NA"),'MITRE &amp; Controls Mappings'!$J521))), 'MITRE &amp; Controls Mappings'!$B521,"")</f>
        <v/>
      </c>
      <c r="E525" t="str">
        <f>IF(OR(OR(OR(OR(OR(ISNUMBER(SEARCH(IF(E$1&lt;&gt;"",E$1,"NA"),'MITRE &amp; Controls Mappings'!$E521)),ISNUMBER(SEARCH(IF(E$1&lt;&gt;"",E$1,"NA"),'MITRE &amp; Controls Mappings'!$F521))),ISNUMBER(SEARCH(IF(E$2&lt;&gt;"",E$2,"NA"),'MITRE &amp; Controls Mappings'!$G521))),ISNUMBER(SEARCH(IF(E$2&lt;&gt;"",E$2,"NA"),'MITRE &amp; Controls Mappings'!$H521))),ISNUMBER(SEARCH(IF(E$3&lt;&gt;"",E$3,"NA"),'MITRE &amp; Controls Mappings'!$I521))),ISNUMBER(SEARCH(IF(E$3&lt;&gt;"",E$3,"NA"),'MITRE &amp; Controls Mappings'!$J521))), 'MITRE &amp; Controls Mappings'!$B521,"")</f>
        <v/>
      </c>
      <c r="F525" t="str">
        <f>IF(OR(OR(OR(OR(OR(ISNUMBER(SEARCH(IF(F$1&lt;&gt;"",F$1,"NA"),'MITRE &amp; Controls Mappings'!$E521)),ISNUMBER(SEARCH(IF(F$1&lt;&gt;"",F$1,"NA"),'MITRE &amp; Controls Mappings'!$F521))),ISNUMBER(SEARCH(IF(F$2&lt;&gt;"",F$2,"NA"),'MITRE &amp; Controls Mappings'!$G521))),ISNUMBER(SEARCH(IF(F$2&lt;&gt;"",F$2,"NA"),'MITRE &amp; Controls Mappings'!$H521))),ISNUMBER(SEARCH(IF(F$3&lt;&gt;"",F$3,"NA"),'MITRE &amp; Controls Mappings'!$I521))),ISNUMBER(SEARCH(IF(F$3&lt;&gt;"",F$3,"NA"),'MITRE &amp; Controls Mappings'!$J521))), 'MITRE &amp; Controls Mappings'!$B521,"")</f>
        <v/>
      </c>
      <c r="G525" t="str">
        <f>IF(OR(OR(OR(OR(OR(ISNUMBER(SEARCH(IF(G$1&lt;&gt;"",G$1,"NA"),'MITRE &amp; Controls Mappings'!$E521)),ISNUMBER(SEARCH(IF(G$1&lt;&gt;"",G$1,"NA"),'MITRE &amp; Controls Mappings'!$F521))),ISNUMBER(SEARCH(IF(G$2&lt;&gt;"",G$2,"NA"),'MITRE &amp; Controls Mappings'!$G521))),ISNUMBER(SEARCH(IF(G$2&lt;&gt;"",G$2,"NA"),'MITRE &amp; Controls Mappings'!$H521))),ISNUMBER(SEARCH(IF(G$3&lt;&gt;"",G$3,"NA"),'MITRE &amp; Controls Mappings'!$I521))),ISNUMBER(SEARCH(IF(G$3&lt;&gt;"",G$3,"NA"),'MITRE &amp; Controls Mappings'!$J521))), 'MITRE &amp; Controls Mappings'!$B521,"")</f>
        <v/>
      </c>
      <c r="H525" t="str">
        <f>IF(OR(OR(OR(OR(OR(ISNUMBER(SEARCH(IF(H$1&lt;&gt;"",H$1,"NA"),'MITRE &amp; Controls Mappings'!$E521)),ISNUMBER(SEARCH(IF(H$1&lt;&gt;"",H$1,"NA"),'MITRE &amp; Controls Mappings'!$F521))),ISNUMBER(SEARCH(IF(H$2&lt;&gt;"",H$2,"NA"),'MITRE &amp; Controls Mappings'!$G521))),ISNUMBER(SEARCH(IF(H$2&lt;&gt;"",H$2,"NA"),'MITRE &amp; Controls Mappings'!$H521))),ISNUMBER(SEARCH(IF(H$3&lt;&gt;"",H$3,"NA"),'MITRE &amp; Controls Mappings'!$I521))),ISNUMBER(SEARCH(IF(H$3&lt;&gt;"",H$3,"NA"),'MITRE &amp; Controls Mappings'!$J521))), 'MITRE &amp; Controls Mappings'!$B521,"")</f>
        <v/>
      </c>
      <c r="I525" t="str">
        <f>IF(OR(OR(OR(OR(OR(ISNUMBER(SEARCH(IF(I$1&lt;&gt;"",I$1,"NA"),'MITRE &amp; Controls Mappings'!$E521)),ISNUMBER(SEARCH(IF(I$1&lt;&gt;"",I$1,"NA"),'MITRE &amp; Controls Mappings'!$F521))),ISNUMBER(SEARCH(IF(I$2&lt;&gt;"",I$2,"NA"),'MITRE &amp; Controls Mappings'!$G521))),ISNUMBER(SEARCH(IF(I$2&lt;&gt;"",I$2,"NA"),'MITRE &amp; Controls Mappings'!$H521))),ISNUMBER(SEARCH(IF(I$3&lt;&gt;"",I$3,"NA"),'MITRE &amp; Controls Mappings'!$I521))),ISNUMBER(SEARCH(IF(I$3&lt;&gt;"",I$3,"NA"),'MITRE &amp; Controls Mappings'!$J521))), 'MITRE &amp; Controls Mappings'!$B521,"")</f>
        <v/>
      </c>
      <c r="J525" t="str">
        <f>IF(OR(OR(OR(OR(OR(ISNUMBER(SEARCH(IF(J$1&lt;&gt;"",J$1,"NA"),'MITRE &amp; Controls Mappings'!$E521)),ISNUMBER(SEARCH(IF(J$1&lt;&gt;"",J$1,"NA"),'MITRE &amp; Controls Mappings'!$F521))),ISNUMBER(SEARCH(IF(J$2&lt;&gt;"",J$2,"NA"),'MITRE &amp; Controls Mappings'!$G521))),ISNUMBER(SEARCH(IF(J$2&lt;&gt;"",J$2,"NA"),'MITRE &amp; Controls Mappings'!$H521))),ISNUMBER(SEARCH(IF(J$3&lt;&gt;"",J$3,"NA"),'MITRE &amp; Controls Mappings'!$I521))),ISNUMBER(SEARCH(IF(J$3&lt;&gt;"",J$3,"NA"),'MITRE &amp; Controls Mappings'!$J521))), 'MITRE &amp; Controls Mappings'!$B521,"")</f>
        <v/>
      </c>
      <c r="K525" t="str">
        <f>IF(OR(OR(OR(OR(OR(ISNUMBER(SEARCH(IF(K$1&lt;&gt;"",K$1,"NA"),'MITRE &amp; Controls Mappings'!$E521)),ISNUMBER(SEARCH(IF(K$1&lt;&gt;"",K$1,"NA"),'MITRE &amp; Controls Mappings'!$F521))),ISNUMBER(SEARCH(IF(K$2&lt;&gt;"",K$2,"NA"),'MITRE &amp; Controls Mappings'!$G521))),ISNUMBER(SEARCH(IF(K$2&lt;&gt;"",K$2,"NA"),'MITRE &amp; Controls Mappings'!$H521))),ISNUMBER(SEARCH(IF(K$3&lt;&gt;"",K$3,"NA"),'MITRE &amp; Controls Mappings'!$I521))),ISNUMBER(SEARCH(IF(K$3&lt;&gt;"",K$3,"NA"),'MITRE &amp; Controls Mappings'!$J521))), 'MITRE &amp; Controls Mappings'!$B521,"")</f>
        <v/>
      </c>
      <c r="L525" s="25" t="str">
        <f>'MITRE &amp; Controls Mappings'!D521</f>
        <v>Windows Defender SmartScreen</v>
      </c>
    </row>
    <row r="526" spans="1:12" x14ac:dyDescent="0.35">
      <c r="A526" t="str">
        <f>IF(COUNTIF(B526:K526,"="&amp;'MITRE &amp; Controls Mappings'!B522)&gt;0,'MITRE &amp; Controls Mappings'!B522,"")</f>
        <v/>
      </c>
      <c r="B526" t="str">
        <f>IF(OR(OR(OR(OR(OR(ISNUMBER(SEARCH(IF(B$1&lt;&gt;"",B$1,"NA"),'MITRE &amp; Controls Mappings'!$E522)),ISNUMBER(SEARCH(IF(B$1&lt;&gt;"",B$1,"NA"),'MITRE &amp; Controls Mappings'!$F522))),ISNUMBER(SEARCH(IF(B$2&lt;&gt;"",B$2,"NA"),'MITRE &amp; Controls Mappings'!$G522))),ISNUMBER(SEARCH(IF(B$2&lt;&gt;"",B$2,"NA"),'MITRE &amp; Controls Mappings'!$H522))),ISNUMBER(SEARCH(IF(B$3&lt;&gt;"",B$3,"NA"),'MITRE &amp; Controls Mappings'!$I522))),ISNUMBER(SEARCH(IF(B$3&lt;&gt;"",B$3,"NA"),'MITRE &amp; Controls Mappings'!$J522))), 'MITRE &amp; Controls Mappings'!$B522,"")</f>
        <v/>
      </c>
      <c r="C526" t="str">
        <f>IF(OR(OR(OR(OR(OR(ISNUMBER(SEARCH(IF(C$1&lt;&gt;"",C$1,"NA"),'MITRE &amp; Controls Mappings'!$E522)),ISNUMBER(SEARCH(IF(C$1&lt;&gt;"",C$1,"NA"),'MITRE &amp; Controls Mappings'!$F522))),ISNUMBER(SEARCH(IF(C$2&lt;&gt;"",C$2,"NA"),'MITRE &amp; Controls Mappings'!$G522))),ISNUMBER(SEARCH(IF(C$2&lt;&gt;"",C$2,"NA"),'MITRE &amp; Controls Mappings'!$H522))),ISNUMBER(SEARCH(IF(C$3&lt;&gt;"",C$3,"NA"),'MITRE &amp; Controls Mappings'!$I522))),ISNUMBER(SEARCH(IF(C$3&lt;&gt;"",C$3,"NA"),'MITRE &amp; Controls Mappings'!$J522))), 'MITRE &amp; Controls Mappings'!$B522,"")</f>
        <v/>
      </c>
      <c r="D526" t="str">
        <f>IF(OR(OR(OR(OR(OR(ISNUMBER(SEARCH(IF(D$1&lt;&gt;"",D$1,"NA"),'MITRE &amp; Controls Mappings'!$E522)),ISNUMBER(SEARCH(IF(D$1&lt;&gt;"",D$1,"NA"),'MITRE &amp; Controls Mappings'!$F522))),ISNUMBER(SEARCH(IF(D$2&lt;&gt;"",D$2,"NA"),'MITRE &amp; Controls Mappings'!$G522))),ISNUMBER(SEARCH(IF(D$2&lt;&gt;"",D$2,"NA"),'MITRE &amp; Controls Mappings'!$H522))),ISNUMBER(SEARCH(IF(D$3&lt;&gt;"",D$3,"NA"),'MITRE &amp; Controls Mappings'!$I522))),ISNUMBER(SEARCH(IF(D$3&lt;&gt;"",D$3,"NA"),'MITRE &amp; Controls Mappings'!$J522))), 'MITRE &amp; Controls Mappings'!$B522,"")</f>
        <v/>
      </c>
      <c r="E526" t="str">
        <f>IF(OR(OR(OR(OR(OR(ISNUMBER(SEARCH(IF(E$1&lt;&gt;"",E$1,"NA"),'MITRE &amp; Controls Mappings'!$E522)),ISNUMBER(SEARCH(IF(E$1&lt;&gt;"",E$1,"NA"),'MITRE &amp; Controls Mappings'!$F522))),ISNUMBER(SEARCH(IF(E$2&lt;&gt;"",E$2,"NA"),'MITRE &amp; Controls Mappings'!$G522))),ISNUMBER(SEARCH(IF(E$2&lt;&gt;"",E$2,"NA"),'MITRE &amp; Controls Mappings'!$H522))),ISNUMBER(SEARCH(IF(E$3&lt;&gt;"",E$3,"NA"),'MITRE &amp; Controls Mappings'!$I522))),ISNUMBER(SEARCH(IF(E$3&lt;&gt;"",E$3,"NA"),'MITRE &amp; Controls Mappings'!$J522))), 'MITRE &amp; Controls Mappings'!$B522,"")</f>
        <v/>
      </c>
      <c r="F526" t="str">
        <f>IF(OR(OR(OR(OR(OR(ISNUMBER(SEARCH(IF(F$1&lt;&gt;"",F$1,"NA"),'MITRE &amp; Controls Mappings'!$E522)),ISNUMBER(SEARCH(IF(F$1&lt;&gt;"",F$1,"NA"),'MITRE &amp; Controls Mappings'!$F522))),ISNUMBER(SEARCH(IF(F$2&lt;&gt;"",F$2,"NA"),'MITRE &amp; Controls Mappings'!$G522))),ISNUMBER(SEARCH(IF(F$2&lt;&gt;"",F$2,"NA"),'MITRE &amp; Controls Mappings'!$H522))),ISNUMBER(SEARCH(IF(F$3&lt;&gt;"",F$3,"NA"),'MITRE &amp; Controls Mappings'!$I522))),ISNUMBER(SEARCH(IF(F$3&lt;&gt;"",F$3,"NA"),'MITRE &amp; Controls Mappings'!$J522))), 'MITRE &amp; Controls Mappings'!$B522,"")</f>
        <v/>
      </c>
      <c r="G526" t="str">
        <f>IF(OR(OR(OR(OR(OR(ISNUMBER(SEARCH(IF(G$1&lt;&gt;"",G$1,"NA"),'MITRE &amp; Controls Mappings'!$E522)),ISNUMBER(SEARCH(IF(G$1&lt;&gt;"",G$1,"NA"),'MITRE &amp; Controls Mappings'!$F522))),ISNUMBER(SEARCH(IF(G$2&lt;&gt;"",G$2,"NA"),'MITRE &amp; Controls Mappings'!$G522))),ISNUMBER(SEARCH(IF(G$2&lt;&gt;"",G$2,"NA"),'MITRE &amp; Controls Mappings'!$H522))),ISNUMBER(SEARCH(IF(G$3&lt;&gt;"",G$3,"NA"),'MITRE &amp; Controls Mappings'!$I522))),ISNUMBER(SEARCH(IF(G$3&lt;&gt;"",G$3,"NA"),'MITRE &amp; Controls Mappings'!$J522))), 'MITRE &amp; Controls Mappings'!$B522,"")</f>
        <v/>
      </c>
      <c r="H526" t="str">
        <f>IF(OR(OR(OR(OR(OR(ISNUMBER(SEARCH(IF(H$1&lt;&gt;"",H$1,"NA"),'MITRE &amp; Controls Mappings'!$E522)),ISNUMBER(SEARCH(IF(H$1&lt;&gt;"",H$1,"NA"),'MITRE &amp; Controls Mappings'!$F522))),ISNUMBER(SEARCH(IF(H$2&lt;&gt;"",H$2,"NA"),'MITRE &amp; Controls Mappings'!$G522))),ISNUMBER(SEARCH(IF(H$2&lt;&gt;"",H$2,"NA"),'MITRE &amp; Controls Mappings'!$H522))),ISNUMBER(SEARCH(IF(H$3&lt;&gt;"",H$3,"NA"),'MITRE &amp; Controls Mappings'!$I522))),ISNUMBER(SEARCH(IF(H$3&lt;&gt;"",H$3,"NA"),'MITRE &amp; Controls Mappings'!$J522))), 'MITRE &amp; Controls Mappings'!$B522,"")</f>
        <v/>
      </c>
      <c r="I526" t="str">
        <f>IF(OR(OR(OR(OR(OR(ISNUMBER(SEARCH(IF(I$1&lt;&gt;"",I$1,"NA"),'MITRE &amp; Controls Mappings'!$E522)),ISNUMBER(SEARCH(IF(I$1&lt;&gt;"",I$1,"NA"),'MITRE &amp; Controls Mappings'!$F522))),ISNUMBER(SEARCH(IF(I$2&lt;&gt;"",I$2,"NA"),'MITRE &amp; Controls Mappings'!$G522))),ISNUMBER(SEARCH(IF(I$2&lt;&gt;"",I$2,"NA"),'MITRE &amp; Controls Mappings'!$H522))),ISNUMBER(SEARCH(IF(I$3&lt;&gt;"",I$3,"NA"),'MITRE &amp; Controls Mappings'!$I522))),ISNUMBER(SEARCH(IF(I$3&lt;&gt;"",I$3,"NA"),'MITRE &amp; Controls Mappings'!$J522))), 'MITRE &amp; Controls Mappings'!$B522,"")</f>
        <v/>
      </c>
      <c r="J526" t="str">
        <f>IF(OR(OR(OR(OR(OR(ISNUMBER(SEARCH(IF(J$1&lt;&gt;"",J$1,"NA"),'MITRE &amp; Controls Mappings'!$E522)),ISNUMBER(SEARCH(IF(J$1&lt;&gt;"",J$1,"NA"),'MITRE &amp; Controls Mappings'!$F522))),ISNUMBER(SEARCH(IF(J$2&lt;&gt;"",J$2,"NA"),'MITRE &amp; Controls Mappings'!$G522))),ISNUMBER(SEARCH(IF(J$2&lt;&gt;"",J$2,"NA"),'MITRE &amp; Controls Mappings'!$H522))),ISNUMBER(SEARCH(IF(J$3&lt;&gt;"",J$3,"NA"),'MITRE &amp; Controls Mappings'!$I522))),ISNUMBER(SEARCH(IF(J$3&lt;&gt;"",J$3,"NA"),'MITRE &amp; Controls Mappings'!$J522))), 'MITRE &amp; Controls Mappings'!$B522,"")</f>
        <v/>
      </c>
      <c r="K526" t="str">
        <f>IF(OR(OR(OR(OR(OR(ISNUMBER(SEARCH(IF(K$1&lt;&gt;"",K$1,"NA"),'MITRE &amp; Controls Mappings'!$E522)),ISNUMBER(SEARCH(IF(K$1&lt;&gt;"",K$1,"NA"),'MITRE &amp; Controls Mappings'!$F522))),ISNUMBER(SEARCH(IF(K$2&lt;&gt;"",K$2,"NA"),'MITRE &amp; Controls Mappings'!$G522))),ISNUMBER(SEARCH(IF(K$2&lt;&gt;"",K$2,"NA"),'MITRE &amp; Controls Mappings'!$H522))),ISNUMBER(SEARCH(IF(K$3&lt;&gt;"",K$3,"NA"),'MITRE &amp; Controls Mappings'!$I522))),ISNUMBER(SEARCH(IF(K$3&lt;&gt;"",K$3,"NA"),'MITRE &amp; Controls Mappings'!$J522))), 'MITRE &amp; Controls Mappings'!$B522,"")</f>
        <v/>
      </c>
      <c r="L526" s="25" t="str">
        <f>'MITRE &amp; Controls Mappings'!D522</f>
        <v>Explorer</v>
      </c>
    </row>
    <row r="527" spans="1:12" x14ac:dyDescent="0.35">
      <c r="A527" t="str">
        <f>IF(COUNTIF(B527:K527,"="&amp;'MITRE &amp; Controls Mappings'!B523)&gt;0,'MITRE &amp; Controls Mappings'!B523,"")</f>
        <v/>
      </c>
      <c r="B527" t="str">
        <f>IF(OR(OR(OR(OR(OR(ISNUMBER(SEARCH(IF(B$1&lt;&gt;"",B$1,"NA"),'MITRE &amp; Controls Mappings'!$E523)),ISNUMBER(SEARCH(IF(B$1&lt;&gt;"",B$1,"NA"),'MITRE &amp; Controls Mappings'!$F523))),ISNUMBER(SEARCH(IF(B$2&lt;&gt;"",B$2,"NA"),'MITRE &amp; Controls Mappings'!$G523))),ISNUMBER(SEARCH(IF(B$2&lt;&gt;"",B$2,"NA"),'MITRE &amp; Controls Mappings'!$H523))),ISNUMBER(SEARCH(IF(B$3&lt;&gt;"",B$3,"NA"),'MITRE &amp; Controls Mappings'!$I523))),ISNUMBER(SEARCH(IF(B$3&lt;&gt;"",B$3,"NA"),'MITRE &amp; Controls Mappings'!$J523))), 'MITRE &amp; Controls Mappings'!$B523,"")</f>
        <v/>
      </c>
      <c r="C527" t="str">
        <f>IF(OR(OR(OR(OR(OR(ISNUMBER(SEARCH(IF(C$1&lt;&gt;"",C$1,"NA"),'MITRE &amp; Controls Mappings'!$E523)),ISNUMBER(SEARCH(IF(C$1&lt;&gt;"",C$1,"NA"),'MITRE &amp; Controls Mappings'!$F523))),ISNUMBER(SEARCH(IF(C$2&lt;&gt;"",C$2,"NA"),'MITRE &amp; Controls Mappings'!$G523))),ISNUMBER(SEARCH(IF(C$2&lt;&gt;"",C$2,"NA"),'MITRE &amp; Controls Mappings'!$H523))),ISNUMBER(SEARCH(IF(C$3&lt;&gt;"",C$3,"NA"),'MITRE &amp; Controls Mappings'!$I523))),ISNUMBER(SEARCH(IF(C$3&lt;&gt;"",C$3,"NA"),'MITRE &amp; Controls Mappings'!$J523))), 'MITRE &amp; Controls Mappings'!$B523,"")</f>
        <v/>
      </c>
      <c r="D527" t="str">
        <f>IF(OR(OR(OR(OR(OR(ISNUMBER(SEARCH(IF(D$1&lt;&gt;"",D$1,"NA"),'MITRE &amp; Controls Mappings'!$E523)),ISNUMBER(SEARCH(IF(D$1&lt;&gt;"",D$1,"NA"),'MITRE &amp; Controls Mappings'!$F523))),ISNUMBER(SEARCH(IF(D$2&lt;&gt;"",D$2,"NA"),'MITRE &amp; Controls Mappings'!$G523))),ISNUMBER(SEARCH(IF(D$2&lt;&gt;"",D$2,"NA"),'MITRE &amp; Controls Mappings'!$H523))),ISNUMBER(SEARCH(IF(D$3&lt;&gt;"",D$3,"NA"),'MITRE &amp; Controls Mappings'!$I523))),ISNUMBER(SEARCH(IF(D$3&lt;&gt;"",D$3,"NA"),'MITRE &amp; Controls Mappings'!$J523))), 'MITRE &amp; Controls Mappings'!$B523,"")</f>
        <v/>
      </c>
      <c r="E527" t="str">
        <f>IF(OR(OR(OR(OR(OR(ISNUMBER(SEARCH(IF(E$1&lt;&gt;"",E$1,"NA"),'MITRE &amp; Controls Mappings'!$E523)),ISNUMBER(SEARCH(IF(E$1&lt;&gt;"",E$1,"NA"),'MITRE &amp; Controls Mappings'!$F523))),ISNUMBER(SEARCH(IF(E$2&lt;&gt;"",E$2,"NA"),'MITRE &amp; Controls Mappings'!$G523))),ISNUMBER(SEARCH(IF(E$2&lt;&gt;"",E$2,"NA"),'MITRE &amp; Controls Mappings'!$H523))),ISNUMBER(SEARCH(IF(E$3&lt;&gt;"",E$3,"NA"),'MITRE &amp; Controls Mappings'!$I523))),ISNUMBER(SEARCH(IF(E$3&lt;&gt;"",E$3,"NA"),'MITRE &amp; Controls Mappings'!$J523))), 'MITRE &amp; Controls Mappings'!$B523,"")</f>
        <v/>
      </c>
      <c r="F527" t="str">
        <f>IF(OR(OR(OR(OR(OR(ISNUMBER(SEARCH(IF(F$1&lt;&gt;"",F$1,"NA"),'MITRE &amp; Controls Mappings'!$E523)),ISNUMBER(SEARCH(IF(F$1&lt;&gt;"",F$1,"NA"),'MITRE &amp; Controls Mappings'!$F523))),ISNUMBER(SEARCH(IF(F$2&lt;&gt;"",F$2,"NA"),'MITRE &amp; Controls Mappings'!$G523))),ISNUMBER(SEARCH(IF(F$2&lt;&gt;"",F$2,"NA"),'MITRE &amp; Controls Mappings'!$H523))),ISNUMBER(SEARCH(IF(F$3&lt;&gt;"",F$3,"NA"),'MITRE &amp; Controls Mappings'!$I523))),ISNUMBER(SEARCH(IF(F$3&lt;&gt;"",F$3,"NA"),'MITRE &amp; Controls Mappings'!$J523))), 'MITRE &amp; Controls Mappings'!$B523,"")</f>
        <v/>
      </c>
      <c r="G527" t="str">
        <f>IF(OR(OR(OR(OR(OR(ISNUMBER(SEARCH(IF(G$1&lt;&gt;"",G$1,"NA"),'MITRE &amp; Controls Mappings'!$E523)),ISNUMBER(SEARCH(IF(G$1&lt;&gt;"",G$1,"NA"),'MITRE &amp; Controls Mappings'!$F523))),ISNUMBER(SEARCH(IF(G$2&lt;&gt;"",G$2,"NA"),'MITRE &amp; Controls Mappings'!$G523))),ISNUMBER(SEARCH(IF(G$2&lt;&gt;"",G$2,"NA"),'MITRE &amp; Controls Mappings'!$H523))),ISNUMBER(SEARCH(IF(G$3&lt;&gt;"",G$3,"NA"),'MITRE &amp; Controls Mappings'!$I523))),ISNUMBER(SEARCH(IF(G$3&lt;&gt;"",G$3,"NA"),'MITRE &amp; Controls Mappings'!$J523))), 'MITRE &amp; Controls Mappings'!$B523,"")</f>
        <v/>
      </c>
      <c r="H527" t="str">
        <f>IF(OR(OR(OR(OR(OR(ISNUMBER(SEARCH(IF(H$1&lt;&gt;"",H$1,"NA"),'MITRE &amp; Controls Mappings'!$E523)),ISNUMBER(SEARCH(IF(H$1&lt;&gt;"",H$1,"NA"),'MITRE &amp; Controls Mappings'!$F523))),ISNUMBER(SEARCH(IF(H$2&lt;&gt;"",H$2,"NA"),'MITRE &amp; Controls Mappings'!$G523))),ISNUMBER(SEARCH(IF(H$2&lt;&gt;"",H$2,"NA"),'MITRE &amp; Controls Mappings'!$H523))),ISNUMBER(SEARCH(IF(H$3&lt;&gt;"",H$3,"NA"),'MITRE &amp; Controls Mappings'!$I523))),ISNUMBER(SEARCH(IF(H$3&lt;&gt;"",H$3,"NA"),'MITRE &amp; Controls Mappings'!$J523))), 'MITRE &amp; Controls Mappings'!$B523,"")</f>
        <v/>
      </c>
      <c r="I527" t="str">
        <f>IF(OR(OR(OR(OR(OR(ISNUMBER(SEARCH(IF(I$1&lt;&gt;"",I$1,"NA"),'MITRE &amp; Controls Mappings'!$E523)),ISNUMBER(SEARCH(IF(I$1&lt;&gt;"",I$1,"NA"),'MITRE &amp; Controls Mappings'!$F523))),ISNUMBER(SEARCH(IF(I$2&lt;&gt;"",I$2,"NA"),'MITRE &amp; Controls Mappings'!$G523))),ISNUMBER(SEARCH(IF(I$2&lt;&gt;"",I$2,"NA"),'MITRE &amp; Controls Mappings'!$H523))),ISNUMBER(SEARCH(IF(I$3&lt;&gt;"",I$3,"NA"),'MITRE &amp; Controls Mappings'!$I523))),ISNUMBER(SEARCH(IF(I$3&lt;&gt;"",I$3,"NA"),'MITRE &amp; Controls Mappings'!$J523))), 'MITRE &amp; Controls Mappings'!$B523,"")</f>
        <v/>
      </c>
      <c r="J527" t="str">
        <f>IF(OR(OR(OR(OR(OR(ISNUMBER(SEARCH(IF(J$1&lt;&gt;"",J$1,"NA"),'MITRE &amp; Controls Mappings'!$E523)),ISNUMBER(SEARCH(IF(J$1&lt;&gt;"",J$1,"NA"),'MITRE &amp; Controls Mappings'!$F523))),ISNUMBER(SEARCH(IF(J$2&lt;&gt;"",J$2,"NA"),'MITRE &amp; Controls Mappings'!$G523))),ISNUMBER(SEARCH(IF(J$2&lt;&gt;"",J$2,"NA"),'MITRE &amp; Controls Mappings'!$H523))),ISNUMBER(SEARCH(IF(J$3&lt;&gt;"",J$3,"NA"),'MITRE &amp; Controls Mappings'!$I523))),ISNUMBER(SEARCH(IF(J$3&lt;&gt;"",J$3,"NA"),'MITRE &amp; Controls Mappings'!$J523))), 'MITRE &amp; Controls Mappings'!$B523,"")</f>
        <v/>
      </c>
      <c r="K527" t="str">
        <f>IF(OR(OR(OR(OR(OR(ISNUMBER(SEARCH(IF(K$1&lt;&gt;"",K$1,"NA"),'MITRE &amp; Controls Mappings'!$E523)),ISNUMBER(SEARCH(IF(K$1&lt;&gt;"",K$1,"NA"),'MITRE &amp; Controls Mappings'!$F523))),ISNUMBER(SEARCH(IF(K$2&lt;&gt;"",K$2,"NA"),'MITRE &amp; Controls Mappings'!$G523))),ISNUMBER(SEARCH(IF(K$2&lt;&gt;"",K$2,"NA"),'MITRE &amp; Controls Mappings'!$H523))),ISNUMBER(SEARCH(IF(K$3&lt;&gt;"",K$3,"NA"),'MITRE &amp; Controls Mappings'!$I523))),ISNUMBER(SEARCH(IF(K$3&lt;&gt;"",K$3,"NA"),'MITRE &amp; Controls Mappings'!$J523))), 'MITRE &amp; Controls Mappings'!$B523,"")</f>
        <v/>
      </c>
      <c r="L527" s="25" t="str">
        <f>'MITRE &amp; Controls Mappings'!D523</f>
        <v>Ensure 'Configure Windows Defender SmartScreen' is set to 'Enabled: Warn and prevent bypass'</v>
      </c>
    </row>
    <row r="528" spans="1:12" x14ac:dyDescent="0.35">
      <c r="A528" t="str">
        <f>IF(COUNTIF(B528:K528,"="&amp;'MITRE &amp; Controls Mappings'!B524)&gt;0,'MITRE &amp; Controls Mappings'!B524,"")</f>
        <v/>
      </c>
      <c r="B528" t="str">
        <f>IF(OR(OR(OR(OR(OR(ISNUMBER(SEARCH(IF(B$1&lt;&gt;"",B$1,"NA"),'MITRE &amp; Controls Mappings'!$E524)),ISNUMBER(SEARCH(IF(B$1&lt;&gt;"",B$1,"NA"),'MITRE &amp; Controls Mappings'!$F524))),ISNUMBER(SEARCH(IF(B$2&lt;&gt;"",B$2,"NA"),'MITRE &amp; Controls Mappings'!$G524))),ISNUMBER(SEARCH(IF(B$2&lt;&gt;"",B$2,"NA"),'MITRE &amp; Controls Mappings'!$H524))),ISNUMBER(SEARCH(IF(B$3&lt;&gt;"",B$3,"NA"),'MITRE &amp; Controls Mappings'!$I524))),ISNUMBER(SEARCH(IF(B$3&lt;&gt;"",B$3,"NA"),'MITRE &amp; Controls Mappings'!$J524))), 'MITRE &amp; Controls Mappings'!$B524,"")</f>
        <v/>
      </c>
      <c r="C528" t="str">
        <f>IF(OR(OR(OR(OR(OR(ISNUMBER(SEARCH(IF(C$1&lt;&gt;"",C$1,"NA"),'MITRE &amp; Controls Mappings'!$E524)),ISNUMBER(SEARCH(IF(C$1&lt;&gt;"",C$1,"NA"),'MITRE &amp; Controls Mappings'!$F524))),ISNUMBER(SEARCH(IF(C$2&lt;&gt;"",C$2,"NA"),'MITRE &amp; Controls Mappings'!$G524))),ISNUMBER(SEARCH(IF(C$2&lt;&gt;"",C$2,"NA"),'MITRE &amp; Controls Mappings'!$H524))),ISNUMBER(SEARCH(IF(C$3&lt;&gt;"",C$3,"NA"),'MITRE &amp; Controls Mappings'!$I524))),ISNUMBER(SEARCH(IF(C$3&lt;&gt;"",C$3,"NA"),'MITRE &amp; Controls Mappings'!$J524))), 'MITRE &amp; Controls Mappings'!$B524,"")</f>
        <v/>
      </c>
      <c r="D528" t="str">
        <f>IF(OR(OR(OR(OR(OR(ISNUMBER(SEARCH(IF(D$1&lt;&gt;"",D$1,"NA"),'MITRE &amp; Controls Mappings'!$E524)),ISNUMBER(SEARCH(IF(D$1&lt;&gt;"",D$1,"NA"),'MITRE &amp; Controls Mappings'!$F524))),ISNUMBER(SEARCH(IF(D$2&lt;&gt;"",D$2,"NA"),'MITRE &amp; Controls Mappings'!$G524))),ISNUMBER(SEARCH(IF(D$2&lt;&gt;"",D$2,"NA"),'MITRE &amp; Controls Mappings'!$H524))),ISNUMBER(SEARCH(IF(D$3&lt;&gt;"",D$3,"NA"),'MITRE &amp; Controls Mappings'!$I524))),ISNUMBER(SEARCH(IF(D$3&lt;&gt;"",D$3,"NA"),'MITRE &amp; Controls Mappings'!$J524))), 'MITRE &amp; Controls Mappings'!$B524,"")</f>
        <v/>
      </c>
      <c r="E528" t="str">
        <f>IF(OR(OR(OR(OR(OR(ISNUMBER(SEARCH(IF(E$1&lt;&gt;"",E$1,"NA"),'MITRE &amp; Controls Mappings'!$E524)),ISNUMBER(SEARCH(IF(E$1&lt;&gt;"",E$1,"NA"),'MITRE &amp; Controls Mappings'!$F524))),ISNUMBER(SEARCH(IF(E$2&lt;&gt;"",E$2,"NA"),'MITRE &amp; Controls Mappings'!$G524))),ISNUMBER(SEARCH(IF(E$2&lt;&gt;"",E$2,"NA"),'MITRE &amp; Controls Mappings'!$H524))),ISNUMBER(SEARCH(IF(E$3&lt;&gt;"",E$3,"NA"),'MITRE &amp; Controls Mappings'!$I524))),ISNUMBER(SEARCH(IF(E$3&lt;&gt;"",E$3,"NA"),'MITRE &amp; Controls Mappings'!$J524))), 'MITRE &amp; Controls Mappings'!$B524,"")</f>
        <v/>
      </c>
      <c r="F528" t="str">
        <f>IF(OR(OR(OR(OR(OR(ISNUMBER(SEARCH(IF(F$1&lt;&gt;"",F$1,"NA"),'MITRE &amp; Controls Mappings'!$E524)),ISNUMBER(SEARCH(IF(F$1&lt;&gt;"",F$1,"NA"),'MITRE &amp; Controls Mappings'!$F524))),ISNUMBER(SEARCH(IF(F$2&lt;&gt;"",F$2,"NA"),'MITRE &amp; Controls Mappings'!$G524))),ISNUMBER(SEARCH(IF(F$2&lt;&gt;"",F$2,"NA"),'MITRE &amp; Controls Mappings'!$H524))),ISNUMBER(SEARCH(IF(F$3&lt;&gt;"",F$3,"NA"),'MITRE &amp; Controls Mappings'!$I524))),ISNUMBER(SEARCH(IF(F$3&lt;&gt;"",F$3,"NA"),'MITRE &amp; Controls Mappings'!$J524))), 'MITRE &amp; Controls Mappings'!$B524,"")</f>
        <v/>
      </c>
      <c r="G528" t="str">
        <f>IF(OR(OR(OR(OR(OR(ISNUMBER(SEARCH(IF(G$1&lt;&gt;"",G$1,"NA"),'MITRE &amp; Controls Mappings'!$E524)),ISNUMBER(SEARCH(IF(G$1&lt;&gt;"",G$1,"NA"),'MITRE &amp; Controls Mappings'!$F524))),ISNUMBER(SEARCH(IF(G$2&lt;&gt;"",G$2,"NA"),'MITRE &amp; Controls Mappings'!$G524))),ISNUMBER(SEARCH(IF(G$2&lt;&gt;"",G$2,"NA"),'MITRE &amp; Controls Mappings'!$H524))),ISNUMBER(SEARCH(IF(G$3&lt;&gt;"",G$3,"NA"),'MITRE &amp; Controls Mappings'!$I524))),ISNUMBER(SEARCH(IF(G$3&lt;&gt;"",G$3,"NA"),'MITRE &amp; Controls Mappings'!$J524))), 'MITRE &amp; Controls Mappings'!$B524,"")</f>
        <v/>
      </c>
      <c r="H528" t="str">
        <f>IF(OR(OR(OR(OR(OR(ISNUMBER(SEARCH(IF(H$1&lt;&gt;"",H$1,"NA"),'MITRE &amp; Controls Mappings'!$E524)),ISNUMBER(SEARCH(IF(H$1&lt;&gt;"",H$1,"NA"),'MITRE &amp; Controls Mappings'!$F524))),ISNUMBER(SEARCH(IF(H$2&lt;&gt;"",H$2,"NA"),'MITRE &amp; Controls Mappings'!$G524))),ISNUMBER(SEARCH(IF(H$2&lt;&gt;"",H$2,"NA"),'MITRE &amp; Controls Mappings'!$H524))),ISNUMBER(SEARCH(IF(H$3&lt;&gt;"",H$3,"NA"),'MITRE &amp; Controls Mappings'!$I524))),ISNUMBER(SEARCH(IF(H$3&lt;&gt;"",H$3,"NA"),'MITRE &amp; Controls Mappings'!$J524))), 'MITRE &amp; Controls Mappings'!$B524,"")</f>
        <v/>
      </c>
      <c r="I528" t="str">
        <f>IF(OR(OR(OR(OR(OR(ISNUMBER(SEARCH(IF(I$1&lt;&gt;"",I$1,"NA"),'MITRE &amp; Controls Mappings'!$E524)),ISNUMBER(SEARCH(IF(I$1&lt;&gt;"",I$1,"NA"),'MITRE &amp; Controls Mappings'!$F524))),ISNUMBER(SEARCH(IF(I$2&lt;&gt;"",I$2,"NA"),'MITRE &amp; Controls Mappings'!$G524))),ISNUMBER(SEARCH(IF(I$2&lt;&gt;"",I$2,"NA"),'MITRE &amp; Controls Mappings'!$H524))),ISNUMBER(SEARCH(IF(I$3&lt;&gt;"",I$3,"NA"),'MITRE &amp; Controls Mappings'!$I524))),ISNUMBER(SEARCH(IF(I$3&lt;&gt;"",I$3,"NA"),'MITRE &amp; Controls Mappings'!$J524))), 'MITRE &amp; Controls Mappings'!$B524,"")</f>
        <v/>
      </c>
      <c r="J528" t="str">
        <f>IF(OR(OR(OR(OR(OR(ISNUMBER(SEARCH(IF(J$1&lt;&gt;"",J$1,"NA"),'MITRE &amp; Controls Mappings'!$E524)),ISNUMBER(SEARCH(IF(J$1&lt;&gt;"",J$1,"NA"),'MITRE &amp; Controls Mappings'!$F524))),ISNUMBER(SEARCH(IF(J$2&lt;&gt;"",J$2,"NA"),'MITRE &amp; Controls Mappings'!$G524))),ISNUMBER(SEARCH(IF(J$2&lt;&gt;"",J$2,"NA"),'MITRE &amp; Controls Mappings'!$H524))),ISNUMBER(SEARCH(IF(J$3&lt;&gt;"",J$3,"NA"),'MITRE &amp; Controls Mappings'!$I524))),ISNUMBER(SEARCH(IF(J$3&lt;&gt;"",J$3,"NA"),'MITRE &amp; Controls Mappings'!$J524))), 'MITRE &amp; Controls Mappings'!$B524,"")</f>
        <v/>
      </c>
      <c r="K528" t="str">
        <f>IF(OR(OR(OR(OR(OR(ISNUMBER(SEARCH(IF(K$1&lt;&gt;"",K$1,"NA"),'MITRE &amp; Controls Mappings'!$E524)),ISNUMBER(SEARCH(IF(K$1&lt;&gt;"",K$1,"NA"),'MITRE &amp; Controls Mappings'!$F524))),ISNUMBER(SEARCH(IF(K$2&lt;&gt;"",K$2,"NA"),'MITRE &amp; Controls Mappings'!$G524))),ISNUMBER(SEARCH(IF(K$2&lt;&gt;"",K$2,"NA"),'MITRE &amp; Controls Mappings'!$H524))),ISNUMBER(SEARCH(IF(K$3&lt;&gt;"",K$3,"NA"),'MITRE &amp; Controls Mappings'!$I524))),ISNUMBER(SEARCH(IF(K$3&lt;&gt;"",K$3,"NA"),'MITRE &amp; Controls Mappings'!$J524))), 'MITRE &amp; Controls Mappings'!$B524,"")</f>
        <v/>
      </c>
      <c r="L528" s="25" t="str">
        <f>'MITRE &amp; Controls Mappings'!D524</f>
        <v>Microsoft Edge</v>
      </c>
    </row>
    <row r="529" spans="1:12" x14ac:dyDescent="0.35">
      <c r="A529" t="str">
        <f>IF(COUNTIF(B529:K529,"="&amp;'MITRE &amp; Controls Mappings'!B525)&gt;0,'MITRE &amp; Controls Mappings'!B525,"")</f>
        <v/>
      </c>
      <c r="B529" t="str">
        <f>IF(OR(OR(OR(OR(OR(ISNUMBER(SEARCH(IF(B$1&lt;&gt;"",B$1,"NA"),'MITRE &amp; Controls Mappings'!$E525)),ISNUMBER(SEARCH(IF(B$1&lt;&gt;"",B$1,"NA"),'MITRE &amp; Controls Mappings'!$F525))),ISNUMBER(SEARCH(IF(B$2&lt;&gt;"",B$2,"NA"),'MITRE &amp; Controls Mappings'!$G525))),ISNUMBER(SEARCH(IF(B$2&lt;&gt;"",B$2,"NA"),'MITRE &amp; Controls Mappings'!$H525))),ISNUMBER(SEARCH(IF(B$3&lt;&gt;"",B$3,"NA"),'MITRE &amp; Controls Mappings'!$I525))),ISNUMBER(SEARCH(IF(B$3&lt;&gt;"",B$3,"NA"),'MITRE &amp; Controls Mappings'!$J525))), 'MITRE &amp; Controls Mappings'!$B525,"")</f>
        <v/>
      </c>
      <c r="C529" t="str">
        <f>IF(OR(OR(OR(OR(OR(ISNUMBER(SEARCH(IF(C$1&lt;&gt;"",C$1,"NA"),'MITRE &amp; Controls Mappings'!$E525)),ISNUMBER(SEARCH(IF(C$1&lt;&gt;"",C$1,"NA"),'MITRE &amp; Controls Mappings'!$F525))),ISNUMBER(SEARCH(IF(C$2&lt;&gt;"",C$2,"NA"),'MITRE &amp; Controls Mappings'!$G525))),ISNUMBER(SEARCH(IF(C$2&lt;&gt;"",C$2,"NA"),'MITRE &amp; Controls Mappings'!$H525))),ISNUMBER(SEARCH(IF(C$3&lt;&gt;"",C$3,"NA"),'MITRE &amp; Controls Mappings'!$I525))),ISNUMBER(SEARCH(IF(C$3&lt;&gt;"",C$3,"NA"),'MITRE &amp; Controls Mappings'!$J525))), 'MITRE &amp; Controls Mappings'!$B525,"")</f>
        <v/>
      </c>
      <c r="D529" t="str">
        <f>IF(OR(OR(OR(OR(OR(ISNUMBER(SEARCH(IF(D$1&lt;&gt;"",D$1,"NA"),'MITRE &amp; Controls Mappings'!$E525)),ISNUMBER(SEARCH(IF(D$1&lt;&gt;"",D$1,"NA"),'MITRE &amp; Controls Mappings'!$F525))),ISNUMBER(SEARCH(IF(D$2&lt;&gt;"",D$2,"NA"),'MITRE &amp; Controls Mappings'!$G525))),ISNUMBER(SEARCH(IF(D$2&lt;&gt;"",D$2,"NA"),'MITRE &amp; Controls Mappings'!$H525))),ISNUMBER(SEARCH(IF(D$3&lt;&gt;"",D$3,"NA"),'MITRE &amp; Controls Mappings'!$I525))),ISNUMBER(SEARCH(IF(D$3&lt;&gt;"",D$3,"NA"),'MITRE &amp; Controls Mappings'!$J525))), 'MITRE &amp; Controls Mappings'!$B525,"")</f>
        <v/>
      </c>
      <c r="E529" t="str">
        <f>IF(OR(OR(OR(OR(OR(ISNUMBER(SEARCH(IF(E$1&lt;&gt;"",E$1,"NA"),'MITRE &amp; Controls Mappings'!$E525)),ISNUMBER(SEARCH(IF(E$1&lt;&gt;"",E$1,"NA"),'MITRE &amp; Controls Mappings'!$F525))),ISNUMBER(SEARCH(IF(E$2&lt;&gt;"",E$2,"NA"),'MITRE &amp; Controls Mappings'!$G525))),ISNUMBER(SEARCH(IF(E$2&lt;&gt;"",E$2,"NA"),'MITRE &amp; Controls Mappings'!$H525))),ISNUMBER(SEARCH(IF(E$3&lt;&gt;"",E$3,"NA"),'MITRE &amp; Controls Mappings'!$I525))),ISNUMBER(SEARCH(IF(E$3&lt;&gt;"",E$3,"NA"),'MITRE &amp; Controls Mappings'!$J525))), 'MITRE &amp; Controls Mappings'!$B525,"")</f>
        <v/>
      </c>
      <c r="F529" t="str">
        <f>IF(OR(OR(OR(OR(OR(ISNUMBER(SEARCH(IF(F$1&lt;&gt;"",F$1,"NA"),'MITRE &amp; Controls Mappings'!$E525)),ISNUMBER(SEARCH(IF(F$1&lt;&gt;"",F$1,"NA"),'MITRE &amp; Controls Mappings'!$F525))),ISNUMBER(SEARCH(IF(F$2&lt;&gt;"",F$2,"NA"),'MITRE &amp; Controls Mappings'!$G525))),ISNUMBER(SEARCH(IF(F$2&lt;&gt;"",F$2,"NA"),'MITRE &amp; Controls Mappings'!$H525))),ISNUMBER(SEARCH(IF(F$3&lt;&gt;"",F$3,"NA"),'MITRE &amp; Controls Mappings'!$I525))),ISNUMBER(SEARCH(IF(F$3&lt;&gt;"",F$3,"NA"),'MITRE &amp; Controls Mappings'!$J525))), 'MITRE &amp; Controls Mappings'!$B525,"")</f>
        <v/>
      </c>
      <c r="G529" t="str">
        <f>IF(OR(OR(OR(OR(OR(ISNUMBER(SEARCH(IF(G$1&lt;&gt;"",G$1,"NA"),'MITRE &amp; Controls Mappings'!$E525)),ISNUMBER(SEARCH(IF(G$1&lt;&gt;"",G$1,"NA"),'MITRE &amp; Controls Mappings'!$F525))),ISNUMBER(SEARCH(IF(G$2&lt;&gt;"",G$2,"NA"),'MITRE &amp; Controls Mappings'!$G525))),ISNUMBER(SEARCH(IF(G$2&lt;&gt;"",G$2,"NA"),'MITRE &amp; Controls Mappings'!$H525))),ISNUMBER(SEARCH(IF(G$3&lt;&gt;"",G$3,"NA"),'MITRE &amp; Controls Mappings'!$I525))),ISNUMBER(SEARCH(IF(G$3&lt;&gt;"",G$3,"NA"),'MITRE &amp; Controls Mappings'!$J525))), 'MITRE &amp; Controls Mappings'!$B525,"")</f>
        <v/>
      </c>
      <c r="H529" t="str">
        <f>IF(OR(OR(OR(OR(OR(ISNUMBER(SEARCH(IF(H$1&lt;&gt;"",H$1,"NA"),'MITRE &amp; Controls Mappings'!$E525)),ISNUMBER(SEARCH(IF(H$1&lt;&gt;"",H$1,"NA"),'MITRE &amp; Controls Mappings'!$F525))),ISNUMBER(SEARCH(IF(H$2&lt;&gt;"",H$2,"NA"),'MITRE &amp; Controls Mappings'!$G525))),ISNUMBER(SEARCH(IF(H$2&lt;&gt;"",H$2,"NA"),'MITRE &amp; Controls Mappings'!$H525))),ISNUMBER(SEARCH(IF(H$3&lt;&gt;"",H$3,"NA"),'MITRE &amp; Controls Mappings'!$I525))),ISNUMBER(SEARCH(IF(H$3&lt;&gt;"",H$3,"NA"),'MITRE &amp; Controls Mappings'!$J525))), 'MITRE &amp; Controls Mappings'!$B525,"")</f>
        <v/>
      </c>
      <c r="I529" t="str">
        <f>IF(OR(OR(OR(OR(OR(ISNUMBER(SEARCH(IF(I$1&lt;&gt;"",I$1,"NA"),'MITRE &amp; Controls Mappings'!$E525)),ISNUMBER(SEARCH(IF(I$1&lt;&gt;"",I$1,"NA"),'MITRE &amp; Controls Mappings'!$F525))),ISNUMBER(SEARCH(IF(I$2&lt;&gt;"",I$2,"NA"),'MITRE &amp; Controls Mappings'!$G525))),ISNUMBER(SEARCH(IF(I$2&lt;&gt;"",I$2,"NA"),'MITRE &amp; Controls Mappings'!$H525))),ISNUMBER(SEARCH(IF(I$3&lt;&gt;"",I$3,"NA"),'MITRE &amp; Controls Mappings'!$I525))),ISNUMBER(SEARCH(IF(I$3&lt;&gt;"",I$3,"NA"),'MITRE &amp; Controls Mappings'!$J525))), 'MITRE &amp; Controls Mappings'!$B525,"")</f>
        <v/>
      </c>
      <c r="J529" t="str">
        <f>IF(OR(OR(OR(OR(OR(ISNUMBER(SEARCH(IF(J$1&lt;&gt;"",J$1,"NA"),'MITRE &amp; Controls Mappings'!$E525)),ISNUMBER(SEARCH(IF(J$1&lt;&gt;"",J$1,"NA"),'MITRE &amp; Controls Mappings'!$F525))),ISNUMBER(SEARCH(IF(J$2&lt;&gt;"",J$2,"NA"),'MITRE &amp; Controls Mappings'!$G525))),ISNUMBER(SEARCH(IF(J$2&lt;&gt;"",J$2,"NA"),'MITRE &amp; Controls Mappings'!$H525))),ISNUMBER(SEARCH(IF(J$3&lt;&gt;"",J$3,"NA"),'MITRE &amp; Controls Mappings'!$I525))),ISNUMBER(SEARCH(IF(J$3&lt;&gt;"",J$3,"NA"),'MITRE &amp; Controls Mappings'!$J525))), 'MITRE &amp; Controls Mappings'!$B525,"")</f>
        <v/>
      </c>
      <c r="K529" t="str">
        <f>IF(OR(OR(OR(OR(OR(ISNUMBER(SEARCH(IF(K$1&lt;&gt;"",K$1,"NA"),'MITRE &amp; Controls Mappings'!$E525)),ISNUMBER(SEARCH(IF(K$1&lt;&gt;"",K$1,"NA"),'MITRE &amp; Controls Mappings'!$F525))),ISNUMBER(SEARCH(IF(K$2&lt;&gt;"",K$2,"NA"),'MITRE &amp; Controls Mappings'!$G525))),ISNUMBER(SEARCH(IF(K$2&lt;&gt;"",K$2,"NA"),'MITRE &amp; Controls Mappings'!$H525))),ISNUMBER(SEARCH(IF(K$3&lt;&gt;"",K$3,"NA"),'MITRE &amp; Controls Mappings'!$I525))),ISNUMBER(SEARCH(IF(K$3&lt;&gt;"",K$3,"NA"),'MITRE &amp; Controls Mappings'!$J525))), 'MITRE &amp; Controls Mappings'!$B525,"")</f>
        <v/>
      </c>
      <c r="L529" s="25" t="str">
        <f>'MITRE &amp; Controls Mappings'!D525</f>
        <v>Ensure 'Configure Windows Defender SmartScreen' is set to 'Enabled'</v>
      </c>
    </row>
    <row r="530" spans="1:12" x14ac:dyDescent="0.35">
      <c r="A530" t="str">
        <f>IF(COUNTIF(B530:K530,"="&amp;'MITRE &amp; Controls Mappings'!B526)&gt;0,'MITRE &amp; Controls Mappings'!B526,"")</f>
        <v/>
      </c>
      <c r="B530" t="str">
        <f>IF(OR(OR(OR(OR(OR(ISNUMBER(SEARCH(IF(B$1&lt;&gt;"",B$1,"NA"),'MITRE &amp; Controls Mappings'!$E526)),ISNUMBER(SEARCH(IF(B$1&lt;&gt;"",B$1,"NA"),'MITRE &amp; Controls Mappings'!$F526))),ISNUMBER(SEARCH(IF(B$2&lt;&gt;"",B$2,"NA"),'MITRE &amp; Controls Mappings'!$G526))),ISNUMBER(SEARCH(IF(B$2&lt;&gt;"",B$2,"NA"),'MITRE &amp; Controls Mappings'!$H526))),ISNUMBER(SEARCH(IF(B$3&lt;&gt;"",B$3,"NA"),'MITRE &amp; Controls Mappings'!$I526))),ISNUMBER(SEARCH(IF(B$3&lt;&gt;"",B$3,"NA"),'MITRE &amp; Controls Mappings'!$J526))), 'MITRE &amp; Controls Mappings'!$B526,"")</f>
        <v/>
      </c>
      <c r="C530" t="str">
        <f>IF(OR(OR(OR(OR(OR(ISNUMBER(SEARCH(IF(C$1&lt;&gt;"",C$1,"NA"),'MITRE &amp; Controls Mappings'!$E526)),ISNUMBER(SEARCH(IF(C$1&lt;&gt;"",C$1,"NA"),'MITRE &amp; Controls Mappings'!$F526))),ISNUMBER(SEARCH(IF(C$2&lt;&gt;"",C$2,"NA"),'MITRE &amp; Controls Mappings'!$G526))),ISNUMBER(SEARCH(IF(C$2&lt;&gt;"",C$2,"NA"),'MITRE &amp; Controls Mappings'!$H526))),ISNUMBER(SEARCH(IF(C$3&lt;&gt;"",C$3,"NA"),'MITRE &amp; Controls Mappings'!$I526))),ISNUMBER(SEARCH(IF(C$3&lt;&gt;"",C$3,"NA"),'MITRE &amp; Controls Mappings'!$J526))), 'MITRE &amp; Controls Mappings'!$B526,"")</f>
        <v/>
      </c>
      <c r="D530" t="str">
        <f>IF(OR(OR(OR(OR(OR(ISNUMBER(SEARCH(IF(D$1&lt;&gt;"",D$1,"NA"),'MITRE &amp; Controls Mappings'!$E526)),ISNUMBER(SEARCH(IF(D$1&lt;&gt;"",D$1,"NA"),'MITRE &amp; Controls Mappings'!$F526))),ISNUMBER(SEARCH(IF(D$2&lt;&gt;"",D$2,"NA"),'MITRE &amp; Controls Mappings'!$G526))),ISNUMBER(SEARCH(IF(D$2&lt;&gt;"",D$2,"NA"),'MITRE &amp; Controls Mappings'!$H526))),ISNUMBER(SEARCH(IF(D$3&lt;&gt;"",D$3,"NA"),'MITRE &amp; Controls Mappings'!$I526))),ISNUMBER(SEARCH(IF(D$3&lt;&gt;"",D$3,"NA"),'MITRE &amp; Controls Mappings'!$J526))), 'MITRE &amp; Controls Mappings'!$B526,"")</f>
        <v/>
      </c>
      <c r="E530" t="str">
        <f>IF(OR(OR(OR(OR(OR(ISNUMBER(SEARCH(IF(E$1&lt;&gt;"",E$1,"NA"),'MITRE &amp; Controls Mappings'!$E526)),ISNUMBER(SEARCH(IF(E$1&lt;&gt;"",E$1,"NA"),'MITRE &amp; Controls Mappings'!$F526))),ISNUMBER(SEARCH(IF(E$2&lt;&gt;"",E$2,"NA"),'MITRE &amp; Controls Mappings'!$G526))),ISNUMBER(SEARCH(IF(E$2&lt;&gt;"",E$2,"NA"),'MITRE &amp; Controls Mappings'!$H526))),ISNUMBER(SEARCH(IF(E$3&lt;&gt;"",E$3,"NA"),'MITRE &amp; Controls Mappings'!$I526))),ISNUMBER(SEARCH(IF(E$3&lt;&gt;"",E$3,"NA"),'MITRE &amp; Controls Mappings'!$J526))), 'MITRE &amp; Controls Mappings'!$B526,"")</f>
        <v/>
      </c>
      <c r="F530" t="str">
        <f>IF(OR(OR(OR(OR(OR(ISNUMBER(SEARCH(IF(F$1&lt;&gt;"",F$1,"NA"),'MITRE &amp; Controls Mappings'!$E526)),ISNUMBER(SEARCH(IF(F$1&lt;&gt;"",F$1,"NA"),'MITRE &amp; Controls Mappings'!$F526))),ISNUMBER(SEARCH(IF(F$2&lt;&gt;"",F$2,"NA"),'MITRE &amp; Controls Mappings'!$G526))),ISNUMBER(SEARCH(IF(F$2&lt;&gt;"",F$2,"NA"),'MITRE &amp; Controls Mappings'!$H526))),ISNUMBER(SEARCH(IF(F$3&lt;&gt;"",F$3,"NA"),'MITRE &amp; Controls Mappings'!$I526))),ISNUMBER(SEARCH(IF(F$3&lt;&gt;"",F$3,"NA"),'MITRE &amp; Controls Mappings'!$J526))), 'MITRE &amp; Controls Mappings'!$B526,"")</f>
        <v/>
      </c>
      <c r="G530" t="str">
        <f>IF(OR(OR(OR(OR(OR(ISNUMBER(SEARCH(IF(G$1&lt;&gt;"",G$1,"NA"),'MITRE &amp; Controls Mappings'!$E526)),ISNUMBER(SEARCH(IF(G$1&lt;&gt;"",G$1,"NA"),'MITRE &amp; Controls Mappings'!$F526))),ISNUMBER(SEARCH(IF(G$2&lt;&gt;"",G$2,"NA"),'MITRE &amp; Controls Mappings'!$G526))),ISNUMBER(SEARCH(IF(G$2&lt;&gt;"",G$2,"NA"),'MITRE &amp; Controls Mappings'!$H526))),ISNUMBER(SEARCH(IF(G$3&lt;&gt;"",G$3,"NA"),'MITRE &amp; Controls Mappings'!$I526))),ISNUMBER(SEARCH(IF(G$3&lt;&gt;"",G$3,"NA"),'MITRE &amp; Controls Mappings'!$J526))), 'MITRE &amp; Controls Mappings'!$B526,"")</f>
        <v/>
      </c>
      <c r="H530" t="str">
        <f>IF(OR(OR(OR(OR(OR(ISNUMBER(SEARCH(IF(H$1&lt;&gt;"",H$1,"NA"),'MITRE &amp; Controls Mappings'!$E526)),ISNUMBER(SEARCH(IF(H$1&lt;&gt;"",H$1,"NA"),'MITRE &amp; Controls Mappings'!$F526))),ISNUMBER(SEARCH(IF(H$2&lt;&gt;"",H$2,"NA"),'MITRE &amp; Controls Mappings'!$G526))),ISNUMBER(SEARCH(IF(H$2&lt;&gt;"",H$2,"NA"),'MITRE &amp; Controls Mappings'!$H526))),ISNUMBER(SEARCH(IF(H$3&lt;&gt;"",H$3,"NA"),'MITRE &amp; Controls Mappings'!$I526))),ISNUMBER(SEARCH(IF(H$3&lt;&gt;"",H$3,"NA"),'MITRE &amp; Controls Mappings'!$J526))), 'MITRE &amp; Controls Mappings'!$B526,"")</f>
        <v/>
      </c>
      <c r="I530" t="str">
        <f>IF(OR(OR(OR(OR(OR(ISNUMBER(SEARCH(IF(I$1&lt;&gt;"",I$1,"NA"),'MITRE &amp; Controls Mappings'!$E526)),ISNUMBER(SEARCH(IF(I$1&lt;&gt;"",I$1,"NA"),'MITRE &amp; Controls Mappings'!$F526))),ISNUMBER(SEARCH(IF(I$2&lt;&gt;"",I$2,"NA"),'MITRE &amp; Controls Mappings'!$G526))),ISNUMBER(SEARCH(IF(I$2&lt;&gt;"",I$2,"NA"),'MITRE &amp; Controls Mappings'!$H526))),ISNUMBER(SEARCH(IF(I$3&lt;&gt;"",I$3,"NA"),'MITRE &amp; Controls Mappings'!$I526))),ISNUMBER(SEARCH(IF(I$3&lt;&gt;"",I$3,"NA"),'MITRE &amp; Controls Mappings'!$J526))), 'MITRE &amp; Controls Mappings'!$B526,"")</f>
        <v/>
      </c>
      <c r="J530" t="str">
        <f>IF(OR(OR(OR(OR(OR(ISNUMBER(SEARCH(IF(J$1&lt;&gt;"",J$1,"NA"),'MITRE &amp; Controls Mappings'!$E526)),ISNUMBER(SEARCH(IF(J$1&lt;&gt;"",J$1,"NA"),'MITRE &amp; Controls Mappings'!$F526))),ISNUMBER(SEARCH(IF(J$2&lt;&gt;"",J$2,"NA"),'MITRE &amp; Controls Mappings'!$G526))),ISNUMBER(SEARCH(IF(J$2&lt;&gt;"",J$2,"NA"),'MITRE &amp; Controls Mappings'!$H526))),ISNUMBER(SEARCH(IF(J$3&lt;&gt;"",J$3,"NA"),'MITRE &amp; Controls Mappings'!$I526))),ISNUMBER(SEARCH(IF(J$3&lt;&gt;"",J$3,"NA"),'MITRE &amp; Controls Mappings'!$J526))), 'MITRE &amp; Controls Mappings'!$B526,"")</f>
        <v/>
      </c>
      <c r="K530" t="str">
        <f>IF(OR(OR(OR(OR(OR(ISNUMBER(SEARCH(IF(K$1&lt;&gt;"",K$1,"NA"),'MITRE &amp; Controls Mappings'!$E526)),ISNUMBER(SEARCH(IF(K$1&lt;&gt;"",K$1,"NA"),'MITRE &amp; Controls Mappings'!$F526))),ISNUMBER(SEARCH(IF(K$2&lt;&gt;"",K$2,"NA"),'MITRE &amp; Controls Mappings'!$G526))),ISNUMBER(SEARCH(IF(K$2&lt;&gt;"",K$2,"NA"),'MITRE &amp; Controls Mappings'!$H526))),ISNUMBER(SEARCH(IF(K$3&lt;&gt;"",K$3,"NA"),'MITRE &amp; Controls Mappings'!$I526))),ISNUMBER(SEARCH(IF(K$3&lt;&gt;"",K$3,"NA"),'MITRE &amp; Controls Mappings'!$J526))), 'MITRE &amp; Controls Mappings'!$B526,"")</f>
        <v/>
      </c>
      <c r="L530" s="25" t="str">
        <f>'MITRE &amp; Controls Mappings'!D526</f>
        <v>Ensure 'Prevent bypassing Windows Defender SmartScreen prompts for sites' is set to 'Enabled'</v>
      </c>
    </row>
    <row r="531" spans="1:12" x14ac:dyDescent="0.35">
      <c r="A531" t="str">
        <f>IF(COUNTIF(B531:K531,"="&amp;'MITRE &amp; Controls Mappings'!B527)&gt;0,'MITRE &amp; Controls Mappings'!B527,"")</f>
        <v/>
      </c>
      <c r="B531" t="str">
        <f>IF(OR(OR(OR(OR(OR(ISNUMBER(SEARCH(IF(B$1&lt;&gt;"",B$1,"NA"),'MITRE &amp; Controls Mappings'!$E527)),ISNUMBER(SEARCH(IF(B$1&lt;&gt;"",B$1,"NA"),'MITRE &amp; Controls Mappings'!$F527))),ISNUMBER(SEARCH(IF(B$2&lt;&gt;"",B$2,"NA"),'MITRE &amp; Controls Mappings'!$G527))),ISNUMBER(SEARCH(IF(B$2&lt;&gt;"",B$2,"NA"),'MITRE &amp; Controls Mappings'!$H527))),ISNUMBER(SEARCH(IF(B$3&lt;&gt;"",B$3,"NA"),'MITRE &amp; Controls Mappings'!$I527))),ISNUMBER(SEARCH(IF(B$3&lt;&gt;"",B$3,"NA"),'MITRE &amp; Controls Mappings'!$J527))), 'MITRE &amp; Controls Mappings'!$B527,"")</f>
        <v/>
      </c>
      <c r="C531" t="str">
        <f>IF(OR(OR(OR(OR(OR(ISNUMBER(SEARCH(IF(C$1&lt;&gt;"",C$1,"NA"),'MITRE &amp; Controls Mappings'!$E527)),ISNUMBER(SEARCH(IF(C$1&lt;&gt;"",C$1,"NA"),'MITRE &amp; Controls Mappings'!$F527))),ISNUMBER(SEARCH(IF(C$2&lt;&gt;"",C$2,"NA"),'MITRE &amp; Controls Mappings'!$G527))),ISNUMBER(SEARCH(IF(C$2&lt;&gt;"",C$2,"NA"),'MITRE &amp; Controls Mappings'!$H527))),ISNUMBER(SEARCH(IF(C$3&lt;&gt;"",C$3,"NA"),'MITRE &amp; Controls Mappings'!$I527))),ISNUMBER(SEARCH(IF(C$3&lt;&gt;"",C$3,"NA"),'MITRE &amp; Controls Mappings'!$J527))), 'MITRE &amp; Controls Mappings'!$B527,"")</f>
        <v/>
      </c>
      <c r="D531" t="str">
        <f>IF(OR(OR(OR(OR(OR(ISNUMBER(SEARCH(IF(D$1&lt;&gt;"",D$1,"NA"),'MITRE &amp; Controls Mappings'!$E527)),ISNUMBER(SEARCH(IF(D$1&lt;&gt;"",D$1,"NA"),'MITRE &amp; Controls Mappings'!$F527))),ISNUMBER(SEARCH(IF(D$2&lt;&gt;"",D$2,"NA"),'MITRE &amp; Controls Mappings'!$G527))),ISNUMBER(SEARCH(IF(D$2&lt;&gt;"",D$2,"NA"),'MITRE &amp; Controls Mappings'!$H527))),ISNUMBER(SEARCH(IF(D$3&lt;&gt;"",D$3,"NA"),'MITRE &amp; Controls Mappings'!$I527))),ISNUMBER(SEARCH(IF(D$3&lt;&gt;"",D$3,"NA"),'MITRE &amp; Controls Mappings'!$J527))), 'MITRE &amp; Controls Mappings'!$B527,"")</f>
        <v/>
      </c>
      <c r="E531" t="str">
        <f>IF(OR(OR(OR(OR(OR(ISNUMBER(SEARCH(IF(E$1&lt;&gt;"",E$1,"NA"),'MITRE &amp; Controls Mappings'!$E527)),ISNUMBER(SEARCH(IF(E$1&lt;&gt;"",E$1,"NA"),'MITRE &amp; Controls Mappings'!$F527))),ISNUMBER(SEARCH(IF(E$2&lt;&gt;"",E$2,"NA"),'MITRE &amp; Controls Mappings'!$G527))),ISNUMBER(SEARCH(IF(E$2&lt;&gt;"",E$2,"NA"),'MITRE &amp; Controls Mappings'!$H527))),ISNUMBER(SEARCH(IF(E$3&lt;&gt;"",E$3,"NA"),'MITRE &amp; Controls Mappings'!$I527))),ISNUMBER(SEARCH(IF(E$3&lt;&gt;"",E$3,"NA"),'MITRE &amp; Controls Mappings'!$J527))), 'MITRE &amp; Controls Mappings'!$B527,"")</f>
        <v/>
      </c>
      <c r="F531" t="str">
        <f>IF(OR(OR(OR(OR(OR(ISNUMBER(SEARCH(IF(F$1&lt;&gt;"",F$1,"NA"),'MITRE &amp; Controls Mappings'!$E527)),ISNUMBER(SEARCH(IF(F$1&lt;&gt;"",F$1,"NA"),'MITRE &amp; Controls Mappings'!$F527))),ISNUMBER(SEARCH(IF(F$2&lt;&gt;"",F$2,"NA"),'MITRE &amp; Controls Mappings'!$G527))),ISNUMBER(SEARCH(IF(F$2&lt;&gt;"",F$2,"NA"),'MITRE &amp; Controls Mappings'!$H527))),ISNUMBER(SEARCH(IF(F$3&lt;&gt;"",F$3,"NA"),'MITRE &amp; Controls Mappings'!$I527))),ISNUMBER(SEARCH(IF(F$3&lt;&gt;"",F$3,"NA"),'MITRE &amp; Controls Mappings'!$J527))), 'MITRE &amp; Controls Mappings'!$B527,"")</f>
        <v/>
      </c>
      <c r="G531" t="str">
        <f>IF(OR(OR(OR(OR(OR(ISNUMBER(SEARCH(IF(G$1&lt;&gt;"",G$1,"NA"),'MITRE &amp; Controls Mappings'!$E527)),ISNUMBER(SEARCH(IF(G$1&lt;&gt;"",G$1,"NA"),'MITRE &amp; Controls Mappings'!$F527))),ISNUMBER(SEARCH(IF(G$2&lt;&gt;"",G$2,"NA"),'MITRE &amp; Controls Mappings'!$G527))),ISNUMBER(SEARCH(IF(G$2&lt;&gt;"",G$2,"NA"),'MITRE &amp; Controls Mappings'!$H527))),ISNUMBER(SEARCH(IF(G$3&lt;&gt;"",G$3,"NA"),'MITRE &amp; Controls Mappings'!$I527))),ISNUMBER(SEARCH(IF(G$3&lt;&gt;"",G$3,"NA"),'MITRE &amp; Controls Mappings'!$J527))), 'MITRE &amp; Controls Mappings'!$B527,"")</f>
        <v/>
      </c>
      <c r="H531" t="str">
        <f>IF(OR(OR(OR(OR(OR(ISNUMBER(SEARCH(IF(H$1&lt;&gt;"",H$1,"NA"),'MITRE &amp; Controls Mappings'!$E527)),ISNUMBER(SEARCH(IF(H$1&lt;&gt;"",H$1,"NA"),'MITRE &amp; Controls Mappings'!$F527))),ISNUMBER(SEARCH(IF(H$2&lt;&gt;"",H$2,"NA"),'MITRE &amp; Controls Mappings'!$G527))),ISNUMBER(SEARCH(IF(H$2&lt;&gt;"",H$2,"NA"),'MITRE &amp; Controls Mappings'!$H527))),ISNUMBER(SEARCH(IF(H$3&lt;&gt;"",H$3,"NA"),'MITRE &amp; Controls Mappings'!$I527))),ISNUMBER(SEARCH(IF(H$3&lt;&gt;"",H$3,"NA"),'MITRE &amp; Controls Mappings'!$J527))), 'MITRE &amp; Controls Mappings'!$B527,"")</f>
        <v/>
      </c>
      <c r="I531" t="str">
        <f>IF(OR(OR(OR(OR(OR(ISNUMBER(SEARCH(IF(I$1&lt;&gt;"",I$1,"NA"),'MITRE &amp; Controls Mappings'!$E527)),ISNUMBER(SEARCH(IF(I$1&lt;&gt;"",I$1,"NA"),'MITRE &amp; Controls Mappings'!$F527))),ISNUMBER(SEARCH(IF(I$2&lt;&gt;"",I$2,"NA"),'MITRE &amp; Controls Mappings'!$G527))),ISNUMBER(SEARCH(IF(I$2&lt;&gt;"",I$2,"NA"),'MITRE &amp; Controls Mappings'!$H527))),ISNUMBER(SEARCH(IF(I$3&lt;&gt;"",I$3,"NA"),'MITRE &amp; Controls Mappings'!$I527))),ISNUMBER(SEARCH(IF(I$3&lt;&gt;"",I$3,"NA"),'MITRE &amp; Controls Mappings'!$J527))), 'MITRE &amp; Controls Mappings'!$B527,"")</f>
        <v/>
      </c>
      <c r="J531" t="str">
        <f>IF(OR(OR(OR(OR(OR(ISNUMBER(SEARCH(IF(J$1&lt;&gt;"",J$1,"NA"),'MITRE &amp; Controls Mappings'!$E527)),ISNUMBER(SEARCH(IF(J$1&lt;&gt;"",J$1,"NA"),'MITRE &amp; Controls Mappings'!$F527))),ISNUMBER(SEARCH(IF(J$2&lt;&gt;"",J$2,"NA"),'MITRE &amp; Controls Mappings'!$G527))),ISNUMBER(SEARCH(IF(J$2&lt;&gt;"",J$2,"NA"),'MITRE &amp; Controls Mappings'!$H527))),ISNUMBER(SEARCH(IF(J$3&lt;&gt;"",J$3,"NA"),'MITRE &amp; Controls Mappings'!$I527))),ISNUMBER(SEARCH(IF(J$3&lt;&gt;"",J$3,"NA"),'MITRE &amp; Controls Mappings'!$J527))), 'MITRE &amp; Controls Mappings'!$B527,"")</f>
        <v/>
      </c>
      <c r="K531" t="str">
        <f>IF(OR(OR(OR(OR(OR(ISNUMBER(SEARCH(IF(K$1&lt;&gt;"",K$1,"NA"),'MITRE &amp; Controls Mappings'!$E527)),ISNUMBER(SEARCH(IF(K$1&lt;&gt;"",K$1,"NA"),'MITRE &amp; Controls Mappings'!$F527))),ISNUMBER(SEARCH(IF(K$2&lt;&gt;"",K$2,"NA"),'MITRE &amp; Controls Mappings'!$G527))),ISNUMBER(SEARCH(IF(K$2&lt;&gt;"",K$2,"NA"),'MITRE &amp; Controls Mappings'!$H527))),ISNUMBER(SEARCH(IF(K$3&lt;&gt;"",K$3,"NA"),'MITRE &amp; Controls Mappings'!$I527))),ISNUMBER(SEARCH(IF(K$3&lt;&gt;"",K$3,"NA"),'MITRE &amp; Controls Mappings'!$J527))), 'MITRE &amp; Controls Mappings'!$B527,"")</f>
        <v/>
      </c>
      <c r="L531" s="25" t="str">
        <f>'MITRE &amp; Controls Mappings'!D527</f>
        <v>Windows Error Reporting</v>
      </c>
    </row>
    <row r="532" spans="1:12" x14ac:dyDescent="0.35">
      <c r="A532" t="str">
        <f>IF(COUNTIF(B532:K532,"="&amp;'MITRE &amp; Controls Mappings'!B528)&gt;0,'MITRE &amp; Controls Mappings'!B528,"")</f>
        <v/>
      </c>
      <c r="B532" t="str">
        <f>IF(OR(OR(OR(OR(OR(ISNUMBER(SEARCH(IF(B$1&lt;&gt;"",B$1,"NA"),'MITRE &amp; Controls Mappings'!$E528)),ISNUMBER(SEARCH(IF(B$1&lt;&gt;"",B$1,"NA"),'MITRE &amp; Controls Mappings'!$F528))),ISNUMBER(SEARCH(IF(B$2&lt;&gt;"",B$2,"NA"),'MITRE &amp; Controls Mappings'!$G528))),ISNUMBER(SEARCH(IF(B$2&lt;&gt;"",B$2,"NA"),'MITRE &amp; Controls Mappings'!$H528))),ISNUMBER(SEARCH(IF(B$3&lt;&gt;"",B$3,"NA"),'MITRE &amp; Controls Mappings'!$I528))),ISNUMBER(SEARCH(IF(B$3&lt;&gt;"",B$3,"NA"),'MITRE &amp; Controls Mappings'!$J528))), 'MITRE &amp; Controls Mappings'!$B528,"")</f>
        <v/>
      </c>
      <c r="C532" t="str">
        <f>IF(OR(OR(OR(OR(OR(ISNUMBER(SEARCH(IF(C$1&lt;&gt;"",C$1,"NA"),'MITRE &amp; Controls Mappings'!$E528)),ISNUMBER(SEARCH(IF(C$1&lt;&gt;"",C$1,"NA"),'MITRE &amp; Controls Mappings'!$F528))),ISNUMBER(SEARCH(IF(C$2&lt;&gt;"",C$2,"NA"),'MITRE &amp; Controls Mappings'!$G528))),ISNUMBER(SEARCH(IF(C$2&lt;&gt;"",C$2,"NA"),'MITRE &amp; Controls Mappings'!$H528))),ISNUMBER(SEARCH(IF(C$3&lt;&gt;"",C$3,"NA"),'MITRE &amp; Controls Mappings'!$I528))),ISNUMBER(SEARCH(IF(C$3&lt;&gt;"",C$3,"NA"),'MITRE &amp; Controls Mappings'!$J528))), 'MITRE &amp; Controls Mappings'!$B528,"")</f>
        <v/>
      </c>
      <c r="D532" t="str">
        <f>IF(OR(OR(OR(OR(OR(ISNUMBER(SEARCH(IF(D$1&lt;&gt;"",D$1,"NA"),'MITRE &amp; Controls Mappings'!$E528)),ISNUMBER(SEARCH(IF(D$1&lt;&gt;"",D$1,"NA"),'MITRE &amp; Controls Mappings'!$F528))),ISNUMBER(SEARCH(IF(D$2&lt;&gt;"",D$2,"NA"),'MITRE &amp; Controls Mappings'!$G528))),ISNUMBER(SEARCH(IF(D$2&lt;&gt;"",D$2,"NA"),'MITRE &amp; Controls Mappings'!$H528))),ISNUMBER(SEARCH(IF(D$3&lt;&gt;"",D$3,"NA"),'MITRE &amp; Controls Mappings'!$I528))),ISNUMBER(SEARCH(IF(D$3&lt;&gt;"",D$3,"NA"),'MITRE &amp; Controls Mappings'!$J528))), 'MITRE &amp; Controls Mappings'!$B528,"")</f>
        <v/>
      </c>
      <c r="E532" t="str">
        <f>IF(OR(OR(OR(OR(OR(ISNUMBER(SEARCH(IF(E$1&lt;&gt;"",E$1,"NA"),'MITRE &amp; Controls Mappings'!$E528)),ISNUMBER(SEARCH(IF(E$1&lt;&gt;"",E$1,"NA"),'MITRE &amp; Controls Mappings'!$F528))),ISNUMBER(SEARCH(IF(E$2&lt;&gt;"",E$2,"NA"),'MITRE &amp; Controls Mappings'!$G528))),ISNUMBER(SEARCH(IF(E$2&lt;&gt;"",E$2,"NA"),'MITRE &amp; Controls Mappings'!$H528))),ISNUMBER(SEARCH(IF(E$3&lt;&gt;"",E$3,"NA"),'MITRE &amp; Controls Mappings'!$I528))),ISNUMBER(SEARCH(IF(E$3&lt;&gt;"",E$3,"NA"),'MITRE &amp; Controls Mappings'!$J528))), 'MITRE &amp; Controls Mappings'!$B528,"")</f>
        <v/>
      </c>
      <c r="F532" t="str">
        <f>IF(OR(OR(OR(OR(OR(ISNUMBER(SEARCH(IF(F$1&lt;&gt;"",F$1,"NA"),'MITRE &amp; Controls Mappings'!$E528)),ISNUMBER(SEARCH(IF(F$1&lt;&gt;"",F$1,"NA"),'MITRE &amp; Controls Mappings'!$F528))),ISNUMBER(SEARCH(IF(F$2&lt;&gt;"",F$2,"NA"),'MITRE &amp; Controls Mappings'!$G528))),ISNUMBER(SEARCH(IF(F$2&lt;&gt;"",F$2,"NA"),'MITRE &amp; Controls Mappings'!$H528))),ISNUMBER(SEARCH(IF(F$3&lt;&gt;"",F$3,"NA"),'MITRE &amp; Controls Mappings'!$I528))),ISNUMBER(SEARCH(IF(F$3&lt;&gt;"",F$3,"NA"),'MITRE &amp; Controls Mappings'!$J528))), 'MITRE &amp; Controls Mappings'!$B528,"")</f>
        <v/>
      </c>
      <c r="G532" t="str">
        <f>IF(OR(OR(OR(OR(OR(ISNUMBER(SEARCH(IF(G$1&lt;&gt;"",G$1,"NA"),'MITRE &amp; Controls Mappings'!$E528)),ISNUMBER(SEARCH(IF(G$1&lt;&gt;"",G$1,"NA"),'MITRE &amp; Controls Mappings'!$F528))),ISNUMBER(SEARCH(IF(G$2&lt;&gt;"",G$2,"NA"),'MITRE &amp; Controls Mappings'!$G528))),ISNUMBER(SEARCH(IF(G$2&lt;&gt;"",G$2,"NA"),'MITRE &amp; Controls Mappings'!$H528))),ISNUMBER(SEARCH(IF(G$3&lt;&gt;"",G$3,"NA"),'MITRE &amp; Controls Mappings'!$I528))),ISNUMBER(SEARCH(IF(G$3&lt;&gt;"",G$3,"NA"),'MITRE &amp; Controls Mappings'!$J528))), 'MITRE &amp; Controls Mappings'!$B528,"")</f>
        <v/>
      </c>
      <c r="H532" t="str">
        <f>IF(OR(OR(OR(OR(OR(ISNUMBER(SEARCH(IF(H$1&lt;&gt;"",H$1,"NA"),'MITRE &amp; Controls Mappings'!$E528)),ISNUMBER(SEARCH(IF(H$1&lt;&gt;"",H$1,"NA"),'MITRE &amp; Controls Mappings'!$F528))),ISNUMBER(SEARCH(IF(H$2&lt;&gt;"",H$2,"NA"),'MITRE &amp; Controls Mappings'!$G528))),ISNUMBER(SEARCH(IF(H$2&lt;&gt;"",H$2,"NA"),'MITRE &amp; Controls Mappings'!$H528))),ISNUMBER(SEARCH(IF(H$3&lt;&gt;"",H$3,"NA"),'MITRE &amp; Controls Mappings'!$I528))),ISNUMBER(SEARCH(IF(H$3&lt;&gt;"",H$3,"NA"),'MITRE &amp; Controls Mappings'!$J528))), 'MITRE &amp; Controls Mappings'!$B528,"")</f>
        <v/>
      </c>
      <c r="I532" t="str">
        <f>IF(OR(OR(OR(OR(OR(ISNUMBER(SEARCH(IF(I$1&lt;&gt;"",I$1,"NA"),'MITRE &amp; Controls Mappings'!$E528)),ISNUMBER(SEARCH(IF(I$1&lt;&gt;"",I$1,"NA"),'MITRE &amp; Controls Mappings'!$F528))),ISNUMBER(SEARCH(IF(I$2&lt;&gt;"",I$2,"NA"),'MITRE &amp; Controls Mappings'!$G528))),ISNUMBER(SEARCH(IF(I$2&lt;&gt;"",I$2,"NA"),'MITRE &amp; Controls Mappings'!$H528))),ISNUMBER(SEARCH(IF(I$3&lt;&gt;"",I$3,"NA"),'MITRE &amp; Controls Mappings'!$I528))),ISNUMBER(SEARCH(IF(I$3&lt;&gt;"",I$3,"NA"),'MITRE &amp; Controls Mappings'!$J528))), 'MITRE &amp; Controls Mappings'!$B528,"")</f>
        <v/>
      </c>
      <c r="J532" t="str">
        <f>IF(OR(OR(OR(OR(OR(ISNUMBER(SEARCH(IF(J$1&lt;&gt;"",J$1,"NA"),'MITRE &amp; Controls Mappings'!$E528)),ISNUMBER(SEARCH(IF(J$1&lt;&gt;"",J$1,"NA"),'MITRE &amp; Controls Mappings'!$F528))),ISNUMBER(SEARCH(IF(J$2&lt;&gt;"",J$2,"NA"),'MITRE &amp; Controls Mappings'!$G528))),ISNUMBER(SEARCH(IF(J$2&lt;&gt;"",J$2,"NA"),'MITRE &amp; Controls Mappings'!$H528))),ISNUMBER(SEARCH(IF(J$3&lt;&gt;"",J$3,"NA"),'MITRE &amp; Controls Mappings'!$I528))),ISNUMBER(SEARCH(IF(J$3&lt;&gt;"",J$3,"NA"),'MITRE &amp; Controls Mappings'!$J528))), 'MITRE &amp; Controls Mappings'!$B528,"")</f>
        <v/>
      </c>
      <c r="K532" t="str">
        <f>IF(OR(OR(OR(OR(OR(ISNUMBER(SEARCH(IF(K$1&lt;&gt;"",K$1,"NA"),'MITRE &amp; Controls Mappings'!$E528)),ISNUMBER(SEARCH(IF(K$1&lt;&gt;"",K$1,"NA"),'MITRE &amp; Controls Mappings'!$F528))),ISNUMBER(SEARCH(IF(K$2&lt;&gt;"",K$2,"NA"),'MITRE &amp; Controls Mappings'!$G528))),ISNUMBER(SEARCH(IF(K$2&lt;&gt;"",K$2,"NA"),'MITRE &amp; Controls Mappings'!$H528))),ISNUMBER(SEARCH(IF(K$3&lt;&gt;"",K$3,"NA"),'MITRE &amp; Controls Mappings'!$I528))),ISNUMBER(SEARCH(IF(K$3&lt;&gt;"",K$3,"NA"),'MITRE &amp; Controls Mappings'!$J528))), 'MITRE &amp; Controls Mappings'!$B528,"")</f>
        <v/>
      </c>
      <c r="L532" s="25" t="str">
        <f>'MITRE &amp; Controls Mappings'!D528</f>
        <v>Windows Game Recording and Broadcasting</v>
      </c>
    </row>
    <row r="533" spans="1:12" x14ac:dyDescent="0.35">
      <c r="A533" t="str">
        <f>IF(COUNTIF(B533:K533,"="&amp;'MITRE &amp; Controls Mappings'!B529)&gt;0,'MITRE &amp; Controls Mappings'!B529,"")</f>
        <v/>
      </c>
      <c r="B533" t="str">
        <f>IF(OR(OR(OR(OR(OR(ISNUMBER(SEARCH(IF(B$1&lt;&gt;"",B$1,"NA"),'MITRE &amp; Controls Mappings'!$E529)),ISNUMBER(SEARCH(IF(B$1&lt;&gt;"",B$1,"NA"),'MITRE &amp; Controls Mappings'!$F529))),ISNUMBER(SEARCH(IF(B$2&lt;&gt;"",B$2,"NA"),'MITRE &amp; Controls Mappings'!$G529))),ISNUMBER(SEARCH(IF(B$2&lt;&gt;"",B$2,"NA"),'MITRE &amp; Controls Mappings'!$H529))),ISNUMBER(SEARCH(IF(B$3&lt;&gt;"",B$3,"NA"),'MITRE &amp; Controls Mappings'!$I529))),ISNUMBER(SEARCH(IF(B$3&lt;&gt;"",B$3,"NA"),'MITRE &amp; Controls Mappings'!$J529))), 'MITRE &amp; Controls Mappings'!$B529,"")</f>
        <v/>
      </c>
      <c r="C533" t="str">
        <f>IF(OR(OR(OR(OR(OR(ISNUMBER(SEARCH(IF(C$1&lt;&gt;"",C$1,"NA"),'MITRE &amp; Controls Mappings'!$E529)),ISNUMBER(SEARCH(IF(C$1&lt;&gt;"",C$1,"NA"),'MITRE &amp; Controls Mappings'!$F529))),ISNUMBER(SEARCH(IF(C$2&lt;&gt;"",C$2,"NA"),'MITRE &amp; Controls Mappings'!$G529))),ISNUMBER(SEARCH(IF(C$2&lt;&gt;"",C$2,"NA"),'MITRE &amp; Controls Mappings'!$H529))),ISNUMBER(SEARCH(IF(C$3&lt;&gt;"",C$3,"NA"),'MITRE &amp; Controls Mappings'!$I529))),ISNUMBER(SEARCH(IF(C$3&lt;&gt;"",C$3,"NA"),'MITRE &amp; Controls Mappings'!$J529))), 'MITRE &amp; Controls Mappings'!$B529,"")</f>
        <v/>
      </c>
      <c r="D533" t="str">
        <f>IF(OR(OR(OR(OR(OR(ISNUMBER(SEARCH(IF(D$1&lt;&gt;"",D$1,"NA"),'MITRE &amp; Controls Mappings'!$E529)),ISNUMBER(SEARCH(IF(D$1&lt;&gt;"",D$1,"NA"),'MITRE &amp; Controls Mappings'!$F529))),ISNUMBER(SEARCH(IF(D$2&lt;&gt;"",D$2,"NA"),'MITRE &amp; Controls Mappings'!$G529))),ISNUMBER(SEARCH(IF(D$2&lt;&gt;"",D$2,"NA"),'MITRE &amp; Controls Mappings'!$H529))),ISNUMBER(SEARCH(IF(D$3&lt;&gt;"",D$3,"NA"),'MITRE &amp; Controls Mappings'!$I529))),ISNUMBER(SEARCH(IF(D$3&lt;&gt;"",D$3,"NA"),'MITRE &amp; Controls Mappings'!$J529))), 'MITRE &amp; Controls Mappings'!$B529,"")</f>
        <v/>
      </c>
      <c r="E533" t="str">
        <f>IF(OR(OR(OR(OR(OR(ISNUMBER(SEARCH(IF(E$1&lt;&gt;"",E$1,"NA"),'MITRE &amp; Controls Mappings'!$E529)),ISNUMBER(SEARCH(IF(E$1&lt;&gt;"",E$1,"NA"),'MITRE &amp; Controls Mappings'!$F529))),ISNUMBER(SEARCH(IF(E$2&lt;&gt;"",E$2,"NA"),'MITRE &amp; Controls Mappings'!$G529))),ISNUMBER(SEARCH(IF(E$2&lt;&gt;"",E$2,"NA"),'MITRE &amp; Controls Mappings'!$H529))),ISNUMBER(SEARCH(IF(E$3&lt;&gt;"",E$3,"NA"),'MITRE &amp; Controls Mappings'!$I529))),ISNUMBER(SEARCH(IF(E$3&lt;&gt;"",E$3,"NA"),'MITRE &amp; Controls Mappings'!$J529))), 'MITRE &amp; Controls Mappings'!$B529,"")</f>
        <v/>
      </c>
      <c r="F533" t="str">
        <f>IF(OR(OR(OR(OR(OR(ISNUMBER(SEARCH(IF(F$1&lt;&gt;"",F$1,"NA"),'MITRE &amp; Controls Mappings'!$E529)),ISNUMBER(SEARCH(IF(F$1&lt;&gt;"",F$1,"NA"),'MITRE &amp; Controls Mappings'!$F529))),ISNUMBER(SEARCH(IF(F$2&lt;&gt;"",F$2,"NA"),'MITRE &amp; Controls Mappings'!$G529))),ISNUMBER(SEARCH(IF(F$2&lt;&gt;"",F$2,"NA"),'MITRE &amp; Controls Mappings'!$H529))),ISNUMBER(SEARCH(IF(F$3&lt;&gt;"",F$3,"NA"),'MITRE &amp; Controls Mappings'!$I529))),ISNUMBER(SEARCH(IF(F$3&lt;&gt;"",F$3,"NA"),'MITRE &amp; Controls Mappings'!$J529))), 'MITRE &amp; Controls Mappings'!$B529,"")</f>
        <v/>
      </c>
      <c r="G533" t="str">
        <f>IF(OR(OR(OR(OR(OR(ISNUMBER(SEARCH(IF(G$1&lt;&gt;"",G$1,"NA"),'MITRE &amp; Controls Mappings'!$E529)),ISNUMBER(SEARCH(IF(G$1&lt;&gt;"",G$1,"NA"),'MITRE &amp; Controls Mappings'!$F529))),ISNUMBER(SEARCH(IF(G$2&lt;&gt;"",G$2,"NA"),'MITRE &amp; Controls Mappings'!$G529))),ISNUMBER(SEARCH(IF(G$2&lt;&gt;"",G$2,"NA"),'MITRE &amp; Controls Mappings'!$H529))),ISNUMBER(SEARCH(IF(G$3&lt;&gt;"",G$3,"NA"),'MITRE &amp; Controls Mappings'!$I529))),ISNUMBER(SEARCH(IF(G$3&lt;&gt;"",G$3,"NA"),'MITRE &amp; Controls Mappings'!$J529))), 'MITRE &amp; Controls Mappings'!$B529,"")</f>
        <v/>
      </c>
      <c r="H533" t="str">
        <f>IF(OR(OR(OR(OR(OR(ISNUMBER(SEARCH(IF(H$1&lt;&gt;"",H$1,"NA"),'MITRE &amp; Controls Mappings'!$E529)),ISNUMBER(SEARCH(IF(H$1&lt;&gt;"",H$1,"NA"),'MITRE &amp; Controls Mappings'!$F529))),ISNUMBER(SEARCH(IF(H$2&lt;&gt;"",H$2,"NA"),'MITRE &amp; Controls Mappings'!$G529))),ISNUMBER(SEARCH(IF(H$2&lt;&gt;"",H$2,"NA"),'MITRE &amp; Controls Mappings'!$H529))),ISNUMBER(SEARCH(IF(H$3&lt;&gt;"",H$3,"NA"),'MITRE &amp; Controls Mappings'!$I529))),ISNUMBER(SEARCH(IF(H$3&lt;&gt;"",H$3,"NA"),'MITRE &amp; Controls Mappings'!$J529))), 'MITRE &amp; Controls Mappings'!$B529,"")</f>
        <v/>
      </c>
      <c r="I533" t="str">
        <f>IF(OR(OR(OR(OR(OR(ISNUMBER(SEARCH(IF(I$1&lt;&gt;"",I$1,"NA"),'MITRE &amp; Controls Mappings'!$E529)),ISNUMBER(SEARCH(IF(I$1&lt;&gt;"",I$1,"NA"),'MITRE &amp; Controls Mappings'!$F529))),ISNUMBER(SEARCH(IF(I$2&lt;&gt;"",I$2,"NA"),'MITRE &amp; Controls Mappings'!$G529))),ISNUMBER(SEARCH(IF(I$2&lt;&gt;"",I$2,"NA"),'MITRE &amp; Controls Mappings'!$H529))),ISNUMBER(SEARCH(IF(I$3&lt;&gt;"",I$3,"NA"),'MITRE &amp; Controls Mappings'!$I529))),ISNUMBER(SEARCH(IF(I$3&lt;&gt;"",I$3,"NA"),'MITRE &amp; Controls Mappings'!$J529))), 'MITRE &amp; Controls Mappings'!$B529,"")</f>
        <v/>
      </c>
      <c r="J533" t="str">
        <f>IF(OR(OR(OR(OR(OR(ISNUMBER(SEARCH(IF(J$1&lt;&gt;"",J$1,"NA"),'MITRE &amp; Controls Mappings'!$E529)),ISNUMBER(SEARCH(IF(J$1&lt;&gt;"",J$1,"NA"),'MITRE &amp; Controls Mappings'!$F529))),ISNUMBER(SEARCH(IF(J$2&lt;&gt;"",J$2,"NA"),'MITRE &amp; Controls Mappings'!$G529))),ISNUMBER(SEARCH(IF(J$2&lt;&gt;"",J$2,"NA"),'MITRE &amp; Controls Mappings'!$H529))),ISNUMBER(SEARCH(IF(J$3&lt;&gt;"",J$3,"NA"),'MITRE &amp; Controls Mappings'!$I529))),ISNUMBER(SEARCH(IF(J$3&lt;&gt;"",J$3,"NA"),'MITRE &amp; Controls Mappings'!$J529))), 'MITRE &amp; Controls Mappings'!$B529,"")</f>
        <v/>
      </c>
      <c r="K533" t="str">
        <f>IF(OR(OR(OR(OR(OR(ISNUMBER(SEARCH(IF(K$1&lt;&gt;"",K$1,"NA"),'MITRE &amp; Controls Mappings'!$E529)),ISNUMBER(SEARCH(IF(K$1&lt;&gt;"",K$1,"NA"),'MITRE &amp; Controls Mappings'!$F529))),ISNUMBER(SEARCH(IF(K$2&lt;&gt;"",K$2,"NA"),'MITRE &amp; Controls Mappings'!$G529))),ISNUMBER(SEARCH(IF(K$2&lt;&gt;"",K$2,"NA"),'MITRE &amp; Controls Mappings'!$H529))),ISNUMBER(SEARCH(IF(K$3&lt;&gt;"",K$3,"NA"),'MITRE &amp; Controls Mappings'!$I529))),ISNUMBER(SEARCH(IF(K$3&lt;&gt;"",K$3,"NA"),'MITRE &amp; Controls Mappings'!$J529))), 'MITRE &amp; Controls Mappings'!$B529,"")</f>
        <v/>
      </c>
      <c r="L533" s="25" t="str">
        <f>'MITRE &amp; Controls Mappings'!D529</f>
        <v>Ensure 'Enables or disables Windows Game Recording and Broadcasting' is set to 'Disabled'</v>
      </c>
    </row>
    <row r="534" spans="1:12" x14ac:dyDescent="0.35">
      <c r="A534" t="str">
        <f>IF(COUNTIF(B534:K534,"="&amp;'MITRE &amp; Controls Mappings'!B530)&gt;0,'MITRE &amp; Controls Mappings'!B530,"")</f>
        <v/>
      </c>
      <c r="B534" t="str">
        <f>IF(OR(OR(OR(OR(OR(ISNUMBER(SEARCH(IF(B$1&lt;&gt;"",B$1,"NA"),'MITRE &amp; Controls Mappings'!$E530)),ISNUMBER(SEARCH(IF(B$1&lt;&gt;"",B$1,"NA"),'MITRE &amp; Controls Mappings'!$F530))),ISNUMBER(SEARCH(IF(B$2&lt;&gt;"",B$2,"NA"),'MITRE &amp; Controls Mappings'!$G530))),ISNUMBER(SEARCH(IF(B$2&lt;&gt;"",B$2,"NA"),'MITRE &amp; Controls Mappings'!$H530))),ISNUMBER(SEARCH(IF(B$3&lt;&gt;"",B$3,"NA"),'MITRE &amp; Controls Mappings'!$I530))),ISNUMBER(SEARCH(IF(B$3&lt;&gt;"",B$3,"NA"),'MITRE &amp; Controls Mappings'!$J530))), 'MITRE &amp; Controls Mappings'!$B530,"")</f>
        <v/>
      </c>
      <c r="C534" t="str">
        <f>IF(OR(OR(OR(OR(OR(ISNUMBER(SEARCH(IF(C$1&lt;&gt;"",C$1,"NA"),'MITRE &amp; Controls Mappings'!$E530)),ISNUMBER(SEARCH(IF(C$1&lt;&gt;"",C$1,"NA"),'MITRE &amp; Controls Mappings'!$F530))),ISNUMBER(SEARCH(IF(C$2&lt;&gt;"",C$2,"NA"),'MITRE &amp; Controls Mappings'!$G530))),ISNUMBER(SEARCH(IF(C$2&lt;&gt;"",C$2,"NA"),'MITRE &amp; Controls Mappings'!$H530))),ISNUMBER(SEARCH(IF(C$3&lt;&gt;"",C$3,"NA"),'MITRE &amp; Controls Mappings'!$I530))),ISNUMBER(SEARCH(IF(C$3&lt;&gt;"",C$3,"NA"),'MITRE &amp; Controls Mappings'!$J530))), 'MITRE &amp; Controls Mappings'!$B530,"")</f>
        <v/>
      </c>
      <c r="D534" t="str">
        <f>IF(OR(OR(OR(OR(OR(ISNUMBER(SEARCH(IF(D$1&lt;&gt;"",D$1,"NA"),'MITRE &amp; Controls Mappings'!$E530)),ISNUMBER(SEARCH(IF(D$1&lt;&gt;"",D$1,"NA"),'MITRE &amp; Controls Mappings'!$F530))),ISNUMBER(SEARCH(IF(D$2&lt;&gt;"",D$2,"NA"),'MITRE &amp; Controls Mappings'!$G530))),ISNUMBER(SEARCH(IF(D$2&lt;&gt;"",D$2,"NA"),'MITRE &amp; Controls Mappings'!$H530))),ISNUMBER(SEARCH(IF(D$3&lt;&gt;"",D$3,"NA"),'MITRE &amp; Controls Mappings'!$I530))),ISNUMBER(SEARCH(IF(D$3&lt;&gt;"",D$3,"NA"),'MITRE &amp; Controls Mappings'!$J530))), 'MITRE &amp; Controls Mappings'!$B530,"")</f>
        <v/>
      </c>
      <c r="E534" t="str">
        <f>IF(OR(OR(OR(OR(OR(ISNUMBER(SEARCH(IF(E$1&lt;&gt;"",E$1,"NA"),'MITRE &amp; Controls Mappings'!$E530)),ISNUMBER(SEARCH(IF(E$1&lt;&gt;"",E$1,"NA"),'MITRE &amp; Controls Mappings'!$F530))),ISNUMBER(SEARCH(IF(E$2&lt;&gt;"",E$2,"NA"),'MITRE &amp; Controls Mappings'!$G530))),ISNUMBER(SEARCH(IF(E$2&lt;&gt;"",E$2,"NA"),'MITRE &amp; Controls Mappings'!$H530))),ISNUMBER(SEARCH(IF(E$3&lt;&gt;"",E$3,"NA"),'MITRE &amp; Controls Mappings'!$I530))),ISNUMBER(SEARCH(IF(E$3&lt;&gt;"",E$3,"NA"),'MITRE &amp; Controls Mappings'!$J530))), 'MITRE &amp; Controls Mappings'!$B530,"")</f>
        <v/>
      </c>
      <c r="F534" t="str">
        <f>IF(OR(OR(OR(OR(OR(ISNUMBER(SEARCH(IF(F$1&lt;&gt;"",F$1,"NA"),'MITRE &amp; Controls Mappings'!$E530)),ISNUMBER(SEARCH(IF(F$1&lt;&gt;"",F$1,"NA"),'MITRE &amp; Controls Mappings'!$F530))),ISNUMBER(SEARCH(IF(F$2&lt;&gt;"",F$2,"NA"),'MITRE &amp; Controls Mappings'!$G530))),ISNUMBER(SEARCH(IF(F$2&lt;&gt;"",F$2,"NA"),'MITRE &amp; Controls Mappings'!$H530))),ISNUMBER(SEARCH(IF(F$3&lt;&gt;"",F$3,"NA"),'MITRE &amp; Controls Mappings'!$I530))),ISNUMBER(SEARCH(IF(F$3&lt;&gt;"",F$3,"NA"),'MITRE &amp; Controls Mappings'!$J530))), 'MITRE &amp; Controls Mappings'!$B530,"")</f>
        <v/>
      </c>
      <c r="G534" t="str">
        <f>IF(OR(OR(OR(OR(OR(ISNUMBER(SEARCH(IF(G$1&lt;&gt;"",G$1,"NA"),'MITRE &amp; Controls Mappings'!$E530)),ISNUMBER(SEARCH(IF(G$1&lt;&gt;"",G$1,"NA"),'MITRE &amp; Controls Mappings'!$F530))),ISNUMBER(SEARCH(IF(G$2&lt;&gt;"",G$2,"NA"),'MITRE &amp; Controls Mappings'!$G530))),ISNUMBER(SEARCH(IF(G$2&lt;&gt;"",G$2,"NA"),'MITRE &amp; Controls Mappings'!$H530))),ISNUMBER(SEARCH(IF(G$3&lt;&gt;"",G$3,"NA"),'MITRE &amp; Controls Mappings'!$I530))),ISNUMBER(SEARCH(IF(G$3&lt;&gt;"",G$3,"NA"),'MITRE &amp; Controls Mappings'!$J530))), 'MITRE &amp; Controls Mappings'!$B530,"")</f>
        <v/>
      </c>
      <c r="H534" t="str">
        <f>IF(OR(OR(OR(OR(OR(ISNUMBER(SEARCH(IF(H$1&lt;&gt;"",H$1,"NA"),'MITRE &amp; Controls Mappings'!$E530)),ISNUMBER(SEARCH(IF(H$1&lt;&gt;"",H$1,"NA"),'MITRE &amp; Controls Mappings'!$F530))),ISNUMBER(SEARCH(IF(H$2&lt;&gt;"",H$2,"NA"),'MITRE &amp; Controls Mappings'!$G530))),ISNUMBER(SEARCH(IF(H$2&lt;&gt;"",H$2,"NA"),'MITRE &amp; Controls Mappings'!$H530))),ISNUMBER(SEARCH(IF(H$3&lt;&gt;"",H$3,"NA"),'MITRE &amp; Controls Mappings'!$I530))),ISNUMBER(SEARCH(IF(H$3&lt;&gt;"",H$3,"NA"),'MITRE &amp; Controls Mappings'!$J530))), 'MITRE &amp; Controls Mappings'!$B530,"")</f>
        <v/>
      </c>
      <c r="I534" t="str">
        <f>IF(OR(OR(OR(OR(OR(ISNUMBER(SEARCH(IF(I$1&lt;&gt;"",I$1,"NA"),'MITRE &amp; Controls Mappings'!$E530)),ISNUMBER(SEARCH(IF(I$1&lt;&gt;"",I$1,"NA"),'MITRE &amp; Controls Mappings'!$F530))),ISNUMBER(SEARCH(IF(I$2&lt;&gt;"",I$2,"NA"),'MITRE &amp; Controls Mappings'!$G530))),ISNUMBER(SEARCH(IF(I$2&lt;&gt;"",I$2,"NA"),'MITRE &amp; Controls Mappings'!$H530))),ISNUMBER(SEARCH(IF(I$3&lt;&gt;"",I$3,"NA"),'MITRE &amp; Controls Mappings'!$I530))),ISNUMBER(SEARCH(IF(I$3&lt;&gt;"",I$3,"NA"),'MITRE &amp; Controls Mappings'!$J530))), 'MITRE &amp; Controls Mappings'!$B530,"")</f>
        <v/>
      </c>
      <c r="J534" t="str">
        <f>IF(OR(OR(OR(OR(OR(ISNUMBER(SEARCH(IF(J$1&lt;&gt;"",J$1,"NA"),'MITRE &amp; Controls Mappings'!$E530)),ISNUMBER(SEARCH(IF(J$1&lt;&gt;"",J$1,"NA"),'MITRE &amp; Controls Mappings'!$F530))),ISNUMBER(SEARCH(IF(J$2&lt;&gt;"",J$2,"NA"),'MITRE &amp; Controls Mappings'!$G530))),ISNUMBER(SEARCH(IF(J$2&lt;&gt;"",J$2,"NA"),'MITRE &amp; Controls Mappings'!$H530))),ISNUMBER(SEARCH(IF(J$3&lt;&gt;"",J$3,"NA"),'MITRE &amp; Controls Mappings'!$I530))),ISNUMBER(SEARCH(IF(J$3&lt;&gt;"",J$3,"NA"),'MITRE &amp; Controls Mappings'!$J530))), 'MITRE &amp; Controls Mappings'!$B530,"")</f>
        <v/>
      </c>
      <c r="K534" t="str">
        <f>IF(OR(OR(OR(OR(OR(ISNUMBER(SEARCH(IF(K$1&lt;&gt;"",K$1,"NA"),'MITRE &amp; Controls Mappings'!$E530)),ISNUMBER(SEARCH(IF(K$1&lt;&gt;"",K$1,"NA"),'MITRE &amp; Controls Mappings'!$F530))),ISNUMBER(SEARCH(IF(K$2&lt;&gt;"",K$2,"NA"),'MITRE &amp; Controls Mappings'!$G530))),ISNUMBER(SEARCH(IF(K$2&lt;&gt;"",K$2,"NA"),'MITRE &amp; Controls Mappings'!$H530))),ISNUMBER(SEARCH(IF(K$3&lt;&gt;"",K$3,"NA"),'MITRE &amp; Controls Mappings'!$I530))),ISNUMBER(SEARCH(IF(K$3&lt;&gt;"",K$3,"NA"),'MITRE &amp; Controls Mappings'!$J530))), 'MITRE &amp; Controls Mappings'!$B530,"")</f>
        <v/>
      </c>
      <c r="L534" s="25" t="str">
        <f>'MITRE &amp; Controls Mappings'!D530</f>
        <v>Windows Hello for Business (formerly Microsoft Passport for Work)</v>
      </c>
    </row>
    <row r="535" spans="1:12" x14ac:dyDescent="0.35">
      <c r="A535" t="str">
        <f>IF(COUNTIF(B535:K535,"="&amp;'MITRE &amp; Controls Mappings'!B531)&gt;0,'MITRE &amp; Controls Mappings'!B531,"")</f>
        <v/>
      </c>
      <c r="B535" t="str">
        <f>IF(OR(OR(OR(OR(OR(ISNUMBER(SEARCH(IF(B$1&lt;&gt;"",B$1,"NA"),'MITRE &amp; Controls Mappings'!$E531)),ISNUMBER(SEARCH(IF(B$1&lt;&gt;"",B$1,"NA"),'MITRE &amp; Controls Mappings'!$F531))),ISNUMBER(SEARCH(IF(B$2&lt;&gt;"",B$2,"NA"),'MITRE &amp; Controls Mappings'!$G531))),ISNUMBER(SEARCH(IF(B$2&lt;&gt;"",B$2,"NA"),'MITRE &amp; Controls Mappings'!$H531))),ISNUMBER(SEARCH(IF(B$3&lt;&gt;"",B$3,"NA"),'MITRE &amp; Controls Mappings'!$I531))),ISNUMBER(SEARCH(IF(B$3&lt;&gt;"",B$3,"NA"),'MITRE &amp; Controls Mappings'!$J531))), 'MITRE &amp; Controls Mappings'!$B531,"")</f>
        <v/>
      </c>
      <c r="C535" t="str">
        <f>IF(OR(OR(OR(OR(OR(ISNUMBER(SEARCH(IF(C$1&lt;&gt;"",C$1,"NA"),'MITRE &amp; Controls Mappings'!$E531)),ISNUMBER(SEARCH(IF(C$1&lt;&gt;"",C$1,"NA"),'MITRE &amp; Controls Mappings'!$F531))),ISNUMBER(SEARCH(IF(C$2&lt;&gt;"",C$2,"NA"),'MITRE &amp; Controls Mappings'!$G531))),ISNUMBER(SEARCH(IF(C$2&lt;&gt;"",C$2,"NA"),'MITRE &amp; Controls Mappings'!$H531))),ISNUMBER(SEARCH(IF(C$3&lt;&gt;"",C$3,"NA"),'MITRE &amp; Controls Mappings'!$I531))),ISNUMBER(SEARCH(IF(C$3&lt;&gt;"",C$3,"NA"),'MITRE &amp; Controls Mappings'!$J531))), 'MITRE &amp; Controls Mappings'!$B531,"")</f>
        <v/>
      </c>
      <c r="D535" t="str">
        <f>IF(OR(OR(OR(OR(OR(ISNUMBER(SEARCH(IF(D$1&lt;&gt;"",D$1,"NA"),'MITRE &amp; Controls Mappings'!$E531)),ISNUMBER(SEARCH(IF(D$1&lt;&gt;"",D$1,"NA"),'MITRE &amp; Controls Mappings'!$F531))),ISNUMBER(SEARCH(IF(D$2&lt;&gt;"",D$2,"NA"),'MITRE &amp; Controls Mappings'!$G531))),ISNUMBER(SEARCH(IF(D$2&lt;&gt;"",D$2,"NA"),'MITRE &amp; Controls Mappings'!$H531))),ISNUMBER(SEARCH(IF(D$3&lt;&gt;"",D$3,"NA"),'MITRE &amp; Controls Mappings'!$I531))),ISNUMBER(SEARCH(IF(D$3&lt;&gt;"",D$3,"NA"),'MITRE &amp; Controls Mappings'!$J531))), 'MITRE &amp; Controls Mappings'!$B531,"")</f>
        <v/>
      </c>
      <c r="E535" t="str">
        <f>IF(OR(OR(OR(OR(OR(ISNUMBER(SEARCH(IF(E$1&lt;&gt;"",E$1,"NA"),'MITRE &amp; Controls Mappings'!$E531)),ISNUMBER(SEARCH(IF(E$1&lt;&gt;"",E$1,"NA"),'MITRE &amp; Controls Mappings'!$F531))),ISNUMBER(SEARCH(IF(E$2&lt;&gt;"",E$2,"NA"),'MITRE &amp; Controls Mappings'!$G531))),ISNUMBER(SEARCH(IF(E$2&lt;&gt;"",E$2,"NA"),'MITRE &amp; Controls Mappings'!$H531))),ISNUMBER(SEARCH(IF(E$3&lt;&gt;"",E$3,"NA"),'MITRE &amp; Controls Mappings'!$I531))),ISNUMBER(SEARCH(IF(E$3&lt;&gt;"",E$3,"NA"),'MITRE &amp; Controls Mappings'!$J531))), 'MITRE &amp; Controls Mappings'!$B531,"")</f>
        <v/>
      </c>
      <c r="F535" t="str">
        <f>IF(OR(OR(OR(OR(OR(ISNUMBER(SEARCH(IF(F$1&lt;&gt;"",F$1,"NA"),'MITRE &amp; Controls Mappings'!$E531)),ISNUMBER(SEARCH(IF(F$1&lt;&gt;"",F$1,"NA"),'MITRE &amp; Controls Mappings'!$F531))),ISNUMBER(SEARCH(IF(F$2&lt;&gt;"",F$2,"NA"),'MITRE &amp; Controls Mappings'!$G531))),ISNUMBER(SEARCH(IF(F$2&lt;&gt;"",F$2,"NA"),'MITRE &amp; Controls Mappings'!$H531))),ISNUMBER(SEARCH(IF(F$3&lt;&gt;"",F$3,"NA"),'MITRE &amp; Controls Mappings'!$I531))),ISNUMBER(SEARCH(IF(F$3&lt;&gt;"",F$3,"NA"),'MITRE &amp; Controls Mappings'!$J531))), 'MITRE &amp; Controls Mappings'!$B531,"")</f>
        <v/>
      </c>
      <c r="G535" t="str">
        <f>IF(OR(OR(OR(OR(OR(ISNUMBER(SEARCH(IF(G$1&lt;&gt;"",G$1,"NA"),'MITRE &amp; Controls Mappings'!$E531)),ISNUMBER(SEARCH(IF(G$1&lt;&gt;"",G$1,"NA"),'MITRE &amp; Controls Mappings'!$F531))),ISNUMBER(SEARCH(IF(G$2&lt;&gt;"",G$2,"NA"),'MITRE &amp; Controls Mappings'!$G531))),ISNUMBER(SEARCH(IF(G$2&lt;&gt;"",G$2,"NA"),'MITRE &amp; Controls Mappings'!$H531))),ISNUMBER(SEARCH(IF(G$3&lt;&gt;"",G$3,"NA"),'MITRE &amp; Controls Mappings'!$I531))),ISNUMBER(SEARCH(IF(G$3&lt;&gt;"",G$3,"NA"),'MITRE &amp; Controls Mappings'!$J531))), 'MITRE &amp; Controls Mappings'!$B531,"")</f>
        <v/>
      </c>
      <c r="H535" t="str">
        <f>IF(OR(OR(OR(OR(OR(ISNUMBER(SEARCH(IF(H$1&lt;&gt;"",H$1,"NA"),'MITRE &amp; Controls Mappings'!$E531)),ISNUMBER(SEARCH(IF(H$1&lt;&gt;"",H$1,"NA"),'MITRE &amp; Controls Mappings'!$F531))),ISNUMBER(SEARCH(IF(H$2&lt;&gt;"",H$2,"NA"),'MITRE &amp; Controls Mappings'!$G531))),ISNUMBER(SEARCH(IF(H$2&lt;&gt;"",H$2,"NA"),'MITRE &amp; Controls Mappings'!$H531))),ISNUMBER(SEARCH(IF(H$3&lt;&gt;"",H$3,"NA"),'MITRE &amp; Controls Mappings'!$I531))),ISNUMBER(SEARCH(IF(H$3&lt;&gt;"",H$3,"NA"),'MITRE &amp; Controls Mappings'!$J531))), 'MITRE &amp; Controls Mappings'!$B531,"")</f>
        <v/>
      </c>
      <c r="I535" t="str">
        <f>IF(OR(OR(OR(OR(OR(ISNUMBER(SEARCH(IF(I$1&lt;&gt;"",I$1,"NA"),'MITRE &amp; Controls Mappings'!$E531)),ISNUMBER(SEARCH(IF(I$1&lt;&gt;"",I$1,"NA"),'MITRE &amp; Controls Mappings'!$F531))),ISNUMBER(SEARCH(IF(I$2&lt;&gt;"",I$2,"NA"),'MITRE &amp; Controls Mappings'!$G531))),ISNUMBER(SEARCH(IF(I$2&lt;&gt;"",I$2,"NA"),'MITRE &amp; Controls Mappings'!$H531))),ISNUMBER(SEARCH(IF(I$3&lt;&gt;"",I$3,"NA"),'MITRE &amp; Controls Mappings'!$I531))),ISNUMBER(SEARCH(IF(I$3&lt;&gt;"",I$3,"NA"),'MITRE &amp; Controls Mappings'!$J531))), 'MITRE &amp; Controls Mappings'!$B531,"")</f>
        <v/>
      </c>
      <c r="J535" t="str">
        <f>IF(OR(OR(OR(OR(OR(ISNUMBER(SEARCH(IF(J$1&lt;&gt;"",J$1,"NA"),'MITRE &amp; Controls Mappings'!$E531)),ISNUMBER(SEARCH(IF(J$1&lt;&gt;"",J$1,"NA"),'MITRE &amp; Controls Mappings'!$F531))),ISNUMBER(SEARCH(IF(J$2&lt;&gt;"",J$2,"NA"),'MITRE &amp; Controls Mappings'!$G531))),ISNUMBER(SEARCH(IF(J$2&lt;&gt;"",J$2,"NA"),'MITRE &amp; Controls Mappings'!$H531))),ISNUMBER(SEARCH(IF(J$3&lt;&gt;"",J$3,"NA"),'MITRE &amp; Controls Mappings'!$I531))),ISNUMBER(SEARCH(IF(J$3&lt;&gt;"",J$3,"NA"),'MITRE &amp; Controls Mappings'!$J531))), 'MITRE &amp; Controls Mappings'!$B531,"")</f>
        <v/>
      </c>
      <c r="K535" t="str">
        <f>IF(OR(OR(OR(OR(OR(ISNUMBER(SEARCH(IF(K$1&lt;&gt;"",K$1,"NA"),'MITRE &amp; Controls Mappings'!$E531)),ISNUMBER(SEARCH(IF(K$1&lt;&gt;"",K$1,"NA"),'MITRE &amp; Controls Mappings'!$F531))),ISNUMBER(SEARCH(IF(K$2&lt;&gt;"",K$2,"NA"),'MITRE &amp; Controls Mappings'!$G531))),ISNUMBER(SEARCH(IF(K$2&lt;&gt;"",K$2,"NA"),'MITRE &amp; Controls Mappings'!$H531))),ISNUMBER(SEARCH(IF(K$3&lt;&gt;"",K$3,"NA"),'MITRE &amp; Controls Mappings'!$I531))),ISNUMBER(SEARCH(IF(K$3&lt;&gt;"",K$3,"NA"),'MITRE &amp; Controls Mappings'!$J531))), 'MITRE &amp; Controls Mappings'!$B531,"")</f>
        <v/>
      </c>
      <c r="L535" s="25" t="str">
        <f>'MITRE &amp; Controls Mappings'!D531</f>
        <v>Windows Ink Workspace</v>
      </c>
    </row>
    <row r="536" spans="1:12" x14ac:dyDescent="0.35">
      <c r="A536" t="str">
        <f>IF(COUNTIF(B536:K536,"="&amp;'MITRE &amp; Controls Mappings'!B532)&gt;0,'MITRE &amp; Controls Mappings'!B532,"")</f>
        <v/>
      </c>
      <c r="B536" t="str">
        <f>IF(OR(OR(OR(OR(OR(ISNUMBER(SEARCH(IF(B$1&lt;&gt;"",B$1,"NA"),'MITRE &amp; Controls Mappings'!$E532)),ISNUMBER(SEARCH(IF(B$1&lt;&gt;"",B$1,"NA"),'MITRE &amp; Controls Mappings'!$F532))),ISNUMBER(SEARCH(IF(B$2&lt;&gt;"",B$2,"NA"),'MITRE &amp; Controls Mappings'!$G532))),ISNUMBER(SEARCH(IF(B$2&lt;&gt;"",B$2,"NA"),'MITRE &amp; Controls Mappings'!$H532))),ISNUMBER(SEARCH(IF(B$3&lt;&gt;"",B$3,"NA"),'MITRE &amp; Controls Mappings'!$I532))),ISNUMBER(SEARCH(IF(B$3&lt;&gt;"",B$3,"NA"),'MITRE &amp; Controls Mappings'!$J532))), 'MITRE &amp; Controls Mappings'!$B532,"")</f>
        <v/>
      </c>
      <c r="C536" t="str">
        <f>IF(OR(OR(OR(OR(OR(ISNUMBER(SEARCH(IF(C$1&lt;&gt;"",C$1,"NA"),'MITRE &amp; Controls Mappings'!$E532)),ISNUMBER(SEARCH(IF(C$1&lt;&gt;"",C$1,"NA"),'MITRE &amp; Controls Mappings'!$F532))),ISNUMBER(SEARCH(IF(C$2&lt;&gt;"",C$2,"NA"),'MITRE &amp; Controls Mappings'!$G532))),ISNUMBER(SEARCH(IF(C$2&lt;&gt;"",C$2,"NA"),'MITRE &amp; Controls Mappings'!$H532))),ISNUMBER(SEARCH(IF(C$3&lt;&gt;"",C$3,"NA"),'MITRE &amp; Controls Mappings'!$I532))),ISNUMBER(SEARCH(IF(C$3&lt;&gt;"",C$3,"NA"),'MITRE &amp; Controls Mappings'!$J532))), 'MITRE &amp; Controls Mappings'!$B532,"")</f>
        <v/>
      </c>
      <c r="D536" t="str">
        <f>IF(OR(OR(OR(OR(OR(ISNUMBER(SEARCH(IF(D$1&lt;&gt;"",D$1,"NA"),'MITRE &amp; Controls Mappings'!$E532)),ISNUMBER(SEARCH(IF(D$1&lt;&gt;"",D$1,"NA"),'MITRE &amp; Controls Mappings'!$F532))),ISNUMBER(SEARCH(IF(D$2&lt;&gt;"",D$2,"NA"),'MITRE &amp; Controls Mappings'!$G532))),ISNUMBER(SEARCH(IF(D$2&lt;&gt;"",D$2,"NA"),'MITRE &amp; Controls Mappings'!$H532))),ISNUMBER(SEARCH(IF(D$3&lt;&gt;"",D$3,"NA"),'MITRE &amp; Controls Mappings'!$I532))),ISNUMBER(SEARCH(IF(D$3&lt;&gt;"",D$3,"NA"),'MITRE &amp; Controls Mappings'!$J532))), 'MITRE &amp; Controls Mappings'!$B532,"")</f>
        <v/>
      </c>
      <c r="E536" t="str">
        <f>IF(OR(OR(OR(OR(OR(ISNUMBER(SEARCH(IF(E$1&lt;&gt;"",E$1,"NA"),'MITRE &amp; Controls Mappings'!$E532)),ISNUMBER(SEARCH(IF(E$1&lt;&gt;"",E$1,"NA"),'MITRE &amp; Controls Mappings'!$F532))),ISNUMBER(SEARCH(IF(E$2&lt;&gt;"",E$2,"NA"),'MITRE &amp; Controls Mappings'!$G532))),ISNUMBER(SEARCH(IF(E$2&lt;&gt;"",E$2,"NA"),'MITRE &amp; Controls Mappings'!$H532))),ISNUMBER(SEARCH(IF(E$3&lt;&gt;"",E$3,"NA"),'MITRE &amp; Controls Mappings'!$I532))),ISNUMBER(SEARCH(IF(E$3&lt;&gt;"",E$3,"NA"),'MITRE &amp; Controls Mappings'!$J532))), 'MITRE &amp; Controls Mappings'!$B532,"")</f>
        <v/>
      </c>
      <c r="F536" t="str">
        <f>IF(OR(OR(OR(OR(OR(ISNUMBER(SEARCH(IF(F$1&lt;&gt;"",F$1,"NA"),'MITRE &amp; Controls Mappings'!$E532)),ISNUMBER(SEARCH(IF(F$1&lt;&gt;"",F$1,"NA"),'MITRE &amp; Controls Mappings'!$F532))),ISNUMBER(SEARCH(IF(F$2&lt;&gt;"",F$2,"NA"),'MITRE &amp; Controls Mappings'!$G532))),ISNUMBER(SEARCH(IF(F$2&lt;&gt;"",F$2,"NA"),'MITRE &amp; Controls Mappings'!$H532))),ISNUMBER(SEARCH(IF(F$3&lt;&gt;"",F$3,"NA"),'MITRE &amp; Controls Mappings'!$I532))),ISNUMBER(SEARCH(IF(F$3&lt;&gt;"",F$3,"NA"),'MITRE &amp; Controls Mappings'!$J532))), 'MITRE &amp; Controls Mappings'!$B532,"")</f>
        <v/>
      </c>
      <c r="G536" t="str">
        <f>IF(OR(OR(OR(OR(OR(ISNUMBER(SEARCH(IF(G$1&lt;&gt;"",G$1,"NA"),'MITRE &amp; Controls Mappings'!$E532)),ISNUMBER(SEARCH(IF(G$1&lt;&gt;"",G$1,"NA"),'MITRE &amp; Controls Mappings'!$F532))),ISNUMBER(SEARCH(IF(G$2&lt;&gt;"",G$2,"NA"),'MITRE &amp; Controls Mappings'!$G532))),ISNUMBER(SEARCH(IF(G$2&lt;&gt;"",G$2,"NA"),'MITRE &amp; Controls Mappings'!$H532))),ISNUMBER(SEARCH(IF(G$3&lt;&gt;"",G$3,"NA"),'MITRE &amp; Controls Mappings'!$I532))),ISNUMBER(SEARCH(IF(G$3&lt;&gt;"",G$3,"NA"),'MITRE &amp; Controls Mappings'!$J532))), 'MITRE &amp; Controls Mappings'!$B532,"")</f>
        <v/>
      </c>
      <c r="H536" t="str">
        <f>IF(OR(OR(OR(OR(OR(ISNUMBER(SEARCH(IF(H$1&lt;&gt;"",H$1,"NA"),'MITRE &amp; Controls Mappings'!$E532)),ISNUMBER(SEARCH(IF(H$1&lt;&gt;"",H$1,"NA"),'MITRE &amp; Controls Mappings'!$F532))),ISNUMBER(SEARCH(IF(H$2&lt;&gt;"",H$2,"NA"),'MITRE &amp; Controls Mappings'!$G532))),ISNUMBER(SEARCH(IF(H$2&lt;&gt;"",H$2,"NA"),'MITRE &amp; Controls Mappings'!$H532))),ISNUMBER(SEARCH(IF(H$3&lt;&gt;"",H$3,"NA"),'MITRE &amp; Controls Mappings'!$I532))),ISNUMBER(SEARCH(IF(H$3&lt;&gt;"",H$3,"NA"),'MITRE &amp; Controls Mappings'!$J532))), 'MITRE &amp; Controls Mappings'!$B532,"")</f>
        <v/>
      </c>
      <c r="I536" t="str">
        <f>IF(OR(OR(OR(OR(OR(ISNUMBER(SEARCH(IF(I$1&lt;&gt;"",I$1,"NA"),'MITRE &amp; Controls Mappings'!$E532)),ISNUMBER(SEARCH(IF(I$1&lt;&gt;"",I$1,"NA"),'MITRE &amp; Controls Mappings'!$F532))),ISNUMBER(SEARCH(IF(I$2&lt;&gt;"",I$2,"NA"),'MITRE &amp; Controls Mappings'!$G532))),ISNUMBER(SEARCH(IF(I$2&lt;&gt;"",I$2,"NA"),'MITRE &amp; Controls Mappings'!$H532))),ISNUMBER(SEARCH(IF(I$3&lt;&gt;"",I$3,"NA"),'MITRE &amp; Controls Mappings'!$I532))),ISNUMBER(SEARCH(IF(I$3&lt;&gt;"",I$3,"NA"),'MITRE &amp; Controls Mappings'!$J532))), 'MITRE &amp; Controls Mappings'!$B532,"")</f>
        <v/>
      </c>
      <c r="J536" t="str">
        <f>IF(OR(OR(OR(OR(OR(ISNUMBER(SEARCH(IF(J$1&lt;&gt;"",J$1,"NA"),'MITRE &amp; Controls Mappings'!$E532)),ISNUMBER(SEARCH(IF(J$1&lt;&gt;"",J$1,"NA"),'MITRE &amp; Controls Mappings'!$F532))),ISNUMBER(SEARCH(IF(J$2&lt;&gt;"",J$2,"NA"),'MITRE &amp; Controls Mappings'!$G532))),ISNUMBER(SEARCH(IF(J$2&lt;&gt;"",J$2,"NA"),'MITRE &amp; Controls Mappings'!$H532))),ISNUMBER(SEARCH(IF(J$3&lt;&gt;"",J$3,"NA"),'MITRE &amp; Controls Mappings'!$I532))),ISNUMBER(SEARCH(IF(J$3&lt;&gt;"",J$3,"NA"),'MITRE &amp; Controls Mappings'!$J532))), 'MITRE &amp; Controls Mappings'!$B532,"")</f>
        <v/>
      </c>
      <c r="K536" t="str">
        <f>IF(OR(OR(OR(OR(OR(ISNUMBER(SEARCH(IF(K$1&lt;&gt;"",K$1,"NA"),'MITRE &amp; Controls Mappings'!$E532)),ISNUMBER(SEARCH(IF(K$1&lt;&gt;"",K$1,"NA"),'MITRE &amp; Controls Mappings'!$F532))),ISNUMBER(SEARCH(IF(K$2&lt;&gt;"",K$2,"NA"),'MITRE &amp; Controls Mappings'!$G532))),ISNUMBER(SEARCH(IF(K$2&lt;&gt;"",K$2,"NA"),'MITRE &amp; Controls Mappings'!$H532))),ISNUMBER(SEARCH(IF(K$3&lt;&gt;"",K$3,"NA"),'MITRE &amp; Controls Mappings'!$I532))),ISNUMBER(SEARCH(IF(K$3&lt;&gt;"",K$3,"NA"),'MITRE &amp; Controls Mappings'!$J532))), 'MITRE &amp; Controls Mappings'!$B532,"")</f>
        <v/>
      </c>
      <c r="L536" s="25" t="str">
        <f>'MITRE &amp; Controls Mappings'!D532</f>
        <v>Ensure 'Allow suggested apps in Windows Ink Workspace' is set to 'Disabled'</v>
      </c>
    </row>
    <row r="537" spans="1:12" x14ac:dyDescent="0.35">
      <c r="A537" t="str">
        <f>IF(COUNTIF(B537:K537,"="&amp;'MITRE &amp; Controls Mappings'!B533)&gt;0,'MITRE &amp; Controls Mappings'!B533,"")</f>
        <v/>
      </c>
      <c r="B537" t="str">
        <f>IF(OR(OR(OR(OR(OR(ISNUMBER(SEARCH(IF(B$1&lt;&gt;"",B$1,"NA"),'MITRE &amp; Controls Mappings'!$E533)),ISNUMBER(SEARCH(IF(B$1&lt;&gt;"",B$1,"NA"),'MITRE &amp; Controls Mappings'!$F533))),ISNUMBER(SEARCH(IF(B$2&lt;&gt;"",B$2,"NA"),'MITRE &amp; Controls Mappings'!$G533))),ISNUMBER(SEARCH(IF(B$2&lt;&gt;"",B$2,"NA"),'MITRE &amp; Controls Mappings'!$H533))),ISNUMBER(SEARCH(IF(B$3&lt;&gt;"",B$3,"NA"),'MITRE &amp; Controls Mappings'!$I533))),ISNUMBER(SEARCH(IF(B$3&lt;&gt;"",B$3,"NA"),'MITRE &amp; Controls Mappings'!$J533))), 'MITRE &amp; Controls Mappings'!$B533,"")</f>
        <v/>
      </c>
      <c r="C537" t="str">
        <f>IF(OR(OR(OR(OR(OR(ISNUMBER(SEARCH(IF(C$1&lt;&gt;"",C$1,"NA"),'MITRE &amp; Controls Mappings'!$E533)),ISNUMBER(SEARCH(IF(C$1&lt;&gt;"",C$1,"NA"),'MITRE &amp; Controls Mappings'!$F533))),ISNUMBER(SEARCH(IF(C$2&lt;&gt;"",C$2,"NA"),'MITRE &amp; Controls Mappings'!$G533))),ISNUMBER(SEARCH(IF(C$2&lt;&gt;"",C$2,"NA"),'MITRE &amp; Controls Mappings'!$H533))),ISNUMBER(SEARCH(IF(C$3&lt;&gt;"",C$3,"NA"),'MITRE &amp; Controls Mappings'!$I533))),ISNUMBER(SEARCH(IF(C$3&lt;&gt;"",C$3,"NA"),'MITRE &amp; Controls Mappings'!$J533))), 'MITRE &amp; Controls Mappings'!$B533,"")</f>
        <v/>
      </c>
      <c r="D537" t="str">
        <f>IF(OR(OR(OR(OR(OR(ISNUMBER(SEARCH(IF(D$1&lt;&gt;"",D$1,"NA"),'MITRE &amp; Controls Mappings'!$E533)),ISNUMBER(SEARCH(IF(D$1&lt;&gt;"",D$1,"NA"),'MITRE &amp; Controls Mappings'!$F533))),ISNUMBER(SEARCH(IF(D$2&lt;&gt;"",D$2,"NA"),'MITRE &amp; Controls Mappings'!$G533))),ISNUMBER(SEARCH(IF(D$2&lt;&gt;"",D$2,"NA"),'MITRE &amp; Controls Mappings'!$H533))),ISNUMBER(SEARCH(IF(D$3&lt;&gt;"",D$3,"NA"),'MITRE &amp; Controls Mappings'!$I533))),ISNUMBER(SEARCH(IF(D$3&lt;&gt;"",D$3,"NA"),'MITRE &amp; Controls Mappings'!$J533))), 'MITRE &amp; Controls Mappings'!$B533,"")</f>
        <v/>
      </c>
      <c r="E537" t="str">
        <f>IF(OR(OR(OR(OR(OR(ISNUMBER(SEARCH(IF(E$1&lt;&gt;"",E$1,"NA"),'MITRE &amp; Controls Mappings'!$E533)),ISNUMBER(SEARCH(IF(E$1&lt;&gt;"",E$1,"NA"),'MITRE &amp; Controls Mappings'!$F533))),ISNUMBER(SEARCH(IF(E$2&lt;&gt;"",E$2,"NA"),'MITRE &amp; Controls Mappings'!$G533))),ISNUMBER(SEARCH(IF(E$2&lt;&gt;"",E$2,"NA"),'MITRE &amp; Controls Mappings'!$H533))),ISNUMBER(SEARCH(IF(E$3&lt;&gt;"",E$3,"NA"),'MITRE &amp; Controls Mappings'!$I533))),ISNUMBER(SEARCH(IF(E$3&lt;&gt;"",E$3,"NA"),'MITRE &amp; Controls Mappings'!$J533))), 'MITRE &amp; Controls Mappings'!$B533,"")</f>
        <v/>
      </c>
      <c r="F537" t="str">
        <f>IF(OR(OR(OR(OR(OR(ISNUMBER(SEARCH(IF(F$1&lt;&gt;"",F$1,"NA"),'MITRE &amp; Controls Mappings'!$E533)),ISNUMBER(SEARCH(IF(F$1&lt;&gt;"",F$1,"NA"),'MITRE &amp; Controls Mappings'!$F533))),ISNUMBER(SEARCH(IF(F$2&lt;&gt;"",F$2,"NA"),'MITRE &amp; Controls Mappings'!$G533))),ISNUMBER(SEARCH(IF(F$2&lt;&gt;"",F$2,"NA"),'MITRE &amp; Controls Mappings'!$H533))),ISNUMBER(SEARCH(IF(F$3&lt;&gt;"",F$3,"NA"),'MITRE &amp; Controls Mappings'!$I533))),ISNUMBER(SEARCH(IF(F$3&lt;&gt;"",F$3,"NA"),'MITRE &amp; Controls Mappings'!$J533))), 'MITRE &amp; Controls Mappings'!$B533,"")</f>
        <v/>
      </c>
      <c r="G537" t="str">
        <f>IF(OR(OR(OR(OR(OR(ISNUMBER(SEARCH(IF(G$1&lt;&gt;"",G$1,"NA"),'MITRE &amp; Controls Mappings'!$E533)),ISNUMBER(SEARCH(IF(G$1&lt;&gt;"",G$1,"NA"),'MITRE &amp; Controls Mappings'!$F533))),ISNUMBER(SEARCH(IF(G$2&lt;&gt;"",G$2,"NA"),'MITRE &amp; Controls Mappings'!$G533))),ISNUMBER(SEARCH(IF(G$2&lt;&gt;"",G$2,"NA"),'MITRE &amp; Controls Mappings'!$H533))),ISNUMBER(SEARCH(IF(G$3&lt;&gt;"",G$3,"NA"),'MITRE &amp; Controls Mappings'!$I533))),ISNUMBER(SEARCH(IF(G$3&lt;&gt;"",G$3,"NA"),'MITRE &amp; Controls Mappings'!$J533))), 'MITRE &amp; Controls Mappings'!$B533,"")</f>
        <v/>
      </c>
      <c r="H537" t="str">
        <f>IF(OR(OR(OR(OR(OR(ISNUMBER(SEARCH(IF(H$1&lt;&gt;"",H$1,"NA"),'MITRE &amp; Controls Mappings'!$E533)),ISNUMBER(SEARCH(IF(H$1&lt;&gt;"",H$1,"NA"),'MITRE &amp; Controls Mappings'!$F533))),ISNUMBER(SEARCH(IF(H$2&lt;&gt;"",H$2,"NA"),'MITRE &amp; Controls Mappings'!$G533))),ISNUMBER(SEARCH(IF(H$2&lt;&gt;"",H$2,"NA"),'MITRE &amp; Controls Mappings'!$H533))),ISNUMBER(SEARCH(IF(H$3&lt;&gt;"",H$3,"NA"),'MITRE &amp; Controls Mappings'!$I533))),ISNUMBER(SEARCH(IF(H$3&lt;&gt;"",H$3,"NA"),'MITRE &amp; Controls Mappings'!$J533))), 'MITRE &amp; Controls Mappings'!$B533,"")</f>
        <v/>
      </c>
      <c r="I537" t="str">
        <f>IF(OR(OR(OR(OR(OR(ISNUMBER(SEARCH(IF(I$1&lt;&gt;"",I$1,"NA"),'MITRE &amp; Controls Mappings'!$E533)),ISNUMBER(SEARCH(IF(I$1&lt;&gt;"",I$1,"NA"),'MITRE &amp; Controls Mappings'!$F533))),ISNUMBER(SEARCH(IF(I$2&lt;&gt;"",I$2,"NA"),'MITRE &amp; Controls Mappings'!$G533))),ISNUMBER(SEARCH(IF(I$2&lt;&gt;"",I$2,"NA"),'MITRE &amp; Controls Mappings'!$H533))),ISNUMBER(SEARCH(IF(I$3&lt;&gt;"",I$3,"NA"),'MITRE &amp; Controls Mappings'!$I533))),ISNUMBER(SEARCH(IF(I$3&lt;&gt;"",I$3,"NA"),'MITRE &amp; Controls Mappings'!$J533))), 'MITRE &amp; Controls Mappings'!$B533,"")</f>
        <v/>
      </c>
      <c r="J537" t="str">
        <f>IF(OR(OR(OR(OR(OR(ISNUMBER(SEARCH(IF(J$1&lt;&gt;"",J$1,"NA"),'MITRE &amp; Controls Mappings'!$E533)),ISNUMBER(SEARCH(IF(J$1&lt;&gt;"",J$1,"NA"),'MITRE &amp; Controls Mappings'!$F533))),ISNUMBER(SEARCH(IF(J$2&lt;&gt;"",J$2,"NA"),'MITRE &amp; Controls Mappings'!$G533))),ISNUMBER(SEARCH(IF(J$2&lt;&gt;"",J$2,"NA"),'MITRE &amp; Controls Mappings'!$H533))),ISNUMBER(SEARCH(IF(J$3&lt;&gt;"",J$3,"NA"),'MITRE &amp; Controls Mappings'!$I533))),ISNUMBER(SEARCH(IF(J$3&lt;&gt;"",J$3,"NA"),'MITRE &amp; Controls Mappings'!$J533))), 'MITRE &amp; Controls Mappings'!$B533,"")</f>
        <v/>
      </c>
      <c r="K537" t="str">
        <f>IF(OR(OR(OR(OR(OR(ISNUMBER(SEARCH(IF(K$1&lt;&gt;"",K$1,"NA"),'MITRE &amp; Controls Mappings'!$E533)),ISNUMBER(SEARCH(IF(K$1&lt;&gt;"",K$1,"NA"),'MITRE &amp; Controls Mappings'!$F533))),ISNUMBER(SEARCH(IF(K$2&lt;&gt;"",K$2,"NA"),'MITRE &amp; Controls Mappings'!$G533))),ISNUMBER(SEARCH(IF(K$2&lt;&gt;"",K$2,"NA"),'MITRE &amp; Controls Mappings'!$H533))),ISNUMBER(SEARCH(IF(K$3&lt;&gt;"",K$3,"NA"),'MITRE &amp; Controls Mappings'!$I533))),ISNUMBER(SEARCH(IF(K$3&lt;&gt;"",K$3,"NA"),'MITRE &amp; Controls Mappings'!$J533))), 'MITRE &amp; Controls Mappings'!$B533,"")</f>
        <v/>
      </c>
      <c r="L537" s="25" t="str">
        <f>'MITRE &amp; Controls Mappings'!D533</f>
        <v>Ensure 'Allow Windows Ink Workspace' is set to 'Enabled: On, but disallow access above lock' OR 'Disabled' but not 'Enabled: On'</v>
      </c>
    </row>
    <row r="538" spans="1:12" x14ac:dyDescent="0.35">
      <c r="A538" t="str">
        <f>IF(COUNTIF(B538:K538,"="&amp;'MITRE &amp; Controls Mappings'!B534)&gt;0,'MITRE &amp; Controls Mappings'!B534,"")</f>
        <v/>
      </c>
      <c r="B538" t="str">
        <f>IF(OR(OR(OR(OR(OR(ISNUMBER(SEARCH(IF(B$1&lt;&gt;"",B$1,"NA"),'MITRE &amp; Controls Mappings'!$E534)),ISNUMBER(SEARCH(IF(B$1&lt;&gt;"",B$1,"NA"),'MITRE &amp; Controls Mappings'!$F534))),ISNUMBER(SEARCH(IF(B$2&lt;&gt;"",B$2,"NA"),'MITRE &amp; Controls Mappings'!$G534))),ISNUMBER(SEARCH(IF(B$2&lt;&gt;"",B$2,"NA"),'MITRE &amp; Controls Mappings'!$H534))),ISNUMBER(SEARCH(IF(B$3&lt;&gt;"",B$3,"NA"),'MITRE &amp; Controls Mappings'!$I534))),ISNUMBER(SEARCH(IF(B$3&lt;&gt;"",B$3,"NA"),'MITRE &amp; Controls Mappings'!$J534))), 'MITRE &amp; Controls Mappings'!$B534,"")</f>
        <v/>
      </c>
      <c r="C538" t="str">
        <f>IF(OR(OR(OR(OR(OR(ISNUMBER(SEARCH(IF(C$1&lt;&gt;"",C$1,"NA"),'MITRE &amp; Controls Mappings'!$E534)),ISNUMBER(SEARCH(IF(C$1&lt;&gt;"",C$1,"NA"),'MITRE &amp; Controls Mappings'!$F534))),ISNUMBER(SEARCH(IF(C$2&lt;&gt;"",C$2,"NA"),'MITRE &amp; Controls Mappings'!$G534))),ISNUMBER(SEARCH(IF(C$2&lt;&gt;"",C$2,"NA"),'MITRE &amp; Controls Mappings'!$H534))),ISNUMBER(SEARCH(IF(C$3&lt;&gt;"",C$3,"NA"),'MITRE &amp; Controls Mappings'!$I534))),ISNUMBER(SEARCH(IF(C$3&lt;&gt;"",C$3,"NA"),'MITRE &amp; Controls Mappings'!$J534))), 'MITRE &amp; Controls Mappings'!$B534,"")</f>
        <v/>
      </c>
      <c r="D538" t="str">
        <f>IF(OR(OR(OR(OR(OR(ISNUMBER(SEARCH(IF(D$1&lt;&gt;"",D$1,"NA"),'MITRE &amp; Controls Mappings'!$E534)),ISNUMBER(SEARCH(IF(D$1&lt;&gt;"",D$1,"NA"),'MITRE &amp; Controls Mappings'!$F534))),ISNUMBER(SEARCH(IF(D$2&lt;&gt;"",D$2,"NA"),'MITRE &amp; Controls Mappings'!$G534))),ISNUMBER(SEARCH(IF(D$2&lt;&gt;"",D$2,"NA"),'MITRE &amp; Controls Mappings'!$H534))),ISNUMBER(SEARCH(IF(D$3&lt;&gt;"",D$3,"NA"),'MITRE &amp; Controls Mappings'!$I534))),ISNUMBER(SEARCH(IF(D$3&lt;&gt;"",D$3,"NA"),'MITRE &amp; Controls Mappings'!$J534))), 'MITRE &amp; Controls Mappings'!$B534,"")</f>
        <v/>
      </c>
      <c r="E538" t="str">
        <f>IF(OR(OR(OR(OR(OR(ISNUMBER(SEARCH(IF(E$1&lt;&gt;"",E$1,"NA"),'MITRE &amp; Controls Mappings'!$E534)),ISNUMBER(SEARCH(IF(E$1&lt;&gt;"",E$1,"NA"),'MITRE &amp; Controls Mappings'!$F534))),ISNUMBER(SEARCH(IF(E$2&lt;&gt;"",E$2,"NA"),'MITRE &amp; Controls Mappings'!$G534))),ISNUMBER(SEARCH(IF(E$2&lt;&gt;"",E$2,"NA"),'MITRE &amp; Controls Mappings'!$H534))),ISNUMBER(SEARCH(IF(E$3&lt;&gt;"",E$3,"NA"),'MITRE &amp; Controls Mappings'!$I534))),ISNUMBER(SEARCH(IF(E$3&lt;&gt;"",E$3,"NA"),'MITRE &amp; Controls Mappings'!$J534))), 'MITRE &amp; Controls Mappings'!$B534,"")</f>
        <v/>
      </c>
      <c r="F538" t="str">
        <f>IF(OR(OR(OR(OR(OR(ISNUMBER(SEARCH(IF(F$1&lt;&gt;"",F$1,"NA"),'MITRE &amp; Controls Mappings'!$E534)),ISNUMBER(SEARCH(IF(F$1&lt;&gt;"",F$1,"NA"),'MITRE &amp; Controls Mappings'!$F534))),ISNUMBER(SEARCH(IF(F$2&lt;&gt;"",F$2,"NA"),'MITRE &amp; Controls Mappings'!$G534))),ISNUMBER(SEARCH(IF(F$2&lt;&gt;"",F$2,"NA"),'MITRE &amp; Controls Mappings'!$H534))),ISNUMBER(SEARCH(IF(F$3&lt;&gt;"",F$3,"NA"),'MITRE &amp; Controls Mappings'!$I534))),ISNUMBER(SEARCH(IF(F$3&lt;&gt;"",F$3,"NA"),'MITRE &amp; Controls Mappings'!$J534))), 'MITRE &amp; Controls Mappings'!$B534,"")</f>
        <v/>
      </c>
      <c r="G538" t="str">
        <f>IF(OR(OR(OR(OR(OR(ISNUMBER(SEARCH(IF(G$1&lt;&gt;"",G$1,"NA"),'MITRE &amp; Controls Mappings'!$E534)),ISNUMBER(SEARCH(IF(G$1&lt;&gt;"",G$1,"NA"),'MITRE &amp; Controls Mappings'!$F534))),ISNUMBER(SEARCH(IF(G$2&lt;&gt;"",G$2,"NA"),'MITRE &amp; Controls Mappings'!$G534))),ISNUMBER(SEARCH(IF(G$2&lt;&gt;"",G$2,"NA"),'MITRE &amp; Controls Mappings'!$H534))),ISNUMBER(SEARCH(IF(G$3&lt;&gt;"",G$3,"NA"),'MITRE &amp; Controls Mappings'!$I534))),ISNUMBER(SEARCH(IF(G$3&lt;&gt;"",G$3,"NA"),'MITRE &amp; Controls Mappings'!$J534))), 'MITRE &amp; Controls Mappings'!$B534,"")</f>
        <v/>
      </c>
      <c r="H538" t="str">
        <f>IF(OR(OR(OR(OR(OR(ISNUMBER(SEARCH(IF(H$1&lt;&gt;"",H$1,"NA"),'MITRE &amp; Controls Mappings'!$E534)),ISNUMBER(SEARCH(IF(H$1&lt;&gt;"",H$1,"NA"),'MITRE &amp; Controls Mappings'!$F534))),ISNUMBER(SEARCH(IF(H$2&lt;&gt;"",H$2,"NA"),'MITRE &amp; Controls Mappings'!$G534))),ISNUMBER(SEARCH(IF(H$2&lt;&gt;"",H$2,"NA"),'MITRE &amp; Controls Mappings'!$H534))),ISNUMBER(SEARCH(IF(H$3&lt;&gt;"",H$3,"NA"),'MITRE &amp; Controls Mappings'!$I534))),ISNUMBER(SEARCH(IF(H$3&lt;&gt;"",H$3,"NA"),'MITRE &amp; Controls Mappings'!$J534))), 'MITRE &amp; Controls Mappings'!$B534,"")</f>
        <v/>
      </c>
      <c r="I538" t="str">
        <f>IF(OR(OR(OR(OR(OR(ISNUMBER(SEARCH(IF(I$1&lt;&gt;"",I$1,"NA"),'MITRE &amp; Controls Mappings'!$E534)),ISNUMBER(SEARCH(IF(I$1&lt;&gt;"",I$1,"NA"),'MITRE &amp; Controls Mappings'!$F534))),ISNUMBER(SEARCH(IF(I$2&lt;&gt;"",I$2,"NA"),'MITRE &amp; Controls Mappings'!$G534))),ISNUMBER(SEARCH(IF(I$2&lt;&gt;"",I$2,"NA"),'MITRE &amp; Controls Mappings'!$H534))),ISNUMBER(SEARCH(IF(I$3&lt;&gt;"",I$3,"NA"),'MITRE &amp; Controls Mappings'!$I534))),ISNUMBER(SEARCH(IF(I$3&lt;&gt;"",I$3,"NA"),'MITRE &amp; Controls Mappings'!$J534))), 'MITRE &amp; Controls Mappings'!$B534,"")</f>
        <v/>
      </c>
      <c r="J538" t="str">
        <f>IF(OR(OR(OR(OR(OR(ISNUMBER(SEARCH(IF(J$1&lt;&gt;"",J$1,"NA"),'MITRE &amp; Controls Mappings'!$E534)),ISNUMBER(SEARCH(IF(J$1&lt;&gt;"",J$1,"NA"),'MITRE &amp; Controls Mappings'!$F534))),ISNUMBER(SEARCH(IF(J$2&lt;&gt;"",J$2,"NA"),'MITRE &amp; Controls Mappings'!$G534))),ISNUMBER(SEARCH(IF(J$2&lt;&gt;"",J$2,"NA"),'MITRE &amp; Controls Mappings'!$H534))),ISNUMBER(SEARCH(IF(J$3&lt;&gt;"",J$3,"NA"),'MITRE &amp; Controls Mappings'!$I534))),ISNUMBER(SEARCH(IF(J$3&lt;&gt;"",J$3,"NA"),'MITRE &amp; Controls Mappings'!$J534))), 'MITRE &amp; Controls Mappings'!$B534,"")</f>
        <v/>
      </c>
      <c r="K538" t="str">
        <f>IF(OR(OR(OR(OR(OR(ISNUMBER(SEARCH(IF(K$1&lt;&gt;"",K$1,"NA"),'MITRE &amp; Controls Mappings'!$E534)),ISNUMBER(SEARCH(IF(K$1&lt;&gt;"",K$1,"NA"),'MITRE &amp; Controls Mappings'!$F534))),ISNUMBER(SEARCH(IF(K$2&lt;&gt;"",K$2,"NA"),'MITRE &amp; Controls Mappings'!$G534))),ISNUMBER(SEARCH(IF(K$2&lt;&gt;"",K$2,"NA"),'MITRE &amp; Controls Mappings'!$H534))),ISNUMBER(SEARCH(IF(K$3&lt;&gt;"",K$3,"NA"),'MITRE &amp; Controls Mappings'!$I534))),ISNUMBER(SEARCH(IF(K$3&lt;&gt;"",K$3,"NA"),'MITRE &amp; Controls Mappings'!$J534))), 'MITRE &amp; Controls Mappings'!$B534,"")</f>
        <v/>
      </c>
      <c r="L538" s="25" t="str">
        <f>'MITRE &amp; Controls Mappings'!D534</f>
        <v>Windows Installer</v>
      </c>
    </row>
    <row r="539" spans="1:12" x14ac:dyDescent="0.35">
      <c r="A539" t="str">
        <f>IF(COUNTIF(B539:K539,"="&amp;'MITRE &amp; Controls Mappings'!B535)&gt;0,'MITRE &amp; Controls Mappings'!B535,"")</f>
        <v/>
      </c>
      <c r="B539" t="str">
        <f>IF(OR(OR(OR(OR(OR(ISNUMBER(SEARCH(IF(B$1&lt;&gt;"",B$1,"NA"),'MITRE &amp; Controls Mappings'!$E535)),ISNUMBER(SEARCH(IF(B$1&lt;&gt;"",B$1,"NA"),'MITRE &amp; Controls Mappings'!$F535))),ISNUMBER(SEARCH(IF(B$2&lt;&gt;"",B$2,"NA"),'MITRE &amp; Controls Mappings'!$G535))),ISNUMBER(SEARCH(IF(B$2&lt;&gt;"",B$2,"NA"),'MITRE &amp; Controls Mappings'!$H535))),ISNUMBER(SEARCH(IF(B$3&lt;&gt;"",B$3,"NA"),'MITRE &amp; Controls Mappings'!$I535))),ISNUMBER(SEARCH(IF(B$3&lt;&gt;"",B$3,"NA"),'MITRE &amp; Controls Mappings'!$J535))), 'MITRE &amp; Controls Mappings'!$B535,"")</f>
        <v/>
      </c>
      <c r="C539" t="str">
        <f>IF(OR(OR(OR(OR(OR(ISNUMBER(SEARCH(IF(C$1&lt;&gt;"",C$1,"NA"),'MITRE &amp; Controls Mappings'!$E535)),ISNUMBER(SEARCH(IF(C$1&lt;&gt;"",C$1,"NA"),'MITRE &amp; Controls Mappings'!$F535))),ISNUMBER(SEARCH(IF(C$2&lt;&gt;"",C$2,"NA"),'MITRE &amp; Controls Mappings'!$G535))),ISNUMBER(SEARCH(IF(C$2&lt;&gt;"",C$2,"NA"),'MITRE &amp; Controls Mappings'!$H535))),ISNUMBER(SEARCH(IF(C$3&lt;&gt;"",C$3,"NA"),'MITRE &amp; Controls Mappings'!$I535))),ISNUMBER(SEARCH(IF(C$3&lt;&gt;"",C$3,"NA"),'MITRE &amp; Controls Mappings'!$J535))), 'MITRE &amp; Controls Mappings'!$B535,"")</f>
        <v/>
      </c>
      <c r="D539" t="str">
        <f>IF(OR(OR(OR(OR(OR(ISNUMBER(SEARCH(IF(D$1&lt;&gt;"",D$1,"NA"),'MITRE &amp; Controls Mappings'!$E535)),ISNUMBER(SEARCH(IF(D$1&lt;&gt;"",D$1,"NA"),'MITRE &amp; Controls Mappings'!$F535))),ISNUMBER(SEARCH(IF(D$2&lt;&gt;"",D$2,"NA"),'MITRE &amp; Controls Mappings'!$G535))),ISNUMBER(SEARCH(IF(D$2&lt;&gt;"",D$2,"NA"),'MITRE &amp; Controls Mappings'!$H535))),ISNUMBER(SEARCH(IF(D$3&lt;&gt;"",D$3,"NA"),'MITRE &amp; Controls Mappings'!$I535))),ISNUMBER(SEARCH(IF(D$3&lt;&gt;"",D$3,"NA"),'MITRE &amp; Controls Mappings'!$J535))), 'MITRE &amp; Controls Mappings'!$B535,"")</f>
        <v/>
      </c>
      <c r="E539" t="str">
        <f>IF(OR(OR(OR(OR(OR(ISNUMBER(SEARCH(IF(E$1&lt;&gt;"",E$1,"NA"),'MITRE &amp; Controls Mappings'!$E535)),ISNUMBER(SEARCH(IF(E$1&lt;&gt;"",E$1,"NA"),'MITRE &amp; Controls Mappings'!$F535))),ISNUMBER(SEARCH(IF(E$2&lt;&gt;"",E$2,"NA"),'MITRE &amp; Controls Mappings'!$G535))),ISNUMBER(SEARCH(IF(E$2&lt;&gt;"",E$2,"NA"),'MITRE &amp; Controls Mappings'!$H535))),ISNUMBER(SEARCH(IF(E$3&lt;&gt;"",E$3,"NA"),'MITRE &amp; Controls Mappings'!$I535))),ISNUMBER(SEARCH(IF(E$3&lt;&gt;"",E$3,"NA"),'MITRE &amp; Controls Mappings'!$J535))), 'MITRE &amp; Controls Mappings'!$B535,"")</f>
        <v/>
      </c>
      <c r="F539" t="str">
        <f>IF(OR(OR(OR(OR(OR(ISNUMBER(SEARCH(IF(F$1&lt;&gt;"",F$1,"NA"),'MITRE &amp; Controls Mappings'!$E535)),ISNUMBER(SEARCH(IF(F$1&lt;&gt;"",F$1,"NA"),'MITRE &amp; Controls Mappings'!$F535))),ISNUMBER(SEARCH(IF(F$2&lt;&gt;"",F$2,"NA"),'MITRE &amp; Controls Mappings'!$G535))),ISNUMBER(SEARCH(IF(F$2&lt;&gt;"",F$2,"NA"),'MITRE &amp; Controls Mappings'!$H535))),ISNUMBER(SEARCH(IF(F$3&lt;&gt;"",F$3,"NA"),'MITRE &amp; Controls Mappings'!$I535))),ISNUMBER(SEARCH(IF(F$3&lt;&gt;"",F$3,"NA"),'MITRE &amp; Controls Mappings'!$J535))), 'MITRE &amp; Controls Mappings'!$B535,"")</f>
        <v/>
      </c>
      <c r="G539" t="str">
        <f>IF(OR(OR(OR(OR(OR(ISNUMBER(SEARCH(IF(G$1&lt;&gt;"",G$1,"NA"),'MITRE &amp; Controls Mappings'!$E535)),ISNUMBER(SEARCH(IF(G$1&lt;&gt;"",G$1,"NA"),'MITRE &amp; Controls Mappings'!$F535))),ISNUMBER(SEARCH(IF(G$2&lt;&gt;"",G$2,"NA"),'MITRE &amp; Controls Mappings'!$G535))),ISNUMBER(SEARCH(IF(G$2&lt;&gt;"",G$2,"NA"),'MITRE &amp; Controls Mappings'!$H535))),ISNUMBER(SEARCH(IF(G$3&lt;&gt;"",G$3,"NA"),'MITRE &amp; Controls Mappings'!$I535))),ISNUMBER(SEARCH(IF(G$3&lt;&gt;"",G$3,"NA"),'MITRE &amp; Controls Mappings'!$J535))), 'MITRE &amp; Controls Mappings'!$B535,"")</f>
        <v/>
      </c>
      <c r="H539" t="str">
        <f>IF(OR(OR(OR(OR(OR(ISNUMBER(SEARCH(IF(H$1&lt;&gt;"",H$1,"NA"),'MITRE &amp; Controls Mappings'!$E535)),ISNUMBER(SEARCH(IF(H$1&lt;&gt;"",H$1,"NA"),'MITRE &amp; Controls Mappings'!$F535))),ISNUMBER(SEARCH(IF(H$2&lt;&gt;"",H$2,"NA"),'MITRE &amp; Controls Mappings'!$G535))),ISNUMBER(SEARCH(IF(H$2&lt;&gt;"",H$2,"NA"),'MITRE &amp; Controls Mappings'!$H535))),ISNUMBER(SEARCH(IF(H$3&lt;&gt;"",H$3,"NA"),'MITRE &amp; Controls Mappings'!$I535))),ISNUMBER(SEARCH(IF(H$3&lt;&gt;"",H$3,"NA"),'MITRE &amp; Controls Mappings'!$J535))), 'MITRE &amp; Controls Mappings'!$B535,"")</f>
        <v/>
      </c>
      <c r="I539" t="str">
        <f>IF(OR(OR(OR(OR(OR(ISNUMBER(SEARCH(IF(I$1&lt;&gt;"",I$1,"NA"),'MITRE &amp; Controls Mappings'!$E535)),ISNUMBER(SEARCH(IF(I$1&lt;&gt;"",I$1,"NA"),'MITRE &amp; Controls Mappings'!$F535))),ISNUMBER(SEARCH(IF(I$2&lt;&gt;"",I$2,"NA"),'MITRE &amp; Controls Mappings'!$G535))),ISNUMBER(SEARCH(IF(I$2&lt;&gt;"",I$2,"NA"),'MITRE &amp; Controls Mappings'!$H535))),ISNUMBER(SEARCH(IF(I$3&lt;&gt;"",I$3,"NA"),'MITRE &amp; Controls Mappings'!$I535))),ISNUMBER(SEARCH(IF(I$3&lt;&gt;"",I$3,"NA"),'MITRE &amp; Controls Mappings'!$J535))), 'MITRE &amp; Controls Mappings'!$B535,"")</f>
        <v/>
      </c>
      <c r="J539" t="str">
        <f>IF(OR(OR(OR(OR(OR(ISNUMBER(SEARCH(IF(J$1&lt;&gt;"",J$1,"NA"),'MITRE &amp; Controls Mappings'!$E535)),ISNUMBER(SEARCH(IF(J$1&lt;&gt;"",J$1,"NA"),'MITRE &amp; Controls Mappings'!$F535))),ISNUMBER(SEARCH(IF(J$2&lt;&gt;"",J$2,"NA"),'MITRE &amp; Controls Mappings'!$G535))),ISNUMBER(SEARCH(IF(J$2&lt;&gt;"",J$2,"NA"),'MITRE &amp; Controls Mappings'!$H535))),ISNUMBER(SEARCH(IF(J$3&lt;&gt;"",J$3,"NA"),'MITRE &amp; Controls Mappings'!$I535))),ISNUMBER(SEARCH(IF(J$3&lt;&gt;"",J$3,"NA"),'MITRE &amp; Controls Mappings'!$J535))), 'MITRE &amp; Controls Mappings'!$B535,"")</f>
        <v/>
      </c>
      <c r="K539" t="str">
        <f>IF(OR(OR(OR(OR(OR(ISNUMBER(SEARCH(IF(K$1&lt;&gt;"",K$1,"NA"),'MITRE &amp; Controls Mappings'!$E535)),ISNUMBER(SEARCH(IF(K$1&lt;&gt;"",K$1,"NA"),'MITRE &amp; Controls Mappings'!$F535))),ISNUMBER(SEARCH(IF(K$2&lt;&gt;"",K$2,"NA"),'MITRE &amp; Controls Mappings'!$G535))),ISNUMBER(SEARCH(IF(K$2&lt;&gt;"",K$2,"NA"),'MITRE &amp; Controls Mappings'!$H535))),ISNUMBER(SEARCH(IF(K$3&lt;&gt;"",K$3,"NA"),'MITRE &amp; Controls Mappings'!$I535))),ISNUMBER(SEARCH(IF(K$3&lt;&gt;"",K$3,"NA"),'MITRE &amp; Controls Mappings'!$J535))), 'MITRE &amp; Controls Mappings'!$B535,"")</f>
        <v/>
      </c>
      <c r="L539" s="25" t="str">
        <f>'MITRE &amp; Controls Mappings'!D535</f>
        <v>Ensure 'Allow user control over installs' is set to 'Disabled'</v>
      </c>
    </row>
    <row r="540" spans="1:12" x14ac:dyDescent="0.35">
      <c r="A540" t="str">
        <f>IF(COUNTIF(B540:K540,"="&amp;'MITRE &amp; Controls Mappings'!B536)&gt;0,'MITRE &amp; Controls Mappings'!B536,"")</f>
        <v/>
      </c>
      <c r="B540" t="str">
        <f>IF(OR(OR(OR(OR(OR(ISNUMBER(SEARCH(IF(B$1&lt;&gt;"",B$1,"NA"),'MITRE &amp; Controls Mappings'!$E536)),ISNUMBER(SEARCH(IF(B$1&lt;&gt;"",B$1,"NA"),'MITRE &amp; Controls Mappings'!$F536))),ISNUMBER(SEARCH(IF(B$2&lt;&gt;"",B$2,"NA"),'MITRE &amp; Controls Mappings'!$G536))),ISNUMBER(SEARCH(IF(B$2&lt;&gt;"",B$2,"NA"),'MITRE &amp; Controls Mappings'!$H536))),ISNUMBER(SEARCH(IF(B$3&lt;&gt;"",B$3,"NA"),'MITRE &amp; Controls Mappings'!$I536))),ISNUMBER(SEARCH(IF(B$3&lt;&gt;"",B$3,"NA"),'MITRE &amp; Controls Mappings'!$J536))), 'MITRE &amp; Controls Mappings'!$B536,"")</f>
        <v/>
      </c>
      <c r="C540" t="str">
        <f>IF(OR(OR(OR(OR(OR(ISNUMBER(SEARCH(IF(C$1&lt;&gt;"",C$1,"NA"),'MITRE &amp; Controls Mappings'!$E536)),ISNUMBER(SEARCH(IF(C$1&lt;&gt;"",C$1,"NA"),'MITRE &amp; Controls Mappings'!$F536))),ISNUMBER(SEARCH(IF(C$2&lt;&gt;"",C$2,"NA"),'MITRE &amp; Controls Mappings'!$G536))),ISNUMBER(SEARCH(IF(C$2&lt;&gt;"",C$2,"NA"),'MITRE &amp; Controls Mappings'!$H536))),ISNUMBER(SEARCH(IF(C$3&lt;&gt;"",C$3,"NA"),'MITRE &amp; Controls Mappings'!$I536))),ISNUMBER(SEARCH(IF(C$3&lt;&gt;"",C$3,"NA"),'MITRE &amp; Controls Mappings'!$J536))), 'MITRE &amp; Controls Mappings'!$B536,"")</f>
        <v/>
      </c>
      <c r="D540" t="str">
        <f>IF(OR(OR(OR(OR(OR(ISNUMBER(SEARCH(IF(D$1&lt;&gt;"",D$1,"NA"),'MITRE &amp; Controls Mappings'!$E536)),ISNUMBER(SEARCH(IF(D$1&lt;&gt;"",D$1,"NA"),'MITRE &amp; Controls Mappings'!$F536))),ISNUMBER(SEARCH(IF(D$2&lt;&gt;"",D$2,"NA"),'MITRE &amp; Controls Mappings'!$G536))),ISNUMBER(SEARCH(IF(D$2&lt;&gt;"",D$2,"NA"),'MITRE &amp; Controls Mappings'!$H536))),ISNUMBER(SEARCH(IF(D$3&lt;&gt;"",D$3,"NA"),'MITRE &amp; Controls Mappings'!$I536))),ISNUMBER(SEARCH(IF(D$3&lt;&gt;"",D$3,"NA"),'MITRE &amp; Controls Mappings'!$J536))), 'MITRE &amp; Controls Mappings'!$B536,"")</f>
        <v/>
      </c>
      <c r="E540" t="str">
        <f>IF(OR(OR(OR(OR(OR(ISNUMBER(SEARCH(IF(E$1&lt;&gt;"",E$1,"NA"),'MITRE &amp; Controls Mappings'!$E536)),ISNUMBER(SEARCH(IF(E$1&lt;&gt;"",E$1,"NA"),'MITRE &amp; Controls Mappings'!$F536))),ISNUMBER(SEARCH(IF(E$2&lt;&gt;"",E$2,"NA"),'MITRE &amp; Controls Mappings'!$G536))),ISNUMBER(SEARCH(IF(E$2&lt;&gt;"",E$2,"NA"),'MITRE &amp; Controls Mappings'!$H536))),ISNUMBER(SEARCH(IF(E$3&lt;&gt;"",E$3,"NA"),'MITRE &amp; Controls Mappings'!$I536))),ISNUMBER(SEARCH(IF(E$3&lt;&gt;"",E$3,"NA"),'MITRE &amp; Controls Mappings'!$J536))), 'MITRE &amp; Controls Mappings'!$B536,"")</f>
        <v/>
      </c>
      <c r="F540" t="str">
        <f>IF(OR(OR(OR(OR(OR(ISNUMBER(SEARCH(IF(F$1&lt;&gt;"",F$1,"NA"),'MITRE &amp; Controls Mappings'!$E536)),ISNUMBER(SEARCH(IF(F$1&lt;&gt;"",F$1,"NA"),'MITRE &amp; Controls Mappings'!$F536))),ISNUMBER(SEARCH(IF(F$2&lt;&gt;"",F$2,"NA"),'MITRE &amp; Controls Mappings'!$G536))),ISNUMBER(SEARCH(IF(F$2&lt;&gt;"",F$2,"NA"),'MITRE &amp; Controls Mappings'!$H536))),ISNUMBER(SEARCH(IF(F$3&lt;&gt;"",F$3,"NA"),'MITRE &amp; Controls Mappings'!$I536))),ISNUMBER(SEARCH(IF(F$3&lt;&gt;"",F$3,"NA"),'MITRE &amp; Controls Mappings'!$J536))), 'MITRE &amp; Controls Mappings'!$B536,"")</f>
        <v/>
      </c>
      <c r="G540" t="str">
        <f>IF(OR(OR(OR(OR(OR(ISNUMBER(SEARCH(IF(G$1&lt;&gt;"",G$1,"NA"),'MITRE &amp; Controls Mappings'!$E536)),ISNUMBER(SEARCH(IF(G$1&lt;&gt;"",G$1,"NA"),'MITRE &amp; Controls Mappings'!$F536))),ISNUMBER(SEARCH(IF(G$2&lt;&gt;"",G$2,"NA"),'MITRE &amp; Controls Mappings'!$G536))),ISNUMBER(SEARCH(IF(G$2&lt;&gt;"",G$2,"NA"),'MITRE &amp; Controls Mappings'!$H536))),ISNUMBER(SEARCH(IF(G$3&lt;&gt;"",G$3,"NA"),'MITRE &amp; Controls Mappings'!$I536))),ISNUMBER(SEARCH(IF(G$3&lt;&gt;"",G$3,"NA"),'MITRE &amp; Controls Mappings'!$J536))), 'MITRE &amp; Controls Mappings'!$B536,"")</f>
        <v/>
      </c>
      <c r="H540" t="str">
        <f>IF(OR(OR(OR(OR(OR(ISNUMBER(SEARCH(IF(H$1&lt;&gt;"",H$1,"NA"),'MITRE &amp; Controls Mappings'!$E536)),ISNUMBER(SEARCH(IF(H$1&lt;&gt;"",H$1,"NA"),'MITRE &amp; Controls Mappings'!$F536))),ISNUMBER(SEARCH(IF(H$2&lt;&gt;"",H$2,"NA"),'MITRE &amp; Controls Mappings'!$G536))),ISNUMBER(SEARCH(IF(H$2&lt;&gt;"",H$2,"NA"),'MITRE &amp; Controls Mappings'!$H536))),ISNUMBER(SEARCH(IF(H$3&lt;&gt;"",H$3,"NA"),'MITRE &amp; Controls Mappings'!$I536))),ISNUMBER(SEARCH(IF(H$3&lt;&gt;"",H$3,"NA"),'MITRE &amp; Controls Mappings'!$J536))), 'MITRE &amp; Controls Mappings'!$B536,"")</f>
        <v/>
      </c>
      <c r="I540" t="str">
        <f>IF(OR(OR(OR(OR(OR(ISNUMBER(SEARCH(IF(I$1&lt;&gt;"",I$1,"NA"),'MITRE &amp; Controls Mappings'!$E536)),ISNUMBER(SEARCH(IF(I$1&lt;&gt;"",I$1,"NA"),'MITRE &amp; Controls Mappings'!$F536))),ISNUMBER(SEARCH(IF(I$2&lt;&gt;"",I$2,"NA"),'MITRE &amp; Controls Mappings'!$G536))),ISNUMBER(SEARCH(IF(I$2&lt;&gt;"",I$2,"NA"),'MITRE &amp; Controls Mappings'!$H536))),ISNUMBER(SEARCH(IF(I$3&lt;&gt;"",I$3,"NA"),'MITRE &amp; Controls Mappings'!$I536))),ISNUMBER(SEARCH(IF(I$3&lt;&gt;"",I$3,"NA"),'MITRE &amp; Controls Mappings'!$J536))), 'MITRE &amp; Controls Mappings'!$B536,"")</f>
        <v/>
      </c>
      <c r="J540" t="str">
        <f>IF(OR(OR(OR(OR(OR(ISNUMBER(SEARCH(IF(J$1&lt;&gt;"",J$1,"NA"),'MITRE &amp; Controls Mappings'!$E536)),ISNUMBER(SEARCH(IF(J$1&lt;&gt;"",J$1,"NA"),'MITRE &amp; Controls Mappings'!$F536))),ISNUMBER(SEARCH(IF(J$2&lt;&gt;"",J$2,"NA"),'MITRE &amp; Controls Mappings'!$G536))),ISNUMBER(SEARCH(IF(J$2&lt;&gt;"",J$2,"NA"),'MITRE &amp; Controls Mappings'!$H536))),ISNUMBER(SEARCH(IF(J$3&lt;&gt;"",J$3,"NA"),'MITRE &amp; Controls Mappings'!$I536))),ISNUMBER(SEARCH(IF(J$3&lt;&gt;"",J$3,"NA"),'MITRE &amp; Controls Mappings'!$J536))), 'MITRE &amp; Controls Mappings'!$B536,"")</f>
        <v/>
      </c>
      <c r="K540" t="str">
        <f>IF(OR(OR(OR(OR(OR(ISNUMBER(SEARCH(IF(K$1&lt;&gt;"",K$1,"NA"),'MITRE &amp; Controls Mappings'!$E536)),ISNUMBER(SEARCH(IF(K$1&lt;&gt;"",K$1,"NA"),'MITRE &amp; Controls Mappings'!$F536))),ISNUMBER(SEARCH(IF(K$2&lt;&gt;"",K$2,"NA"),'MITRE &amp; Controls Mappings'!$G536))),ISNUMBER(SEARCH(IF(K$2&lt;&gt;"",K$2,"NA"),'MITRE &amp; Controls Mappings'!$H536))),ISNUMBER(SEARCH(IF(K$3&lt;&gt;"",K$3,"NA"),'MITRE &amp; Controls Mappings'!$I536))),ISNUMBER(SEARCH(IF(K$3&lt;&gt;"",K$3,"NA"),'MITRE &amp; Controls Mappings'!$J536))), 'MITRE &amp; Controls Mappings'!$B536,"")</f>
        <v/>
      </c>
      <c r="L540" s="25" t="str">
        <f>'MITRE &amp; Controls Mappings'!D536</f>
        <v>Ensure 'Always install with elevated privileges' is set to 'Disabled'</v>
      </c>
    </row>
    <row r="541" spans="1:12" x14ac:dyDescent="0.35">
      <c r="A541" t="str">
        <f>IF(COUNTIF(B541:K541,"="&amp;'MITRE &amp; Controls Mappings'!B537)&gt;0,'MITRE &amp; Controls Mappings'!B537,"")</f>
        <v/>
      </c>
      <c r="B541" t="str">
        <f>IF(OR(OR(OR(OR(OR(ISNUMBER(SEARCH(IF(B$1&lt;&gt;"",B$1,"NA"),'MITRE &amp; Controls Mappings'!$E537)),ISNUMBER(SEARCH(IF(B$1&lt;&gt;"",B$1,"NA"),'MITRE &amp; Controls Mappings'!$F537))),ISNUMBER(SEARCH(IF(B$2&lt;&gt;"",B$2,"NA"),'MITRE &amp; Controls Mappings'!$G537))),ISNUMBER(SEARCH(IF(B$2&lt;&gt;"",B$2,"NA"),'MITRE &amp; Controls Mappings'!$H537))),ISNUMBER(SEARCH(IF(B$3&lt;&gt;"",B$3,"NA"),'MITRE &amp; Controls Mappings'!$I537))),ISNUMBER(SEARCH(IF(B$3&lt;&gt;"",B$3,"NA"),'MITRE &amp; Controls Mappings'!$J537))), 'MITRE &amp; Controls Mappings'!$B537,"")</f>
        <v/>
      </c>
      <c r="C541" t="str">
        <f>IF(OR(OR(OR(OR(OR(ISNUMBER(SEARCH(IF(C$1&lt;&gt;"",C$1,"NA"),'MITRE &amp; Controls Mappings'!$E537)),ISNUMBER(SEARCH(IF(C$1&lt;&gt;"",C$1,"NA"),'MITRE &amp; Controls Mappings'!$F537))),ISNUMBER(SEARCH(IF(C$2&lt;&gt;"",C$2,"NA"),'MITRE &amp; Controls Mappings'!$G537))),ISNUMBER(SEARCH(IF(C$2&lt;&gt;"",C$2,"NA"),'MITRE &amp; Controls Mappings'!$H537))),ISNUMBER(SEARCH(IF(C$3&lt;&gt;"",C$3,"NA"),'MITRE &amp; Controls Mappings'!$I537))),ISNUMBER(SEARCH(IF(C$3&lt;&gt;"",C$3,"NA"),'MITRE &amp; Controls Mappings'!$J537))), 'MITRE &amp; Controls Mappings'!$B537,"")</f>
        <v/>
      </c>
      <c r="D541" t="str">
        <f>IF(OR(OR(OR(OR(OR(ISNUMBER(SEARCH(IF(D$1&lt;&gt;"",D$1,"NA"),'MITRE &amp; Controls Mappings'!$E537)),ISNUMBER(SEARCH(IF(D$1&lt;&gt;"",D$1,"NA"),'MITRE &amp; Controls Mappings'!$F537))),ISNUMBER(SEARCH(IF(D$2&lt;&gt;"",D$2,"NA"),'MITRE &amp; Controls Mappings'!$G537))),ISNUMBER(SEARCH(IF(D$2&lt;&gt;"",D$2,"NA"),'MITRE &amp; Controls Mappings'!$H537))),ISNUMBER(SEARCH(IF(D$3&lt;&gt;"",D$3,"NA"),'MITRE &amp; Controls Mappings'!$I537))),ISNUMBER(SEARCH(IF(D$3&lt;&gt;"",D$3,"NA"),'MITRE &amp; Controls Mappings'!$J537))), 'MITRE &amp; Controls Mappings'!$B537,"")</f>
        <v/>
      </c>
      <c r="E541" t="str">
        <f>IF(OR(OR(OR(OR(OR(ISNUMBER(SEARCH(IF(E$1&lt;&gt;"",E$1,"NA"),'MITRE &amp; Controls Mappings'!$E537)),ISNUMBER(SEARCH(IF(E$1&lt;&gt;"",E$1,"NA"),'MITRE &amp; Controls Mappings'!$F537))),ISNUMBER(SEARCH(IF(E$2&lt;&gt;"",E$2,"NA"),'MITRE &amp; Controls Mappings'!$G537))),ISNUMBER(SEARCH(IF(E$2&lt;&gt;"",E$2,"NA"),'MITRE &amp; Controls Mappings'!$H537))),ISNUMBER(SEARCH(IF(E$3&lt;&gt;"",E$3,"NA"),'MITRE &amp; Controls Mappings'!$I537))),ISNUMBER(SEARCH(IF(E$3&lt;&gt;"",E$3,"NA"),'MITRE &amp; Controls Mappings'!$J537))), 'MITRE &amp; Controls Mappings'!$B537,"")</f>
        <v/>
      </c>
      <c r="F541" t="str">
        <f>IF(OR(OR(OR(OR(OR(ISNUMBER(SEARCH(IF(F$1&lt;&gt;"",F$1,"NA"),'MITRE &amp; Controls Mappings'!$E537)),ISNUMBER(SEARCH(IF(F$1&lt;&gt;"",F$1,"NA"),'MITRE &amp; Controls Mappings'!$F537))),ISNUMBER(SEARCH(IF(F$2&lt;&gt;"",F$2,"NA"),'MITRE &amp; Controls Mappings'!$G537))),ISNUMBER(SEARCH(IF(F$2&lt;&gt;"",F$2,"NA"),'MITRE &amp; Controls Mappings'!$H537))),ISNUMBER(SEARCH(IF(F$3&lt;&gt;"",F$3,"NA"),'MITRE &amp; Controls Mappings'!$I537))),ISNUMBER(SEARCH(IF(F$3&lt;&gt;"",F$3,"NA"),'MITRE &amp; Controls Mappings'!$J537))), 'MITRE &amp; Controls Mappings'!$B537,"")</f>
        <v/>
      </c>
      <c r="G541" t="str">
        <f>IF(OR(OR(OR(OR(OR(ISNUMBER(SEARCH(IF(G$1&lt;&gt;"",G$1,"NA"),'MITRE &amp; Controls Mappings'!$E537)),ISNUMBER(SEARCH(IF(G$1&lt;&gt;"",G$1,"NA"),'MITRE &amp; Controls Mappings'!$F537))),ISNUMBER(SEARCH(IF(G$2&lt;&gt;"",G$2,"NA"),'MITRE &amp; Controls Mappings'!$G537))),ISNUMBER(SEARCH(IF(G$2&lt;&gt;"",G$2,"NA"),'MITRE &amp; Controls Mappings'!$H537))),ISNUMBER(SEARCH(IF(G$3&lt;&gt;"",G$3,"NA"),'MITRE &amp; Controls Mappings'!$I537))),ISNUMBER(SEARCH(IF(G$3&lt;&gt;"",G$3,"NA"),'MITRE &amp; Controls Mappings'!$J537))), 'MITRE &amp; Controls Mappings'!$B537,"")</f>
        <v/>
      </c>
      <c r="H541" t="str">
        <f>IF(OR(OR(OR(OR(OR(ISNUMBER(SEARCH(IF(H$1&lt;&gt;"",H$1,"NA"),'MITRE &amp; Controls Mappings'!$E537)),ISNUMBER(SEARCH(IF(H$1&lt;&gt;"",H$1,"NA"),'MITRE &amp; Controls Mappings'!$F537))),ISNUMBER(SEARCH(IF(H$2&lt;&gt;"",H$2,"NA"),'MITRE &amp; Controls Mappings'!$G537))),ISNUMBER(SEARCH(IF(H$2&lt;&gt;"",H$2,"NA"),'MITRE &amp; Controls Mappings'!$H537))),ISNUMBER(SEARCH(IF(H$3&lt;&gt;"",H$3,"NA"),'MITRE &amp; Controls Mappings'!$I537))),ISNUMBER(SEARCH(IF(H$3&lt;&gt;"",H$3,"NA"),'MITRE &amp; Controls Mappings'!$J537))), 'MITRE &amp; Controls Mappings'!$B537,"")</f>
        <v/>
      </c>
      <c r="I541" t="str">
        <f>IF(OR(OR(OR(OR(OR(ISNUMBER(SEARCH(IF(I$1&lt;&gt;"",I$1,"NA"),'MITRE &amp; Controls Mappings'!$E537)),ISNUMBER(SEARCH(IF(I$1&lt;&gt;"",I$1,"NA"),'MITRE &amp; Controls Mappings'!$F537))),ISNUMBER(SEARCH(IF(I$2&lt;&gt;"",I$2,"NA"),'MITRE &amp; Controls Mappings'!$G537))),ISNUMBER(SEARCH(IF(I$2&lt;&gt;"",I$2,"NA"),'MITRE &amp; Controls Mappings'!$H537))),ISNUMBER(SEARCH(IF(I$3&lt;&gt;"",I$3,"NA"),'MITRE &amp; Controls Mappings'!$I537))),ISNUMBER(SEARCH(IF(I$3&lt;&gt;"",I$3,"NA"),'MITRE &amp; Controls Mappings'!$J537))), 'MITRE &amp; Controls Mappings'!$B537,"")</f>
        <v/>
      </c>
      <c r="J541" t="str">
        <f>IF(OR(OR(OR(OR(OR(ISNUMBER(SEARCH(IF(J$1&lt;&gt;"",J$1,"NA"),'MITRE &amp; Controls Mappings'!$E537)),ISNUMBER(SEARCH(IF(J$1&lt;&gt;"",J$1,"NA"),'MITRE &amp; Controls Mappings'!$F537))),ISNUMBER(SEARCH(IF(J$2&lt;&gt;"",J$2,"NA"),'MITRE &amp; Controls Mappings'!$G537))),ISNUMBER(SEARCH(IF(J$2&lt;&gt;"",J$2,"NA"),'MITRE &amp; Controls Mappings'!$H537))),ISNUMBER(SEARCH(IF(J$3&lt;&gt;"",J$3,"NA"),'MITRE &amp; Controls Mappings'!$I537))),ISNUMBER(SEARCH(IF(J$3&lt;&gt;"",J$3,"NA"),'MITRE &amp; Controls Mappings'!$J537))), 'MITRE &amp; Controls Mappings'!$B537,"")</f>
        <v/>
      </c>
      <c r="K541" t="str">
        <f>IF(OR(OR(OR(OR(OR(ISNUMBER(SEARCH(IF(K$1&lt;&gt;"",K$1,"NA"),'MITRE &amp; Controls Mappings'!$E537)),ISNUMBER(SEARCH(IF(K$1&lt;&gt;"",K$1,"NA"),'MITRE &amp; Controls Mappings'!$F537))),ISNUMBER(SEARCH(IF(K$2&lt;&gt;"",K$2,"NA"),'MITRE &amp; Controls Mappings'!$G537))),ISNUMBER(SEARCH(IF(K$2&lt;&gt;"",K$2,"NA"),'MITRE &amp; Controls Mappings'!$H537))),ISNUMBER(SEARCH(IF(K$3&lt;&gt;"",K$3,"NA"),'MITRE &amp; Controls Mappings'!$I537))),ISNUMBER(SEARCH(IF(K$3&lt;&gt;"",K$3,"NA"),'MITRE &amp; Controls Mappings'!$J537))), 'MITRE &amp; Controls Mappings'!$B537,"")</f>
        <v/>
      </c>
      <c r="L541" s="25" t="str">
        <f>'MITRE &amp; Controls Mappings'!D537</f>
        <v>Windows Logon Options</v>
      </c>
    </row>
    <row r="542" spans="1:12" x14ac:dyDescent="0.35">
      <c r="A542" t="str">
        <f>IF(COUNTIF(B542:K542,"="&amp;'MITRE &amp; Controls Mappings'!B538)&gt;0,'MITRE &amp; Controls Mappings'!B538,"")</f>
        <v/>
      </c>
      <c r="B542" t="str">
        <f>IF(OR(OR(OR(OR(OR(ISNUMBER(SEARCH(IF(B$1&lt;&gt;"",B$1,"NA"),'MITRE &amp; Controls Mappings'!$E538)),ISNUMBER(SEARCH(IF(B$1&lt;&gt;"",B$1,"NA"),'MITRE &amp; Controls Mappings'!$F538))),ISNUMBER(SEARCH(IF(B$2&lt;&gt;"",B$2,"NA"),'MITRE &amp; Controls Mappings'!$G538))),ISNUMBER(SEARCH(IF(B$2&lt;&gt;"",B$2,"NA"),'MITRE &amp; Controls Mappings'!$H538))),ISNUMBER(SEARCH(IF(B$3&lt;&gt;"",B$3,"NA"),'MITRE &amp; Controls Mappings'!$I538))),ISNUMBER(SEARCH(IF(B$3&lt;&gt;"",B$3,"NA"),'MITRE &amp; Controls Mappings'!$J538))), 'MITRE &amp; Controls Mappings'!$B538,"")</f>
        <v/>
      </c>
      <c r="C542" t="str">
        <f>IF(OR(OR(OR(OR(OR(ISNUMBER(SEARCH(IF(C$1&lt;&gt;"",C$1,"NA"),'MITRE &amp; Controls Mappings'!$E538)),ISNUMBER(SEARCH(IF(C$1&lt;&gt;"",C$1,"NA"),'MITRE &amp; Controls Mappings'!$F538))),ISNUMBER(SEARCH(IF(C$2&lt;&gt;"",C$2,"NA"),'MITRE &amp; Controls Mappings'!$G538))),ISNUMBER(SEARCH(IF(C$2&lt;&gt;"",C$2,"NA"),'MITRE &amp; Controls Mappings'!$H538))),ISNUMBER(SEARCH(IF(C$3&lt;&gt;"",C$3,"NA"),'MITRE &amp; Controls Mappings'!$I538))),ISNUMBER(SEARCH(IF(C$3&lt;&gt;"",C$3,"NA"),'MITRE &amp; Controls Mappings'!$J538))), 'MITRE &amp; Controls Mappings'!$B538,"")</f>
        <v/>
      </c>
      <c r="D542" t="str">
        <f>IF(OR(OR(OR(OR(OR(ISNUMBER(SEARCH(IF(D$1&lt;&gt;"",D$1,"NA"),'MITRE &amp; Controls Mappings'!$E538)),ISNUMBER(SEARCH(IF(D$1&lt;&gt;"",D$1,"NA"),'MITRE &amp; Controls Mappings'!$F538))),ISNUMBER(SEARCH(IF(D$2&lt;&gt;"",D$2,"NA"),'MITRE &amp; Controls Mappings'!$G538))),ISNUMBER(SEARCH(IF(D$2&lt;&gt;"",D$2,"NA"),'MITRE &amp; Controls Mappings'!$H538))),ISNUMBER(SEARCH(IF(D$3&lt;&gt;"",D$3,"NA"),'MITRE &amp; Controls Mappings'!$I538))),ISNUMBER(SEARCH(IF(D$3&lt;&gt;"",D$3,"NA"),'MITRE &amp; Controls Mappings'!$J538))), 'MITRE &amp; Controls Mappings'!$B538,"")</f>
        <v/>
      </c>
      <c r="E542" t="str">
        <f>IF(OR(OR(OR(OR(OR(ISNUMBER(SEARCH(IF(E$1&lt;&gt;"",E$1,"NA"),'MITRE &amp; Controls Mappings'!$E538)),ISNUMBER(SEARCH(IF(E$1&lt;&gt;"",E$1,"NA"),'MITRE &amp; Controls Mappings'!$F538))),ISNUMBER(SEARCH(IF(E$2&lt;&gt;"",E$2,"NA"),'MITRE &amp; Controls Mappings'!$G538))),ISNUMBER(SEARCH(IF(E$2&lt;&gt;"",E$2,"NA"),'MITRE &amp; Controls Mappings'!$H538))),ISNUMBER(SEARCH(IF(E$3&lt;&gt;"",E$3,"NA"),'MITRE &amp; Controls Mappings'!$I538))),ISNUMBER(SEARCH(IF(E$3&lt;&gt;"",E$3,"NA"),'MITRE &amp; Controls Mappings'!$J538))), 'MITRE &amp; Controls Mappings'!$B538,"")</f>
        <v/>
      </c>
      <c r="F542" t="str">
        <f>IF(OR(OR(OR(OR(OR(ISNUMBER(SEARCH(IF(F$1&lt;&gt;"",F$1,"NA"),'MITRE &amp; Controls Mappings'!$E538)),ISNUMBER(SEARCH(IF(F$1&lt;&gt;"",F$1,"NA"),'MITRE &amp; Controls Mappings'!$F538))),ISNUMBER(SEARCH(IF(F$2&lt;&gt;"",F$2,"NA"),'MITRE &amp; Controls Mappings'!$G538))),ISNUMBER(SEARCH(IF(F$2&lt;&gt;"",F$2,"NA"),'MITRE &amp; Controls Mappings'!$H538))),ISNUMBER(SEARCH(IF(F$3&lt;&gt;"",F$3,"NA"),'MITRE &amp; Controls Mappings'!$I538))),ISNUMBER(SEARCH(IF(F$3&lt;&gt;"",F$3,"NA"),'MITRE &amp; Controls Mappings'!$J538))), 'MITRE &amp; Controls Mappings'!$B538,"")</f>
        <v/>
      </c>
      <c r="G542" t="str">
        <f>IF(OR(OR(OR(OR(OR(ISNUMBER(SEARCH(IF(G$1&lt;&gt;"",G$1,"NA"),'MITRE &amp; Controls Mappings'!$E538)),ISNUMBER(SEARCH(IF(G$1&lt;&gt;"",G$1,"NA"),'MITRE &amp; Controls Mappings'!$F538))),ISNUMBER(SEARCH(IF(G$2&lt;&gt;"",G$2,"NA"),'MITRE &amp; Controls Mappings'!$G538))),ISNUMBER(SEARCH(IF(G$2&lt;&gt;"",G$2,"NA"),'MITRE &amp; Controls Mappings'!$H538))),ISNUMBER(SEARCH(IF(G$3&lt;&gt;"",G$3,"NA"),'MITRE &amp; Controls Mappings'!$I538))),ISNUMBER(SEARCH(IF(G$3&lt;&gt;"",G$3,"NA"),'MITRE &amp; Controls Mappings'!$J538))), 'MITRE &amp; Controls Mappings'!$B538,"")</f>
        <v/>
      </c>
      <c r="H542" t="str">
        <f>IF(OR(OR(OR(OR(OR(ISNUMBER(SEARCH(IF(H$1&lt;&gt;"",H$1,"NA"),'MITRE &amp; Controls Mappings'!$E538)),ISNUMBER(SEARCH(IF(H$1&lt;&gt;"",H$1,"NA"),'MITRE &amp; Controls Mappings'!$F538))),ISNUMBER(SEARCH(IF(H$2&lt;&gt;"",H$2,"NA"),'MITRE &amp; Controls Mappings'!$G538))),ISNUMBER(SEARCH(IF(H$2&lt;&gt;"",H$2,"NA"),'MITRE &amp; Controls Mappings'!$H538))),ISNUMBER(SEARCH(IF(H$3&lt;&gt;"",H$3,"NA"),'MITRE &amp; Controls Mappings'!$I538))),ISNUMBER(SEARCH(IF(H$3&lt;&gt;"",H$3,"NA"),'MITRE &amp; Controls Mappings'!$J538))), 'MITRE &amp; Controls Mappings'!$B538,"")</f>
        <v/>
      </c>
      <c r="I542" t="str">
        <f>IF(OR(OR(OR(OR(OR(ISNUMBER(SEARCH(IF(I$1&lt;&gt;"",I$1,"NA"),'MITRE &amp; Controls Mappings'!$E538)),ISNUMBER(SEARCH(IF(I$1&lt;&gt;"",I$1,"NA"),'MITRE &amp; Controls Mappings'!$F538))),ISNUMBER(SEARCH(IF(I$2&lt;&gt;"",I$2,"NA"),'MITRE &amp; Controls Mappings'!$G538))),ISNUMBER(SEARCH(IF(I$2&lt;&gt;"",I$2,"NA"),'MITRE &amp; Controls Mappings'!$H538))),ISNUMBER(SEARCH(IF(I$3&lt;&gt;"",I$3,"NA"),'MITRE &amp; Controls Mappings'!$I538))),ISNUMBER(SEARCH(IF(I$3&lt;&gt;"",I$3,"NA"),'MITRE &amp; Controls Mappings'!$J538))), 'MITRE &amp; Controls Mappings'!$B538,"")</f>
        <v/>
      </c>
      <c r="J542" t="str">
        <f>IF(OR(OR(OR(OR(OR(ISNUMBER(SEARCH(IF(J$1&lt;&gt;"",J$1,"NA"),'MITRE &amp; Controls Mappings'!$E538)),ISNUMBER(SEARCH(IF(J$1&lt;&gt;"",J$1,"NA"),'MITRE &amp; Controls Mappings'!$F538))),ISNUMBER(SEARCH(IF(J$2&lt;&gt;"",J$2,"NA"),'MITRE &amp; Controls Mappings'!$G538))),ISNUMBER(SEARCH(IF(J$2&lt;&gt;"",J$2,"NA"),'MITRE &amp; Controls Mappings'!$H538))),ISNUMBER(SEARCH(IF(J$3&lt;&gt;"",J$3,"NA"),'MITRE &amp; Controls Mappings'!$I538))),ISNUMBER(SEARCH(IF(J$3&lt;&gt;"",J$3,"NA"),'MITRE &amp; Controls Mappings'!$J538))), 'MITRE &amp; Controls Mappings'!$B538,"")</f>
        <v/>
      </c>
      <c r="K542" t="str">
        <f>IF(OR(OR(OR(OR(OR(ISNUMBER(SEARCH(IF(K$1&lt;&gt;"",K$1,"NA"),'MITRE &amp; Controls Mappings'!$E538)),ISNUMBER(SEARCH(IF(K$1&lt;&gt;"",K$1,"NA"),'MITRE &amp; Controls Mappings'!$F538))),ISNUMBER(SEARCH(IF(K$2&lt;&gt;"",K$2,"NA"),'MITRE &amp; Controls Mappings'!$G538))),ISNUMBER(SEARCH(IF(K$2&lt;&gt;"",K$2,"NA"),'MITRE &amp; Controls Mappings'!$H538))),ISNUMBER(SEARCH(IF(K$3&lt;&gt;"",K$3,"NA"),'MITRE &amp; Controls Mappings'!$I538))),ISNUMBER(SEARCH(IF(K$3&lt;&gt;"",K$3,"NA"),'MITRE &amp; Controls Mappings'!$J538))), 'MITRE &amp; Controls Mappings'!$B538,"")</f>
        <v/>
      </c>
      <c r="L542" s="25" t="str">
        <f>'MITRE &amp; Controls Mappings'!D538</f>
        <v>Ensure 'Sign-in and lock last interactive user automatically after a restart' is set to 'Disabled'</v>
      </c>
    </row>
    <row r="543" spans="1:12" x14ac:dyDescent="0.35">
      <c r="A543" t="str">
        <f>IF(COUNTIF(B543:K543,"="&amp;'MITRE &amp; Controls Mappings'!B539)&gt;0,'MITRE &amp; Controls Mappings'!B539,"")</f>
        <v/>
      </c>
      <c r="B543" t="str">
        <f>IF(OR(OR(OR(OR(OR(ISNUMBER(SEARCH(IF(B$1&lt;&gt;"",B$1,"NA"),'MITRE &amp; Controls Mappings'!$E539)),ISNUMBER(SEARCH(IF(B$1&lt;&gt;"",B$1,"NA"),'MITRE &amp; Controls Mappings'!$F539))),ISNUMBER(SEARCH(IF(B$2&lt;&gt;"",B$2,"NA"),'MITRE &amp; Controls Mappings'!$G539))),ISNUMBER(SEARCH(IF(B$2&lt;&gt;"",B$2,"NA"),'MITRE &amp; Controls Mappings'!$H539))),ISNUMBER(SEARCH(IF(B$3&lt;&gt;"",B$3,"NA"),'MITRE &amp; Controls Mappings'!$I539))),ISNUMBER(SEARCH(IF(B$3&lt;&gt;"",B$3,"NA"),'MITRE &amp; Controls Mappings'!$J539))), 'MITRE &amp; Controls Mappings'!$B539,"")</f>
        <v/>
      </c>
      <c r="C543" t="str">
        <f>IF(OR(OR(OR(OR(OR(ISNUMBER(SEARCH(IF(C$1&lt;&gt;"",C$1,"NA"),'MITRE &amp; Controls Mappings'!$E539)),ISNUMBER(SEARCH(IF(C$1&lt;&gt;"",C$1,"NA"),'MITRE &amp; Controls Mappings'!$F539))),ISNUMBER(SEARCH(IF(C$2&lt;&gt;"",C$2,"NA"),'MITRE &amp; Controls Mappings'!$G539))),ISNUMBER(SEARCH(IF(C$2&lt;&gt;"",C$2,"NA"),'MITRE &amp; Controls Mappings'!$H539))),ISNUMBER(SEARCH(IF(C$3&lt;&gt;"",C$3,"NA"),'MITRE &amp; Controls Mappings'!$I539))),ISNUMBER(SEARCH(IF(C$3&lt;&gt;"",C$3,"NA"),'MITRE &amp; Controls Mappings'!$J539))), 'MITRE &amp; Controls Mappings'!$B539,"")</f>
        <v/>
      </c>
      <c r="D543" t="str">
        <f>IF(OR(OR(OR(OR(OR(ISNUMBER(SEARCH(IF(D$1&lt;&gt;"",D$1,"NA"),'MITRE &amp; Controls Mappings'!$E539)),ISNUMBER(SEARCH(IF(D$1&lt;&gt;"",D$1,"NA"),'MITRE &amp; Controls Mappings'!$F539))),ISNUMBER(SEARCH(IF(D$2&lt;&gt;"",D$2,"NA"),'MITRE &amp; Controls Mappings'!$G539))),ISNUMBER(SEARCH(IF(D$2&lt;&gt;"",D$2,"NA"),'MITRE &amp; Controls Mappings'!$H539))),ISNUMBER(SEARCH(IF(D$3&lt;&gt;"",D$3,"NA"),'MITRE &amp; Controls Mappings'!$I539))),ISNUMBER(SEARCH(IF(D$3&lt;&gt;"",D$3,"NA"),'MITRE &amp; Controls Mappings'!$J539))), 'MITRE &amp; Controls Mappings'!$B539,"")</f>
        <v/>
      </c>
      <c r="E543" t="str">
        <f>IF(OR(OR(OR(OR(OR(ISNUMBER(SEARCH(IF(E$1&lt;&gt;"",E$1,"NA"),'MITRE &amp; Controls Mappings'!$E539)),ISNUMBER(SEARCH(IF(E$1&lt;&gt;"",E$1,"NA"),'MITRE &amp; Controls Mappings'!$F539))),ISNUMBER(SEARCH(IF(E$2&lt;&gt;"",E$2,"NA"),'MITRE &amp; Controls Mappings'!$G539))),ISNUMBER(SEARCH(IF(E$2&lt;&gt;"",E$2,"NA"),'MITRE &amp; Controls Mappings'!$H539))),ISNUMBER(SEARCH(IF(E$3&lt;&gt;"",E$3,"NA"),'MITRE &amp; Controls Mappings'!$I539))),ISNUMBER(SEARCH(IF(E$3&lt;&gt;"",E$3,"NA"),'MITRE &amp; Controls Mappings'!$J539))), 'MITRE &amp; Controls Mappings'!$B539,"")</f>
        <v/>
      </c>
      <c r="F543" t="str">
        <f>IF(OR(OR(OR(OR(OR(ISNUMBER(SEARCH(IF(F$1&lt;&gt;"",F$1,"NA"),'MITRE &amp; Controls Mappings'!$E539)),ISNUMBER(SEARCH(IF(F$1&lt;&gt;"",F$1,"NA"),'MITRE &amp; Controls Mappings'!$F539))),ISNUMBER(SEARCH(IF(F$2&lt;&gt;"",F$2,"NA"),'MITRE &amp; Controls Mappings'!$G539))),ISNUMBER(SEARCH(IF(F$2&lt;&gt;"",F$2,"NA"),'MITRE &amp; Controls Mappings'!$H539))),ISNUMBER(SEARCH(IF(F$3&lt;&gt;"",F$3,"NA"),'MITRE &amp; Controls Mappings'!$I539))),ISNUMBER(SEARCH(IF(F$3&lt;&gt;"",F$3,"NA"),'MITRE &amp; Controls Mappings'!$J539))), 'MITRE &amp; Controls Mappings'!$B539,"")</f>
        <v/>
      </c>
      <c r="G543" t="str">
        <f>IF(OR(OR(OR(OR(OR(ISNUMBER(SEARCH(IF(G$1&lt;&gt;"",G$1,"NA"),'MITRE &amp; Controls Mappings'!$E539)),ISNUMBER(SEARCH(IF(G$1&lt;&gt;"",G$1,"NA"),'MITRE &amp; Controls Mappings'!$F539))),ISNUMBER(SEARCH(IF(G$2&lt;&gt;"",G$2,"NA"),'MITRE &amp; Controls Mappings'!$G539))),ISNUMBER(SEARCH(IF(G$2&lt;&gt;"",G$2,"NA"),'MITRE &amp; Controls Mappings'!$H539))),ISNUMBER(SEARCH(IF(G$3&lt;&gt;"",G$3,"NA"),'MITRE &amp; Controls Mappings'!$I539))),ISNUMBER(SEARCH(IF(G$3&lt;&gt;"",G$3,"NA"),'MITRE &amp; Controls Mappings'!$J539))), 'MITRE &amp; Controls Mappings'!$B539,"")</f>
        <v/>
      </c>
      <c r="H543" t="str">
        <f>IF(OR(OR(OR(OR(OR(ISNUMBER(SEARCH(IF(H$1&lt;&gt;"",H$1,"NA"),'MITRE &amp; Controls Mappings'!$E539)),ISNUMBER(SEARCH(IF(H$1&lt;&gt;"",H$1,"NA"),'MITRE &amp; Controls Mappings'!$F539))),ISNUMBER(SEARCH(IF(H$2&lt;&gt;"",H$2,"NA"),'MITRE &amp; Controls Mappings'!$G539))),ISNUMBER(SEARCH(IF(H$2&lt;&gt;"",H$2,"NA"),'MITRE &amp; Controls Mappings'!$H539))),ISNUMBER(SEARCH(IF(H$3&lt;&gt;"",H$3,"NA"),'MITRE &amp; Controls Mappings'!$I539))),ISNUMBER(SEARCH(IF(H$3&lt;&gt;"",H$3,"NA"),'MITRE &amp; Controls Mappings'!$J539))), 'MITRE &amp; Controls Mappings'!$B539,"")</f>
        <v/>
      </c>
      <c r="I543" t="str">
        <f>IF(OR(OR(OR(OR(OR(ISNUMBER(SEARCH(IF(I$1&lt;&gt;"",I$1,"NA"),'MITRE &amp; Controls Mappings'!$E539)),ISNUMBER(SEARCH(IF(I$1&lt;&gt;"",I$1,"NA"),'MITRE &amp; Controls Mappings'!$F539))),ISNUMBER(SEARCH(IF(I$2&lt;&gt;"",I$2,"NA"),'MITRE &amp; Controls Mappings'!$G539))),ISNUMBER(SEARCH(IF(I$2&lt;&gt;"",I$2,"NA"),'MITRE &amp; Controls Mappings'!$H539))),ISNUMBER(SEARCH(IF(I$3&lt;&gt;"",I$3,"NA"),'MITRE &amp; Controls Mappings'!$I539))),ISNUMBER(SEARCH(IF(I$3&lt;&gt;"",I$3,"NA"),'MITRE &amp; Controls Mappings'!$J539))), 'MITRE &amp; Controls Mappings'!$B539,"")</f>
        <v/>
      </c>
      <c r="J543" t="str">
        <f>IF(OR(OR(OR(OR(OR(ISNUMBER(SEARCH(IF(J$1&lt;&gt;"",J$1,"NA"),'MITRE &amp; Controls Mappings'!$E539)),ISNUMBER(SEARCH(IF(J$1&lt;&gt;"",J$1,"NA"),'MITRE &amp; Controls Mappings'!$F539))),ISNUMBER(SEARCH(IF(J$2&lt;&gt;"",J$2,"NA"),'MITRE &amp; Controls Mappings'!$G539))),ISNUMBER(SEARCH(IF(J$2&lt;&gt;"",J$2,"NA"),'MITRE &amp; Controls Mappings'!$H539))),ISNUMBER(SEARCH(IF(J$3&lt;&gt;"",J$3,"NA"),'MITRE &amp; Controls Mappings'!$I539))),ISNUMBER(SEARCH(IF(J$3&lt;&gt;"",J$3,"NA"),'MITRE &amp; Controls Mappings'!$J539))), 'MITRE &amp; Controls Mappings'!$B539,"")</f>
        <v/>
      </c>
      <c r="K543" t="str">
        <f>IF(OR(OR(OR(OR(OR(ISNUMBER(SEARCH(IF(K$1&lt;&gt;"",K$1,"NA"),'MITRE &amp; Controls Mappings'!$E539)),ISNUMBER(SEARCH(IF(K$1&lt;&gt;"",K$1,"NA"),'MITRE &amp; Controls Mappings'!$F539))),ISNUMBER(SEARCH(IF(K$2&lt;&gt;"",K$2,"NA"),'MITRE &amp; Controls Mappings'!$G539))),ISNUMBER(SEARCH(IF(K$2&lt;&gt;"",K$2,"NA"),'MITRE &amp; Controls Mappings'!$H539))),ISNUMBER(SEARCH(IF(K$3&lt;&gt;"",K$3,"NA"),'MITRE &amp; Controls Mappings'!$I539))),ISNUMBER(SEARCH(IF(K$3&lt;&gt;"",K$3,"NA"),'MITRE &amp; Controls Mappings'!$J539))), 'MITRE &amp; Controls Mappings'!$B539,"")</f>
        <v/>
      </c>
      <c r="L543" s="25" t="str">
        <f>'MITRE &amp; Controls Mappings'!D539</f>
        <v>Windows Mail</v>
      </c>
    </row>
    <row r="544" spans="1:12" x14ac:dyDescent="0.35">
      <c r="A544" t="str">
        <f>IF(COUNTIF(B544:K544,"="&amp;'MITRE &amp; Controls Mappings'!B540)&gt;0,'MITRE &amp; Controls Mappings'!B540,"")</f>
        <v/>
      </c>
      <c r="B544" t="str">
        <f>IF(OR(OR(OR(OR(OR(ISNUMBER(SEARCH(IF(B$1&lt;&gt;"",B$1,"NA"),'MITRE &amp; Controls Mappings'!$E540)),ISNUMBER(SEARCH(IF(B$1&lt;&gt;"",B$1,"NA"),'MITRE &amp; Controls Mappings'!$F540))),ISNUMBER(SEARCH(IF(B$2&lt;&gt;"",B$2,"NA"),'MITRE &amp; Controls Mappings'!$G540))),ISNUMBER(SEARCH(IF(B$2&lt;&gt;"",B$2,"NA"),'MITRE &amp; Controls Mappings'!$H540))),ISNUMBER(SEARCH(IF(B$3&lt;&gt;"",B$3,"NA"),'MITRE &amp; Controls Mappings'!$I540))),ISNUMBER(SEARCH(IF(B$3&lt;&gt;"",B$3,"NA"),'MITRE &amp; Controls Mappings'!$J540))), 'MITRE &amp; Controls Mappings'!$B540,"")</f>
        <v/>
      </c>
      <c r="C544" t="str">
        <f>IF(OR(OR(OR(OR(OR(ISNUMBER(SEARCH(IF(C$1&lt;&gt;"",C$1,"NA"),'MITRE &amp; Controls Mappings'!$E540)),ISNUMBER(SEARCH(IF(C$1&lt;&gt;"",C$1,"NA"),'MITRE &amp; Controls Mappings'!$F540))),ISNUMBER(SEARCH(IF(C$2&lt;&gt;"",C$2,"NA"),'MITRE &amp; Controls Mappings'!$G540))),ISNUMBER(SEARCH(IF(C$2&lt;&gt;"",C$2,"NA"),'MITRE &amp; Controls Mappings'!$H540))),ISNUMBER(SEARCH(IF(C$3&lt;&gt;"",C$3,"NA"),'MITRE &amp; Controls Mappings'!$I540))),ISNUMBER(SEARCH(IF(C$3&lt;&gt;"",C$3,"NA"),'MITRE &amp; Controls Mappings'!$J540))), 'MITRE &amp; Controls Mappings'!$B540,"")</f>
        <v/>
      </c>
      <c r="D544" t="str">
        <f>IF(OR(OR(OR(OR(OR(ISNUMBER(SEARCH(IF(D$1&lt;&gt;"",D$1,"NA"),'MITRE &amp; Controls Mappings'!$E540)),ISNUMBER(SEARCH(IF(D$1&lt;&gt;"",D$1,"NA"),'MITRE &amp; Controls Mappings'!$F540))),ISNUMBER(SEARCH(IF(D$2&lt;&gt;"",D$2,"NA"),'MITRE &amp; Controls Mappings'!$G540))),ISNUMBER(SEARCH(IF(D$2&lt;&gt;"",D$2,"NA"),'MITRE &amp; Controls Mappings'!$H540))),ISNUMBER(SEARCH(IF(D$3&lt;&gt;"",D$3,"NA"),'MITRE &amp; Controls Mappings'!$I540))),ISNUMBER(SEARCH(IF(D$3&lt;&gt;"",D$3,"NA"),'MITRE &amp; Controls Mappings'!$J540))), 'MITRE &amp; Controls Mappings'!$B540,"")</f>
        <v/>
      </c>
      <c r="E544" t="str">
        <f>IF(OR(OR(OR(OR(OR(ISNUMBER(SEARCH(IF(E$1&lt;&gt;"",E$1,"NA"),'MITRE &amp; Controls Mappings'!$E540)),ISNUMBER(SEARCH(IF(E$1&lt;&gt;"",E$1,"NA"),'MITRE &amp; Controls Mappings'!$F540))),ISNUMBER(SEARCH(IF(E$2&lt;&gt;"",E$2,"NA"),'MITRE &amp; Controls Mappings'!$G540))),ISNUMBER(SEARCH(IF(E$2&lt;&gt;"",E$2,"NA"),'MITRE &amp; Controls Mappings'!$H540))),ISNUMBER(SEARCH(IF(E$3&lt;&gt;"",E$3,"NA"),'MITRE &amp; Controls Mappings'!$I540))),ISNUMBER(SEARCH(IF(E$3&lt;&gt;"",E$3,"NA"),'MITRE &amp; Controls Mappings'!$J540))), 'MITRE &amp; Controls Mappings'!$B540,"")</f>
        <v/>
      </c>
      <c r="F544" t="str">
        <f>IF(OR(OR(OR(OR(OR(ISNUMBER(SEARCH(IF(F$1&lt;&gt;"",F$1,"NA"),'MITRE &amp; Controls Mappings'!$E540)),ISNUMBER(SEARCH(IF(F$1&lt;&gt;"",F$1,"NA"),'MITRE &amp; Controls Mappings'!$F540))),ISNUMBER(SEARCH(IF(F$2&lt;&gt;"",F$2,"NA"),'MITRE &amp; Controls Mappings'!$G540))),ISNUMBER(SEARCH(IF(F$2&lt;&gt;"",F$2,"NA"),'MITRE &amp; Controls Mappings'!$H540))),ISNUMBER(SEARCH(IF(F$3&lt;&gt;"",F$3,"NA"),'MITRE &amp; Controls Mappings'!$I540))),ISNUMBER(SEARCH(IF(F$3&lt;&gt;"",F$3,"NA"),'MITRE &amp; Controls Mappings'!$J540))), 'MITRE &amp; Controls Mappings'!$B540,"")</f>
        <v/>
      </c>
      <c r="G544" t="str">
        <f>IF(OR(OR(OR(OR(OR(ISNUMBER(SEARCH(IF(G$1&lt;&gt;"",G$1,"NA"),'MITRE &amp; Controls Mappings'!$E540)),ISNUMBER(SEARCH(IF(G$1&lt;&gt;"",G$1,"NA"),'MITRE &amp; Controls Mappings'!$F540))),ISNUMBER(SEARCH(IF(G$2&lt;&gt;"",G$2,"NA"),'MITRE &amp; Controls Mappings'!$G540))),ISNUMBER(SEARCH(IF(G$2&lt;&gt;"",G$2,"NA"),'MITRE &amp; Controls Mappings'!$H540))),ISNUMBER(SEARCH(IF(G$3&lt;&gt;"",G$3,"NA"),'MITRE &amp; Controls Mappings'!$I540))),ISNUMBER(SEARCH(IF(G$3&lt;&gt;"",G$3,"NA"),'MITRE &amp; Controls Mappings'!$J540))), 'MITRE &amp; Controls Mappings'!$B540,"")</f>
        <v/>
      </c>
      <c r="H544" t="str">
        <f>IF(OR(OR(OR(OR(OR(ISNUMBER(SEARCH(IF(H$1&lt;&gt;"",H$1,"NA"),'MITRE &amp; Controls Mappings'!$E540)),ISNUMBER(SEARCH(IF(H$1&lt;&gt;"",H$1,"NA"),'MITRE &amp; Controls Mappings'!$F540))),ISNUMBER(SEARCH(IF(H$2&lt;&gt;"",H$2,"NA"),'MITRE &amp; Controls Mappings'!$G540))),ISNUMBER(SEARCH(IF(H$2&lt;&gt;"",H$2,"NA"),'MITRE &amp; Controls Mappings'!$H540))),ISNUMBER(SEARCH(IF(H$3&lt;&gt;"",H$3,"NA"),'MITRE &amp; Controls Mappings'!$I540))),ISNUMBER(SEARCH(IF(H$3&lt;&gt;"",H$3,"NA"),'MITRE &amp; Controls Mappings'!$J540))), 'MITRE &amp; Controls Mappings'!$B540,"")</f>
        <v/>
      </c>
      <c r="I544" t="str">
        <f>IF(OR(OR(OR(OR(OR(ISNUMBER(SEARCH(IF(I$1&lt;&gt;"",I$1,"NA"),'MITRE &amp; Controls Mappings'!$E540)),ISNUMBER(SEARCH(IF(I$1&lt;&gt;"",I$1,"NA"),'MITRE &amp; Controls Mappings'!$F540))),ISNUMBER(SEARCH(IF(I$2&lt;&gt;"",I$2,"NA"),'MITRE &amp; Controls Mappings'!$G540))),ISNUMBER(SEARCH(IF(I$2&lt;&gt;"",I$2,"NA"),'MITRE &amp; Controls Mappings'!$H540))),ISNUMBER(SEARCH(IF(I$3&lt;&gt;"",I$3,"NA"),'MITRE &amp; Controls Mappings'!$I540))),ISNUMBER(SEARCH(IF(I$3&lt;&gt;"",I$3,"NA"),'MITRE &amp; Controls Mappings'!$J540))), 'MITRE &amp; Controls Mappings'!$B540,"")</f>
        <v/>
      </c>
      <c r="J544" t="str">
        <f>IF(OR(OR(OR(OR(OR(ISNUMBER(SEARCH(IF(J$1&lt;&gt;"",J$1,"NA"),'MITRE &amp; Controls Mappings'!$E540)),ISNUMBER(SEARCH(IF(J$1&lt;&gt;"",J$1,"NA"),'MITRE &amp; Controls Mappings'!$F540))),ISNUMBER(SEARCH(IF(J$2&lt;&gt;"",J$2,"NA"),'MITRE &amp; Controls Mappings'!$G540))),ISNUMBER(SEARCH(IF(J$2&lt;&gt;"",J$2,"NA"),'MITRE &amp; Controls Mappings'!$H540))),ISNUMBER(SEARCH(IF(J$3&lt;&gt;"",J$3,"NA"),'MITRE &amp; Controls Mappings'!$I540))),ISNUMBER(SEARCH(IF(J$3&lt;&gt;"",J$3,"NA"),'MITRE &amp; Controls Mappings'!$J540))), 'MITRE &amp; Controls Mappings'!$B540,"")</f>
        <v/>
      </c>
      <c r="K544" t="str">
        <f>IF(OR(OR(OR(OR(OR(ISNUMBER(SEARCH(IF(K$1&lt;&gt;"",K$1,"NA"),'MITRE &amp; Controls Mappings'!$E540)),ISNUMBER(SEARCH(IF(K$1&lt;&gt;"",K$1,"NA"),'MITRE &amp; Controls Mappings'!$F540))),ISNUMBER(SEARCH(IF(K$2&lt;&gt;"",K$2,"NA"),'MITRE &amp; Controls Mappings'!$G540))),ISNUMBER(SEARCH(IF(K$2&lt;&gt;"",K$2,"NA"),'MITRE &amp; Controls Mappings'!$H540))),ISNUMBER(SEARCH(IF(K$3&lt;&gt;"",K$3,"NA"),'MITRE &amp; Controls Mappings'!$I540))),ISNUMBER(SEARCH(IF(K$3&lt;&gt;"",K$3,"NA"),'MITRE &amp; Controls Mappings'!$J540))), 'MITRE &amp; Controls Mappings'!$B540,"")</f>
        <v/>
      </c>
      <c r="L544" s="25" t="str">
        <f>'MITRE &amp; Controls Mappings'!D540</f>
        <v>Windows Media Center</v>
      </c>
    </row>
    <row r="545" spans="1:12" x14ac:dyDescent="0.35">
      <c r="A545" t="str">
        <f>IF(COUNTIF(B545:K545,"="&amp;'MITRE &amp; Controls Mappings'!B541)&gt;0,'MITRE &amp; Controls Mappings'!B541,"")</f>
        <v/>
      </c>
      <c r="B545" t="str">
        <f>IF(OR(OR(OR(OR(OR(ISNUMBER(SEARCH(IF(B$1&lt;&gt;"",B$1,"NA"),'MITRE &amp; Controls Mappings'!$E541)),ISNUMBER(SEARCH(IF(B$1&lt;&gt;"",B$1,"NA"),'MITRE &amp; Controls Mappings'!$F541))),ISNUMBER(SEARCH(IF(B$2&lt;&gt;"",B$2,"NA"),'MITRE &amp; Controls Mappings'!$G541))),ISNUMBER(SEARCH(IF(B$2&lt;&gt;"",B$2,"NA"),'MITRE &amp; Controls Mappings'!$H541))),ISNUMBER(SEARCH(IF(B$3&lt;&gt;"",B$3,"NA"),'MITRE &amp; Controls Mappings'!$I541))),ISNUMBER(SEARCH(IF(B$3&lt;&gt;"",B$3,"NA"),'MITRE &amp; Controls Mappings'!$J541))), 'MITRE &amp; Controls Mappings'!$B541,"")</f>
        <v/>
      </c>
      <c r="C545" t="str">
        <f>IF(OR(OR(OR(OR(OR(ISNUMBER(SEARCH(IF(C$1&lt;&gt;"",C$1,"NA"),'MITRE &amp; Controls Mappings'!$E541)),ISNUMBER(SEARCH(IF(C$1&lt;&gt;"",C$1,"NA"),'MITRE &amp; Controls Mappings'!$F541))),ISNUMBER(SEARCH(IF(C$2&lt;&gt;"",C$2,"NA"),'MITRE &amp; Controls Mappings'!$G541))),ISNUMBER(SEARCH(IF(C$2&lt;&gt;"",C$2,"NA"),'MITRE &amp; Controls Mappings'!$H541))),ISNUMBER(SEARCH(IF(C$3&lt;&gt;"",C$3,"NA"),'MITRE &amp; Controls Mappings'!$I541))),ISNUMBER(SEARCH(IF(C$3&lt;&gt;"",C$3,"NA"),'MITRE &amp; Controls Mappings'!$J541))), 'MITRE &amp; Controls Mappings'!$B541,"")</f>
        <v/>
      </c>
      <c r="D545" t="str">
        <f>IF(OR(OR(OR(OR(OR(ISNUMBER(SEARCH(IF(D$1&lt;&gt;"",D$1,"NA"),'MITRE &amp; Controls Mappings'!$E541)),ISNUMBER(SEARCH(IF(D$1&lt;&gt;"",D$1,"NA"),'MITRE &amp; Controls Mappings'!$F541))),ISNUMBER(SEARCH(IF(D$2&lt;&gt;"",D$2,"NA"),'MITRE &amp; Controls Mappings'!$G541))),ISNUMBER(SEARCH(IF(D$2&lt;&gt;"",D$2,"NA"),'MITRE &amp; Controls Mappings'!$H541))),ISNUMBER(SEARCH(IF(D$3&lt;&gt;"",D$3,"NA"),'MITRE &amp; Controls Mappings'!$I541))),ISNUMBER(SEARCH(IF(D$3&lt;&gt;"",D$3,"NA"),'MITRE &amp; Controls Mappings'!$J541))), 'MITRE &amp; Controls Mappings'!$B541,"")</f>
        <v/>
      </c>
      <c r="E545" t="str">
        <f>IF(OR(OR(OR(OR(OR(ISNUMBER(SEARCH(IF(E$1&lt;&gt;"",E$1,"NA"),'MITRE &amp; Controls Mappings'!$E541)),ISNUMBER(SEARCH(IF(E$1&lt;&gt;"",E$1,"NA"),'MITRE &amp; Controls Mappings'!$F541))),ISNUMBER(SEARCH(IF(E$2&lt;&gt;"",E$2,"NA"),'MITRE &amp; Controls Mappings'!$G541))),ISNUMBER(SEARCH(IF(E$2&lt;&gt;"",E$2,"NA"),'MITRE &amp; Controls Mappings'!$H541))),ISNUMBER(SEARCH(IF(E$3&lt;&gt;"",E$3,"NA"),'MITRE &amp; Controls Mappings'!$I541))),ISNUMBER(SEARCH(IF(E$3&lt;&gt;"",E$3,"NA"),'MITRE &amp; Controls Mappings'!$J541))), 'MITRE &amp; Controls Mappings'!$B541,"")</f>
        <v/>
      </c>
      <c r="F545" t="str">
        <f>IF(OR(OR(OR(OR(OR(ISNUMBER(SEARCH(IF(F$1&lt;&gt;"",F$1,"NA"),'MITRE &amp; Controls Mappings'!$E541)),ISNUMBER(SEARCH(IF(F$1&lt;&gt;"",F$1,"NA"),'MITRE &amp; Controls Mappings'!$F541))),ISNUMBER(SEARCH(IF(F$2&lt;&gt;"",F$2,"NA"),'MITRE &amp; Controls Mappings'!$G541))),ISNUMBER(SEARCH(IF(F$2&lt;&gt;"",F$2,"NA"),'MITRE &amp; Controls Mappings'!$H541))),ISNUMBER(SEARCH(IF(F$3&lt;&gt;"",F$3,"NA"),'MITRE &amp; Controls Mappings'!$I541))),ISNUMBER(SEARCH(IF(F$3&lt;&gt;"",F$3,"NA"),'MITRE &amp; Controls Mappings'!$J541))), 'MITRE &amp; Controls Mappings'!$B541,"")</f>
        <v/>
      </c>
      <c r="G545" t="str">
        <f>IF(OR(OR(OR(OR(OR(ISNUMBER(SEARCH(IF(G$1&lt;&gt;"",G$1,"NA"),'MITRE &amp; Controls Mappings'!$E541)),ISNUMBER(SEARCH(IF(G$1&lt;&gt;"",G$1,"NA"),'MITRE &amp; Controls Mappings'!$F541))),ISNUMBER(SEARCH(IF(G$2&lt;&gt;"",G$2,"NA"),'MITRE &amp; Controls Mappings'!$G541))),ISNUMBER(SEARCH(IF(G$2&lt;&gt;"",G$2,"NA"),'MITRE &amp; Controls Mappings'!$H541))),ISNUMBER(SEARCH(IF(G$3&lt;&gt;"",G$3,"NA"),'MITRE &amp; Controls Mappings'!$I541))),ISNUMBER(SEARCH(IF(G$3&lt;&gt;"",G$3,"NA"),'MITRE &amp; Controls Mappings'!$J541))), 'MITRE &amp; Controls Mappings'!$B541,"")</f>
        <v/>
      </c>
      <c r="H545" t="str">
        <f>IF(OR(OR(OR(OR(OR(ISNUMBER(SEARCH(IF(H$1&lt;&gt;"",H$1,"NA"),'MITRE &amp; Controls Mappings'!$E541)),ISNUMBER(SEARCH(IF(H$1&lt;&gt;"",H$1,"NA"),'MITRE &amp; Controls Mappings'!$F541))),ISNUMBER(SEARCH(IF(H$2&lt;&gt;"",H$2,"NA"),'MITRE &amp; Controls Mappings'!$G541))),ISNUMBER(SEARCH(IF(H$2&lt;&gt;"",H$2,"NA"),'MITRE &amp; Controls Mappings'!$H541))),ISNUMBER(SEARCH(IF(H$3&lt;&gt;"",H$3,"NA"),'MITRE &amp; Controls Mappings'!$I541))),ISNUMBER(SEARCH(IF(H$3&lt;&gt;"",H$3,"NA"),'MITRE &amp; Controls Mappings'!$J541))), 'MITRE &amp; Controls Mappings'!$B541,"")</f>
        <v/>
      </c>
      <c r="I545" t="str">
        <f>IF(OR(OR(OR(OR(OR(ISNUMBER(SEARCH(IF(I$1&lt;&gt;"",I$1,"NA"),'MITRE &amp; Controls Mappings'!$E541)),ISNUMBER(SEARCH(IF(I$1&lt;&gt;"",I$1,"NA"),'MITRE &amp; Controls Mappings'!$F541))),ISNUMBER(SEARCH(IF(I$2&lt;&gt;"",I$2,"NA"),'MITRE &amp; Controls Mappings'!$G541))),ISNUMBER(SEARCH(IF(I$2&lt;&gt;"",I$2,"NA"),'MITRE &amp; Controls Mappings'!$H541))),ISNUMBER(SEARCH(IF(I$3&lt;&gt;"",I$3,"NA"),'MITRE &amp; Controls Mappings'!$I541))),ISNUMBER(SEARCH(IF(I$3&lt;&gt;"",I$3,"NA"),'MITRE &amp; Controls Mappings'!$J541))), 'MITRE &amp; Controls Mappings'!$B541,"")</f>
        <v/>
      </c>
      <c r="J545" t="str">
        <f>IF(OR(OR(OR(OR(OR(ISNUMBER(SEARCH(IF(J$1&lt;&gt;"",J$1,"NA"),'MITRE &amp; Controls Mappings'!$E541)),ISNUMBER(SEARCH(IF(J$1&lt;&gt;"",J$1,"NA"),'MITRE &amp; Controls Mappings'!$F541))),ISNUMBER(SEARCH(IF(J$2&lt;&gt;"",J$2,"NA"),'MITRE &amp; Controls Mappings'!$G541))),ISNUMBER(SEARCH(IF(J$2&lt;&gt;"",J$2,"NA"),'MITRE &amp; Controls Mappings'!$H541))),ISNUMBER(SEARCH(IF(J$3&lt;&gt;"",J$3,"NA"),'MITRE &amp; Controls Mappings'!$I541))),ISNUMBER(SEARCH(IF(J$3&lt;&gt;"",J$3,"NA"),'MITRE &amp; Controls Mappings'!$J541))), 'MITRE &amp; Controls Mappings'!$B541,"")</f>
        <v/>
      </c>
      <c r="K545" t="str">
        <f>IF(OR(OR(OR(OR(OR(ISNUMBER(SEARCH(IF(K$1&lt;&gt;"",K$1,"NA"),'MITRE &amp; Controls Mappings'!$E541)),ISNUMBER(SEARCH(IF(K$1&lt;&gt;"",K$1,"NA"),'MITRE &amp; Controls Mappings'!$F541))),ISNUMBER(SEARCH(IF(K$2&lt;&gt;"",K$2,"NA"),'MITRE &amp; Controls Mappings'!$G541))),ISNUMBER(SEARCH(IF(K$2&lt;&gt;"",K$2,"NA"),'MITRE &amp; Controls Mappings'!$H541))),ISNUMBER(SEARCH(IF(K$3&lt;&gt;"",K$3,"NA"),'MITRE &amp; Controls Mappings'!$I541))),ISNUMBER(SEARCH(IF(K$3&lt;&gt;"",K$3,"NA"),'MITRE &amp; Controls Mappings'!$J541))), 'MITRE &amp; Controls Mappings'!$B541,"")</f>
        <v/>
      </c>
      <c r="L545" s="25" t="str">
        <f>'MITRE &amp; Controls Mappings'!D541</f>
        <v>Windows Media Digital Rights Management</v>
      </c>
    </row>
    <row r="546" spans="1:12" x14ac:dyDescent="0.35">
      <c r="A546" t="str">
        <f>IF(COUNTIF(B546:K546,"="&amp;'MITRE &amp; Controls Mappings'!B542)&gt;0,'MITRE &amp; Controls Mappings'!B542,"")</f>
        <v/>
      </c>
      <c r="B546" t="str">
        <f>IF(OR(OR(OR(OR(OR(ISNUMBER(SEARCH(IF(B$1&lt;&gt;"",B$1,"NA"),'MITRE &amp; Controls Mappings'!$E542)),ISNUMBER(SEARCH(IF(B$1&lt;&gt;"",B$1,"NA"),'MITRE &amp; Controls Mappings'!$F542))),ISNUMBER(SEARCH(IF(B$2&lt;&gt;"",B$2,"NA"),'MITRE &amp; Controls Mappings'!$G542))),ISNUMBER(SEARCH(IF(B$2&lt;&gt;"",B$2,"NA"),'MITRE &amp; Controls Mappings'!$H542))),ISNUMBER(SEARCH(IF(B$3&lt;&gt;"",B$3,"NA"),'MITRE &amp; Controls Mappings'!$I542))),ISNUMBER(SEARCH(IF(B$3&lt;&gt;"",B$3,"NA"),'MITRE &amp; Controls Mappings'!$J542))), 'MITRE &amp; Controls Mappings'!$B542,"")</f>
        <v/>
      </c>
      <c r="C546" t="str">
        <f>IF(OR(OR(OR(OR(OR(ISNUMBER(SEARCH(IF(C$1&lt;&gt;"",C$1,"NA"),'MITRE &amp; Controls Mappings'!$E542)),ISNUMBER(SEARCH(IF(C$1&lt;&gt;"",C$1,"NA"),'MITRE &amp; Controls Mappings'!$F542))),ISNUMBER(SEARCH(IF(C$2&lt;&gt;"",C$2,"NA"),'MITRE &amp; Controls Mappings'!$G542))),ISNUMBER(SEARCH(IF(C$2&lt;&gt;"",C$2,"NA"),'MITRE &amp; Controls Mappings'!$H542))),ISNUMBER(SEARCH(IF(C$3&lt;&gt;"",C$3,"NA"),'MITRE &amp; Controls Mappings'!$I542))),ISNUMBER(SEARCH(IF(C$3&lt;&gt;"",C$3,"NA"),'MITRE &amp; Controls Mappings'!$J542))), 'MITRE &amp; Controls Mappings'!$B542,"")</f>
        <v/>
      </c>
      <c r="D546" t="str">
        <f>IF(OR(OR(OR(OR(OR(ISNUMBER(SEARCH(IF(D$1&lt;&gt;"",D$1,"NA"),'MITRE &amp; Controls Mappings'!$E542)),ISNUMBER(SEARCH(IF(D$1&lt;&gt;"",D$1,"NA"),'MITRE &amp; Controls Mappings'!$F542))),ISNUMBER(SEARCH(IF(D$2&lt;&gt;"",D$2,"NA"),'MITRE &amp; Controls Mappings'!$G542))),ISNUMBER(SEARCH(IF(D$2&lt;&gt;"",D$2,"NA"),'MITRE &amp; Controls Mappings'!$H542))),ISNUMBER(SEARCH(IF(D$3&lt;&gt;"",D$3,"NA"),'MITRE &amp; Controls Mappings'!$I542))),ISNUMBER(SEARCH(IF(D$3&lt;&gt;"",D$3,"NA"),'MITRE &amp; Controls Mappings'!$J542))), 'MITRE &amp; Controls Mappings'!$B542,"")</f>
        <v/>
      </c>
      <c r="E546" t="str">
        <f>IF(OR(OR(OR(OR(OR(ISNUMBER(SEARCH(IF(E$1&lt;&gt;"",E$1,"NA"),'MITRE &amp; Controls Mappings'!$E542)),ISNUMBER(SEARCH(IF(E$1&lt;&gt;"",E$1,"NA"),'MITRE &amp; Controls Mappings'!$F542))),ISNUMBER(SEARCH(IF(E$2&lt;&gt;"",E$2,"NA"),'MITRE &amp; Controls Mappings'!$G542))),ISNUMBER(SEARCH(IF(E$2&lt;&gt;"",E$2,"NA"),'MITRE &amp; Controls Mappings'!$H542))),ISNUMBER(SEARCH(IF(E$3&lt;&gt;"",E$3,"NA"),'MITRE &amp; Controls Mappings'!$I542))),ISNUMBER(SEARCH(IF(E$3&lt;&gt;"",E$3,"NA"),'MITRE &amp; Controls Mappings'!$J542))), 'MITRE &amp; Controls Mappings'!$B542,"")</f>
        <v/>
      </c>
      <c r="F546" t="str">
        <f>IF(OR(OR(OR(OR(OR(ISNUMBER(SEARCH(IF(F$1&lt;&gt;"",F$1,"NA"),'MITRE &amp; Controls Mappings'!$E542)),ISNUMBER(SEARCH(IF(F$1&lt;&gt;"",F$1,"NA"),'MITRE &amp; Controls Mappings'!$F542))),ISNUMBER(SEARCH(IF(F$2&lt;&gt;"",F$2,"NA"),'MITRE &amp; Controls Mappings'!$G542))),ISNUMBER(SEARCH(IF(F$2&lt;&gt;"",F$2,"NA"),'MITRE &amp; Controls Mappings'!$H542))),ISNUMBER(SEARCH(IF(F$3&lt;&gt;"",F$3,"NA"),'MITRE &amp; Controls Mappings'!$I542))),ISNUMBER(SEARCH(IF(F$3&lt;&gt;"",F$3,"NA"),'MITRE &amp; Controls Mappings'!$J542))), 'MITRE &amp; Controls Mappings'!$B542,"")</f>
        <v/>
      </c>
      <c r="G546" t="str">
        <f>IF(OR(OR(OR(OR(OR(ISNUMBER(SEARCH(IF(G$1&lt;&gt;"",G$1,"NA"),'MITRE &amp; Controls Mappings'!$E542)),ISNUMBER(SEARCH(IF(G$1&lt;&gt;"",G$1,"NA"),'MITRE &amp; Controls Mappings'!$F542))),ISNUMBER(SEARCH(IF(G$2&lt;&gt;"",G$2,"NA"),'MITRE &amp; Controls Mappings'!$G542))),ISNUMBER(SEARCH(IF(G$2&lt;&gt;"",G$2,"NA"),'MITRE &amp; Controls Mappings'!$H542))),ISNUMBER(SEARCH(IF(G$3&lt;&gt;"",G$3,"NA"),'MITRE &amp; Controls Mappings'!$I542))),ISNUMBER(SEARCH(IF(G$3&lt;&gt;"",G$3,"NA"),'MITRE &amp; Controls Mappings'!$J542))), 'MITRE &amp; Controls Mappings'!$B542,"")</f>
        <v/>
      </c>
      <c r="H546" t="str">
        <f>IF(OR(OR(OR(OR(OR(ISNUMBER(SEARCH(IF(H$1&lt;&gt;"",H$1,"NA"),'MITRE &amp; Controls Mappings'!$E542)),ISNUMBER(SEARCH(IF(H$1&lt;&gt;"",H$1,"NA"),'MITRE &amp; Controls Mappings'!$F542))),ISNUMBER(SEARCH(IF(H$2&lt;&gt;"",H$2,"NA"),'MITRE &amp; Controls Mappings'!$G542))),ISNUMBER(SEARCH(IF(H$2&lt;&gt;"",H$2,"NA"),'MITRE &amp; Controls Mappings'!$H542))),ISNUMBER(SEARCH(IF(H$3&lt;&gt;"",H$3,"NA"),'MITRE &amp; Controls Mappings'!$I542))),ISNUMBER(SEARCH(IF(H$3&lt;&gt;"",H$3,"NA"),'MITRE &amp; Controls Mappings'!$J542))), 'MITRE &amp; Controls Mappings'!$B542,"")</f>
        <v/>
      </c>
      <c r="I546" t="str">
        <f>IF(OR(OR(OR(OR(OR(ISNUMBER(SEARCH(IF(I$1&lt;&gt;"",I$1,"NA"),'MITRE &amp; Controls Mappings'!$E542)),ISNUMBER(SEARCH(IF(I$1&lt;&gt;"",I$1,"NA"),'MITRE &amp; Controls Mappings'!$F542))),ISNUMBER(SEARCH(IF(I$2&lt;&gt;"",I$2,"NA"),'MITRE &amp; Controls Mappings'!$G542))),ISNUMBER(SEARCH(IF(I$2&lt;&gt;"",I$2,"NA"),'MITRE &amp; Controls Mappings'!$H542))),ISNUMBER(SEARCH(IF(I$3&lt;&gt;"",I$3,"NA"),'MITRE &amp; Controls Mappings'!$I542))),ISNUMBER(SEARCH(IF(I$3&lt;&gt;"",I$3,"NA"),'MITRE &amp; Controls Mappings'!$J542))), 'MITRE &amp; Controls Mappings'!$B542,"")</f>
        <v/>
      </c>
      <c r="J546" t="str">
        <f>IF(OR(OR(OR(OR(OR(ISNUMBER(SEARCH(IF(J$1&lt;&gt;"",J$1,"NA"),'MITRE &amp; Controls Mappings'!$E542)),ISNUMBER(SEARCH(IF(J$1&lt;&gt;"",J$1,"NA"),'MITRE &amp; Controls Mappings'!$F542))),ISNUMBER(SEARCH(IF(J$2&lt;&gt;"",J$2,"NA"),'MITRE &amp; Controls Mappings'!$G542))),ISNUMBER(SEARCH(IF(J$2&lt;&gt;"",J$2,"NA"),'MITRE &amp; Controls Mappings'!$H542))),ISNUMBER(SEARCH(IF(J$3&lt;&gt;"",J$3,"NA"),'MITRE &amp; Controls Mappings'!$I542))),ISNUMBER(SEARCH(IF(J$3&lt;&gt;"",J$3,"NA"),'MITRE &amp; Controls Mappings'!$J542))), 'MITRE &amp; Controls Mappings'!$B542,"")</f>
        <v/>
      </c>
      <c r="K546" t="str">
        <f>IF(OR(OR(OR(OR(OR(ISNUMBER(SEARCH(IF(K$1&lt;&gt;"",K$1,"NA"),'MITRE &amp; Controls Mappings'!$E542)),ISNUMBER(SEARCH(IF(K$1&lt;&gt;"",K$1,"NA"),'MITRE &amp; Controls Mappings'!$F542))),ISNUMBER(SEARCH(IF(K$2&lt;&gt;"",K$2,"NA"),'MITRE &amp; Controls Mappings'!$G542))),ISNUMBER(SEARCH(IF(K$2&lt;&gt;"",K$2,"NA"),'MITRE &amp; Controls Mappings'!$H542))),ISNUMBER(SEARCH(IF(K$3&lt;&gt;"",K$3,"NA"),'MITRE &amp; Controls Mappings'!$I542))),ISNUMBER(SEARCH(IF(K$3&lt;&gt;"",K$3,"NA"),'MITRE &amp; Controls Mappings'!$J542))), 'MITRE &amp; Controls Mappings'!$B542,"")</f>
        <v/>
      </c>
      <c r="L546" s="25" t="str">
        <f>'MITRE &amp; Controls Mappings'!D542</f>
        <v>Windows Media Player</v>
      </c>
    </row>
    <row r="547" spans="1:12" x14ac:dyDescent="0.35">
      <c r="A547" t="str">
        <f>IF(COUNTIF(B547:K547,"="&amp;'MITRE &amp; Controls Mappings'!B543)&gt;0,'MITRE &amp; Controls Mappings'!B543,"")</f>
        <v/>
      </c>
      <c r="B547" t="str">
        <f>IF(OR(OR(OR(OR(OR(ISNUMBER(SEARCH(IF(B$1&lt;&gt;"",B$1,"NA"),'MITRE &amp; Controls Mappings'!$E543)),ISNUMBER(SEARCH(IF(B$1&lt;&gt;"",B$1,"NA"),'MITRE &amp; Controls Mappings'!$F543))),ISNUMBER(SEARCH(IF(B$2&lt;&gt;"",B$2,"NA"),'MITRE &amp; Controls Mappings'!$G543))),ISNUMBER(SEARCH(IF(B$2&lt;&gt;"",B$2,"NA"),'MITRE &amp; Controls Mappings'!$H543))),ISNUMBER(SEARCH(IF(B$3&lt;&gt;"",B$3,"NA"),'MITRE &amp; Controls Mappings'!$I543))),ISNUMBER(SEARCH(IF(B$3&lt;&gt;"",B$3,"NA"),'MITRE &amp; Controls Mappings'!$J543))), 'MITRE &amp; Controls Mappings'!$B543,"")</f>
        <v/>
      </c>
      <c r="C547" t="str">
        <f>IF(OR(OR(OR(OR(OR(ISNUMBER(SEARCH(IF(C$1&lt;&gt;"",C$1,"NA"),'MITRE &amp; Controls Mappings'!$E543)),ISNUMBER(SEARCH(IF(C$1&lt;&gt;"",C$1,"NA"),'MITRE &amp; Controls Mappings'!$F543))),ISNUMBER(SEARCH(IF(C$2&lt;&gt;"",C$2,"NA"),'MITRE &amp; Controls Mappings'!$G543))),ISNUMBER(SEARCH(IF(C$2&lt;&gt;"",C$2,"NA"),'MITRE &amp; Controls Mappings'!$H543))),ISNUMBER(SEARCH(IF(C$3&lt;&gt;"",C$3,"NA"),'MITRE &amp; Controls Mappings'!$I543))),ISNUMBER(SEARCH(IF(C$3&lt;&gt;"",C$3,"NA"),'MITRE &amp; Controls Mappings'!$J543))), 'MITRE &amp; Controls Mappings'!$B543,"")</f>
        <v/>
      </c>
      <c r="D547" t="str">
        <f>IF(OR(OR(OR(OR(OR(ISNUMBER(SEARCH(IF(D$1&lt;&gt;"",D$1,"NA"),'MITRE &amp; Controls Mappings'!$E543)),ISNUMBER(SEARCH(IF(D$1&lt;&gt;"",D$1,"NA"),'MITRE &amp; Controls Mappings'!$F543))),ISNUMBER(SEARCH(IF(D$2&lt;&gt;"",D$2,"NA"),'MITRE &amp; Controls Mappings'!$G543))),ISNUMBER(SEARCH(IF(D$2&lt;&gt;"",D$2,"NA"),'MITRE &amp; Controls Mappings'!$H543))),ISNUMBER(SEARCH(IF(D$3&lt;&gt;"",D$3,"NA"),'MITRE &amp; Controls Mappings'!$I543))),ISNUMBER(SEARCH(IF(D$3&lt;&gt;"",D$3,"NA"),'MITRE &amp; Controls Mappings'!$J543))), 'MITRE &amp; Controls Mappings'!$B543,"")</f>
        <v/>
      </c>
      <c r="E547" t="str">
        <f>IF(OR(OR(OR(OR(OR(ISNUMBER(SEARCH(IF(E$1&lt;&gt;"",E$1,"NA"),'MITRE &amp; Controls Mappings'!$E543)),ISNUMBER(SEARCH(IF(E$1&lt;&gt;"",E$1,"NA"),'MITRE &amp; Controls Mappings'!$F543))),ISNUMBER(SEARCH(IF(E$2&lt;&gt;"",E$2,"NA"),'MITRE &amp; Controls Mappings'!$G543))),ISNUMBER(SEARCH(IF(E$2&lt;&gt;"",E$2,"NA"),'MITRE &amp; Controls Mappings'!$H543))),ISNUMBER(SEARCH(IF(E$3&lt;&gt;"",E$3,"NA"),'MITRE &amp; Controls Mappings'!$I543))),ISNUMBER(SEARCH(IF(E$3&lt;&gt;"",E$3,"NA"),'MITRE &amp; Controls Mappings'!$J543))), 'MITRE &amp; Controls Mappings'!$B543,"")</f>
        <v/>
      </c>
      <c r="F547" t="str">
        <f>IF(OR(OR(OR(OR(OR(ISNUMBER(SEARCH(IF(F$1&lt;&gt;"",F$1,"NA"),'MITRE &amp; Controls Mappings'!$E543)),ISNUMBER(SEARCH(IF(F$1&lt;&gt;"",F$1,"NA"),'MITRE &amp; Controls Mappings'!$F543))),ISNUMBER(SEARCH(IF(F$2&lt;&gt;"",F$2,"NA"),'MITRE &amp; Controls Mappings'!$G543))),ISNUMBER(SEARCH(IF(F$2&lt;&gt;"",F$2,"NA"),'MITRE &amp; Controls Mappings'!$H543))),ISNUMBER(SEARCH(IF(F$3&lt;&gt;"",F$3,"NA"),'MITRE &amp; Controls Mappings'!$I543))),ISNUMBER(SEARCH(IF(F$3&lt;&gt;"",F$3,"NA"),'MITRE &amp; Controls Mappings'!$J543))), 'MITRE &amp; Controls Mappings'!$B543,"")</f>
        <v/>
      </c>
      <c r="G547" t="str">
        <f>IF(OR(OR(OR(OR(OR(ISNUMBER(SEARCH(IF(G$1&lt;&gt;"",G$1,"NA"),'MITRE &amp; Controls Mappings'!$E543)),ISNUMBER(SEARCH(IF(G$1&lt;&gt;"",G$1,"NA"),'MITRE &amp; Controls Mappings'!$F543))),ISNUMBER(SEARCH(IF(G$2&lt;&gt;"",G$2,"NA"),'MITRE &amp; Controls Mappings'!$G543))),ISNUMBER(SEARCH(IF(G$2&lt;&gt;"",G$2,"NA"),'MITRE &amp; Controls Mappings'!$H543))),ISNUMBER(SEARCH(IF(G$3&lt;&gt;"",G$3,"NA"),'MITRE &amp; Controls Mappings'!$I543))),ISNUMBER(SEARCH(IF(G$3&lt;&gt;"",G$3,"NA"),'MITRE &amp; Controls Mappings'!$J543))), 'MITRE &amp; Controls Mappings'!$B543,"")</f>
        <v/>
      </c>
      <c r="H547" t="str">
        <f>IF(OR(OR(OR(OR(OR(ISNUMBER(SEARCH(IF(H$1&lt;&gt;"",H$1,"NA"),'MITRE &amp; Controls Mappings'!$E543)),ISNUMBER(SEARCH(IF(H$1&lt;&gt;"",H$1,"NA"),'MITRE &amp; Controls Mappings'!$F543))),ISNUMBER(SEARCH(IF(H$2&lt;&gt;"",H$2,"NA"),'MITRE &amp; Controls Mappings'!$G543))),ISNUMBER(SEARCH(IF(H$2&lt;&gt;"",H$2,"NA"),'MITRE &amp; Controls Mappings'!$H543))),ISNUMBER(SEARCH(IF(H$3&lt;&gt;"",H$3,"NA"),'MITRE &amp; Controls Mappings'!$I543))),ISNUMBER(SEARCH(IF(H$3&lt;&gt;"",H$3,"NA"),'MITRE &amp; Controls Mappings'!$J543))), 'MITRE &amp; Controls Mappings'!$B543,"")</f>
        <v/>
      </c>
      <c r="I547" t="str">
        <f>IF(OR(OR(OR(OR(OR(ISNUMBER(SEARCH(IF(I$1&lt;&gt;"",I$1,"NA"),'MITRE &amp; Controls Mappings'!$E543)),ISNUMBER(SEARCH(IF(I$1&lt;&gt;"",I$1,"NA"),'MITRE &amp; Controls Mappings'!$F543))),ISNUMBER(SEARCH(IF(I$2&lt;&gt;"",I$2,"NA"),'MITRE &amp; Controls Mappings'!$G543))),ISNUMBER(SEARCH(IF(I$2&lt;&gt;"",I$2,"NA"),'MITRE &amp; Controls Mappings'!$H543))),ISNUMBER(SEARCH(IF(I$3&lt;&gt;"",I$3,"NA"),'MITRE &amp; Controls Mappings'!$I543))),ISNUMBER(SEARCH(IF(I$3&lt;&gt;"",I$3,"NA"),'MITRE &amp; Controls Mappings'!$J543))), 'MITRE &amp; Controls Mappings'!$B543,"")</f>
        <v/>
      </c>
      <c r="J547" t="str">
        <f>IF(OR(OR(OR(OR(OR(ISNUMBER(SEARCH(IF(J$1&lt;&gt;"",J$1,"NA"),'MITRE &amp; Controls Mappings'!$E543)),ISNUMBER(SEARCH(IF(J$1&lt;&gt;"",J$1,"NA"),'MITRE &amp; Controls Mappings'!$F543))),ISNUMBER(SEARCH(IF(J$2&lt;&gt;"",J$2,"NA"),'MITRE &amp; Controls Mappings'!$G543))),ISNUMBER(SEARCH(IF(J$2&lt;&gt;"",J$2,"NA"),'MITRE &amp; Controls Mappings'!$H543))),ISNUMBER(SEARCH(IF(J$3&lt;&gt;"",J$3,"NA"),'MITRE &amp; Controls Mappings'!$I543))),ISNUMBER(SEARCH(IF(J$3&lt;&gt;"",J$3,"NA"),'MITRE &amp; Controls Mappings'!$J543))), 'MITRE &amp; Controls Mappings'!$B543,"")</f>
        <v/>
      </c>
      <c r="K547" t="str">
        <f>IF(OR(OR(OR(OR(OR(ISNUMBER(SEARCH(IF(K$1&lt;&gt;"",K$1,"NA"),'MITRE &amp; Controls Mappings'!$E543)),ISNUMBER(SEARCH(IF(K$1&lt;&gt;"",K$1,"NA"),'MITRE &amp; Controls Mappings'!$F543))),ISNUMBER(SEARCH(IF(K$2&lt;&gt;"",K$2,"NA"),'MITRE &amp; Controls Mappings'!$G543))),ISNUMBER(SEARCH(IF(K$2&lt;&gt;"",K$2,"NA"),'MITRE &amp; Controls Mappings'!$H543))),ISNUMBER(SEARCH(IF(K$3&lt;&gt;"",K$3,"NA"),'MITRE &amp; Controls Mappings'!$I543))),ISNUMBER(SEARCH(IF(K$3&lt;&gt;"",K$3,"NA"),'MITRE &amp; Controls Mappings'!$J543))), 'MITRE &amp; Controls Mappings'!$B543,"")</f>
        <v/>
      </c>
      <c r="L547" s="25" t="str">
        <f>'MITRE &amp; Controls Mappings'!D543</f>
        <v>Windows Meeting Space</v>
      </c>
    </row>
    <row r="548" spans="1:12" x14ac:dyDescent="0.35">
      <c r="A548" t="str">
        <f>IF(COUNTIF(B548:K548,"="&amp;'MITRE &amp; Controls Mappings'!B544)&gt;0,'MITRE &amp; Controls Mappings'!B544,"")</f>
        <v/>
      </c>
      <c r="B548" t="str">
        <f>IF(OR(OR(OR(OR(OR(ISNUMBER(SEARCH(IF(B$1&lt;&gt;"",B$1,"NA"),'MITRE &amp; Controls Mappings'!$E544)),ISNUMBER(SEARCH(IF(B$1&lt;&gt;"",B$1,"NA"),'MITRE &amp; Controls Mappings'!$F544))),ISNUMBER(SEARCH(IF(B$2&lt;&gt;"",B$2,"NA"),'MITRE &amp; Controls Mappings'!$G544))),ISNUMBER(SEARCH(IF(B$2&lt;&gt;"",B$2,"NA"),'MITRE &amp; Controls Mappings'!$H544))),ISNUMBER(SEARCH(IF(B$3&lt;&gt;"",B$3,"NA"),'MITRE &amp; Controls Mappings'!$I544))),ISNUMBER(SEARCH(IF(B$3&lt;&gt;"",B$3,"NA"),'MITRE &amp; Controls Mappings'!$J544))), 'MITRE &amp; Controls Mappings'!$B544,"")</f>
        <v/>
      </c>
      <c r="C548" t="str">
        <f>IF(OR(OR(OR(OR(OR(ISNUMBER(SEARCH(IF(C$1&lt;&gt;"",C$1,"NA"),'MITRE &amp; Controls Mappings'!$E544)),ISNUMBER(SEARCH(IF(C$1&lt;&gt;"",C$1,"NA"),'MITRE &amp; Controls Mappings'!$F544))),ISNUMBER(SEARCH(IF(C$2&lt;&gt;"",C$2,"NA"),'MITRE &amp; Controls Mappings'!$G544))),ISNUMBER(SEARCH(IF(C$2&lt;&gt;"",C$2,"NA"),'MITRE &amp; Controls Mappings'!$H544))),ISNUMBER(SEARCH(IF(C$3&lt;&gt;"",C$3,"NA"),'MITRE &amp; Controls Mappings'!$I544))),ISNUMBER(SEARCH(IF(C$3&lt;&gt;"",C$3,"NA"),'MITRE &amp; Controls Mappings'!$J544))), 'MITRE &amp; Controls Mappings'!$B544,"")</f>
        <v/>
      </c>
      <c r="D548" t="str">
        <f>IF(OR(OR(OR(OR(OR(ISNUMBER(SEARCH(IF(D$1&lt;&gt;"",D$1,"NA"),'MITRE &amp; Controls Mappings'!$E544)),ISNUMBER(SEARCH(IF(D$1&lt;&gt;"",D$1,"NA"),'MITRE &amp; Controls Mappings'!$F544))),ISNUMBER(SEARCH(IF(D$2&lt;&gt;"",D$2,"NA"),'MITRE &amp; Controls Mappings'!$G544))),ISNUMBER(SEARCH(IF(D$2&lt;&gt;"",D$2,"NA"),'MITRE &amp; Controls Mappings'!$H544))),ISNUMBER(SEARCH(IF(D$3&lt;&gt;"",D$3,"NA"),'MITRE &amp; Controls Mappings'!$I544))),ISNUMBER(SEARCH(IF(D$3&lt;&gt;"",D$3,"NA"),'MITRE &amp; Controls Mappings'!$J544))), 'MITRE &amp; Controls Mappings'!$B544,"")</f>
        <v/>
      </c>
      <c r="E548" t="str">
        <f>IF(OR(OR(OR(OR(OR(ISNUMBER(SEARCH(IF(E$1&lt;&gt;"",E$1,"NA"),'MITRE &amp; Controls Mappings'!$E544)),ISNUMBER(SEARCH(IF(E$1&lt;&gt;"",E$1,"NA"),'MITRE &amp; Controls Mappings'!$F544))),ISNUMBER(SEARCH(IF(E$2&lt;&gt;"",E$2,"NA"),'MITRE &amp; Controls Mappings'!$G544))),ISNUMBER(SEARCH(IF(E$2&lt;&gt;"",E$2,"NA"),'MITRE &amp; Controls Mappings'!$H544))),ISNUMBER(SEARCH(IF(E$3&lt;&gt;"",E$3,"NA"),'MITRE &amp; Controls Mappings'!$I544))),ISNUMBER(SEARCH(IF(E$3&lt;&gt;"",E$3,"NA"),'MITRE &amp; Controls Mappings'!$J544))), 'MITRE &amp; Controls Mappings'!$B544,"")</f>
        <v/>
      </c>
      <c r="F548" t="str">
        <f>IF(OR(OR(OR(OR(OR(ISNUMBER(SEARCH(IF(F$1&lt;&gt;"",F$1,"NA"),'MITRE &amp; Controls Mappings'!$E544)),ISNUMBER(SEARCH(IF(F$1&lt;&gt;"",F$1,"NA"),'MITRE &amp; Controls Mappings'!$F544))),ISNUMBER(SEARCH(IF(F$2&lt;&gt;"",F$2,"NA"),'MITRE &amp; Controls Mappings'!$G544))),ISNUMBER(SEARCH(IF(F$2&lt;&gt;"",F$2,"NA"),'MITRE &amp; Controls Mappings'!$H544))),ISNUMBER(SEARCH(IF(F$3&lt;&gt;"",F$3,"NA"),'MITRE &amp; Controls Mappings'!$I544))),ISNUMBER(SEARCH(IF(F$3&lt;&gt;"",F$3,"NA"),'MITRE &amp; Controls Mappings'!$J544))), 'MITRE &amp; Controls Mappings'!$B544,"")</f>
        <v/>
      </c>
      <c r="G548" t="str">
        <f>IF(OR(OR(OR(OR(OR(ISNUMBER(SEARCH(IF(G$1&lt;&gt;"",G$1,"NA"),'MITRE &amp; Controls Mappings'!$E544)),ISNUMBER(SEARCH(IF(G$1&lt;&gt;"",G$1,"NA"),'MITRE &amp; Controls Mappings'!$F544))),ISNUMBER(SEARCH(IF(G$2&lt;&gt;"",G$2,"NA"),'MITRE &amp; Controls Mappings'!$G544))),ISNUMBER(SEARCH(IF(G$2&lt;&gt;"",G$2,"NA"),'MITRE &amp; Controls Mappings'!$H544))),ISNUMBER(SEARCH(IF(G$3&lt;&gt;"",G$3,"NA"),'MITRE &amp; Controls Mappings'!$I544))),ISNUMBER(SEARCH(IF(G$3&lt;&gt;"",G$3,"NA"),'MITRE &amp; Controls Mappings'!$J544))), 'MITRE &amp; Controls Mappings'!$B544,"")</f>
        <v/>
      </c>
      <c r="H548" t="str">
        <f>IF(OR(OR(OR(OR(OR(ISNUMBER(SEARCH(IF(H$1&lt;&gt;"",H$1,"NA"),'MITRE &amp; Controls Mappings'!$E544)),ISNUMBER(SEARCH(IF(H$1&lt;&gt;"",H$1,"NA"),'MITRE &amp; Controls Mappings'!$F544))),ISNUMBER(SEARCH(IF(H$2&lt;&gt;"",H$2,"NA"),'MITRE &amp; Controls Mappings'!$G544))),ISNUMBER(SEARCH(IF(H$2&lt;&gt;"",H$2,"NA"),'MITRE &amp; Controls Mappings'!$H544))),ISNUMBER(SEARCH(IF(H$3&lt;&gt;"",H$3,"NA"),'MITRE &amp; Controls Mappings'!$I544))),ISNUMBER(SEARCH(IF(H$3&lt;&gt;"",H$3,"NA"),'MITRE &amp; Controls Mappings'!$J544))), 'MITRE &amp; Controls Mappings'!$B544,"")</f>
        <v/>
      </c>
      <c r="I548" t="str">
        <f>IF(OR(OR(OR(OR(OR(ISNUMBER(SEARCH(IF(I$1&lt;&gt;"",I$1,"NA"),'MITRE &amp; Controls Mappings'!$E544)),ISNUMBER(SEARCH(IF(I$1&lt;&gt;"",I$1,"NA"),'MITRE &amp; Controls Mappings'!$F544))),ISNUMBER(SEARCH(IF(I$2&lt;&gt;"",I$2,"NA"),'MITRE &amp; Controls Mappings'!$G544))),ISNUMBER(SEARCH(IF(I$2&lt;&gt;"",I$2,"NA"),'MITRE &amp; Controls Mappings'!$H544))),ISNUMBER(SEARCH(IF(I$3&lt;&gt;"",I$3,"NA"),'MITRE &amp; Controls Mappings'!$I544))),ISNUMBER(SEARCH(IF(I$3&lt;&gt;"",I$3,"NA"),'MITRE &amp; Controls Mappings'!$J544))), 'MITRE &amp; Controls Mappings'!$B544,"")</f>
        <v/>
      </c>
      <c r="J548" t="str">
        <f>IF(OR(OR(OR(OR(OR(ISNUMBER(SEARCH(IF(J$1&lt;&gt;"",J$1,"NA"),'MITRE &amp; Controls Mappings'!$E544)),ISNUMBER(SEARCH(IF(J$1&lt;&gt;"",J$1,"NA"),'MITRE &amp; Controls Mappings'!$F544))),ISNUMBER(SEARCH(IF(J$2&lt;&gt;"",J$2,"NA"),'MITRE &amp; Controls Mappings'!$G544))),ISNUMBER(SEARCH(IF(J$2&lt;&gt;"",J$2,"NA"),'MITRE &amp; Controls Mappings'!$H544))),ISNUMBER(SEARCH(IF(J$3&lt;&gt;"",J$3,"NA"),'MITRE &amp; Controls Mappings'!$I544))),ISNUMBER(SEARCH(IF(J$3&lt;&gt;"",J$3,"NA"),'MITRE &amp; Controls Mappings'!$J544))), 'MITRE &amp; Controls Mappings'!$B544,"")</f>
        <v/>
      </c>
      <c r="K548" t="str">
        <f>IF(OR(OR(OR(OR(OR(ISNUMBER(SEARCH(IF(K$1&lt;&gt;"",K$1,"NA"),'MITRE &amp; Controls Mappings'!$E544)),ISNUMBER(SEARCH(IF(K$1&lt;&gt;"",K$1,"NA"),'MITRE &amp; Controls Mappings'!$F544))),ISNUMBER(SEARCH(IF(K$2&lt;&gt;"",K$2,"NA"),'MITRE &amp; Controls Mappings'!$G544))),ISNUMBER(SEARCH(IF(K$2&lt;&gt;"",K$2,"NA"),'MITRE &amp; Controls Mappings'!$H544))),ISNUMBER(SEARCH(IF(K$3&lt;&gt;"",K$3,"NA"),'MITRE &amp; Controls Mappings'!$I544))),ISNUMBER(SEARCH(IF(K$3&lt;&gt;"",K$3,"NA"),'MITRE &amp; Controls Mappings'!$J544))), 'MITRE &amp; Controls Mappings'!$B544,"")</f>
        <v/>
      </c>
      <c r="L548" s="25" t="str">
        <f>'MITRE &amp; Controls Mappings'!D544</f>
        <v>Windows Messenger</v>
      </c>
    </row>
    <row r="549" spans="1:12" x14ac:dyDescent="0.35">
      <c r="A549" t="str">
        <f>IF(COUNTIF(B549:K549,"="&amp;'MITRE &amp; Controls Mappings'!B545)&gt;0,'MITRE &amp; Controls Mappings'!B545,"")</f>
        <v/>
      </c>
      <c r="B549" t="str">
        <f>IF(OR(OR(OR(OR(OR(ISNUMBER(SEARCH(IF(B$1&lt;&gt;"",B$1,"NA"),'MITRE &amp; Controls Mappings'!$E545)),ISNUMBER(SEARCH(IF(B$1&lt;&gt;"",B$1,"NA"),'MITRE &amp; Controls Mappings'!$F545))),ISNUMBER(SEARCH(IF(B$2&lt;&gt;"",B$2,"NA"),'MITRE &amp; Controls Mappings'!$G545))),ISNUMBER(SEARCH(IF(B$2&lt;&gt;"",B$2,"NA"),'MITRE &amp; Controls Mappings'!$H545))),ISNUMBER(SEARCH(IF(B$3&lt;&gt;"",B$3,"NA"),'MITRE &amp; Controls Mappings'!$I545))),ISNUMBER(SEARCH(IF(B$3&lt;&gt;"",B$3,"NA"),'MITRE &amp; Controls Mappings'!$J545))), 'MITRE &amp; Controls Mappings'!$B545,"")</f>
        <v/>
      </c>
      <c r="C549" t="str">
        <f>IF(OR(OR(OR(OR(OR(ISNUMBER(SEARCH(IF(C$1&lt;&gt;"",C$1,"NA"),'MITRE &amp; Controls Mappings'!$E545)),ISNUMBER(SEARCH(IF(C$1&lt;&gt;"",C$1,"NA"),'MITRE &amp; Controls Mappings'!$F545))),ISNUMBER(SEARCH(IF(C$2&lt;&gt;"",C$2,"NA"),'MITRE &amp; Controls Mappings'!$G545))),ISNUMBER(SEARCH(IF(C$2&lt;&gt;"",C$2,"NA"),'MITRE &amp; Controls Mappings'!$H545))),ISNUMBER(SEARCH(IF(C$3&lt;&gt;"",C$3,"NA"),'MITRE &amp; Controls Mappings'!$I545))),ISNUMBER(SEARCH(IF(C$3&lt;&gt;"",C$3,"NA"),'MITRE &amp; Controls Mappings'!$J545))), 'MITRE &amp; Controls Mappings'!$B545,"")</f>
        <v/>
      </c>
      <c r="D549" t="str">
        <f>IF(OR(OR(OR(OR(OR(ISNUMBER(SEARCH(IF(D$1&lt;&gt;"",D$1,"NA"),'MITRE &amp; Controls Mappings'!$E545)),ISNUMBER(SEARCH(IF(D$1&lt;&gt;"",D$1,"NA"),'MITRE &amp; Controls Mappings'!$F545))),ISNUMBER(SEARCH(IF(D$2&lt;&gt;"",D$2,"NA"),'MITRE &amp; Controls Mappings'!$G545))),ISNUMBER(SEARCH(IF(D$2&lt;&gt;"",D$2,"NA"),'MITRE &amp; Controls Mappings'!$H545))),ISNUMBER(SEARCH(IF(D$3&lt;&gt;"",D$3,"NA"),'MITRE &amp; Controls Mappings'!$I545))),ISNUMBER(SEARCH(IF(D$3&lt;&gt;"",D$3,"NA"),'MITRE &amp; Controls Mappings'!$J545))), 'MITRE &amp; Controls Mappings'!$B545,"")</f>
        <v/>
      </c>
      <c r="E549" t="str">
        <f>IF(OR(OR(OR(OR(OR(ISNUMBER(SEARCH(IF(E$1&lt;&gt;"",E$1,"NA"),'MITRE &amp; Controls Mappings'!$E545)),ISNUMBER(SEARCH(IF(E$1&lt;&gt;"",E$1,"NA"),'MITRE &amp; Controls Mappings'!$F545))),ISNUMBER(SEARCH(IF(E$2&lt;&gt;"",E$2,"NA"),'MITRE &amp; Controls Mappings'!$G545))),ISNUMBER(SEARCH(IF(E$2&lt;&gt;"",E$2,"NA"),'MITRE &amp; Controls Mappings'!$H545))),ISNUMBER(SEARCH(IF(E$3&lt;&gt;"",E$3,"NA"),'MITRE &amp; Controls Mappings'!$I545))),ISNUMBER(SEARCH(IF(E$3&lt;&gt;"",E$3,"NA"),'MITRE &amp; Controls Mappings'!$J545))), 'MITRE &amp; Controls Mappings'!$B545,"")</f>
        <v/>
      </c>
      <c r="F549" t="str">
        <f>IF(OR(OR(OR(OR(OR(ISNUMBER(SEARCH(IF(F$1&lt;&gt;"",F$1,"NA"),'MITRE &amp; Controls Mappings'!$E545)),ISNUMBER(SEARCH(IF(F$1&lt;&gt;"",F$1,"NA"),'MITRE &amp; Controls Mappings'!$F545))),ISNUMBER(SEARCH(IF(F$2&lt;&gt;"",F$2,"NA"),'MITRE &amp; Controls Mappings'!$G545))),ISNUMBER(SEARCH(IF(F$2&lt;&gt;"",F$2,"NA"),'MITRE &amp; Controls Mappings'!$H545))),ISNUMBER(SEARCH(IF(F$3&lt;&gt;"",F$3,"NA"),'MITRE &amp; Controls Mappings'!$I545))),ISNUMBER(SEARCH(IF(F$3&lt;&gt;"",F$3,"NA"),'MITRE &amp; Controls Mappings'!$J545))), 'MITRE &amp; Controls Mappings'!$B545,"")</f>
        <v/>
      </c>
      <c r="G549" t="str">
        <f>IF(OR(OR(OR(OR(OR(ISNUMBER(SEARCH(IF(G$1&lt;&gt;"",G$1,"NA"),'MITRE &amp; Controls Mappings'!$E545)),ISNUMBER(SEARCH(IF(G$1&lt;&gt;"",G$1,"NA"),'MITRE &amp; Controls Mappings'!$F545))),ISNUMBER(SEARCH(IF(G$2&lt;&gt;"",G$2,"NA"),'MITRE &amp; Controls Mappings'!$G545))),ISNUMBER(SEARCH(IF(G$2&lt;&gt;"",G$2,"NA"),'MITRE &amp; Controls Mappings'!$H545))),ISNUMBER(SEARCH(IF(G$3&lt;&gt;"",G$3,"NA"),'MITRE &amp; Controls Mappings'!$I545))),ISNUMBER(SEARCH(IF(G$3&lt;&gt;"",G$3,"NA"),'MITRE &amp; Controls Mappings'!$J545))), 'MITRE &amp; Controls Mappings'!$B545,"")</f>
        <v/>
      </c>
      <c r="H549" t="str">
        <f>IF(OR(OR(OR(OR(OR(ISNUMBER(SEARCH(IF(H$1&lt;&gt;"",H$1,"NA"),'MITRE &amp; Controls Mappings'!$E545)),ISNUMBER(SEARCH(IF(H$1&lt;&gt;"",H$1,"NA"),'MITRE &amp; Controls Mappings'!$F545))),ISNUMBER(SEARCH(IF(H$2&lt;&gt;"",H$2,"NA"),'MITRE &amp; Controls Mappings'!$G545))),ISNUMBER(SEARCH(IF(H$2&lt;&gt;"",H$2,"NA"),'MITRE &amp; Controls Mappings'!$H545))),ISNUMBER(SEARCH(IF(H$3&lt;&gt;"",H$3,"NA"),'MITRE &amp; Controls Mappings'!$I545))),ISNUMBER(SEARCH(IF(H$3&lt;&gt;"",H$3,"NA"),'MITRE &amp; Controls Mappings'!$J545))), 'MITRE &amp; Controls Mappings'!$B545,"")</f>
        <v/>
      </c>
      <c r="I549" t="str">
        <f>IF(OR(OR(OR(OR(OR(ISNUMBER(SEARCH(IF(I$1&lt;&gt;"",I$1,"NA"),'MITRE &amp; Controls Mappings'!$E545)),ISNUMBER(SEARCH(IF(I$1&lt;&gt;"",I$1,"NA"),'MITRE &amp; Controls Mappings'!$F545))),ISNUMBER(SEARCH(IF(I$2&lt;&gt;"",I$2,"NA"),'MITRE &amp; Controls Mappings'!$G545))),ISNUMBER(SEARCH(IF(I$2&lt;&gt;"",I$2,"NA"),'MITRE &amp; Controls Mappings'!$H545))),ISNUMBER(SEARCH(IF(I$3&lt;&gt;"",I$3,"NA"),'MITRE &amp; Controls Mappings'!$I545))),ISNUMBER(SEARCH(IF(I$3&lt;&gt;"",I$3,"NA"),'MITRE &amp; Controls Mappings'!$J545))), 'MITRE &amp; Controls Mappings'!$B545,"")</f>
        <v/>
      </c>
      <c r="J549" t="str">
        <f>IF(OR(OR(OR(OR(OR(ISNUMBER(SEARCH(IF(J$1&lt;&gt;"",J$1,"NA"),'MITRE &amp; Controls Mappings'!$E545)),ISNUMBER(SEARCH(IF(J$1&lt;&gt;"",J$1,"NA"),'MITRE &amp; Controls Mappings'!$F545))),ISNUMBER(SEARCH(IF(J$2&lt;&gt;"",J$2,"NA"),'MITRE &amp; Controls Mappings'!$G545))),ISNUMBER(SEARCH(IF(J$2&lt;&gt;"",J$2,"NA"),'MITRE &amp; Controls Mappings'!$H545))),ISNUMBER(SEARCH(IF(J$3&lt;&gt;"",J$3,"NA"),'MITRE &amp; Controls Mappings'!$I545))),ISNUMBER(SEARCH(IF(J$3&lt;&gt;"",J$3,"NA"),'MITRE &amp; Controls Mappings'!$J545))), 'MITRE &amp; Controls Mappings'!$B545,"")</f>
        <v/>
      </c>
      <c r="K549" t="str">
        <f>IF(OR(OR(OR(OR(OR(ISNUMBER(SEARCH(IF(K$1&lt;&gt;"",K$1,"NA"),'MITRE &amp; Controls Mappings'!$E545)),ISNUMBER(SEARCH(IF(K$1&lt;&gt;"",K$1,"NA"),'MITRE &amp; Controls Mappings'!$F545))),ISNUMBER(SEARCH(IF(K$2&lt;&gt;"",K$2,"NA"),'MITRE &amp; Controls Mappings'!$G545))),ISNUMBER(SEARCH(IF(K$2&lt;&gt;"",K$2,"NA"),'MITRE &amp; Controls Mappings'!$H545))),ISNUMBER(SEARCH(IF(K$3&lt;&gt;"",K$3,"NA"),'MITRE &amp; Controls Mappings'!$I545))),ISNUMBER(SEARCH(IF(K$3&lt;&gt;"",K$3,"NA"),'MITRE &amp; Controls Mappings'!$J545))), 'MITRE &amp; Controls Mappings'!$B545,"")</f>
        <v/>
      </c>
      <c r="L549" s="25" t="str">
        <f>'MITRE &amp; Controls Mappings'!D545</f>
        <v>Windows Mobility Center</v>
      </c>
    </row>
    <row r="550" spans="1:12" x14ac:dyDescent="0.35">
      <c r="A550" t="str">
        <f>IF(COUNTIF(B550:K550,"="&amp;'MITRE &amp; Controls Mappings'!B546)&gt;0,'MITRE &amp; Controls Mappings'!B546,"")</f>
        <v/>
      </c>
      <c r="B550" t="str">
        <f>IF(OR(OR(OR(OR(OR(ISNUMBER(SEARCH(IF(B$1&lt;&gt;"",B$1,"NA"),'MITRE &amp; Controls Mappings'!$E546)),ISNUMBER(SEARCH(IF(B$1&lt;&gt;"",B$1,"NA"),'MITRE &amp; Controls Mappings'!$F546))),ISNUMBER(SEARCH(IF(B$2&lt;&gt;"",B$2,"NA"),'MITRE &amp; Controls Mappings'!$G546))),ISNUMBER(SEARCH(IF(B$2&lt;&gt;"",B$2,"NA"),'MITRE &amp; Controls Mappings'!$H546))),ISNUMBER(SEARCH(IF(B$3&lt;&gt;"",B$3,"NA"),'MITRE &amp; Controls Mappings'!$I546))),ISNUMBER(SEARCH(IF(B$3&lt;&gt;"",B$3,"NA"),'MITRE &amp; Controls Mappings'!$J546))), 'MITRE &amp; Controls Mappings'!$B546,"")</f>
        <v/>
      </c>
      <c r="C550" t="str">
        <f>IF(OR(OR(OR(OR(OR(ISNUMBER(SEARCH(IF(C$1&lt;&gt;"",C$1,"NA"),'MITRE &amp; Controls Mappings'!$E546)),ISNUMBER(SEARCH(IF(C$1&lt;&gt;"",C$1,"NA"),'MITRE &amp; Controls Mappings'!$F546))),ISNUMBER(SEARCH(IF(C$2&lt;&gt;"",C$2,"NA"),'MITRE &amp; Controls Mappings'!$G546))),ISNUMBER(SEARCH(IF(C$2&lt;&gt;"",C$2,"NA"),'MITRE &amp; Controls Mappings'!$H546))),ISNUMBER(SEARCH(IF(C$3&lt;&gt;"",C$3,"NA"),'MITRE &amp; Controls Mappings'!$I546))),ISNUMBER(SEARCH(IF(C$3&lt;&gt;"",C$3,"NA"),'MITRE &amp; Controls Mappings'!$J546))), 'MITRE &amp; Controls Mappings'!$B546,"")</f>
        <v/>
      </c>
      <c r="D550" t="str">
        <f>IF(OR(OR(OR(OR(OR(ISNUMBER(SEARCH(IF(D$1&lt;&gt;"",D$1,"NA"),'MITRE &amp; Controls Mappings'!$E546)),ISNUMBER(SEARCH(IF(D$1&lt;&gt;"",D$1,"NA"),'MITRE &amp; Controls Mappings'!$F546))),ISNUMBER(SEARCH(IF(D$2&lt;&gt;"",D$2,"NA"),'MITRE &amp; Controls Mappings'!$G546))),ISNUMBER(SEARCH(IF(D$2&lt;&gt;"",D$2,"NA"),'MITRE &amp; Controls Mappings'!$H546))),ISNUMBER(SEARCH(IF(D$3&lt;&gt;"",D$3,"NA"),'MITRE &amp; Controls Mappings'!$I546))),ISNUMBER(SEARCH(IF(D$3&lt;&gt;"",D$3,"NA"),'MITRE &amp; Controls Mappings'!$J546))), 'MITRE &amp; Controls Mappings'!$B546,"")</f>
        <v/>
      </c>
      <c r="E550" t="str">
        <f>IF(OR(OR(OR(OR(OR(ISNUMBER(SEARCH(IF(E$1&lt;&gt;"",E$1,"NA"),'MITRE &amp; Controls Mappings'!$E546)),ISNUMBER(SEARCH(IF(E$1&lt;&gt;"",E$1,"NA"),'MITRE &amp; Controls Mappings'!$F546))),ISNUMBER(SEARCH(IF(E$2&lt;&gt;"",E$2,"NA"),'MITRE &amp; Controls Mappings'!$G546))),ISNUMBER(SEARCH(IF(E$2&lt;&gt;"",E$2,"NA"),'MITRE &amp; Controls Mappings'!$H546))),ISNUMBER(SEARCH(IF(E$3&lt;&gt;"",E$3,"NA"),'MITRE &amp; Controls Mappings'!$I546))),ISNUMBER(SEARCH(IF(E$3&lt;&gt;"",E$3,"NA"),'MITRE &amp; Controls Mappings'!$J546))), 'MITRE &amp; Controls Mappings'!$B546,"")</f>
        <v/>
      </c>
      <c r="F550" t="str">
        <f>IF(OR(OR(OR(OR(OR(ISNUMBER(SEARCH(IF(F$1&lt;&gt;"",F$1,"NA"),'MITRE &amp; Controls Mappings'!$E546)),ISNUMBER(SEARCH(IF(F$1&lt;&gt;"",F$1,"NA"),'MITRE &amp; Controls Mappings'!$F546))),ISNUMBER(SEARCH(IF(F$2&lt;&gt;"",F$2,"NA"),'MITRE &amp; Controls Mappings'!$G546))),ISNUMBER(SEARCH(IF(F$2&lt;&gt;"",F$2,"NA"),'MITRE &amp; Controls Mappings'!$H546))),ISNUMBER(SEARCH(IF(F$3&lt;&gt;"",F$3,"NA"),'MITRE &amp; Controls Mappings'!$I546))),ISNUMBER(SEARCH(IF(F$3&lt;&gt;"",F$3,"NA"),'MITRE &amp; Controls Mappings'!$J546))), 'MITRE &amp; Controls Mappings'!$B546,"")</f>
        <v/>
      </c>
      <c r="G550" t="str">
        <f>IF(OR(OR(OR(OR(OR(ISNUMBER(SEARCH(IF(G$1&lt;&gt;"",G$1,"NA"),'MITRE &amp; Controls Mappings'!$E546)),ISNUMBER(SEARCH(IF(G$1&lt;&gt;"",G$1,"NA"),'MITRE &amp; Controls Mappings'!$F546))),ISNUMBER(SEARCH(IF(G$2&lt;&gt;"",G$2,"NA"),'MITRE &amp; Controls Mappings'!$G546))),ISNUMBER(SEARCH(IF(G$2&lt;&gt;"",G$2,"NA"),'MITRE &amp; Controls Mappings'!$H546))),ISNUMBER(SEARCH(IF(G$3&lt;&gt;"",G$3,"NA"),'MITRE &amp; Controls Mappings'!$I546))),ISNUMBER(SEARCH(IF(G$3&lt;&gt;"",G$3,"NA"),'MITRE &amp; Controls Mappings'!$J546))), 'MITRE &amp; Controls Mappings'!$B546,"")</f>
        <v/>
      </c>
      <c r="H550" t="str">
        <f>IF(OR(OR(OR(OR(OR(ISNUMBER(SEARCH(IF(H$1&lt;&gt;"",H$1,"NA"),'MITRE &amp; Controls Mappings'!$E546)),ISNUMBER(SEARCH(IF(H$1&lt;&gt;"",H$1,"NA"),'MITRE &amp; Controls Mappings'!$F546))),ISNUMBER(SEARCH(IF(H$2&lt;&gt;"",H$2,"NA"),'MITRE &amp; Controls Mappings'!$G546))),ISNUMBER(SEARCH(IF(H$2&lt;&gt;"",H$2,"NA"),'MITRE &amp; Controls Mappings'!$H546))),ISNUMBER(SEARCH(IF(H$3&lt;&gt;"",H$3,"NA"),'MITRE &amp; Controls Mappings'!$I546))),ISNUMBER(SEARCH(IF(H$3&lt;&gt;"",H$3,"NA"),'MITRE &amp; Controls Mappings'!$J546))), 'MITRE &amp; Controls Mappings'!$B546,"")</f>
        <v/>
      </c>
      <c r="I550" t="str">
        <f>IF(OR(OR(OR(OR(OR(ISNUMBER(SEARCH(IF(I$1&lt;&gt;"",I$1,"NA"),'MITRE &amp; Controls Mappings'!$E546)),ISNUMBER(SEARCH(IF(I$1&lt;&gt;"",I$1,"NA"),'MITRE &amp; Controls Mappings'!$F546))),ISNUMBER(SEARCH(IF(I$2&lt;&gt;"",I$2,"NA"),'MITRE &amp; Controls Mappings'!$G546))),ISNUMBER(SEARCH(IF(I$2&lt;&gt;"",I$2,"NA"),'MITRE &amp; Controls Mappings'!$H546))),ISNUMBER(SEARCH(IF(I$3&lt;&gt;"",I$3,"NA"),'MITRE &amp; Controls Mappings'!$I546))),ISNUMBER(SEARCH(IF(I$3&lt;&gt;"",I$3,"NA"),'MITRE &amp; Controls Mappings'!$J546))), 'MITRE &amp; Controls Mappings'!$B546,"")</f>
        <v/>
      </c>
      <c r="J550" t="str">
        <f>IF(OR(OR(OR(OR(OR(ISNUMBER(SEARCH(IF(J$1&lt;&gt;"",J$1,"NA"),'MITRE &amp; Controls Mappings'!$E546)),ISNUMBER(SEARCH(IF(J$1&lt;&gt;"",J$1,"NA"),'MITRE &amp; Controls Mappings'!$F546))),ISNUMBER(SEARCH(IF(J$2&lt;&gt;"",J$2,"NA"),'MITRE &amp; Controls Mappings'!$G546))),ISNUMBER(SEARCH(IF(J$2&lt;&gt;"",J$2,"NA"),'MITRE &amp; Controls Mappings'!$H546))),ISNUMBER(SEARCH(IF(J$3&lt;&gt;"",J$3,"NA"),'MITRE &amp; Controls Mappings'!$I546))),ISNUMBER(SEARCH(IF(J$3&lt;&gt;"",J$3,"NA"),'MITRE &amp; Controls Mappings'!$J546))), 'MITRE &amp; Controls Mappings'!$B546,"")</f>
        <v/>
      </c>
      <c r="K550" t="str">
        <f>IF(OR(OR(OR(OR(OR(ISNUMBER(SEARCH(IF(K$1&lt;&gt;"",K$1,"NA"),'MITRE &amp; Controls Mappings'!$E546)),ISNUMBER(SEARCH(IF(K$1&lt;&gt;"",K$1,"NA"),'MITRE &amp; Controls Mappings'!$F546))),ISNUMBER(SEARCH(IF(K$2&lt;&gt;"",K$2,"NA"),'MITRE &amp; Controls Mappings'!$G546))),ISNUMBER(SEARCH(IF(K$2&lt;&gt;"",K$2,"NA"),'MITRE &amp; Controls Mappings'!$H546))),ISNUMBER(SEARCH(IF(K$3&lt;&gt;"",K$3,"NA"),'MITRE &amp; Controls Mappings'!$I546))),ISNUMBER(SEARCH(IF(K$3&lt;&gt;"",K$3,"NA"),'MITRE &amp; Controls Mappings'!$J546))), 'MITRE &amp; Controls Mappings'!$B546,"")</f>
        <v/>
      </c>
      <c r="L550" s="25" t="str">
        <f>'MITRE &amp; Controls Mappings'!D546</f>
        <v>Windows Movie Maker</v>
      </c>
    </row>
    <row r="551" spans="1:12" x14ac:dyDescent="0.35">
      <c r="A551" t="str">
        <f>IF(COUNTIF(B551:K551,"="&amp;'MITRE &amp; Controls Mappings'!B547)&gt;0,'MITRE &amp; Controls Mappings'!B547,"")</f>
        <v/>
      </c>
      <c r="B551" t="str">
        <f>IF(OR(OR(OR(OR(OR(ISNUMBER(SEARCH(IF(B$1&lt;&gt;"",B$1,"NA"),'MITRE &amp; Controls Mappings'!$E547)),ISNUMBER(SEARCH(IF(B$1&lt;&gt;"",B$1,"NA"),'MITRE &amp; Controls Mappings'!$F547))),ISNUMBER(SEARCH(IF(B$2&lt;&gt;"",B$2,"NA"),'MITRE &amp; Controls Mappings'!$G547))),ISNUMBER(SEARCH(IF(B$2&lt;&gt;"",B$2,"NA"),'MITRE &amp; Controls Mappings'!$H547))),ISNUMBER(SEARCH(IF(B$3&lt;&gt;"",B$3,"NA"),'MITRE &amp; Controls Mappings'!$I547))),ISNUMBER(SEARCH(IF(B$3&lt;&gt;"",B$3,"NA"),'MITRE &amp; Controls Mappings'!$J547))), 'MITRE &amp; Controls Mappings'!$B547,"")</f>
        <v/>
      </c>
      <c r="C551" t="str">
        <f>IF(OR(OR(OR(OR(OR(ISNUMBER(SEARCH(IF(C$1&lt;&gt;"",C$1,"NA"),'MITRE &amp; Controls Mappings'!$E547)),ISNUMBER(SEARCH(IF(C$1&lt;&gt;"",C$1,"NA"),'MITRE &amp; Controls Mappings'!$F547))),ISNUMBER(SEARCH(IF(C$2&lt;&gt;"",C$2,"NA"),'MITRE &amp; Controls Mappings'!$G547))),ISNUMBER(SEARCH(IF(C$2&lt;&gt;"",C$2,"NA"),'MITRE &amp; Controls Mappings'!$H547))),ISNUMBER(SEARCH(IF(C$3&lt;&gt;"",C$3,"NA"),'MITRE &amp; Controls Mappings'!$I547))),ISNUMBER(SEARCH(IF(C$3&lt;&gt;"",C$3,"NA"),'MITRE &amp; Controls Mappings'!$J547))), 'MITRE &amp; Controls Mappings'!$B547,"")</f>
        <v/>
      </c>
      <c r="D551" t="str">
        <f>IF(OR(OR(OR(OR(OR(ISNUMBER(SEARCH(IF(D$1&lt;&gt;"",D$1,"NA"),'MITRE &amp; Controls Mappings'!$E547)),ISNUMBER(SEARCH(IF(D$1&lt;&gt;"",D$1,"NA"),'MITRE &amp; Controls Mappings'!$F547))),ISNUMBER(SEARCH(IF(D$2&lt;&gt;"",D$2,"NA"),'MITRE &amp; Controls Mappings'!$G547))),ISNUMBER(SEARCH(IF(D$2&lt;&gt;"",D$2,"NA"),'MITRE &amp; Controls Mappings'!$H547))),ISNUMBER(SEARCH(IF(D$3&lt;&gt;"",D$3,"NA"),'MITRE &amp; Controls Mappings'!$I547))),ISNUMBER(SEARCH(IF(D$3&lt;&gt;"",D$3,"NA"),'MITRE &amp; Controls Mappings'!$J547))), 'MITRE &amp; Controls Mappings'!$B547,"")</f>
        <v/>
      </c>
      <c r="E551" t="str">
        <f>IF(OR(OR(OR(OR(OR(ISNUMBER(SEARCH(IF(E$1&lt;&gt;"",E$1,"NA"),'MITRE &amp; Controls Mappings'!$E547)),ISNUMBER(SEARCH(IF(E$1&lt;&gt;"",E$1,"NA"),'MITRE &amp; Controls Mappings'!$F547))),ISNUMBER(SEARCH(IF(E$2&lt;&gt;"",E$2,"NA"),'MITRE &amp; Controls Mappings'!$G547))),ISNUMBER(SEARCH(IF(E$2&lt;&gt;"",E$2,"NA"),'MITRE &amp; Controls Mappings'!$H547))),ISNUMBER(SEARCH(IF(E$3&lt;&gt;"",E$3,"NA"),'MITRE &amp; Controls Mappings'!$I547))),ISNUMBER(SEARCH(IF(E$3&lt;&gt;"",E$3,"NA"),'MITRE &amp; Controls Mappings'!$J547))), 'MITRE &amp; Controls Mappings'!$B547,"")</f>
        <v/>
      </c>
      <c r="F551" t="str">
        <f>IF(OR(OR(OR(OR(OR(ISNUMBER(SEARCH(IF(F$1&lt;&gt;"",F$1,"NA"),'MITRE &amp; Controls Mappings'!$E547)),ISNUMBER(SEARCH(IF(F$1&lt;&gt;"",F$1,"NA"),'MITRE &amp; Controls Mappings'!$F547))),ISNUMBER(SEARCH(IF(F$2&lt;&gt;"",F$2,"NA"),'MITRE &amp; Controls Mappings'!$G547))),ISNUMBER(SEARCH(IF(F$2&lt;&gt;"",F$2,"NA"),'MITRE &amp; Controls Mappings'!$H547))),ISNUMBER(SEARCH(IF(F$3&lt;&gt;"",F$3,"NA"),'MITRE &amp; Controls Mappings'!$I547))),ISNUMBER(SEARCH(IF(F$3&lt;&gt;"",F$3,"NA"),'MITRE &amp; Controls Mappings'!$J547))), 'MITRE &amp; Controls Mappings'!$B547,"")</f>
        <v/>
      </c>
      <c r="G551" t="str">
        <f>IF(OR(OR(OR(OR(OR(ISNUMBER(SEARCH(IF(G$1&lt;&gt;"",G$1,"NA"),'MITRE &amp; Controls Mappings'!$E547)),ISNUMBER(SEARCH(IF(G$1&lt;&gt;"",G$1,"NA"),'MITRE &amp; Controls Mappings'!$F547))),ISNUMBER(SEARCH(IF(G$2&lt;&gt;"",G$2,"NA"),'MITRE &amp; Controls Mappings'!$G547))),ISNUMBER(SEARCH(IF(G$2&lt;&gt;"",G$2,"NA"),'MITRE &amp; Controls Mappings'!$H547))),ISNUMBER(SEARCH(IF(G$3&lt;&gt;"",G$3,"NA"),'MITRE &amp; Controls Mappings'!$I547))),ISNUMBER(SEARCH(IF(G$3&lt;&gt;"",G$3,"NA"),'MITRE &amp; Controls Mappings'!$J547))), 'MITRE &amp; Controls Mappings'!$B547,"")</f>
        <v/>
      </c>
      <c r="H551" t="str">
        <f>IF(OR(OR(OR(OR(OR(ISNUMBER(SEARCH(IF(H$1&lt;&gt;"",H$1,"NA"),'MITRE &amp; Controls Mappings'!$E547)),ISNUMBER(SEARCH(IF(H$1&lt;&gt;"",H$1,"NA"),'MITRE &amp; Controls Mappings'!$F547))),ISNUMBER(SEARCH(IF(H$2&lt;&gt;"",H$2,"NA"),'MITRE &amp; Controls Mappings'!$G547))),ISNUMBER(SEARCH(IF(H$2&lt;&gt;"",H$2,"NA"),'MITRE &amp; Controls Mappings'!$H547))),ISNUMBER(SEARCH(IF(H$3&lt;&gt;"",H$3,"NA"),'MITRE &amp; Controls Mappings'!$I547))),ISNUMBER(SEARCH(IF(H$3&lt;&gt;"",H$3,"NA"),'MITRE &amp; Controls Mappings'!$J547))), 'MITRE &amp; Controls Mappings'!$B547,"")</f>
        <v/>
      </c>
      <c r="I551" t="str">
        <f>IF(OR(OR(OR(OR(OR(ISNUMBER(SEARCH(IF(I$1&lt;&gt;"",I$1,"NA"),'MITRE &amp; Controls Mappings'!$E547)),ISNUMBER(SEARCH(IF(I$1&lt;&gt;"",I$1,"NA"),'MITRE &amp; Controls Mappings'!$F547))),ISNUMBER(SEARCH(IF(I$2&lt;&gt;"",I$2,"NA"),'MITRE &amp; Controls Mappings'!$G547))),ISNUMBER(SEARCH(IF(I$2&lt;&gt;"",I$2,"NA"),'MITRE &amp; Controls Mappings'!$H547))),ISNUMBER(SEARCH(IF(I$3&lt;&gt;"",I$3,"NA"),'MITRE &amp; Controls Mappings'!$I547))),ISNUMBER(SEARCH(IF(I$3&lt;&gt;"",I$3,"NA"),'MITRE &amp; Controls Mappings'!$J547))), 'MITRE &amp; Controls Mappings'!$B547,"")</f>
        <v/>
      </c>
      <c r="J551" t="str">
        <f>IF(OR(OR(OR(OR(OR(ISNUMBER(SEARCH(IF(J$1&lt;&gt;"",J$1,"NA"),'MITRE &amp; Controls Mappings'!$E547)),ISNUMBER(SEARCH(IF(J$1&lt;&gt;"",J$1,"NA"),'MITRE &amp; Controls Mappings'!$F547))),ISNUMBER(SEARCH(IF(J$2&lt;&gt;"",J$2,"NA"),'MITRE &amp; Controls Mappings'!$G547))),ISNUMBER(SEARCH(IF(J$2&lt;&gt;"",J$2,"NA"),'MITRE &amp; Controls Mappings'!$H547))),ISNUMBER(SEARCH(IF(J$3&lt;&gt;"",J$3,"NA"),'MITRE &amp; Controls Mappings'!$I547))),ISNUMBER(SEARCH(IF(J$3&lt;&gt;"",J$3,"NA"),'MITRE &amp; Controls Mappings'!$J547))), 'MITRE &amp; Controls Mappings'!$B547,"")</f>
        <v/>
      </c>
      <c r="K551" t="str">
        <f>IF(OR(OR(OR(OR(OR(ISNUMBER(SEARCH(IF(K$1&lt;&gt;"",K$1,"NA"),'MITRE &amp; Controls Mappings'!$E547)),ISNUMBER(SEARCH(IF(K$1&lt;&gt;"",K$1,"NA"),'MITRE &amp; Controls Mappings'!$F547))),ISNUMBER(SEARCH(IF(K$2&lt;&gt;"",K$2,"NA"),'MITRE &amp; Controls Mappings'!$G547))),ISNUMBER(SEARCH(IF(K$2&lt;&gt;"",K$2,"NA"),'MITRE &amp; Controls Mappings'!$H547))),ISNUMBER(SEARCH(IF(K$3&lt;&gt;"",K$3,"NA"),'MITRE &amp; Controls Mappings'!$I547))),ISNUMBER(SEARCH(IF(K$3&lt;&gt;"",K$3,"NA"),'MITRE &amp; Controls Mappings'!$J547))), 'MITRE &amp; Controls Mappings'!$B547,"")</f>
        <v/>
      </c>
      <c r="L551" s="25" t="str">
        <f>'MITRE &amp; Controls Mappings'!D547</f>
        <v>Windows PowerShell</v>
      </c>
    </row>
    <row r="552" spans="1:12" x14ac:dyDescent="0.35">
      <c r="A552" t="str">
        <f>IF(COUNTIF(B552:K552,"="&amp;'MITRE &amp; Controls Mappings'!B548)&gt;0,'MITRE &amp; Controls Mappings'!B548,"")</f>
        <v/>
      </c>
      <c r="B552" t="str">
        <f>IF(OR(OR(OR(OR(OR(ISNUMBER(SEARCH(IF(B$1&lt;&gt;"",B$1,"NA"),'MITRE &amp; Controls Mappings'!$E548)),ISNUMBER(SEARCH(IF(B$1&lt;&gt;"",B$1,"NA"),'MITRE &amp; Controls Mappings'!$F548))),ISNUMBER(SEARCH(IF(B$2&lt;&gt;"",B$2,"NA"),'MITRE &amp; Controls Mappings'!$G548))),ISNUMBER(SEARCH(IF(B$2&lt;&gt;"",B$2,"NA"),'MITRE &amp; Controls Mappings'!$H548))),ISNUMBER(SEARCH(IF(B$3&lt;&gt;"",B$3,"NA"),'MITRE &amp; Controls Mappings'!$I548))),ISNUMBER(SEARCH(IF(B$3&lt;&gt;"",B$3,"NA"),'MITRE &amp; Controls Mappings'!$J548))), 'MITRE &amp; Controls Mappings'!$B548,"")</f>
        <v/>
      </c>
      <c r="C552" t="str">
        <f>IF(OR(OR(OR(OR(OR(ISNUMBER(SEARCH(IF(C$1&lt;&gt;"",C$1,"NA"),'MITRE &amp; Controls Mappings'!$E548)),ISNUMBER(SEARCH(IF(C$1&lt;&gt;"",C$1,"NA"),'MITRE &amp; Controls Mappings'!$F548))),ISNUMBER(SEARCH(IF(C$2&lt;&gt;"",C$2,"NA"),'MITRE &amp; Controls Mappings'!$G548))),ISNUMBER(SEARCH(IF(C$2&lt;&gt;"",C$2,"NA"),'MITRE &amp; Controls Mappings'!$H548))),ISNUMBER(SEARCH(IF(C$3&lt;&gt;"",C$3,"NA"),'MITRE &amp; Controls Mappings'!$I548))),ISNUMBER(SEARCH(IF(C$3&lt;&gt;"",C$3,"NA"),'MITRE &amp; Controls Mappings'!$J548))), 'MITRE &amp; Controls Mappings'!$B548,"")</f>
        <v/>
      </c>
      <c r="D552" t="str">
        <f>IF(OR(OR(OR(OR(OR(ISNUMBER(SEARCH(IF(D$1&lt;&gt;"",D$1,"NA"),'MITRE &amp; Controls Mappings'!$E548)),ISNUMBER(SEARCH(IF(D$1&lt;&gt;"",D$1,"NA"),'MITRE &amp; Controls Mappings'!$F548))),ISNUMBER(SEARCH(IF(D$2&lt;&gt;"",D$2,"NA"),'MITRE &amp; Controls Mappings'!$G548))),ISNUMBER(SEARCH(IF(D$2&lt;&gt;"",D$2,"NA"),'MITRE &amp; Controls Mappings'!$H548))),ISNUMBER(SEARCH(IF(D$3&lt;&gt;"",D$3,"NA"),'MITRE &amp; Controls Mappings'!$I548))),ISNUMBER(SEARCH(IF(D$3&lt;&gt;"",D$3,"NA"),'MITRE &amp; Controls Mappings'!$J548))), 'MITRE &amp; Controls Mappings'!$B548,"")</f>
        <v/>
      </c>
      <c r="E552" t="str">
        <f>IF(OR(OR(OR(OR(OR(ISNUMBER(SEARCH(IF(E$1&lt;&gt;"",E$1,"NA"),'MITRE &amp; Controls Mappings'!$E548)),ISNUMBER(SEARCH(IF(E$1&lt;&gt;"",E$1,"NA"),'MITRE &amp; Controls Mappings'!$F548))),ISNUMBER(SEARCH(IF(E$2&lt;&gt;"",E$2,"NA"),'MITRE &amp; Controls Mappings'!$G548))),ISNUMBER(SEARCH(IF(E$2&lt;&gt;"",E$2,"NA"),'MITRE &amp; Controls Mappings'!$H548))),ISNUMBER(SEARCH(IF(E$3&lt;&gt;"",E$3,"NA"),'MITRE &amp; Controls Mappings'!$I548))),ISNUMBER(SEARCH(IF(E$3&lt;&gt;"",E$3,"NA"),'MITRE &amp; Controls Mappings'!$J548))), 'MITRE &amp; Controls Mappings'!$B548,"")</f>
        <v/>
      </c>
      <c r="F552" t="str">
        <f>IF(OR(OR(OR(OR(OR(ISNUMBER(SEARCH(IF(F$1&lt;&gt;"",F$1,"NA"),'MITRE &amp; Controls Mappings'!$E548)),ISNUMBER(SEARCH(IF(F$1&lt;&gt;"",F$1,"NA"),'MITRE &amp; Controls Mappings'!$F548))),ISNUMBER(SEARCH(IF(F$2&lt;&gt;"",F$2,"NA"),'MITRE &amp; Controls Mappings'!$G548))),ISNUMBER(SEARCH(IF(F$2&lt;&gt;"",F$2,"NA"),'MITRE &amp; Controls Mappings'!$H548))),ISNUMBER(SEARCH(IF(F$3&lt;&gt;"",F$3,"NA"),'MITRE &amp; Controls Mappings'!$I548))),ISNUMBER(SEARCH(IF(F$3&lt;&gt;"",F$3,"NA"),'MITRE &amp; Controls Mappings'!$J548))), 'MITRE &amp; Controls Mappings'!$B548,"")</f>
        <v/>
      </c>
      <c r="G552" t="str">
        <f>IF(OR(OR(OR(OR(OR(ISNUMBER(SEARCH(IF(G$1&lt;&gt;"",G$1,"NA"),'MITRE &amp; Controls Mappings'!$E548)),ISNUMBER(SEARCH(IF(G$1&lt;&gt;"",G$1,"NA"),'MITRE &amp; Controls Mappings'!$F548))),ISNUMBER(SEARCH(IF(G$2&lt;&gt;"",G$2,"NA"),'MITRE &amp; Controls Mappings'!$G548))),ISNUMBER(SEARCH(IF(G$2&lt;&gt;"",G$2,"NA"),'MITRE &amp; Controls Mappings'!$H548))),ISNUMBER(SEARCH(IF(G$3&lt;&gt;"",G$3,"NA"),'MITRE &amp; Controls Mappings'!$I548))),ISNUMBER(SEARCH(IF(G$3&lt;&gt;"",G$3,"NA"),'MITRE &amp; Controls Mappings'!$J548))), 'MITRE &amp; Controls Mappings'!$B548,"")</f>
        <v/>
      </c>
      <c r="H552" t="str">
        <f>IF(OR(OR(OR(OR(OR(ISNUMBER(SEARCH(IF(H$1&lt;&gt;"",H$1,"NA"),'MITRE &amp; Controls Mappings'!$E548)),ISNUMBER(SEARCH(IF(H$1&lt;&gt;"",H$1,"NA"),'MITRE &amp; Controls Mappings'!$F548))),ISNUMBER(SEARCH(IF(H$2&lt;&gt;"",H$2,"NA"),'MITRE &amp; Controls Mappings'!$G548))),ISNUMBER(SEARCH(IF(H$2&lt;&gt;"",H$2,"NA"),'MITRE &amp; Controls Mappings'!$H548))),ISNUMBER(SEARCH(IF(H$3&lt;&gt;"",H$3,"NA"),'MITRE &amp; Controls Mappings'!$I548))),ISNUMBER(SEARCH(IF(H$3&lt;&gt;"",H$3,"NA"),'MITRE &amp; Controls Mappings'!$J548))), 'MITRE &amp; Controls Mappings'!$B548,"")</f>
        <v/>
      </c>
      <c r="I552" t="str">
        <f>IF(OR(OR(OR(OR(OR(ISNUMBER(SEARCH(IF(I$1&lt;&gt;"",I$1,"NA"),'MITRE &amp; Controls Mappings'!$E548)),ISNUMBER(SEARCH(IF(I$1&lt;&gt;"",I$1,"NA"),'MITRE &amp; Controls Mappings'!$F548))),ISNUMBER(SEARCH(IF(I$2&lt;&gt;"",I$2,"NA"),'MITRE &amp; Controls Mappings'!$G548))),ISNUMBER(SEARCH(IF(I$2&lt;&gt;"",I$2,"NA"),'MITRE &amp; Controls Mappings'!$H548))),ISNUMBER(SEARCH(IF(I$3&lt;&gt;"",I$3,"NA"),'MITRE &amp; Controls Mappings'!$I548))),ISNUMBER(SEARCH(IF(I$3&lt;&gt;"",I$3,"NA"),'MITRE &amp; Controls Mappings'!$J548))), 'MITRE &amp; Controls Mappings'!$B548,"")</f>
        <v/>
      </c>
      <c r="J552" t="str">
        <f>IF(OR(OR(OR(OR(OR(ISNUMBER(SEARCH(IF(J$1&lt;&gt;"",J$1,"NA"),'MITRE &amp; Controls Mappings'!$E548)),ISNUMBER(SEARCH(IF(J$1&lt;&gt;"",J$1,"NA"),'MITRE &amp; Controls Mappings'!$F548))),ISNUMBER(SEARCH(IF(J$2&lt;&gt;"",J$2,"NA"),'MITRE &amp; Controls Mappings'!$G548))),ISNUMBER(SEARCH(IF(J$2&lt;&gt;"",J$2,"NA"),'MITRE &amp; Controls Mappings'!$H548))),ISNUMBER(SEARCH(IF(J$3&lt;&gt;"",J$3,"NA"),'MITRE &amp; Controls Mappings'!$I548))),ISNUMBER(SEARCH(IF(J$3&lt;&gt;"",J$3,"NA"),'MITRE &amp; Controls Mappings'!$J548))), 'MITRE &amp; Controls Mappings'!$B548,"")</f>
        <v/>
      </c>
      <c r="K552" t="str">
        <f>IF(OR(OR(OR(OR(OR(ISNUMBER(SEARCH(IF(K$1&lt;&gt;"",K$1,"NA"),'MITRE &amp; Controls Mappings'!$E548)),ISNUMBER(SEARCH(IF(K$1&lt;&gt;"",K$1,"NA"),'MITRE &amp; Controls Mappings'!$F548))),ISNUMBER(SEARCH(IF(K$2&lt;&gt;"",K$2,"NA"),'MITRE &amp; Controls Mappings'!$G548))),ISNUMBER(SEARCH(IF(K$2&lt;&gt;"",K$2,"NA"),'MITRE &amp; Controls Mappings'!$H548))),ISNUMBER(SEARCH(IF(K$3&lt;&gt;"",K$3,"NA"),'MITRE &amp; Controls Mappings'!$I548))),ISNUMBER(SEARCH(IF(K$3&lt;&gt;"",K$3,"NA"),'MITRE &amp; Controls Mappings'!$J548))), 'MITRE &amp; Controls Mappings'!$B548,"")</f>
        <v/>
      </c>
      <c r="L552" s="25" t="str">
        <f>'MITRE &amp; Controls Mappings'!D548</f>
        <v>Ensure 'Turn on PowerShell Script Block Logging' is set to 'Disabled'</v>
      </c>
    </row>
    <row r="553" spans="1:12" x14ac:dyDescent="0.35">
      <c r="A553" t="str">
        <f>IF(COUNTIF(B553:K553,"="&amp;'MITRE &amp; Controls Mappings'!B549)&gt;0,'MITRE &amp; Controls Mappings'!B549,"")</f>
        <v/>
      </c>
      <c r="B553" t="str">
        <f>IF(OR(OR(OR(OR(OR(ISNUMBER(SEARCH(IF(B$1&lt;&gt;"",B$1,"NA"),'MITRE &amp; Controls Mappings'!$E549)),ISNUMBER(SEARCH(IF(B$1&lt;&gt;"",B$1,"NA"),'MITRE &amp; Controls Mappings'!$F549))),ISNUMBER(SEARCH(IF(B$2&lt;&gt;"",B$2,"NA"),'MITRE &amp; Controls Mappings'!$G549))),ISNUMBER(SEARCH(IF(B$2&lt;&gt;"",B$2,"NA"),'MITRE &amp; Controls Mappings'!$H549))),ISNUMBER(SEARCH(IF(B$3&lt;&gt;"",B$3,"NA"),'MITRE &amp; Controls Mappings'!$I549))),ISNUMBER(SEARCH(IF(B$3&lt;&gt;"",B$3,"NA"),'MITRE &amp; Controls Mappings'!$J549))), 'MITRE &amp; Controls Mappings'!$B549,"")</f>
        <v/>
      </c>
      <c r="C553" t="str">
        <f>IF(OR(OR(OR(OR(OR(ISNUMBER(SEARCH(IF(C$1&lt;&gt;"",C$1,"NA"),'MITRE &amp; Controls Mappings'!$E549)),ISNUMBER(SEARCH(IF(C$1&lt;&gt;"",C$1,"NA"),'MITRE &amp; Controls Mappings'!$F549))),ISNUMBER(SEARCH(IF(C$2&lt;&gt;"",C$2,"NA"),'MITRE &amp; Controls Mappings'!$G549))),ISNUMBER(SEARCH(IF(C$2&lt;&gt;"",C$2,"NA"),'MITRE &amp; Controls Mappings'!$H549))),ISNUMBER(SEARCH(IF(C$3&lt;&gt;"",C$3,"NA"),'MITRE &amp; Controls Mappings'!$I549))),ISNUMBER(SEARCH(IF(C$3&lt;&gt;"",C$3,"NA"),'MITRE &amp; Controls Mappings'!$J549))), 'MITRE &amp; Controls Mappings'!$B549,"")</f>
        <v/>
      </c>
      <c r="D553" t="str">
        <f>IF(OR(OR(OR(OR(OR(ISNUMBER(SEARCH(IF(D$1&lt;&gt;"",D$1,"NA"),'MITRE &amp; Controls Mappings'!$E549)),ISNUMBER(SEARCH(IF(D$1&lt;&gt;"",D$1,"NA"),'MITRE &amp; Controls Mappings'!$F549))),ISNUMBER(SEARCH(IF(D$2&lt;&gt;"",D$2,"NA"),'MITRE &amp; Controls Mappings'!$G549))),ISNUMBER(SEARCH(IF(D$2&lt;&gt;"",D$2,"NA"),'MITRE &amp; Controls Mappings'!$H549))),ISNUMBER(SEARCH(IF(D$3&lt;&gt;"",D$3,"NA"),'MITRE &amp; Controls Mappings'!$I549))),ISNUMBER(SEARCH(IF(D$3&lt;&gt;"",D$3,"NA"),'MITRE &amp; Controls Mappings'!$J549))), 'MITRE &amp; Controls Mappings'!$B549,"")</f>
        <v/>
      </c>
      <c r="E553" t="str">
        <f>IF(OR(OR(OR(OR(OR(ISNUMBER(SEARCH(IF(E$1&lt;&gt;"",E$1,"NA"),'MITRE &amp; Controls Mappings'!$E549)),ISNUMBER(SEARCH(IF(E$1&lt;&gt;"",E$1,"NA"),'MITRE &amp; Controls Mappings'!$F549))),ISNUMBER(SEARCH(IF(E$2&lt;&gt;"",E$2,"NA"),'MITRE &amp; Controls Mappings'!$G549))),ISNUMBER(SEARCH(IF(E$2&lt;&gt;"",E$2,"NA"),'MITRE &amp; Controls Mappings'!$H549))),ISNUMBER(SEARCH(IF(E$3&lt;&gt;"",E$3,"NA"),'MITRE &amp; Controls Mappings'!$I549))),ISNUMBER(SEARCH(IF(E$3&lt;&gt;"",E$3,"NA"),'MITRE &amp; Controls Mappings'!$J549))), 'MITRE &amp; Controls Mappings'!$B549,"")</f>
        <v/>
      </c>
      <c r="F553" t="str">
        <f>IF(OR(OR(OR(OR(OR(ISNUMBER(SEARCH(IF(F$1&lt;&gt;"",F$1,"NA"),'MITRE &amp; Controls Mappings'!$E549)),ISNUMBER(SEARCH(IF(F$1&lt;&gt;"",F$1,"NA"),'MITRE &amp; Controls Mappings'!$F549))),ISNUMBER(SEARCH(IF(F$2&lt;&gt;"",F$2,"NA"),'MITRE &amp; Controls Mappings'!$G549))),ISNUMBER(SEARCH(IF(F$2&lt;&gt;"",F$2,"NA"),'MITRE &amp; Controls Mappings'!$H549))),ISNUMBER(SEARCH(IF(F$3&lt;&gt;"",F$3,"NA"),'MITRE &amp; Controls Mappings'!$I549))),ISNUMBER(SEARCH(IF(F$3&lt;&gt;"",F$3,"NA"),'MITRE &amp; Controls Mappings'!$J549))), 'MITRE &amp; Controls Mappings'!$B549,"")</f>
        <v/>
      </c>
      <c r="G553" t="str">
        <f>IF(OR(OR(OR(OR(OR(ISNUMBER(SEARCH(IF(G$1&lt;&gt;"",G$1,"NA"),'MITRE &amp; Controls Mappings'!$E549)),ISNUMBER(SEARCH(IF(G$1&lt;&gt;"",G$1,"NA"),'MITRE &amp; Controls Mappings'!$F549))),ISNUMBER(SEARCH(IF(G$2&lt;&gt;"",G$2,"NA"),'MITRE &amp; Controls Mappings'!$G549))),ISNUMBER(SEARCH(IF(G$2&lt;&gt;"",G$2,"NA"),'MITRE &amp; Controls Mappings'!$H549))),ISNUMBER(SEARCH(IF(G$3&lt;&gt;"",G$3,"NA"),'MITRE &amp; Controls Mappings'!$I549))),ISNUMBER(SEARCH(IF(G$3&lt;&gt;"",G$3,"NA"),'MITRE &amp; Controls Mappings'!$J549))), 'MITRE &amp; Controls Mappings'!$B549,"")</f>
        <v/>
      </c>
      <c r="H553" t="str">
        <f>IF(OR(OR(OR(OR(OR(ISNUMBER(SEARCH(IF(H$1&lt;&gt;"",H$1,"NA"),'MITRE &amp; Controls Mappings'!$E549)),ISNUMBER(SEARCH(IF(H$1&lt;&gt;"",H$1,"NA"),'MITRE &amp; Controls Mappings'!$F549))),ISNUMBER(SEARCH(IF(H$2&lt;&gt;"",H$2,"NA"),'MITRE &amp; Controls Mappings'!$G549))),ISNUMBER(SEARCH(IF(H$2&lt;&gt;"",H$2,"NA"),'MITRE &amp; Controls Mappings'!$H549))),ISNUMBER(SEARCH(IF(H$3&lt;&gt;"",H$3,"NA"),'MITRE &amp; Controls Mappings'!$I549))),ISNUMBER(SEARCH(IF(H$3&lt;&gt;"",H$3,"NA"),'MITRE &amp; Controls Mappings'!$J549))), 'MITRE &amp; Controls Mappings'!$B549,"")</f>
        <v/>
      </c>
      <c r="I553" t="str">
        <f>IF(OR(OR(OR(OR(OR(ISNUMBER(SEARCH(IF(I$1&lt;&gt;"",I$1,"NA"),'MITRE &amp; Controls Mappings'!$E549)),ISNUMBER(SEARCH(IF(I$1&lt;&gt;"",I$1,"NA"),'MITRE &amp; Controls Mappings'!$F549))),ISNUMBER(SEARCH(IF(I$2&lt;&gt;"",I$2,"NA"),'MITRE &amp; Controls Mappings'!$G549))),ISNUMBER(SEARCH(IF(I$2&lt;&gt;"",I$2,"NA"),'MITRE &amp; Controls Mappings'!$H549))),ISNUMBER(SEARCH(IF(I$3&lt;&gt;"",I$3,"NA"),'MITRE &amp; Controls Mappings'!$I549))),ISNUMBER(SEARCH(IF(I$3&lt;&gt;"",I$3,"NA"),'MITRE &amp; Controls Mappings'!$J549))), 'MITRE &amp; Controls Mappings'!$B549,"")</f>
        <v/>
      </c>
      <c r="J553" t="str">
        <f>IF(OR(OR(OR(OR(OR(ISNUMBER(SEARCH(IF(J$1&lt;&gt;"",J$1,"NA"),'MITRE &amp; Controls Mappings'!$E549)),ISNUMBER(SEARCH(IF(J$1&lt;&gt;"",J$1,"NA"),'MITRE &amp; Controls Mappings'!$F549))),ISNUMBER(SEARCH(IF(J$2&lt;&gt;"",J$2,"NA"),'MITRE &amp; Controls Mappings'!$G549))),ISNUMBER(SEARCH(IF(J$2&lt;&gt;"",J$2,"NA"),'MITRE &amp; Controls Mappings'!$H549))),ISNUMBER(SEARCH(IF(J$3&lt;&gt;"",J$3,"NA"),'MITRE &amp; Controls Mappings'!$I549))),ISNUMBER(SEARCH(IF(J$3&lt;&gt;"",J$3,"NA"),'MITRE &amp; Controls Mappings'!$J549))), 'MITRE &amp; Controls Mappings'!$B549,"")</f>
        <v/>
      </c>
      <c r="K553" t="str">
        <f>IF(OR(OR(OR(OR(OR(ISNUMBER(SEARCH(IF(K$1&lt;&gt;"",K$1,"NA"),'MITRE &amp; Controls Mappings'!$E549)),ISNUMBER(SEARCH(IF(K$1&lt;&gt;"",K$1,"NA"),'MITRE &amp; Controls Mappings'!$F549))),ISNUMBER(SEARCH(IF(K$2&lt;&gt;"",K$2,"NA"),'MITRE &amp; Controls Mappings'!$G549))),ISNUMBER(SEARCH(IF(K$2&lt;&gt;"",K$2,"NA"),'MITRE &amp; Controls Mappings'!$H549))),ISNUMBER(SEARCH(IF(K$3&lt;&gt;"",K$3,"NA"),'MITRE &amp; Controls Mappings'!$I549))),ISNUMBER(SEARCH(IF(K$3&lt;&gt;"",K$3,"NA"),'MITRE &amp; Controls Mappings'!$J549))), 'MITRE &amp; Controls Mappings'!$B549,"")</f>
        <v/>
      </c>
      <c r="L553" s="25" t="str">
        <f>'MITRE &amp; Controls Mappings'!D549</f>
        <v>Windows Reliability Analysis</v>
      </c>
    </row>
    <row r="554" spans="1:12" x14ac:dyDescent="0.35">
      <c r="A554" t="str">
        <f>IF(COUNTIF(B554:K554,"="&amp;'MITRE &amp; Controls Mappings'!B550)&gt;0,'MITRE &amp; Controls Mappings'!B550,"")</f>
        <v/>
      </c>
      <c r="B554" t="str">
        <f>IF(OR(OR(OR(OR(OR(ISNUMBER(SEARCH(IF(B$1&lt;&gt;"",B$1,"NA"),'MITRE &amp; Controls Mappings'!$E550)),ISNUMBER(SEARCH(IF(B$1&lt;&gt;"",B$1,"NA"),'MITRE &amp; Controls Mappings'!$F550))),ISNUMBER(SEARCH(IF(B$2&lt;&gt;"",B$2,"NA"),'MITRE &amp; Controls Mappings'!$G550))),ISNUMBER(SEARCH(IF(B$2&lt;&gt;"",B$2,"NA"),'MITRE &amp; Controls Mappings'!$H550))),ISNUMBER(SEARCH(IF(B$3&lt;&gt;"",B$3,"NA"),'MITRE &amp; Controls Mappings'!$I550))),ISNUMBER(SEARCH(IF(B$3&lt;&gt;"",B$3,"NA"),'MITRE &amp; Controls Mappings'!$J550))), 'MITRE &amp; Controls Mappings'!$B550,"")</f>
        <v/>
      </c>
      <c r="C554" t="str">
        <f>IF(OR(OR(OR(OR(OR(ISNUMBER(SEARCH(IF(C$1&lt;&gt;"",C$1,"NA"),'MITRE &amp; Controls Mappings'!$E550)),ISNUMBER(SEARCH(IF(C$1&lt;&gt;"",C$1,"NA"),'MITRE &amp; Controls Mappings'!$F550))),ISNUMBER(SEARCH(IF(C$2&lt;&gt;"",C$2,"NA"),'MITRE &amp; Controls Mappings'!$G550))),ISNUMBER(SEARCH(IF(C$2&lt;&gt;"",C$2,"NA"),'MITRE &amp; Controls Mappings'!$H550))),ISNUMBER(SEARCH(IF(C$3&lt;&gt;"",C$3,"NA"),'MITRE &amp; Controls Mappings'!$I550))),ISNUMBER(SEARCH(IF(C$3&lt;&gt;"",C$3,"NA"),'MITRE &amp; Controls Mappings'!$J550))), 'MITRE &amp; Controls Mappings'!$B550,"")</f>
        <v/>
      </c>
      <c r="D554" t="str">
        <f>IF(OR(OR(OR(OR(OR(ISNUMBER(SEARCH(IF(D$1&lt;&gt;"",D$1,"NA"),'MITRE &amp; Controls Mappings'!$E550)),ISNUMBER(SEARCH(IF(D$1&lt;&gt;"",D$1,"NA"),'MITRE &amp; Controls Mappings'!$F550))),ISNUMBER(SEARCH(IF(D$2&lt;&gt;"",D$2,"NA"),'MITRE &amp; Controls Mappings'!$G550))),ISNUMBER(SEARCH(IF(D$2&lt;&gt;"",D$2,"NA"),'MITRE &amp; Controls Mappings'!$H550))),ISNUMBER(SEARCH(IF(D$3&lt;&gt;"",D$3,"NA"),'MITRE &amp; Controls Mappings'!$I550))),ISNUMBER(SEARCH(IF(D$3&lt;&gt;"",D$3,"NA"),'MITRE &amp; Controls Mappings'!$J550))), 'MITRE &amp; Controls Mappings'!$B550,"")</f>
        <v/>
      </c>
      <c r="E554" t="str">
        <f>IF(OR(OR(OR(OR(OR(ISNUMBER(SEARCH(IF(E$1&lt;&gt;"",E$1,"NA"),'MITRE &amp; Controls Mappings'!$E550)),ISNUMBER(SEARCH(IF(E$1&lt;&gt;"",E$1,"NA"),'MITRE &amp; Controls Mappings'!$F550))),ISNUMBER(SEARCH(IF(E$2&lt;&gt;"",E$2,"NA"),'MITRE &amp; Controls Mappings'!$G550))),ISNUMBER(SEARCH(IF(E$2&lt;&gt;"",E$2,"NA"),'MITRE &amp; Controls Mappings'!$H550))),ISNUMBER(SEARCH(IF(E$3&lt;&gt;"",E$3,"NA"),'MITRE &amp; Controls Mappings'!$I550))),ISNUMBER(SEARCH(IF(E$3&lt;&gt;"",E$3,"NA"),'MITRE &amp; Controls Mappings'!$J550))), 'MITRE &amp; Controls Mappings'!$B550,"")</f>
        <v/>
      </c>
      <c r="F554" t="str">
        <f>IF(OR(OR(OR(OR(OR(ISNUMBER(SEARCH(IF(F$1&lt;&gt;"",F$1,"NA"),'MITRE &amp; Controls Mappings'!$E550)),ISNUMBER(SEARCH(IF(F$1&lt;&gt;"",F$1,"NA"),'MITRE &amp; Controls Mappings'!$F550))),ISNUMBER(SEARCH(IF(F$2&lt;&gt;"",F$2,"NA"),'MITRE &amp; Controls Mappings'!$G550))),ISNUMBER(SEARCH(IF(F$2&lt;&gt;"",F$2,"NA"),'MITRE &amp; Controls Mappings'!$H550))),ISNUMBER(SEARCH(IF(F$3&lt;&gt;"",F$3,"NA"),'MITRE &amp; Controls Mappings'!$I550))),ISNUMBER(SEARCH(IF(F$3&lt;&gt;"",F$3,"NA"),'MITRE &amp; Controls Mappings'!$J550))), 'MITRE &amp; Controls Mappings'!$B550,"")</f>
        <v/>
      </c>
      <c r="G554" t="str">
        <f>IF(OR(OR(OR(OR(OR(ISNUMBER(SEARCH(IF(G$1&lt;&gt;"",G$1,"NA"),'MITRE &amp; Controls Mappings'!$E550)),ISNUMBER(SEARCH(IF(G$1&lt;&gt;"",G$1,"NA"),'MITRE &amp; Controls Mappings'!$F550))),ISNUMBER(SEARCH(IF(G$2&lt;&gt;"",G$2,"NA"),'MITRE &amp; Controls Mappings'!$G550))),ISNUMBER(SEARCH(IF(G$2&lt;&gt;"",G$2,"NA"),'MITRE &amp; Controls Mappings'!$H550))),ISNUMBER(SEARCH(IF(G$3&lt;&gt;"",G$3,"NA"),'MITRE &amp; Controls Mappings'!$I550))),ISNUMBER(SEARCH(IF(G$3&lt;&gt;"",G$3,"NA"),'MITRE &amp; Controls Mappings'!$J550))), 'MITRE &amp; Controls Mappings'!$B550,"")</f>
        <v/>
      </c>
      <c r="H554" t="str">
        <f>IF(OR(OR(OR(OR(OR(ISNUMBER(SEARCH(IF(H$1&lt;&gt;"",H$1,"NA"),'MITRE &amp; Controls Mappings'!$E550)),ISNUMBER(SEARCH(IF(H$1&lt;&gt;"",H$1,"NA"),'MITRE &amp; Controls Mappings'!$F550))),ISNUMBER(SEARCH(IF(H$2&lt;&gt;"",H$2,"NA"),'MITRE &amp; Controls Mappings'!$G550))),ISNUMBER(SEARCH(IF(H$2&lt;&gt;"",H$2,"NA"),'MITRE &amp; Controls Mappings'!$H550))),ISNUMBER(SEARCH(IF(H$3&lt;&gt;"",H$3,"NA"),'MITRE &amp; Controls Mappings'!$I550))),ISNUMBER(SEARCH(IF(H$3&lt;&gt;"",H$3,"NA"),'MITRE &amp; Controls Mappings'!$J550))), 'MITRE &amp; Controls Mappings'!$B550,"")</f>
        <v/>
      </c>
      <c r="I554" t="str">
        <f>IF(OR(OR(OR(OR(OR(ISNUMBER(SEARCH(IF(I$1&lt;&gt;"",I$1,"NA"),'MITRE &amp; Controls Mappings'!$E550)),ISNUMBER(SEARCH(IF(I$1&lt;&gt;"",I$1,"NA"),'MITRE &amp; Controls Mappings'!$F550))),ISNUMBER(SEARCH(IF(I$2&lt;&gt;"",I$2,"NA"),'MITRE &amp; Controls Mappings'!$G550))),ISNUMBER(SEARCH(IF(I$2&lt;&gt;"",I$2,"NA"),'MITRE &amp; Controls Mappings'!$H550))),ISNUMBER(SEARCH(IF(I$3&lt;&gt;"",I$3,"NA"),'MITRE &amp; Controls Mappings'!$I550))),ISNUMBER(SEARCH(IF(I$3&lt;&gt;"",I$3,"NA"),'MITRE &amp; Controls Mappings'!$J550))), 'MITRE &amp; Controls Mappings'!$B550,"")</f>
        <v/>
      </c>
      <c r="J554" t="str">
        <f>IF(OR(OR(OR(OR(OR(ISNUMBER(SEARCH(IF(J$1&lt;&gt;"",J$1,"NA"),'MITRE &amp; Controls Mappings'!$E550)),ISNUMBER(SEARCH(IF(J$1&lt;&gt;"",J$1,"NA"),'MITRE &amp; Controls Mappings'!$F550))),ISNUMBER(SEARCH(IF(J$2&lt;&gt;"",J$2,"NA"),'MITRE &amp; Controls Mappings'!$G550))),ISNUMBER(SEARCH(IF(J$2&lt;&gt;"",J$2,"NA"),'MITRE &amp; Controls Mappings'!$H550))),ISNUMBER(SEARCH(IF(J$3&lt;&gt;"",J$3,"NA"),'MITRE &amp; Controls Mappings'!$I550))),ISNUMBER(SEARCH(IF(J$3&lt;&gt;"",J$3,"NA"),'MITRE &amp; Controls Mappings'!$J550))), 'MITRE &amp; Controls Mappings'!$B550,"")</f>
        <v/>
      </c>
      <c r="K554" t="str">
        <f>IF(OR(OR(OR(OR(OR(ISNUMBER(SEARCH(IF(K$1&lt;&gt;"",K$1,"NA"),'MITRE &amp; Controls Mappings'!$E550)),ISNUMBER(SEARCH(IF(K$1&lt;&gt;"",K$1,"NA"),'MITRE &amp; Controls Mappings'!$F550))),ISNUMBER(SEARCH(IF(K$2&lt;&gt;"",K$2,"NA"),'MITRE &amp; Controls Mappings'!$G550))),ISNUMBER(SEARCH(IF(K$2&lt;&gt;"",K$2,"NA"),'MITRE &amp; Controls Mappings'!$H550))),ISNUMBER(SEARCH(IF(K$3&lt;&gt;"",K$3,"NA"),'MITRE &amp; Controls Mappings'!$I550))),ISNUMBER(SEARCH(IF(K$3&lt;&gt;"",K$3,"NA"),'MITRE &amp; Controls Mappings'!$J550))), 'MITRE &amp; Controls Mappings'!$B550,"")</f>
        <v/>
      </c>
      <c r="L554" s="25" t="str">
        <f>'MITRE &amp; Controls Mappings'!D550</f>
        <v>Windows Remote Management (WinRM)</v>
      </c>
    </row>
    <row r="555" spans="1:12" x14ac:dyDescent="0.35">
      <c r="A555" t="str">
        <f>IF(COUNTIF(B555:K555,"="&amp;'MITRE &amp; Controls Mappings'!B551)&gt;0,'MITRE &amp; Controls Mappings'!B551,"")</f>
        <v/>
      </c>
      <c r="B555" t="str">
        <f>IF(OR(OR(OR(OR(OR(ISNUMBER(SEARCH(IF(B$1&lt;&gt;"",B$1,"NA"),'MITRE &amp; Controls Mappings'!$E551)),ISNUMBER(SEARCH(IF(B$1&lt;&gt;"",B$1,"NA"),'MITRE &amp; Controls Mappings'!$F551))),ISNUMBER(SEARCH(IF(B$2&lt;&gt;"",B$2,"NA"),'MITRE &amp; Controls Mappings'!$G551))),ISNUMBER(SEARCH(IF(B$2&lt;&gt;"",B$2,"NA"),'MITRE &amp; Controls Mappings'!$H551))),ISNUMBER(SEARCH(IF(B$3&lt;&gt;"",B$3,"NA"),'MITRE &amp; Controls Mappings'!$I551))),ISNUMBER(SEARCH(IF(B$3&lt;&gt;"",B$3,"NA"),'MITRE &amp; Controls Mappings'!$J551))), 'MITRE &amp; Controls Mappings'!$B551,"")</f>
        <v/>
      </c>
      <c r="C555" t="str">
        <f>IF(OR(OR(OR(OR(OR(ISNUMBER(SEARCH(IF(C$1&lt;&gt;"",C$1,"NA"),'MITRE &amp; Controls Mappings'!$E551)),ISNUMBER(SEARCH(IF(C$1&lt;&gt;"",C$1,"NA"),'MITRE &amp; Controls Mappings'!$F551))),ISNUMBER(SEARCH(IF(C$2&lt;&gt;"",C$2,"NA"),'MITRE &amp; Controls Mappings'!$G551))),ISNUMBER(SEARCH(IF(C$2&lt;&gt;"",C$2,"NA"),'MITRE &amp; Controls Mappings'!$H551))),ISNUMBER(SEARCH(IF(C$3&lt;&gt;"",C$3,"NA"),'MITRE &amp; Controls Mappings'!$I551))),ISNUMBER(SEARCH(IF(C$3&lt;&gt;"",C$3,"NA"),'MITRE &amp; Controls Mappings'!$J551))), 'MITRE &amp; Controls Mappings'!$B551,"")</f>
        <v/>
      </c>
      <c r="D555" t="str">
        <f>IF(OR(OR(OR(OR(OR(ISNUMBER(SEARCH(IF(D$1&lt;&gt;"",D$1,"NA"),'MITRE &amp; Controls Mappings'!$E551)),ISNUMBER(SEARCH(IF(D$1&lt;&gt;"",D$1,"NA"),'MITRE &amp; Controls Mappings'!$F551))),ISNUMBER(SEARCH(IF(D$2&lt;&gt;"",D$2,"NA"),'MITRE &amp; Controls Mappings'!$G551))),ISNUMBER(SEARCH(IF(D$2&lt;&gt;"",D$2,"NA"),'MITRE &amp; Controls Mappings'!$H551))),ISNUMBER(SEARCH(IF(D$3&lt;&gt;"",D$3,"NA"),'MITRE &amp; Controls Mappings'!$I551))),ISNUMBER(SEARCH(IF(D$3&lt;&gt;"",D$3,"NA"),'MITRE &amp; Controls Mappings'!$J551))), 'MITRE &amp; Controls Mappings'!$B551,"")</f>
        <v/>
      </c>
      <c r="E555" t="str">
        <f>IF(OR(OR(OR(OR(OR(ISNUMBER(SEARCH(IF(E$1&lt;&gt;"",E$1,"NA"),'MITRE &amp; Controls Mappings'!$E551)),ISNUMBER(SEARCH(IF(E$1&lt;&gt;"",E$1,"NA"),'MITRE &amp; Controls Mappings'!$F551))),ISNUMBER(SEARCH(IF(E$2&lt;&gt;"",E$2,"NA"),'MITRE &amp; Controls Mappings'!$G551))),ISNUMBER(SEARCH(IF(E$2&lt;&gt;"",E$2,"NA"),'MITRE &amp; Controls Mappings'!$H551))),ISNUMBER(SEARCH(IF(E$3&lt;&gt;"",E$3,"NA"),'MITRE &amp; Controls Mappings'!$I551))),ISNUMBER(SEARCH(IF(E$3&lt;&gt;"",E$3,"NA"),'MITRE &amp; Controls Mappings'!$J551))), 'MITRE &amp; Controls Mappings'!$B551,"")</f>
        <v/>
      </c>
      <c r="F555" t="str">
        <f>IF(OR(OR(OR(OR(OR(ISNUMBER(SEARCH(IF(F$1&lt;&gt;"",F$1,"NA"),'MITRE &amp; Controls Mappings'!$E551)),ISNUMBER(SEARCH(IF(F$1&lt;&gt;"",F$1,"NA"),'MITRE &amp; Controls Mappings'!$F551))),ISNUMBER(SEARCH(IF(F$2&lt;&gt;"",F$2,"NA"),'MITRE &amp; Controls Mappings'!$G551))),ISNUMBER(SEARCH(IF(F$2&lt;&gt;"",F$2,"NA"),'MITRE &amp; Controls Mappings'!$H551))),ISNUMBER(SEARCH(IF(F$3&lt;&gt;"",F$3,"NA"),'MITRE &amp; Controls Mappings'!$I551))),ISNUMBER(SEARCH(IF(F$3&lt;&gt;"",F$3,"NA"),'MITRE &amp; Controls Mappings'!$J551))), 'MITRE &amp; Controls Mappings'!$B551,"")</f>
        <v/>
      </c>
      <c r="G555" t="str">
        <f>IF(OR(OR(OR(OR(OR(ISNUMBER(SEARCH(IF(G$1&lt;&gt;"",G$1,"NA"),'MITRE &amp; Controls Mappings'!$E551)),ISNUMBER(SEARCH(IF(G$1&lt;&gt;"",G$1,"NA"),'MITRE &amp; Controls Mappings'!$F551))),ISNUMBER(SEARCH(IF(G$2&lt;&gt;"",G$2,"NA"),'MITRE &amp; Controls Mappings'!$G551))),ISNUMBER(SEARCH(IF(G$2&lt;&gt;"",G$2,"NA"),'MITRE &amp; Controls Mappings'!$H551))),ISNUMBER(SEARCH(IF(G$3&lt;&gt;"",G$3,"NA"),'MITRE &amp; Controls Mappings'!$I551))),ISNUMBER(SEARCH(IF(G$3&lt;&gt;"",G$3,"NA"),'MITRE &amp; Controls Mappings'!$J551))), 'MITRE &amp; Controls Mappings'!$B551,"")</f>
        <v/>
      </c>
      <c r="H555" t="str">
        <f>IF(OR(OR(OR(OR(OR(ISNUMBER(SEARCH(IF(H$1&lt;&gt;"",H$1,"NA"),'MITRE &amp; Controls Mappings'!$E551)),ISNUMBER(SEARCH(IF(H$1&lt;&gt;"",H$1,"NA"),'MITRE &amp; Controls Mappings'!$F551))),ISNUMBER(SEARCH(IF(H$2&lt;&gt;"",H$2,"NA"),'MITRE &amp; Controls Mappings'!$G551))),ISNUMBER(SEARCH(IF(H$2&lt;&gt;"",H$2,"NA"),'MITRE &amp; Controls Mappings'!$H551))),ISNUMBER(SEARCH(IF(H$3&lt;&gt;"",H$3,"NA"),'MITRE &amp; Controls Mappings'!$I551))),ISNUMBER(SEARCH(IF(H$3&lt;&gt;"",H$3,"NA"),'MITRE &amp; Controls Mappings'!$J551))), 'MITRE &amp; Controls Mappings'!$B551,"")</f>
        <v/>
      </c>
      <c r="I555" t="str">
        <f>IF(OR(OR(OR(OR(OR(ISNUMBER(SEARCH(IF(I$1&lt;&gt;"",I$1,"NA"),'MITRE &amp; Controls Mappings'!$E551)),ISNUMBER(SEARCH(IF(I$1&lt;&gt;"",I$1,"NA"),'MITRE &amp; Controls Mappings'!$F551))),ISNUMBER(SEARCH(IF(I$2&lt;&gt;"",I$2,"NA"),'MITRE &amp; Controls Mappings'!$G551))),ISNUMBER(SEARCH(IF(I$2&lt;&gt;"",I$2,"NA"),'MITRE &amp; Controls Mappings'!$H551))),ISNUMBER(SEARCH(IF(I$3&lt;&gt;"",I$3,"NA"),'MITRE &amp; Controls Mappings'!$I551))),ISNUMBER(SEARCH(IF(I$3&lt;&gt;"",I$3,"NA"),'MITRE &amp; Controls Mappings'!$J551))), 'MITRE &amp; Controls Mappings'!$B551,"")</f>
        <v/>
      </c>
      <c r="J555" t="str">
        <f>IF(OR(OR(OR(OR(OR(ISNUMBER(SEARCH(IF(J$1&lt;&gt;"",J$1,"NA"),'MITRE &amp; Controls Mappings'!$E551)),ISNUMBER(SEARCH(IF(J$1&lt;&gt;"",J$1,"NA"),'MITRE &amp; Controls Mappings'!$F551))),ISNUMBER(SEARCH(IF(J$2&lt;&gt;"",J$2,"NA"),'MITRE &amp; Controls Mappings'!$G551))),ISNUMBER(SEARCH(IF(J$2&lt;&gt;"",J$2,"NA"),'MITRE &amp; Controls Mappings'!$H551))),ISNUMBER(SEARCH(IF(J$3&lt;&gt;"",J$3,"NA"),'MITRE &amp; Controls Mappings'!$I551))),ISNUMBER(SEARCH(IF(J$3&lt;&gt;"",J$3,"NA"),'MITRE &amp; Controls Mappings'!$J551))), 'MITRE &amp; Controls Mappings'!$B551,"")</f>
        <v/>
      </c>
      <c r="K555" t="str">
        <f>IF(OR(OR(OR(OR(OR(ISNUMBER(SEARCH(IF(K$1&lt;&gt;"",K$1,"NA"),'MITRE &amp; Controls Mappings'!$E551)),ISNUMBER(SEARCH(IF(K$1&lt;&gt;"",K$1,"NA"),'MITRE &amp; Controls Mappings'!$F551))),ISNUMBER(SEARCH(IF(K$2&lt;&gt;"",K$2,"NA"),'MITRE &amp; Controls Mappings'!$G551))),ISNUMBER(SEARCH(IF(K$2&lt;&gt;"",K$2,"NA"),'MITRE &amp; Controls Mappings'!$H551))),ISNUMBER(SEARCH(IF(K$3&lt;&gt;"",K$3,"NA"),'MITRE &amp; Controls Mappings'!$I551))),ISNUMBER(SEARCH(IF(K$3&lt;&gt;"",K$3,"NA"),'MITRE &amp; Controls Mappings'!$J551))), 'MITRE &amp; Controls Mappings'!$B551,"")</f>
        <v/>
      </c>
      <c r="L555" s="25" t="str">
        <f>'MITRE &amp; Controls Mappings'!D551</f>
        <v>WinRM Client</v>
      </c>
    </row>
    <row r="556" spans="1:12" x14ac:dyDescent="0.35">
      <c r="A556" t="str">
        <f>IF(COUNTIF(B556:K556,"="&amp;'MITRE &amp; Controls Mappings'!B552)&gt;0,'MITRE &amp; Controls Mappings'!B552,"")</f>
        <v/>
      </c>
      <c r="B556" t="str">
        <f>IF(OR(OR(OR(OR(OR(ISNUMBER(SEARCH(IF(B$1&lt;&gt;"",B$1,"NA"),'MITRE &amp; Controls Mappings'!$E552)),ISNUMBER(SEARCH(IF(B$1&lt;&gt;"",B$1,"NA"),'MITRE &amp; Controls Mappings'!$F552))),ISNUMBER(SEARCH(IF(B$2&lt;&gt;"",B$2,"NA"),'MITRE &amp; Controls Mappings'!$G552))),ISNUMBER(SEARCH(IF(B$2&lt;&gt;"",B$2,"NA"),'MITRE &amp; Controls Mappings'!$H552))),ISNUMBER(SEARCH(IF(B$3&lt;&gt;"",B$3,"NA"),'MITRE &amp; Controls Mappings'!$I552))),ISNUMBER(SEARCH(IF(B$3&lt;&gt;"",B$3,"NA"),'MITRE &amp; Controls Mappings'!$J552))), 'MITRE &amp; Controls Mappings'!$B552,"")</f>
        <v/>
      </c>
      <c r="C556" t="str">
        <f>IF(OR(OR(OR(OR(OR(ISNUMBER(SEARCH(IF(C$1&lt;&gt;"",C$1,"NA"),'MITRE &amp; Controls Mappings'!$E552)),ISNUMBER(SEARCH(IF(C$1&lt;&gt;"",C$1,"NA"),'MITRE &amp; Controls Mappings'!$F552))),ISNUMBER(SEARCH(IF(C$2&lt;&gt;"",C$2,"NA"),'MITRE &amp; Controls Mappings'!$G552))),ISNUMBER(SEARCH(IF(C$2&lt;&gt;"",C$2,"NA"),'MITRE &amp; Controls Mappings'!$H552))),ISNUMBER(SEARCH(IF(C$3&lt;&gt;"",C$3,"NA"),'MITRE &amp; Controls Mappings'!$I552))),ISNUMBER(SEARCH(IF(C$3&lt;&gt;"",C$3,"NA"),'MITRE &amp; Controls Mappings'!$J552))), 'MITRE &amp; Controls Mappings'!$B552,"")</f>
        <v/>
      </c>
      <c r="D556" t="str">
        <f>IF(OR(OR(OR(OR(OR(ISNUMBER(SEARCH(IF(D$1&lt;&gt;"",D$1,"NA"),'MITRE &amp; Controls Mappings'!$E552)),ISNUMBER(SEARCH(IF(D$1&lt;&gt;"",D$1,"NA"),'MITRE &amp; Controls Mappings'!$F552))),ISNUMBER(SEARCH(IF(D$2&lt;&gt;"",D$2,"NA"),'MITRE &amp; Controls Mappings'!$G552))),ISNUMBER(SEARCH(IF(D$2&lt;&gt;"",D$2,"NA"),'MITRE &amp; Controls Mappings'!$H552))),ISNUMBER(SEARCH(IF(D$3&lt;&gt;"",D$3,"NA"),'MITRE &amp; Controls Mappings'!$I552))),ISNUMBER(SEARCH(IF(D$3&lt;&gt;"",D$3,"NA"),'MITRE &amp; Controls Mappings'!$J552))), 'MITRE &amp; Controls Mappings'!$B552,"")</f>
        <v/>
      </c>
      <c r="E556" t="str">
        <f>IF(OR(OR(OR(OR(OR(ISNUMBER(SEARCH(IF(E$1&lt;&gt;"",E$1,"NA"),'MITRE &amp; Controls Mappings'!$E552)),ISNUMBER(SEARCH(IF(E$1&lt;&gt;"",E$1,"NA"),'MITRE &amp; Controls Mappings'!$F552))),ISNUMBER(SEARCH(IF(E$2&lt;&gt;"",E$2,"NA"),'MITRE &amp; Controls Mappings'!$G552))),ISNUMBER(SEARCH(IF(E$2&lt;&gt;"",E$2,"NA"),'MITRE &amp; Controls Mappings'!$H552))),ISNUMBER(SEARCH(IF(E$3&lt;&gt;"",E$3,"NA"),'MITRE &amp; Controls Mappings'!$I552))),ISNUMBER(SEARCH(IF(E$3&lt;&gt;"",E$3,"NA"),'MITRE &amp; Controls Mappings'!$J552))), 'MITRE &amp; Controls Mappings'!$B552,"")</f>
        <v/>
      </c>
      <c r="F556" t="str">
        <f>IF(OR(OR(OR(OR(OR(ISNUMBER(SEARCH(IF(F$1&lt;&gt;"",F$1,"NA"),'MITRE &amp; Controls Mappings'!$E552)),ISNUMBER(SEARCH(IF(F$1&lt;&gt;"",F$1,"NA"),'MITRE &amp; Controls Mappings'!$F552))),ISNUMBER(SEARCH(IF(F$2&lt;&gt;"",F$2,"NA"),'MITRE &amp; Controls Mappings'!$G552))),ISNUMBER(SEARCH(IF(F$2&lt;&gt;"",F$2,"NA"),'MITRE &amp; Controls Mappings'!$H552))),ISNUMBER(SEARCH(IF(F$3&lt;&gt;"",F$3,"NA"),'MITRE &amp; Controls Mappings'!$I552))),ISNUMBER(SEARCH(IF(F$3&lt;&gt;"",F$3,"NA"),'MITRE &amp; Controls Mappings'!$J552))), 'MITRE &amp; Controls Mappings'!$B552,"")</f>
        <v/>
      </c>
      <c r="G556" t="str">
        <f>IF(OR(OR(OR(OR(OR(ISNUMBER(SEARCH(IF(G$1&lt;&gt;"",G$1,"NA"),'MITRE &amp; Controls Mappings'!$E552)),ISNUMBER(SEARCH(IF(G$1&lt;&gt;"",G$1,"NA"),'MITRE &amp; Controls Mappings'!$F552))),ISNUMBER(SEARCH(IF(G$2&lt;&gt;"",G$2,"NA"),'MITRE &amp; Controls Mappings'!$G552))),ISNUMBER(SEARCH(IF(G$2&lt;&gt;"",G$2,"NA"),'MITRE &amp; Controls Mappings'!$H552))),ISNUMBER(SEARCH(IF(G$3&lt;&gt;"",G$3,"NA"),'MITRE &amp; Controls Mappings'!$I552))),ISNUMBER(SEARCH(IF(G$3&lt;&gt;"",G$3,"NA"),'MITRE &amp; Controls Mappings'!$J552))), 'MITRE &amp; Controls Mappings'!$B552,"")</f>
        <v/>
      </c>
      <c r="H556" t="str">
        <f>IF(OR(OR(OR(OR(OR(ISNUMBER(SEARCH(IF(H$1&lt;&gt;"",H$1,"NA"),'MITRE &amp; Controls Mappings'!$E552)),ISNUMBER(SEARCH(IF(H$1&lt;&gt;"",H$1,"NA"),'MITRE &amp; Controls Mappings'!$F552))),ISNUMBER(SEARCH(IF(H$2&lt;&gt;"",H$2,"NA"),'MITRE &amp; Controls Mappings'!$G552))),ISNUMBER(SEARCH(IF(H$2&lt;&gt;"",H$2,"NA"),'MITRE &amp; Controls Mappings'!$H552))),ISNUMBER(SEARCH(IF(H$3&lt;&gt;"",H$3,"NA"),'MITRE &amp; Controls Mappings'!$I552))),ISNUMBER(SEARCH(IF(H$3&lt;&gt;"",H$3,"NA"),'MITRE &amp; Controls Mappings'!$J552))), 'MITRE &amp; Controls Mappings'!$B552,"")</f>
        <v/>
      </c>
      <c r="I556" t="str">
        <f>IF(OR(OR(OR(OR(OR(ISNUMBER(SEARCH(IF(I$1&lt;&gt;"",I$1,"NA"),'MITRE &amp; Controls Mappings'!$E552)),ISNUMBER(SEARCH(IF(I$1&lt;&gt;"",I$1,"NA"),'MITRE &amp; Controls Mappings'!$F552))),ISNUMBER(SEARCH(IF(I$2&lt;&gt;"",I$2,"NA"),'MITRE &amp; Controls Mappings'!$G552))),ISNUMBER(SEARCH(IF(I$2&lt;&gt;"",I$2,"NA"),'MITRE &amp; Controls Mappings'!$H552))),ISNUMBER(SEARCH(IF(I$3&lt;&gt;"",I$3,"NA"),'MITRE &amp; Controls Mappings'!$I552))),ISNUMBER(SEARCH(IF(I$3&lt;&gt;"",I$3,"NA"),'MITRE &amp; Controls Mappings'!$J552))), 'MITRE &amp; Controls Mappings'!$B552,"")</f>
        <v/>
      </c>
      <c r="J556" t="str">
        <f>IF(OR(OR(OR(OR(OR(ISNUMBER(SEARCH(IF(J$1&lt;&gt;"",J$1,"NA"),'MITRE &amp; Controls Mappings'!$E552)),ISNUMBER(SEARCH(IF(J$1&lt;&gt;"",J$1,"NA"),'MITRE &amp; Controls Mappings'!$F552))),ISNUMBER(SEARCH(IF(J$2&lt;&gt;"",J$2,"NA"),'MITRE &amp; Controls Mappings'!$G552))),ISNUMBER(SEARCH(IF(J$2&lt;&gt;"",J$2,"NA"),'MITRE &amp; Controls Mappings'!$H552))),ISNUMBER(SEARCH(IF(J$3&lt;&gt;"",J$3,"NA"),'MITRE &amp; Controls Mappings'!$I552))),ISNUMBER(SEARCH(IF(J$3&lt;&gt;"",J$3,"NA"),'MITRE &amp; Controls Mappings'!$J552))), 'MITRE &amp; Controls Mappings'!$B552,"")</f>
        <v/>
      </c>
      <c r="K556" t="str">
        <f>IF(OR(OR(OR(OR(OR(ISNUMBER(SEARCH(IF(K$1&lt;&gt;"",K$1,"NA"),'MITRE &amp; Controls Mappings'!$E552)),ISNUMBER(SEARCH(IF(K$1&lt;&gt;"",K$1,"NA"),'MITRE &amp; Controls Mappings'!$F552))),ISNUMBER(SEARCH(IF(K$2&lt;&gt;"",K$2,"NA"),'MITRE &amp; Controls Mappings'!$G552))),ISNUMBER(SEARCH(IF(K$2&lt;&gt;"",K$2,"NA"),'MITRE &amp; Controls Mappings'!$H552))),ISNUMBER(SEARCH(IF(K$3&lt;&gt;"",K$3,"NA"),'MITRE &amp; Controls Mappings'!$I552))),ISNUMBER(SEARCH(IF(K$3&lt;&gt;"",K$3,"NA"),'MITRE &amp; Controls Mappings'!$J552))), 'MITRE &amp; Controls Mappings'!$B552,"")</f>
        <v/>
      </c>
      <c r="L556" s="25" t="str">
        <f>'MITRE &amp; Controls Mappings'!D552</f>
        <v>Ensure 'Allow Basic authentication' is set to 'Disabled'</v>
      </c>
    </row>
    <row r="557" spans="1:12" x14ac:dyDescent="0.35">
      <c r="A557" t="str">
        <f>IF(COUNTIF(B557:K557,"="&amp;'MITRE &amp; Controls Mappings'!B553)&gt;0,'MITRE &amp; Controls Mappings'!B553,"")</f>
        <v/>
      </c>
      <c r="B557" t="str">
        <f>IF(OR(OR(OR(OR(OR(ISNUMBER(SEARCH(IF(B$1&lt;&gt;"",B$1,"NA"),'MITRE &amp; Controls Mappings'!$E553)),ISNUMBER(SEARCH(IF(B$1&lt;&gt;"",B$1,"NA"),'MITRE &amp; Controls Mappings'!$F553))),ISNUMBER(SEARCH(IF(B$2&lt;&gt;"",B$2,"NA"),'MITRE &amp; Controls Mappings'!$G553))),ISNUMBER(SEARCH(IF(B$2&lt;&gt;"",B$2,"NA"),'MITRE &amp; Controls Mappings'!$H553))),ISNUMBER(SEARCH(IF(B$3&lt;&gt;"",B$3,"NA"),'MITRE &amp; Controls Mappings'!$I553))),ISNUMBER(SEARCH(IF(B$3&lt;&gt;"",B$3,"NA"),'MITRE &amp; Controls Mappings'!$J553))), 'MITRE &amp; Controls Mappings'!$B553,"")</f>
        <v/>
      </c>
      <c r="C557" t="str">
        <f>IF(OR(OR(OR(OR(OR(ISNUMBER(SEARCH(IF(C$1&lt;&gt;"",C$1,"NA"),'MITRE &amp; Controls Mappings'!$E553)),ISNUMBER(SEARCH(IF(C$1&lt;&gt;"",C$1,"NA"),'MITRE &amp; Controls Mappings'!$F553))),ISNUMBER(SEARCH(IF(C$2&lt;&gt;"",C$2,"NA"),'MITRE &amp; Controls Mappings'!$G553))),ISNUMBER(SEARCH(IF(C$2&lt;&gt;"",C$2,"NA"),'MITRE &amp; Controls Mappings'!$H553))),ISNUMBER(SEARCH(IF(C$3&lt;&gt;"",C$3,"NA"),'MITRE &amp; Controls Mappings'!$I553))),ISNUMBER(SEARCH(IF(C$3&lt;&gt;"",C$3,"NA"),'MITRE &amp; Controls Mappings'!$J553))), 'MITRE &amp; Controls Mappings'!$B553,"")</f>
        <v/>
      </c>
      <c r="D557" t="str">
        <f>IF(OR(OR(OR(OR(OR(ISNUMBER(SEARCH(IF(D$1&lt;&gt;"",D$1,"NA"),'MITRE &amp; Controls Mappings'!$E553)),ISNUMBER(SEARCH(IF(D$1&lt;&gt;"",D$1,"NA"),'MITRE &amp; Controls Mappings'!$F553))),ISNUMBER(SEARCH(IF(D$2&lt;&gt;"",D$2,"NA"),'MITRE &amp; Controls Mappings'!$G553))),ISNUMBER(SEARCH(IF(D$2&lt;&gt;"",D$2,"NA"),'MITRE &amp; Controls Mappings'!$H553))),ISNUMBER(SEARCH(IF(D$3&lt;&gt;"",D$3,"NA"),'MITRE &amp; Controls Mappings'!$I553))),ISNUMBER(SEARCH(IF(D$3&lt;&gt;"",D$3,"NA"),'MITRE &amp; Controls Mappings'!$J553))), 'MITRE &amp; Controls Mappings'!$B553,"")</f>
        <v/>
      </c>
      <c r="E557" t="str">
        <f>IF(OR(OR(OR(OR(OR(ISNUMBER(SEARCH(IF(E$1&lt;&gt;"",E$1,"NA"),'MITRE &amp; Controls Mappings'!$E553)),ISNUMBER(SEARCH(IF(E$1&lt;&gt;"",E$1,"NA"),'MITRE &amp; Controls Mappings'!$F553))),ISNUMBER(SEARCH(IF(E$2&lt;&gt;"",E$2,"NA"),'MITRE &amp; Controls Mappings'!$G553))),ISNUMBER(SEARCH(IF(E$2&lt;&gt;"",E$2,"NA"),'MITRE &amp; Controls Mappings'!$H553))),ISNUMBER(SEARCH(IF(E$3&lt;&gt;"",E$3,"NA"),'MITRE &amp; Controls Mappings'!$I553))),ISNUMBER(SEARCH(IF(E$3&lt;&gt;"",E$3,"NA"),'MITRE &amp; Controls Mappings'!$J553))), 'MITRE &amp; Controls Mappings'!$B553,"")</f>
        <v/>
      </c>
      <c r="F557" t="str">
        <f>IF(OR(OR(OR(OR(OR(ISNUMBER(SEARCH(IF(F$1&lt;&gt;"",F$1,"NA"),'MITRE &amp; Controls Mappings'!$E553)),ISNUMBER(SEARCH(IF(F$1&lt;&gt;"",F$1,"NA"),'MITRE &amp; Controls Mappings'!$F553))),ISNUMBER(SEARCH(IF(F$2&lt;&gt;"",F$2,"NA"),'MITRE &amp; Controls Mappings'!$G553))),ISNUMBER(SEARCH(IF(F$2&lt;&gt;"",F$2,"NA"),'MITRE &amp; Controls Mappings'!$H553))),ISNUMBER(SEARCH(IF(F$3&lt;&gt;"",F$3,"NA"),'MITRE &amp; Controls Mappings'!$I553))),ISNUMBER(SEARCH(IF(F$3&lt;&gt;"",F$3,"NA"),'MITRE &amp; Controls Mappings'!$J553))), 'MITRE &amp; Controls Mappings'!$B553,"")</f>
        <v/>
      </c>
      <c r="G557" t="str">
        <f>IF(OR(OR(OR(OR(OR(ISNUMBER(SEARCH(IF(G$1&lt;&gt;"",G$1,"NA"),'MITRE &amp; Controls Mappings'!$E553)),ISNUMBER(SEARCH(IF(G$1&lt;&gt;"",G$1,"NA"),'MITRE &amp; Controls Mappings'!$F553))),ISNUMBER(SEARCH(IF(G$2&lt;&gt;"",G$2,"NA"),'MITRE &amp; Controls Mappings'!$G553))),ISNUMBER(SEARCH(IF(G$2&lt;&gt;"",G$2,"NA"),'MITRE &amp; Controls Mappings'!$H553))),ISNUMBER(SEARCH(IF(G$3&lt;&gt;"",G$3,"NA"),'MITRE &amp; Controls Mappings'!$I553))),ISNUMBER(SEARCH(IF(G$3&lt;&gt;"",G$3,"NA"),'MITRE &amp; Controls Mappings'!$J553))), 'MITRE &amp; Controls Mappings'!$B553,"")</f>
        <v/>
      </c>
      <c r="H557" t="str">
        <f>IF(OR(OR(OR(OR(OR(ISNUMBER(SEARCH(IF(H$1&lt;&gt;"",H$1,"NA"),'MITRE &amp; Controls Mappings'!$E553)),ISNUMBER(SEARCH(IF(H$1&lt;&gt;"",H$1,"NA"),'MITRE &amp; Controls Mappings'!$F553))),ISNUMBER(SEARCH(IF(H$2&lt;&gt;"",H$2,"NA"),'MITRE &amp; Controls Mappings'!$G553))),ISNUMBER(SEARCH(IF(H$2&lt;&gt;"",H$2,"NA"),'MITRE &amp; Controls Mappings'!$H553))),ISNUMBER(SEARCH(IF(H$3&lt;&gt;"",H$3,"NA"),'MITRE &amp; Controls Mappings'!$I553))),ISNUMBER(SEARCH(IF(H$3&lt;&gt;"",H$3,"NA"),'MITRE &amp; Controls Mappings'!$J553))), 'MITRE &amp; Controls Mappings'!$B553,"")</f>
        <v/>
      </c>
      <c r="I557" t="str">
        <f>IF(OR(OR(OR(OR(OR(ISNUMBER(SEARCH(IF(I$1&lt;&gt;"",I$1,"NA"),'MITRE &amp; Controls Mappings'!$E553)),ISNUMBER(SEARCH(IF(I$1&lt;&gt;"",I$1,"NA"),'MITRE &amp; Controls Mappings'!$F553))),ISNUMBER(SEARCH(IF(I$2&lt;&gt;"",I$2,"NA"),'MITRE &amp; Controls Mappings'!$G553))),ISNUMBER(SEARCH(IF(I$2&lt;&gt;"",I$2,"NA"),'MITRE &amp; Controls Mappings'!$H553))),ISNUMBER(SEARCH(IF(I$3&lt;&gt;"",I$3,"NA"),'MITRE &amp; Controls Mappings'!$I553))),ISNUMBER(SEARCH(IF(I$3&lt;&gt;"",I$3,"NA"),'MITRE &amp; Controls Mappings'!$J553))), 'MITRE &amp; Controls Mappings'!$B553,"")</f>
        <v/>
      </c>
      <c r="J557" t="str">
        <f>IF(OR(OR(OR(OR(OR(ISNUMBER(SEARCH(IF(J$1&lt;&gt;"",J$1,"NA"),'MITRE &amp; Controls Mappings'!$E553)),ISNUMBER(SEARCH(IF(J$1&lt;&gt;"",J$1,"NA"),'MITRE &amp; Controls Mappings'!$F553))),ISNUMBER(SEARCH(IF(J$2&lt;&gt;"",J$2,"NA"),'MITRE &amp; Controls Mappings'!$G553))),ISNUMBER(SEARCH(IF(J$2&lt;&gt;"",J$2,"NA"),'MITRE &amp; Controls Mappings'!$H553))),ISNUMBER(SEARCH(IF(J$3&lt;&gt;"",J$3,"NA"),'MITRE &amp; Controls Mappings'!$I553))),ISNUMBER(SEARCH(IF(J$3&lt;&gt;"",J$3,"NA"),'MITRE &amp; Controls Mappings'!$J553))), 'MITRE &amp; Controls Mappings'!$B553,"")</f>
        <v/>
      </c>
      <c r="K557" t="str">
        <f>IF(OR(OR(OR(OR(OR(ISNUMBER(SEARCH(IF(K$1&lt;&gt;"",K$1,"NA"),'MITRE &amp; Controls Mappings'!$E553)),ISNUMBER(SEARCH(IF(K$1&lt;&gt;"",K$1,"NA"),'MITRE &amp; Controls Mappings'!$F553))),ISNUMBER(SEARCH(IF(K$2&lt;&gt;"",K$2,"NA"),'MITRE &amp; Controls Mappings'!$G553))),ISNUMBER(SEARCH(IF(K$2&lt;&gt;"",K$2,"NA"),'MITRE &amp; Controls Mappings'!$H553))),ISNUMBER(SEARCH(IF(K$3&lt;&gt;"",K$3,"NA"),'MITRE &amp; Controls Mappings'!$I553))),ISNUMBER(SEARCH(IF(K$3&lt;&gt;"",K$3,"NA"),'MITRE &amp; Controls Mappings'!$J553))), 'MITRE &amp; Controls Mappings'!$B553,"")</f>
        <v/>
      </c>
      <c r="L557" s="25" t="str">
        <f>'MITRE &amp; Controls Mappings'!D553</f>
        <v>Ensure 'Allow unencrypted traffic' is set to 'Disabled'</v>
      </c>
    </row>
    <row r="558" spans="1:12" x14ac:dyDescent="0.35">
      <c r="A558" t="str">
        <f>IF(COUNTIF(B558:K558,"="&amp;'MITRE &amp; Controls Mappings'!B554)&gt;0,'MITRE &amp; Controls Mappings'!B554,"")</f>
        <v/>
      </c>
      <c r="B558" t="str">
        <f>IF(OR(OR(OR(OR(OR(ISNUMBER(SEARCH(IF(B$1&lt;&gt;"",B$1,"NA"),'MITRE &amp; Controls Mappings'!$E554)),ISNUMBER(SEARCH(IF(B$1&lt;&gt;"",B$1,"NA"),'MITRE &amp; Controls Mappings'!$F554))),ISNUMBER(SEARCH(IF(B$2&lt;&gt;"",B$2,"NA"),'MITRE &amp; Controls Mappings'!$G554))),ISNUMBER(SEARCH(IF(B$2&lt;&gt;"",B$2,"NA"),'MITRE &amp; Controls Mappings'!$H554))),ISNUMBER(SEARCH(IF(B$3&lt;&gt;"",B$3,"NA"),'MITRE &amp; Controls Mappings'!$I554))),ISNUMBER(SEARCH(IF(B$3&lt;&gt;"",B$3,"NA"),'MITRE &amp; Controls Mappings'!$J554))), 'MITRE &amp; Controls Mappings'!$B554,"")</f>
        <v/>
      </c>
      <c r="C558" t="str">
        <f>IF(OR(OR(OR(OR(OR(ISNUMBER(SEARCH(IF(C$1&lt;&gt;"",C$1,"NA"),'MITRE &amp; Controls Mappings'!$E554)),ISNUMBER(SEARCH(IF(C$1&lt;&gt;"",C$1,"NA"),'MITRE &amp; Controls Mappings'!$F554))),ISNUMBER(SEARCH(IF(C$2&lt;&gt;"",C$2,"NA"),'MITRE &amp; Controls Mappings'!$G554))),ISNUMBER(SEARCH(IF(C$2&lt;&gt;"",C$2,"NA"),'MITRE &amp; Controls Mappings'!$H554))),ISNUMBER(SEARCH(IF(C$3&lt;&gt;"",C$3,"NA"),'MITRE &amp; Controls Mappings'!$I554))),ISNUMBER(SEARCH(IF(C$3&lt;&gt;"",C$3,"NA"),'MITRE &amp; Controls Mappings'!$J554))), 'MITRE &amp; Controls Mappings'!$B554,"")</f>
        <v/>
      </c>
      <c r="D558" t="str">
        <f>IF(OR(OR(OR(OR(OR(ISNUMBER(SEARCH(IF(D$1&lt;&gt;"",D$1,"NA"),'MITRE &amp; Controls Mappings'!$E554)),ISNUMBER(SEARCH(IF(D$1&lt;&gt;"",D$1,"NA"),'MITRE &amp; Controls Mappings'!$F554))),ISNUMBER(SEARCH(IF(D$2&lt;&gt;"",D$2,"NA"),'MITRE &amp; Controls Mappings'!$G554))),ISNUMBER(SEARCH(IF(D$2&lt;&gt;"",D$2,"NA"),'MITRE &amp; Controls Mappings'!$H554))),ISNUMBER(SEARCH(IF(D$3&lt;&gt;"",D$3,"NA"),'MITRE &amp; Controls Mappings'!$I554))),ISNUMBER(SEARCH(IF(D$3&lt;&gt;"",D$3,"NA"),'MITRE &amp; Controls Mappings'!$J554))), 'MITRE &amp; Controls Mappings'!$B554,"")</f>
        <v/>
      </c>
      <c r="E558" t="str">
        <f>IF(OR(OR(OR(OR(OR(ISNUMBER(SEARCH(IF(E$1&lt;&gt;"",E$1,"NA"),'MITRE &amp; Controls Mappings'!$E554)),ISNUMBER(SEARCH(IF(E$1&lt;&gt;"",E$1,"NA"),'MITRE &amp; Controls Mappings'!$F554))),ISNUMBER(SEARCH(IF(E$2&lt;&gt;"",E$2,"NA"),'MITRE &amp; Controls Mappings'!$G554))),ISNUMBER(SEARCH(IF(E$2&lt;&gt;"",E$2,"NA"),'MITRE &amp; Controls Mappings'!$H554))),ISNUMBER(SEARCH(IF(E$3&lt;&gt;"",E$3,"NA"),'MITRE &amp; Controls Mappings'!$I554))),ISNUMBER(SEARCH(IF(E$3&lt;&gt;"",E$3,"NA"),'MITRE &amp; Controls Mappings'!$J554))), 'MITRE &amp; Controls Mappings'!$B554,"")</f>
        <v/>
      </c>
      <c r="F558" t="str">
        <f>IF(OR(OR(OR(OR(OR(ISNUMBER(SEARCH(IF(F$1&lt;&gt;"",F$1,"NA"),'MITRE &amp; Controls Mappings'!$E554)),ISNUMBER(SEARCH(IF(F$1&lt;&gt;"",F$1,"NA"),'MITRE &amp; Controls Mappings'!$F554))),ISNUMBER(SEARCH(IF(F$2&lt;&gt;"",F$2,"NA"),'MITRE &amp; Controls Mappings'!$G554))),ISNUMBER(SEARCH(IF(F$2&lt;&gt;"",F$2,"NA"),'MITRE &amp; Controls Mappings'!$H554))),ISNUMBER(SEARCH(IF(F$3&lt;&gt;"",F$3,"NA"),'MITRE &amp; Controls Mappings'!$I554))),ISNUMBER(SEARCH(IF(F$3&lt;&gt;"",F$3,"NA"),'MITRE &amp; Controls Mappings'!$J554))), 'MITRE &amp; Controls Mappings'!$B554,"")</f>
        <v/>
      </c>
      <c r="G558" t="str">
        <f>IF(OR(OR(OR(OR(OR(ISNUMBER(SEARCH(IF(G$1&lt;&gt;"",G$1,"NA"),'MITRE &amp; Controls Mappings'!$E554)),ISNUMBER(SEARCH(IF(G$1&lt;&gt;"",G$1,"NA"),'MITRE &amp; Controls Mappings'!$F554))),ISNUMBER(SEARCH(IF(G$2&lt;&gt;"",G$2,"NA"),'MITRE &amp; Controls Mappings'!$G554))),ISNUMBER(SEARCH(IF(G$2&lt;&gt;"",G$2,"NA"),'MITRE &amp; Controls Mappings'!$H554))),ISNUMBER(SEARCH(IF(G$3&lt;&gt;"",G$3,"NA"),'MITRE &amp; Controls Mappings'!$I554))),ISNUMBER(SEARCH(IF(G$3&lt;&gt;"",G$3,"NA"),'MITRE &amp; Controls Mappings'!$J554))), 'MITRE &amp; Controls Mappings'!$B554,"")</f>
        <v/>
      </c>
      <c r="H558" t="str">
        <f>IF(OR(OR(OR(OR(OR(ISNUMBER(SEARCH(IF(H$1&lt;&gt;"",H$1,"NA"),'MITRE &amp; Controls Mappings'!$E554)),ISNUMBER(SEARCH(IF(H$1&lt;&gt;"",H$1,"NA"),'MITRE &amp; Controls Mappings'!$F554))),ISNUMBER(SEARCH(IF(H$2&lt;&gt;"",H$2,"NA"),'MITRE &amp; Controls Mappings'!$G554))),ISNUMBER(SEARCH(IF(H$2&lt;&gt;"",H$2,"NA"),'MITRE &amp; Controls Mappings'!$H554))),ISNUMBER(SEARCH(IF(H$3&lt;&gt;"",H$3,"NA"),'MITRE &amp; Controls Mappings'!$I554))),ISNUMBER(SEARCH(IF(H$3&lt;&gt;"",H$3,"NA"),'MITRE &amp; Controls Mappings'!$J554))), 'MITRE &amp; Controls Mappings'!$B554,"")</f>
        <v/>
      </c>
      <c r="I558" t="str">
        <f>IF(OR(OR(OR(OR(OR(ISNUMBER(SEARCH(IF(I$1&lt;&gt;"",I$1,"NA"),'MITRE &amp; Controls Mappings'!$E554)),ISNUMBER(SEARCH(IF(I$1&lt;&gt;"",I$1,"NA"),'MITRE &amp; Controls Mappings'!$F554))),ISNUMBER(SEARCH(IF(I$2&lt;&gt;"",I$2,"NA"),'MITRE &amp; Controls Mappings'!$G554))),ISNUMBER(SEARCH(IF(I$2&lt;&gt;"",I$2,"NA"),'MITRE &amp; Controls Mappings'!$H554))),ISNUMBER(SEARCH(IF(I$3&lt;&gt;"",I$3,"NA"),'MITRE &amp; Controls Mappings'!$I554))),ISNUMBER(SEARCH(IF(I$3&lt;&gt;"",I$3,"NA"),'MITRE &amp; Controls Mappings'!$J554))), 'MITRE &amp; Controls Mappings'!$B554,"")</f>
        <v/>
      </c>
      <c r="J558" t="str">
        <f>IF(OR(OR(OR(OR(OR(ISNUMBER(SEARCH(IF(J$1&lt;&gt;"",J$1,"NA"),'MITRE &amp; Controls Mappings'!$E554)),ISNUMBER(SEARCH(IF(J$1&lt;&gt;"",J$1,"NA"),'MITRE &amp; Controls Mappings'!$F554))),ISNUMBER(SEARCH(IF(J$2&lt;&gt;"",J$2,"NA"),'MITRE &amp; Controls Mappings'!$G554))),ISNUMBER(SEARCH(IF(J$2&lt;&gt;"",J$2,"NA"),'MITRE &amp; Controls Mappings'!$H554))),ISNUMBER(SEARCH(IF(J$3&lt;&gt;"",J$3,"NA"),'MITRE &amp; Controls Mappings'!$I554))),ISNUMBER(SEARCH(IF(J$3&lt;&gt;"",J$3,"NA"),'MITRE &amp; Controls Mappings'!$J554))), 'MITRE &amp; Controls Mappings'!$B554,"")</f>
        <v/>
      </c>
      <c r="K558" t="str">
        <f>IF(OR(OR(OR(OR(OR(ISNUMBER(SEARCH(IF(K$1&lt;&gt;"",K$1,"NA"),'MITRE &amp; Controls Mappings'!$E554)),ISNUMBER(SEARCH(IF(K$1&lt;&gt;"",K$1,"NA"),'MITRE &amp; Controls Mappings'!$F554))),ISNUMBER(SEARCH(IF(K$2&lt;&gt;"",K$2,"NA"),'MITRE &amp; Controls Mappings'!$G554))),ISNUMBER(SEARCH(IF(K$2&lt;&gt;"",K$2,"NA"),'MITRE &amp; Controls Mappings'!$H554))),ISNUMBER(SEARCH(IF(K$3&lt;&gt;"",K$3,"NA"),'MITRE &amp; Controls Mappings'!$I554))),ISNUMBER(SEARCH(IF(K$3&lt;&gt;"",K$3,"NA"),'MITRE &amp; Controls Mappings'!$J554))), 'MITRE &amp; Controls Mappings'!$B554,"")</f>
        <v/>
      </c>
      <c r="L558" s="25" t="str">
        <f>'MITRE &amp; Controls Mappings'!D554</f>
        <v>Ensure 'Disallow Digest authentication' is set to 'Enabled'</v>
      </c>
    </row>
    <row r="559" spans="1:12" x14ac:dyDescent="0.35">
      <c r="A559" t="str">
        <f>IF(COUNTIF(B559:K559,"="&amp;'MITRE &amp; Controls Mappings'!B555)&gt;0,'MITRE &amp; Controls Mappings'!B555,"")</f>
        <v/>
      </c>
      <c r="B559" t="str">
        <f>IF(OR(OR(OR(OR(OR(ISNUMBER(SEARCH(IF(B$1&lt;&gt;"",B$1,"NA"),'MITRE &amp; Controls Mappings'!$E555)),ISNUMBER(SEARCH(IF(B$1&lt;&gt;"",B$1,"NA"),'MITRE &amp; Controls Mappings'!$F555))),ISNUMBER(SEARCH(IF(B$2&lt;&gt;"",B$2,"NA"),'MITRE &amp; Controls Mappings'!$G555))),ISNUMBER(SEARCH(IF(B$2&lt;&gt;"",B$2,"NA"),'MITRE &amp; Controls Mappings'!$H555))),ISNUMBER(SEARCH(IF(B$3&lt;&gt;"",B$3,"NA"),'MITRE &amp; Controls Mappings'!$I555))),ISNUMBER(SEARCH(IF(B$3&lt;&gt;"",B$3,"NA"),'MITRE &amp; Controls Mappings'!$J555))), 'MITRE &amp; Controls Mappings'!$B555,"")</f>
        <v/>
      </c>
      <c r="C559" t="str">
        <f>IF(OR(OR(OR(OR(OR(ISNUMBER(SEARCH(IF(C$1&lt;&gt;"",C$1,"NA"),'MITRE &amp; Controls Mappings'!$E555)),ISNUMBER(SEARCH(IF(C$1&lt;&gt;"",C$1,"NA"),'MITRE &amp; Controls Mappings'!$F555))),ISNUMBER(SEARCH(IF(C$2&lt;&gt;"",C$2,"NA"),'MITRE &amp; Controls Mappings'!$G555))),ISNUMBER(SEARCH(IF(C$2&lt;&gt;"",C$2,"NA"),'MITRE &amp; Controls Mappings'!$H555))),ISNUMBER(SEARCH(IF(C$3&lt;&gt;"",C$3,"NA"),'MITRE &amp; Controls Mappings'!$I555))),ISNUMBER(SEARCH(IF(C$3&lt;&gt;"",C$3,"NA"),'MITRE &amp; Controls Mappings'!$J555))), 'MITRE &amp; Controls Mappings'!$B555,"")</f>
        <v/>
      </c>
      <c r="D559" t="str">
        <f>IF(OR(OR(OR(OR(OR(ISNUMBER(SEARCH(IF(D$1&lt;&gt;"",D$1,"NA"),'MITRE &amp; Controls Mappings'!$E555)),ISNUMBER(SEARCH(IF(D$1&lt;&gt;"",D$1,"NA"),'MITRE &amp; Controls Mappings'!$F555))),ISNUMBER(SEARCH(IF(D$2&lt;&gt;"",D$2,"NA"),'MITRE &amp; Controls Mappings'!$G555))),ISNUMBER(SEARCH(IF(D$2&lt;&gt;"",D$2,"NA"),'MITRE &amp; Controls Mappings'!$H555))),ISNUMBER(SEARCH(IF(D$3&lt;&gt;"",D$3,"NA"),'MITRE &amp; Controls Mappings'!$I555))),ISNUMBER(SEARCH(IF(D$3&lt;&gt;"",D$3,"NA"),'MITRE &amp; Controls Mappings'!$J555))), 'MITRE &amp; Controls Mappings'!$B555,"")</f>
        <v/>
      </c>
      <c r="E559" t="str">
        <f>IF(OR(OR(OR(OR(OR(ISNUMBER(SEARCH(IF(E$1&lt;&gt;"",E$1,"NA"),'MITRE &amp; Controls Mappings'!$E555)),ISNUMBER(SEARCH(IF(E$1&lt;&gt;"",E$1,"NA"),'MITRE &amp; Controls Mappings'!$F555))),ISNUMBER(SEARCH(IF(E$2&lt;&gt;"",E$2,"NA"),'MITRE &amp; Controls Mappings'!$G555))),ISNUMBER(SEARCH(IF(E$2&lt;&gt;"",E$2,"NA"),'MITRE &amp; Controls Mappings'!$H555))),ISNUMBER(SEARCH(IF(E$3&lt;&gt;"",E$3,"NA"),'MITRE &amp; Controls Mappings'!$I555))),ISNUMBER(SEARCH(IF(E$3&lt;&gt;"",E$3,"NA"),'MITRE &amp; Controls Mappings'!$J555))), 'MITRE &amp; Controls Mappings'!$B555,"")</f>
        <v/>
      </c>
      <c r="F559" t="str">
        <f>IF(OR(OR(OR(OR(OR(ISNUMBER(SEARCH(IF(F$1&lt;&gt;"",F$1,"NA"),'MITRE &amp; Controls Mappings'!$E555)),ISNUMBER(SEARCH(IF(F$1&lt;&gt;"",F$1,"NA"),'MITRE &amp; Controls Mappings'!$F555))),ISNUMBER(SEARCH(IF(F$2&lt;&gt;"",F$2,"NA"),'MITRE &amp; Controls Mappings'!$G555))),ISNUMBER(SEARCH(IF(F$2&lt;&gt;"",F$2,"NA"),'MITRE &amp; Controls Mappings'!$H555))),ISNUMBER(SEARCH(IF(F$3&lt;&gt;"",F$3,"NA"),'MITRE &amp; Controls Mappings'!$I555))),ISNUMBER(SEARCH(IF(F$3&lt;&gt;"",F$3,"NA"),'MITRE &amp; Controls Mappings'!$J555))), 'MITRE &amp; Controls Mappings'!$B555,"")</f>
        <v/>
      </c>
      <c r="G559" t="str">
        <f>IF(OR(OR(OR(OR(OR(ISNUMBER(SEARCH(IF(G$1&lt;&gt;"",G$1,"NA"),'MITRE &amp; Controls Mappings'!$E555)),ISNUMBER(SEARCH(IF(G$1&lt;&gt;"",G$1,"NA"),'MITRE &amp; Controls Mappings'!$F555))),ISNUMBER(SEARCH(IF(G$2&lt;&gt;"",G$2,"NA"),'MITRE &amp; Controls Mappings'!$G555))),ISNUMBER(SEARCH(IF(G$2&lt;&gt;"",G$2,"NA"),'MITRE &amp; Controls Mappings'!$H555))),ISNUMBER(SEARCH(IF(G$3&lt;&gt;"",G$3,"NA"),'MITRE &amp; Controls Mappings'!$I555))),ISNUMBER(SEARCH(IF(G$3&lt;&gt;"",G$3,"NA"),'MITRE &amp; Controls Mappings'!$J555))), 'MITRE &amp; Controls Mappings'!$B555,"")</f>
        <v/>
      </c>
      <c r="H559" t="str">
        <f>IF(OR(OR(OR(OR(OR(ISNUMBER(SEARCH(IF(H$1&lt;&gt;"",H$1,"NA"),'MITRE &amp; Controls Mappings'!$E555)),ISNUMBER(SEARCH(IF(H$1&lt;&gt;"",H$1,"NA"),'MITRE &amp; Controls Mappings'!$F555))),ISNUMBER(SEARCH(IF(H$2&lt;&gt;"",H$2,"NA"),'MITRE &amp; Controls Mappings'!$G555))),ISNUMBER(SEARCH(IF(H$2&lt;&gt;"",H$2,"NA"),'MITRE &amp; Controls Mappings'!$H555))),ISNUMBER(SEARCH(IF(H$3&lt;&gt;"",H$3,"NA"),'MITRE &amp; Controls Mappings'!$I555))),ISNUMBER(SEARCH(IF(H$3&lt;&gt;"",H$3,"NA"),'MITRE &amp; Controls Mappings'!$J555))), 'MITRE &amp; Controls Mappings'!$B555,"")</f>
        <v/>
      </c>
      <c r="I559" t="str">
        <f>IF(OR(OR(OR(OR(OR(ISNUMBER(SEARCH(IF(I$1&lt;&gt;"",I$1,"NA"),'MITRE &amp; Controls Mappings'!$E555)),ISNUMBER(SEARCH(IF(I$1&lt;&gt;"",I$1,"NA"),'MITRE &amp; Controls Mappings'!$F555))),ISNUMBER(SEARCH(IF(I$2&lt;&gt;"",I$2,"NA"),'MITRE &amp; Controls Mappings'!$G555))),ISNUMBER(SEARCH(IF(I$2&lt;&gt;"",I$2,"NA"),'MITRE &amp; Controls Mappings'!$H555))),ISNUMBER(SEARCH(IF(I$3&lt;&gt;"",I$3,"NA"),'MITRE &amp; Controls Mappings'!$I555))),ISNUMBER(SEARCH(IF(I$3&lt;&gt;"",I$3,"NA"),'MITRE &amp; Controls Mappings'!$J555))), 'MITRE &amp; Controls Mappings'!$B555,"")</f>
        <v/>
      </c>
      <c r="J559" t="str">
        <f>IF(OR(OR(OR(OR(OR(ISNUMBER(SEARCH(IF(J$1&lt;&gt;"",J$1,"NA"),'MITRE &amp; Controls Mappings'!$E555)),ISNUMBER(SEARCH(IF(J$1&lt;&gt;"",J$1,"NA"),'MITRE &amp; Controls Mappings'!$F555))),ISNUMBER(SEARCH(IF(J$2&lt;&gt;"",J$2,"NA"),'MITRE &amp; Controls Mappings'!$G555))),ISNUMBER(SEARCH(IF(J$2&lt;&gt;"",J$2,"NA"),'MITRE &amp; Controls Mappings'!$H555))),ISNUMBER(SEARCH(IF(J$3&lt;&gt;"",J$3,"NA"),'MITRE &amp; Controls Mappings'!$I555))),ISNUMBER(SEARCH(IF(J$3&lt;&gt;"",J$3,"NA"),'MITRE &amp; Controls Mappings'!$J555))), 'MITRE &amp; Controls Mappings'!$B555,"")</f>
        <v/>
      </c>
      <c r="K559" t="str">
        <f>IF(OR(OR(OR(OR(OR(ISNUMBER(SEARCH(IF(K$1&lt;&gt;"",K$1,"NA"),'MITRE &amp; Controls Mappings'!$E555)),ISNUMBER(SEARCH(IF(K$1&lt;&gt;"",K$1,"NA"),'MITRE &amp; Controls Mappings'!$F555))),ISNUMBER(SEARCH(IF(K$2&lt;&gt;"",K$2,"NA"),'MITRE &amp; Controls Mappings'!$G555))),ISNUMBER(SEARCH(IF(K$2&lt;&gt;"",K$2,"NA"),'MITRE &amp; Controls Mappings'!$H555))),ISNUMBER(SEARCH(IF(K$3&lt;&gt;"",K$3,"NA"),'MITRE &amp; Controls Mappings'!$I555))),ISNUMBER(SEARCH(IF(K$3&lt;&gt;"",K$3,"NA"),'MITRE &amp; Controls Mappings'!$J555))), 'MITRE &amp; Controls Mappings'!$B555,"")</f>
        <v/>
      </c>
      <c r="L559" s="25" t="str">
        <f>'MITRE &amp; Controls Mappings'!D555</f>
        <v>WinRM Service</v>
      </c>
    </row>
    <row r="560" spans="1:12" x14ac:dyDescent="0.35">
      <c r="A560" t="str">
        <f>IF(COUNTIF(B560:K560,"="&amp;'MITRE &amp; Controls Mappings'!B556)&gt;0,'MITRE &amp; Controls Mappings'!B556,"")</f>
        <v/>
      </c>
      <c r="B560" t="str">
        <f>IF(OR(OR(OR(OR(OR(ISNUMBER(SEARCH(IF(B$1&lt;&gt;"",B$1,"NA"),'MITRE &amp; Controls Mappings'!$E556)),ISNUMBER(SEARCH(IF(B$1&lt;&gt;"",B$1,"NA"),'MITRE &amp; Controls Mappings'!$F556))),ISNUMBER(SEARCH(IF(B$2&lt;&gt;"",B$2,"NA"),'MITRE &amp; Controls Mappings'!$G556))),ISNUMBER(SEARCH(IF(B$2&lt;&gt;"",B$2,"NA"),'MITRE &amp; Controls Mappings'!$H556))),ISNUMBER(SEARCH(IF(B$3&lt;&gt;"",B$3,"NA"),'MITRE &amp; Controls Mappings'!$I556))),ISNUMBER(SEARCH(IF(B$3&lt;&gt;"",B$3,"NA"),'MITRE &amp; Controls Mappings'!$J556))), 'MITRE &amp; Controls Mappings'!$B556,"")</f>
        <v/>
      </c>
      <c r="C560" t="str">
        <f>IF(OR(OR(OR(OR(OR(ISNUMBER(SEARCH(IF(C$1&lt;&gt;"",C$1,"NA"),'MITRE &amp; Controls Mappings'!$E556)),ISNUMBER(SEARCH(IF(C$1&lt;&gt;"",C$1,"NA"),'MITRE &amp; Controls Mappings'!$F556))),ISNUMBER(SEARCH(IF(C$2&lt;&gt;"",C$2,"NA"),'MITRE &amp; Controls Mappings'!$G556))),ISNUMBER(SEARCH(IF(C$2&lt;&gt;"",C$2,"NA"),'MITRE &amp; Controls Mappings'!$H556))),ISNUMBER(SEARCH(IF(C$3&lt;&gt;"",C$3,"NA"),'MITRE &amp; Controls Mappings'!$I556))),ISNUMBER(SEARCH(IF(C$3&lt;&gt;"",C$3,"NA"),'MITRE &amp; Controls Mappings'!$J556))), 'MITRE &amp; Controls Mappings'!$B556,"")</f>
        <v/>
      </c>
      <c r="D560" t="str">
        <f>IF(OR(OR(OR(OR(OR(ISNUMBER(SEARCH(IF(D$1&lt;&gt;"",D$1,"NA"),'MITRE &amp; Controls Mappings'!$E556)),ISNUMBER(SEARCH(IF(D$1&lt;&gt;"",D$1,"NA"),'MITRE &amp; Controls Mappings'!$F556))),ISNUMBER(SEARCH(IF(D$2&lt;&gt;"",D$2,"NA"),'MITRE &amp; Controls Mappings'!$G556))),ISNUMBER(SEARCH(IF(D$2&lt;&gt;"",D$2,"NA"),'MITRE &amp; Controls Mappings'!$H556))),ISNUMBER(SEARCH(IF(D$3&lt;&gt;"",D$3,"NA"),'MITRE &amp; Controls Mappings'!$I556))),ISNUMBER(SEARCH(IF(D$3&lt;&gt;"",D$3,"NA"),'MITRE &amp; Controls Mappings'!$J556))), 'MITRE &amp; Controls Mappings'!$B556,"")</f>
        <v/>
      </c>
      <c r="E560" t="str">
        <f>IF(OR(OR(OR(OR(OR(ISNUMBER(SEARCH(IF(E$1&lt;&gt;"",E$1,"NA"),'MITRE &amp; Controls Mappings'!$E556)),ISNUMBER(SEARCH(IF(E$1&lt;&gt;"",E$1,"NA"),'MITRE &amp; Controls Mappings'!$F556))),ISNUMBER(SEARCH(IF(E$2&lt;&gt;"",E$2,"NA"),'MITRE &amp; Controls Mappings'!$G556))),ISNUMBER(SEARCH(IF(E$2&lt;&gt;"",E$2,"NA"),'MITRE &amp; Controls Mappings'!$H556))),ISNUMBER(SEARCH(IF(E$3&lt;&gt;"",E$3,"NA"),'MITRE &amp; Controls Mappings'!$I556))),ISNUMBER(SEARCH(IF(E$3&lt;&gt;"",E$3,"NA"),'MITRE &amp; Controls Mappings'!$J556))), 'MITRE &amp; Controls Mappings'!$B556,"")</f>
        <v/>
      </c>
      <c r="F560" t="str">
        <f>IF(OR(OR(OR(OR(OR(ISNUMBER(SEARCH(IF(F$1&lt;&gt;"",F$1,"NA"),'MITRE &amp; Controls Mappings'!$E556)),ISNUMBER(SEARCH(IF(F$1&lt;&gt;"",F$1,"NA"),'MITRE &amp; Controls Mappings'!$F556))),ISNUMBER(SEARCH(IF(F$2&lt;&gt;"",F$2,"NA"),'MITRE &amp; Controls Mappings'!$G556))),ISNUMBER(SEARCH(IF(F$2&lt;&gt;"",F$2,"NA"),'MITRE &amp; Controls Mappings'!$H556))),ISNUMBER(SEARCH(IF(F$3&lt;&gt;"",F$3,"NA"),'MITRE &amp; Controls Mappings'!$I556))),ISNUMBER(SEARCH(IF(F$3&lt;&gt;"",F$3,"NA"),'MITRE &amp; Controls Mappings'!$J556))), 'MITRE &amp; Controls Mappings'!$B556,"")</f>
        <v/>
      </c>
      <c r="G560" t="str">
        <f>IF(OR(OR(OR(OR(OR(ISNUMBER(SEARCH(IF(G$1&lt;&gt;"",G$1,"NA"),'MITRE &amp; Controls Mappings'!$E556)),ISNUMBER(SEARCH(IF(G$1&lt;&gt;"",G$1,"NA"),'MITRE &amp; Controls Mappings'!$F556))),ISNUMBER(SEARCH(IF(G$2&lt;&gt;"",G$2,"NA"),'MITRE &amp; Controls Mappings'!$G556))),ISNUMBER(SEARCH(IF(G$2&lt;&gt;"",G$2,"NA"),'MITRE &amp; Controls Mappings'!$H556))),ISNUMBER(SEARCH(IF(G$3&lt;&gt;"",G$3,"NA"),'MITRE &amp; Controls Mappings'!$I556))),ISNUMBER(SEARCH(IF(G$3&lt;&gt;"",G$3,"NA"),'MITRE &amp; Controls Mappings'!$J556))), 'MITRE &amp; Controls Mappings'!$B556,"")</f>
        <v/>
      </c>
      <c r="H560" t="str">
        <f>IF(OR(OR(OR(OR(OR(ISNUMBER(SEARCH(IF(H$1&lt;&gt;"",H$1,"NA"),'MITRE &amp; Controls Mappings'!$E556)),ISNUMBER(SEARCH(IF(H$1&lt;&gt;"",H$1,"NA"),'MITRE &amp; Controls Mappings'!$F556))),ISNUMBER(SEARCH(IF(H$2&lt;&gt;"",H$2,"NA"),'MITRE &amp; Controls Mappings'!$G556))),ISNUMBER(SEARCH(IF(H$2&lt;&gt;"",H$2,"NA"),'MITRE &amp; Controls Mappings'!$H556))),ISNUMBER(SEARCH(IF(H$3&lt;&gt;"",H$3,"NA"),'MITRE &amp; Controls Mappings'!$I556))),ISNUMBER(SEARCH(IF(H$3&lt;&gt;"",H$3,"NA"),'MITRE &amp; Controls Mappings'!$J556))), 'MITRE &amp; Controls Mappings'!$B556,"")</f>
        <v/>
      </c>
      <c r="I560" t="str">
        <f>IF(OR(OR(OR(OR(OR(ISNUMBER(SEARCH(IF(I$1&lt;&gt;"",I$1,"NA"),'MITRE &amp; Controls Mappings'!$E556)),ISNUMBER(SEARCH(IF(I$1&lt;&gt;"",I$1,"NA"),'MITRE &amp; Controls Mappings'!$F556))),ISNUMBER(SEARCH(IF(I$2&lt;&gt;"",I$2,"NA"),'MITRE &amp; Controls Mappings'!$G556))),ISNUMBER(SEARCH(IF(I$2&lt;&gt;"",I$2,"NA"),'MITRE &amp; Controls Mappings'!$H556))),ISNUMBER(SEARCH(IF(I$3&lt;&gt;"",I$3,"NA"),'MITRE &amp; Controls Mappings'!$I556))),ISNUMBER(SEARCH(IF(I$3&lt;&gt;"",I$3,"NA"),'MITRE &amp; Controls Mappings'!$J556))), 'MITRE &amp; Controls Mappings'!$B556,"")</f>
        <v/>
      </c>
      <c r="J560" t="str">
        <f>IF(OR(OR(OR(OR(OR(ISNUMBER(SEARCH(IF(J$1&lt;&gt;"",J$1,"NA"),'MITRE &amp; Controls Mappings'!$E556)),ISNUMBER(SEARCH(IF(J$1&lt;&gt;"",J$1,"NA"),'MITRE &amp; Controls Mappings'!$F556))),ISNUMBER(SEARCH(IF(J$2&lt;&gt;"",J$2,"NA"),'MITRE &amp; Controls Mappings'!$G556))),ISNUMBER(SEARCH(IF(J$2&lt;&gt;"",J$2,"NA"),'MITRE &amp; Controls Mappings'!$H556))),ISNUMBER(SEARCH(IF(J$3&lt;&gt;"",J$3,"NA"),'MITRE &amp; Controls Mappings'!$I556))),ISNUMBER(SEARCH(IF(J$3&lt;&gt;"",J$3,"NA"),'MITRE &amp; Controls Mappings'!$J556))), 'MITRE &amp; Controls Mappings'!$B556,"")</f>
        <v/>
      </c>
      <c r="K560" t="str">
        <f>IF(OR(OR(OR(OR(OR(ISNUMBER(SEARCH(IF(K$1&lt;&gt;"",K$1,"NA"),'MITRE &amp; Controls Mappings'!$E556)),ISNUMBER(SEARCH(IF(K$1&lt;&gt;"",K$1,"NA"),'MITRE &amp; Controls Mappings'!$F556))),ISNUMBER(SEARCH(IF(K$2&lt;&gt;"",K$2,"NA"),'MITRE &amp; Controls Mappings'!$G556))),ISNUMBER(SEARCH(IF(K$2&lt;&gt;"",K$2,"NA"),'MITRE &amp; Controls Mappings'!$H556))),ISNUMBER(SEARCH(IF(K$3&lt;&gt;"",K$3,"NA"),'MITRE &amp; Controls Mappings'!$I556))),ISNUMBER(SEARCH(IF(K$3&lt;&gt;"",K$3,"NA"),'MITRE &amp; Controls Mappings'!$J556))), 'MITRE &amp; Controls Mappings'!$B556,"")</f>
        <v/>
      </c>
      <c r="L560" s="25" t="str">
        <f>'MITRE &amp; Controls Mappings'!D556</f>
        <v>Ensure 'Allow Basic authentication' is set to 'Disabled'</v>
      </c>
    </row>
    <row r="561" spans="1:12" x14ac:dyDescent="0.35">
      <c r="A561" t="str">
        <f>IF(COUNTIF(B561:K561,"="&amp;'MITRE &amp; Controls Mappings'!B557)&gt;0,'MITRE &amp; Controls Mappings'!B557,"")</f>
        <v/>
      </c>
      <c r="B561" t="str">
        <f>IF(OR(OR(OR(OR(OR(ISNUMBER(SEARCH(IF(B$1&lt;&gt;"",B$1,"NA"),'MITRE &amp; Controls Mappings'!$E557)),ISNUMBER(SEARCH(IF(B$1&lt;&gt;"",B$1,"NA"),'MITRE &amp; Controls Mappings'!$F557))),ISNUMBER(SEARCH(IF(B$2&lt;&gt;"",B$2,"NA"),'MITRE &amp; Controls Mappings'!$G557))),ISNUMBER(SEARCH(IF(B$2&lt;&gt;"",B$2,"NA"),'MITRE &amp; Controls Mappings'!$H557))),ISNUMBER(SEARCH(IF(B$3&lt;&gt;"",B$3,"NA"),'MITRE &amp; Controls Mappings'!$I557))),ISNUMBER(SEARCH(IF(B$3&lt;&gt;"",B$3,"NA"),'MITRE &amp; Controls Mappings'!$J557))), 'MITRE &amp; Controls Mappings'!$B557,"")</f>
        <v/>
      </c>
      <c r="C561" t="str">
        <f>IF(OR(OR(OR(OR(OR(ISNUMBER(SEARCH(IF(C$1&lt;&gt;"",C$1,"NA"),'MITRE &amp; Controls Mappings'!$E557)),ISNUMBER(SEARCH(IF(C$1&lt;&gt;"",C$1,"NA"),'MITRE &amp; Controls Mappings'!$F557))),ISNUMBER(SEARCH(IF(C$2&lt;&gt;"",C$2,"NA"),'MITRE &amp; Controls Mappings'!$G557))),ISNUMBER(SEARCH(IF(C$2&lt;&gt;"",C$2,"NA"),'MITRE &amp; Controls Mappings'!$H557))),ISNUMBER(SEARCH(IF(C$3&lt;&gt;"",C$3,"NA"),'MITRE &amp; Controls Mappings'!$I557))),ISNUMBER(SEARCH(IF(C$3&lt;&gt;"",C$3,"NA"),'MITRE &amp; Controls Mappings'!$J557))), 'MITRE &amp; Controls Mappings'!$B557,"")</f>
        <v/>
      </c>
      <c r="D561" t="str">
        <f>IF(OR(OR(OR(OR(OR(ISNUMBER(SEARCH(IF(D$1&lt;&gt;"",D$1,"NA"),'MITRE &amp; Controls Mappings'!$E557)),ISNUMBER(SEARCH(IF(D$1&lt;&gt;"",D$1,"NA"),'MITRE &amp; Controls Mappings'!$F557))),ISNUMBER(SEARCH(IF(D$2&lt;&gt;"",D$2,"NA"),'MITRE &amp; Controls Mappings'!$G557))),ISNUMBER(SEARCH(IF(D$2&lt;&gt;"",D$2,"NA"),'MITRE &amp; Controls Mappings'!$H557))),ISNUMBER(SEARCH(IF(D$3&lt;&gt;"",D$3,"NA"),'MITRE &amp; Controls Mappings'!$I557))),ISNUMBER(SEARCH(IF(D$3&lt;&gt;"",D$3,"NA"),'MITRE &amp; Controls Mappings'!$J557))), 'MITRE &amp; Controls Mappings'!$B557,"")</f>
        <v/>
      </c>
      <c r="E561" t="str">
        <f>IF(OR(OR(OR(OR(OR(ISNUMBER(SEARCH(IF(E$1&lt;&gt;"",E$1,"NA"),'MITRE &amp; Controls Mappings'!$E557)),ISNUMBER(SEARCH(IF(E$1&lt;&gt;"",E$1,"NA"),'MITRE &amp; Controls Mappings'!$F557))),ISNUMBER(SEARCH(IF(E$2&lt;&gt;"",E$2,"NA"),'MITRE &amp; Controls Mappings'!$G557))),ISNUMBER(SEARCH(IF(E$2&lt;&gt;"",E$2,"NA"),'MITRE &amp; Controls Mappings'!$H557))),ISNUMBER(SEARCH(IF(E$3&lt;&gt;"",E$3,"NA"),'MITRE &amp; Controls Mappings'!$I557))),ISNUMBER(SEARCH(IF(E$3&lt;&gt;"",E$3,"NA"),'MITRE &amp; Controls Mappings'!$J557))), 'MITRE &amp; Controls Mappings'!$B557,"")</f>
        <v/>
      </c>
      <c r="F561" t="str">
        <f>IF(OR(OR(OR(OR(OR(ISNUMBER(SEARCH(IF(F$1&lt;&gt;"",F$1,"NA"),'MITRE &amp; Controls Mappings'!$E557)),ISNUMBER(SEARCH(IF(F$1&lt;&gt;"",F$1,"NA"),'MITRE &amp; Controls Mappings'!$F557))),ISNUMBER(SEARCH(IF(F$2&lt;&gt;"",F$2,"NA"),'MITRE &amp; Controls Mappings'!$G557))),ISNUMBER(SEARCH(IF(F$2&lt;&gt;"",F$2,"NA"),'MITRE &amp; Controls Mappings'!$H557))),ISNUMBER(SEARCH(IF(F$3&lt;&gt;"",F$3,"NA"),'MITRE &amp; Controls Mappings'!$I557))),ISNUMBER(SEARCH(IF(F$3&lt;&gt;"",F$3,"NA"),'MITRE &amp; Controls Mappings'!$J557))), 'MITRE &amp; Controls Mappings'!$B557,"")</f>
        <v/>
      </c>
      <c r="G561" t="str">
        <f>IF(OR(OR(OR(OR(OR(ISNUMBER(SEARCH(IF(G$1&lt;&gt;"",G$1,"NA"),'MITRE &amp; Controls Mappings'!$E557)),ISNUMBER(SEARCH(IF(G$1&lt;&gt;"",G$1,"NA"),'MITRE &amp; Controls Mappings'!$F557))),ISNUMBER(SEARCH(IF(G$2&lt;&gt;"",G$2,"NA"),'MITRE &amp; Controls Mappings'!$G557))),ISNUMBER(SEARCH(IF(G$2&lt;&gt;"",G$2,"NA"),'MITRE &amp; Controls Mappings'!$H557))),ISNUMBER(SEARCH(IF(G$3&lt;&gt;"",G$3,"NA"),'MITRE &amp; Controls Mappings'!$I557))),ISNUMBER(SEARCH(IF(G$3&lt;&gt;"",G$3,"NA"),'MITRE &amp; Controls Mappings'!$J557))), 'MITRE &amp; Controls Mappings'!$B557,"")</f>
        <v/>
      </c>
      <c r="H561" t="str">
        <f>IF(OR(OR(OR(OR(OR(ISNUMBER(SEARCH(IF(H$1&lt;&gt;"",H$1,"NA"),'MITRE &amp; Controls Mappings'!$E557)),ISNUMBER(SEARCH(IF(H$1&lt;&gt;"",H$1,"NA"),'MITRE &amp; Controls Mappings'!$F557))),ISNUMBER(SEARCH(IF(H$2&lt;&gt;"",H$2,"NA"),'MITRE &amp; Controls Mappings'!$G557))),ISNUMBER(SEARCH(IF(H$2&lt;&gt;"",H$2,"NA"),'MITRE &amp; Controls Mappings'!$H557))),ISNUMBER(SEARCH(IF(H$3&lt;&gt;"",H$3,"NA"),'MITRE &amp; Controls Mappings'!$I557))),ISNUMBER(SEARCH(IF(H$3&lt;&gt;"",H$3,"NA"),'MITRE &amp; Controls Mappings'!$J557))), 'MITRE &amp; Controls Mappings'!$B557,"")</f>
        <v/>
      </c>
      <c r="I561" t="str">
        <f>IF(OR(OR(OR(OR(OR(ISNUMBER(SEARCH(IF(I$1&lt;&gt;"",I$1,"NA"),'MITRE &amp; Controls Mappings'!$E557)),ISNUMBER(SEARCH(IF(I$1&lt;&gt;"",I$1,"NA"),'MITRE &amp; Controls Mappings'!$F557))),ISNUMBER(SEARCH(IF(I$2&lt;&gt;"",I$2,"NA"),'MITRE &amp; Controls Mappings'!$G557))),ISNUMBER(SEARCH(IF(I$2&lt;&gt;"",I$2,"NA"),'MITRE &amp; Controls Mappings'!$H557))),ISNUMBER(SEARCH(IF(I$3&lt;&gt;"",I$3,"NA"),'MITRE &amp; Controls Mappings'!$I557))),ISNUMBER(SEARCH(IF(I$3&lt;&gt;"",I$3,"NA"),'MITRE &amp; Controls Mappings'!$J557))), 'MITRE &amp; Controls Mappings'!$B557,"")</f>
        <v/>
      </c>
      <c r="J561" t="str">
        <f>IF(OR(OR(OR(OR(OR(ISNUMBER(SEARCH(IF(J$1&lt;&gt;"",J$1,"NA"),'MITRE &amp; Controls Mappings'!$E557)),ISNUMBER(SEARCH(IF(J$1&lt;&gt;"",J$1,"NA"),'MITRE &amp; Controls Mappings'!$F557))),ISNUMBER(SEARCH(IF(J$2&lt;&gt;"",J$2,"NA"),'MITRE &amp; Controls Mappings'!$G557))),ISNUMBER(SEARCH(IF(J$2&lt;&gt;"",J$2,"NA"),'MITRE &amp; Controls Mappings'!$H557))),ISNUMBER(SEARCH(IF(J$3&lt;&gt;"",J$3,"NA"),'MITRE &amp; Controls Mappings'!$I557))),ISNUMBER(SEARCH(IF(J$3&lt;&gt;"",J$3,"NA"),'MITRE &amp; Controls Mappings'!$J557))), 'MITRE &amp; Controls Mappings'!$B557,"")</f>
        <v/>
      </c>
      <c r="K561" t="str">
        <f>IF(OR(OR(OR(OR(OR(ISNUMBER(SEARCH(IF(K$1&lt;&gt;"",K$1,"NA"),'MITRE &amp; Controls Mappings'!$E557)),ISNUMBER(SEARCH(IF(K$1&lt;&gt;"",K$1,"NA"),'MITRE &amp; Controls Mappings'!$F557))),ISNUMBER(SEARCH(IF(K$2&lt;&gt;"",K$2,"NA"),'MITRE &amp; Controls Mappings'!$G557))),ISNUMBER(SEARCH(IF(K$2&lt;&gt;"",K$2,"NA"),'MITRE &amp; Controls Mappings'!$H557))),ISNUMBER(SEARCH(IF(K$3&lt;&gt;"",K$3,"NA"),'MITRE &amp; Controls Mappings'!$I557))),ISNUMBER(SEARCH(IF(K$3&lt;&gt;"",K$3,"NA"),'MITRE &amp; Controls Mappings'!$J557))), 'MITRE &amp; Controls Mappings'!$B557,"")</f>
        <v/>
      </c>
      <c r="L561" s="25" t="str">
        <f>'MITRE &amp; Controls Mappings'!D557</f>
        <v>Ensure 'Allow remote server management through WinRM' is set to 'Disabled'</v>
      </c>
    </row>
    <row r="562" spans="1:12" x14ac:dyDescent="0.35">
      <c r="A562" t="str">
        <f>IF(COUNTIF(B562:K562,"="&amp;'MITRE &amp; Controls Mappings'!B558)&gt;0,'MITRE &amp; Controls Mappings'!B558,"")</f>
        <v/>
      </c>
      <c r="B562" t="str">
        <f>IF(OR(OR(OR(OR(OR(ISNUMBER(SEARCH(IF(B$1&lt;&gt;"",B$1,"NA"),'MITRE &amp; Controls Mappings'!$E558)),ISNUMBER(SEARCH(IF(B$1&lt;&gt;"",B$1,"NA"),'MITRE &amp; Controls Mappings'!$F558))),ISNUMBER(SEARCH(IF(B$2&lt;&gt;"",B$2,"NA"),'MITRE &amp; Controls Mappings'!$G558))),ISNUMBER(SEARCH(IF(B$2&lt;&gt;"",B$2,"NA"),'MITRE &amp; Controls Mappings'!$H558))),ISNUMBER(SEARCH(IF(B$3&lt;&gt;"",B$3,"NA"),'MITRE &amp; Controls Mappings'!$I558))),ISNUMBER(SEARCH(IF(B$3&lt;&gt;"",B$3,"NA"),'MITRE &amp; Controls Mappings'!$J558))), 'MITRE &amp; Controls Mappings'!$B558,"")</f>
        <v/>
      </c>
      <c r="C562" t="str">
        <f>IF(OR(OR(OR(OR(OR(ISNUMBER(SEARCH(IF(C$1&lt;&gt;"",C$1,"NA"),'MITRE &amp; Controls Mappings'!$E558)),ISNUMBER(SEARCH(IF(C$1&lt;&gt;"",C$1,"NA"),'MITRE &amp; Controls Mappings'!$F558))),ISNUMBER(SEARCH(IF(C$2&lt;&gt;"",C$2,"NA"),'MITRE &amp; Controls Mappings'!$G558))),ISNUMBER(SEARCH(IF(C$2&lt;&gt;"",C$2,"NA"),'MITRE &amp; Controls Mappings'!$H558))),ISNUMBER(SEARCH(IF(C$3&lt;&gt;"",C$3,"NA"),'MITRE &amp; Controls Mappings'!$I558))),ISNUMBER(SEARCH(IF(C$3&lt;&gt;"",C$3,"NA"),'MITRE &amp; Controls Mappings'!$J558))), 'MITRE &amp; Controls Mappings'!$B558,"")</f>
        <v/>
      </c>
      <c r="D562" t="str">
        <f>IF(OR(OR(OR(OR(OR(ISNUMBER(SEARCH(IF(D$1&lt;&gt;"",D$1,"NA"),'MITRE &amp; Controls Mappings'!$E558)),ISNUMBER(SEARCH(IF(D$1&lt;&gt;"",D$1,"NA"),'MITRE &amp; Controls Mappings'!$F558))),ISNUMBER(SEARCH(IF(D$2&lt;&gt;"",D$2,"NA"),'MITRE &amp; Controls Mappings'!$G558))),ISNUMBER(SEARCH(IF(D$2&lt;&gt;"",D$2,"NA"),'MITRE &amp; Controls Mappings'!$H558))),ISNUMBER(SEARCH(IF(D$3&lt;&gt;"",D$3,"NA"),'MITRE &amp; Controls Mappings'!$I558))),ISNUMBER(SEARCH(IF(D$3&lt;&gt;"",D$3,"NA"),'MITRE &amp; Controls Mappings'!$J558))), 'MITRE &amp; Controls Mappings'!$B558,"")</f>
        <v/>
      </c>
      <c r="E562" t="str">
        <f>IF(OR(OR(OR(OR(OR(ISNUMBER(SEARCH(IF(E$1&lt;&gt;"",E$1,"NA"),'MITRE &amp; Controls Mappings'!$E558)),ISNUMBER(SEARCH(IF(E$1&lt;&gt;"",E$1,"NA"),'MITRE &amp; Controls Mappings'!$F558))),ISNUMBER(SEARCH(IF(E$2&lt;&gt;"",E$2,"NA"),'MITRE &amp; Controls Mappings'!$G558))),ISNUMBER(SEARCH(IF(E$2&lt;&gt;"",E$2,"NA"),'MITRE &amp; Controls Mappings'!$H558))),ISNUMBER(SEARCH(IF(E$3&lt;&gt;"",E$3,"NA"),'MITRE &amp; Controls Mappings'!$I558))),ISNUMBER(SEARCH(IF(E$3&lt;&gt;"",E$3,"NA"),'MITRE &amp; Controls Mappings'!$J558))), 'MITRE &amp; Controls Mappings'!$B558,"")</f>
        <v/>
      </c>
      <c r="F562" t="str">
        <f>IF(OR(OR(OR(OR(OR(ISNUMBER(SEARCH(IF(F$1&lt;&gt;"",F$1,"NA"),'MITRE &amp; Controls Mappings'!$E558)),ISNUMBER(SEARCH(IF(F$1&lt;&gt;"",F$1,"NA"),'MITRE &amp; Controls Mappings'!$F558))),ISNUMBER(SEARCH(IF(F$2&lt;&gt;"",F$2,"NA"),'MITRE &amp; Controls Mappings'!$G558))),ISNUMBER(SEARCH(IF(F$2&lt;&gt;"",F$2,"NA"),'MITRE &amp; Controls Mappings'!$H558))),ISNUMBER(SEARCH(IF(F$3&lt;&gt;"",F$3,"NA"),'MITRE &amp; Controls Mappings'!$I558))),ISNUMBER(SEARCH(IF(F$3&lt;&gt;"",F$3,"NA"),'MITRE &amp; Controls Mappings'!$J558))), 'MITRE &amp; Controls Mappings'!$B558,"")</f>
        <v/>
      </c>
      <c r="G562" t="str">
        <f>IF(OR(OR(OR(OR(OR(ISNUMBER(SEARCH(IF(G$1&lt;&gt;"",G$1,"NA"),'MITRE &amp; Controls Mappings'!$E558)),ISNUMBER(SEARCH(IF(G$1&lt;&gt;"",G$1,"NA"),'MITRE &amp; Controls Mappings'!$F558))),ISNUMBER(SEARCH(IF(G$2&lt;&gt;"",G$2,"NA"),'MITRE &amp; Controls Mappings'!$G558))),ISNUMBER(SEARCH(IF(G$2&lt;&gt;"",G$2,"NA"),'MITRE &amp; Controls Mappings'!$H558))),ISNUMBER(SEARCH(IF(G$3&lt;&gt;"",G$3,"NA"),'MITRE &amp; Controls Mappings'!$I558))),ISNUMBER(SEARCH(IF(G$3&lt;&gt;"",G$3,"NA"),'MITRE &amp; Controls Mappings'!$J558))), 'MITRE &amp; Controls Mappings'!$B558,"")</f>
        <v/>
      </c>
      <c r="H562" t="str">
        <f>IF(OR(OR(OR(OR(OR(ISNUMBER(SEARCH(IF(H$1&lt;&gt;"",H$1,"NA"),'MITRE &amp; Controls Mappings'!$E558)),ISNUMBER(SEARCH(IF(H$1&lt;&gt;"",H$1,"NA"),'MITRE &amp; Controls Mappings'!$F558))),ISNUMBER(SEARCH(IF(H$2&lt;&gt;"",H$2,"NA"),'MITRE &amp; Controls Mappings'!$G558))),ISNUMBER(SEARCH(IF(H$2&lt;&gt;"",H$2,"NA"),'MITRE &amp; Controls Mappings'!$H558))),ISNUMBER(SEARCH(IF(H$3&lt;&gt;"",H$3,"NA"),'MITRE &amp; Controls Mappings'!$I558))),ISNUMBER(SEARCH(IF(H$3&lt;&gt;"",H$3,"NA"),'MITRE &amp; Controls Mappings'!$J558))), 'MITRE &amp; Controls Mappings'!$B558,"")</f>
        <v/>
      </c>
      <c r="I562" t="str">
        <f>IF(OR(OR(OR(OR(OR(ISNUMBER(SEARCH(IF(I$1&lt;&gt;"",I$1,"NA"),'MITRE &amp; Controls Mappings'!$E558)),ISNUMBER(SEARCH(IF(I$1&lt;&gt;"",I$1,"NA"),'MITRE &amp; Controls Mappings'!$F558))),ISNUMBER(SEARCH(IF(I$2&lt;&gt;"",I$2,"NA"),'MITRE &amp; Controls Mappings'!$G558))),ISNUMBER(SEARCH(IF(I$2&lt;&gt;"",I$2,"NA"),'MITRE &amp; Controls Mappings'!$H558))),ISNUMBER(SEARCH(IF(I$3&lt;&gt;"",I$3,"NA"),'MITRE &amp; Controls Mappings'!$I558))),ISNUMBER(SEARCH(IF(I$3&lt;&gt;"",I$3,"NA"),'MITRE &amp; Controls Mappings'!$J558))), 'MITRE &amp; Controls Mappings'!$B558,"")</f>
        <v/>
      </c>
      <c r="J562" t="str">
        <f>IF(OR(OR(OR(OR(OR(ISNUMBER(SEARCH(IF(J$1&lt;&gt;"",J$1,"NA"),'MITRE &amp; Controls Mappings'!$E558)),ISNUMBER(SEARCH(IF(J$1&lt;&gt;"",J$1,"NA"),'MITRE &amp; Controls Mappings'!$F558))),ISNUMBER(SEARCH(IF(J$2&lt;&gt;"",J$2,"NA"),'MITRE &amp; Controls Mappings'!$G558))),ISNUMBER(SEARCH(IF(J$2&lt;&gt;"",J$2,"NA"),'MITRE &amp; Controls Mappings'!$H558))),ISNUMBER(SEARCH(IF(J$3&lt;&gt;"",J$3,"NA"),'MITRE &amp; Controls Mappings'!$I558))),ISNUMBER(SEARCH(IF(J$3&lt;&gt;"",J$3,"NA"),'MITRE &amp; Controls Mappings'!$J558))), 'MITRE &amp; Controls Mappings'!$B558,"")</f>
        <v/>
      </c>
      <c r="K562" t="str">
        <f>IF(OR(OR(OR(OR(OR(ISNUMBER(SEARCH(IF(K$1&lt;&gt;"",K$1,"NA"),'MITRE &amp; Controls Mappings'!$E558)),ISNUMBER(SEARCH(IF(K$1&lt;&gt;"",K$1,"NA"),'MITRE &amp; Controls Mappings'!$F558))),ISNUMBER(SEARCH(IF(K$2&lt;&gt;"",K$2,"NA"),'MITRE &amp; Controls Mappings'!$G558))),ISNUMBER(SEARCH(IF(K$2&lt;&gt;"",K$2,"NA"),'MITRE &amp; Controls Mappings'!$H558))),ISNUMBER(SEARCH(IF(K$3&lt;&gt;"",K$3,"NA"),'MITRE &amp; Controls Mappings'!$I558))),ISNUMBER(SEARCH(IF(K$3&lt;&gt;"",K$3,"NA"),'MITRE &amp; Controls Mappings'!$J558))), 'MITRE &amp; Controls Mappings'!$B558,"")</f>
        <v/>
      </c>
      <c r="L562" s="25" t="str">
        <f>'MITRE &amp; Controls Mappings'!D558</f>
        <v>Ensure 'Allow unencrypted traffic' is set to 'Disabled'</v>
      </c>
    </row>
    <row r="563" spans="1:12" x14ac:dyDescent="0.35">
      <c r="A563" t="str">
        <f>IF(COUNTIF(B563:K563,"="&amp;'MITRE &amp; Controls Mappings'!B559)&gt;0,'MITRE &amp; Controls Mappings'!B559,"")</f>
        <v/>
      </c>
      <c r="B563" t="str">
        <f>IF(OR(OR(OR(OR(OR(ISNUMBER(SEARCH(IF(B$1&lt;&gt;"",B$1,"NA"),'MITRE &amp; Controls Mappings'!$E559)),ISNUMBER(SEARCH(IF(B$1&lt;&gt;"",B$1,"NA"),'MITRE &amp; Controls Mappings'!$F559))),ISNUMBER(SEARCH(IF(B$2&lt;&gt;"",B$2,"NA"),'MITRE &amp; Controls Mappings'!$G559))),ISNUMBER(SEARCH(IF(B$2&lt;&gt;"",B$2,"NA"),'MITRE &amp; Controls Mappings'!$H559))),ISNUMBER(SEARCH(IF(B$3&lt;&gt;"",B$3,"NA"),'MITRE &amp; Controls Mappings'!$I559))),ISNUMBER(SEARCH(IF(B$3&lt;&gt;"",B$3,"NA"),'MITRE &amp; Controls Mappings'!$J559))), 'MITRE &amp; Controls Mappings'!$B559,"")</f>
        <v/>
      </c>
      <c r="C563" t="str">
        <f>IF(OR(OR(OR(OR(OR(ISNUMBER(SEARCH(IF(C$1&lt;&gt;"",C$1,"NA"),'MITRE &amp; Controls Mappings'!$E559)),ISNUMBER(SEARCH(IF(C$1&lt;&gt;"",C$1,"NA"),'MITRE &amp; Controls Mappings'!$F559))),ISNUMBER(SEARCH(IF(C$2&lt;&gt;"",C$2,"NA"),'MITRE &amp; Controls Mappings'!$G559))),ISNUMBER(SEARCH(IF(C$2&lt;&gt;"",C$2,"NA"),'MITRE &amp; Controls Mappings'!$H559))),ISNUMBER(SEARCH(IF(C$3&lt;&gt;"",C$3,"NA"),'MITRE &amp; Controls Mappings'!$I559))),ISNUMBER(SEARCH(IF(C$3&lt;&gt;"",C$3,"NA"),'MITRE &amp; Controls Mappings'!$J559))), 'MITRE &amp; Controls Mappings'!$B559,"")</f>
        <v/>
      </c>
      <c r="D563" t="str">
        <f>IF(OR(OR(OR(OR(OR(ISNUMBER(SEARCH(IF(D$1&lt;&gt;"",D$1,"NA"),'MITRE &amp; Controls Mappings'!$E559)),ISNUMBER(SEARCH(IF(D$1&lt;&gt;"",D$1,"NA"),'MITRE &amp; Controls Mappings'!$F559))),ISNUMBER(SEARCH(IF(D$2&lt;&gt;"",D$2,"NA"),'MITRE &amp; Controls Mappings'!$G559))),ISNUMBER(SEARCH(IF(D$2&lt;&gt;"",D$2,"NA"),'MITRE &amp; Controls Mappings'!$H559))),ISNUMBER(SEARCH(IF(D$3&lt;&gt;"",D$3,"NA"),'MITRE &amp; Controls Mappings'!$I559))),ISNUMBER(SEARCH(IF(D$3&lt;&gt;"",D$3,"NA"),'MITRE &amp; Controls Mappings'!$J559))), 'MITRE &amp; Controls Mappings'!$B559,"")</f>
        <v/>
      </c>
      <c r="E563" t="str">
        <f>IF(OR(OR(OR(OR(OR(ISNUMBER(SEARCH(IF(E$1&lt;&gt;"",E$1,"NA"),'MITRE &amp; Controls Mappings'!$E559)),ISNUMBER(SEARCH(IF(E$1&lt;&gt;"",E$1,"NA"),'MITRE &amp; Controls Mappings'!$F559))),ISNUMBER(SEARCH(IF(E$2&lt;&gt;"",E$2,"NA"),'MITRE &amp; Controls Mappings'!$G559))),ISNUMBER(SEARCH(IF(E$2&lt;&gt;"",E$2,"NA"),'MITRE &amp; Controls Mappings'!$H559))),ISNUMBER(SEARCH(IF(E$3&lt;&gt;"",E$3,"NA"),'MITRE &amp; Controls Mappings'!$I559))),ISNUMBER(SEARCH(IF(E$3&lt;&gt;"",E$3,"NA"),'MITRE &amp; Controls Mappings'!$J559))), 'MITRE &amp; Controls Mappings'!$B559,"")</f>
        <v/>
      </c>
      <c r="F563" t="str">
        <f>IF(OR(OR(OR(OR(OR(ISNUMBER(SEARCH(IF(F$1&lt;&gt;"",F$1,"NA"),'MITRE &amp; Controls Mappings'!$E559)),ISNUMBER(SEARCH(IF(F$1&lt;&gt;"",F$1,"NA"),'MITRE &amp; Controls Mappings'!$F559))),ISNUMBER(SEARCH(IF(F$2&lt;&gt;"",F$2,"NA"),'MITRE &amp; Controls Mappings'!$G559))),ISNUMBER(SEARCH(IF(F$2&lt;&gt;"",F$2,"NA"),'MITRE &amp; Controls Mappings'!$H559))),ISNUMBER(SEARCH(IF(F$3&lt;&gt;"",F$3,"NA"),'MITRE &amp; Controls Mappings'!$I559))),ISNUMBER(SEARCH(IF(F$3&lt;&gt;"",F$3,"NA"),'MITRE &amp; Controls Mappings'!$J559))), 'MITRE &amp; Controls Mappings'!$B559,"")</f>
        <v/>
      </c>
      <c r="G563" t="str">
        <f>IF(OR(OR(OR(OR(OR(ISNUMBER(SEARCH(IF(G$1&lt;&gt;"",G$1,"NA"),'MITRE &amp; Controls Mappings'!$E559)),ISNUMBER(SEARCH(IF(G$1&lt;&gt;"",G$1,"NA"),'MITRE &amp; Controls Mappings'!$F559))),ISNUMBER(SEARCH(IF(G$2&lt;&gt;"",G$2,"NA"),'MITRE &amp; Controls Mappings'!$G559))),ISNUMBER(SEARCH(IF(G$2&lt;&gt;"",G$2,"NA"),'MITRE &amp; Controls Mappings'!$H559))),ISNUMBER(SEARCH(IF(G$3&lt;&gt;"",G$3,"NA"),'MITRE &amp; Controls Mappings'!$I559))),ISNUMBER(SEARCH(IF(G$3&lt;&gt;"",G$3,"NA"),'MITRE &amp; Controls Mappings'!$J559))), 'MITRE &amp; Controls Mappings'!$B559,"")</f>
        <v/>
      </c>
      <c r="H563" t="str">
        <f>IF(OR(OR(OR(OR(OR(ISNUMBER(SEARCH(IF(H$1&lt;&gt;"",H$1,"NA"),'MITRE &amp; Controls Mappings'!$E559)),ISNUMBER(SEARCH(IF(H$1&lt;&gt;"",H$1,"NA"),'MITRE &amp; Controls Mappings'!$F559))),ISNUMBER(SEARCH(IF(H$2&lt;&gt;"",H$2,"NA"),'MITRE &amp; Controls Mappings'!$G559))),ISNUMBER(SEARCH(IF(H$2&lt;&gt;"",H$2,"NA"),'MITRE &amp; Controls Mappings'!$H559))),ISNUMBER(SEARCH(IF(H$3&lt;&gt;"",H$3,"NA"),'MITRE &amp; Controls Mappings'!$I559))),ISNUMBER(SEARCH(IF(H$3&lt;&gt;"",H$3,"NA"),'MITRE &amp; Controls Mappings'!$J559))), 'MITRE &amp; Controls Mappings'!$B559,"")</f>
        <v/>
      </c>
      <c r="I563" t="str">
        <f>IF(OR(OR(OR(OR(OR(ISNUMBER(SEARCH(IF(I$1&lt;&gt;"",I$1,"NA"),'MITRE &amp; Controls Mappings'!$E559)),ISNUMBER(SEARCH(IF(I$1&lt;&gt;"",I$1,"NA"),'MITRE &amp; Controls Mappings'!$F559))),ISNUMBER(SEARCH(IF(I$2&lt;&gt;"",I$2,"NA"),'MITRE &amp; Controls Mappings'!$G559))),ISNUMBER(SEARCH(IF(I$2&lt;&gt;"",I$2,"NA"),'MITRE &amp; Controls Mappings'!$H559))),ISNUMBER(SEARCH(IF(I$3&lt;&gt;"",I$3,"NA"),'MITRE &amp; Controls Mappings'!$I559))),ISNUMBER(SEARCH(IF(I$3&lt;&gt;"",I$3,"NA"),'MITRE &amp; Controls Mappings'!$J559))), 'MITRE &amp; Controls Mappings'!$B559,"")</f>
        <v/>
      </c>
      <c r="J563" t="str">
        <f>IF(OR(OR(OR(OR(OR(ISNUMBER(SEARCH(IF(J$1&lt;&gt;"",J$1,"NA"),'MITRE &amp; Controls Mappings'!$E559)),ISNUMBER(SEARCH(IF(J$1&lt;&gt;"",J$1,"NA"),'MITRE &amp; Controls Mappings'!$F559))),ISNUMBER(SEARCH(IF(J$2&lt;&gt;"",J$2,"NA"),'MITRE &amp; Controls Mappings'!$G559))),ISNUMBER(SEARCH(IF(J$2&lt;&gt;"",J$2,"NA"),'MITRE &amp; Controls Mappings'!$H559))),ISNUMBER(SEARCH(IF(J$3&lt;&gt;"",J$3,"NA"),'MITRE &amp; Controls Mappings'!$I559))),ISNUMBER(SEARCH(IF(J$3&lt;&gt;"",J$3,"NA"),'MITRE &amp; Controls Mappings'!$J559))), 'MITRE &amp; Controls Mappings'!$B559,"")</f>
        <v/>
      </c>
      <c r="K563" t="str">
        <f>IF(OR(OR(OR(OR(OR(ISNUMBER(SEARCH(IF(K$1&lt;&gt;"",K$1,"NA"),'MITRE &amp; Controls Mappings'!$E559)),ISNUMBER(SEARCH(IF(K$1&lt;&gt;"",K$1,"NA"),'MITRE &amp; Controls Mappings'!$F559))),ISNUMBER(SEARCH(IF(K$2&lt;&gt;"",K$2,"NA"),'MITRE &amp; Controls Mappings'!$G559))),ISNUMBER(SEARCH(IF(K$2&lt;&gt;"",K$2,"NA"),'MITRE &amp; Controls Mappings'!$H559))),ISNUMBER(SEARCH(IF(K$3&lt;&gt;"",K$3,"NA"),'MITRE &amp; Controls Mappings'!$I559))),ISNUMBER(SEARCH(IF(K$3&lt;&gt;"",K$3,"NA"),'MITRE &amp; Controls Mappings'!$J559))), 'MITRE &amp; Controls Mappings'!$B559,"")</f>
        <v/>
      </c>
      <c r="L563" s="25" t="str">
        <f>'MITRE &amp; Controls Mappings'!D559</f>
        <v>Ensure 'Disallow WinRM from storing RunAs credentials' is set to 'Enabled'</v>
      </c>
    </row>
    <row r="564" spans="1:12" x14ac:dyDescent="0.35">
      <c r="A564" t="str">
        <f>IF(COUNTIF(B564:K564,"="&amp;'MITRE &amp; Controls Mappings'!B560)&gt;0,'MITRE &amp; Controls Mappings'!B560,"")</f>
        <v/>
      </c>
      <c r="B564" t="str">
        <f>IF(OR(OR(OR(OR(OR(ISNUMBER(SEARCH(IF(B$1&lt;&gt;"",B$1,"NA"),'MITRE &amp; Controls Mappings'!$E560)),ISNUMBER(SEARCH(IF(B$1&lt;&gt;"",B$1,"NA"),'MITRE &amp; Controls Mappings'!$F560))),ISNUMBER(SEARCH(IF(B$2&lt;&gt;"",B$2,"NA"),'MITRE &amp; Controls Mappings'!$G560))),ISNUMBER(SEARCH(IF(B$2&lt;&gt;"",B$2,"NA"),'MITRE &amp; Controls Mappings'!$H560))),ISNUMBER(SEARCH(IF(B$3&lt;&gt;"",B$3,"NA"),'MITRE &amp; Controls Mappings'!$I560))),ISNUMBER(SEARCH(IF(B$3&lt;&gt;"",B$3,"NA"),'MITRE &amp; Controls Mappings'!$J560))), 'MITRE &amp; Controls Mappings'!$B560,"")</f>
        <v/>
      </c>
      <c r="C564" t="str">
        <f>IF(OR(OR(OR(OR(OR(ISNUMBER(SEARCH(IF(C$1&lt;&gt;"",C$1,"NA"),'MITRE &amp; Controls Mappings'!$E560)),ISNUMBER(SEARCH(IF(C$1&lt;&gt;"",C$1,"NA"),'MITRE &amp; Controls Mappings'!$F560))),ISNUMBER(SEARCH(IF(C$2&lt;&gt;"",C$2,"NA"),'MITRE &amp; Controls Mappings'!$G560))),ISNUMBER(SEARCH(IF(C$2&lt;&gt;"",C$2,"NA"),'MITRE &amp; Controls Mappings'!$H560))),ISNUMBER(SEARCH(IF(C$3&lt;&gt;"",C$3,"NA"),'MITRE &amp; Controls Mappings'!$I560))),ISNUMBER(SEARCH(IF(C$3&lt;&gt;"",C$3,"NA"),'MITRE &amp; Controls Mappings'!$J560))), 'MITRE &amp; Controls Mappings'!$B560,"")</f>
        <v/>
      </c>
      <c r="D564" t="str">
        <f>IF(OR(OR(OR(OR(OR(ISNUMBER(SEARCH(IF(D$1&lt;&gt;"",D$1,"NA"),'MITRE &amp; Controls Mappings'!$E560)),ISNUMBER(SEARCH(IF(D$1&lt;&gt;"",D$1,"NA"),'MITRE &amp; Controls Mappings'!$F560))),ISNUMBER(SEARCH(IF(D$2&lt;&gt;"",D$2,"NA"),'MITRE &amp; Controls Mappings'!$G560))),ISNUMBER(SEARCH(IF(D$2&lt;&gt;"",D$2,"NA"),'MITRE &amp; Controls Mappings'!$H560))),ISNUMBER(SEARCH(IF(D$3&lt;&gt;"",D$3,"NA"),'MITRE &amp; Controls Mappings'!$I560))),ISNUMBER(SEARCH(IF(D$3&lt;&gt;"",D$3,"NA"),'MITRE &amp; Controls Mappings'!$J560))), 'MITRE &amp; Controls Mappings'!$B560,"")</f>
        <v/>
      </c>
      <c r="E564" t="str">
        <f>IF(OR(OR(OR(OR(OR(ISNUMBER(SEARCH(IF(E$1&lt;&gt;"",E$1,"NA"),'MITRE &amp; Controls Mappings'!$E560)),ISNUMBER(SEARCH(IF(E$1&lt;&gt;"",E$1,"NA"),'MITRE &amp; Controls Mappings'!$F560))),ISNUMBER(SEARCH(IF(E$2&lt;&gt;"",E$2,"NA"),'MITRE &amp; Controls Mappings'!$G560))),ISNUMBER(SEARCH(IF(E$2&lt;&gt;"",E$2,"NA"),'MITRE &amp; Controls Mappings'!$H560))),ISNUMBER(SEARCH(IF(E$3&lt;&gt;"",E$3,"NA"),'MITRE &amp; Controls Mappings'!$I560))),ISNUMBER(SEARCH(IF(E$3&lt;&gt;"",E$3,"NA"),'MITRE &amp; Controls Mappings'!$J560))), 'MITRE &amp; Controls Mappings'!$B560,"")</f>
        <v/>
      </c>
      <c r="F564" t="str">
        <f>IF(OR(OR(OR(OR(OR(ISNUMBER(SEARCH(IF(F$1&lt;&gt;"",F$1,"NA"),'MITRE &amp; Controls Mappings'!$E560)),ISNUMBER(SEARCH(IF(F$1&lt;&gt;"",F$1,"NA"),'MITRE &amp; Controls Mappings'!$F560))),ISNUMBER(SEARCH(IF(F$2&lt;&gt;"",F$2,"NA"),'MITRE &amp; Controls Mappings'!$G560))),ISNUMBER(SEARCH(IF(F$2&lt;&gt;"",F$2,"NA"),'MITRE &amp; Controls Mappings'!$H560))),ISNUMBER(SEARCH(IF(F$3&lt;&gt;"",F$3,"NA"),'MITRE &amp; Controls Mappings'!$I560))),ISNUMBER(SEARCH(IF(F$3&lt;&gt;"",F$3,"NA"),'MITRE &amp; Controls Mappings'!$J560))), 'MITRE &amp; Controls Mappings'!$B560,"")</f>
        <v/>
      </c>
      <c r="G564" t="str">
        <f>IF(OR(OR(OR(OR(OR(ISNUMBER(SEARCH(IF(G$1&lt;&gt;"",G$1,"NA"),'MITRE &amp; Controls Mappings'!$E560)),ISNUMBER(SEARCH(IF(G$1&lt;&gt;"",G$1,"NA"),'MITRE &amp; Controls Mappings'!$F560))),ISNUMBER(SEARCH(IF(G$2&lt;&gt;"",G$2,"NA"),'MITRE &amp; Controls Mappings'!$G560))),ISNUMBER(SEARCH(IF(G$2&lt;&gt;"",G$2,"NA"),'MITRE &amp; Controls Mappings'!$H560))),ISNUMBER(SEARCH(IF(G$3&lt;&gt;"",G$3,"NA"),'MITRE &amp; Controls Mappings'!$I560))),ISNUMBER(SEARCH(IF(G$3&lt;&gt;"",G$3,"NA"),'MITRE &amp; Controls Mappings'!$J560))), 'MITRE &amp; Controls Mappings'!$B560,"")</f>
        <v/>
      </c>
      <c r="H564" t="str">
        <f>IF(OR(OR(OR(OR(OR(ISNUMBER(SEARCH(IF(H$1&lt;&gt;"",H$1,"NA"),'MITRE &amp; Controls Mappings'!$E560)),ISNUMBER(SEARCH(IF(H$1&lt;&gt;"",H$1,"NA"),'MITRE &amp; Controls Mappings'!$F560))),ISNUMBER(SEARCH(IF(H$2&lt;&gt;"",H$2,"NA"),'MITRE &amp; Controls Mappings'!$G560))),ISNUMBER(SEARCH(IF(H$2&lt;&gt;"",H$2,"NA"),'MITRE &amp; Controls Mappings'!$H560))),ISNUMBER(SEARCH(IF(H$3&lt;&gt;"",H$3,"NA"),'MITRE &amp; Controls Mappings'!$I560))),ISNUMBER(SEARCH(IF(H$3&lt;&gt;"",H$3,"NA"),'MITRE &amp; Controls Mappings'!$J560))), 'MITRE &amp; Controls Mappings'!$B560,"")</f>
        <v/>
      </c>
      <c r="I564" t="str">
        <f>IF(OR(OR(OR(OR(OR(ISNUMBER(SEARCH(IF(I$1&lt;&gt;"",I$1,"NA"),'MITRE &amp; Controls Mappings'!$E560)),ISNUMBER(SEARCH(IF(I$1&lt;&gt;"",I$1,"NA"),'MITRE &amp; Controls Mappings'!$F560))),ISNUMBER(SEARCH(IF(I$2&lt;&gt;"",I$2,"NA"),'MITRE &amp; Controls Mappings'!$G560))),ISNUMBER(SEARCH(IF(I$2&lt;&gt;"",I$2,"NA"),'MITRE &amp; Controls Mappings'!$H560))),ISNUMBER(SEARCH(IF(I$3&lt;&gt;"",I$3,"NA"),'MITRE &amp; Controls Mappings'!$I560))),ISNUMBER(SEARCH(IF(I$3&lt;&gt;"",I$3,"NA"),'MITRE &amp; Controls Mappings'!$J560))), 'MITRE &amp; Controls Mappings'!$B560,"")</f>
        <v/>
      </c>
      <c r="J564" t="str">
        <f>IF(OR(OR(OR(OR(OR(ISNUMBER(SEARCH(IF(J$1&lt;&gt;"",J$1,"NA"),'MITRE &amp; Controls Mappings'!$E560)),ISNUMBER(SEARCH(IF(J$1&lt;&gt;"",J$1,"NA"),'MITRE &amp; Controls Mappings'!$F560))),ISNUMBER(SEARCH(IF(J$2&lt;&gt;"",J$2,"NA"),'MITRE &amp; Controls Mappings'!$G560))),ISNUMBER(SEARCH(IF(J$2&lt;&gt;"",J$2,"NA"),'MITRE &amp; Controls Mappings'!$H560))),ISNUMBER(SEARCH(IF(J$3&lt;&gt;"",J$3,"NA"),'MITRE &amp; Controls Mappings'!$I560))),ISNUMBER(SEARCH(IF(J$3&lt;&gt;"",J$3,"NA"),'MITRE &amp; Controls Mappings'!$J560))), 'MITRE &amp; Controls Mappings'!$B560,"")</f>
        <v/>
      </c>
      <c r="K564" t="str">
        <f>IF(OR(OR(OR(OR(OR(ISNUMBER(SEARCH(IF(K$1&lt;&gt;"",K$1,"NA"),'MITRE &amp; Controls Mappings'!$E560)),ISNUMBER(SEARCH(IF(K$1&lt;&gt;"",K$1,"NA"),'MITRE &amp; Controls Mappings'!$F560))),ISNUMBER(SEARCH(IF(K$2&lt;&gt;"",K$2,"NA"),'MITRE &amp; Controls Mappings'!$G560))),ISNUMBER(SEARCH(IF(K$2&lt;&gt;"",K$2,"NA"),'MITRE &amp; Controls Mappings'!$H560))),ISNUMBER(SEARCH(IF(K$3&lt;&gt;"",K$3,"NA"),'MITRE &amp; Controls Mappings'!$I560))),ISNUMBER(SEARCH(IF(K$3&lt;&gt;"",K$3,"NA"),'MITRE &amp; Controls Mappings'!$J560))), 'MITRE &amp; Controls Mappings'!$B560,"")</f>
        <v/>
      </c>
      <c r="L564" s="25" t="str">
        <f>'MITRE &amp; Controls Mappings'!D560</f>
        <v>Windows Remote Shell</v>
      </c>
    </row>
    <row r="565" spans="1:12" x14ac:dyDescent="0.35">
      <c r="A565" t="str">
        <f>IF(COUNTIF(B565:K565,"="&amp;'MITRE &amp; Controls Mappings'!B561)&gt;0,'MITRE &amp; Controls Mappings'!B561,"")</f>
        <v/>
      </c>
      <c r="B565" t="str">
        <f>IF(OR(OR(OR(OR(OR(ISNUMBER(SEARCH(IF(B$1&lt;&gt;"",B$1,"NA"),'MITRE &amp; Controls Mappings'!$E561)),ISNUMBER(SEARCH(IF(B$1&lt;&gt;"",B$1,"NA"),'MITRE &amp; Controls Mappings'!$F561))),ISNUMBER(SEARCH(IF(B$2&lt;&gt;"",B$2,"NA"),'MITRE &amp; Controls Mappings'!$G561))),ISNUMBER(SEARCH(IF(B$2&lt;&gt;"",B$2,"NA"),'MITRE &amp; Controls Mappings'!$H561))),ISNUMBER(SEARCH(IF(B$3&lt;&gt;"",B$3,"NA"),'MITRE &amp; Controls Mappings'!$I561))),ISNUMBER(SEARCH(IF(B$3&lt;&gt;"",B$3,"NA"),'MITRE &amp; Controls Mappings'!$J561))), 'MITRE &amp; Controls Mappings'!$B561,"")</f>
        <v/>
      </c>
      <c r="C565" t="str">
        <f>IF(OR(OR(OR(OR(OR(ISNUMBER(SEARCH(IF(C$1&lt;&gt;"",C$1,"NA"),'MITRE &amp; Controls Mappings'!$E561)),ISNUMBER(SEARCH(IF(C$1&lt;&gt;"",C$1,"NA"),'MITRE &amp; Controls Mappings'!$F561))),ISNUMBER(SEARCH(IF(C$2&lt;&gt;"",C$2,"NA"),'MITRE &amp; Controls Mappings'!$G561))),ISNUMBER(SEARCH(IF(C$2&lt;&gt;"",C$2,"NA"),'MITRE &amp; Controls Mappings'!$H561))),ISNUMBER(SEARCH(IF(C$3&lt;&gt;"",C$3,"NA"),'MITRE &amp; Controls Mappings'!$I561))),ISNUMBER(SEARCH(IF(C$3&lt;&gt;"",C$3,"NA"),'MITRE &amp; Controls Mappings'!$J561))), 'MITRE &amp; Controls Mappings'!$B561,"")</f>
        <v/>
      </c>
      <c r="D565" t="str">
        <f>IF(OR(OR(OR(OR(OR(ISNUMBER(SEARCH(IF(D$1&lt;&gt;"",D$1,"NA"),'MITRE &amp; Controls Mappings'!$E561)),ISNUMBER(SEARCH(IF(D$1&lt;&gt;"",D$1,"NA"),'MITRE &amp; Controls Mappings'!$F561))),ISNUMBER(SEARCH(IF(D$2&lt;&gt;"",D$2,"NA"),'MITRE &amp; Controls Mappings'!$G561))),ISNUMBER(SEARCH(IF(D$2&lt;&gt;"",D$2,"NA"),'MITRE &amp; Controls Mappings'!$H561))),ISNUMBER(SEARCH(IF(D$3&lt;&gt;"",D$3,"NA"),'MITRE &amp; Controls Mappings'!$I561))),ISNUMBER(SEARCH(IF(D$3&lt;&gt;"",D$3,"NA"),'MITRE &amp; Controls Mappings'!$J561))), 'MITRE &amp; Controls Mappings'!$B561,"")</f>
        <v/>
      </c>
      <c r="E565" t="str">
        <f>IF(OR(OR(OR(OR(OR(ISNUMBER(SEARCH(IF(E$1&lt;&gt;"",E$1,"NA"),'MITRE &amp; Controls Mappings'!$E561)),ISNUMBER(SEARCH(IF(E$1&lt;&gt;"",E$1,"NA"),'MITRE &amp; Controls Mappings'!$F561))),ISNUMBER(SEARCH(IF(E$2&lt;&gt;"",E$2,"NA"),'MITRE &amp; Controls Mappings'!$G561))),ISNUMBER(SEARCH(IF(E$2&lt;&gt;"",E$2,"NA"),'MITRE &amp; Controls Mappings'!$H561))),ISNUMBER(SEARCH(IF(E$3&lt;&gt;"",E$3,"NA"),'MITRE &amp; Controls Mappings'!$I561))),ISNUMBER(SEARCH(IF(E$3&lt;&gt;"",E$3,"NA"),'MITRE &amp; Controls Mappings'!$J561))), 'MITRE &amp; Controls Mappings'!$B561,"")</f>
        <v/>
      </c>
      <c r="F565" t="str">
        <f>IF(OR(OR(OR(OR(OR(ISNUMBER(SEARCH(IF(F$1&lt;&gt;"",F$1,"NA"),'MITRE &amp; Controls Mappings'!$E561)),ISNUMBER(SEARCH(IF(F$1&lt;&gt;"",F$1,"NA"),'MITRE &amp; Controls Mappings'!$F561))),ISNUMBER(SEARCH(IF(F$2&lt;&gt;"",F$2,"NA"),'MITRE &amp; Controls Mappings'!$G561))),ISNUMBER(SEARCH(IF(F$2&lt;&gt;"",F$2,"NA"),'MITRE &amp; Controls Mappings'!$H561))),ISNUMBER(SEARCH(IF(F$3&lt;&gt;"",F$3,"NA"),'MITRE &amp; Controls Mappings'!$I561))),ISNUMBER(SEARCH(IF(F$3&lt;&gt;"",F$3,"NA"),'MITRE &amp; Controls Mappings'!$J561))), 'MITRE &amp; Controls Mappings'!$B561,"")</f>
        <v/>
      </c>
      <c r="G565" t="str">
        <f>IF(OR(OR(OR(OR(OR(ISNUMBER(SEARCH(IF(G$1&lt;&gt;"",G$1,"NA"),'MITRE &amp; Controls Mappings'!$E561)),ISNUMBER(SEARCH(IF(G$1&lt;&gt;"",G$1,"NA"),'MITRE &amp; Controls Mappings'!$F561))),ISNUMBER(SEARCH(IF(G$2&lt;&gt;"",G$2,"NA"),'MITRE &amp; Controls Mappings'!$G561))),ISNUMBER(SEARCH(IF(G$2&lt;&gt;"",G$2,"NA"),'MITRE &amp; Controls Mappings'!$H561))),ISNUMBER(SEARCH(IF(G$3&lt;&gt;"",G$3,"NA"),'MITRE &amp; Controls Mappings'!$I561))),ISNUMBER(SEARCH(IF(G$3&lt;&gt;"",G$3,"NA"),'MITRE &amp; Controls Mappings'!$J561))), 'MITRE &amp; Controls Mappings'!$B561,"")</f>
        <v/>
      </c>
      <c r="H565" t="str">
        <f>IF(OR(OR(OR(OR(OR(ISNUMBER(SEARCH(IF(H$1&lt;&gt;"",H$1,"NA"),'MITRE &amp; Controls Mappings'!$E561)),ISNUMBER(SEARCH(IF(H$1&lt;&gt;"",H$1,"NA"),'MITRE &amp; Controls Mappings'!$F561))),ISNUMBER(SEARCH(IF(H$2&lt;&gt;"",H$2,"NA"),'MITRE &amp; Controls Mappings'!$G561))),ISNUMBER(SEARCH(IF(H$2&lt;&gt;"",H$2,"NA"),'MITRE &amp; Controls Mappings'!$H561))),ISNUMBER(SEARCH(IF(H$3&lt;&gt;"",H$3,"NA"),'MITRE &amp; Controls Mappings'!$I561))),ISNUMBER(SEARCH(IF(H$3&lt;&gt;"",H$3,"NA"),'MITRE &amp; Controls Mappings'!$J561))), 'MITRE &amp; Controls Mappings'!$B561,"")</f>
        <v/>
      </c>
      <c r="I565" t="str">
        <f>IF(OR(OR(OR(OR(OR(ISNUMBER(SEARCH(IF(I$1&lt;&gt;"",I$1,"NA"),'MITRE &amp; Controls Mappings'!$E561)),ISNUMBER(SEARCH(IF(I$1&lt;&gt;"",I$1,"NA"),'MITRE &amp; Controls Mappings'!$F561))),ISNUMBER(SEARCH(IF(I$2&lt;&gt;"",I$2,"NA"),'MITRE &amp; Controls Mappings'!$G561))),ISNUMBER(SEARCH(IF(I$2&lt;&gt;"",I$2,"NA"),'MITRE &amp; Controls Mappings'!$H561))),ISNUMBER(SEARCH(IF(I$3&lt;&gt;"",I$3,"NA"),'MITRE &amp; Controls Mappings'!$I561))),ISNUMBER(SEARCH(IF(I$3&lt;&gt;"",I$3,"NA"),'MITRE &amp; Controls Mappings'!$J561))), 'MITRE &amp; Controls Mappings'!$B561,"")</f>
        <v/>
      </c>
      <c r="J565" t="str">
        <f>IF(OR(OR(OR(OR(OR(ISNUMBER(SEARCH(IF(J$1&lt;&gt;"",J$1,"NA"),'MITRE &amp; Controls Mappings'!$E561)),ISNUMBER(SEARCH(IF(J$1&lt;&gt;"",J$1,"NA"),'MITRE &amp; Controls Mappings'!$F561))),ISNUMBER(SEARCH(IF(J$2&lt;&gt;"",J$2,"NA"),'MITRE &amp; Controls Mappings'!$G561))),ISNUMBER(SEARCH(IF(J$2&lt;&gt;"",J$2,"NA"),'MITRE &amp; Controls Mappings'!$H561))),ISNUMBER(SEARCH(IF(J$3&lt;&gt;"",J$3,"NA"),'MITRE &amp; Controls Mappings'!$I561))),ISNUMBER(SEARCH(IF(J$3&lt;&gt;"",J$3,"NA"),'MITRE &amp; Controls Mappings'!$J561))), 'MITRE &amp; Controls Mappings'!$B561,"")</f>
        <v/>
      </c>
      <c r="K565" t="str">
        <f>IF(OR(OR(OR(OR(OR(ISNUMBER(SEARCH(IF(K$1&lt;&gt;"",K$1,"NA"),'MITRE &amp; Controls Mappings'!$E561)),ISNUMBER(SEARCH(IF(K$1&lt;&gt;"",K$1,"NA"),'MITRE &amp; Controls Mappings'!$F561))),ISNUMBER(SEARCH(IF(K$2&lt;&gt;"",K$2,"NA"),'MITRE &amp; Controls Mappings'!$G561))),ISNUMBER(SEARCH(IF(K$2&lt;&gt;"",K$2,"NA"),'MITRE &amp; Controls Mappings'!$H561))),ISNUMBER(SEARCH(IF(K$3&lt;&gt;"",K$3,"NA"),'MITRE &amp; Controls Mappings'!$I561))),ISNUMBER(SEARCH(IF(K$3&lt;&gt;"",K$3,"NA"),'MITRE &amp; Controls Mappings'!$J561))), 'MITRE &amp; Controls Mappings'!$B561,"")</f>
        <v/>
      </c>
      <c r="L565" s="25" t="str">
        <f>'MITRE &amp; Controls Mappings'!D561</f>
        <v>Ensure 'Allow Remote Shell Access' is set to 'Disabled'</v>
      </c>
    </row>
    <row r="566" spans="1:12" x14ac:dyDescent="0.35">
      <c r="A566" t="str">
        <f>IF(COUNTIF(B566:K566,"="&amp;'MITRE &amp; Controls Mappings'!B562)&gt;0,'MITRE &amp; Controls Mappings'!B562,"")</f>
        <v/>
      </c>
      <c r="B566" t="str">
        <f>IF(OR(OR(OR(OR(OR(ISNUMBER(SEARCH(IF(B$1&lt;&gt;"",B$1,"NA"),'MITRE &amp; Controls Mappings'!$E562)),ISNUMBER(SEARCH(IF(B$1&lt;&gt;"",B$1,"NA"),'MITRE &amp; Controls Mappings'!$F562))),ISNUMBER(SEARCH(IF(B$2&lt;&gt;"",B$2,"NA"),'MITRE &amp; Controls Mappings'!$G562))),ISNUMBER(SEARCH(IF(B$2&lt;&gt;"",B$2,"NA"),'MITRE &amp; Controls Mappings'!$H562))),ISNUMBER(SEARCH(IF(B$3&lt;&gt;"",B$3,"NA"),'MITRE &amp; Controls Mappings'!$I562))),ISNUMBER(SEARCH(IF(B$3&lt;&gt;"",B$3,"NA"),'MITRE &amp; Controls Mappings'!$J562))), 'MITRE &amp; Controls Mappings'!$B562,"")</f>
        <v/>
      </c>
      <c r="C566" t="str">
        <f>IF(OR(OR(OR(OR(OR(ISNUMBER(SEARCH(IF(C$1&lt;&gt;"",C$1,"NA"),'MITRE &amp; Controls Mappings'!$E562)),ISNUMBER(SEARCH(IF(C$1&lt;&gt;"",C$1,"NA"),'MITRE &amp; Controls Mappings'!$F562))),ISNUMBER(SEARCH(IF(C$2&lt;&gt;"",C$2,"NA"),'MITRE &amp; Controls Mappings'!$G562))),ISNUMBER(SEARCH(IF(C$2&lt;&gt;"",C$2,"NA"),'MITRE &amp; Controls Mappings'!$H562))),ISNUMBER(SEARCH(IF(C$3&lt;&gt;"",C$3,"NA"),'MITRE &amp; Controls Mappings'!$I562))),ISNUMBER(SEARCH(IF(C$3&lt;&gt;"",C$3,"NA"),'MITRE &amp; Controls Mappings'!$J562))), 'MITRE &amp; Controls Mappings'!$B562,"")</f>
        <v/>
      </c>
      <c r="D566" t="str">
        <f>IF(OR(OR(OR(OR(OR(ISNUMBER(SEARCH(IF(D$1&lt;&gt;"",D$1,"NA"),'MITRE &amp; Controls Mappings'!$E562)),ISNUMBER(SEARCH(IF(D$1&lt;&gt;"",D$1,"NA"),'MITRE &amp; Controls Mappings'!$F562))),ISNUMBER(SEARCH(IF(D$2&lt;&gt;"",D$2,"NA"),'MITRE &amp; Controls Mappings'!$G562))),ISNUMBER(SEARCH(IF(D$2&lt;&gt;"",D$2,"NA"),'MITRE &amp; Controls Mappings'!$H562))),ISNUMBER(SEARCH(IF(D$3&lt;&gt;"",D$3,"NA"),'MITRE &amp; Controls Mappings'!$I562))),ISNUMBER(SEARCH(IF(D$3&lt;&gt;"",D$3,"NA"),'MITRE &amp; Controls Mappings'!$J562))), 'MITRE &amp; Controls Mappings'!$B562,"")</f>
        <v/>
      </c>
      <c r="E566" t="str">
        <f>IF(OR(OR(OR(OR(OR(ISNUMBER(SEARCH(IF(E$1&lt;&gt;"",E$1,"NA"),'MITRE &amp; Controls Mappings'!$E562)),ISNUMBER(SEARCH(IF(E$1&lt;&gt;"",E$1,"NA"),'MITRE &amp; Controls Mappings'!$F562))),ISNUMBER(SEARCH(IF(E$2&lt;&gt;"",E$2,"NA"),'MITRE &amp; Controls Mappings'!$G562))),ISNUMBER(SEARCH(IF(E$2&lt;&gt;"",E$2,"NA"),'MITRE &amp; Controls Mappings'!$H562))),ISNUMBER(SEARCH(IF(E$3&lt;&gt;"",E$3,"NA"),'MITRE &amp; Controls Mappings'!$I562))),ISNUMBER(SEARCH(IF(E$3&lt;&gt;"",E$3,"NA"),'MITRE &amp; Controls Mappings'!$J562))), 'MITRE &amp; Controls Mappings'!$B562,"")</f>
        <v/>
      </c>
      <c r="F566" t="str">
        <f>IF(OR(OR(OR(OR(OR(ISNUMBER(SEARCH(IF(F$1&lt;&gt;"",F$1,"NA"),'MITRE &amp; Controls Mappings'!$E562)),ISNUMBER(SEARCH(IF(F$1&lt;&gt;"",F$1,"NA"),'MITRE &amp; Controls Mappings'!$F562))),ISNUMBER(SEARCH(IF(F$2&lt;&gt;"",F$2,"NA"),'MITRE &amp; Controls Mappings'!$G562))),ISNUMBER(SEARCH(IF(F$2&lt;&gt;"",F$2,"NA"),'MITRE &amp; Controls Mappings'!$H562))),ISNUMBER(SEARCH(IF(F$3&lt;&gt;"",F$3,"NA"),'MITRE &amp; Controls Mappings'!$I562))),ISNUMBER(SEARCH(IF(F$3&lt;&gt;"",F$3,"NA"),'MITRE &amp; Controls Mappings'!$J562))), 'MITRE &amp; Controls Mappings'!$B562,"")</f>
        <v/>
      </c>
      <c r="G566" t="str">
        <f>IF(OR(OR(OR(OR(OR(ISNUMBER(SEARCH(IF(G$1&lt;&gt;"",G$1,"NA"),'MITRE &amp; Controls Mappings'!$E562)),ISNUMBER(SEARCH(IF(G$1&lt;&gt;"",G$1,"NA"),'MITRE &amp; Controls Mappings'!$F562))),ISNUMBER(SEARCH(IF(G$2&lt;&gt;"",G$2,"NA"),'MITRE &amp; Controls Mappings'!$G562))),ISNUMBER(SEARCH(IF(G$2&lt;&gt;"",G$2,"NA"),'MITRE &amp; Controls Mappings'!$H562))),ISNUMBER(SEARCH(IF(G$3&lt;&gt;"",G$3,"NA"),'MITRE &amp; Controls Mappings'!$I562))),ISNUMBER(SEARCH(IF(G$3&lt;&gt;"",G$3,"NA"),'MITRE &amp; Controls Mappings'!$J562))), 'MITRE &amp; Controls Mappings'!$B562,"")</f>
        <v/>
      </c>
      <c r="H566" t="str">
        <f>IF(OR(OR(OR(OR(OR(ISNUMBER(SEARCH(IF(H$1&lt;&gt;"",H$1,"NA"),'MITRE &amp; Controls Mappings'!$E562)),ISNUMBER(SEARCH(IF(H$1&lt;&gt;"",H$1,"NA"),'MITRE &amp; Controls Mappings'!$F562))),ISNUMBER(SEARCH(IF(H$2&lt;&gt;"",H$2,"NA"),'MITRE &amp; Controls Mappings'!$G562))),ISNUMBER(SEARCH(IF(H$2&lt;&gt;"",H$2,"NA"),'MITRE &amp; Controls Mappings'!$H562))),ISNUMBER(SEARCH(IF(H$3&lt;&gt;"",H$3,"NA"),'MITRE &amp; Controls Mappings'!$I562))),ISNUMBER(SEARCH(IF(H$3&lt;&gt;"",H$3,"NA"),'MITRE &amp; Controls Mappings'!$J562))), 'MITRE &amp; Controls Mappings'!$B562,"")</f>
        <v/>
      </c>
      <c r="I566" t="str">
        <f>IF(OR(OR(OR(OR(OR(ISNUMBER(SEARCH(IF(I$1&lt;&gt;"",I$1,"NA"),'MITRE &amp; Controls Mappings'!$E562)),ISNUMBER(SEARCH(IF(I$1&lt;&gt;"",I$1,"NA"),'MITRE &amp; Controls Mappings'!$F562))),ISNUMBER(SEARCH(IF(I$2&lt;&gt;"",I$2,"NA"),'MITRE &amp; Controls Mappings'!$G562))),ISNUMBER(SEARCH(IF(I$2&lt;&gt;"",I$2,"NA"),'MITRE &amp; Controls Mappings'!$H562))),ISNUMBER(SEARCH(IF(I$3&lt;&gt;"",I$3,"NA"),'MITRE &amp; Controls Mappings'!$I562))),ISNUMBER(SEARCH(IF(I$3&lt;&gt;"",I$3,"NA"),'MITRE &amp; Controls Mappings'!$J562))), 'MITRE &amp; Controls Mappings'!$B562,"")</f>
        <v/>
      </c>
      <c r="J566" t="str">
        <f>IF(OR(OR(OR(OR(OR(ISNUMBER(SEARCH(IF(J$1&lt;&gt;"",J$1,"NA"),'MITRE &amp; Controls Mappings'!$E562)),ISNUMBER(SEARCH(IF(J$1&lt;&gt;"",J$1,"NA"),'MITRE &amp; Controls Mappings'!$F562))),ISNUMBER(SEARCH(IF(J$2&lt;&gt;"",J$2,"NA"),'MITRE &amp; Controls Mappings'!$G562))),ISNUMBER(SEARCH(IF(J$2&lt;&gt;"",J$2,"NA"),'MITRE &amp; Controls Mappings'!$H562))),ISNUMBER(SEARCH(IF(J$3&lt;&gt;"",J$3,"NA"),'MITRE &amp; Controls Mappings'!$I562))),ISNUMBER(SEARCH(IF(J$3&lt;&gt;"",J$3,"NA"),'MITRE &amp; Controls Mappings'!$J562))), 'MITRE &amp; Controls Mappings'!$B562,"")</f>
        <v/>
      </c>
      <c r="K566" t="str">
        <f>IF(OR(OR(OR(OR(OR(ISNUMBER(SEARCH(IF(K$1&lt;&gt;"",K$1,"NA"),'MITRE &amp; Controls Mappings'!$E562)),ISNUMBER(SEARCH(IF(K$1&lt;&gt;"",K$1,"NA"),'MITRE &amp; Controls Mappings'!$F562))),ISNUMBER(SEARCH(IF(K$2&lt;&gt;"",K$2,"NA"),'MITRE &amp; Controls Mappings'!$G562))),ISNUMBER(SEARCH(IF(K$2&lt;&gt;"",K$2,"NA"),'MITRE &amp; Controls Mappings'!$H562))),ISNUMBER(SEARCH(IF(K$3&lt;&gt;"",K$3,"NA"),'MITRE &amp; Controls Mappings'!$I562))),ISNUMBER(SEARCH(IF(K$3&lt;&gt;"",K$3,"NA"),'MITRE &amp; Controls Mappings'!$J562))), 'MITRE &amp; Controls Mappings'!$B562,"")</f>
        <v/>
      </c>
      <c r="L566" s="25" t="str">
        <f>'MITRE &amp; Controls Mappings'!D562</f>
        <v>Windows Security (formerly Windows Defender Security Center)</v>
      </c>
    </row>
    <row r="567" spans="1:12" x14ac:dyDescent="0.35">
      <c r="A567" t="str">
        <f>IF(COUNTIF(B567:K567,"="&amp;'MITRE &amp; Controls Mappings'!B563)&gt;0,'MITRE &amp; Controls Mappings'!B563,"")</f>
        <v/>
      </c>
      <c r="B567" t="str">
        <f>IF(OR(OR(OR(OR(OR(ISNUMBER(SEARCH(IF(B$1&lt;&gt;"",B$1,"NA"),'MITRE &amp; Controls Mappings'!$E563)),ISNUMBER(SEARCH(IF(B$1&lt;&gt;"",B$1,"NA"),'MITRE &amp; Controls Mappings'!$F563))),ISNUMBER(SEARCH(IF(B$2&lt;&gt;"",B$2,"NA"),'MITRE &amp; Controls Mappings'!$G563))),ISNUMBER(SEARCH(IF(B$2&lt;&gt;"",B$2,"NA"),'MITRE &amp; Controls Mappings'!$H563))),ISNUMBER(SEARCH(IF(B$3&lt;&gt;"",B$3,"NA"),'MITRE &amp; Controls Mappings'!$I563))),ISNUMBER(SEARCH(IF(B$3&lt;&gt;"",B$3,"NA"),'MITRE &amp; Controls Mappings'!$J563))), 'MITRE &amp; Controls Mappings'!$B563,"")</f>
        <v/>
      </c>
      <c r="C567" t="str">
        <f>IF(OR(OR(OR(OR(OR(ISNUMBER(SEARCH(IF(C$1&lt;&gt;"",C$1,"NA"),'MITRE &amp; Controls Mappings'!$E563)),ISNUMBER(SEARCH(IF(C$1&lt;&gt;"",C$1,"NA"),'MITRE &amp; Controls Mappings'!$F563))),ISNUMBER(SEARCH(IF(C$2&lt;&gt;"",C$2,"NA"),'MITRE &amp; Controls Mappings'!$G563))),ISNUMBER(SEARCH(IF(C$2&lt;&gt;"",C$2,"NA"),'MITRE &amp; Controls Mappings'!$H563))),ISNUMBER(SEARCH(IF(C$3&lt;&gt;"",C$3,"NA"),'MITRE &amp; Controls Mappings'!$I563))),ISNUMBER(SEARCH(IF(C$3&lt;&gt;"",C$3,"NA"),'MITRE &amp; Controls Mappings'!$J563))), 'MITRE &amp; Controls Mappings'!$B563,"")</f>
        <v/>
      </c>
      <c r="D567" t="str">
        <f>IF(OR(OR(OR(OR(OR(ISNUMBER(SEARCH(IF(D$1&lt;&gt;"",D$1,"NA"),'MITRE &amp; Controls Mappings'!$E563)),ISNUMBER(SEARCH(IF(D$1&lt;&gt;"",D$1,"NA"),'MITRE &amp; Controls Mappings'!$F563))),ISNUMBER(SEARCH(IF(D$2&lt;&gt;"",D$2,"NA"),'MITRE &amp; Controls Mappings'!$G563))),ISNUMBER(SEARCH(IF(D$2&lt;&gt;"",D$2,"NA"),'MITRE &amp; Controls Mappings'!$H563))),ISNUMBER(SEARCH(IF(D$3&lt;&gt;"",D$3,"NA"),'MITRE &amp; Controls Mappings'!$I563))),ISNUMBER(SEARCH(IF(D$3&lt;&gt;"",D$3,"NA"),'MITRE &amp; Controls Mappings'!$J563))), 'MITRE &amp; Controls Mappings'!$B563,"")</f>
        <v/>
      </c>
      <c r="E567" t="str">
        <f>IF(OR(OR(OR(OR(OR(ISNUMBER(SEARCH(IF(E$1&lt;&gt;"",E$1,"NA"),'MITRE &amp; Controls Mappings'!$E563)),ISNUMBER(SEARCH(IF(E$1&lt;&gt;"",E$1,"NA"),'MITRE &amp; Controls Mappings'!$F563))),ISNUMBER(SEARCH(IF(E$2&lt;&gt;"",E$2,"NA"),'MITRE &amp; Controls Mappings'!$G563))),ISNUMBER(SEARCH(IF(E$2&lt;&gt;"",E$2,"NA"),'MITRE &amp; Controls Mappings'!$H563))),ISNUMBER(SEARCH(IF(E$3&lt;&gt;"",E$3,"NA"),'MITRE &amp; Controls Mappings'!$I563))),ISNUMBER(SEARCH(IF(E$3&lt;&gt;"",E$3,"NA"),'MITRE &amp; Controls Mappings'!$J563))), 'MITRE &amp; Controls Mappings'!$B563,"")</f>
        <v/>
      </c>
      <c r="F567" t="str">
        <f>IF(OR(OR(OR(OR(OR(ISNUMBER(SEARCH(IF(F$1&lt;&gt;"",F$1,"NA"),'MITRE &amp; Controls Mappings'!$E563)),ISNUMBER(SEARCH(IF(F$1&lt;&gt;"",F$1,"NA"),'MITRE &amp; Controls Mappings'!$F563))),ISNUMBER(SEARCH(IF(F$2&lt;&gt;"",F$2,"NA"),'MITRE &amp; Controls Mappings'!$G563))),ISNUMBER(SEARCH(IF(F$2&lt;&gt;"",F$2,"NA"),'MITRE &amp; Controls Mappings'!$H563))),ISNUMBER(SEARCH(IF(F$3&lt;&gt;"",F$3,"NA"),'MITRE &amp; Controls Mappings'!$I563))),ISNUMBER(SEARCH(IF(F$3&lt;&gt;"",F$3,"NA"),'MITRE &amp; Controls Mappings'!$J563))), 'MITRE &amp; Controls Mappings'!$B563,"")</f>
        <v/>
      </c>
      <c r="G567" t="str">
        <f>IF(OR(OR(OR(OR(OR(ISNUMBER(SEARCH(IF(G$1&lt;&gt;"",G$1,"NA"),'MITRE &amp; Controls Mappings'!$E563)),ISNUMBER(SEARCH(IF(G$1&lt;&gt;"",G$1,"NA"),'MITRE &amp; Controls Mappings'!$F563))),ISNUMBER(SEARCH(IF(G$2&lt;&gt;"",G$2,"NA"),'MITRE &amp; Controls Mappings'!$G563))),ISNUMBER(SEARCH(IF(G$2&lt;&gt;"",G$2,"NA"),'MITRE &amp; Controls Mappings'!$H563))),ISNUMBER(SEARCH(IF(G$3&lt;&gt;"",G$3,"NA"),'MITRE &amp; Controls Mappings'!$I563))),ISNUMBER(SEARCH(IF(G$3&lt;&gt;"",G$3,"NA"),'MITRE &amp; Controls Mappings'!$J563))), 'MITRE &amp; Controls Mappings'!$B563,"")</f>
        <v/>
      </c>
      <c r="H567" t="str">
        <f>IF(OR(OR(OR(OR(OR(ISNUMBER(SEARCH(IF(H$1&lt;&gt;"",H$1,"NA"),'MITRE &amp; Controls Mappings'!$E563)),ISNUMBER(SEARCH(IF(H$1&lt;&gt;"",H$1,"NA"),'MITRE &amp; Controls Mappings'!$F563))),ISNUMBER(SEARCH(IF(H$2&lt;&gt;"",H$2,"NA"),'MITRE &amp; Controls Mappings'!$G563))),ISNUMBER(SEARCH(IF(H$2&lt;&gt;"",H$2,"NA"),'MITRE &amp; Controls Mappings'!$H563))),ISNUMBER(SEARCH(IF(H$3&lt;&gt;"",H$3,"NA"),'MITRE &amp; Controls Mappings'!$I563))),ISNUMBER(SEARCH(IF(H$3&lt;&gt;"",H$3,"NA"),'MITRE &amp; Controls Mappings'!$J563))), 'MITRE &amp; Controls Mappings'!$B563,"")</f>
        <v/>
      </c>
      <c r="I567" t="str">
        <f>IF(OR(OR(OR(OR(OR(ISNUMBER(SEARCH(IF(I$1&lt;&gt;"",I$1,"NA"),'MITRE &amp; Controls Mappings'!$E563)),ISNUMBER(SEARCH(IF(I$1&lt;&gt;"",I$1,"NA"),'MITRE &amp; Controls Mappings'!$F563))),ISNUMBER(SEARCH(IF(I$2&lt;&gt;"",I$2,"NA"),'MITRE &amp; Controls Mappings'!$G563))),ISNUMBER(SEARCH(IF(I$2&lt;&gt;"",I$2,"NA"),'MITRE &amp; Controls Mappings'!$H563))),ISNUMBER(SEARCH(IF(I$3&lt;&gt;"",I$3,"NA"),'MITRE &amp; Controls Mappings'!$I563))),ISNUMBER(SEARCH(IF(I$3&lt;&gt;"",I$3,"NA"),'MITRE &amp; Controls Mappings'!$J563))), 'MITRE &amp; Controls Mappings'!$B563,"")</f>
        <v/>
      </c>
      <c r="J567" t="str">
        <f>IF(OR(OR(OR(OR(OR(ISNUMBER(SEARCH(IF(J$1&lt;&gt;"",J$1,"NA"),'MITRE &amp; Controls Mappings'!$E563)),ISNUMBER(SEARCH(IF(J$1&lt;&gt;"",J$1,"NA"),'MITRE &amp; Controls Mappings'!$F563))),ISNUMBER(SEARCH(IF(J$2&lt;&gt;"",J$2,"NA"),'MITRE &amp; Controls Mappings'!$G563))),ISNUMBER(SEARCH(IF(J$2&lt;&gt;"",J$2,"NA"),'MITRE &amp; Controls Mappings'!$H563))),ISNUMBER(SEARCH(IF(J$3&lt;&gt;"",J$3,"NA"),'MITRE &amp; Controls Mappings'!$I563))),ISNUMBER(SEARCH(IF(J$3&lt;&gt;"",J$3,"NA"),'MITRE &amp; Controls Mappings'!$J563))), 'MITRE &amp; Controls Mappings'!$B563,"")</f>
        <v/>
      </c>
      <c r="K567" t="str">
        <f>IF(OR(OR(OR(OR(OR(ISNUMBER(SEARCH(IF(K$1&lt;&gt;"",K$1,"NA"),'MITRE &amp; Controls Mappings'!$E563)),ISNUMBER(SEARCH(IF(K$1&lt;&gt;"",K$1,"NA"),'MITRE &amp; Controls Mappings'!$F563))),ISNUMBER(SEARCH(IF(K$2&lt;&gt;"",K$2,"NA"),'MITRE &amp; Controls Mappings'!$G563))),ISNUMBER(SEARCH(IF(K$2&lt;&gt;"",K$2,"NA"),'MITRE &amp; Controls Mappings'!$H563))),ISNUMBER(SEARCH(IF(K$3&lt;&gt;"",K$3,"NA"),'MITRE &amp; Controls Mappings'!$I563))),ISNUMBER(SEARCH(IF(K$3&lt;&gt;"",K$3,"NA"),'MITRE &amp; Controls Mappings'!$J563))), 'MITRE &amp; Controls Mappings'!$B563,"")</f>
        <v/>
      </c>
      <c r="L567" s="25" t="str">
        <f>'MITRE &amp; Controls Mappings'!D563</f>
        <v>Account protection</v>
      </c>
    </row>
    <row r="568" spans="1:12" x14ac:dyDescent="0.35">
      <c r="A568" t="str">
        <f>IF(COUNTIF(B568:K568,"="&amp;'MITRE &amp; Controls Mappings'!B564)&gt;0,'MITRE &amp; Controls Mappings'!B564,"")</f>
        <v/>
      </c>
      <c r="B568" t="str">
        <f>IF(OR(OR(OR(OR(OR(ISNUMBER(SEARCH(IF(B$1&lt;&gt;"",B$1,"NA"),'MITRE &amp; Controls Mappings'!$E564)),ISNUMBER(SEARCH(IF(B$1&lt;&gt;"",B$1,"NA"),'MITRE &amp; Controls Mappings'!$F564))),ISNUMBER(SEARCH(IF(B$2&lt;&gt;"",B$2,"NA"),'MITRE &amp; Controls Mappings'!$G564))),ISNUMBER(SEARCH(IF(B$2&lt;&gt;"",B$2,"NA"),'MITRE &amp; Controls Mappings'!$H564))),ISNUMBER(SEARCH(IF(B$3&lt;&gt;"",B$3,"NA"),'MITRE &amp; Controls Mappings'!$I564))),ISNUMBER(SEARCH(IF(B$3&lt;&gt;"",B$3,"NA"),'MITRE &amp; Controls Mappings'!$J564))), 'MITRE &amp; Controls Mappings'!$B564,"")</f>
        <v/>
      </c>
      <c r="C568" t="str">
        <f>IF(OR(OR(OR(OR(OR(ISNUMBER(SEARCH(IF(C$1&lt;&gt;"",C$1,"NA"),'MITRE &amp; Controls Mappings'!$E564)),ISNUMBER(SEARCH(IF(C$1&lt;&gt;"",C$1,"NA"),'MITRE &amp; Controls Mappings'!$F564))),ISNUMBER(SEARCH(IF(C$2&lt;&gt;"",C$2,"NA"),'MITRE &amp; Controls Mappings'!$G564))),ISNUMBER(SEARCH(IF(C$2&lt;&gt;"",C$2,"NA"),'MITRE &amp; Controls Mappings'!$H564))),ISNUMBER(SEARCH(IF(C$3&lt;&gt;"",C$3,"NA"),'MITRE &amp; Controls Mappings'!$I564))),ISNUMBER(SEARCH(IF(C$3&lt;&gt;"",C$3,"NA"),'MITRE &amp; Controls Mappings'!$J564))), 'MITRE &amp; Controls Mappings'!$B564,"")</f>
        <v/>
      </c>
      <c r="D568" t="str">
        <f>IF(OR(OR(OR(OR(OR(ISNUMBER(SEARCH(IF(D$1&lt;&gt;"",D$1,"NA"),'MITRE &amp; Controls Mappings'!$E564)),ISNUMBER(SEARCH(IF(D$1&lt;&gt;"",D$1,"NA"),'MITRE &amp; Controls Mappings'!$F564))),ISNUMBER(SEARCH(IF(D$2&lt;&gt;"",D$2,"NA"),'MITRE &amp; Controls Mappings'!$G564))),ISNUMBER(SEARCH(IF(D$2&lt;&gt;"",D$2,"NA"),'MITRE &amp; Controls Mappings'!$H564))),ISNUMBER(SEARCH(IF(D$3&lt;&gt;"",D$3,"NA"),'MITRE &amp; Controls Mappings'!$I564))),ISNUMBER(SEARCH(IF(D$3&lt;&gt;"",D$3,"NA"),'MITRE &amp; Controls Mappings'!$J564))), 'MITRE &amp; Controls Mappings'!$B564,"")</f>
        <v/>
      </c>
      <c r="E568" t="str">
        <f>IF(OR(OR(OR(OR(OR(ISNUMBER(SEARCH(IF(E$1&lt;&gt;"",E$1,"NA"),'MITRE &amp; Controls Mappings'!$E564)),ISNUMBER(SEARCH(IF(E$1&lt;&gt;"",E$1,"NA"),'MITRE &amp; Controls Mappings'!$F564))),ISNUMBER(SEARCH(IF(E$2&lt;&gt;"",E$2,"NA"),'MITRE &amp; Controls Mappings'!$G564))),ISNUMBER(SEARCH(IF(E$2&lt;&gt;"",E$2,"NA"),'MITRE &amp; Controls Mappings'!$H564))),ISNUMBER(SEARCH(IF(E$3&lt;&gt;"",E$3,"NA"),'MITRE &amp; Controls Mappings'!$I564))),ISNUMBER(SEARCH(IF(E$3&lt;&gt;"",E$3,"NA"),'MITRE &amp; Controls Mappings'!$J564))), 'MITRE &amp; Controls Mappings'!$B564,"")</f>
        <v/>
      </c>
      <c r="F568" t="str">
        <f>IF(OR(OR(OR(OR(OR(ISNUMBER(SEARCH(IF(F$1&lt;&gt;"",F$1,"NA"),'MITRE &amp; Controls Mappings'!$E564)),ISNUMBER(SEARCH(IF(F$1&lt;&gt;"",F$1,"NA"),'MITRE &amp; Controls Mappings'!$F564))),ISNUMBER(SEARCH(IF(F$2&lt;&gt;"",F$2,"NA"),'MITRE &amp; Controls Mappings'!$G564))),ISNUMBER(SEARCH(IF(F$2&lt;&gt;"",F$2,"NA"),'MITRE &amp; Controls Mappings'!$H564))),ISNUMBER(SEARCH(IF(F$3&lt;&gt;"",F$3,"NA"),'MITRE &amp; Controls Mappings'!$I564))),ISNUMBER(SEARCH(IF(F$3&lt;&gt;"",F$3,"NA"),'MITRE &amp; Controls Mappings'!$J564))), 'MITRE &amp; Controls Mappings'!$B564,"")</f>
        <v/>
      </c>
      <c r="G568" t="str">
        <f>IF(OR(OR(OR(OR(OR(ISNUMBER(SEARCH(IF(G$1&lt;&gt;"",G$1,"NA"),'MITRE &amp; Controls Mappings'!$E564)),ISNUMBER(SEARCH(IF(G$1&lt;&gt;"",G$1,"NA"),'MITRE &amp; Controls Mappings'!$F564))),ISNUMBER(SEARCH(IF(G$2&lt;&gt;"",G$2,"NA"),'MITRE &amp; Controls Mappings'!$G564))),ISNUMBER(SEARCH(IF(G$2&lt;&gt;"",G$2,"NA"),'MITRE &amp; Controls Mappings'!$H564))),ISNUMBER(SEARCH(IF(G$3&lt;&gt;"",G$3,"NA"),'MITRE &amp; Controls Mappings'!$I564))),ISNUMBER(SEARCH(IF(G$3&lt;&gt;"",G$3,"NA"),'MITRE &amp; Controls Mappings'!$J564))), 'MITRE &amp; Controls Mappings'!$B564,"")</f>
        <v/>
      </c>
      <c r="H568" t="str">
        <f>IF(OR(OR(OR(OR(OR(ISNUMBER(SEARCH(IF(H$1&lt;&gt;"",H$1,"NA"),'MITRE &amp; Controls Mappings'!$E564)),ISNUMBER(SEARCH(IF(H$1&lt;&gt;"",H$1,"NA"),'MITRE &amp; Controls Mappings'!$F564))),ISNUMBER(SEARCH(IF(H$2&lt;&gt;"",H$2,"NA"),'MITRE &amp; Controls Mappings'!$G564))),ISNUMBER(SEARCH(IF(H$2&lt;&gt;"",H$2,"NA"),'MITRE &amp; Controls Mappings'!$H564))),ISNUMBER(SEARCH(IF(H$3&lt;&gt;"",H$3,"NA"),'MITRE &amp; Controls Mappings'!$I564))),ISNUMBER(SEARCH(IF(H$3&lt;&gt;"",H$3,"NA"),'MITRE &amp; Controls Mappings'!$J564))), 'MITRE &amp; Controls Mappings'!$B564,"")</f>
        <v/>
      </c>
      <c r="I568" t="str">
        <f>IF(OR(OR(OR(OR(OR(ISNUMBER(SEARCH(IF(I$1&lt;&gt;"",I$1,"NA"),'MITRE &amp; Controls Mappings'!$E564)),ISNUMBER(SEARCH(IF(I$1&lt;&gt;"",I$1,"NA"),'MITRE &amp; Controls Mappings'!$F564))),ISNUMBER(SEARCH(IF(I$2&lt;&gt;"",I$2,"NA"),'MITRE &amp; Controls Mappings'!$G564))),ISNUMBER(SEARCH(IF(I$2&lt;&gt;"",I$2,"NA"),'MITRE &amp; Controls Mappings'!$H564))),ISNUMBER(SEARCH(IF(I$3&lt;&gt;"",I$3,"NA"),'MITRE &amp; Controls Mappings'!$I564))),ISNUMBER(SEARCH(IF(I$3&lt;&gt;"",I$3,"NA"),'MITRE &amp; Controls Mappings'!$J564))), 'MITRE &amp; Controls Mappings'!$B564,"")</f>
        <v/>
      </c>
      <c r="J568" t="str">
        <f>IF(OR(OR(OR(OR(OR(ISNUMBER(SEARCH(IF(J$1&lt;&gt;"",J$1,"NA"),'MITRE &amp; Controls Mappings'!$E564)),ISNUMBER(SEARCH(IF(J$1&lt;&gt;"",J$1,"NA"),'MITRE &amp; Controls Mappings'!$F564))),ISNUMBER(SEARCH(IF(J$2&lt;&gt;"",J$2,"NA"),'MITRE &amp; Controls Mappings'!$G564))),ISNUMBER(SEARCH(IF(J$2&lt;&gt;"",J$2,"NA"),'MITRE &amp; Controls Mappings'!$H564))),ISNUMBER(SEARCH(IF(J$3&lt;&gt;"",J$3,"NA"),'MITRE &amp; Controls Mappings'!$I564))),ISNUMBER(SEARCH(IF(J$3&lt;&gt;"",J$3,"NA"),'MITRE &amp; Controls Mappings'!$J564))), 'MITRE &amp; Controls Mappings'!$B564,"")</f>
        <v/>
      </c>
      <c r="K568" t="str">
        <f>IF(OR(OR(OR(OR(OR(ISNUMBER(SEARCH(IF(K$1&lt;&gt;"",K$1,"NA"),'MITRE &amp; Controls Mappings'!$E564)),ISNUMBER(SEARCH(IF(K$1&lt;&gt;"",K$1,"NA"),'MITRE &amp; Controls Mappings'!$F564))),ISNUMBER(SEARCH(IF(K$2&lt;&gt;"",K$2,"NA"),'MITRE &amp; Controls Mappings'!$G564))),ISNUMBER(SEARCH(IF(K$2&lt;&gt;"",K$2,"NA"),'MITRE &amp; Controls Mappings'!$H564))),ISNUMBER(SEARCH(IF(K$3&lt;&gt;"",K$3,"NA"),'MITRE &amp; Controls Mappings'!$I564))),ISNUMBER(SEARCH(IF(K$3&lt;&gt;"",K$3,"NA"),'MITRE &amp; Controls Mappings'!$J564))), 'MITRE &amp; Controls Mappings'!$B564,"")</f>
        <v/>
      </c>
      <c r="L568" s="25" t="str">
        <f>'MITRE &amp; Controls Mappings'!D564</f>
        <v>App and browser protection</v>
      </c>
    </row>
    <row r="569" spans="1:12" x14ac:dyDescent="0.35">
      <c r="A569" t="str">
        <f>IF(COUNTIF(B569:K569,"="&amp;'MITRE &amp; Controls Mappings'!B565)&gt;0,'MITRE &amp; Controls Mappings'!B565,"")</f>
        <v/>
      </c>
      <c r="B569" t="str">
        <f>IF(OR(OR(OR(OR(OR(ISNUMBER(SEARCH(IF(B$1&lt;&gt;"",B$1,"NA"),'MITRE &amp; Controls Mappings'!$E565)),ISNUMBER(SEARCH(IF(B$1&lt;&gt;"",B$1,"NA"),'MITRE &amp; Controls Mappings'!$F565))),ISNUMBER(SEARCH(IF(B$2&lt;&gt;"",B$2,"NA"),'MITRE &amp; Controls Mappings'!$G565))),ISNUMBER(SEARCH(IF(B$2&lt;&gt;"",B$2,"NA"),'MITRE &amp; Controls Mappings'!$H565))),ISNUMBER(SEARCH(IF(B$3&lt;&gt;"",B$3,"NA"),'MITRE &amp; Controls Mappings'!$I565))),ISNUMBER(SEARCH(IF(B$3&lt;&gt;"",B$3,"NA"),'MITRE &amp; Controls Mappings'!$J565))), 'MITRE &amp; Controls Mappings'!$B565,"")</f>
        <v/>
      </c>
      <c r="C569" t="str">
        <f>IF(OR(OR(OR(OR(OR(ISNUMBER(SEARCH(IF(C$1&lt;&gt;"",C$1,"NA"),'MITRE &amp; Controls Mappings'!$E565)),ISNUMBER(SEARCH(IF(C$1&lt;&gt;"",C$1,"NA"),'MITRE &amp; Controls Mappings'!$F565))),ISNUMBER(SEARCH(IF(C$2&lt;&gt;"",C$2,"NA"),'MITRE &amp; Controls Mappings'!$G565))),ISNUMBER(SEARCH(IF(C$2&lt;&gt;"",C$2,"NA"),'MITRE &amp; Controls Mappings'!$H565))),ISNUMBER(SEARCH(IF(C$3&lt;&gt;"",C$3,"NA"),'MITRE &amp; Controls Mappings'!$I565))),ISNUMBER(SEARCH(IF(C$3&lt;&gt;"",C$3,"NA"),'MITRE &amp; Controls Mappings'!$J565))), 'MITRE &amp; Controls Mappings'!$B565,"")</f>
        <v/>
      </c>
      <c r="D569" t="str">
        <f>IF(OR(OR(OR(OR(OR(ISNUMBER(SEARCH(IF(D$1&lt;&gt;"",D$1,"NA"),'MITRE &amp; Controls Mappings'!$E565)),ISNUMBER(SEARCH(IF(D$1&lt;&gt;"",D$1,"NA"),'MITRE &amp; Controls Mappings'!$F565))),ISNUMBER(SEARCH(IF(D$2&lt;&gt;"",D$2,"NA"),'MITRE &amp; Controls Mappings'!$G565))),ISNUMBER(SEARCH(IF(D$2&lt;&gt;"",D$2,"NA"),'MITRE &amp; Controls Mappings'!$H565))),ISNUMBER(SEARCH(IF(D$3&lt;&gt;"",D$3,"NA"),'MITRE &amp; Controls Mappings'!$I565))),ISNUMBER(SEARCH(IF(D$3&lt;&gt;"",D$3,"NA"),'MITRE &amp; Controls Mappings'!$J565))), 'MITRE &amp; Controls Mappings'!$B565,"")</f>
        <v/>
      </c>
      <c r="E569" t="str">
        <f>IF(OR(OR(OR(OR(OR(ISNUMBER(SEARCH(IF(E$1&lt;&gt;"",E$1,"NA"),'MITRE &amp; Controls Mappings'!$E565)),ISNUMBER(SEARCH(IF(E$1&lt;&gt;"",E$1,"NA"),'MITRE &amp; Controls Mappings'!$F565))),ISNUMBER(SEARCH(IF(E$2&lt;&gt;"",E$2,"NA"),'MITRE &amp; Controls Mappings'!$G565))),ISNUMBER(SEARCH(IF(E$2&lt;&gt;"",E$2,"NA"),'MITRE &amp; Controls Mappings'!$H565))),ISNUMBER(SEARCH(IF(E$3&lt;&gt;"",E$3,"NA"),'MITRE &amp; Controls Mappings'!$I565))),ISNUMBER(SEARCH(IF(E$3&lt;&gt;"",E$3,"NA"),'MITRE &amp; Controls Mappings'!$J565))), 'MITRE &amp; Controls Mappings'!$B565,"")</f>
        <v/>
      </c>
      <c r="F569" t="str">
        <f>IF(OR(OR(OR(OR(OR(ISNUMBER(SEARCH(IF(F$1&lt;&gt;"",F$1,"NA"),'MITRE &amp; Controls Mappings'!$E565)),ISNUMBER(SEARCH(IF(F$1&lt;&gt;"",F$1,"NA"),'MITRE &amp; Controls Mappings'!$F565))),ISNUMBER(SEARCH(IF(F$2&lt;&gt;"",F$2,"NA"),'MITRE &amp; Controls Mappings'!$G565))),ISNUMBER(SEARCH(IF(F$2&lt;&gt;"",F$2,"NA"),'MITRE &amp; Controls Mappings'!$H565))),ISNUMBER(SEARCH(IF(F$3&lt;&gt;"",F$3,"NA"),'MITRE &amp; Controls Mappings'!$I565))),ISNUMBER(SEARCH(IF(F$3&lt;&gt;"",F$3,"NA"),'MITRE &amp; Controls Mappings'!$J565))), 'MITRE &amp; Controls Mappings'!$B565,"")</f>
        <v/>
      </c>
      <c r="G569" t="str">
        <f>IF(OR(OR(OR(OR(OR(ISNUMBER(SEARCH(IF(G$1&lt;&gt;"",G$1,"NA"),'MITRE &amp; Controls Mappings'!$E565)),ISNUMBER(SEARCH(IF(G$1&lt;&gt;"",G$1,"NA"),'MITRE &amp; Controls Mappings'!$F565))),ISNUMBER(SEARCH(IF(G$2&lt;&gt;"",G$2,"NA"),'MITRE &amp; Controls Mappings'!$G565))),ISNUMBER(SEARCH(IF(G$2&lt;&gt;"",G$2,"NA"),'MITRE &amp; Controls Mappings'!$H565))),ISNUMBER(SEARCH(IF(G$3&lt;&gt;"",G$3,"NA"),'MITRE &amp; Controls Mappings'!$I565))),ISNUMBER(SEARCH(IF(G$3&lt;&gt;"",G$3,"NA"),'MITRE &amp; Controls Mappings'!$J565))), 'MITRE &amp; Controls Mappings'!$B565,"")</f>
        <v/>
      </c>
      <c r="H569" t="str">
        <f>IF(OR(OR(OR(OR(OR(ISNUMBER(SEARCH(IF(H$1&lt;&gt;"",H$1,"NA"),'MITRE &amp; Controls Mappings'!$E565)),ISNUMBER(SEARCH(IF(H$1&lt;&gt;"",H$1,"NA"),'MITRE &amp; Controls Mappings'!$F565))),ISNUMBER(SEARCH(IF(H$2&lt;&gt;"",H$2,"NA"),'MITRE &amp; Controls Mappings'!$G565))),ISNUMBER(SEARCH(IF(H$2&lt;&gt;"",H$2,"NA"),'MITRE &amp; Controls Mappings'!$H565))),ISNUMBER(SEARCH(IF(H$3&lt;&gt;"",H$3,"NA"),'MITRE &amp; Controls Mappings'!$I565))),ISNUMBER(SEARCH(IF(H$3&lt;&gt;"",H$3,"NA"),'MITRE &amp; Controls Mappings'!$J565))), 'MITRE &amp; Controls Mappings'!$B565,"")</f>
        <v/>
      </c>
      <c r="I569" t="str">
        <f>IF(OR(OR(OR(OR(OR(ISNUMBER(SEARCH(IF(I$1&lt;&gt;"",I$1,"NA"),'MITRE &amp; Controls Mappings'!$E565)),ISNUMBER(SEARCH(IF(I$1&lt;&gt;"",I$1,"NA"),'MITRE &amp; Controls Mappings'!$F565))),ISNUMBER(SEARCH(IF(I$2&lt;&gt;"",I$2,"NA"),'MITRE &amp; Controls Mappings'!$G565))),ISNUMBER(SEARCH(IF(I$2&lt;&gt;"",I$2,"NA"),'MITRE &amp; Controls Mappings'!$H565))),ISNUMBER(SEARCH(IF(I$3&lt;&gt;"",I$3,"NA"),'MITRE &amp; Controls Mappings'!$I565))),ISNUMBER(SEARCH(IF(I$3&lt;&gt;"",I$3,"NA"),'MITRE &amp; Controls Mappings'!$J565))), 'MITRE &amp; Controls Mappings'!$B565,"")</f>
        <v/>
      </c>
      <c r="J569" t="str">
        <f>IF(OR(OR(OR(OR(OR(ISNUMBER(SEARCH(IF(J$1&lt;&gt;"",J$1,"NA"),'MITRE &amp; Controls Mappings'!$E565)),ISNUMBER(SEARCH(IF(J$1&lt;&gt;"",J$1,"NA"),'MITRE &amp; Controls Mappings'!$F565))),ISNUMBER(SEARCH(IF(J$2&lt;&gt;"",J$2,"NA"),'MITRE &amp; Controls Mappings'!$G565))),ISNUMBER(SEARCH(IF(J$2&lt;&gt;"",J$2,"NA"),'MITRE &amp; Controls Mappings'!$H565))),ISNUMBER(SEARCH(IF(J$3&lt;&gt;"",J$3,"NA"),'MITRE &amp; Controls Mappings'!$I565))),ISNUMBER(SEARCH(IF(J$3&lt;&gt;"",J$3,"NA"),'MITRE &amp; Controls Mappings'!$J565))), 'MITRE &amp; Controls Mappings'!$B565,"")</f>
        <v/>
      </c>
      <c r="K569" t="str">
        <f>IF(OR(OR(OR(OR(OR(ISNUMBER(SEARCH(IF(K$1&lt;&gt;"",K$1,"NA"),'MITRE &amp; Controls Mappings'!$E565)),ISNUMBER(SEARCH(IF(K$1&lt;&gt;"",K$1,"NA"),'MITRE &amp; Controls Mappings'!$F565))),ISNUMBER(SEARCH(IF(K$2&lt;&gt;"",K$2,"NA"),'MITRE &amp; Controls Mappings'!$G565))),ISNUMBER(SEARCH(IF(K$2&lt;&gt;"",K$2,"NA"),'MITRE &amp; Controls Mappings'!$H565))),ISNUMBER(SEARCH(IF(K$3&lt;&gt;"",K$3,"NA"),'MITRE &amp; Controls Mappings'!$I565))),ISNUMBER(SEARCH(IF(K$3&lt;&gt;"",K$3,"NA"),'MITRE &amp; Controls Mappings'!$J565))), 'MITRE &amp; Controls Mappings'!$B565,"")</f>
        <v/>
      </c>
      <c r="L569" s="25" t="str">
        <f>'MITRE &amp; Controls Mappings'!D565</f>
        <v>Ensure 'Prevent users from modifying settings' is set to 'Enabled'</v>
      </c>
    </row>
    <row r="570" spans="1:12" x14ac:dyDescent="0.35">
      <c r="A570" t="str">
        <f>IF(COUNTIF(B570:K570,"="&amp;'MITRE &amp; Controls Mappings'!B566)&gt;0,'MITRE &amp; Controls Mappings'!B566,"")</f>
        <v/>
      </c>
      <c r="B570" t="str">
        <f>IF(OR(OR(OR(OR(OR(ISNUMBER(SEARCH(IF(B$1&lt;&gt;"",B$1,"NA"),'MITRE &amp; Controls Mappings'!$E566)),ISNUMBER(SEARCH(IF(B$1&lt;&gt;"",B$1,"NA"),'MITRE &amp; Controls Mappings'!$F566))),ISNUMBER(SEARCH(IF(B$2&lt;&gt;"",B$2,"NA"),'MITRE &amp; Controls Mappings'!$G566))),ISNUMBER(SEARCH(IF(B$2&lt;&gt;"",B$2,"NA"),'MITRE &amp; Controls Mappings'!$H566))),ISNUMBER(SEARCH(IF(B$3&lt;&gt;"",B$3,"NA"),'MITRE &amp; Controls Mappings'!$I566))),ISNUMBER(SEARCH(IF(B$3&lt;&gt;"",B$3,"NA"),'MITRE &amp; Controls Mappings'!$J566))), 'MITRE &amp; Controls Mappings'!$B566,"")</f>
        <v/>
      </c>
      <c r="C570" t="str">
        <f>IF(OR(OR(OR(OR(OR(ISNUMBER(SEARCH(IF(C$1&lt;&gt;"",C$1,"NA"),'MITRE &amp; Controls Mappings'!$E566)),ISNUMBER(SEARCH(IF(C$1&lt;&gt;"",C$1,"NA"),'MITRE &amp; Controls Mappings'!$F566))),ISNUMBER(SEARCH(IF(C$2&lt;&gt;"",C$2,"NA"),'MITRE &amp; Controls Mappings'!$G566))),ISNUMBER(SEARCH(IF(C$2&lt;&gt;"",C$2,"NA"),'MITRE &amp; Controls Mappings'!$H566))),ISNUMBER(SEARCH(IF(C$3&lt;&gt;"",C$3,"NA"),'MITRE &amp; Controls Mappings'!$I566))),ISNUMBER(SEARCH(IF(C$3&lt;&gt;"",C$3,"NA"),'MITRE &amp; Controls Mappings'!$J566))), 'MITRE &amp; Controls Mappings'!$B566,"")</f>
        <v/>
      </c>
      <c r="D570" t="str">
        <f>IF(OR(OR(OR(OR(OR(ISNUMBER(SEARCH(IF(D$1&lt;&gt;"",D$1,"NA"),'MITRE &amp; Controls Mappings'!$E566)),ISNUMBER(SEARCH(IF(D$1&lt;&gt;"",D$1,"NA"),'MITRE &amp; Controls Mappings'!$F566))),ISNUMBER(SEARCH(IF(D$2&lt;&gt;"",D$2,"NA"),'MITRE &amp; Controls Mappings'!$G566))),ISNUMBER(SEARCH(IF(D$2&lt;&gt;"",D$2,"NA"),'MITRE &amp; Controls Mappings'!$H566))),ISNUMBER(SEARCH(IF(D$3&lt;&gt;"",D$3,"NA"),'MITRE &amp; Controls Mappings'!$I566))),ISNUMBER(SEARCH(IF(D$3&lt;&gt;"",D$3,"NA"),'MITRE &amp; Controls Mappings'!$J566))), 'MITRE &amp; Controls Mappings'!$B566,"")</f>
        <v/>
      </c>
      <c r="E570" t="str">
        <f>IF(OR(OR(OR(OR(OR(ISNUMBER(SEARCH(IF(E$1&lt;&gt;"",E$1,"NA"),'MITRE &amp; Controls Mappings'!$E566)),ISNUMBER(SEARCH(IF(E$1&lt;&gt;"",E$1,"NA"),'MITRE &amp; Controls Mappings'!$F566))),ISNUMBER(SEARCH(IF(E$2&lt;&gt;"",E$2,"NA"),'MITRE &amp; Controls Mappings'!$G566))),ISNUMBER(SEARCH(IF(E$2&lt;&gt;"",E$2,"NA"),'MITRE &amp; Controls Mappings'!$H566))),ISNUMBER(SEARCH(IF(E$3&lt;&gt;"",E$3,"NA"),'MITRE &amp; Controls Mappings'!$I566))),ISNUMBER(SEARCH(IF(E$3&lt;&gt;"",E$3,"NA"),'MITRE &amp; Controls Mappings'!$J566))), 'MITRE &amp; Controls Mappings'!$B566,"")</f>
        <v/>
      </c>
      <c r="F570" t="str">
        <f>IF(OR(OR(OR(OR(OR(ISNUMBER(SEARCH(IF(F$1&lt;&gt;"",F$1,"NA"),'MITRE &amp; Controls Mappings'!$E566)),ISNUMBER(SEARCH(IF(F$1&lt;&gt;"",F$1,"NA"),'MITRE &amp; Controls Mappings'!$F566))),ISNUMBER(SEARCH(IF(F$2&lt;&gt;"",F$2,"NA"),'MITRE &amp; Controls Mappings'!$G566))),ISNUMBER(SEARCH(IF(F$2&lt;&gt;"",F$2,"NA"),'MITRE &amp; Controls Mappings'!$H566))),ISNUMBER(SEARCH(IF(F$3&lt;&gt;"",F$3,"NA"),'MITRE &amp; Controls Mappings'!$I566))),ISNUMBER(SEARCH(IF(F$3&lt;&gt;"",F$3,"NA"),'MITRE &amp; Controls Mappings'!$J566))), 'MITRE &amp; Controls Mappings'!$B566,"")</f>
        <v/>
      </c>
      <c r="G570" t="str">
        <f>IF(OR(OR(OR(OR(OR(ISNUMBER(SEARCH(IF(G$1&lt;&gt;"",G$1,"NA"),'MITRE &amp; Controls Mappings'!$E566)),ISNUMBER(SEARCH(IF(G$1&lt;&gt;"",G$1,"NA"),'MITRE &amp; Controls Mappings'!$F566))),ISNUMBER(SEARCH(IF(G$2&lt;&gt;"",G$2,"NA"),'MITRE &amp; Controls Mappings'!$G566))),ISNUMBER(SEARCH(IF(G$2&lt;&gt;"",G$2,"NA"),'MITRE &amp; Controls Mappings'!$H566))),ISNUMBER(SEARCH(IF(G$3&lt;&gt;"",G$3,"NA"),'MITRE &amp; Controls Mappings'!$I566))),ISNUMBER(SEARCH(IF(G$3&lt;&gt;"",G$3,"NA"),'MITRE &amp; Controls Mappings'!$J566))), 'MITRE &amp; Controls Mappings'!$B566,"")</f>
        <v/>
      </c>
      <c r="H570" t="str">
        <f>IF(OR(OR(OR(OR(OR(ISNUMBER(SEARCH(IF(H$1&lt;&gt;"",H$1,"NA"),'MITRE &amp; Controls Mappings'!$E566)),ISNUMBER(SEARCH(IF(H$1&lt;&gt;"",H$1,"NA"),'MITRE &amp; Controls Mappings'!$F566))),ISNUMBER(SEARCH(IF(H$2&lt;&gt;"",H$2,"NA"),'MITRE &amp; Controls Mappings'!$G566))),ISNUMBER(SEARCH(IF(H$2&lt;&gt;"",H$2,"NA"),'MITRE &amp; Controls Mappings'!$H566))),ISNUMBER(SEARCH(IF(H$3&lt;&gt;"",H$3,"NA"),'MITRE &amp; Controls Mappings'!$I566))),ISNUMBER(SEARCH(IF(H$3&lt;&gt;"",H$3,"NA"),'MITRE &amp; Controls Mappings'!$J566))), 'MITRE &amp; Controls Mappings'!$B566,"")</f>
        <v/>
      </c>
      <c r="I570" t="str">
        <f>IF(OR(OR(OR(OR(OR(ISNUMBER(SEARCH(IF(I$1&lt;&gt;"",I$1,"NA"),'MITRE &amp; Controls Mappings'!$E566)),ISNUMBER(SEARCH(IF(I$1&lt;&gt;"",I$1,"NA"),'MITRE &amp; Controls Mappings'!$F566))),ISNUMBER(SEARCH(IF(I$2&lt;&gt;"",I$2,"NA"),'MITRE &amp; Controls Mappings'!$G566))),ISNUMBER(SEARCH(IF(I$2&lt;&gt;"",I$2,"NA"),'MITRE &amp; Controls Mappings'!$H566))),ISNUMBER(SEARCH(IF(I$3&lt;&gt;"",I$3,"NA"),'MITRE &amp; Controls Mappings'!$I566))),ISNUMBER(SEARCH(IF(I$3&lt;&gt;"",I$3,"NA"),'MITRE &amp; Controls Mappings'!$J566))), 'MITRE &amp; Controls Mappings'!$B566,"")</f>
        <v/>
      </c>
      <c r="J570" t="str">
        <f>IF(OR(OR(OR(OR(OR(ISNUMBER(SEARCH(IF(J$1&lt;&gt;"",J$1,"NA"),'MITRE &amp; Controls Mappings'!$E566)),ISNUMBER(SEARCH(IF(J$1&lt;&gt;"",J$1,"NA"),'MITRE &amp; Controls Mappings'!$F566))),ISNUMBER(SEARCH(IF(J$2&lt;&gt;"",J$2,"NA"),'MITRE &amp; Controls Mappings'!$G566))),ISNUMBER(SEARCH(IF(J$2&lt;&gt;"",J$2,"NA"),'MITRE &amp; Controls Mappings'!$H566))),ISNUMBER(SEARCH(IF(J$3&lt;&gt;"",J$3,"NA"),'MITRE &amp; Controls Mappings'!$I566))),ISNUMBER(SEARCH(IF(J$3&lt;&gt;"",J$3,"NA"),'MITRE &amp; Controls Mappings'!$J566))), 'MITRE &amp; Controls Mappings'!$B566,"")</f>
        <v/>
      </c>
      <c r="K570" t="str">
        <f>IF(OR(OR(OR(OR(OR(ISNUMBER(SEARCH(IF(K$1&lt;&gt;"",K$1,"NA"),'MITRE &amp; Controls Mappings'!$E566)),ISNUMBER(SEARCH(IF(K$1&lt;&gt;"",K$1,"NA"),'MITRE &amp; Controls Mappings'!$F566))),ISNUMBER(SEARCH(IF(K$2&lt;&gt;"",K$2,"NA"),'MITRE &amp; Controls Mappings'!$G566))),ISNUMBER(SEARCH(IF(K$2&lt;&gt;"",K$2,"NA"),'MITRE &amp; Controls Mappings'!$H566))),ISNUMBER(SEARCH(IF(K$3&lt;&gt;"",K$3,"NA"),'MITRE &amp; Controls Mappings'!$I566))),ISNUMBER(SEARCH(IF(K$3&lt;&gt;"",K$3,"NA"),'MITRE &amp; Controls Mappings'!$J566))), 'MITRE &amp; Controls Mappings'!$B566,"")</f>
        <v/>
      </c>
      <c r="L570" s="25" t="str">
        <f>'MITRE &amp; Controls Mappings'!D566</f>
        <v>Windows SideShow</v>
      </c>
    </row>
    <row r="571" spans="1:12" x14ac:dyDescent="0.35">
      <c r="A571" t="str">
        <f>IF(COUNTIF(B571:K571,"="&amp;'MITRE &amp; Controls Mappings'!B567)&gt;0,'MITRE &amp; Controls Mappings'!B567,"")</f>
        <v/>
      </c>
      <c r="B571" t="str">
        <f>IF(OR(OR(OR(OR(OR(ISNUMBER(SEARCH(IF(B$1&lt;&gt;"",B$1,"NA"),'MITRE &amp; Controls Mappings'!$E567)),ISNUMBER(SEARCH(IF(B$1&lt;&gt;"",B$1,"NA"),'MITRE &amp; Controls Mappings'!$F567))),ISNUMBER(SEARCH(IF(B$2&lt;&gt;"",B$2,"NA"),'MITRE &amp; Controls Mappings'!$G567))),ISNUMBER(SEARCH(IF(B$2&lt;&gt;"",B$2,"NA"),'MITRE &amp; Controls Mappings'!$H567))),ISNUMBER(SEARCH(IF(B$3&lt;&gt;"",B$3,"NA"),'MITRE &amp; Controls Mappings'!$I567))),ISNUMBER(SEARCH(IF(B$3&lt;&gt;"",B$3,"NA"),'MITRE &amp; Controls Mappings'!$J567))), 'MITRE &amp; Controls Mappings'!$B567,"")</f>
        <v/>
      </c>
      <c r="C571" t="str">
        <f>IF(OR(OR(OR(OR(OR(ISNUMBER(SEARCH(IF(C$1&lt;&gt;"",C$1,"NA"),'MITRE &amp; Controls Mappings'!$E567)),ISNUMBER(SEARCH(IF(C$1&lt;&gt;"",C$1,"NA"),'MITRE &amp; Controls Mappings'!$F567))),ISNUMBER(SEARCH(IF(C$2&lt;&gt;"",C$2,"NA"),'MITRE &amp; Controls Mappings'!$G567))),ISNUMBER(SEARCH(IF(C$2&lt;&gt;"",C$2,"NA"),'MITRE &amp; Controls Mappings'!$H567))),ISNUMBER(SEARCH(IF(C$3&lt;&gt;"",C$3,"NA"),'MITRE &amp; Controls Mappings'!$I567))),ISNUMBER(SEARCH(IF(C$3&lt;&gt;"",C$3,"NA"),'MITRE &amp; Controls Mappings'!$J567))), 'MITRE &amp; Controls Mappings'!$B567,"")</f>
        <v/>
      </c>
      <c r="D571" t="str">
        <f>IF(OR(OR(OR(OR(OR(ISNUMBER(SEARCH(IF(D$1&lt;&gt;"",D$1,"NA"),'MITRE &amp; Controls Mappings'!$E567)),ISNUMBER(SEARCH(IF(D$1&lt;&gt;"",D$1,"NA"),'MITRE &amp; Controls Mappings'!$F567))),ISNUMBER(SEARCH(IF(D$2&lt;&gt;"",D$2,"NA"),'MITRE &amp; Controls Mappings'!$G567))),ISNUMBER(SEARCH(IF(D$2&lt;&gt;"",D$2,"NA"),'MITRE &amp; Controls Mappings'!$H567))),ISNUMBER(SEARCH(IF(D$3&lt;&gt;"",D$3,"NA"),'MITRE &amp; Controls Mappings'!$I567))),ISNUMBER(SEARCH(IF(D$3&lt;&gt;"",D$3,"NA"),'MITRE &amp; Controls Mappings'!$J567))), 'MITRE &amp; Controls Mappings'!$B567,"")</f>
        <v/>
      </c>
      <c r="E571" t="str">
        <f>IF(OR(OR(OR(OR(OR(ISNUMBER(SEARCH(IF(E$1&lt;&gt;"",E$1,"NA"),'MITRE &amp; Controls Mappings'!$E567)),ISNUMBER(SEARCH(IF(E$1&lt;&gt;"",E$1,"NA"),'MITRE &amp; Controls Mappings'!$F567))),ISNUMBER(SEARCH(IF(E$2&lt;&gt;"",E$2,"NA"),'MITRE &amp; Controls Mappings'!$G567))),ISNUMBER(SEARCH(IF(E$2&lt;&gt;"",E$2,"NA"),'MITRE &amp; Controls Mappings'!$H567))),ISNUMBER(SEARCH(IF(E$3&lt;&gt;"",E$3,"NA"),'MITRE &amp; Controls Mappings'!$I567))),ISNUMBER(SEARCH(IF(E$3&lt;&gt;"",E$3,"NA"),'MITRE &amp; Controls Mappings'!$J567))), 'MITRE &amp; Controls Mappings'!$B567,"")</f>
        <v/>
      </c>
      <c r="F571" t="str">
        <f>IF(OR(OR(OR(OR(OR(ISNUMBER(SEARCH(IF(F$1&lt;&gt;"",F$1,"NA"),'MITRE &amp; Controls Mappings'!$E567)),ISNUMBER(SEARCH(IF(F$1&lt;&gt;"",F$1,"NA"),'MITRE &amp; Controls Mappings'!$F567))),ISNUMBER(SEARCH(IF(F$2&lt;&gt;"",F$2,"NA"),'MITRE &amp; Controls Mappings'!$G567))),ISNUMBER(SEARCH(IF(F$2&lt;&gt;"",F$2,"NA"),'MITRE &amp; Controls Mappings'!$H567))),ISNUMBER(SEARCH(IF(F$3&lt;&gt;"",F$3,"NA"),'MITRE &amp; Controls Mappings'!$I567))),ISNUMBER(SEARCH(IF(F$3&lt;&gt;"",F$3,"NA"),'MITRE &amp; Controls Mappings'!$J567))), 'MITRE &amp; Controls Mappings'!$B567,"")</f>
        <v/>
      </c>
      <c r="G571" t="str">
        <f>IF(OR(OR(OR(OR(OR(ISNUMBER(SEARCH(IF(G$1&lt;&gt;"",G$1,"NA"),'MITRE &amp; Controls Mappings'!$E567)),ISNUMBER(SEARCH(IF(G$1&lt;&gt;"",G$1,"NA"),'MITRE &amp; Controls Mappings'!$F567))),ISNUMBER(SEARCH(IF(G$2&lt;&gt;"",G$2,"NA"),'MITRE &amp; Controls Mappings'!$G567))),ISNUMBER(SEARCH(IF(G$2&lt;&gt;"",G$2,"NA"),'MITRE &amp; Controls Mappings'!$H567))),ISNUMBER(SEARCH(IF(G$3&lt;&gt;"",G$3,"NA"),'MITRE &amp; Controls Mappings'!$I567))),ISNUMBER(SEARCH(IF(G$3&lt;&gt;"",G$3,"NA"),'MITRE &amp; Controls Mappings'!$J567))), 'MITRE &amp; Controls Mappings'!$B567,"")</f>
        <v/>
      </c>
      <c r="H571" t="str">
        <f>IF(OR(OR(OR(OR(OR(ISNUMBER(SEARCH(IF(H$1&lt;&gt;"",H$1,"NA"),'MITRE &amp; Controls Mappings'!$E567)),ISNUMBER(SEARCH(IF(H$1&lt;&gt;"",H$1,"NA"),'MITRE &amp; Controls Mappings'!$F567))),ISNUMBER(SEARCH(IF(H$2&lt;&gt;"",H$2,"NA"),'MITRE &amp; Controls Mappings'!$G567))),ISNUMBER(SEARCH(IF(H$2&lt;&gt;"",H$2,"NA"),'MITRE &amp; Controls Mappings'!$H567))),ISNUMBER(SEARCH(IF(H$3&lt;&gt;"",H$3,"NA"),'MITRE &amp; Controls Mappings'!$I567))),ISNUMBER(SEARCH(IF(H$3&lt;&gt;"",H$3,"NA"),'MITRE &amp; Controls Mappings'!$J567))), 'MITRE &amp; Controls Mappings'!$B567,"")</f>
        <v/>
      </c>
      <c r="I571" t="str">
        <f>IF(OR(OR(OR(OR(OR(ISNUMBER(SEARCH(IF(I$1&lt;&gt;"",I$1,"NA"),'MITRE &amp; Controls Mappings'!$E567)),ISNUMBER(SEARCH(IF(I$1&lt;&gt;"",I$1,"NA"),'MITRE &amp; Controls Mappings'!$F567))),ISNUMBER(SEARCH(IF(I$2&lt;&gt;"",I$2,"NA"),'MITRE &amp; Controls Mappings'!$G567))),ISNUMBER(SEARCH(IF(I$2&lt;&gt;"",I$2,"NA"),'MITRE &amp; Controls Mappings'!$H567))),ISNUMBER(SEARCH(IF(I$3&lt;&gt;"",I$3,"NA"),'MITRE &amp; Controls Mappings'!$I567))),ISNUMBER(SEARCH(IF(I$3&lt;&gt;"",I$3,"NA"),'MITRE &amp; Controls Mappings'!$J567))), 'MITRE &amp; Controls Mappings'!$B567,"")</f>
        <v/>
      </c>
      <c r="J571" t="str">
        <f>IF(OR(OR(OR(OR(OR(ISNUMBER(SEARCH(IF(J$1&lt;&gt;"",J$1,"NA"),'MITRE &amp; Controls Mappings'!$E567)),ISNUMBER(SEARCH(IF(J$1&lt;&gt;"",J$1,"NA"),'MITRE &amp; Controls Mappings'!$F567))),ISNUMBER(SEARCH(IF(J$2&lt;&gt;"",J$2,"NA"),'MITRE &amp; Controls Mappings'!$G567))),ISNUMBER(SEARCH(IF(J$2&lt;&gt;"",J$2,"NA"),'MITRE &amp; Controls Mappings'!$H567))),ISNUMBER(SEARCH(IF(J$3&lt;&gt;"",J$3,"NA"),'MITRE &amp; Controls Mappings'!$I567))),ISNUMBER(SEARCH(IF(J$3&lt;&gt;"",J$3,"NA"),'MITRE &amp; Controls Mappings'!$J567))), 'MITRE &amp; Controls Mappings'!$B567,"")</f>
        <v/>
      </c>
      <c r="K571" t="str">
        <f>IF(OR(OR(OR(OR(OR(ISNUMBER(SEARCH(IF(K$1&lt;&gt;"",K$1,"NA"),'MITRE &amp; Controls Mappings'!$E567)),ISNUMBER(SEARCH(IF(K$1&lt;&gt;"",K$1,"NA"),'MITRE &amp; Controls Mappings'!$F567))),ISNUMBER(SEARCH(IF(K$2&lt;&gt;"",K$2,"NA"),'MITRE &amp; Controls Mappings'!$G567))),ISNUMBER(SEARCH(IF(K$2&lt;&gt;"",K$2,"NA"),'MITRE &amp; Controls Mappings'!$H567))),ISNUMBER(SEARCH(IF(K$3&lt;&gt;"",K$3,"NA"),'MITRE &amp; Controls Mappings'!$I567))),ISNUMBER(SEARCH(IF(K$3&lt;&gt;"",K$3,"NA"),'MITRE &amp; Controls Mappings'!$J567))), 'MITRE &amp; Controls Mappings'!$B567,"")</f>
        <v/>
      </c>
      <c r="L571" s="25" t="str">
        <f>'MITRE &amp; Controls Mappings'!D567</f>
        <v>Windows System Resource Manager</v>
      </c>
    </row>
    <row r="572" spans="1:12" x14ac:dyDescent="0.35">
      <c r="A572" t="str">
        <f>IF(COUNTIF(B572:K572,"="&amp;'MITRE &amp; Controls Mappings'!B568)&gt;0,'MITRE &amp; Controls Mappings'!B568,"")</f>
        <v/>
      </c>
      <c r="B572" t="str">
        <f>IF(OR(OR(OR(OR(OR(ISNUMBER(SEARCH(IF(B$1&lt;&gt;"",B$1,"NA"),'MITRE &amp; Controls Mappings'!$E568)),ISNUMBER(SEARCH(IF(B$1&lt;&gt;"",B$1,"NA"),'MITRE &amp; Controls Mappings'!$F568))),ISNUMBER(SEARCH(IF(B$2&lt;&gt;"",B$2,"NA"),'MITRE &amp; Controls Mappings'!$G568))),ISNUMBER(SEARCH(IF(B$2&lt;&gt;"",B$2,"NA"),'MITRE &amp; Controls Mappings'!$H568))),ISNUMBER(SEARCH(IF(B$3&lt;&gt;"",B$3,"NA"),'MITRE &amp; Controls Mappings'!$I568))),ISNUMBER(SEARCH(IF(B$3&lt;&gt;"",B$3,"NA"),'MITRE &amp; Controls Mappings'!$J568))), 'MITRE &amp; Controls Mappings'!$B568,"")</f>
        <v/>
      </c>
      <c r="C572" t="str">
        <f>IF(OR(OR(OR(OR(OR(ISNUMBER(SEARCH(IF(C$1&lt;&gt;"",C$1,"NA"),'MITRE &amp; Controls Mappings'!$E568)),ISNUMBER(SEARCH(IF(C$1&lt;&gt;"",C$1,"NA"),'MITRE &amp; Controls Mappings'!$F568))),ISNUMBER(SEARCH(IF(C$2&lt;&gt;"",C$2,"NA"),'MITRE &amp; Controls Mappings'!$G568))),ISNUMBER(SEARCH(IF(C$2&lt;&gt;"",C$2,"NA"),'MITRE &amp; Controls Mappings'!$H568))),ISNUMBER(SEARCH(IF(C$3&lt;&gt;"",C$3,"NA"),'MITRE &amp; Controls Mappings'!$I568))),ISNUMBER(SEARCH(IF(C$3&lt;&gt;"",C$3,"NA"),'MITRE &amp; Controls Mappings'!$J568))), 'MITRE &amp; Controls Mappings'!$B568,"")</f>
        <v/>
      </c>
      <c r="D572" t="str">
        <f>IF(OR(OR(OR(OR(OR(ISNUMBER(SEARCH(IF(D$1&lt;&gt;"",D$1,"NA"),'MITRE &amp; Controls Mappings'!$E568)),ISNUMBER(SEARCH(IF(D$1&lt;&gt;"",D$1,"NA"),'MITRE &amp; Controls Mappings'!$F568))),ISNUMBER(SEARCH(IF(D$2&lt;&gt;"",D$2,"NA"),'MITRE &amp; Controls Mappings'!$G568))),ISNUMBER(SEARCH(IF(D$2&lt;&gt;"",D$2,"NA"),'MITRE &amp; Controls Mappings'!$H568))),ISNUMBER(SEARCH(IF(D$3&lt;&gt;"",D$3,"NA"),'MITRE &amp; Controls Mappings'!$I568))),ISNUMBER(SEARCH(IF(D$3&lt;&gt;"",D$3,"NA"),'MITRE &amp; Controls Mappings'!$J568))), 'MITRE &amp; Controls Mappings'!$B568,"")</f>
        <v/>
      </c>
      <c r="E572" t="str">
        <f>IF(OR(OR(OR(OR(OR(ISNUMBER(SEARCH(IF(E$1&lt;&gt;"",E$1,"NA"),'MITRE &amp; Controls Mappings'!$E568)),ISNUMBER(SEARCH(IF(E$1&lt;&gt;"",E$1,"NA"),'MITRE &amp; Controls Mappings'!$F568))),ISNUMBER(SEARCH(IF(E$2&lt;&gt;"",E$2,"NA"),'MITRE &amp; Controls Mappings'!$G568))),ISNUMBER(SEARCH(IF(E$2&lt;&gt;"",E$2,"NA"),'MITRE &amp; Controls Mappings'!$H568))),ISNUMBER(SEARCH(IF(E$3&lt;&gt;"",E$3,"NA"),'MITRE &amp; Controls Mappings'!$I568))),ISNUMBER(SEARCH(IF(E$3&lt;&gt;"",E$3,"NA"),'MITRE &amp; Controls Mappings'!$J568))), 'MITRE &amp; Controls Mappings'!$B568,"")</f>
        <v/>
      </c>
      <c r="F572" t="str">
        <f>IF(OR(OR(OR(OR(OR(ISNUMBER(SEARCH(IF(F$1&lt;&gt;"",F$1,"NA"),'MITRE &amp; Controls Mappings'!$E568)),ISNUMBER(SEARCH(IF(F$1&lt;&gt;"",F$1,"NA"),'MITRE &amp; Controls Mappings'!$F568))),ISNUMBER(SEARCH(IF(F$2&lt;&gt;"",F$2,"NA"),'MITRE &amp; Controls Mappings'!$G568))),ISNUMBER(SEARCH(IF(F$2&lt;&gt;"",F$2,"NA"),'MITRE &amp; Controls Mappings'!$H568))),ISNUMBER(SEARCH(IF(F$3&lt;&gt;"",F$3,"NA"),'MITRE &amp; Controls Mappings'!$I568))),ISNUMBER(SEARCH(IF(F$3&lt;&gt;"",F$3,"NA"),'MITRE &amp; Controls Mappings'!$J568))), 'MITRE &amp; Controls Mappings'!$B568,"")</f>
        <v/>
      </c>
      <c r="G572" t="str">
        <f>IF(OR(OR(OR(OR(OR(ISNUMBER(SEARCH(IF(G$1&lt;&gt;"",G$1,"NA"),'MITRE &amp; Controls Mappings'!$E568)),ISNUMBER(SEARCH(IF(G$1&lt;&gt;"",G$1,"NA"),'MITRE &amp; Controls Mappings'!$F568))),ISNUMBER(SEARCH(IF(G$2&lt;&gt;"",G$2,"NA"),'MITRE &amp; Controls Mappings'!$G568))),ISNUMBER(SEARCH(IF(G$2&lt;&gt;"",G$2,"NA"),'MITRE &amp; Controls Mappings'!$H568))),ISNUMBER(SEARCH(IF(G$3&lt;&gt;"",G$3,"NA"),'MITRE &amp; Controls Mappings'!$I568))),ISNUMBER(SEARCH(IF(G$3&lt;&gt;"",G$3,"NA"),'MITRE &amp; Controls Mappings'!$J568))), 'MITRE &amp; Controls Mappings'!$B568,"")</f>
        <v/>
      </c>
      <c r="H572" t="str">
        <f>IF(OR(OR(OR(OR(OR(ISNUMBER(SEARCH(IF(H$1&lt;&gt;"",H$1,"NA"),'MITRE &amp; Controls Mappings'!$E568)),ISNUMBER(SEARCH(IF(H$1&lt;&gt;"",H$1,"NA"),'MITRE &amp; Controls Mappings'!$F568))),ISNUMBER(SEARCH(IF(H$2&lt;&gt;"",H$2,"NA"),'MITRE &amp; Controls Mappings'!$G568))),ISNUMBER(SEARCH(IF(H$2&lt;&gt;"",H$2,"NA"),'MITRE &amp; Controls Mappings'!$H568))),ISNUMBER(SEARCH(IF(H$3&lt;&gt;"",H$3,"NA"),'MITRE &amp; Controls Mappings'!$I568))),ISNUMBER(SEARCH(IF(H$3&lt;&gt;"",H$3,"NA"),'MITRE &amp; Controls Mappings'!$J568))), 'MITRE &amp; Controls Mappings'!$B568,"")</f>
        <v/>
      </c>
      <c r="I572" t="str">
        <f>IF(OR(OR(OR(OR(OR(ISNUMBER(SEARCH(IF(I$1&lt;&gt;"",I$1,"NA"),'MITRE &amp; Controls Mappings'!$E568)),ISNUMBER(SEARCH(IF(I$1&lt;&gt;"",I$1,"NA"),'MITRE &amp; Controls Mappings'!$F568))),ISNUMBER(SEARCH(IF(I$2&lt;&gt;"",I$2,"NA"),'MITRE &amp; Controls Mappings'!$G568))),ISNUMBER(SEARCH(IF(I$2&lt;&gt;"",I$2,"NA"),'MITRE &amp; Controls Mappings'!$H568))),ISNUMBER(SEARCH(IF(I$3&lt;&gt;"",I$3,"NA"),'MITRE &amp; Controls Mappings'!$I568))),ISNUMBER(SEARCH(IF(I$3&lt;&gt;"",I$3,"NA"),'MITRE &amp; Controls Mappings'!$J568))), 'MITRE &amp; Controls Mappings'!$B568,"")</f>
        <v/>
      </c>
      <c r="J572" t="str">
        <f>IF(OR(OR(OR(OR(OR(ISNUMBER(SEARCH(IF(J$1&lt;&gt;"",J$1,"NA"),'MITRE &amp; Controls Mappings'!$E568)),ISNUMBER(SEARCH(IF(J$1&lt;&gt;"",J$1,"NA"),'MITRE &amp; Controls Mappings'!$F568))),ISNUMBER(SEARCH(IF(J$2&lt;&gt;"",J$2,"NA"),'MITRE &amp; Controls Mappings'!$G568))),ISNUMBER(SEARCH(IF(J$2&lt;&gt;"",J$2,"NA"),'MITRE &amp; Controls Mappings'!$H568))),ISNUMBER(SEARCH(IF(J$3&lt;&gt;"",J$3,"NA"),'MITRE &amp; Controls Mappings'!$I568))),ISNUMBER(SEARCH(IF(J$3&lt;&gt;"",J$3,"NA"),'MITRE &amp; Controls Mappings'!$J568))), 'MITRE &amp; Controls Mappings'!$B568,"")</f>
        <v/>
      </c>
      <c r="K572" t="str">
        <f>IF(OR(OR(OR(OR(OR(ISNUMBER(SEARCH(IF(K$1&lt;&gt;"",K$1,"NA"),'MITRE &amp; Controls Mappings'!$E568)),ISNUMBER(SEARCH(IF(K$1&lt;&gt;"",K$1,"NA"),'MITRE &amp; Controls Mappings'!$F568))),ISNUMBER(SEARCH(IF(K$2&lt;&gt;"",K$2,"NA"),'MITRE &amp; Controls Mappings'!$G568))),ISNUMBER(SEARCH(IF(K$2&lt;&gt;"",K$2,"NA"),'MITRE &amp; Controls Mappings'!$H568))),ISNUMBER(SEARCH(IF(K$3&lt;&gt;"",K$3,"NA"),'MITRE &amp; Controls Mappings'!$I568))),ISNUMBER(SEARCH(IF(K$3&lt;&gt;"",K$3,"NA"),'MITRE &amp; Controls Mappings'!$J568))), 'MITRE &amp; Controls Mappings'!$B568,"")</f>
        <v/>
      </c>
      <c r="L572" s="25" t="str">
        <f>'MITRE &amp; Controls Mappings'!D568</f>
        <v>Windows Update</v>
      </c>
    </row>
    <row r="573" spans="1:12" x14ac:dyDescent="0.35">
      <c r="A573" t="str">
        <f>IF(COUNTIF(B573:K573,"="&amp;'MITRE &amp; Controls Mappings'!B569)&gt;0,'MITRE &amp; Controls Mappings'!B569,"")</f>
        <v/>
      </c>
      <c r="B573" t="str">
        <f>IF(OR(OR(OR(OR(OR(ISNUMBER(SEARCH(IF(B$1&lt;&gt;"",B$1,"NA"),'MITRE &amp; Controls Mappings'!$E569)),ISNUMBER(SEARCH(IF(B$1&lt;&gt;"",B$1,"NA"),'MITRE &amp; Controls Mappings'!$F569))),ISNUMBER(SEARCH(IF(B$2&lt;&gt;"",B$2,"NA"),'MITRE &amp; Controls Mappings'!$G569))),ISNUMBER(SEARCH(IF(B$2&lt;&gt;"",B$2,"NA"),'MITRE &amp; Controls Mappings'!$H569))),ISNUMBER(SEARCH(IF(B$3&lt;&gt;"",B$3,"NA"),'MITRE &amp; Controls Mappings'!$I569))),ISNUMBER(SEARCH(IF(B$3&lt;&gt;"",B$3,"NA"),'MITRE &amp; Controls Mappings'!$J569))), 'MITRE &amp; Controls Mappings'!$B569,"")</f>
        <v/>
      </c>
      <c r="C573" t="str">
        <f>IF(OR(OR(OR(OR(OR(ISNUMBER(SEARCH(IF(C$1&lt;&gt;"",C$1,"NA"),'MITRE &amp; Controls Mappings'!$E569)),ISNUMBER(SEARCH(IF(C$1&lt;&gt;"",C$1,"NA"),'MITRE &amp; Controls Mappings'!$F569))),ISNUMBER(SEARCH(IF(C$2&lt;&gt;"",C$2,"NA"),'MITRE &amp; Controls Mappings'!$G569))),ISNUMBER(SEARCH(IF(C$2&lt;&gt;"",C$2,"NA"),'MITRE &amp; Controls Mappings'!$H569))),ISNUMBER(SEARCH(IF(C$3&lt;&gt;"",C$3,"NA"),'MITRE &amp; Controls Mappings'!$I569))),ISNUMBER(SEARCH(IF(C$3&lt;&gt;"",C$3,"NA"),'MITRE &amp; Controls Mappings'!$J569))), 'MITRE &amp; Controls Mappings'!$B569,"")</f>
        <v/>
      </c>
      <c r="D573" t="str">
        <f>IF(OR(OR(OR(OR(OR(ISNUMBER(SEARCH(IF(D$1&lt;&gt;"",D$1,"NA"),'MITRE &amp; Controls Mappings'!$E569)),ISNUMBER(SEARCH(IF(D$1&lt;&gt;"",D$1,"NA"),'MITRE &amp; Controls Mappings'!$F569))),ISNUMBER(SEARCH(IF(D$2&lt;&gt;"",D$2,"NA"),'MITRE &amp; Controls Mappings'!$G569))),ISNUMBER(SEARCH(IF(D$2&lt;&gt;"",D$2,"NA"),'MITRE &amp; Controls Mappings'!$H569))),ISNUMBER(SEARCH(IF(D$3&lt;&gt;"",D$3,"NA"),'MITRE &amp; Controls Mappings'!$I569))),ISNUMBER(SEARCH(IF(D$3&lt;&gt;"",D$3,"NA"),'MITRE &amp; Controls Mappings'!$J569))), 'MITRE &amp; Controls Mappings'!$B569,"")</f>
        <v/>
      </c>
      <c r="E573" t="str">
        <f>IF(OR(OR(OR(OR(OR(ISNUMBER(SEARCH(IF(E$1&lt;&gt;"",E$1,"NA"),'MITRE &amp; Controls Mappings'!$E569)),ISNUMBER(SEARCH(IF(E$1&lt;&gt;"",E$1,"NA"),'MITRE &amp; Controls Mappings'!$F569))),ISNUMBER(SEARCH(IF(E$2&lt;&gt;"",E$2,"NA"),'MITRE &amp; Controls Mappings'!$G569))),ISNUMBER(SEARCH(IF(E$2&lt;&gt;"",E$2,"NA"),'MITRE &amp; Controls Mappings'!$H569))),ISNUMBER(SEARCH(IF(E$3&lt;&gt;"",E$3,"NA"),'MITRE &amp; Controls Mappings'!$I569))),ISNUMBER(SEARCH(IF(E$3&lt;&gt;"",E$3,"NA"),'MITRE &amp; Controls Mappings'!$J569))), 'MITRE &amp; Controls Mappings'!$B569,"")</f>
        <v/>
      </c>
      <c r="F573" t="str">
        <f>IF(OR(OR(OR(OR(OR(ISNUMBER(SEARCH(IF(F$1&lt;&gt;"",F$1,"NA"),'MITRE &amp; Controls Mappings'!$E569)),ISNUMBER(SEARCH(IF(F$1&lt;&gt;"",F$1,"NA"),'MITRE &amp; Controls Mappings'!$F569))),ISNUMBER(SEARCH(IF(F$2&lt;&gt;"",F$2,"NA"),'MITRE &amp; Controls Mappings'!$G569))),ISNUMBER(SEARCH(IF(F$2&lt;&gt;"",F$2,"NA"),'MITRE &amp; Controls Mappings'!$H569))),ISNUMBER(SEARCH(IF(F$3&lt;&gt;"",F$3,"NA"),'MITRE &amp; Controls Mappings'!$I569))),ISNUMBER(SEARCH(IF(F$3&lt;&gt;"",F$3,"NA"),'MITRE &amp; Controls Mappings'!$J569))), 'MITRE &amp; Controls Mappings'!$B569,"")</f>
        <v/>
      </c>
      <c r="G573" t="str">
        <f>IF(OR(OR(OR(OR(OR(ISNUMBER(SEARCH(IF(G$1&lt;&gt;"",G$1,"NA"),'MITRE &amp; Controls Mappings'!$E569)),ISNUMBER(SEARCH(IF(G$1&lt;&gt;"",G$1,"NA"),'MITRE &amp; Controls Mappings'!$F569))),ISNUMBER(SEARCH(IF(G$2&lt;&gt;"",G$2,"NA"),'MITRE &amp; Controls Mappings'!$G569))),ISNUMBER(SEARCH(IF(G$2&lt;&gt;"",G$2,"NA"),'MITRE &amp; Controls Mappings'!$H569))),ISNUMBER(SEARCH(IF(G$3&lt;&gt;"",G$3,"NA"),'MITRE &amp; Controls Mappings'!$I569))),ISNUMBER(SEARCH(IF(G$3&lt;&gt;"",G$3,"NA"),'MITRE &amp; Controls Mappings'!$J569))), 'MITRE &amp; Controls Mappings'!$B569,"")</f>
        <v/>
      </c>
      <c r="H573" t="str">
        <f>IF(OR(OR(OR(OR(OR(ISNUMBER(SEARCH(IF(H$1&lt;&gt;"",H$1,"NA"),'MITRE &amp; Controls Mappings'!$E569)),ISNUMBER(SEARCH(IF(H$1&lt;&gt;"",H$1,"NA"),'MITRE &amp; Controls Mappings'!$F569))),ISNUMBER(SEARCH(IF(H$2&lt;&gt;"",H$2,"NA"),'MITRE &amp; Controls Mappings'!$G569))),ISNUMBER(SEARCH(IF(H$2&lt;&gt;"",H$2,"NA"),'MITRE &amp; Controls Mappings'!$H569))),ISNUMBER(SEARCH(IF(H$3&lt;&gt;"",H$3,"NA"),'MITRE &amp; Controls Mappings'!$I569))),ISNUMBER(SEARCH(IF(H$3&lt;&gt;"",H$3,"NA"),'MITRE &amp; Controls Mappings'!$J569))), 'MITRE &amp; Controls Mappings'!$B569,"")</f>
        <v/>
      </c>
      <c r="I573" t="str">
        <f>IF(OR(OR(OR(OR(OR(ISNUMBER(SEARCH(IF(I$1&lt;&gt;"",I$1,"NA"),'MITRE &amp; Controls Mappings'!$E569)),ISNUMBER(SEARCH(IF(I$1&lt;&gt;"",I$1,"NA"),'MITRE &amp; Controls Mappings'!$F569))),ISNUMBER(SEARCH(IF(I$2&lt;&gt;"",I$2,"NA"),'MITRE &amp; Controls Mappings'!$G569))),ISNUMBER(SEARCH(IF(I$2&lt;&gt;"",I$2,"NA"),'MITRE &amp; Controls Mappings'!$H569))),ISNUMBER(SEARCH(IF(I$3&lt;&gt;"",I$3,"NA"),'MITRE &amp; Controls Mappings'!$I569))),ISNUMBER(SEARCH(IF(I$3&lt;&gt;"",I$3,"NA"),'MITRE &amp; Controls Mappings'!$J569))), 'MITRE &amp; Controls Mappings'!$B569,"")</f>
        <v/>
      </c>
      <c r="J573" t="str">
        <f>IF(OR(OR(OR(OR(OR(ISNUMBER(SEARCH(IF(J$1&lt;&gt;"",J$1,"NA"),'MITRE &amp; Controls Mappings'!$E569)),ISNUMBER(SEARCH(IF(J$1&lt;&gt;"",J$1,"NA"),'MITRE &amp; Controls Mappings'!$F569))),ISNUMBER(SEARCH(IF(J$2&lt;&gt;"",J$2,"NA"),'MITRE &amp; Controls Mappings'!$G569))),ISNUMBER(SEARCH(IF(J$2&lt;&gt;"",J$2,"NA"),'MITRE &amp; Controls Mappings'!$H569))),ISNUMBER(SEARCH(IF(J$3&lt;&gt;"",J$3,"NA"),'MITRE &amp; Controls Mappings'!$I569))),ISNUMBER(SEARCH(IF(J$3&lt;&gt;"",J$3,"NA"),'MITRE &amp; Controls Mappings'!$J569))), 'MITRE &amp; Controls Mappings'!$B569,"")</f>
        <v/>
      </c>
      <c r="K573" t="str">
        <f>IF(OR(OR(OR(OR(OR(ISNUMBER(SEARCH(IF(K$1&lt;&gt;"",K$1,"NA"),'MITRE &amp; Controls Mappings'!$E569)),ISNUMBER(SEARCH(IF(K$1&lt;&gt;"",K$1,"NA"),'MITRE &amp; Controls Mappings'!$F569))),ISNUMBER(SEARCH(IF(K$2&lt;&gt;"",K$2,"NA"),'MITRE &amp; Controls Mappings'!$G569))),ISNUMBER(SEARCH(IF(K$2&lt;&gt;"",K$2,"NA"),'MITRE &amp; Controls Mappings'!$H569))),ISNUMBER(SEARCH(IF(K$3&lt;&gt;"",K$3,"NA"),'MITRE &amp; Controls Mappings'!$I569))),ISNUMBER(SEARCH(IF(K$3&lt;&gt;"",K$3,"NA"),'MITRE &amp; Controls Mappings'!$J569))), 'MITRE &amp; Controls Mappings'!$B569,"")</f>
        <v/>
      </c>
      <c r="L573" s="25" t="str">
        <f>'MITRE &amp; Controls Mappings'!D569</f>
        <v>Ensure 'Configure Automatic Updates' is set to 'Enabled'</v>
      </c>
    </row>
    <row r="574" spans="1:12" x14ac:dyDescent="0.35">
      <c r="A574" t="str">
        <f>IF(COUNTIF(B574:K574,"="&amp;'MITRE &amp; Controls Mappings'!B570)&gt;0,'MITRE &amp; Controls Mappings'!B570,"")</f>
        <v/>
      </c>
      <c r="B574" t="str">
        <f>IF(OR(OR(OR(OR(OR(ISNUMBER(SEARCH(IF(B$1&lt;&gt;"",B$1,"NA"),'MITRE &amp; Controls Mappings'!$E570)),ISNUMBER(SEARCH(IF(B$1&lt;&gt;"",B$1,"NA"),'MITRE &amp; Controls Mappings'!$F570))),ISNUMBER(SEARCH(IF(B$2&lt;&gt;"",B$2,"NA"),'MITRE &amp; Controls Mappings'!$G570))),ISNUMBER(SEARCH(IF(B$2&lt;&gt;"",B$2,"NA"),'MITRE &amp; Controls Mappings'!$H570))),ISNUMBER(SEARCH(IF(B$3&lt;&gt;"",B$3,"NA"),'MITRE &amp; Controls Mappings'!$I570))),ISNUMBER(SEARCH(IF(B$3&lt;&gt;"",B$3,"NA"),'MITRE &amp; Controls Mappings'!$J570))), 'MITRE &amp; Controls Mappings'!$B570,"")</f>
        <v/>
      </c>
      <c r="C574" t="str">
        <f>IF(OR(OR(OR(OR(OR(ISNUMBER(SEARCH(IF(C$1&lt;&gt;"",C$1,"NA"),'MITRE &amp; Controls Mappings'!$E570)),ISNUMBER(SEARCH(IF(C$1&lt;&gt;"",C$1,"NA"),'MITRE &amp; Controls Mappings'!$F570))),ISNUMBER(SEARCH(IF(C$2&lt;&gt;"",C$2,"NA"),'MITRE &amp; Controls Mappings'!$G570))),ISNUMBER(SEARCH(IF(C$2&lt;&gt;"",C$2,"NA"),'MITRE &amp; Controls Mappings'!$H570))),ISNUMBER(SEARCH(IF(C$3&lt;&gt;"",C$3,"NA"),'MITRE &amp; Controls Mappings'!$I570))),ISNUMBER(SEARCH(IF(C$3&lt;&gt;"",C$3,"NA"),'MITRE &amp; Controls Mappings'!$J570))), 'MITRE &amp; Controls Mappings'!$B570,"")</f>
        <v/>
      </c>
      <c r="D574" t="str">
        <f>IF(OR(OR(OR(OR(OR(ISNUMBER(SEARCH(IF(D$1&lt;&gt;"",D$1,"NA"),'MITRE &amp; Controls Mappings'!$E570)),ISNUMBER(SEARCH(IF(D$1&lt;&gt;"",D$1,"NA"),'MITRE &amp; Controls Mappings'!$F570))),ISNUMBER(SEARCH(IF(D$2&lt;&gt;"",D$2,"NA"),'MITRE &amp; Controls Mappings'!$G570))),ISNUMBER(SEARCH(IF(D$2&lt;&gt;"",D$2,"NA"),'MITRE &amp; Controls Mappings'!$H570))),ISNUMBER(SEARCH(IF(D$3&lt;&gt;"",D$3,"NA"),'MITRE &amp; Controls Mappings'!$I570))),ISNUMBER(SEARCH(IF(D$3&lt;&gt;"",D$3,"NA"),'MITRE &amp; Controls Mappings'!$J570))), 'MITRE &amp; Controls Mappings'!$B570,"")</f>
        <v/>
      </c>
      <c r="E574" t="str">
        <f>IF(OR(OR(OR(OR(OR(ISNUMBER(SEARCH(IF(E$1&lt;&gt;"",E$1,"NA"),'MITRE &amp; Controls Mappings'!$E570)),ISNUMBER(SEARCH(IF(E$1&lt;&gt;"",E$1,"NA"),'MITRE &amp; Controls Mappings'!$F570))),ISNUMBER(SEARCH(IF(E$2&lt;&gt;"",E$2,"NA"),'MITRE &amp; Controls Mappings'!$G570))),ISNUMBER(SEARCH(IF(E$2&lt;&gt;"",E$2,"NA"),'MITRE &amp; Controls Mappings'!$H570))),ISNUMBER(SEARCH(IF(E$3&lt;&gt;"",E$3,"NA"),'MITRE &amp; Controls Mappings'!$I570))),ISNUMBER(SEARCH(IF(E$3&lt;&gt;"",E$3,"NA"),'MITRE &amp; Controls Mappings'!$J570))), 'MITRE &amp; Controls Mappings'!$B570,"")</f>
        <v/>
      </c>
      <c r="F574" t="str">
        <f>IF(OR(OR(OR(OR(OR(ISNUMBER(SEARCH(IF(F$1&lt;&gt;"",F$1,"NA"),'MITRE &amp; Controls Mappings'!$E570)),ISNUMBER(SEARCH(IF(F$1&lt;&gt;"",F$1,"NA"),'MITRE &amp; Controls Mappings'!$F570))),ISNUMBER(SEARCH(IF(F$2&lt;&gt;"",F$2,"NA"),'MITRE &amp; Controls Mappings'!$G570))),ISNUMBER(SEARCH(IF(F$2&lt;&gt;"",F$2,"NA"),'MITRE &amp; Controls Mappings'!$H570))),ISNUMBER(SEARCH(IF(F$3&lt;&gt;"",F$3,"NA"),'MITRE &amp; Controls Mappings'!$I570))),ISNUMBER(SEARCH(IF(F$3&lt;&gt;"",F$3,"NA"),'MITRE &amp; Controls Mappings'!$J570))), 'MITRE &amp; Controls Mappings'!$B570,"")</f>
        <v/>
      </c>
      <c r="G574" t="str">
        <f>IF(OR(OR(OR(OR(OR(ISNUMBER(SEARCH(IF(G$1&lt;&gt;"",G$1,"NA"),'MITRE &amp; Controls Mappings'!$E570)),ISNUMBER(SEARCH(IF(G$1&lt;&gt;"",G$1,"NA"),'MITRE &amp; Controls Mappings'!$F570))),ISNUMBER(SEARCH(IF(G$2&lt;&gt;"",G$2,"NA"),'MITRE &amp; Controls Mappings'!$G570))),ISNUMBER(SEARCH(IF(G$2&lt;&gt;"",G$2,"NA"),'MITRE &amp; Controls Mappings'!$H570))),ISNUMBER(SEARCH(IF(G$3&lt;&gt;"",G$3,"NA"),'MITRE &amp; Controls Mappings'!$I570))),ISNUMBER(SEARCH(IF(G$3&lt;&gt;"",G$3,"NA"),'MITRE &amp; Controls Mappings'!$J570))), 'MITRE &amp; Controls Mappings'!$B570,"")</f>
        <v/>
      </c>
      <c r="H574" t="str">
        <f>IF(OR(OR(OR(OR(OR(ISNUMBER(SEARCH(IF(H$1&lt;&gt;"",H$1,"NA"),'MITRE &amp; Controls Mappings'!$E570)),ISNUMBER(SEARCH(IF(H$1&lt;&gt;"",H$1,"NA"),'MITRE &amp; Controls Mappings'!$F570))),ISNUMBER(SEARCH(IF(H$2&lt;&gt;"",H$2,"NA"),'MITRE &amp; Controls Mappings'!$G570))),ISNUMBER(SEARCH(IF(H$2&lt;&gt;"",H$2,"NA"),'MITRE &amp; Controls Mappings'!$H570))),ISNUMBER(SEARCH(IF(H$3&lt;&gt;"",H$3,"NA"),'MITRE &amp; Controls Mappings'!$I570))),ISNUMBER(SEARCH(IF(H$3&lt;&gt;"",H$3,"NA"),'MITRE &amp; Controls Mappings'!$J570))), 'MITRE &amp; Controls Mappings'!$B570,"")</f>
        <v/>
      </c>
      <c r="I574" t="str">
        <f>IF(OR(OR(OR(OR(OR(ISNUMBER(SEARCH(IF(I$1&lt;&gt;"",I$1,"NA"),'MITRE &amp; Controls Mappings'!$E570)),ISNUMBER(SEARCH(IF(I$1&lt;&gt;"",I$1,"NA"),'MITRE &amp; Controls Mappings'!$F570))),ISNUMBER(SEARCH(IF(I$2&lt;&gt;"",I$2,"NA"),'MITRE &amp; Controls Mappings'!$G570))),ISNUMBER(SEARCH(IF(I$2&lt;&gt;"",I$2,"NA"),'MITRE &amp; Controls Mappings'!$H570))),ISNUMBER(SEARCH(IF(I$3&lt;&gt;"",I$3,"NA"),'MITRE &amp; Controls Mappings'!$I570))),ISNUMBER(SEARCH(IF(I$3&lt;&gt;"",I$3,"NA"),'MITRE &amp; Controls Mappings'!$J570))), 'MITRE &amp; Controls Mappings'!$B570,"")</f>
        <v/>
      </c>
      <c r="J574" t="str">
        <f>IF(OR(OR(OR(OR(OR(ISNUMBER(SEARCH(IF(J$1&lt;&gt;"",J$1,"NA"),'MITRE &amp; Controls Mappings'!$E570)),ISNUMBER(SEARCH(IF(J$1&lt;&gt;"",J$1,"NA"),'MITRE &amp; Controls Mappings'!$F570))),ISNUMBER(SEARCH(IF(J$2&lt;&gt;"",J$2,"NA"),'MITRE &amp; Controls Mappings'!$G570))),ISNUMBER(SEARCH(IF(J$2&lt;&gt;"",J$2,"NA"),'MITRE &amp; Controls Mappings'!$H570))),ISNUMBER(SEARCH(IF(J$3&lt;&gt;"",J$3,"NA"),'MITRE &amp; Controls Mappings'!$I570))),ISNUMBER(SEARCH(IF(J$3&lt;&gt;"",J$3,"NA"),'MITRE &amp; Controls Mappings'!$J570))), 'MITRE &amp; Controls Mappings'!$B570,"")</f>
        <v/>
      </c>
      <c r="K574" t="str">
        <f>IF(OR(OR(OR(OR(OR(ISNUMBER(SEARCH(IF(K$1&lt;&gt;"",K$1,"NA"),'MITRE &amp; Controls Mappings'!$E570)),ISNUMBER(SEARCH(IF(K$1&lt;&gt;"",K$1,"NA"),'MITRE &amp; Controls Mappings'!$F570))),ISNUMBER(SEARCH(IF(K$2&lt;&gt;"",K$2,"NA"),'MITRE &amp; Controls Mappings'!$G570))),ISNUMBER(SEARCH(IF(K$2&lt;&gt;"",K$2,"NA"),'MITRE &amp; Controls Mappings'!$H570))),ISNUMBER(SEARCH(IF(K$3&lt;&gt;"",K$3,"NA"),'MITRE &amp; Controls Mappings'!$I570))),ISNUMBER(SEARCH(IF(K$3&lt;&gt;"",K$3,"NA"),'MITRE &amp; Controls Mappings'!$J570))), 'MITRE &amp; Controls Mappings'!$B570,"")</f>
        <v/>
      </c>
      <c r="L574" s="25" t="str">
        <f>'MITRE &amp; Controls Mappings'!D570</f>
        <v>Ensure 'Configure Automatic Updates: Scheduled install day' is set to '0 - Every day'</v>
      </c>
    </row>
    <row r="575" spans="1:12" x14ac:dyDescent="0.35">
      <c r="A575" t="str">
        <f>IF(COUNTIF(B575:K575,"="&amp;'MITRE &amp; Controls Mappings'!B571)&gt;0,'MITRE &amp; Controls Mappings'!B571,"")</f>
        <v/>
      </c>
      <c r="B575" t="str">
        <f>IF(OR(OR(OR(OR(OR(ISNUMBER(SEARCH(IF(B$1&lt;&gt;"",B$1,"NA"),'MITRE &amp; Controls Mappings'!$E571)),ISNUMBER(SEARCH(IF(B$1&lt;&gt;"",B$1,"NA"),'MITRE &amp; Controls Mappings'!$F571))),ISNUMBER(SEARCH(IF(B$2&lt;&gt;"",B$2,"NA"),'MITRE &amp; Controls Mappings'!$G571))),ISNUMBER(SEARCH(IF(B$2&lt;&gt;"",B$2,"NA"),'MITRE &amp; Controls Mappings'!$H571))),ISNUMBER(SEARCH(IF(B$3&lt;&gt;"",B$3,"NA"),'MITRE &amp; Controls Mappings'!$I571))),ISNUMBER(SEARCH(IF(B$3&lt;&gt;"",B$3,"NA"),'MITRE &amp; Controls Mappings'!$J571))), 'MITRE &amp; Controls Mappings'!$B571,"")</f>
        <v/>
      </c>
      <c r="C575" t="str">
        <f>IF(OR(OR(OR(OR(OR(ISNUMBER(SEARCH(IF(C$1&lt;&gt;"",C$1,"NA"),'MITRE &amp; Controls Mappings'!$E571)),ISNUMBER(SEARCH(IF(C$1&lt;&gt;"",C$1,"NA"),'MITRE &amp; Controls Mappings'!$F571))),ISNUMBER(SEARCH(IF(C$2&lt;&gt;"",C$2,"NA"),'MITRE &amp; Controls Mappings'!$G571))),ISNUMBER(SEARCH(IF(C$2&lt;&gt;"",C$2,"NA"),'MITRE &amp; Controls Mappings'!$H571))),ISNUMBER(SEARCH(IF(C$3&lt;&gt;"",C$3,"NA"),'MITRE &amp; Controls Mappings'!$I571))),ISNUMBER(SEARCH(IF(C$3&lt;&gt;"",C$3,"NA"),'MITRE &amp; Controls Mappings'!$J571))), 'MITRE &amp; Controls Mappings'!$B571,"")</f>
        <v/>
      </c>
      <c r="D575" t="str">
        <f>IF(OR(OR(OR(OR(OR(ISNUMBER(SEARCH(IF(D$1&lt;&gt;"",D$1,"NA"),'MITRE &amp; Controls Mappings'!$E571)),ISNUMBER(SEARCH(IF(D$1&lt;&gt;"",D$1,"NA"),'MITRE &amp; Controls Mappings'!$F571))),ISNUMBER(SEARCH(IF(D$2&lt;&gt;"",D$2,"NA"),'MITRE &amp; Controls Mappings'!$G571))),ISNUMBER(SEARCH(IF(D$2&lt;&gt;"",D$2,"NA"),'MITRE &amp; Controls Mappings'!$H571))),ISNUMBER(SEARCH(IF(D$3&lt;&gt;"",D$3,"NA"),'MITRE &amp; Controls Mappings'!$I571))),ISNUMBER(SEARCH(IF(D$3&lt;&gt;"",D$3,"NA"),'MITRE &amp; Controls Mappings'!$J571))), 'MITRE &amp; Controls Mappings'!$B571,"")</f>
        <v/>
      </c>
      <c r="E575" t="str">
        <f>IF(OR(OR(OR(OR(OR(ISNUMBER(SEARCH(IF(E$1&lt;&gt;"",E$1,"NA"),'MITRE &amp; Controls Mappings'!$E571)),ISNUMBER(SEARCH(IF(E$1&lt;&gt;"",E$1,"NA"),'MITRE &amp; Controls Mappings'!$F571))),ISNUMBER(SEARCH(IF(E$2&lt;&gt;"",E$2,"NA"),'MITRE &amp; Controls Mappings'!$G571))),ISNUMBER(SEARCH(IF(E$2&lt;&gt;"",E$2,"NA"),'MITRE &amp; Controls Mappings'!$H571))),ISNUMBER(SEARCH(IF(E$3&lt;&gt;"",E$3,"NA"),'MITRE &amp; Controls Mappings'!$I571))),ISNUMBER(SEARCH(IF(E$3&lt;&gt;"",E$3,"NA"),'MITRE &amp; Controls Mappings'!$J571))), 'MITRE &amp; Controls Mappings'!$B571,"")</f>
        <v/>
      </c>
      <c r="F575" t="str">
        <f>IF(OR(OR(OR(OR(OR(ISNUMBER(SEARCH(IF(F$1&lt;&gt;"",F$1,"NA"),'MITRE &amp; Controls Mappings'!$E571)),ISNUMBER(SEARCH(IF(F$1&lt;&gt;"",F$1,"NA"),'MITRE &amp; Controls Mappings'!$F571))),ISNUMBER(SEARCH(IF(F$2&lt;&gt;"",F$2,"NA"),'MITRE &amp; Controls Mappings'!$G571))),ISNUMBER(SEARCH(IF(F$2&lt;&gt;"",F$2,"NA"),'MITRE &amp; Controls Mappings'!$H571))),ISNUMBER(SEARCH(IF(F$3&lt;&gt;"",F$3,"NA"),'MITRE &amp; Controls Mappings'!$I571))),ISNUMBER(SEARCH(IF(F$3&lt;&gt;"",F$3,"NA"),'MITRE &amp; Controls Mappings'!$J571))), 'MITRE &amp; Controls Mappings'!$B571,"")</f>
        <v/>
      </c>
      <c r="G575" t="str">
        <f>IF(OR(OR(OR(OR(OR(ISNUMBER(SEARCH(IF(G$1&lt;&gt;"",G$1,"NA"),'MITRE &amp; Controls Mappings'!$E571)),ISNUMBER(SEARCH(IF(G$1&lt;&gt;"",G$1,"NA"),'MITRE &amp; Controls Mappings'!$F571))),ISNUMBER(SEARCH(IF(G$2&lt;&gt;"",G$2,"NA"),'MITRE &amp; Controls Mappings'!$G571))),ISNUMBER(SEARCH(IF(G$2&lt;&gt;"",G$2,"NA"),'MITRE &amp; Controls Mappings'!$H571))),ISNUMBER(SEARCH(IF(G$3&lt;&gt;"",G$3,"NA"),'MITRE &amp; Controls Mappings'!$I571))),ISNUMBER(SEARCH(IF(G$3&lt;&gt;"",G$3,"NA"),'MITRE &amp; Controls Mappings'!$J571))), 'MITRE &amp; Controls Mappings'!$B571,"")</f>
        <v/>
      </c>
      <c r="H575" t="str">
        <f>IF(OR(OR(OR(OR(OR(ISNUMBER(SEARCH(IF(H$1&lt;&gt;"",H$1,"NA"),'MITRE &amp; Controls Mappings'!$E571)),ISNUMBER(SEARCH(IF(H$1&lt;&gt;"",H$1,"NA"),'MITRE &amp; Controls Mappings'!$F571))),ISNUMBER(SEARCH(IF(H$2&lt;&gt;"",H$2,"NA"),'MITRE &amp; Controls Mappings'!$G571))),ISNUMBER(SEARCH(IF(H$2&lt;&gt;"",H$2,"NA"),'MITRE &amp; Controls Mappings'!$H571))),ISNUMBER(SEARCH(IF(H$3&lt;&gt;"",H$3,"NA"),'MITRE &amp; Controls Mappings'!$I571))),ISNUMBER(SEARCH(IF(H$3&lt;&gt;"",H$3,"NA"),'MITRE &amp; Controls Mappings'!$J571))), 'MITRE &amp; Controls Mappings'!$B571,"")</f>
        <v/>
      </c>
      <c r="I575" t="str">
        <f>IF(OR(OR(OR(OR(OR(ISNUMBER(SEARCH(IF(I$1&lt;&gt;"",I$1,"NA"),'MITRE &amp; Controls Mappings'!$E571)),ISNUMBER(SEARCH(IF(I$1&lt;&gt;"",I$1,"NA"),'MITRE &amp; Controls Mappings'!$F571))),ISNUMBER(SEARCH(IF(I$2&lt;&gt;"",I$2,"NA"),'MITRE &amp; Controls Mappings'!$G571))),ISNUMBER(SEARCH(IF(I$2&lt;&gt;"",I$2,"NA"),'MITRE &amp; Controls Mappings'!$H571))),ISNUMBER(SEARCH(IF(I$3&lt;&gt;"",I$3,"NA"),'MITRE &amp; Controls Mappings'!$I571))),ISNUMBER(SEARCH(IF(I$3&lt;&gt;"",I$3,"NA"),'MITRE &amp; Controls Mappings'!$J571))), 'MITRE &amp; Controls Mappings'!$B571,"")</f>
        <v/>
      </c>
      <c r="J575" t="str">
        <f>IF(OR(OR(OR(OR(OR(ISNUMBER(SEARCH(IF(J$1&lt;&gt;"",J$1,"NA"),'MITRE &amp; Controls Mappings'!$E571)),ISNUMBER(SEARCH(IF(J$1&lt;&gt;"",J$1,"NA"),'MITRE &amp; Controls Mappings'!$F571))),ISNUMBER(SEARCH(IF(J$2&lt;&gt;"",J$2,"NA"),'MITRE &amp; Controls Mappings'!$G571))),ISNUMBER(SEARCH(IF(J$2&lt;&gt;"",J$2,"NA"),'MITRE &amp; Controls Mappings'!$H571))),ISNUMBER(SEARCH(IF(J$3&lt;&gt;"",J$3,"NA"),'MITRE &amp; Controls Mappings'!$I571))),ISNUMBER(SEARCH(IF(J$3&lt;&gt;"",J$3,"NA"),'MITRE &amp; Controls Mappings'!$J571))), 'MITRE &amp; Controls Mappings'!$B571,"")</f>
        <v/>
      </c>
      <c r="K575" t="str">
        <f>IF(OR(OR(OR(OR(OR(ISNUMBER(SEARCH(IF(K$1&lt;&gt;"",K$1,"NA"),'MITRE &amp; Controls Mappings'!$E571)),ISNUMBER(SEARCH(IF(K$1&lt;&gt;"",K$1,"NA"),'MITRE &amp; Controls Mappings'!$F571))),ISNUMBER(SEARCH(IF(K$2&lt;&gt;"",K$2,"NA"),'MITRE &amp; Controls Mappings'!$G571))),ISNUMBER(SEARCH(IF(K$2&lt;&gt;"",K$2,"NA"),'MITRE &amp; Controls Mappings'!$H571))),ISNUMBER(SEARCH(IF(K$3&lt;&gt;"",K$3,"NA"),'MITRE &amp; Controls Mappings'!$I571))),ISNUMBER(SEARCH(IF(K$3&lt;&gt;"",K$3,"NA"),'MITRE &amp; Controls Mappings'!$J571))), 'MITRE &amp; Controls Mappings'!$B571,"")</f>
        <v/>
      </c>
      <c r="L575" s="25" t="str">
        <f>'MITRE &amp; Controls Mappings'!D571</f>
        <v>Ensure 'Remove access to “Pause updates” feature' is set to 'Enabled'</v>
      </c>
    </row>
    <row r="576" spans="1:12" x14ac:dyDescent="0.35">
      <c r="A576" t="str">
        <f>IF(COUNTIF(B576:K576,"="&amp;'MITRE &amp; Controls Mappings'!B572)&gt;0,'MITRE &amp; Controls Mappings'!B572,"")</f>
        <v/>
      </c>
      <c r="B576" t="str">
        <f>IF(OR(OR(OR(OR(OR(ISNUMBER(SEARCH(IF(B$1&lt;&gt;"",B$1,"NA"),'MITRE &amp; Controls Mappings'!$E572)),ISNUMBER(SEARCH(IF(B$1&lt;&gt;"",B$1,"NA"),'MITRE &amp; Controls Mappings'!$F572))),ISNUMBER(SEARCH(IF(B$2&lt;&gt;"",B$2,"NA"),'MITRE &amp; Controls Mappings'!$G572))),ISNUMBER(SEARCH(IF(B$2&lt;&gt;"",B$2,"NA"),'MITRE &amp; Controls Mappings'!$H572))),ISNUMBER(SEARCH(IF(B$3&lt;&gt;"",B$3,"NA"),'MITRE &amp; Controls Mappings'!$I572))),ISNUMBER(SEARCH(IF(B$3&lt;&gt;"",B$3,"NA"),'MITRE &amp; Controls Mappings'!$J572))), 'MITRE &amp; Controls Mappings'!$B572,"")</f>
        <v/>
      </c>
      <c r="C576" t="str">
        <f>IF(OR(OR(OR(OR(OR(ISNUMBER(SEARCH(IF(C$1&lt;&gt;"",C$1,"NA"),'MITRE &amp; Controls Mappings'!$E572)),ISNUMBER(SEARCH(IF(C$1&lt;&gt;"",C$1,"NA"),'MITRE &amp; Controls Mappings'!$F572))),ISNUMBER(SEARCH(IF(C$2&lt;&gt;"",C$2,"NA"),'MITRE &amp; Controls Mappings'!$G572))),ISNUMBER(SEARCH(IF(C$2&lt;&gt;"",C$2,"NA"),'MITRE &amp; Controls Mappings'!$H572))),ISNUMBER(SEARCH(IF(C$3&lt;&gt;"",C$3,"NA"),'MITRE &amp; Controls Mappings'!$I572))),ISNUMBER(SEARCH(IF(C$3&lt;&gt;"",C$3,"NA"),'MITRE &amp; Controls Mappings'!$J572))), 'MITRE &amp; Controls Mappings'!$B572,"")</f>
        <v/>
      </c>
      <c r="D576" t="str">
        <f>IF(OR(OR(OR(OR(OR(ISNUMBER(SEARCH(IF(D$1&lt;&gt;"",D$1,"NA"),'MITRE &amp; Controls Mappings'!$E572)),ISNUMBER(SEARCH(IF(D$1&lt;&gt;"",D$1,"NA"),'MITRE &amp; Controls Mappings'!$F572))),ISNUMBER(SEARCH(IF(D$2&lt;&gt;"",D$2,"NA"),'MITRE &amp; Controls Mappings'!$G572))),ISNUMBER(SEARCH(IF(D$2&lt;&gt;"",D$2,"NA"),'MITRE &amp; Controls Mappings'!$H572))),ISNUMBER(SEARCH(IF(D$3&lt;&gt;"",D$3,"NA"),'MITRE &amp; Controls Mappings'!$I572))),ISNUMBER(SEARCH(IF(D$3&lt;&gt;"",D$3,"NA"),'MITRE &amp; Controls Mappings'!$J572))), 'MITRE &amp; Controls Mappings'!$B572,"")</f>
        <v/>
      </c>
      <c r="E576" t="str">
        <f>IF(OR(OR(OR(OR(OR(ISNUMBER(SEARCH(IF(E$1&lt;&gt;"",E$1,"NA"),'MITRE &amp; Controls Mappings'!$E572)),ISNUMBER(SEARCH(IF(E$1&lt;&gt;"",E$1,"NA"),'MITRE &amp; Controls Mappings'!$F572))),ISNUMBER(SEARCH(IF(E$2&lt;&gt;"",E$2,"NA"),'MITRE &amp; Controls Mappings'!$G572))),ISNUMBER(SEARCH(IF(E$2&lt;&gt;"",E$2,"NA"),'MITRE &amp; Controls Mappings'!$H572))),ISNUMBER(SEARCH(IF(E$3&lt;&gt;"",E$3,"NA"),'MITRE &amp; Controls Mappings'!$I572))),ISNUMBER(SEARCH(IF(E$3&lt;&gt;"",E$3,"NA"),'MITRE &amp; Controls Mappings'!$J572))), 'MITRE &amp; Controls Mappings'!$B572,"")</f>
        <v/>
      </c>
      <c r="F576" t="str">
        <f>IF(OR(OR(OR(OR(OR(ISNUMBER(SEARCH(IF(F$1&lt;&gt;"",F$1,"NA"),'MITRE &amp; Controls Mappings'!$E572)),ISNUMBER(SEARCH(IF(F$1&lt;&gt;"",F$1,"NA"),'MITRE &amp; Controls Mappings'!$F572))),ISNUMBER(SEARCH(IF(F$2&lt;&gt;"",F$2,"NA"),'MITRE &amp; Controls Mappings'!$G572))),ISNUMBER(SEARCH(IF(F$2&lt;&gt;"",F$2,"NA"),'MITRE &amp; Controls Mappings'!$H572))),ISNUMBER(SEARCH(IF(F$3&lt;&gt;"",F$3,"NA"),'MITRE &amp; Controls Mappings'!$I572))),ISNUMBER(SEARCH(IF(F$3&lt;&gt;"",F$3,"NA"),'MITRE &amp; Controls Mappings'!$J572))), 'MITRE &amp; Controls Mappings'!$B572,"")</f>
        <v/>
      </c>
      <c r="G576" t="str">
        <f>IF(OR(OR(OR(OR(OR(ISNUMBER(SEARCH(IF(G$1&lt;&gt;"",G$1,"NA"),'MITRE &amp; Controls Mappings'!$E572)),ISNUMBER(SEARCH(IF(G$1&lt;&gt;"",G$1,"NA"),'MITRE &amp; Controls Mappings'!$F572))),ISNUMBER(SEARCH(IF(G$2&lt;&gt;"",G$2,"NA"),'MITRE &amp; Controls Mappings'!$G572))),ISNUMBER(SEARCH(IF(G$2&lt;&gt;"",G$2,"NA"),'MITRE &amp; Controls Mappings'!$H572))),ISNUMBER(SEARCH(IF(G$3&lt;&gt;"",G$3,"NA"),'MITRE &amp; Controls Mappings'!$I572))),ISNUMBER(SEARCH(IF(G$3&lt;&gt;"",G$3,"NA"),'MITRE &amp; Controls Mappings'!$J572))), 'MITRE &amp; Controls Mappings'!$B572,"")</f>
        <v/>
      </c>
      <c r="H576" t="str">
        <f>IF(OR(OR(OR(OR(OR(ISNUMBER(SEARCH(IF(H$1&lt;&gt;"",H$1,"NA"),'MITRE &amp; Controls Mappings'!$E572)),ISNUMBER(SEARCH(IF(H$1&lt;&gt;"",H$1,"NA"),'MITRE &amp; Controls Mappings'!$F572))),ISNUMBER(SEARCH(IF(H$2&lt;&gt;"",H$2,"NA"),'MITRE &amp; Controls Mappings'!$G572))),ISNUMBER(SEARCH(IF(H$2&lt;&gt;"",H$2,"NA"),'MITRE &amp; Controls Mappings'!$H572))),ISNUMBER(SEARCH(IF(H$3&lt;&gt;"",H$3,"NA"),'MITRE &amp; Controls Mappings'!$I572))),ISNUMBER(SEARCH(IF(H$3&lt;&gt;"",H$3,"NA"),'MITRE &amp; Controls Mappings'!$J572))), 'MITRE &amp; Controls Mappings'!$B572,"")</f>
        <v/>
      </c>
      <c r="I576" t="str">
        <f>IF(OR(OR(OR(OR(OR(ISNUMBER(SEARCH(IF(I$1&lt;&gt;"",I$1,"NA"),'MITRE &amp; Controls Mappings'!$E572)),ISNUMBER(SEARCH(IF(I$1&lt;&gt;"",I$1,"NA"),'MITRE &amp; Controls Mappings'!$F572))),ISNUMBER(SEARCH(IF(I$2&lt;&gt;"",I$2,"NA"),'MITRE &amp; Controls Mappings'!$G572))),ISNUMBER(SEARCH(IF(I$2&lt;&gt;"",I$2,"NA"),'MITRE &amp; Controls Mappings'!$H572))),ISNUMBER(SEARCH(IF(I$3&lt;&gt;"",I$3,"NA"),'MITRE &amp; Controls Mappings'!$I572))),ISNUMBER(SEARCH(IF(I$3&lt;&gt;"",I$3,"NA"),'MITRE &amp; Controls Mappings'!$J572))), 'MITRE &amp; Controls Mappings'!$B572,"")</f>
        <v/>
      </c>
      <c r="J576" t="str">
        <f>IF(OR(OR(OR(OR(OR(ISNUMBER(SEARCH(IF(J$1&lt;&gt;"",J$1,"NA"),'MITRE &amp; Controls Mappings'!$E572)),ISNUMBER(SEARCH(IF(J$1&lt;&gt;"",J$1,"NA"),'MITRE &amp; Controls Mappings'!$F572))),ISNUMBER(SEARCH(IF(J$2&lt;&gt;"",J$2,"NA"),'MITRE &amp; Controls Mappings'!$G572))),ISNUMBER(SEARCH(IF(J$2&lt;&gt;"",J$2,"NA"),'MITRE &amp; Controls Mappings'!$H572))),ISNUMBER(SEARCH(IF(J$3&lt;&gt;"",J$3,"NA"),'MITRE &amp; Controls Mappings'!$I572))),ISNUMBER(SEARCH(IF(J$3&lt;&gt;"",J$3,"NA"),'MITRE &amp; Controls Mappings'!$J572))), 'MITRE &amp; Controls Mappings'!$B572,"")</f>
        <v/>
      </c>
      <c r="K576" t="str">
        <f>IF(OR(OR(OR(OR(OR(ISNUMBER(SEARCH(IF(K$1&lt;&gt;"",K$1,"NA"),'MITRE &amp; Controls Mappings'!$E572)),ISNUMBER(SEARCH(IF(K$1&lt;&gt;"",K$1,"NA"),'MITRE &amp; Controls Mappings'!$F572))),ISNUMBER(SEARCH(IF(K$2&lt;&gt;"",K$2,"NA"),'MITRE &amp; Controls Mappings'!$G572))),ISNUMBER(SEARCH(IF(K$2&lt;&gt;"",K$2,"NA"),'MITRE &amp; Controls Mappings'!$H572))),ISNUMBER(SEARCH(IF(K$3&lt;&gt;"",K$3,"NA"),'MITRE &amp; Controls Mappings'!$I572))),ISNUMBER(SEARCH(IF(K$3&lt;&gt;"",K$3,"NA"),'MITRE &amp; Controls Mappings'!$J572))), 'MITRE &amp; Controls Mappings'!$B572,"")</f>
        <v/>
      </c>
      <c r="L576" s="25" t="str">
        <f>'MITRE &amp; Controls Mappings'!D572</f>
        <v>Windows Update for Business (formerly Defer Windows Updates)</v>
      </c>
    </row>
    <row r="577" spans="1:12" x14ac:dyDescent="0.35">
      <c r="A577" t="str">
        <f>IF(COUNTIF(B577:K577,"="&amp;'MITRE &amp; Controls Mappings'!B573)&gt;0,'MITRE &amp; Controls Mappings'!B573,"")</f>
        <v/>
      </c>
      <c r="B577" t="str">
        <f>IF(OR(OR(OR(OR(OR(ISNUMBER(SEARCH(IF(B$1&lt;&gt;"",B$1,"NA"),'MITRE &amp; Controls Mappings'!$E573)),ISNUMBER(SEARCH(IF(B$1&lt;&gt;"",B$1,"NA"),'MITRE &amp; Controls Mappings'!$F573))),ISNUMBER(SEARCH(IF(B$2&lt;&gt;"",B$2,"NA"),'MITRE &amp; Controls Mappings'!$G573))),ISNUMBER(SEARCH(IF(B$2&lt;&gt;"",B$2,"NA"),'MITRE &amp; Controls Mappings'!$H573))),ISNUMBER(SEARCH(IF(B$3&lt;&gt;"",B$3,"NA"),'MITRE &amp; Controls Mappings'!$I573))),ISNUMBER(SEARCH(IF(B$3&lt;&gt;"",B$3,"NA"),'MITRE &amp; Controls Mappings'!$J573))), 'MITRE &amp; Controls Mappings'!$B573,"")</f>
        <v/>
      </c>
      <c r="C577" t="str">
        <f>IF(OR(OR(OR(OR(OR(ISNUMBER(SEARCH(IF(C$1&lt;&gt;"",C$1,"NA"),'MITRE &amp; Controls Mappings'!$E573)),ISNUMBER(SEARCH(IF(C$1&lt;&gt;"",C$1,"NA"),'MITRE &amp; Controls Mappings'!$F573))),ISNUMBER(SEARCH(IF(C$2&lt;&gt;"",C$2,"NA"),'MITRE &amp; Controls Mappings'!$G573))),ISNUMBER(SEARCH(IF(C$2&lt;&gt;"",C$2,"NA"),'MITRE &amp; Controls Mappings'!$H573))),ISNUMBER(SEARCH(IF(C$3&lt;&gt;"",C$3,"NA"),'MITRE &amp; Controls Mappings'!$I573))),ISNUMBER(SEARCH(IF(C$3&lt;&gt;"",C$3,"NA"),'MITRE &amp; Controls Mappings'!$J573))), 'MITRE &amp; Controls Mappings'!$B573,"")</f>
        <v/>
      </c>
      <c r="D577" t="str">
        <f>IF(OR(OR(OR(OR(OR(ISNUMBER(SEARCH(IF(D$1&lt;&gt;"",D$1,"NA"),'MITRE &amp; Controls Mappings'!$E573)),ISNUMBER(SEARCH(IF(D$1&lt;&gt;"",D$1,"NA"),'MITRE &amp; Controls Mappings'!$F573))),ISNUMBER(SEARCH(IF(D$2&lt;&gt;"",D$2,"NA"),'MITRE &amp; Controls Mappings'!$G573))),ISNUMBER(SEARCH(IF(D$2&lt;&gt;"",D$2,"NA"),'MITRE &amp; Controls Mappings'!$H573))),ISNUMBER(SEARCH(IF(D$3&lt;&gt;"",D$3,"NA"),'MITRE &amp; Controls Mappings'!$I573))),ISNUMBER(SEARCH(IF(D$3&lt;&gt;"",D$3,"NA"),'MITRE &amp; Controls Mappings'!$J573))), 'MITRE &amp; Controls Mappings'!$B573,"")</f>
        <v/>
      </c>
      <c r="E577" t="str">
        <f>IF(OR(OR(OR(OR(OR(ISNUMBER(SEARCH(IF(E$1&lt;&gt;"",E$1,"NA"),'MITRE &amp; Controls Mappings'!$E573)),ISNUMBER(SEARCH(IF(E$1&lt;&gt;"",E$1,"NA"),'MITRE &amp; Controls Mappings'!$F573))),ISNUMBER(SEARCH(IF(E$2&lt;&gt;"",E$2,"NA"),'MITRE &amp; Controls Mappings'!$G573))),ISNUMBER(SEARCH(IF(E$2&lt;&gt;"",E$2,"NA"),'MITRE &amp; Controls Mappings'!$H573))),ISNUMBER(SEARCH(IF(E$3&lt;&gt;"",E$3,"NA"),'MITRE &amp; Controls Mappings'!$I573))),ISNUMBER(SEARCH(IF(E$3&lt;&gt;"",E$3,"NA"),'MITRE &amp; Controls Mappings'!$J573))), 'MITRE &amp; Controls Mappings'!$B573,"")</f>
        <v/>
      </c>
      <c r="F577" t="str">
        <f>IF(OR(OR(OR(OR(OR(ISNUMBER(SEARCH(IF(F$1&lt;&gt;"",F$1,"NA"),'MITRE &amp; Controls Mappings'!$E573)),ISNUMBER(SEARCH(IF(F$1&lt;&gt;"",F$1,"NA"),'MITRE &amp; Controls Mappings'!$F573))),ISNUMBER(SEARCH(IF(F$2&lt;&gt;"",F$2,"NA"),'MITRE &amp; Controls Mappings'!$G573))),ISNUMBER(SEARCH(IF(F$2&lt;&gt;"",F$2,"NA"),'MITRE &amp; Controls Mappings'!$H573))),ISNUMBER(SEARCH(IF(F$3&lt;&gt;"",F$3,"NA"),'MITRE &amp; Controls Mappings'!$I573))),ISNUMBER(SEARCH(IF(F$3&lt;&gt;"",F$3,"NA"),'MITRE &amp; Controls Mappings'!$J573))), 'MITRE &amp; Controls Mappings'!$B573,"")</f>
        <v/>
      </c>
      <c r="G577" t="str">
        <f>IF(OR(OR(OR(OR(OR(ISNUMBER(SEARCH(IF(G$1&lt;&gt;"",G$1,"NA"),'MITRE &amp; Controls Mappings'!$E573)),ISNUMBER(SEARCH(IF(G$1&lt;&gt;"",G$1,"NA"),'MITRE &amp; Controls Mappings'!$F573))),ISNUMBER(SEARCH(IF(G$2&lt;&gt;"",G$2,"NA"),'MITRE &amp; Controls Mappings'!$G573))),ISNUMBER(SEARCH(IF(G$2&lt;&gt;"",G$2,"NA"),'MITRE &amp; Controls Mappings'!$H573))),ISNUMBER(SEARCH(IF(G$3&lt;&gt;"",G$3,"NA"),'MITRE &amp; Controls Mappings'!$I573))),ISNUMBER(SEARCH(IF(G$3&lt;&gt;"",G$3,"NA"),'MITRE &amp; Controls Mappings'!$J573))), 'MITRE &amp; Controls Mappings'!$B573,"")</f>
        <v/>
      </c>
      <c r="H577" t="str">
        <f>IF(OR(OR(OR(OR(OR(ISNUMBER(SEARCH(IF(H$1&lt;&gt;"",H$1,"NA"),'MITRE &amp; Controls Mappings'!$E573)),ISNUMBER(SEARCH(IF(H$1&lt;&gt;"",H$1,"NA"),'MITRE &amp; Controls Mappings'!$F573))),ISNUMBER(SEARCH(IF(H$2&lt;&gt;"",H$2,"NA"),'MITRE &amp; Controls Mappings'!$G573))),ISNUMBER(SEARCH(IF(H$2&lt;&gt;"",H$2,"NA"),'MITRE &amp; Controls Mappings'!$H573))),ISNUMBER(SEARCH(IF(H$3&lt;&gt;"",H$3,"NA"),'MITRE &amp; Controls Mappings'!$I573))),ISNUMBER(SEARCH(IF(H$3&lt;&gt;"",H$3,"NA"),'MITRE &amp; Controls Mappings'!$J573))), 'MITRE &amp; Controls Mappings'!$B573,"")</f>
        <v/>
      </c>
      <c r="I577" t="str">
        <f>IF(OR(OR(OR(OR(OR(ISNUMBER(SEARCH(IF(I$1&lt;&gt;"",I$1,"NA"),'MITRE &amp; Controls Mappings'!$E573)),ISNUMBER(SEARCH(IF(I$1&lt;&gt;"",I$1,"NA"),'MITRE &amp; Controls Mappings'!$F573))),ISNUMBER(SEARCH(IF(I$2&lt;&gt;"",I$2,"NA"),'MITRE &amp; Controls Mappings'!$G573))),ISNUMBER(SEARCH(IF(I$2&lt;&gt;"",I$2,"NA"),'MITRE &amp; Controls Mappings'!$H573))),ISNUMBER(SEARCH(IF(I$3&lt;&gt;"",I$3,"NA"),'MITRE &amp; Controls Mappings'!$I573))),ISNUMBER(SEARCH(IF(I$3&lt;&gt;"",I$3,"NA"),'MITRE &amp; Controls Mappings'!$J573))), 'MITRE &amp; Controls Mappings'!$B573,"")</f>
        <v/>
      </c>
      <c r="J577" t="str">
        <f>IF(OR(OR(OR(OR(OR(ISNUMBER(SEARCH(IF(J$1&lt;&gt;"",J$1,"NA"),'MITRE &amp; Controls Mappings'!$E573)),ISNUMBER(SEARCH(IF(J$1&lt;&gt;"",J$1,"NA"),'MITRE &amp; Controls Mappings'!$F573))),ISNUMBER(SEARCH(IF(J$2&lt;&gt;"",J$2,"NA"),'MITRE &amp; Controls Mappings'!$G573))),ISNUMBER(SEARCH(IF(J$2&lt;&gt;"",J$2,"NA"),'MITRE &amp; Controls Mappings'!$H573))),ISNUMBER(SEARCH(IF(J$3&lt;&gt;"",J$3,"NA"),'MITRE &amp; Controls Mappings'!$I573))),ISNUMBER(SEARCH(IF(J$3&lt;&gt;"",J$3,"NA"),'MITRE &amp; Controls Mappings'!$J573))), 'MITRE &amp; Controls Mappings'!$B573,"")</f>
        <v/>
      </c>
      <c r="K577" t="str">
        <f>IF(OR(OR(OR(OR(OR(ISNUMBER(SEARCH(IF(K$1&lt;&gt;"",K$1,"NA"),'MITRE &amp; Controls Mappings'!$E573)),ISNUMBER(SEARCH(IF(K$1&lt;&gt;"",K$1,"NA"),'MITRE &amp; Controls Mappings'!$F573))),ISNUMBER(SEARCH(IF(K$2&lt;&gt;"",K$2,"NA"),'MITRE &amp; Controls Mappings'!$G573))),ISNUMBER(SEARCH(IF(K$2&lt;&gt;"",K$2,"NA"),'MITRE &amp; Controls Mappings'!$H573))),ISNUMBER(SEARCH(IF(K$3&lt;&gt;"",K$3,"NA"),'MITRE &amp; Controls Mappings'!$I573))),ISNUMBER(SEARCH(IF(K$3&lt;&gt;"",K$3,"NA"),'MITRE &amp; Controls Mappings'!$J573))), 'MITRE &amp; Controls Mappings'!$B573,"")</f>
        <v/>
      </c>
      <c r="L577" s="25" t="str">
        <f>'MITRE &amp; Controls Mappings'!D573</f>
        <v>Ensure 'Manage preview builds' is set to 'Enabled: Disable preview builds'</v>
      </c>
    </row>
    <row r="578" spans="1:12" x14ac:dyDescent="0.35">
      <c r="A578" t="str">
        <f>IF(COUNTIF(B578:K578,"="&amp;'MITRE &amp; Controls Mappings'!B574)&gt;0,'MITRE &amp; Controls Mappings'!B574,"")</f>
        <v/>
      </c>
      <c r="B578" t="str">
        <f>IF(OR(OR(OR(OR(OR(ISNUMBER(SEARCH(IF(B$1&lt;&gt;"",B$1,"NA"),'MITRE &amp; Controls Mappings'!$E574)),ISNUMBER(SEARCH(IF(B$1&lt;&gt;"",B$1,"NA"),'MITRE &amp; Controls Mappings'!$F574))),ISNUMBER(SEARCH(IF(B$2&lt;&gt;"",B$2,"NA"),'MITRE &amp; Controls Mappings'!$G574))),ISNUMBER(SEARCH(IF(B$2&lt;&gt;"",B$2,"NA"),'MITRE &amp; Controls Mappings'!$H574))),ISNUMBER(SEARCH(IF(B$3&lt;&gt;"",B$3,"NA"),'MITRE &amp; Controls Mappings'!$I574))),ISNUMBER(SEARCH(IF(B$3&lt;&gt;"",B$3,"NA"),'MITRE &amp; Controls Mappings'!$J574))), 'MITRE &amp; Controls Mappings'!$B574,"")</f>
        <v/>
      </c>
      <c r="C578" t="str">
        <f>IF(OR(OR(OR(OR(OR(ISNUMBER(SEARCH(IF(C$1&lt;&gt;"",C$1,"NA"),'MITRE &amp; Controls Mappings'!$E574)),ISNUMBER(SEARCH(IF(C$1&lt;&gt;"",C$1,"NA"),'MITRE &amp; Controls Mappings'!$F574))),ISNUMBER(SEARCH(IF(C$2&lt;&gt;"",C$2,"NA"),'MITRE &amp; Controls Mappings'!$G574))),ISNUMBER(SEARCH(IF(C$2&lt;&gt;"",C$2,"NA"),'MITRE &amp; Controls Mappings'!$H574))),ISNUMBER(SEARCH(IF(C$3&lt;&gt;"",C$3,"NA"),'MITRE &amp; Controls Mappings'!$I574))),ISNUMBER(SEARCH(IF(C$3&lt;&gt;"",C$3,"NA"),'MITRE &amp; Controls Mappings'!$J574))), 'MITRE &amp; Controls Mappings'!$B574,"")</f>
        <v/>
      </c>
      <c r="D578" t="str">
        <f>IF(OR(OR(OR(OR(OR(ISNUMBER(SEARCH(IF(D$1&lt;&gt;"",D$1,"NA"),'MITRE &amp; Controls Mappings'!$E574)),ISNUMBER(SEARCH(IF(D$1&lt;&gt;"",D$1,"NA"),'MITRE &amp; Controls Mappings'!$F574))),ISNUMBER(SEARCH(IF(D$2&lt;&gt;"",D$2,"NA"),'MITRE &amp; Controls Mappings'!$G574))),ISNUMBER(SEARCH(IF(D$2&lt;&gt;"",D$2,"NA"),'MITRE &amp; Controls Mappings'!$H574))),ISNUMBER(SEARCH(IF(D$3&lt;&gt;"",D$3,"NA"),'MITRE &amp; Controls Mappings'!$I574))),ISNUMBER(SEARCH(IF(D$3&lt;&gt;"",D$3,"NA"),'MITRE &amp; Controls Mappings'!$J574))), 'MITRE &amp; Controls Mappings'!$B574,"")</f>
        <v/>
      </c>
      <c r="E578" t="str">
        <f>IF(OR(OR(OR(OR(OR(ISNUMBER(SEARCH(IF(E$1&lt;&gt;"",E$1,"NA"),'MITRE &amp; Controls Mappings'!$E574)),ISNUMBER(SEARCH(IF(E$1&lt;&gt;"",E$1,"NA"),'MITRE &amp; Controls Mappings'!$F574))),ISNUMBER(SEARCH(IF(E$2&lt;&gt;"",E$2,"NA"),'MITRE &amp; Controls Mappings'!$G574))),ISNUMBER(SEARCH(IF(E$2&lt;&gt;"",E$2,"NA"),'MITRE &amp; Controls Mappings'!$H574))),ISNUMBER(SEARCH(IF(E$3&lt;&gt;"",E$3,"NA"),'MITRE &amp; Controls Mappings'!$I574))),ISNUMBER(SEARCH(IF(E$3&lt;&gt;"",E$3,"NA"),'MITRE &amp; Controls Mappings'!$J574))), 'MITRE &amp; Controls Mappings'!$B574,"")</f>
        <v/>
      </c>
      <c r="F578" t="str">
        <f>IF(OR(OR(OR(OR(OR(ISNUMBER(SEARCH(IF(F$1&lt;&gt;"",F$1,"NA"),'MITRE &amp; Controls Mappings'!$E574)),ISNUMBER(SEARCH(IF(F$1&lt;&gt;"",F$1,"NA"),'MITRE &amp; Controls Mappings'!$F574))),ISNUMBER(SEARCH(IF(F$2&lt;&gt;"",F$2,"NA"),'MITRE &amp; Controls Mappings'!$G574))),ISNUMBER(SEARCH(IF(F$2&lt;&gt;"",F$2,"NA"),'MITRE &amp; Controls Mappings'!$H574))),ISNUMBER(SEARCH(IF(F$3&lt;&gt;"",F$3,"NA"),'MITRE &amp; Controls Mappings'!$I574))),ISNUMBER(SEARCH(IF(F$3&lt;&gt;"",F$3,"NA"),'MITRE &amp; Controls Mappings'!$J574))), 'MITRE &amp; Controls Mappings'!$B574,"")</f>
        <v/>
      </c>
      <c r="G578" t="str">
        <f>IF(OR(OR(OR(OR(OR(ISNUMBER(SEARCH(IF(G$1&lt;&gt;"",G$1,"NA"),'MITRE &amp; Controls Mappings'!$E574)),ISNUMBER(SEARCH(IF(G$1&lt;&gt;"",G$1,"NA"),'MITRE &amp; Controls Mappings'!$F574))),ISNUMBER(SEARCH(IF(G$2&lt;&gt;"",G$2,"NA"),'MITRE &amp; Controls Mappings'!$G574))),ISNUMBER(SEARCH(IF(G$2&lt;&gt;"",G$2,"NA"),'MITRE &amp; Controls Mappings'!$H574))),ISNUMBER(SEARCH(IF(G$3&lt;&gt;"",G$3,"NA"),'MITRE &amp; Controls Mappings'!$I574))),ISNUMBER(SEARCH(IF(G$3&lt;&gt;"",G$3,"NA"),'MITRE &amp; Controls Mappings'!$J574))), 'MITRE &amp; Controls Mappings'!$B574,"")</f>
        <v/>
      </c>
      <c r="H578" t="str">
        <f>IF(OR(OR(OR(OR(OR(ISNUMBER(SEARCH(IF(H$1&lt;&gt;"",H$1,"NA"),'MITRE &amp; Controls Mappings'!$E574)),ISNUMBER(SEARCH(IF(H$1&lt;&gt;"",H$1,"NA"),'MITRE &amp; Controls Mappings'!$F574))),ISNUMBER(SEARCH(IF(H$2&lt;&gt;"",H$2,"NA"),'MITRE &amp; Controls Mappings'!$G574))),ISNUMBER(SEARCH(IF(H$2&lt;&gt;"",H$2,"NA"),'MITRE &amp; Controls Mappings'!$H574))),ISNUMBER(SEARCH(IF(H$3&lt;&gt;"",H$3,"NA"),'MITRE &amp; Controls Mappings'!$I574))),ISNUMBER(SEARCH(IF(H$3&lt;&gt;"",H$3,"NA"),'MITRE &amp; Controls Mappings'!$J574))), 'MITRE &amp; Controls Mappings'!$B574,"")</f>
        <v/>
      </c>
      <c r="I578" t="str">
        <f>IF(OR(OR(OR(OR(OR(ISNUMBER(SEARCH(IF(I$1&lt;&gt;"",I$1,"NA"),'MITRE &amp; Controls Mappings'!$E574)),ISNUMBER(SEARCH(IF(I$1&lt;&gt;"",I$1,"NA"),'MITRE &amp; Controls Mappings'!$F574))),ISNUMBER(SEARCH(IF(I$2&lt;&gt;"",I$2,"NA"),'MITRE &amp; Controls Mappings'!$G574))),ISNUMBER(SEARCH(IF(I$2&lt;&gt;"",I$2,"NA"),'MITRE &amp; Controls Mappings'!$H574))),ISNUMBER(SEARCH(IF(I$3&lt;&gt;"",I$3,"NA"),'MITRE &amp; Controls Mappings'!$I574))),ISNUMBER(SEARCH(IF(I$3&lt;&gt;"",I$3,"NA"),'MITRE &amp; Controls Mappings'!$J574))), 'MITRE &amp; Controls Mappings'!$B574,"")</f>
        <v/>
      </c>
      <c r="J578" t="str">
        <f>IF(OR(OR(OR(OR(OR(ISNUMBER(SEARCH(IF(J$1&lt;&gt;"",J$1,"NA"),'MITRE &amp; Controls Mappings'!$E574)),ISNUMBER(SEARCH(IF(J$1&lt;&gt;"",J$1,"NA"),'MITRE &amp; Controls Mappings'!$F574))),ISNUMBER(SEARCH(IF(J$2&lt;&gt;"",J$2,"NA"),'MITRE &amp; Controls Mappings'!$G574))),ISNUMBER(SEARCH(IF(J$2&lt;&gt;"",J$2,"NA"),'MITRE &amp; Controls Mappings'!$H574))),ISNUMBER(SEARCH(IF(J$3&lt;&gt;"",J$3,"NA"),'MITRE &amp; Controls Mappings'!$I574))),ISNUMBER(SEARCH(IF(J$3&lt;&gt;"",J$3,"NA"),'MITRE &amp; Controls Mappings'!$J574))), 'MITRE &amp; Controls Mappings'!$B574,"")</f>
        <v/>
      </c>
      <c r="K578" t="str">
        <f>IF(OR(OR(OR(OR(OR(ISNUMBER(SEARCH(IF(K$1&lt;&gt;"",K$1,"NA"),'MITRE &amp; Controls Mappings'!$E574)),ISNUMBER(SEARCH(IF(K$1&lt;&gt;"",K$1,"NA"),'MITRE &amp; Controls Mappings'!$F574))),ISNUMBER(SEARCH(IF(K$2&lt;&gt;"",K$2,"NA"),'MITRE &amp; Controls Mappings'!$G574))),ISNUMBER(SEARCH(IF(K$2&lt;&gt;"",K$2,"NA"),'MITRE &amp; Controls Mappings'!$H574))),ISNUMBER(SEARCH(IF(K$3&lt;&gt;"",K$3,"NA"),'MITRE &amp; Controls Mappings'!$I574))),ISNUMBER(SEARCH(IF(K$3&lt;&gt;"",K$3,"NA"),'MITRE &amp; Controls Mappings'!$J574))), 'MITRE &amp; Controls Mappings'!$B574,"")</f>
        <v/>
      </c>
      <c r="L578" s="25" t="str">
        <f>'MITRE &amp; Controls Mappings'!D574</f>
        <v>Ensure 'Select when Quality Updates are received' is set to 'Enabled: 0 days'</v>
      </c>
    </row>
    <row r="579" spans="1:12" x14ac:dyDescent="0.35">
      <c r="A579" t="str">
        <f>IF(COUNTIF(B579:K579,"="&amp;'MITRE &amp; Controls Mappings'!B575)&gt;0,'MITRE &amp; Controls Mappings'!B575,"")</f>
        <v/>
      </c>
      <c r="B579" t="str">
        <f>IF(OR(OR(OR(OR(OR(ISNUMBER(SEARCH(IF(B$1&lt;&gt;"",B$1,"NA"),'MITRE &amp; Controls Mappings'!$E575)),ISNUMBER(SEARCH(IF(B$1&lt;&gt;"",B$1,"NA"),'MITRE &amp; Controls Mappings'!$F575))),ISNUMBER(SEARCH(IF(B$2&lt;&gt;"",B$2,"NA"),'MITRE &amp; Controls Mappings'!$G575))),ISNUMBER(SEARCH(IF(B$2&lt;&gt;"",B$2,"NA"),'MITRE &amp; Controls Mappings'!$H575))),ISNUMBER(SEARCH(IF(B$3&lt;&gt;"",B$3,"NA"),'MITRE &amp; Controls Mappings'!$I575))),ISNUMBER(SEARCH(IF(B$3&lt;&gt;"",B$3,"NA"),'MITRE &amp; Controls Mappings'!$J575))), 'MITRE &amp; Controls Mappings'!$B575,"")</f>
        <v/>
      </c>
      <c r="C579" t="str">
        <f>IF(OR(OR(OR(OR(OR(ISNUMBER(SEARCH(IF(C$1&lt;&gt;"",C$1,"NA"),'MITRE &amp; Controls Mappings'!$E575)),ISNUMBER(SEARCH(IF(C$1&lt;&gt;"",C$1,"NA"),'MITRE &amp; Controls Mappings'!$F575))),ISNUMBER(SEARCH(IF(C$2&lt;&gt;"",C$2,"NA"),'MITRE &amp; Controls Mappings'!$G575))),ISNUMBER(SEARCH(IF(C$2&lt;&gt;"",C$2,"NA"),'MITRE &amp; Controls Mappings'!$H575))),ISNUMBER(SEARCH(IF(C$3&lt;&gt;"",C$3,"NA"),'MITRE &amp; Controls Mappings'!$I575))),ISNUMBER(SEARCH(IF(C$3&lt;&gt;"",C$3,"NA"),'MITRE &amp; Controls Mappings'!$J575))), 'MITRE &amp; Controls Mappings'!$B575,"")</f>
        <v/>
      </c>
      <c r="D579" t="str">
        <f>IF(OR(OR(OR(OR(OR(ISNUMBER(SEARCH(IF(D$1&lt;&gt;"",D$1,"NA"),'MITRE &amp; Controls Mappings'!$E575)),ISNUMBER(SEARCH(IF(D$1&lt;&gt;"",D$1,"NA"),'MITRE &amp; Controls Mappings'!$F575))),ISNUMBER(SEARCH(IF(D$2&lt;&gt;"",D$2,"NA"),'MITRE &amp; Controls Mappings'!$G575))),ISNUMBER(SEARCH(IF(D$2&lt;&gt;"",D$2,"NA"),'MITRE &amp; Controls Mappings'!$H575))),ISNUMBER(SEARCH(IF(D$3&lt;&gt;"",D$3,"NA"),'MITRE &amp; Controls Mappings'!$I575))),ISNUMBER(SEARCH(IF(D$3&lt;&gt;"",D$3,"NA"),'MITRE &amp; Controls Mappings'!$J575))), 'MITRE &amp; Controls Mappings'!$B575,"")</f>
        <v/>
      </c>
      <c r="E579" t="str">
        <f>IF(OR(OR(OR(OR(OR(ISNUMBER(SEARCH(IF(E$1&lt;&gt;"",E$1,"NA"),'MITRE &amp; Controls Mappings'!$E575)),ISNUMBER(SEARCH(IF(E$1&lt;&gt;"",E$1,"NA"),'MITRE &amp; Controls Mappings'!$F575))),ISNUMBER(SEARCH(IF(E$2&lt;&gt;"",E$2,"NA"),'MITRE &amp; Controls Mappings'!$G575))),ISNUMBER(SEARCH(IF(E$2&lt;&gt;"",E$2,"NA"),'MITRE &amp; Controls Mappings'!$H575))),ISNUMBER(SEARCH(IF(E$3&lt;&gt;"",E$3,"NA"),'MITRE &amp; Controls Mappings'!$I575))),ISNUMBER(SEARCH(IF(E$3&lt;&gt;"",E$3,"NA"),'MITRE &amp; Controls Mappings'!$J575))), 'MITRE &amp; Controls Mappings'!$B575,"")</f>
        <v/>
      </c>
      <c r="F579" t="str">
        <f>IF(OR(OR(OR(OR(OR(ISNUMBER(SEARCH(IF(F$1&lt;&gt;"",F$1,"NA"),'MITRE &amp; Controls Mappings'!$E575)),ISNUMBER(SEARCH(IF(F$1&lt;&gt;"",F$1,"NA"),'MITRE &amp; Controls Mappings'!$F575))),ISNUMBER(SEARCH(IF(F$2&lt;&gt;"",F$2,"NA"),'MITRE &amp; Controls Mappings'!$G575))),ISNUMBER(SEARCH(IF(F$2&lt;&gt;"",F$2,"NA"),'MITRE &amp; Controls Mappings'!$H575))),ISNUMBER(SEARCH(IF(F$3&lt;&gt;"",F$3,"NA"),'MITRE &amp; Controls Mappings'!$I575))),ISNUMBER(SEARCH(IF(F$3&lt;&gt;"",F$3,"NA"),'MITRE &amp; Controls Mappings'!$J575))), 'MITRE &amp; Controls Mappings'!$B575,"")</f>
        <v/>
      </c>
      <c r="G579" t="str">
        <f>IF(OR(OR(OR(OR(OR(ISNUMBER(SEARCH(IF(G$1&lt;&gt;"",G$1,"NA"),'MITRE &amp; Controls Mappings'!$E575)),ISNUMBER(SEARCH(IF(G$1&lt;&gt;"",G$1,"NA"),'MITRE &amp; Controls Mappings'!$F575))),ISNUMBER(SEARCH(IF(G$2&lt;&gt;"",G$2,"NA"),'MITRE &amp; Controls Mappings'!$G575))),ISNUMBER(SEARCH(IF(G$2&lt;&gt;"",G$2,"NA"),'MITRE &amp; Controls Mappings'!$H575))),ISNUMBER(SEARCH(IF(G$3&lt;&gt;"",G$3,"NA"),'MITRE &amp; Controls Mappings'!$I575))),ISNUMBER(SEARCH(IF(G$3&lt;&gt;"",G$3,"NA"),'MITRE &amp; Controls Mappings'!$J575))), 'MITRE &amp; Controls Mappings'!$B575,"")</f>
        <v/>
      </c>
      <c r="H579" t="str">
        <f>IF(OR(OR(OR(OR(OR(ISNUMBER(SEARCH(IF(H$1&lt;&gt;"",H$1,"NA"),'MITRE &amp; Controls Mappings'!$E575)),ISNUMBER(SEARCH(IF(H$1&lt;&gt;"",H$1,"NA"),'MITRE &amp; Controls Mappings'!$F575))),ISNUMBER(SEARCH(IF(H$2&lt;&gt;"",H$2,"NA"),'MITRE &amp; Controls Mappings'!$G575))),ISNUMBER(SEARCH(IF(H$2&lt;&gt;"",H$2,"NA"),'MITRE &amp; Controls Mappings'!$H575))),ISNUMBER(SEARCH(IF(H$3&lt;&gt;"",H$3,"NA"),'MITRE &amp; Controls Mappings'!$I575))),ISNUMBER(SEARCH(IF(H$3&lt;&gt;"",H$3,"NA"),'MITRE &amp; Controls Mappings'!$J575))), 'MITRE &amp; Controls Mappings'!$B575,"")</f>
        <v/>
      </c>
      <c r="I579" t="str">
        <f>IF(OR(OR(OR(OR(OR(ISNUMBER(SEARCH(IF(I$1&lt;&gt;"",I$1,"NA"),'MITRE &amp; Controls Mappings'!$E575)),ISNUMBER(SEARCH(IF(I$1&lt;&gt;"",I$1,"NA"),'MITRE &amp; Controls Mappings'!$F575))),ISNUMBER(SEARCH(IF(I$2&lt;&gt;"",I$2,"NA"),'MITRE &amp; Controls Mappings'!$G575))),ISNUMBER(SEARCH(IF(I$2&lt;&gt;"",I$2,"NA"),'MITRE &amp; Controls Mappings'!$H575))),ISNUMBER(SEARCH(IF(I$3&lt;&gt;"",I$3,"NA"),'MITRE &amp; Controls Mappings'!$I575))),ISNUMBER(SEARCH(IF(I$3&lt;&gt;"",I$3,"NA"),'MITRE &amp; Controls Mappings'!$J575))), 'MITRE &amp; Controls Mappings'!$B575,"")</f>
        <v/>
      </c>
      <c r="J579" t="str">
        <f>IF(OR(OR(OR(OR(OR(ISNUMBER(SEARCH(IF(J$1&lt;&gt;"",J$1,"NA"),'MITRE &amp; Controls Mappings'!$E575)),ISNUMBER(SEARCH(IF(J$1&lt;&gt;"",J$1,"NA"),'MITRE &amp; Controls Mappings'!$F575))),ISNUMBER(SEARCH(IF(J$2&lt;&gt;"",J$2,"NA"),'MITRE &amp; Controls Mappings'!$G575))),ISNUMBER(SEARCH(IF(J$2&lt;&gt;"",J$2,"NA"),'MITRE &amp; Controls Mappings'!$H575))),ISNUMBER(SEARCH(IF(J$3&lt;&gt;"",J$3,"NA"),'MITRE &amp; Controls Mappings'!$I575))),ISNUMBER(SEARCH(IF(J$3&lt;&gt;"",J$3,"NA"),'MITRE &amp; Controls Mappings'!$J575))), 'MITRE &amp; Controls Mappings'!$B575,"")</f>
        <v/>
      </c>
      <c r="K579" t="str">
        <f>IF(OR(OR(OR(OR(OR(ISNUMBER(SEARCH(IF(K$1&lt;&gt;"",K$1,"NA"),'MITRE &amp; Controls Mappings'!$E575)),ISNUMBER(SEARCH(IF(K$1&lt;&gt;"",K$1,"NA"),'MITRE &amp; Controls Mappings'!$F575))),ISNUMBER(SEARCH(IF(K$2&lt;&gt;"",K$2,"NA"),'MITRE &amp; Controls Mappings'!$G575))),ISNUMBER(SEARCH(IF(K$2&lt;&gt;"",K$2,"NA"),'MITRE &amp; Controls Mappings'!$H575))),ISNUMBER(SEARCH(IF(K$3&lt;&gt;"",K$3,"NA"),'MITRE &amp; Controls Mappings'!$I575))),ISNUMBER(SEARCH(IF(K$3&lt;&gt;"",K$3,"NA"),'MITRE &amp; Controls Mappings'!$J575))), 'MITRE &amp; Controls Mappings'!$B575,"")</f>
        <v/>
      </c>
      <c r="L579" s="25" t="str">
        <f>'MITRE &amp; Controls Mappings'!D575</f>
        <v>Administrative Templates (User)</v>
      </c>
    </row>
    <row r="580" spans="1:12" x14ac:dyDescent="0.35">
      <c r="A580" t="str">
        <f>IF(COUNTIF(B580:K580,"="&amp;'MITRE &amp; Controls Mappings'!B576)&gt;0,'MITRE &amp; Controls Mappings'!B576,"")</f>
        <v/>
      </c>
      <c r="B580" t="str">
        <f>IF(OR(OR(OR(OR(OR(ISNUMBER(SEARCH(IF(B$1&lt;&gt;"",B$1,"NA"),'MITRE &amp; Controls Mappings'!$E576)),ISNUMBER(SEARCH(IF(B$1&lt;&gt;"",B$1,"NA"),'MITRE &amp; Controls Mappings'!$F576))),ISNUMBER(SEARCH(IF(B$2&lt;&gt;"",B$2,"NA"),'MITRE &amp; Controls Mappings'!$G576))),ISNUMBER(SEARCH(IF(B$2&lt;&gt;"",B$2,"NA"),'MITRE &amp; Controls Mappings'!$H576))),ISNUMBER(SEARCH(IF(B$3&lt;&gt;"",B$3,"NA"),'MITRE &amp; Controls Mappings'!$I576))),ISNUMBER(SEARCH(IF(B$3&lt;&gt;"",B$3,"NA"),'MITRE &amp; Controls Mappings'!$J576))), 'MITRE &amp; Controls Mappings'!$B576,"")</f>
        <v/>
      </c>
      <c r="C580" t="str">
        <f>IF(OR(OR(OR(OR(OR(ISNUMBER(SEARCH(IF(C$1&lt;&gt;"",C$1,"NA"),'MITRE &amp; Controls Mappings'!$E576)),ISNUMBER(SEARCH(IF(C$1&lt;&gt;"",C$1,"NA"),'MITRE &amp; Controls Mappings'!$F576))),ISNUMBER(SEARCH(IF(C$2&lt;&gt;"",C$2,"NA"),'MITRE &amp; Controls Mappings'!$G576))),ISNUMBER(SEARCH(IF(C$2&lt;&gt;"",C$2,"NA"),'MITRE &amp; Controls Mappings'!$H576))),ISNUMBER(SEARCH(IF(C$3&lt;&gt;"",C$3,"NA"),'MITRE &amp; Controls Mappings'!$I576))),ISNUMBER(SEARCH(IF(C$3&lt;&gt;"",C$3,"NA"),'MITRE &amp; Controls Mappings'!$J576))), 'MITRE &amp; Controls Mappings'!$B576,"")</f>
        <v/>
      </c>
      <c r="D580" t="str">
        <f>IF(OR(OR(OR(OR(OR(ISNUMBER(SEARCH(IF(D$1&lt;&gt;"",D$1,"NA"),'MITRE &amp; Controls Mappings'!$E576)),ISNUMBER(SEARCH(IF(D$1&lt;&gt;"",D$1,"NA"),'MITRE &amp; Controls Mappings'!$F576))),ISNUMBER(SEARCH(IF(D$2&lt;&gt;"",D$2,"NA"),'MITRE &amp; Controls Mappings'!$G576))),ISNUMBER(SEARCH(IF(D$2&lt;&gt;"",D$2,"NA"),'MITRE &amp; Controls Mappings'!$H576))),ISNUMBER(SEARCH(IF(D$3&lt;&gt;"",D$3,"NA"),'MITRE &amp; Controls Mappings'!$I576))),ISNUMBER(SEARCH(IF(D$3&lt;&gt;"",D$3,"NA"),'MITRE &amp; Controls Mappings'!$J576))), 'MITRE &amp; Controls Mappings'!$B576,"")</f>
        <v/>
      </c>
      <c r="E580" t="str">
        <f>IF(OR(OR(OR(OR(OR(ISNUMBER(SEARCH(IF(E$1&lt;&gt;"",E$1,"NA"),'MITRE &amp; Controls Mappings'!$E576)),ISNUMBER(SEARCH(IF(E$1&lt;&gt;"",E$1,"NA"),'MITRE &amp; Controls Mappings'!$F576))),ISNUMBER(SEARCH(IF(E$2&lt;&gt;"",E$2,"NA"),'MITRE &amp; Controls Mappings'!$G576))),ISNUMBER(SEARCH(IF(E$2&lt;&gt;"",E$2,"NA"),'MITRE &amp; Controls Mappings'!$H576))),ISNUMBER(SEARCH(IF(E$3&lt;&gt;"",E$3,"NA"),'MITRE &amp; Controls Mappings'!$I576))),ISNUMBER(SEARCH(IF(E$3&lt;&gt;"",E$3,"NA"),'MITRE &amp; Controls Mappings'!$J576))), 'MITRE &amp; Controls Mappings'!$B576,"")</f>
        <v/>
      </c>
      <c r="F580" t="str">
        <f>IF(OR(OR(OR(OR(OR(ISNUMBER(SEARCH(IF(F$1&lt;&gt;"",F$1,"NA"),'MITRE &amp; Controls Mappings'!$E576)),ISNUMBER(SEARCH(IF(F$1&lt;&gt;"",F$1,"NA"),'MITRE &amp; Controls Mappings'!$F576))),ISNUMBER(SEARCH(IF(F$2&lt;&gt;"",F$2,"NA"),'MITRE &amp; Controls Mappings'!$G576))),ISNUMBER(SEARCH(IF(F$2&lt;&gt;"",F$2,"NA"),'MITRE &amp; Controls Mappings'!$H576))),ISNUMBER(SEARCH(IF(F$3&lt;&gt;"",F$3,"NA"),'MITRE &amp; Controls Mappings'!$I576))),ISNUMBER(SEARCH(IF(F$3&lt;&gt;"",F$3,"NA"),'MITRE &amp; Controls Mappings'!$J576))), 'MITRE &amp; Controls Mappings'!$B576,"")</f>
        <v/>
      </c>
      <c r="G580" t="str">
        <f>IF(OR(OR(OR(OR(OR(ISNUMBER(SEARCH(IF(G$1&lt;&gt;"",G$1,"NA"),'MITRE &amp; Controls Mappings'!$E576)),ISNUMBER(SEARCH(IF(G$1&lt;&gt;"",G$1,"NA"),'MITRE &amp; Controls Mappings'!$F576))),ISNUMBER(SEARCH(IF(G$2&lt;&gt;"",G$2,"NA"),'MITRE &amp; Controls Mappings'!$G576))),ISNUMBER(SEARCH(IF(G$2&lt;&gt;"",G$2,"NA"),'MITRE &amp; Controls Mappings'!$H576))),ISNUMBER(SEARCH(IF(G$3&lt;&gt;"",G$3,"NA"),'MITRE &amp; Controls Mappings'!$I576))),ISNUMBER(SEARCH(IF(G$3&lt;&gt;"",G$3,"NA"),'MITRE &amp; Controls Mappings'!$J576))), 'MITRE &amp; Controls Mappings'!$B576,"")</f>
        <v/>
      </c>
      <c r="H580" t="str">
        <f>IF(OR(OR(OR(OR(OR(ISNUMBER(SEARCH(IF(H$1&lt;&gt;"",H$1,"NA"),'MITRE &amp; Controls Mappings'!$E576)),ISNUMBER(SEARCH(IF(H$1&lt;&gt;"",H$1,"NA"),'MITRE &amp; Controls Mappings'!$F576))),ISNUMBER(SEARCH(IF(H$2&lt;&gt;"",H$2,"NA"),'MITRE &amp; Controls Mappings'!$G576))),ISNUMBER(SEARCH(IF(H$2&lt;&gt;"",H$2,"NA"),'MITRE &amp; Controls Mappings'!$H576))),ISNUMBER(SEARCH(IF(H$3&lt;&gt;"",H$3,"NA"),'MITRE &amp; Controls Mappings'!$I576))),ISNUMBER(SEARCH(IF(H$3&lt;&gt;"",H$3,"NA"),'MITRE &amp; Controls Mappings'!$J576))), 'MITRE &amp; Controls Mappings'!$B576,"")</f>
        <v/>
      </c>
      <c r="I580" t="str">
        <f>IF(OR(OR(OR(OR(OR(ISNUMBER(SEARCH(IF(I$1&lt;&gt;"",I$1,"NA"),'MITRE &amp; Controls Mappings'!$E576)),ISNUMBER(SEARCH(IF(I$1&lt;&gt;"",I$1,"NA"),'MITRE &amp; Controls Mappings'!$F576))),ISNUMBER(SEARCH(IF(I$2&lt;&gt;"",I$2,"NA"),'MITRE &amp; Controls Mappings'!$G576))),ISNUMBER(SEARCH(IF(I$2&lt;&gt;"",I$2,"NA"),'MITRE &amp; Controls Mappings'!$H576))),ISNUMBER(SEARCH(IF(I$3&lt;&gt;"",I$3,"NA"),'MITRE &amp; Controls Mappings'!$I576))),ISNUMBER(SEARCH(IF(I$3&lt;&gt;"",I$3,"NA"),'MITRE &amp; Controls Mappings'!$J576))), 'MITRE &amp; Controls Mappings'!$B576,"")</f>
        <v/>
      </c>
      <c r="J580" t="str">
        <f>IF(OR(OR(OR(OR(OR(ISNUMBER(SEARCH(IF(J$1&lt;&gt;"",J$1,"NA"),'MITRE &amp; Controls Mappings'!$E576)),ISNUMBER(SEARCH(IF(J$1&lt;&gt;"",J$1,"NA"),'MITRE &amp; Controls Mappings'!$F576))),ISNUMBER(SEARCH(IF(J$2&lt;&gt;"",J$2,"NA"),'MITRE &amp; Controls Mappings'!$G576))),ISNUMBER(SEARCH(IF(J$2&lt;&gt;"",J$2,"NA"),'MITRE &amp; Controls Mappings'!$H576))),ISNUMBER(SEARCH(IF(J$3&lt;&gt;"",J$3,"NA"),'MITRE &amp; Controls Mappings'!$I576))),ISNUMBER(SEARCH(IF(J$3&lt;&gt;"",J$3,"NA"),'MITRE &amp; Controls Mappings'!$J576))), 'MITRE &amp; Controls Mappings'!$B576,"")</f>
        <v/>
      </c>
      <c r="K580" t="str">
        <f>IF(OR(OR(OR(OR(OR(ISNUMBER(SEARCH(IF(K$1&lt;&gt;"",K$1,"NA"),'MITRE &amp; Controls Mappings'!$E576)),ISNUMBER(SEARCH(IF(K$1&lt;&gt;"",K$1,"NA"),'MITRE &amp; Controls Mappings'!$F576))),ISNUMBER(SEARCH(IF(K$2&lt;&gt;"",K$2,"NA"),'MITRE &amp; Controls Mappings'!$G576))),ISNUMBER(SEARCH(IF(K$2&lt;&gt;"",K$2,"NA"),'MITRE &amp; Controls Mappings'!$H576))),ISNUMBER(SEARCH(IF(K$3&lt;&gt;"",K$3,"NA"),'MITRE &amp; Controls Mappings'!$I576))),ISNUMBER(SEARCH(IF(K$3&lt;&gt;"",K$3,"NA"),'MITRE &amp; Controls Mappings'!$J576))), 'MITRE &amp; Controls Mappings'!$B576,"")</f>
        <v/>
      </c>
      <c r="L580" s="25" t="str">
        <f>'MITRE &amp; Controls Mappings'!D576</f>
        <v>Control Panel</v>
      </c>
    </row>
    <row r="581" spans="1:12" x14ac:dyDescent="0.35">
      <c r="A581" t="str">
        <f>IF(COUNTIF(B581:K581,"="&amp;'MITRE &amp; Controls Mappings'!B577)&gt;0,'MITRE &amp; Controls Mappings'!B577,"")</f>
        <v/>
      </c>
      <c r="B581" t="str">
        <f>IF(OR(OR(OR(OR(OR(ISNUMBER(SEARCH(IF(B$1&lt;&gt;"",B$1,"NA"),'MITRE &amp; Controls Mappings'!$E577)),ISNUMBER(SEARCH(IF(B$1&lt;&gt;"",B$1,"NA"),'MITRE &amp; Controls Mappings'!$F577))),ISNUMBER(SEARCH(IF(B$2&lt;&gt;"",B$2,"NA"),'MITRE &amp; Controls Mappings'!$G577))),ISNUMBER(SEARCH(IF(B$2&lt;&gt;"",B$2,"NA"),'MITRE &amp; Controls Mappings'!$H577))),ISNUMBER(SEARCH(IF(B$3&lt;&gt;"",B$3,"NA"),'MITRE &amp; Controls Mappings'!$I577))),ISNUMBER(SEARCH(IF(B$3&lt;&gt;"",B$3,"NA"),'MITRE &amp; Controls Mappings'!$J577))), 'MITRE &amp; Controls Mappings'!$B577,"")</f>
        <v/>
      </c>
      <c r="C581" t="str">
        <f>IF(OR(OR(OR(OR(OR(ISNUMBER(SEARCH(IF(C$1&lt;&gt;"",C$1,"NA"),'MITRE &amp; Controls Mappings'!$E577)),ISNUMBER(SEARCH(IF(C$1&lt;&gt;"",C$1,"NA"),'MITRE &amp; Controls Mappings'!$F577))),ISNUMBER(SEARCH(IF(C$2&lt;&gt;"",C$2,"NA"),'MITRE &amp; Controls Mappings'!$G577))),ISNUMBER(SEARCH(IF(C$2&lt;&gt;"",C$2,"NA"),'MITRE &amp; Controls Mappings'!$H577))),ISNUMBER(SEARCH(IF(C$3&lt;&gt;"",C$3,"NA"),'MITRE &amp; Controls Mappings'!$I577))),ISNUMBER(SEARCH(IF(C$3&lt;&gt;"",C$3,"NA"),'MITRE &amp; Controls Mappings'!$J577))), 'MITRE &amp; Controls Mappings'!$B577,"")</f>
        <v/>
      </c>
      <c r="D581" t="str">
        <f>IF(OR(OR(OR(OR(OR(ISNUMBER(SEARCH(IF(D$1&lt;&gt;"",D$1,"NA"),'MITRE &amp; Controls Mappings'!$E577)),ISNUMBER(SEARCH(IF(D$1&lt;&gt;"",D$1,"NA"),'MITRE &amp; Controls Mappings'!$F577))),ISNUMBER(SEARCH(IF(D$2&lt;&gt;"",D$2,"NA"),'MITRE &amp; Controls Mappings'!$G577))),ISNUMBER(SEARCH(IF(D$2&lt;&gt;"",D$2,"NA"),'MITRE &amp; Controls Mappings'!$H577))),ISNUMBER(SEARCH(IF(D$3&lt;&gt;"",D$3,"NA"),'MITRE &amp; Controls Mappings'!$I577))),ISNUMBER(SEARCH(IF(D$3&lt;&gt;"",D$3,"NA"),'MITRE &amp; Controls Mappings'!$J577))), 'MITRE &amp; Controls Mappings'!$B577,"")</f>
        <v/>
      </c>
      <c r="E581" t="str">
        <f>IF(OR(OR(OR(OR(OR(ISNUMBER(SEARCH(IF(E$1&lt;&gt;"",E$1,"NA"),'MITRE &amp; Controls Mappings'!$E577)),ISNUMBER(SEARCH(IF(E$1&lt;&gt;"",E$1,"NA"),'MITRE &amp; Controls Mappings'!$F577))),ISNUMBER(SEARCH(IF(E$2&lt;&gt;"",E$2,"NA"),'MITRE &amp; Controls Mappings'!$G577))),ISNUMBER(SEARCH(IF(E$2&lt;&gt;"",E$2,"NA"),'MITRE &amp; Controls Mappings'!$H577))),ISNUMBER(SEARCH(IF(E$3&lt;&gt;"",E$3,"NA"),'MITRE &amp; Controls Mappings'!$I577))),ISNUMBER(SEARCH(IF(E$3&lt;&gt;"",E$3,"NA"),'MITRE &amp; Controls Mappings'!$J577))), 'MITRE &amp; Controls Mappings'!$B577,"")</f>
        <v/>
      </c>
      <c r="F581" t="str">
        <f>IF(OR(OR(OR(OR(OR(ISNUMBER(SEARCH(IF(F$1&lt;&gt;"",F$1,"NA"),'MITRE &amp; Controls Mappings'!$E577)),ISNUMBER(SEARCH(IF(F$1&lt;&gt;"",F$1,"NA"),'MITRE &amp; Controls Mappings'!$F577))),ISNUMBER(SEARCH(IF(F$2&lt;&gt;"",F$2,"NA"),'MITRE &amp; Controls Mappings'!$G577))),ISNUMBER(SEARCH(IF(F$2&lt;&gt;"",F$2,"NA"),'MITRE &amp; Controls Mappings'!$H577))),ISNUMBER(SEARCH(IF(F$3&lt;&gt;"",F$3,"NA"),'MITRE &amp; Controls Mappings'!$I577))),ISNUMBER(SEARCH(IF(F$3&lt;&gt;"",F$3,"NA"),'MITRE &amp; Controls Mappings'!$J577))), 'MITRE &amp; Controls Mappings'!$B577,"")</f>
        <v/>
      </c>
      <c r="G581" t="str">
        <f>IF(OR(OR(OR(OR(OR(ISNUMBER(SEARCH(IF(G$1&lt;&gt;"",G$1,"NA"),'MITRE &amp; Controls Mappings'!$E577)),ISNUMBER(SEARCH(IF(G$1&lt;&gt;"",G$1,"NA"),'MITRE &amp; Controls Mappings'!$F577))),ISNUMBER(SEARCH(IF(G$2&lt;&gt;"",G$2,"NA"),'MITRE &amp; Controls Mappings'!$G577))),ISNUMBER(SEARCH(IF(G$2&lt;&gt;"",G$2,"NA"),'MITRE &amp; Controls Mappings'!$H577))),ISNUMBER(SEARCH(IF(G$3&lt;&gt;"",G$3,"NA"),'MITRE &amp; Controls Mappings'!$I577))),ISNUMBER(SEARCH(IF(G$3&lt;&gt;"",G$3,"NA"),'MITRE &amp; Controls Mappings'!$J577))), 'MITRE &amp; Controls Mappings'!$B577,"")</f>
        <v/>
      </c>
      <c r="H581" t="str">
        <f>IF(OR(OR(OR(OR(OR(ISNUMBER(SEARCH(IF(H$1&lt;&gt;"",H$1,"NA"),'MITRE &amp; Controls Mappings'!$E577)),ISNUMBER(SEARCH(IF(H$1&lt;&gt;"",H$1,"NA"),'MITRE &amp; Controls Mappings'!$F577))),ISNUMBER(SEARCH(IF(H$2&lt;&gt;"",H$2,"NA"),'MITRE &amp; Controls Mappings'!$G577))),ISNUMBER(SEARCH(IF(H$2&lt;&gt;"",H$2,"NA"),'MITRE &amp; Controls Mappings'!$H577))),ISNUMBER(SEARCH(IF(H$3&lt;&gt;"",H$3,"NA"),'MITRE &amp; Controls Mappings'!$I577))),ISNUMBER(SEARCH(IF(H$3&lt;&gt;"",H$3,"NA"),'MITRE &amp; Controls Mappings'!$J577))), 'MITRE &amp; Controls Mappings'!$B577,"")</f>
        <v/>
      </c>
      <c r="I581" t="str">
        <f>IF(OR(OR(OR(OR(OR(ISNUMBER(SEARCH(IF(I$1&lt;&gt;"",I$1,"NA"),'MITRE &amp; Controls Mappings'!$E577)),ISNUMBER(SEARCH(IF(I$1&lt;&gt;"",I$1,"NA"),'MITRE &amp; Controls Mappings'!$F577))),ISNUMBER(SEARCH(IF(I$2&lt;&gt;"",I$2,"NA"),'MITRE &amp; Controls Mappings'!$G577))),ISNUMBER(SEARCH(IF(I$2&lt;&gt;"",I$2,"NA"),'MITRE &amp; Controls Mappings'!$H577))),ISNUMBER(SEARCH(IF(I$3&lt;&gt;"",I$3,"NA"),'MITRE &amp; Controls Mappings'!$I577))),ISNUMBER(SEARCH(IF(I$3&lt;&gt;"",I$3,"NA"),'MITRE &amp; Controls Mappings'!$J577))), 'MITRE &amp; Controls Mappings'!$B577,"")</f>
        <v/>
      </c>
      <c r="J581" t="str">
        <f>IF(OR(OR(OR(OR(OR(ISNUMBER(SEARCH(IF(J$1&lt;&gt;"",J$1,"NA"),'MITRE &amp; Controls Mappings'!$E577)),ISNUMBER(SEARCH(IF(J$1&lt;&gt;"",J$1,"NA"),'MITRE &amp; Controls Mappings'!$F577))),ISNUMBER(SEARCH(IF(J$2&lt;&gt;"",J$2,"NA"),'MITRE &amp; Controls Mappings'!$G577))),ISNUMBER(SEARCH(IF(J$2&lt;&gt;"",J$2,"NA"),'MITRE &amp; Controls Mappings'!$H577))),ISNUMBER(SEARCH(IF(J$3&lt;&gt;"",J$3,"NA"),'MITRE &amp; Controls Mappings'!$I577))),ISNUMBER(SEARCH(IF(J$3&lt;&gt;"",J$3,"NA"),'MITRE &amp; Controls Mappings'!$J577))), 'MITRE &amp; Controls Mappings'!$B577,"")</f>
        <v/>
      </c>
      <c r="K581" t="str">
        <f>IF(OR(OR(OR(OR(OR(ISNUMBER(SEARCH(IF(K$1&lt;&gt;"",K$1,"NA"),'MITRE &amp; Controls Mappings'!$E577)),ISNUMBER(SEARCH(IF(K$1&lt;&gt;"",K$1,"NA"),'MITRE &amp; Controls Mappings'!$F577))),ISNUMBER(SEARCH(IF(K$2&lt;&gt;"",K$2,"NA"),'MITRE &amp; Controls Mappings'!$G577))),ISNUMBER(SEARCH(IF(K$2&lt;&gt;"",K$2,"NA"),'MITRE &amp; Controls Mappings'!$H577))),ISNUMBER(SEARCH(IF(K$3&lt;&gt;"",K$3,"NA"),'MITRE &amp; Controls Mappings'!$I577))),ISNUMBER(SEARCH(IF(K$3&lt;&gt;"",K$3,"NA"),'MITRE &amp; Controls Mappings'!$J577))), 'MITRE &amp; Controls Mappings'!$B577,"")</f>
        <v/>
      </c>
      <c r="L581" s="25" t="str">
        <f>'MITRE &amp; Controls Mappings'!D577</f>
        <v>Add or Remove Programs</v>
      </c>
    </row>
    <row r="582" spans="1:12" x14ac:dyDescent="0.35">
      <c r="A582" t="str">
        <f>IF(COUNTIF(B582:K582,"="&amp;'MITRE &amp; Controls Mappings'!B578)&gt;0,'MITRE &amp; Controls Mappings'!B578,"")</f>
        <v/>
      </c>
      <c r="B582" t="str">
        <f>IF(OR(OR(OR(OR(OR(ISNUMBER(SEARCH(IF(B$1&lt;&gt;"",B$1,"NA"),'MITRE &amp; Controls Mappings'!$E578)),ISNUMBER(SEARCH(IF(B$1&lt;&gt;"",B$1,"NA"),'MITRE &amp; Controls Mappings'!$F578))),ISNUMBER(SEARCH(IF(B$2&lt;&gt;"",B$2,"NA"),'MITRE &amp; Controls Mappings'!$G578))),ISNUMBER(SEARCH(IF(B$2&lt;&gt;"",B$2,"NA"),'MITRE &amp; Controls Mappings'!$H578))),ISNUMBER(SEARCH(IF(B$3&lt;&gt;"",B$3,"NA"),'MITRE &amp; Controls Mappings'!$I578))),ISNUMBER(SEARCH(IF(B$3&lt;&gt;"",B$3,"NA"),'MITRE &amp; Controls Mappings'!$J578))), 'MITRE &amp; Controls Mappings'!$B578,"")</f>
        <v/>
      </c>
      <c r="C582" t="str">
        <f>IF(OR(OR(OR(OR(OR(ISNUMBER(SEARCH(IF(C$1&lt;&gt;"",C$1,"NA"),'MITRE &amp; Controls Mappings'!$E578)),ISNUMBER(SEARCH(IF(C$1&lt;&gt;"",C$1,"NA"),'MITRE &amp; Controls Mappings'!$F578))),ISNUMBER(SEARCH(IF(C$2&lt;&gt;"",C$2,"NA"),'MITRE &amp; Controls Mappings'!$G578))),ISNUMBER(SEARCH(IF(C$2&lt;&gt;"",C$2,"NA"),'MITRE &amp; Controls Mappings'!$H578))),ISNUMBER(SEARCH(IF(C$3&lt;&gt;"",C$3,"NA"),'MITRE &amp; Controls Mappings'!$I578))),ISNUMBER(SEARCH(IF(C$3&lt;&gt;"",C$3,"NA"),'MITRE &amp; Controls Mappings'!$J578))), 'MITRE &amp; Controls Mappings'!$B578,"")</f>
        <v/>
      </c>
      <c r="D582" t="str">
        <f>IF(OR(OR(OR(OR(OR(ISNUMBER(SEARCH(IF(D$1&lt;&gt;"",D$1,"NA"),'MITRE &amp; Controls Mappings'!$E578)),ISNUMBER(SEARCH(IF(D$1&lt;&gt;"",D$1,"NA"),'MITRE &amp; Controls Mappings'!$F578))),ISNUMBER(SEARCH(IF(D$2&lt;&gt;"",D$2,"NA"),'MITRE &amp; Controls Mappings'!$G578))),ISNUMBER(SEARCH(IF(D$2&lt;&gt;"",D$2,"NA"),'MITRE &amp; Controls Mappings'!$H578))),ISNUMBER(SEARCH(IF(D$3&lt;&gt;"",D$3,"NA"),'MITRE &amp; Controls Mappings'!$I578))),ISNUMBER(SEARCH(IF(D$3&lt;&gt;"",D$3,"NA"),'MITRE &amp; Controls Mappings'!$J578))), 'MITRE &amp; Controls Mappings'!$B578,"")</f>
        <v/>
      </c>
      <c r="E582" t="str">
        <f>IF(OR(OR(OR(OR(OR(ISNUMBER(SEARCH(IF(E$1&lt;&gt;"",E$1,"NA"),'MITRE &amp; Controls Mappings'!$E578)),ISNUMBER(SEARCH(IF(E$1&lt;&gt;"",E$1,"NA"),'MITRE &amp; Controls Mappings'!$F578))),ISNUMBER(SEARCH(IF(E$2&lt;&gt;"",E$2,"NA"),'MITRE &amp; Controls Mappings'!$G578))),ISNUMBER(SEARCH(IF(E$2&lt;&gt;"",E$2,"NA"),'MITRE &amp; Controls Mappings'!$H578))),ISNUMBER(SEARCH(IF(E$3&lt;&gt;"",E$3,"NA"),'MITRE &amp; Controls Mappings'!$I578))),ISNUMBER(SEARCH(IF(E$3&lt;&gt;"",E$3,"NA"),'MITRE &amp; Controls Mappings'!$J578))), 'MITRE &amp; Controls Mappings'!$B578,"")</f>
        <v/>
      </c>
      <c r="F582" t="str">
        <f>IF(OR(OR(OR(OR(OR(ISNUMBER(SEARCH(IF(F$1&lt;&gt;"",F$1,"NA"),'MITRE &amp; Controls Mappings'!$E578)),ISNUMBER(SEARCH(IF(F$1&lt;&gt;"",F$1,"NA"),'MITRE &amp; Controls Mappings'!$F578))),ISNUMBER(SEARCH(IF(F$2&lt;&gt;"",F$2,"NA"),'MITRE &amp; Controls Mappings'!$G578))),ISNUMBER(SEARCH(IF(F$2&lt;&gt;"",F$2,"NA"),'MITRE &amp; Controls Mappings'!$H578))),ISNUMBER(SEARCH(IF(F$3&lt;&gt;"",F$3,"NA"),'MITRE &amp; Controls Mappings'!$I578))),ISNUMBER(SEARCH(IF(F$3&lt;&gt;"",F$3,"NA"),'MITRE &amp; Controls Mappings'!$J578))), 'MITRE &amp; Controls Mappings'!$B578,"")</f>
        <v/>
      </c>
      <c r="G582" t="str">
        <f>IF(OR(OR(OR(OR(OR(ISNUMBER(SEARCH(IF(G$1&lt;&gt;"",G$1,"NA"),'MITRE &amp; Controls Mappings'!$E578)),ISNUMBER(SEARCH(IF(G$1&lt;&gt;"",G$1,"NA"),'MITRE &amp; Controls Mappings'!$F578))),ISNUMBER(SEARCH(IF(G$2&lt;&gt;"",G$2,"NA"),'MITRE &amp; Controls Mappings'!$G578))),ISNUMBER(SEARCH(IF(G$2&lt;&gt;"",G$2,"NA"),'MITRE &amp; Controls Mappings'!$H578))),ISNUMBER(SEARCH(IF(G$3&lt;&gt;"",G$3,"NA"),'MITRE &amp; Controls Mappings'!$I578))),ISNUMBER(SEARCH(IF(G$3&lt;&gt;"",G$3,"NA"),'MITRE &amp; Controls Mappings'!$J578))), 'MITRE &amp; Controls Mappings'!$B578,"")</f>
        <v/>
      </c>
      <c r="H582" t="str">
        <f>IF(OR(OR(OR(OR(OR(ISNUMBER(SEARCH(IF(H$1&lt;&gt;"",H$1,"NA"),'MITRE &amp; Controls Mappings'!$E578)),ISNUMBER(SEARCH(IF(H$1&lt;&gt;"",H$1,"NA"),'MITRE &amp; Controls Mappings'!$F578))),ISNUMBER(SEARCH(IF(H$2&lt;&gt;"",H$2,"NA"),'MITRE &amp; Controls Mappings'!$G578))),ISNUMBER(SEARCH(IF(H$2&lt;&gt;"",H$2,"NA"),'MITRE &amp; Controls Mappings'!$H578))),ISNUMBER(SEARCH(IF(H$3&lt;&gt;"",H$3,"NA"),'MITRE &amp; Controls Mappings'!$I578))),ISNUMBER(SEARCH(IF(H$3&lt;&gt;"",H$3,"NA"),'MITRE &amp; Controls Mappings'!$J578))), 'MITRE &amp; Controls Mappings'!$B578,"")</f>
        <v/>
      </c>
      <c r="I582" t="str">
        <f>IF(OR(OR(OR(OR(OR(ISNUMBER(SEARCH(IF(I$1&lt;&gt;"",I$1,"NA"),'MITRE &amp; Controls Mappings'!$E578)),ISNUMBER(SEARCH(IF(I$1&lt;&gt;"",I$1,"NA"),'MITRE &amp; Controls Mappings'!$F578))),ISNUMBER(SEARCH(IF(I$2&lt;&gt;"",I$2,"NA"),'MITRE &amp; Controls Mappings'!$G578))),ISNUMBER(SEARCH(IF(I$2&lt;&gt;"",I$2,"NA"),'MITRE &amp; Controls Mappings'!$H578))),ISNUMBER(SEARCH(IF(I$3&lt;&gt;"",I$3,"NA"),'MITRE &amp; Controls Mappings'!$I578))),ISNUMBER(SEARCH(IF(I$3&lt;&gt;"",I$3,"NA"),'MITRE &amp; Controls Mappings'!$J578))), 'MITRE &amp; Controls Mappings'!$B578,"")</f>
        <v/>
      </c>
      <c r="J582" t="str">
        <f>IF(OR(OR(OR(OR(OR(ISNUMBER(SEARCH(IF(J$1&lt;&gt;"",J$1,"NA"),'MITRE &amp; Controls Mappings'!$E578)),ISNUMBER(SEARCH(IF(J$1&lt;&gt;"",J$1,"NA"),'MITRE &amp; Controls Mappings'!$F578))),ISNUMBER(SEARCH(IF(J$2&lt;&gt;"",J$2,"NA"),'MITRE &amp; Controls Mappings'!$G578))),ISNUMBER(SEARCH(IF(J$2&lt;&gt;"",J$2,"NA"),'MITRE &amp; Controls Mappings'!$H578))),ISNUMBER(SEARCH(IF(J$3&lt;&gt;"",J$3,"NA"),'MITRE &amp; Controls Mappings'!$I578))),ISNUMBER(SEARCH(IF(J$3&lt;&gt;"",J$3,"NA"),'MITRE &amp; Controls Mappings'!$J578))), 'MITRE &amp; Controls Mappings'!$B578,"")</f>
        <v/>
      </c>
      <c r="K582" t="str">
        <f>IF(OR(OR(OR(OR(OR(ISNUMBER(SEARCH(IF(K$1&lt;&gt;"",K$1,"NA"),'MITRE &amp; Controls Mappings'!$E578)),ISNUMBER(SEARCH(IF(K$1&lt;&gt;"",K$1,"NA"),'MITRE &amp; Controls Mappings'!$F578))),ISNUMBER(SEARCH(IF(K$2&lt;&gt;"",K$2,"NA"),'MITRE &amp; Controls Mappings'!$G578))),ISNUMBER(SEARCH(IF(K$2&lt;&gt;"",K$2,"NA"),'MITRE &amp; Controls Mappings'!$H578))),ISNUMBER(SEARCH(IF(K$3&lt;&gt;"",K$3,"NA"),'MITRE &amp; Controls Mappings'!$I578))),ISNUMBER(SEARCH(IF(K$3&lt;&gt;"",K$3,"NA"),'MITRE &amp; Controls Mappings'!$J578))), 'MITRE &amp; Controls Mappings'!$B578,"")</f>
        <v/>
      </c>
      <c r="L582" s="25" t="str">
        <f>'MITRE &amp; Controls Mappings'!D578</f>
        <v>Display</v>
      </c>
    </row>
    <row r="583" spans="1:12" x14ac:dyDescent="0.35">
      <c r="A583" t="str">
        <f>IF(COUNTIF(B583:K583,"="&amp;'MITRE &amp; Controls Mappings'!B579)&gt;0,'MITRE &amp; Controls Mappings'!B579,"")</f>
        <v/>
      </c>
      <c r="B583" t="str">
        <f>IF(OR(OR(OR(OR(OR(ISNUMBER(SEARCH(IF(B$1&lt;&gt;"",B$1,"NA"),'MITRE &amp; Controls Mappings'!$E579)),ISNUMBER(SEARCH(IF(B$1&lt;&gt;"",B$1,"NA"),'MITRE &amp; Controls Mappings'!$F579))),ISNUMBER(SEARCH(IF(B$2&lt;&gt;"",B$2,"NA"),'MITRE &amp; Controls Mappings'!$G579))),ISNUMBER(SEARCH(IF(B$2&lt;&gt;"",B$2,"NA"),'MITRE &amp; Controls Mappings'!$H579))),ISNUMBER(SEARCH(IF(B$3&lt;&gt;"",B$3,"NA"),'MITRE &amp; Controls Mappings'!$I579))),ISNUMBER(SEARCH(IF(B$3&lt;&gt;"",B$3,"NA"),'MITRE &amp; Controls Mappings'!$J579))), 'MITRE &amp; Controls Mappings'!$B579,"")</f>
        <v/>
      </c>
      <c r="C583" t="str">
        <f>IF(OR(OR(OR(OR(OR(ISNUMBER(SEARCH(IF(C$1&lt;&gt;"",C$1,"NA"),'MITRE &amp; Controls Mappings'!$E579)),ISNUMBER(SEARCH(IF(C$1&lt;&gt;"",C$1,"NA"),'MITRE &amp; Controls Mappings'!$F579))),ISNUMBER(SEARCH(IF(C$2&lt;&gt;"",C$2,"NA"),'MITRE &amp; Controls Mappings'!$G579))),ISNUMBER(SEARCH(IF(C$2&lt;&gt;"",C$2,"NA"),'MITRE &amp; Controls Mappings'!$H579))),ISNUMBER(SEARCH(IF(C$3&lt;&gt;"",C$3,"NA"),'MITRE &amp; Controls Mappings'!$I579))),ISNUMBER(SEARCH(IF(C$3&lt;&gt;"",C$3,"NA"),'MITRE &amp; Controls Mappings'!$J579))), 'MITRE &amp; Controls Mappings'!$B579,"")</f>
        <v/>
      </c>
      <c r="D583" t="str">
        <f>IF(OR(OR(OR(OR(OR(ISNUMBER(SEARCH(IF(D$1&lt;&gt;"",D$1,"NA"),'MITRE &amp; Controls Mappings'!$E579)),ISNUMBER(SEARCH(IF(D$1&lt;&gt;"",D$1,"NA"),'MITRE &amp; Controls Mappings'!$F579))),ISNUMBER(SEARCH(IF(D$2&lt;&gt;"",D$2,"NA"),'MITRE &amp; Controls Mappings'!$G579))),ISNUMBER(SEARCH(IF(D$2&lt;&gt;"",D$2,"NA"),'MITRE &amp; Controls Mappings'!$H579))),ISNUMBER(SEARCH(IF(D$3&lt;&gt;"",D$3,"NA"),'MITRE &amp; Controls Mappings'!$I579))),ISNUMBER(SEARCH(IF(D$3&lt;&gt;"",D$3,"NA"),'MITRE &amp; Controls Mappings'!$J579))), 'MITRE &amp; Controls Mappings'!$B579,"")</f>
        <v/>
      </c>
      <c r="E583" t="str">
        <f>IF(OR(OR(OR(OR(OR(ISNUMBER(SEARCH(IF(E$1&lt;&gt;"",E$1,"NA"),'MITRE &amp; Controls Mappings'!$E579)),ISNUMBER(SEARCH(IF(E$1&lt;&gt;"",E$1,"NA"),'MITRE &amp; Controls Mappings'!$F579))),ISNUMBER(SEARCH(IF(E$2&lt;&gt;"",E$2,"NA"),'MITRE &amp; Controls Mappings'!$G579))),ISNUMBER(SEARCH(IF(E$2&lt;&gt;"",E$2,"NA"),'MITRE &amp; Controls Mappings'!$H579))),ISNUMBER(SEARCH(IF(E$3&lt;&gt;"",E$3,"NA"),'MITRE &amp; Controls Mappings'!$I579))),ISNUMBER(SEARCH(IF(E$3&lt;&gt;"",E$3,"NA"),'MITRE &amp; Controls Mappings'!$J579))), 'MITRE &amp; Controls Mappings'!$B579,"")</f>
        <v/>
      </c>
      <c r="F583" t="str">
        <f>IF(OR(OR(OR(OR(OR(ISNUMBER(SEARCH(IF(F$1&lt;&gt;"",F$1,"NA"),'MITRE &amp; Controls Mappings'!$E579)),ISNUMBER(SEARCH(IF(F$1&lt;&gt;"",F$1,"NA"),'MITRE &amp; Controls Mappings'!$F579))),ISNUMBER(SEARCH(IF(F$2&lt;&gt;"",F$2,"NA"),'MITRE &amp; Controls Mappings'!$G579))),ISNUMBER(SEARCH(IF(F$2&lt;&gt;"",F$2,"NA"),'MITRE &amp; Controls Mappings'!$H579))),ISNUMBER(SEARCH(IF(F$3&lt;&gt;"",F$3,"NA"),'MITRE &amp; Controls Mappings'!$I579))),ISNUMBER(SEARCH(IF(F$3&lt;&gt;"",F$3,"NA"),'MITRE &amp; Controls Mappings'!$J579))), 'MITRE &amp; Controls Mappings'!$B579,"")</f>
        <v/>
      </c>
      <c r="G583" t="str">
        <f>IF(OR(OR(OR(OR(OR(ISNUMBER(SEARCH(IF(G$1&lt;&gt;"",G$1,"NA"),'MITRE &amp; Controls Mappings'!$E579)),ISNUMBER(SEARCH(IF(G$1&lt;&gt;"",G$1,"NA"),'MITRE &amp; Controls Mappings'!$F579))),ISNUMBER(SEARCH(IF(G$2&lt;&gt;"",G$2,"NA"),'MITRE &amp; Controls Mappings'!$G579))),ISNUMBER(SEARCH(IF(G$2&lt;&gt;"",G$2,"NA"),'MITRE &amp; Controls Mappings'!$H579))),ISNUMBER(SEARCH(IF(G$3&lt;&gt;"",G$3,"NA"),'MITRE &amp; Controls Mappings'!$I579))),ISNUMBER(SEARCH(IF(G$3&lt;&gt;"",G$3,"NA"),'MITRE &amp; Controls Mappings'!$J579))), 'MITRE &amp; Controls Mappings'!$B579,"")</f>
        <v/>
      </c>
      <c r="H583" t="str">
        <f>IF(OR(OR(OR(OR(OR(ISNUMBER(SEARCH(IF(H$1&lt;&gt;"",H$1,"NA"),'MITRE &amp; Controls Mappings'!$E579)),ISNUMBER(SEARCH(IF(H$1&lt;&gt;"",H$1,"NA"),'MITRE &amp; Controls Mappings'!$F579))),ISNUMBER(SEARCH(IF(H$2&lt;&gt;"",H$2,"NA"),'MITRE &amp; Controls Mappings'!$G579))),ISNUMBER(SEARCH(IF(H$2&lt;&gt;"",H$2,"NA"),'MITRE &amp; Controls Mappings'!$H579))),ISNUMBER(SEARCH(IF(H$3&lt;&gt;"",H$3,"NA"),'MITRE &amp; Controls Mappings'!$I579))),ISNUMBER(SEARCH(IF(H$3&lt;&gt;"",H$3,"NA"),'MITRE &amp; Controls Mappings'!$J579))), 'MITRE &amp; Controls Mappings'!$B579,"")</f>
        <v/>
      </c>
      <c r="I583" t="str">
        <f>IF(OR(OR(OR(OR(OR(ISNUMBER(SEARCH(IF(I$1&lt;&gt;"",I$1,"NA"),'MITRE &amp; Controls Mappings'!$E579)),ISNUMBER(SEARCH(IF(I$1&lt;&gt;"",I$1,"NA"),'MITRE &amp; Controls Mappings'!$F579))),ISNUMBER(SEARCH(IF(I$2&lt;&gt;"",I$2,"NA"),'MITRE &amp; Controls Mappings'!$G579))),ISNUMBER(SEARCH(IF(I$2&lt;&gt;"",I$2,"NA"),'MITRE &amp; Controls Mappings'!$H579))),ISNUMBER(SEARCH(IF(I$3&lt;&gt;"",I$3,"NA"),'MITRE &amp; Controls Mappings'!$I579))),ISNUMBER(SEARCH(IF(I$3&lt;&gt;"",I$3,"NA"),'MITRE &amp; Controls Mappings'!$J579))), 'MITRE &amp; Controls Mappings'!$B579,"")</f>
        <v/>
      </c>
      <c r="J583" t="str">
        <f>IF(OR(OR(OR(OR(OR(ISNUMBER(SEARCH(IF(J$1&lt;&gt;"",J$1,"NA"),'MITRE &amp; Controls Mappings'!$E579)),ISNUMBER(SEARCH(IF(J$1&lt;&gt;"",J$1,"NA"),'MITRE &amp; Controls Mappings'!$F579))),ISNUMBER(SEARCH(IF(J$2&lt;&gt;"",J$2,"NA"),'MITRE &amp; Controls Mappings'!$G579))),ISNUMBER(SEARCH(IF(J$2&lt;&gt;"",J$2,"NA"),'MITRE &amp; Controls Mappings'!$H579))),ISNUMBER(SEARCH(IF(J$3&lt;&gt;"",J$3,"NA"),'MITRE &amp; Controls Mappings'!$I579))),ISNUMBER(SEARCH(IF(J$3&lt;&gt;"",J$3,"NA"),'MITRE &amp; Controls Mappings'!$J579))), 'MITRE &amp; Controls Mappings'!$B579,"")</f>
        <v/>
      </c>
      <c r="K583" t="str">
        <f>IF(OR(OR(OR(OR(OR(ISNUMBER(SEARCH(IF(K$1&lt;&gt;"",K$1,"NA"),'MITRE &amp; Controls Mappings'!$E579)),ISNUMBER(SEARCH(IF(K$1&lt;&gt;"",K$1,"NA"),'MITRE &amp; Controls Mappings'!$F579))),ISNUMBER(SEARCH(IF(K$2&lt;&gt;"",K$2,"NA"),'MITRE &amp; Controls Mappings'!$G579))),ISNUMBER(SEARCH(IF(K$2&lt;&gt;"",K$2,"NA"),'MITRE &amp; Controls Mappings'!$H579))),ISNUMBER(SEARCH(IF(K$3&lt;&gt;"",K$3,"NA"),'MITRE &amp; Controls Mappings'!$I579))),ISNUMBER(SEARCH(IF(K$3&lt;&gt;"",K$3,"NA"),'MITRE &amp; Controls Mappings'!$J579))), 'MITRE &amp; Controls Mappings'!$B579,"")</f>
        <v/>
      </c>
      <c r="L583" s="25" t="str">
        <f>'MITRE &amp; Controls Mappings'!D579</f>
        <v>Personalization (formerly Desktop Themes)</v>
      </c>
    </row>
    <row r="584" spans="1:12" x14ac:dyDescent="0.35">
      <c r="A584" t="str">
        <f>IF(COUNTIF(B584:K584,"="&amp;'MITRE &amp; Controls Mappings'!B580)&gt;0,'MITRE &amp; Controls Mappings'!B580,"")</f>
        <v/>
      </c>
      <c r="B584" t="str">
        <f>IF(OR(OR(OR(OR(OR(ISNUMBER(SEARCH(IF(B$1&lt;&gt;"",B$1,"NA"),'MITRE &amp; Controls Mappings'!$E580)),ISNUMBER(SEARCH(IF(B$1&lt;&gt;"",B$1,"NA"),'MITRE &amp; Controls Mappings'!$F580))),ISNUMBER(SEARCH(IF(B$2&lt;&gt;"",B$2,"NA"),'MITRE &amp; Controls Mappings'!$G580))),ISNUMBER(SEARCH(IF(B$2&lt;&gt;"",B$2,"NA"),'MITRE &amp; Controls Mappings'!$H580))),ISNUMBER(SEARCH(IF(B$3&lt;&gt;"",B$3,"NA"),'MITRE &amp; Controls Mappings'!$I580))),ISNUMBER(SEARCH(IF(B$3&lt;&gt;"",B$3,"NA"),'MITRE &amp; Controls Mappings'!$J580))), 'MITRE &amp; Controls Mappings'!$B580,"")</f>
        <v/>
      </c>
      <c r="C584" t="str">
        <f>IF(OR(OR(OR(OR(OR(ISNUMBER(SEARCH(IF(C$1&lt;&gt;"",C$1,"NA"),'MITRE &amp; Controls Mappings'!$E580)),ISNUMBER(SEARCH(IF(C$1&lt;&gt;"",C$1,"NA"),'MITRE &amp; Controls Mappings'!$F580))),ISNUMBER(SEARCH(IF(C$2&lt;&gt;"",C$2,"NA"),'MITRE &amp; Controls Mappings'!$G580))),ISNUMBER(SEARCH(IF(C$2&lt;&gt;"",C$2,"NA"),'MITRE &amp; Controls Mappings'!$H580))),ISNUMBER(SEARCH(IF(C$3&lt;&gt;"",C$3,"NA"),'MITRE &amp; Controls Mappings'!$I580))),ISNUMBER(SEARCH(IF(C$3&lt;&gt;"",C$3,"NA"),'MITRE &amp; Controls Mappings'!$J580))), 'MITRE &amp; Controls Mappings'!$B580,"")</f>
        <v/>
      </c>
      <c r="D584" t="str">
        <f>IF(OR(OR(OR(OR(OR(ISNUMBER(SEARCH(IF(D$1&lt;&gt;"",D$1,"NA"),'MITRE &amp; Controls Mappings'!$E580)),ISNUMBER(SEARCH(IF(D$1&lt;&gt;"",D$1,"NA"),'MITRE &amp; Controls Mappings'!$F580))),ISNUMBER(SEARCH(IF(D$2&lt;&gt;"",D$2,"NA"),'MITRE &amp; Controls Mappings'!$G580))),ISNUMBER(SEARCH(IF(D$2&lt;&gt;"",D$2,"NA"),'MITRE &amp; Controls Mappings'!$H580))),ISNUMBER(SEARCH(IF(D$3&lt;&gt;"",D$3,"NA"),'MITRE &amp; Controls Mappings'!$I580))),ISNUMBER(SEARCH(IF(D$3&lt;&gt;"",D$3,"NA"),'MITRE &amp; Controls Mappings'!$J580))), 'MITRE &amp; Controls Mappings'!$B580,"")</f>
        <v/>
      </c>
      <c r="E584" t="str">
        <f>IF(OR(OR(OR(OR(OR(ISNUMBER(SEARCH(IF(E$1&lt;&gt;"",E$1,"NA"),'MITRE &amp; Controls Mappings'!$E580)),ISNUMBER(SEARCH(IF(E$1&lt;&gt;"",E$1,"NA"),'MITRE &amp; Controls Mappings'!$F580))),ISNUMBER(SEARCH(IF(E$2&lt;&gt;"",E$2,"NA"),'MITRE &amp; Controls Mappings'!$G580))),ISNUMBER(SEARCH(IF(E$2&lt;&gt;"",E$2,"NA"),'MITRE &amp; Controls Mappings'!$H580))),ISNUMBER(SEARCH(IF(E$3&lt;&gt;"",E$3,"NA"),'MITRE &amp; Controls Mappings'!$I580))),ISNUMBER(SEARCH(IF(E$3&lt;&gt;"",E$3,"NA"),'MITRE &amp; Controls Mappings'!$J580))), 'MITRE &amp; Controls Mappings'!$B580,"")</f>
        <v/>
      </c>
      <c r="F584" t="str">
        <f>IF(OR(OR(OR(OR(OR(ISNUMBER(SEARCH(IF(F$1&lt;&gt;"",F$1,"NA"),'MITRE &amp; Controls Mappings'!$E580)),ISNUMBER(SEARCH(IF(F$1&lt;&gt;"",F$1,"NA"),'MITRE &amp; Controls Mappings'!$F580))),ISNUMBER(SEARCH(IF(F$2&lt;&gt;"",F$2,"NA"),'MITRE &amp; Controls Mappings'!$G580))),ISNUMBER(SEARCH(IF(F$2&lt;&gt;"",F$2,"NA"),'MITRE &amp; Controls Mappings'!$H580))),ISNUMBER(SEARCH(IF(F$3&lt;&gt;"",F$3,"NA"),'MITRE &amp; Controls Mappings'!$I580))),ISNUMBER(SEARCH(IF(F$3&lt;&gt;"",F$3,"NA"),'MITRE &amp; Controls Mappings'!$J580))), 'MITRE &amp; Controls Mappings'!$B580,"")</f>
        <v/>
      </c>
      <c r="G584" t="str">
        <f>IF(OR(OR(OR(OR(OR(ISNUMBER(SEARCH(IF(G$1&lt;&gt;"",G$1,"NA"),'MITRE &amp; Controls Mappings'!$E580)),ISNUMBER(SEARCH(IF(G$1&lt;&gt;"",G$1,"NA"),'MITRE &amp; Controls Mappings'!$F580))),ISNUMBER(SEARCH(IF(G$2&lt;&gt;"",G$2,"NA"),'MITRE &amp; Controls Mappings'!$G580))),ISNUMBER(SEARCH(IF(G$2&lt;&gt;"",G$2,"NA"),'MITRE &amp; Controls Mappings'!$H580))),ISNUMBER(SEARCH(IF(G$3&lt;&gt;"",G$3,"NA"),'MITRE &amp; Controls Mappings'!$I580))),ISNUMBER(SEARCH(IF(G$3&lt;&gt;"",G$3,"NA"),'MITRE &amp; Controls Mappings'!$J580))), 'MITRE &amp; Controls Mappings'!$B580,"")</f>
        <v/>
      </c>
      <c r="H584" t="str">
        <f>IF(OR(OR(OR(OR(OR(ISNUMBER(SEARCH(IF(H$1&lt;&gt;"",H$1,"NA"),'MITRE &amp; Controls Mappings'!$E580)),ISNUMBER(SEARCH(IF(H$1&lt;&gt;"",H$1,"NA"),'MITRE &amp; Controls Mappings'!$F580))),ISNUMBER(SEARCH(IF(H$2&lt;&gt;"",H$2,"NA"),'MITRE &amp; Controls Mappings'!$G580))),ISNUMBER(SEARCH(IF(H$2&lt;&gt;"",H$2,"NA"),'MITRE &amp; Controls Mappings'!$H580))),ISNUMBER(SEARCH(IF(H$3&lt;&gt;"",H$3,"NA"),'MITRE &amp; Controls Mappings'!$I580))),ISNUMBER(SEARCH(IF(H$3&lt;&gt;"",H$3,"NA"),'MITRE &amp; Controls Mappings'!$J580))), 'MITRE &amp; Controls Mappings'!$B580,"")</f>
        <v/>
      </c>
      <c r="I584" t="str">
        <f>IF(OR(OR(OR(OR(OR(ISNUMBER(SEARCH(IF(I$1&lt;&gt;"",I$1,"NA"),'MITRE &amp; Controls Mappings'!$E580)),ISNUMBER(SEARCH(IF(I$1&lt;&gt;"",I$1,"NA"),'MITRE &amp; Controls Mappings'!$F580))),ISNUMBER(SEARCH(IF(I$2&lt;&gt;"",I$2,"NA"),'MITRE &amp; Controls Mappings'!$G580))),ISNUMBER(SEARCH(IF(I$2&lt;&gt;"",I$2,"NA"),'MITRE &amp; Controls Mappings'!$H580))),ISNUMBER(SEARCH(IF(I$3&lt;&gt;"",I$3,"NA"),'MITRE &amp; Controls Mappings'!$I580))),ISNUMBER(SEARCH(IF(I$3&lt;&gt;"",I$3,"NA"),'MITRE &amp; Controls Mappings'!$J580))), 'MITRE &amp; Controls Mappings'!$B580,"")</f>
        <v/>
      </c>
      <c r="J584" t="str">
        <f>IF(OR(OR(OR(OR(OR(ISNUMBER(SEARCH(IF(J$1&lt;&gt;"",J$1,"NA"),'MITRE &amp; Controls Mappings'!$E580)),ISNUMBER(SEARCH(IF(J$1&lt;&gt;"",J$1,"NA"),'MITRE &amp; Controls Mappings'!$F580))),ISNUMBER(SEARCH(IF(J$2&lt;&gt;"",J$2,"NA"),'MITRE &amp; Controls Mappings'!$G580))),ISNUMBER(SEARCH(IF(J$2&lt;&gt;"",J$2,"NA"),'MITRE &amp; Controls Mappings'!$H580))),ISNUMBER(SEARCH(IF(J$3&lt;&gt;"",J$3,"NA"),'MITRE &amp; Controls Mappings'!$I580))),ISNUMBER(SEARCH(IF(J$3&lt;&gt;"",J$3,"NA"),'MITRE &amp; Controls Mappings'!$J580))), 'MITRE &amp; Controls Mappings'!$B580,"")</f>
        <v/>
      </c>
      <c r="K584" t="str">
        <f>IF(OR(OR(OR(OR(OR(ISNUMBER(SEARCH(IF(K$1&lt;&gt;"",K$1,"NA"),'MITRE &amp; Controls Mappings'!$E580)),ISNUMBER(SEARCH(IF(K$1&lt;&gt;"",K$1,"NA"),'MITRE &amp; Controls Mappings'!$F580))),ISNUMBER(SEARCH(IF(K$2&lt;&gt;"",K$2,"NA"),'MITRE &amp; Controls Mappings'!$G580))),ISNUMBER(SEARCH(IF(K$2&lt;&gt;"",K$2,"NA"),'MITRE &amp; Controls Mappings'!$H580))),ISNUMBER(SEARCH(IF(K$3&lt;&gt;"",K$3,"NA"),'MITRE &amp; Controls Mappings'!$I580))),ISNUMBER(SEARCH(IF(K$3&lt;&gt;"",K$3,"NA"),'MITRE &amp; Controls Mappings'!$J580))), 'MITRE &amp; Controls Mappings'!$B580,"")</f>
        <v/>
      </c>
      <c r="L584" s="25" t="str">
        <f>'MITRE &amp; Controls Mappings'!D580</f>
        <v>Desktop</v>
      </c>
    </row>
    <row r="585" spans="1:12" x14ac:dyDescent="0.35">
      <c r="A585" t="str">
        <f>IF(COUNTIF(B585:K585,"="&amp;'MITRE &amp; Controls Mappings'!B581)&gt;0,'MITRE &amp; Controls Mappings'!B581,"")</f>
        <v/>
      </c>
      <c r="B585" t="str">
        <f>IF(OR(OR(OR(OR(OR(ISNUMBER(SEARCH(IF(B$1&lt;&gt;"",B$1,"NA"),'MITRE &amp; Controls Mappings'!$E581)),ISNUMBER(SEARCH(IF(B$1&lt;&gt;"",B$1,"NA"),'MITRE &amp; Controls Mappings'!$F581))),ISNUMBER(SEARCH(IF(B$2&lt;&gt;"",B$2,"NA"),'MITRE &amp; Controls Mappings'!$G581))),ISNUMBER(SEARCH(IF(B$2&lt;&gt;"",B$2,"NA"),'MITRE &amp; Controls Mappings'!$H581))),ISNUMBER(SEARCH(IF(B$3&lt;&gt;"",B$3,"NA"),'MITRE &amp; Controls Mappings'!$I581))),ISNUMBER(SEARCH(IF(B$3&lt;&gt;"",B$3,"NA"),'MITRE &amp; Controls Mappings'!$J581))), 'MITRE &amp; Controls Mappings'!$B581,"")</f>
        <v/>
      </c>
      <c r="C585" t="str">
        <f>IF(OR(OR(OR(OR(OR(ISNUMBER(SEARCH(IF(C$1&lt;&gt;"",C$1,"NA"),'MITRE &amp; Controls Mappings'!$E581)),ISNUMBER(SEARCH(IF(C$1&lt;&gt;"",C$1,"NA"),'MITRE &amp; Controls Mappings'!$F581))),ISNUMBER(SEARCH(IF(C$2&lt;&gt;"",C$2,"NA"),'MITRE &amp; Controls Mappings'!$G581))),ISNUMBER(SEARCH(IF(C$2&lt;&gt;"",C$2,"NA"),'MITRE &amp; Controls Mappings'!$H581))),ISNUMBER(SEARCH(IF(C$3&lt;&gt;"",C$3,"NA"),'MITRE &amp; Controls Mappings'!$I581))),ISNUMBER(SEARCH(IF(C$3&lt;&gt;"",C$3,"NA"),'MITRE &amp; Controls Mappings'!$J581))), 'MITRE &amp; Controls Mappings'!$B581,"")</f>
        <v/>
      </c>
      <c r="D585" t="str">
        <f>IF(OR(OR(OR(OR(OR(ISNUMBER(SEARCH(IF(D$1&lt;&gt;"",D$1,"NA"),'MITRE &amp; Controls Mappings'!$E581)),ISNUMBER(SEARCH(IF(D$1&lt;&gt;"",D$1,"NA"),'MITRE &amp; Controls Mappings'!$F581))),ISNUMBER(SEARCH(IF(D$2&lt;&gt;"",D$2,"NA"),'MITRE &amp; Controls Mappings'!$G581))),ISNUMBER(SEARCH(IF(D$2&lt;&gt;"",D$2,"NA"),'MITRE &amp; Controls Mappings'!$H581))),ISNUMBER(SEARCH(IF(D$3&lt;&gt;"",D$3,"NA"),'MITRE &amp; Controls Mappings'!$I581))),ISNUMBER(SEARCH(IF(D$3&lt;&gt;"",D$3,"NA"),'MITRE &amp; Controls Mappings'!$J581))), 'MITRE &amp; Controls Mappings'!$B581,"")</f>
        <v/>
      </c>
      <c r="E585" t="str">
        <f>IF(OR(OR(OR(OR(OR(ISNUMBER(SEARCH(IF(E$1&lt;&gt;"",E$1,"NA"),'MITRE &amp; Controls Mappings'!$E581)),ISNUMBER(SEARCH(IF(E$1&lt;&gt;"",E$1,"NA"),'MITRE &amp; Controls Mappings'!$F581))),ISNUMBER(SEARCH(IF(E$2&lt;&gt;"",E$2,"NA"),'MITRE &amp; Controls Mappings'!$G581))),ISNUMBER(SEARCH(IF(E$2&lt;&gt;"",E$2,"NA"),'MITRE &amp; Controls Mappings'!$H581))),ISNUMBER(SEARCH(IF(E$3&lt;&gt;"",E$3,"NA"),'MITRE &amp; Controls Mappings'!$I581))),ISNUMBER(SEARCH(IF(E$3&lt;&gt;"",E$3,"NA"),'MITRE &amp; Controls Mappings'!$J581))), 'MITRE &amp; Controls Mappings'!$B581,"")</f>
        <v/>
      </c>
      <c r="F585" t="str">
        <f>IF(OR(OR(OR(OR(OR(ISNUMBER(SEARCH(IF(F$1&lt;&gt;"",F$1,"NA"),'MITRE &amp; Controls Mappings'!$E581)),ISNUMBER(SEARCH(IF(F$1&lt;&gt;"",F$1,"NA"),'MITRE &amp; Controls Mappings'!$F581))),ISNUMBER(SEARCH(IF(F$2&lt;&gt;"",F$2,"NA"),'MITRE &amp; Controls Mappings'!$G581))),ISNUMBER(SEARCH(IF(F$2&lt;&gt;"",F$2,"NA"),'MITRE &amp; Controls Mappings'!$H581))),ISNUMBER(SEARCH(IF(F$3&lt;&gt;"",F$3,"NA"),'MITRE &amp; Controls Mappings'!$I581))),ISNUMBER(SEARCH(IF(F$3&lt;&gt;"",F$3,"NA"),'MITRE &amp; Controls Mappings'!$J581))), 'MITRE &amp; Controls Mappings'!$B581,"")</f>
        <v/>
      </c>
      <c r="G585" t="str">
        <f>IF(OR(OR(OR(OR(OR(ISNUMBER(SEARCH(IF(G$1&lt;&gt;"",G$1,"NA"),'MITRE &amp; Controls Mappings'!$E581)),ISNUMBER(SEARCH(IF(G$1&lt;&gt;"",G$1,"NA"),'MITRE &amp; Controls Mappings'!$F581))),ISNUMBER(SEARCH(IF(G$2&lt;&gt;"",G$2,"NA"),'MITRE &amp; Controls Mappings'!$G581))),ISNUMBER(SEARCH(IF(G$2&lt;&gt;"",G$2,"NA"),'MITRE &amp; Controls Mappings'!$H581))),ISNUMBER(SEARCH(IF(G$3&lt;&gt;"",G$3,"NA"),'MITRE &amp; Controls Mappings'!$I581))),ISNUMBER(SEARCH(IF(G$3&lt;&gt;"",G$3,"NA"),'MITRE &amp; Controls Mappings'!$J581))), 'MITRE &amp; Controls Mappings'!$B581,"")</f>
        <v/>
      </c>
      <c r="H585" t="str">
        <f>IF(OR(OR(OR(OR(OR(ISNUMBER(SEARCH(IF(H$1&lt;&gt;"",H$1,"NA"),'MITRE &amp; Controls Mappings'!$E581)),ISNUMBER(SEARCH(IF(H$1&lt;&gt;"",H$1,"NA"),'MITRE &amp; Controls Mappings'!$F581))),ISNUMBER(SEARCH(IF(H$2&lt;&gt;"",H$2,"NA"),'MITRE &amp; Controls Mappings'!$G581))),ISNUMBER(SEARCH(IF(H$2&lt;&gt;"",H$2,"NA"),'MITRE &amp; Controls Mappings'!$H581))),ISNUMBER(SEARCH(IF(H$3&lt;&gt;"",H$3,"NA"),'MITRE &amp; Controls Mappings'!$I581))),ISNUMBER(SEARCH(IF(H$3&lt;&gt;"",H$3,"NA"),'MITRE &amp; Controls Mappings'!$J581))), 'MITRE &amp; Controls Mappings'!$B581,"")</f>
        <v/>
      </c>
      <c r="I585" t="str">
        <f>IF(OR(OR(OR(OR(OR(ISNUMBER(SEARCH(IF(I$1&lt;&gt;"",I$1,"NA"),'MITRE &amp; Controls Mappings'!$E581)),ISNUMBER(SEARCH(IF(I$1&lt;&gt;"",I$1,"NA"),'MITRE &amp; Controls Mappings'!$F581))),ISNUMBER(SEARCH(IF(I$2&lt;&gt;"",I$2,"NA"),'MITRE &amp; Controls Mappings'!$G581))),ISNUMBER(SEARCH(IF(I$2&lt;&gt;"",I$2,"NA"),'MITRE &amp; Controls Mappings'!$H581))),ISNUMBER(SEARCH(IF(I$3&lt;&gt;"",I$3,"NA"),'MITRE &amp; Controls Mappings'!$I581))),ISNUMBER(SEARCH(IF(I$3&lt;&gt;"",I$3,"NA"),'MITRE &amp; Controls Mappings'!$J581))), 'MITRE &amp; Controls Mappings'!$B581,"")</f>
        <v/>
      </c>
      <c r="J585" t="str">
        <f>IF(OR(OR(OR(OR(OR(ISNUMBER(SEARCH(IF(J$1&lt;&gt;"",J$1,"NA"),'MITRE &amp; Controls Mappings'!$E581)),ISNUMBER(SEARCH(IF(J$1&lt;&gt;"",J$1,"NA"),'MITRE &amp; Controls Mappings'!$F581))),ISNUMBER(SEARCH(IF(J$2&lt;&gt;"",J$2,"NA"),'MITRE &amp; Controls Mappings'!$G581))),ISNUMBER(SEARCH(IF(J$2&lt;&gt;"",J$2,"NA"),'MITRE &amp; Controls Mappings'!$H581))),ISNUMBER(SEARCH(IF(J$3&lt;&gt;"",J$3,"NA"),'MITRE &amp; Controls Mappings'!$I581))),ISNUMBER(SEARCH(IF(J$3&lt;&gt;"",J$3,"NA"),'MITRE &amp; Controls Mappings'!$J581))), 'MITRE &amp; Controls Mappings'!$B581,"")</f>
        <v/>
      </c>
      <c r="K585" t="str">
        <f>IF(OR(OR(OR(OR(OR(ISNUMBER(SEARCH(IF(K$1&lt;&gt;"",K$1,"NA"),'MITRE &amp; Controls Mappings'!$E581)),ISNUMBER(SEARCH(IF(K$1&lt;&gt;"",K$1,"NA"),'MITRE &amp; Controls Mappings'!$F581))),ISNUMBER(SEARCH(IF(K$2&lt;&gt;"",K$2,"NA"),'MITRE &amp; Controls Mappings'!$G581))),ISNUMBER(SEARCH(IF(K$2&lt;&gt;"",K$2,"NA"),'MITRE &amp; Controls Mappings'!$H581))),ISNUMBER(SEARCH(IF(K$3&lt;&gt;"",K$3,"NA"),'MITRE &amp; Controls Mappings'!$I581))),ISNUMBER(SEARCH(IF(K$3&lt;&gt;"",K$3,"NA"),'MITRE &amp; Controls Mappings'!$J581))), 'MITRE &amp; Controls Mappings'!$B581,"")</f>
        <v/>
      </c>
      <c r="L585" s="25" t="str">
        <f>'MITRE &amp; Controls Mappings'!D581</f>
        <v>Network</v>
      </c>
    </row>
    <row r="586" spans="1:12" x14ac:dyDescent="0.35">
      <c r="A586" t="str">
        <f>IF(COUNTIF(B586:K586,"="&amp;'MITRE &amp; Controls Mappings'!B582)&gt;0,'MITRE &amp; Controls Mappings'!B582,"")</f>
        <v/>
      </c>
      <c r="B586" t="str">
        <f>IF(OR(OR(OR(OR(OR(ISNUMBER(SEARCH(IF(B$1&lt;&gt;"",B$1,"NA"),'MITRE &amp; Controls Mappings'!$E582)),ISNUMBER(SEARCH(IF(B$1&lt;&gt;"",B$1,"NA"),'MITRE &amp; Controls Mappings'!$F582))),ISNUMBER(SEARCH(IF(B$2&lt;&gt;"",B$2,"NA"),'MITRE &amp; Controls Mappings'!$G582))),ISNUMBER(SEARCH(IF(B$2&lt;&gt;"",B$2,"NA"),'MITRE &amp; Controls Mappings'!$H582))),ISNUMBER(SEARCH(IF(B$3&lt;&gt;"",B$3,"NA"),'MITRE &amp; Controls Mappings'!$I582))),ISNUMBER(SEARCH(IF(B$3&lt;&gt;"",B$3,"NA"),'MITRE &amp; Controls Mappings'!$J582))), 'MITRE &amp; Controls Mappings'!$B582,"")</f>
        <v/>
      </c>
      <c r="C586" t="str">
        <f>IF(OR(OR(OR(OR(OR(ISNUMBER(SEARCH(IF(C$1&lt;&gt;"",C$1,"NA"),'MITRE &amp; Controls Mappings'!$E582)),ISNUMBER(SEARCH(IF(C$1&lt;&gt;"",C$1,"NA"),'MITRE &amp; Controls Mappings'!$F582))),ISNUMBER(SEARCH(IF(C$2&lt;&gt;"",C$2,"NA"),'MITRE &amp; Controls Mappings'!$G582))),ISNUMBER(SEARCH(IF(C$2&lt;&gt;"",C$2,"NA"),'MITRE &amp; Controls Mappings'!$H582))),ISNUMBER(SEARCH(IF(C$3&lt;&gt;"",C$3,"NA"),'MITRE &amp; Controls Mappings'!$I582))),ISNUMBER(SEARCH(IF(C$3&lt;&gt;"",C$3,"NA"),'MITRE &amp; Controls Mappings'!$J582))), 'MITRE &amp; Controls Mappings'!$B582,"")</f>
        <v/>
      </c>
      <c r="D586" t="str">
        <f>IF(OR(OR(OR(OR(OR(ISNUMBER(SEARCH(IF(D$1&lt;&gt;"",D$1,"NA"),'MITRE &amp; Controls Mappings'!$E582)),ISNUMBER(SEARCH(IF(D$1&lt;&gt;"",D$1,"NA"),'MITRE &amp; Controls Mappings'!$F582))),ISNUMBER(SEARCH(IF(D$2&lt;&gt;"",D$2,"NA"),'MITRE &amp; Controls Mappings'!$G582))),ISNUMBER(SEARCH(IF(D$2&lt;&gt;"",D$2,"NA"),'MITRE &amp; Controls Mappings'!$H582))),ISNUMBER(SEARCH(IF(D$3&lt;&gt;"",D$3,"NA"),'MITRE &amp; Controls Mappings'!$I582))),ISNUMBER(SEARCH(IF(D$3&lt;&gt;"",D$3,"NA"),'MITRE &amp; Controls Mappings'!$J582))), 'MITRE &amp; Controls Mappings'!$B582,"")</f>
        <v/>
      </c>
      <c r="E586" t="str">
        <f>IF(OR(OR(OR(OR(OR(ISNUMBER(SEARCH(IF(E$1&lt;&gt;"",E$1,"NA"),'MITRE &amp; Controls Mappings'!$E582)),ISNUMBER(SEARCH(IF(E$1&lt;&gt;"",E$1,"NA"),'MITRE &amp; Controls Mappings'!$F582))),ISNUMBER(SEARCH(IF(E$2&lt;&gt;"",E$2,"NA"),'MITRE &amp; Controls Mappings'!$G582))),ISNUMBER(SEARCH(IF(E$2&lt;&gt;"",E$2,"NA"),'MITRE &amp; Controls Mappings'!$H582))),ISNUMBER(SEARCH(IF(E$3&lt;&gt;"",E$3,"NA"),'MITRE &amp; Controls Mappings'!$I582))),ISNUMBER(SEARCH(IF(E$3&lt;&gt;"",E$3,"NA"),'MITRE &amp; Controls Mappings'!$J582))), 'MITRE &amp; Controls Mappings'!$B582,"")</f>
        <v/>
      </c>
      <c r="F586" t="str">
        <f>IF(OR(OR(OR(OR(OR(ISNUMBER(SEARCH(IF(F$1&lt;&gt;"",F$1,"NA"),'MITRE &amp; Controls Mappings'!$E582)),ISNUMBER(SEARCH(IF(F$1&lt;&gt;"",F$1,"NA"),'MITRE &amp; Controls Mappings'!$F582))),ISNUMBER(SEARCH(IF(F$2&lt;&gt;"",F$2,"NA"),'MITRE &amp; Controls Mappings'!$G582))),ISNUMBER(SEARCH(IF(F$2&lt;&gt;"",F$2,"NA"),'MITRE &amp; Controls Mappings'!$H582))),ISNUMBER(SEARCH(IF(F$3&lt;&gt;"",F$3,"NA"),'MITRE &amp; Controls Mappings'!$I582))),ISNUMBER(SEARCH(IF(F$3&lt;&gt;"",F$3,"NA"),'MITRE &amp; Controls Mappings'!$J582))), 'MITRE &amp; Controls Mappings'!$B582,"")</f>
        <v/>
      </c>
      <c r="G586" t="str">
        <f>IF(OR(OR(OR(OR(OR(ISNUMBER(SEARCH(IF(G$1&lt;&gt;"",G$1,"NA"),'MITRE &amp; Controls Mappings'!$E582)),ISNUMBER(SEARCH(IF(G$1&lt;&gt;"",G$1,"NA"),'MITRE &amp; Controls Mappings'!$F582))),ISNUMBER(SEARCH(IF(G$2&lt;&gt;"",G$2,"NA"),'MITRE &amp; Controls Mappings'!$G582))),ISNUMBER(SEARCH(IF(G$2&lt;&gt;"",G$2,"NA"),'MITRE &amp; Controls Mappings'!$H582))),ISNUMBER(SEARCH(IF(G$3&lt;&gt;"",G$3,"NA"),'MITRE &amp; Controls Mappings'!$I582))),ISNUMBER(SEARCH(IF(G$3&lt;&gt;"",G$3,"NA"),'MITRE &amp; Controls Mappings'!$J582))), 'MITRE &amp; Controls Mappings'!$B582,"")</f>
        <v/>
      </c>
      <c r="H586" t="str">
        <f>IF(OR(OR(OR(OR(OR(ISNUMBER(SEARCH(IF(H$1&lt;&gt;"",H$1,"NA"),'MITRE &amp; Controls Mappings'!$E582)),ISNUMBER(SEARCH(IF(H$1&lt;&gt;"",H$1,"NA"),'MITRE &amp; Controls Mappings'!$F582))),ISNUMBER(SEARCH(IF(H$2&lt;&gt;"",H$2,"NA"),'MITRE &amp; Controls Mappings'!$G582))),ISNUMBER(SEARCH(IF(H$2&lt;&gt;"",H$2,"NA"),'MITRE &amp; Controls Mappings'!$H582))),ISNUMBER(SEARCH(IF(H$3&lt;&gt;"",H$3,"NA"),'MITRE &amp; Controls Mappings'!$I582))),ISNUMBER(SEARCH(IF(H$3&lt;&gt;"",H$3,"NA"),'MITRE &amp; Controls Mappings'!$J582))), 'MITRE &amp; Controls Mappings'!$B582,"")</f>
        <v/>
      </c>
      <c r="I586" t="str">
        <f>IF(OR(OR(OR(OR(OR(ISNUMBER(SEARCH(IF(I$1&lt;&gt;"",I$1,"NA"),'MITRE &amp; Controls Mappings'!$E582)),ISNUMBER(SEARCH(IF(I$1&lt;&gt;"",I$1,"NA"),'MITRE &amp; Controls Mappings'!$F582))),ISNUMBER(SEARCH(IF(I$2&lt;&gt;"",I$2,"NA"),'MITRE &amp; Controls Mappings'!$G582))),ISNUMBER(SEARCH(IF(I$2&lt;&gt;"",I$2,"NA"),'MITRE &amp; Controls Mappings'!$H582))),ISNUMBER(SEARCH(IF(I$3&lt;&gt;"",I$3,"NA"),'MITRE &amp; Controls Mappings'!$I582))),ISNUMBER(SEARCH(IF(I$3&lt;&gt;"",I$3,"NA"),'MITRE &amp; Controls Mappings'!$J582))), 'MITRE &amp; Controls Mappings'!$B582,"")</f>
        <v/>
      </c>
      <c r="J586" t="str">
        <f>IF(OR(OR(OR(OR(OR(ISNUMBER(SEARCH(IF(J$1&lt;&gt;"",J$1,"NA"),'MITRE &amp; Controls Mappings'!$E582)),ISNUMBER(SEARCH(IF(J$1&lt;&gt;"",J$1,"NA"),'MITRE &amp; Controls Mappings'!$F582))),ISNUMBER(SEARCH(IF(J$2&lt;&gt;"",J$2,"NA"),'MITRE &amp; Controls Mappings'!$G582))),ISNUMBER(SEARCH(IF(J$2&lt;&gt;"",J$2,"NA"),'MITRE &amp; Controls Mappings'!$H582))),ISNUMBER(SEARCH(IF(J$3&lt;&gt;"",J$3,"NA"),'MITRE &amp; Controls Mappings'!$I582))),ISNUMBER(SEARCH(IF(J$3&lt;&gt;"",J$3,"NA"),'MITRE &amp; Controls Mappings'!$J582))), 'MITRE &amp; Controls Mappings'!$B582,"")</f>
        <v/>
      </c>
      <c r="K586" t="str">
        <f>IF(OR(OR(OR(OR(OR(ISNUMBER(SEARCH(IF(K$1&lt;&gt;"",K$1,"NA"),'MITRE &amp; Controls Mappings'!$E582)),ISNUMBER(SEARCH(IF(K$1&lt;&gt;"",K$1,"NA"),'MITRE &amp; Controls Mappings'!$F582))),ISNUMBER(SEARCH(IF(K$2&lt;&gt;"",K$2,"NA"),'MITRE &amp; Controls Mappings'!$G582))),ISNUMBER(SEARCH(IF(K$2&lt;&gt;"",K$2,"NA"),'MITRE &amp; Controls Mappings'!$H582))),ISNUMBER(SEARCH(IF(K$3&lt;&gt;"",K$3,"NA"),'MITRE &amp; Controls Mappings'!$I582))),ISNUMBER(SEARCH(IF(K$3&lt;&gt;"",K$3,"NA"),'MITRE &amp; Controls Mappings'!$J582))), 'MITRE &amp; Controls Mappings'!$B582,"")</f>
        <v/>
      </c>
      <c r="L586" s="25" t="str">
        <f>'MITRE &amp; Controls Mappings'!D582</f>
        <v>Shared Folders</v>
      </c>
    </row>
    <row r="587" spans="1:12" x14ac:dyDescent="0.35">
      <c r="A587" t="str">
        <f>IF(COUNTIF(B587:K587,"="&amp;'MITRE &amp; Controls Mappings'!B583)&gt;0,'MITRE &amp; Controls Mappings'!B583,"")</f>
        <v/>
      </c>
      <c r="B587" t="str">
        <f>IF(OR(OR(OR(OR(OR(ISNUMBER(SEARCH(IF(B$1&lt;&gt;"",B$1,"NA"),'MITRE &amp; Controls Mappings'!$E583)),ISNUMBER(SEARCH(IF(B$1&lt;&gt;"",B$1,"NA"),'MITRE &amp; Controls Mappings'!$F583))),ISNUMBER(SEARCH(IF(B$2&lt;&gt;"",B$2,"NA"),'MITRE &amp; Controls Mappings'!$G583))),ISNUMBER(SEARCH(IF(B$2&lt;&gt;"",B$2,"NA"),'MITRE &amp; Controls Mappings'!$H583))),ISNUMBER(SEARCH(IF(B$3&lt;&gt;"",B$3,"NA"),'MITRE &amp; Controls Mappings'!$I583))),ISNUMBER(SEARCH(IF(B$3&lt;&gt;"",B$3,"NA"),'MITRE &amp; Controls Mappings'!$J583))), 'MITRE &amp; Controls Mappings'!$B583,"")</f>
        <v/>
      </c>
      <c r="C587" t="str">
        <f>IF(OR(OR(OR(OR(OR(ISNUMBER(SEARCH(IF(C$1&lt;&gt;"",C$1,"NA"),'MITRE &amp; Controls Mappings'!$E583)),ISNUMBER(SEARCH(IF(C$1&lt;&gt;"",C$1,"NA"),'MITRE &amp; Controls Mappings'!$F583))),ISNUMBER(SEARCH(IF(C$2&lt;&gt;"",C$2,"NA"),'MITRE &amp; Controls Mappings'!$G583))),ISNUMBER(SEARCH(IF(C$2&lt;&gt;"",C$2,"NA"),'MITRE &amp; Controls Mappings'!$H583))),ISNUMBER(SEARCH(IF(C$3&lt;&gt;"",C$3,"NA"),'MITRE &amp; Controls Mappings'!$I583))),ISNUMBER(SEARCH(IF(C$3&lt;&gt;"",C$3,"NA"),'MITRE &amp; Controls Mappings'!$J583))), 'MITRE &amp; Controls Mappings'!$B583,"")</f>
        <v/>
      </c>
      <c r="D587" t="str">
        <f>IF(OR(OR(OR(OR(OR(ISNUMBER(SEARCH(IF(D$1&lt;&gt;"",D$1,"NA"),'MITRE &amp; Controls Mappings'!$E583)),ISNUMBER(SEARCH(IF(D$1&lt;&gt;"",D$1,"NA"),'MITRE &amp; Controls Mappings'!$F583))),ISNUMBER(SEARCH(IF(D$2&lt;&gt;"",D$2,"NA"),'MITRE &amp; Controls Mappings'!$G583))),ISNUMBER(SEARCH(IF(D$2&lt;&gt;"",D$2,"NA"),'MITRE &amp; Controls Mappings'!$H583))),ISNUMBER(SEARCH(IF(D$3&lt;&gt;"",D$3,"NA"),'MITRE &amp; Controls Mappings'!$I583))),ISNUMBER(SEARCH(IF(D$3&lt;&gt;"",D$3,"NA"),'MITRE &amp; Controls Mappings'!$J583))), 'MITRE &amp; Controls Mappings'!$B583,"")</f>
        <v/>
      </c>
      <c r="E587" t="str">
        <f>IF(OR(OR(OR(OR(OR(ISNUMBER(SEARCH(IF(E$1&lt;&gt;"",E$1,"NA"),'MITRE &amp; Controls Mappings'!$E583)),ISNUMBER(SEARCH(IF(E$1&lt;&gt;"",E$1,"NA"),'MITRE &amp; Controls Mappings'!$F583))),ISNUMBER(SEARCH(IF(E$2&lt;&gt;"",E$2,"NA"),'MITRE &amp; Controls Mappings'!$G583))),ISNUMBER(SEARCH(IF(E$2&lt;&gt;"",E$2,"NA"),'MITRE &amp; Controls Mappings'!$H583))),ISNUMBER(SEARCH(IF(E$3&lt;&gt;"",E$3,"NA"),'MITRE &amp; Controls Mappings'!$I583))),ISNUMBER(SEARCH(IF(E$3&lt;&gt;"",E$3,"NA"),'MITRE &amp; Controls Mappings'!$J583))), 'MITRE &amp; Controls Mappings'!$B583,"")</f>
        <v/>
      </c>
      <c r="F587" t="str">
        <f>IF(OR(OR(OR(OR(OR(ISNUMBER(SEARCH(IF(F$1&lt;&gt;"",F$1,"NA"),'MITRE &amp; Controls Mappings'!$E583)),ISNUMBER(SEARCH(IF(F$1&lt;&gt;"",F$1,"NA"),'MITRE &amp; Controls Mappings'!$F583))),ISNUMBER(SEARCH(IF(F$2&lt;&gt;"",F$2,"NA"),'MITRE &amp; Controls Mappings'!$G583))),ISNUMBER(SEARCH(IF(F$2&lt;&gt;"",F$2,"NA"),'MITRE &amp; Controls Mappings'!$H583))),ISNUMBER(SEARCH(IF(F$3&lt;&gt;"",F$3,"NA"),'MITRE &amp; Controls Mappings'!$I583))),ISNUMBER(SEARCH(IF(F$3&lt;&gt;"",F$3,"NA"),'MITRE &amp; Controls Mappings'!$J583))), 'MITRE &amp; Controls Mappings'!$B583,"")</f>
        <v/>
      </c>
      <c r="G587" t="str">
        <f>IF(OR(OR(OR(OR(OR(ISNUMBER(SEARCH(IF(G$1&lt;&gt;"",G$1,"NA"),'MITRE &amp; Controls Mappings'!$E583)),ISNUMBER(SEARCH(IF(G$1&lt;&gt;"",G$1,"NA"),'MITRE &amp; Controls Mappings'!$F583))),ISNUMBER(SEARCH(IF(G$2&lt;&gt;"",G$2,"NA"),'MITRE &amp; Controls Mappings'!$G583))),ISNUMBER(SEARCH(IF(G$2&lt;&gt;"",G$2,"NA"),'MITRE &amp; Controls Mappings'!$H583))),ISNUMBER(SEARCH(IF(G$3&lt;&gt;"",G$3,"NA"),'MITRE &amp; Controls Mappings'!$I583))),ISNUMBER(SEARCH(IF(G$3&lt;&gt;"",G$3,"NA"),'MITRE &amp; Controls Mappings'!$J583))), 'MITRE &amp; Controls Mappings'!$B583,"")</f>
        <v/>
      </c>
      <c r="H587" t="str">
        <f>IF(OR(OR(OR(OR(OR(ISNUMBER(SEARCH(IF(H$1&lt;&gt;"",H$1,"NA"),'MITRE &amp; Controls Mappings'!$E583)),ISNUMBER(SEARCH(IF(H$1&lt;&gt;"",H$1,"NA"),'MITRE &amp; Controls Mappings'!$F583))),ISNUMBER(SEARCH(IF(H$2&lt;&gt;"",H$2,"NA"),'MITRE &amp; Controls Mappings'!$G583))),ISNUMBER(SEARCH(IF(H$2&lt;&gt;"",H$2,"NA"),'MITRE &amp; Controls Mappings'!$H583))),ISNUMBER(SEARCH(IF(H$3&lt;&gt;"",H$3,"NA"),'MITRE &amp; Controls Mappings'!$I583))),ISNUMBER(SEARCH(IF(H$3&lt;&gt;"",H$3,"NA"),'MITRE &amp; Controls Mappings'!$J583))), 'MITRE &amp; Controls Mappings'!$B583,"")</f>
        <v/>
      </c>
      <c r="I587" t="str">
        <f>IF(OR(OR(OR(OR(OR(ISNUMBER(SEARCH(IF(I$1&lt;&gt;"",I$1,"NA"),'MITRE &amp; Controls Mappings'!$E583)),ISNUMBER(SEARCH(IF(I$1&lt;&gt;"",I$1,"NA"),'MITRE &amp; Controls Mappings'!$F583))),ISNUMBER(SEARCH(IF(I$2&lt;&gt;"",I$2,"NA"),'MITRE &amp; Controls Mappings'!$G583))),ISNUMBER(SEARCH(IF(I$2&lt;&gt;"",I$2,"NA"),'MITRE &amp; Controls Mappings'!$H583))),ISNUMBER(SEARCH(IF(I$3&lt;&gt;"",I$3,"NA"),'MITRE &amp; Controls Mappings'!$I583))),ISNUMBER(SEARCH(IF(I$3&lt;&gt;"",I$3,"NA"),'MITRE &amp; Controls Mappings'!$J583))), 'MITRE &amp; Controls Mappings'!$B583,"")</f>
        <v/>
      </c>
      <c r="J587" t="str">
        <f>IF(OR(OR(OR(OR(OR(ISNUMBER(SEARCH(IF(J$1&lt;&gt;"",J$1,"NA"),'MITRE &amp; Controls Mappings'!$E583)),ISNUMBER(SEARCH(IF(J$1&lt;&gt;"",J$1,"NA"),'MITRE &amp; Controls Mappings'!$F583))),ISNUMBER(SEARCH(IF(J$2&lt;&gt;"",J$2,"NA"),'MITRE &amp; Controls Mappings'!$G583))),ISNUMBER(SEARCH(IF(J$2&lt;&gt;"",J$2,"NA"),'MITRE &amp; Controls Mappings'!$H583))),ISNUMBER(SEARCH(IF(J$3&lt;&gt;"",J$3,"NA"),'MITRE &amp; Controls Mappings'!$I583))),ISNUMBER(SEARCH(IF(J$3&lt;&gt;"",J$3,"NA"),'MITRE &amp; Controls Mappings'!$J583))), 'MITRE &amp; Controls Mappings'!$B583,"")</f>
        <v/>
      </c>
      <c r="K587" t="str">
        <f>IF(OR(OR(OR(OR(OR(ISNUMBER(SEARCH(IF(K$1&lt;&gt;"",K$1,"NA"),'MITRE &amp; Controls Mappings'!$E583)),ISNUMBER(SEARCH(IF(K$1&lt;&gt;"",K$1,"NA"),'MITRE &amp; Controls Mappings'!$F583))),ISNUMBER(SEARCH(IF(K$2&lt;&gt;"",K$2,"NA"),'MITRE &amp; Controls Mappings'!$G583))),ISNUMBER(SEARCH(IF(K$2&lt;&gt;"",K$2,"NA"),'MITRE &amp; Controls Mappings'!$H583))),ISNUMBER(SEARCH(IF(K$3&lt;&gt;"",K$3,"NA"),'MITRE &amp; Controls Mappings'!$I583))),ISNUMBER(SEARCH(IF(K$3&lt;&gt;"",K$3,"NA"),'MITRE &amp; Controls Mappings'!$J583))), 'MITRE &amp; Controls Mappings'!$B583,"")</f>
        <v/>
      </c>
      <c r="L587" s="25" t="str">
        <f>'MITRE &amp; Controls Mappings'!D583</f>
        <v>Start Menu and Taskbar</v>
      </c>
    </row>
    <row r="588" spans="1:12" x14ac:dyDescent="0.35">
      <c r="A588" t="str">
        <f>IF(COUNTIF(B588:K588,"="&amp;'MITRE &amp; Controls Mappings'!B584)&gt;0,'MITRE &amp; Controls Mappings'!B584,"")</f>
        <v/>
      </c>
      <c r="B588" t="str">
        <f>IF(OR(OR(OR(OR(OR(ISNUMBER(SEARCH(IF(B$1&lt;&gt;"",B$1,"NA"),'MITRE &amp; Controls Mappings'!$E584)),ISNUMBER(SEARCH(IF(B$1&lt;&gt;"",B$1,"NA"),'MITRE &amp; Controls Mappings'!$F584))),ISNUMBER(SEARCH(IF(B$2&lt;&gt;"",B$2,"NA"),'MITRE &amp; Controls Mappings'!$G584))),ISNUMBER(SEARCH(IF(B$2&lt;&gt;"",B$2,"NA"),'MITRE &amp; Controls Mappings'!$H584))),ISNUMBER(SEARCH(IF(B$3&lt;&gt;"",B$3,"NA"),'MITRE &amp; Controls Mappings'!$I584))),ISNUMBER(SEARCH(IF(B$3&lt;&gt;"",B$3,"NA"),'MITRE &amp; Controls Mappings'!$J584))), 'MITRE &amp; Controls Mappings'!$B584,"")</f>
        <v/>
      </c>
      <c r="C588" t="str">
        <f>IF(OR(OR(OR(OR(OR(ISNUMBER(SEARCH(IF(C$1&lt;&gt;"",C$1,"NA"),'MITRE &amp; Controls Mappings'!$E584)),ISNUMBER(SEARCH(IF(C$1&lt;&gt;"",C$1,"NA"),'MITRE &amp; Controls Mappings'!$F584))),ISNUMBER(SEARCH(IF(C$2&lt;&gt;"",C$2,"NA"),'MITRE &amp; Controls Mappings'!$G584))),ISNUMBER(SEARCH(IF(C$2&lt;&gt;"",C$2,"NA"),'MITRE &amp; Controls Mappings'!$H584))),ISNUMBER(SEARCH(IF(C$3&lt;&gt;"",C$3,"NA"),'MITRE &amp; Controls Mappings'!$I584))),ISNUMBER(SEARCH(IF(C$3&lt;&gt;"",C$3,"NA"),'MITRE &amp; Controls Mappings'!$J584))), 'MITRE &amp; Controls Mappings'!$B584,"")</f>
        <v/>
      </c>
      <c r="D588" t="str">
        <f>IF(OR(OR(OR(OR(OR(ISNUMBER(SEARCH(IF(D$1&lt;&gt;"",D$1,"NA"),'MITRE &amp; Controls Mappings'!$E584)),ISNUMBER(SEARCH(IF(D$1&lt;&gt;"",D$1,"NA"),'MITRE &amp; Controls Mappings'!$F584))),ISNUMBER(SEARCH(IF(D$2&lt;&gt;"",D$2,"NA"),'MITRE &amp; Controls Mappings'!$G584))),ISNUMBER(SEARCH(IF(D$2&lt;&gt;"",D$2,"NA"),'MITRE &amp; Controls Mappings'!$H584))),ISNUMBER(SEARCH(IF(D$3&lt;&gt;"",D$3,"NA"),'MITRE &amp; Controls Mappings'!$I584))),ISNUMBER(SEARCH(IF(D$3&lt;&gt;"",D$3,"NA"),'MITRE &amp; Controls Mappings'!$J584))), 'MITRE &amp; Controls Mappings'!$B584,"")</f>
        <v/>
      </c>
      <c r="E588" t="str">
        <f>IF(OR(OR(OR(OR(OR(ISNUMBER(SEARCH(IF(E$1&lt;&gt;"",E$1,"NA"),'MITRE &amp; Controls Mappings'!$E584)),ISNUMBER(SEARCH(IF(E$1&lt;&gt;"",E$1,"NA"),'MITRE &amp; Controls Mappings'!$F584))),ISNUMBER(SEARCH(IF(E$2&lt;&gt;"",E$2,"NA"),'MITRE &amp; Controls Mappings'!$G584))),ISNUMBER(SEARCH(IF(E$2&lt;&gt;"",E$2,"NA"),'MITRE &amp; Controls Mappings'!$H584))),ISNUMBER(SEARCH(IF(E$3&lt;&gt;"",E$3,"NA"),'MITRE &amp; Controls Mappings'!$I584))),ISNUMBER(SEARCH(IF(E$3&lt;&gt;"",E$3,"NA"),'MITRE &amp; Controls Mappings'!$J584))), 'MITRE &amp; Controls Mappings'!$B584,"")</f>
        <v/>
      </c>
      <c r="F588" t="str">
        <f>IF(OR(OR(OR(OR(OR(ISNUMBER(SEARCH(IF(F$1&lt;&gt;"",F$1,"NA"),'MITRE &amp; Controls Mappings'!$E584)),ISNUMBER(SEARCH(IF(F$1&lt;&gt;"",F$1,"NA"),'MITRE &amp; Controls Mappings'!$F584))),ISNUMBER(SEARCH(IF(F$2&lt;&gt;"",F$2,"NA"),'MITRE &amp; Controls Mappings'!$G584))),ISNUMBER(SEARCH(IF(F$2&lt;&gt;"",F$2,"NA"),'MITRE &amp; Controls Mappings'!$H584))),ISNUMBER(SEARCH(IF(F$3&lt;&gt;"",F$3,"NA"),'MITRE &amp; Controls Mappings'!$I584))),ISNUMBER(SEARCH(IF(F$3&lt;&gt;"",F$3,"NA"),'MITRE &amp; Controls Mappings'!$J584))), 'MITRE &amp; Controls Mappings'!$B584,"")</f>
        <v/>
      </c>
      <c r="G588" t="str">
        <f>IF(OR(OR(OR(OR(OR(ISNUMBER(SEARCH(IF(G$1&lt;&gt;"",G$1,"NA"),'MITRE &amp; Controls Mappings'!$E584)),ISNUMBER(SEARCH(IF(G$1&lt;&gt;"",G$1,"NA"),'MITRE &amp; Controls Mappings'!$F584))),ISNUMBER(SEARCH(IF(G$2&lt;&gt;"",G$2,"NA"),'MITRE &amp; Controls Mappings'!$G584))),ISNUMBER(SEARCH(IF(G$2&lt;&gt;"",G$2,"NA"),'MITRE &amp; Controls Mappings'!$H584))),ISNUMBER(SEARCH(IF(G$3&lt;&gt;"",G$3,"NA"),'MITRE &amp; Controls Mappings'!$I584))),ISNUMBER(SEARCH(IF(G$3&lt;&gt;"",G$3,"NA"),'MITRE &amp; Controls Mappings'!$J584))), 'MITRE &amp; Controls Mappings'!$B584,"")</f>
        <v/>
      </c>
      <c r="H588" t="str">
        <f>IF(OR(OR(OR(OR(OR(ISNUMBER(SEARCH(IF(H$1&lt;&gt;"",H$1,"NA"),'MITRE &amp; Controls Mappings'!$E584)),ISNUMBER(SEARCH(IF(H$1&lt;&gt;"",H$1,"NA"),'MITRE &amp; Controls Mappings'!$F584))),ISNUMBER(SEARCH(IF(H$2&lt;&gt;"",H$2,"NA"),'MITRE &amp; Controls Mappings'!$G584))),ISNUMBER(SEARCH(IF(H$2&lt;&gt;"",H$2,"NA"),'MITRE &amp; Controls Mappings'!$H584))),ISNUMBER(SEARCH(IF(H$3&lt;&gt;"",H$3,"NA"),'MITRE &amp; Controls Mappings'!$I584))),ISNUMBER(SEARCH(IF(H$3&lt;&gt;"",H$3,"NA"),'MITRE &amp; Controls Mappings'!$J584))), 'MITRE &amp; Controls Mappings'!$B584,"")</f>
        <v/>
      </c>
      <c r="I588" t="str">
        <f>IF(OR(OR(OR(OR(OR(ISNUMBER(SEARCH(IF(I$1&lt;&gt;"",I$1,"NA"),'MITRE &amp; Controls Mappings'!$E584)),ISNUMBER(SEARCH(IF(I$1&lt;&gt;"",I$1,"NA"),'MITRE &amp; Controls Mappings'!$F584))),ISNUMBER(SEARCH(IF(I$2&lt;&gt;"",I$2,"NA"),'MITRE &amp; Controls Mappings'!$G584))),ISNUMBER(SEARCH(IF(I$2&lt;&gt;"",I$2,"NA"),'MITRE &amp; Controls Mappings'!$H584))),ISNUMBER(SEARCH(IF(I$3&lt;&gt;"",I$3,"NA"),'MITRE &amp; Controls Mappings'!$I584))),ISNUMBER(SEARCH(IF(I$3&lt;&gt;"",I$3,"NA"),'MITRE &amp; Controls Mappings'!$J584))), 'MITRE &amp; Controls Mappings'!$B584,"")</f>
        <v/>
      </c>
      <c r="J588" t="str">
        <f>IF(OR(OR(OR(OR(OR(ISNUMBER(SEARCH(IF(J$1&lt;&gt;"",J$1,"NA"),'MITRE &amp; Controls Mappings'!$E584)),ISNUMBER(SEARCH(IF(J$1&lt;&gt;"",J$1,"NA"),'MITRE &amp; Controls Mappings'!$F584))),ISNUMBER(SEARCH(IF(J$2&lt;&gt;"",J$2,"NA"),'MITRE &amp; Controls Mappings'!$G584))),ISNUMBER(SEARCH(IF(J$2&lt;&gt;"",J$2,"NA"),'MITRE &amp; Controls Mappings'!$H584))),ISNUMBER(SEARCH(IF(J$3&lt;&gt;"",J$3,"NA"),'MITRE &amp; Controls Mappings'!$I584))),ISNUMBER(SEARCH(IF(J$3&lt;&gt;"",J$3,"NA"),'MITRE &amp; Controls Mappings'!$J584))), 'MITRE &amp; Controls Mappings'!$B584,"")</f>
        <v/>
      </c>
      <c r="K588" t="str">
        <f>IF(OR(OR(OR(OR(OR(ISNUMBER(SEARCH(IF(K$1&lt;&gt;"",K$1,"NA"),'MITRE &amp; Controls Mappings'!$E584)),ISNUMBER(SEARCH(IF(K$1&lt;&gt;"",K$1,"NA"),'MITRE &amp; Controls Mappings'!$F584))),ISNUMBER(SEARCH(IF(K$2&lt;&gt;"",K$2,"NA"),'MITRE &amp; Controls Mappings'!$G584))),ISNUMBER(SEARCH(IF(K$2&lt;&gt;"",K$2,"NA"),'MITRE &amp; Controls Mappings'!$H584))),ISNUMBER(SEARCH(IF(K$3&lt;&gt;"",K$3,"NA"),'MITRE &amp; Controls Mappings'!$I584))),ISNUMBER(SEARCH(IF(K$3&lt;&gt;"",K$3,"NA"),'MITRE &amp; Controls Mappings'!$J584))), 'MITRE &amp; Controls Mappings'!$B584,"")</f>
        <v/>
      </c>
      <c r="L588" s="25" t="str">
        <f>'MITRE &amp; Controls Mappings'!D584</f>
        <v>Notifications</v>
      </c>
    </row>
    <row r="589" spans="1:12" x14ac:dyDescent="0.35">
      <c r="A589" t="str">
        <f>IF(COUNTIF(B589:K589,"="&amp;'MITRE &amp; Controls Mappings'!B585)&gt;0,'MITRE &amp; Controls Mappings'!B585,"")</f>
        <v/>
      </c>
      <c r="B589" t="str">
        <f>IF(OR(OR(OR(OR(OR(ISNUMBER(SEARCH(IF(B$1&lt;&gt;"",B$1,"NA"),'MITRE &amp; Controls Mappings'!$E585)),ISNUMBER(SEARCH(IF(B$1&lt;&gt;"",B$1,"NA"),'MITRE &amp; Controls Mappings'!$F585))),ISNUMBER(SEARCH(IF(B$2&lt;&gt;"",B$2,"NA"),'MITRE &amp; Controls Mappings'!$G585))),ISNUMBER(SEARCH(IF(B$2&lt;&gt;"",B$2,"NA"),'MITRE &amp; Controls Mappings'!$H585))),ISNUMBER(SEARCH(IF(B$3&lt;&gt;"",B$3,"NA"),'MITRE &amp; Controls Mappings'!$I585))),ISNUMBER(SEARCH(IF(B$3&lt;&gt;"",B$3,"NA"),'MITRE &amp; Controls Mappings'!$J585))), 'MITRE &amp; Controls Mappings'!$B585,"")</f>
        <v/>
      </c>
      <c r="C589" t="str">
        <f>IF(OR(OR(OR(OR(OR(ISNUMBER(SEARCH(IF(C$1&lt;&gt;"",C$1,"NA"),'MITRE &amp; Controls Mappings'!$E585)),ISNUMBER(SEARCH(IF(C$1&lt;&gt;"",C$1,"NA"),'MITRE &amp; Controls Mappings'!$F585))),ISNUMBER(SEARCH(IF(C$2&lt;&gt;"",C$2,"NA"),'MITRE &amp; Controls Mappings'!$G585))),ISNUMBER(SEARCH(IF(C$2&lt;&gt;"",C$2,"NA"),'MITRE &amp; Controls Mappings'!$H585))),ISNUMBER(SEARCH(IF(C$3&lt;&gt;"",C$3,"NA"),'MITRE &amp; Controls Mappings'!$I585))),ISNUMBER(SEARCH(IF(C$3&lt;&gt;"",C$3,"NA"),'MITRE &amp; Controls Mappings'!$J585))), 'MITRE &amp; Controls Mappings'!$B585,"")</f>
        <v/>
      </c>
      <c r="D589" t="str">
        <f>IF(OR(OR(OR(OR(OR(ISNUMBER(SEARCH(IF(D$1&lt;&gt;"",D$1,"NA"),'MITRE &amp; Controls Mappings'!$E585)),ISNUMBER(SEARCH(IF(D$1&lt;&gt;"",D$1,"NA"),'MITRE &amp; Controls Mappings'!$F585))),ISNUMBER(SEARCH(IF(D$2&lt;&gt;"",D$2,"NA"),'MITRE &amp; Controls Mappings'!$G585))),ISNUMBER(SEARCH(IF(D$2&lt;&gt;"",D$2,"NA"),'MITRE &amp; Controls Mappings'!$H585))),ISNUMBER(SEARCH(IF(D$3&lt;&gt;"",D$3,"NA"),'MITRE &amp; Controls Mappings'!$I585))),ISNUMBER(SEARCH(IF(D$3&lt;&gt;"",D$3,"NA"),'MITRE &amp; Controls Mappings'!$J585))), 'MITRE &amp; Controls Mappings'!$B585,"")</f>
        <v/>
      </c>
      <c r="E589" t="str">
        <f>IF(OR(OR(OR(OR(OR(ISNUMBER(SEARCH(IF(E$1&lt;&gt;"",E$1,"NA"),'MITRE &amp; Controls Mappings'!$E585)),ISNUMBER(SEARCH(IF(E$1&lt;&gt;"",E$1,"NA"),'MITRE &amp; Controls Mappings'!$F585))),ISNUMBER(SEARCH(IF(E$2&lt;&gt;"",E$2,"NA"),'MITRE &amp; Controls Mappings'!$G585))),ISNUMBER(SEARCH(IF(E$2&lt;&gt;"",E$2,"NA"),'MITRE &amp; Controls Mappings'!$H585))),ISNUMBER(SEARCH(IF(E$3&lt;&gt;"",E$3,"NA"),'MITRE &amp; Controls Mappings'!$I585))),ISNUMBER(SEARCH(IF(E$3&lt;&gt;"",E$3,"NA"),'MITRE &amp; Controls Mappings'!$J585))), 'MITRE &amp; Controls Mappings'!$B585,"")</f>
        <v/>
      </c>
      <c r="F589" t="str">
        <f>IF(OR(OR(OR(OR(OR(ISNUMBER(SEARCH(IF(F$1&lt;&gt;"",F$1,"NA"),'MITRE &amp; Controls Mappings'!$E585)),ISNUMBER(SEARCH(IF(F$1&lt;&gt;"",F$1,"NA"),'MITRE &amp; Controls Mappings'!$F585))),ISNUMBER(SEARCH(IF(F$2&lt;&gt;"",F$2,"NA"),'MITRE &amp; Controls Mappings'!$G585))),ISNUMBER(SEARCH(IF(F$2&lt;&gt;"",F$2,"NA"),'MITRE &amp; Controls Mappings'!$H585))),ISNUMBER(SEARCH(IF(F$3&lt;&gt;"",F$3,"NA"),'MITRE &amp; Controls Mappings'!$I585))),ISNUMBER(SEARCH(IF(F$3&lt;&gt;"",F$3,"NA"),'MITRE &amp; Controls Mappings'!$J585))), 'MITRE &amp; Controls Mappings'!$B585,"")</f>
        <v/>
      </c>
      <c r="G589" t="str">
        <f>IF(OR(OR(OR(OR(OR(ISNUMBER(SEARCH(IF(G$1&lt;&gt;"",G$1,"NA"),'MITRE &amp; Controls Mappings'!$E585)),ISNUMBER(SEARCH(IF(G$1&lt;&gt;"",G$1,"NA"),'MITRE &amp; Controls Mappings'!$F585))),ISNUMBER(SEARCH(IF(G$2&lt;&gt;"",G$2,"NA"),'MITRE &amp; Controls Mappings'!$G585))),ISNUMBER(SEARCH(IF(G$2&lt;&gt;"",G$2,"NA"),'MITRE &amp; Controls Mappings'!$H585))),ISNUMBER(SEARCH(IF(G$3&lt;&gt;"",G$3,"NA"),'MITRE &amp; Controls Mappings'!$I585))),ISNUMBER(SEARCH(IF(G$3&lt;&gt;"",G$3,"NA"),'MITRE &amp; Controls Mappings'!$J585))), 'MITRE &amp; Controls Mappings'!$B585,"")</f>
        <v/>
      </c>
      <c r="H589" t="str">
        <f>IF(OR(OR(OR(OR(OR(ISNUMBER(SEARCH(IF(H$1&lt;&gt;"",H$1,"NA"),'MITRE &amp; Controls Mappings'!$E585)),ISNUMBER(SEARCH(IF(H$1&lt;&gt;"",H$1,"NA"),'MITRE &amp; Controls Mappings'!$F585))),ISNUMBER(SEARCH(IF(H$2&lt;&gt;"",H$2,"NA"),'MITRE &amp; Controls Mappings'!$G585))),ISNUMBER(SEARCH(IF(H$2&lt;&gt;"",H$2,"NA"),'MITRE &amp; Controls Mappings'!$H585))),ISNUMBER(SEARCH(IF(H$3&lt;&gt;"",H$3,"NA"),'MITRE &amp; Controls Mappings'!$I585))),ISNUMBER(SEARCH(IF(H$3&lt;&gt;"",H$3,"NA"),'MITRE &amp; Controls Mappings'!$J585))), 'MITRE &amp; Controls Mappings'!$B585,"")</f>
        <v/>
      </c>
      <c r="I589" t="str">
        <f>IF(OR(OR(OR(OR(OR(ISNUMBER(SEARCH(IF(I$1&lt;&gt;"",I$1,"NA"),'MITRE &amp; Controls Mappings'!$E585)),ISNUMBER(SEARCH(IF(I$1&lt;&gt;"",I$1,"NA"),'MITRE &amp; Controls Mappings'!$F585))),ISNUMBER(SEARCH(IF(I$2&lt;&gt;"",I$2,"NA"),'MITRE &amp; Controls Mappings'!$G585))),ISNUMBER(SEARCH(IF(I$2&lt;&gt;"",I$2,"NA"),'MITRE &amp; Controls Mappings'!$H585))),ISNUMBER(SEARCH(IF(I$3&lt;&gt;"",I$3,"NA"),'MITRE &amp; Controls Mappings'!$I585))),ISNUMBER(SEARCH(IF(I$3&lt;&gt;"",I$3,"NA"),'MITRE &amp; Controls Mappings'!$J585))), 'MITRE &amp; Controls Mappings'!$B585,"")</f>
        <v/>
      </c>
      <c r="J589" t="str">
        <f>IF(OR(OR(OR(OR(OR(ISNUMBER(SEARCH(IF(J$1&lt;&gt;"",J$1,"NA"),'MITRE &amp; Controls Mappings'!$E585)),ISNUMBER(SEARCH(IF(J$1&lt;&gt;"",J$1,"NA"),'MITRE &amp; Controls Mappings'!$F585))),ISNUMBER(SEARCH(IF(J$2&lt;&gt;"",J$2,"NA"),'MITRE &amp; Controls Mappings'!$G585))),ISNUMBER(SEARCH(IF(J$2&lt;&gt;"",J$2,"NA"),'MITRE &amp; Controls Mappings'!$H585))),ISNUMBER(SEARCH(IF(J$3&lt;&gt;"",J$3,"NA"),'MITRE &amp; Controls Mappings'!$I585))),ISNUMBER(SEARCH(IF(J$3&lt;&gt;"",J$3,"NA"),'MITRE &amp; Controls Mappings'!$J585))), 'MITRE &amp; Controls Mappings'!$B585,"")</f>
        <v/>
      </c>
      <c r="K589" t="str">
        <f>IF(OR(OR(OR(OR(OR(ISNUMBER(SEARCH(IF(K$1&lt;&gt;"",K$1,"NA"),'MITRE &amp; Controls Mappings'!$E585)),ISNUMBER(SEARCH(IF(K$1&lt;&gt;"",K$1,"NA"),'MITRE &amp; Controls Mappings'!$F585))),ISNUMBER(SEARCH(IF(K$2&lt;&gt;"",K$2,"NA"),'MITRE &amp; Controls Mappings'!$G585))),ISNUMBER(SEARCH(IF(K$2&lt;&gt;"",K$2,"NA"),'MITRE &amp; Controls Mappings'!$H585))),ISNUMBER(SEARCH(IF(K$3&lt;&gt;"",K$3,"NA"),'MITRE &amp; Controls Mappings'!$I585))),ISNUMBER(SEARCH(IF(K$3&lt;&gt;"",K$3,"NA"),'MITRE &amp; Controls Mappings'!$J585))), 'MITRE &amp; Controls Mappings'!$B585,"")</f>
        <v/>
      </c>
      <c r="L589" s="25" t="str">
        <f>'MITRE &amp; Controls Mappings'!D585</f>
        <v>Ensure 'Turn off toast notifications on the lock screen' is set to 'Enabled'</v>
      </c>
    </row>
    <row r="590" spans="1:12" x14ac:dyDescent="0.35">
      <c r="A590" t="str">
        <f>IF(COUNTIF(B590:K590,"="&amp;'MITRE &amp; Controls Mappings'!B586)&gt;0,'MITRE &amp; Controls Mappings'!B586,"")</f>
        <v/>
      </c>
      <c r="B590" t="str">
        <f>IF(OR(OR(OR(OR(OR(ISNUMBER(SEARCH(IF(B$1&lt;&gt;"",B$1,"NA"),'MITRE &amp; Controls Mappings'!$E586)),ISNUMBER(SEARCH(IF(B$1&lt;&gt;"",B$1,"NA"),'MITRE &amp; Controls Mappings'!$F586))),ISNUMBER(SEARCH(IF(B$2&lt;&gt;"",B$2,"NA"),'MITRE &amp; Controls Mappings'!$G586))),ISNUMBER(SEARCH(IF(B$2&lt;&gt;"",B$2,"NA"),'MITRE &amp; Controls Mappings'!$H586))),ISNUMBER(SEARCH(IF(B$3&lt;&gt;"",B$3,"NA"),'MITRE &amp; Controls Mappings'!$I586))),ISNUMBER(SEARCH(IF(B$3&lt;&gt;"",B$3,"NA"),'MITRE &amp; Controls Mappings'!$J586))), 'MITRE &amp; Controls Mappings'!$B586,"")</f>
        <v/>
      </c>
      <c r="C590" t="str">
        <f>IF(OR(OR(OR(OR(OR(ISNUMBER(SEARCH(IF(C$1&lt;&gt;"",C$1,"NA"),'MITRE &amp; Controls Mappings'!$E586)),ISNUMBER(SEARCH(IF(C$1&lt;&gt;"",C$1,"NA"),'MITRE &amp; Controls Mappings'!$F586))),ISNUMBER(SEARCH(IF(C$2&lt;&gt;"",C$2,"NA"),'MITRE &amp; Controls Mappings'!$G586))),ISNUMBER(SEARCH(IF(C$2&lt;&gt;"",C$2,"NA"),'MITRE &amp; Controls Mappings'!$H586))),ISNUMBER(SEARCH(IF(C$3&lt;&gt;"",C$3,"NA"),'MITRE &amp; Controls Mappings'!$I586))),ISNUMBER(SEARCH(IF(C$3&lt;&gt;"",C$3,"NA"),'MITRE &amp; Controls Mappings'!$J586))), 'MITRE &amp; Controls Mappings'!$B586,"")</f>
        <v/>
      </c>
      <c r="D590" t="str">
        <f>IF(OR(OR(OR(OR(OR(ISNUMBER(SEARCH(IF(D$1&lt;&gt;"",D$1,"NA"),'MITRE &amp; Controls Mappings'!$E586)),ISNUMBER(SEARCH(IF(D$1&lt;&gt;"",D$1,"NA"),'MITRE &amp; Controls Mappings'!$F586))),ISNUMBER(SEARCH(IF(D$2&lt;&gt;"",D$2,"NA"),'MITRE &amp; Controls Mappings'!$G586))),ISNUMBER(SEARCH(IF(D$2&lt;&gt;"",D$2,"NA"),'MITRE &amp; Controls Mappings'!$H586))),ISNUMBER(SEARCH(IF(D$3&lt;&gt;"",D$3,"NA"),'MITRE &amp; Controls Mappings'!$I586))),ISNUMBER(SEARCH(IF(D$3&lt;&gt;"",D$3,"NA"),'MITRE &amp; Controls Mappings'!$J586))), 'MITRE &amp; Controls Mappings'!$B586,"")</f>
        <v/>
      </c>
      <c r="E590" t="str">
        <f>IF(OR(OR(OR(OR(OR(ISNUMBER(SEARCH(IF(E$1&lt;&gt;"",E$1,"NA"),'MITRE &amp; Controls Mappings'!$E586)),ISNUMBER(SEARCH(IF(E$1&lt;&gt;"",E$1,"NA"),'MITRE &amp; Controls Mappings'!$F586))),ISNUMBER(SEARCH(IF(E$2&lt;&gt;"",E$2,"NA"),'MITRE &amp; Controls Mappings'!$G586))),ISNUMBER(SEARCH(IF(E$2&lt;&gt;"",E$2,"NA"),'MITRE &amp; Controls Mappings'!$H586))),ISNUMBER(SEARCH(IF(E$3&lt;&gt;"",E$3,"NA"),'MITRE &amp; Controls Mappings'!$I586))),ISNUMBER(SEARCH(IF(E$3&lt;&gt;"",E$3,"NA"),'MITRE &amp; Controls Mappings'!$J586))), 'MITRE &amp; Controls Mappings'!$B586,"")</f>
        <v/>
      </c>
      <c r="F590" t="str">
        <f>IF(OR(OR(OR(OR(OR(ISNUMBER(SEARCH(IF(F$1&lt;&gt;"",F$1,"NA"),'MITRE &amp; Controls Mappings'!$E586)),ISNUMBER(SEARCH(IF(F$1&lt;&gt;"",F$1,"NA"),'MITRE &amp; Controls Mappings'!$F586))),ISNUMBER(SEARCH(IF(F$2&lt;&gt;"",F$2,"NA"),'MITRE &amp; Controls Mappings'!$G586))),ISNUMBER(SEARCH(IF(F$2&lt;&gt;"",F$2,"NA"),'MITRE &amp; Controls Mappings'!$H586))),ISNUMBER(SEARCH(IF(F$3&lt;&gt;"",F$3,"NA"),'MITRE &amp; Controls Mappings'!$I586))),ISNUMBER(SEARCH(IF(F$3&lt;&gt;"",F$3,"NA"),'MITRE &amp; Controls Mappings'!$J586))), 'MITRE &amp; Controls Mappings'!$B586,"")</f>
        <v/>
      </c>
      <c r="G590" t="str">
        <f>IF(OR(OR(OR(OR(OR(ISNUMBER(SEARCH(IF(G$1&lt;&gt;"",G$1,"NA"),'MITRE &amp; Controls Mappings'!$E586)),ISNUMBER(SEARCH(IF(G$1&lt;&gt;"",G$1,"NA"),'MITRE &amp; Controls Mappings'!$F586))),ISNUMBER(SEARCH(IF(G$2&lt;&gt;"",G$2,"NA"),'MITRE &amp; Controls Mappings'!$G586))),ISNUMBER(SEARCH(IF(G$2&lt;&gt;"",G$2,"NA"),'MITRE &amp; Controls Mappings'!$H586))),ISNUMBER(SEARCH(IF(G$3&lt;&gt;"",G$3,"NA"),'MITRE &amp; Controls Mappings'!$I586))),ISNUMBER(SEARCH(IF(G$3&lt;&gt;"",G$3,"NA"),'MITRE &amp; Controls Mappings'!$J586))), 'MITRE &amp; Controls Mappings'!$B586,"")</f>
        <v/>
      </c>
      <c r="H590" t="str">
        <f>IF(OR(OR(OR(OR(OR(ISNUMBER(SEARCH(IF(H$1&lt;&gt;"",H$1,"NA"),'MITRE &amp; Controls Mappings'!$E586)),ISNUMBER(SEARCH(IF(H$1&lt;&gt;"",H$1,"NA"),'MITRE &amp; Controls Mappings'!$F586))),ISNUMBER(SEARCH(IF(H$2&lt;&gt;"",H$2,"NA"),'MITRE &amp; Controls Mappings'!$G586))),ISNUMBER(SEARCH(IF(H$2&lt;&gt;"",H$2,"NA"),'MITRE &amp; Controls Mappings'!$H586))),ISNUMBER(SEARCH(IF(H$3&lt;&gt;"",H$3,"NA"),'MITRE &amp; Controls Mappings'!$I586))),ISNUMBER(SEARCH(IF(H$3&lt;&gt;"",H$3,"NA"),'MITRE &amp; Controls Mappings'!$J586))), 'MITRE &amp; Controls Mappings'!$B586,"")</f>
        <v/>
      </c>
      <c r="I590" t="str">
        <f>IF(OR(OR(OR(OR(OR(ISNUMBER(SEARCH(IF(I$1&lt;&gt;"",I$1,"NA"),'MITRE &amp; Controls Mappings'!$E586)),ISNUMBER(SEARCH(IF(I$1&lt;&gt;"",I$1,"NA"),'MITRE &amp; Controls Mappings'!$F586))),ISNUMBER(SEARCH(IF(I$2&lt;&gt;"",I$2,"NA"),'MITRE &amp; Controls Mappings'!$G586))),ISNUMBER(SEARCH(IF(I$2&lt;&gt;"",I$2,"NA"),'MITRE &amp; Controls Mappings'!$H586))),ISNUMBER(SEARCH(IF(I$3&lt;&gt;"",I$3,"NA"),'MITRE &amp; Controls Mappings'!$I586))),ISNUMBER(SEARCH(IF(I$3&lt;&gt;"",I$3,"NA"),'MITRE &amp; Controls Mappings'!$J586))), 'MITRE &amp; Controls Mappings'!$B586,"")</f>
        <v/>
      </c>
      <c r="J590" t="str">
        <f>IF(OR(OR(OR(OR(OR(ISNUMBER(SEARCH(IF(J$1&lt;&gt;"",J$1,"NA"),'MITRE &amp; Controls Mappings'!$E586)),ISNUMBER(SEARCH(IF(J$1&lt;&gt;"",J$1,"NA"),'MITRE &amp; Controls Mappings'!$F586))),ISNUMBER(SEARCH(IF(J$2&lt;&gt;"",J$2,"NA"),'MITRE &amp; Controls Mappings'!$G586))),ISNUMBER(SEARCH(IF(J$2&lt;&gt;"",J$2,"NA"),'MITRE &amp; Controls Mappings'!$H586))),ISNUMBER(SEARCH(IF(J$3&lt;&gt;"",J$3,"NA"),'MITRE &amp; Controls Mappings'!$I586))),ISNUMBER(SEARCH(IF(J$3&lt;&gt;"",J$3,"NA"),'MITRE &amp; Controls Mappings'!$J586))), 'MITRE &amp; Controls Mappings'!$B586,"")</f>
        <v/>
      </c>
      <c r="K590" t="str">
        <f>IF(OR(OR(OR(OR(OR(ISNUMBER(SEARCH(IF(K$1&lt;&gt;"",K$1,"NA"),'MITRE &amp; Controls Mappings'!$E586)),ISNUMBER(SEARCH(IF(K$1&lt;&gt;"",K$1,"NA"),'MITRE &amp; Controls Mappings'!$F586))),ISNUMBER(SEARCH(IF(K$2&lt;&gt;"",K$2,"NA"),'MITRE &amp; Controls Mappings'!$G586))),ISNUMBER(SEARCH(IF(K$2&lt;&gt;"",K$2,"NA"),'MITRE &amp; Controls Mappings'!$H586))),ISNUMBER(SEARCH(IF(K$3&lt;&gt;"",K$3,"NA"),'MITRE &amp; Controls Mappings'!$I586))),ISNUMBER(SEARCH(IF(K$3&lt;&gt;"",K$3,"NA"),'MITRE &amp; Controls Mappings'!$J586))), 'MITRE &amp; Controls Mappings'!$B586,"")</f>
        <v/>
      </c>
      <c r="L590" s="25" t="str">
        <f>'MITRE &amp; Controls Mappings'!D586</f>
        <v>System</v>
      </c>
    </row>
    <row r="591" spans="1:12" x14ac:dyDescent="0.35">
      <c r="A591" t="str">
        <f>IF(COUNTIF(B591:K591,"="&amp;'MITRE &amp; Controls Mappings'!B587)&gt;0,'MITRE &amp; Controls Mappings'!B587,"")</f>
        <v/>
      </c>
      <c r="B591" t="str">
        <f>IF(OR(OR(OR(OR(OR(ISNUMBER(SEARCH(IF(B$1&lt;&gt;"",B$1,"NA"),'MITRE &amp; Controls Mappings'!$E587)),ISNUMBER(SEARCH(IF(B$1&lt;&gt;"",B$1,"NA"),'MITRE &amp; Controls Mappings'!$F587))),ISNUMBER(SEARCH(IF(B$2&lt;&gt;"",B$2,"NA"),'MITRE &amp; Controls Mappings'!$G587))),ISNUMBER(SEARCH(IF(B$2&lt;&gt;"",B$2,"NA"),'MITRE &amp; Controls Mappings'!$H587))),ISNUMBER(SEARCH(IF(B$3&lt;&gt;"",B$3,"NA"),'MITRE &amp; Controls Mappings'!$I587))),ISNUMBER(SEARCH(IF(B$3&lt;&gt;"",B$3,"NA"),'MITRE &amp; Controls Mappings'!$J587))), 'MITRE &amp; Controls Mappings'!$B587,"")</f>
        <v/>
      </c>
      <c r="C591" t="str">
        <f>IF(OR(OR(OR(OR(OR(ISNUMBER(SEARCH(IF(C$1&lt;&gt;"",C$1,"NA"),'MITRE &amp; Controls Mappings'!$E587)),ISNUMBER(SEARCH(IF(C$1&lt;&gt;"",C$1,"NA"),'MITRE &amp; Controls Mappings'!$F587))),ISNUMBER(SEARCH(IF(C$2&lt;&gt;"",C$2,"NA"),'MITRE &amp; Controls Mappings'!$G587))),ISNUMBER(SEARCH(IF(C$2&lt;&gt;"",C$2,"NA"),'MITRE &amp; Controls Mappings'!$H587))),ISNUMBER(SEARCH(IF(C$3&lt;&gt;"",C$3,"NA"),'MITRE &amp; Controls Mappings'!$I587))),ISNUMBER(SEARCH(IF(C$3&lt;&gt;"",C$3,"NA"),'MITRE &amp; Controls Mappings'!$J587))), 'MITRE &amp; Controls Mappings'!$B587,"")</f>
        <v/>
      </c>
      <c r="D591" t="str">
        <f>IF(OR(OR(OR(OR(OR(ISNUMBER(SEARCH(IF(D$1&lt;&gt;"",D$1,"NA"),'MITRE &amp; Controls Mappings'!$E587)),ISNUMBER(SEARCH(IF(D$1&lt;&gt;"",D$1,"NA"),'MITRE &amp; Controls Mappings'!$F587))),ISNUMBER(SEARCH(IF(D$2&lt;&gt;"",D$2,"NA"),'MITRE &amp; Controls Mappings'!$G587))),ISNUMBER(SEARCH(IF(D$2&lt;&gt;"",D$2,"NA"),'MITRE &amp; Controls Mappings'!$H587))),ISNUMBER(SEARCH(IF(D$3&lt;&gt;"",D$3,"NA"),'MITRE &amp; Controls Mappings'!$I587))),ISNUMBER(SEARCH(IF(D$3&lt;&gt;"",D$3,"NA"),'MITRE &amp; Controls Mappings'!$J587))), 'MITRE &amp; Controls Mappings'!$B587,"")</f>
        <v/>
      </c>
      <c r="E591" t="str">
        <f>IF(OR(OR(OR(OR(OR(ISNUMBER(SEARCH(IF(E$1&lt;&gt;"",E$1,"NA"),'MITRE &amp; Controls Mappings'!$E587)),ISNUMBER(SEARCH(IF(E$1&lt;&gt;"",E$1,"NA"),'MITRE &amp; Controls Mappings'!$F587))),ISNUMBER(SEARCH(IF(E$2&lt;&gt;"",E$2,"NA"),'MITRE &amp; Controls Mappings'!$G587))),ISNUMBER(SEARCH(IF(E$2&lt;&gt;"",E$2,"NA"),'MITRE &amp; Controls Mappings'!$H587))),ISNUMBER(SEARCH(IF(E$3&lt;&gt;"",E$3,"NA"),'MITRE &amp; Controls Mappings'!$I587))),ISNUMBER(SEARCH(IF(E$3&lt;&gt;"",E$3,"NA"),'MITRE &amp; Controls Mappings'!$J587))), 'MITRE &amp; Controls Mappings'!$B587,"")</f>
        <v/>
      </c>
      <c r="F591" t="str">
        <f>IF(OR(OR(OR(OR(OR(ISNUMBER(SEARCH(IF(F$1&lt;&gt;"",F$1,"NA"),'MITRE &amp; Controls Mappings'!$E587)),ISNUMBER(SEARCH(IF(F$1&lt;&gt;"",F$1,"NA"),'MITRE &amp; Controls Mappings'!$F587))),ISNUMBER(SEARCH(IF(F$2&lt;&gt;"",F$2,"NA"),'MITRE &amp; Controls Mappings'!$G587))),ISNUMBER(SEARCH(IF(F$2&lt;&gt;"",F$2,"NA"),'MITRE &amp; Controls Mappings'!$H587))),ISNUMBER(SEARCH(IF(F$3&lt;&gt;"",F$3,"NA"),'MITRE &amp; Controls Mappings'!$I587))),ISNUMBER(SEARCH(IF(F$3&lt;&gt;"",F$3,"NA"),'MITRE &amp; Controls Mappings'!$J587))), 'MITRE &amp; Controls Mappings'!$B587,"")</f>
        <v/>
      </c>
      <c r="G591" t="str">
        <f>IF(OR(OR(OR(OR(OR(ISNUMBER(SEARCH(IF(G$1&lt;&gt;"",G$1,"NA"),'MITRE &amp; Controls Mappings'!$E587)),ISNUMBER(SEARCH(IF(G$1&lt;&gt;"",G$1,"NA"),'MITRE &amp; Controls Mappings'!$F587))),ISNUMBER(SEARCH(IF(G$2&lt;&gt;"",G$2,"NA"),'MITRE &amp; Controls Mappings'!$G587))),ISNUMBER(SEARCH(IF(G$2&lt;&gt;"",G$2,"NA"),'MITRE &amp; Controls Mappings'!$H587))),ISNUMBER(SEARCH(IF(G$3&lt;&gt;"",G$3,"NA"),'MITRE &amp; Controls Mappings'!$I587))),ISNUMBER(SEARCH(IF(G$3&lt;&gt;"",G$3,"NA"),'MITRE &amp; Controls Mappings'!$J587))), 'MITRE &amp; Controls Mappings'!$B587,"")</f>
        <v/>
      </c>
      <c r="H591" t="str">
        <f>IF(OR(OR(OR(OR(OR(ISNUMBER(SEARCH(IF(H$1&lt;&gt;"",H$1,"NA"),'MITRE &amp; Controls Mappings'!$E587)),ISNUMBER(SEARCH(IF(H$1&lt;&gt;"",H$1,"NA"),'MITRE &amp; Controls Mappings'!$F587))),ISNUMBER(SEARCH(IF(H$2&lt;&gt;"",H$2,"NA"),'MITRE &amp; Controls Mappings'!$G587))),ISNUMBER(SEARCH(IF(H$2&lt;&gt;"",H$2,"NA"),'MITRE &amp; Controls Mappings'!$H587))),ISNUMBER(SEARCH(IF(H$3&lt;&gt;"",H$3,"NA"),'MITRE &amp; Controls Mappings'!$I587))),ISNUMBER(SEARCH(IF(H$3&lt;&gt;"",H$3,"NA"),'MITRE &amp; Controls Mappings'!$J587))), 'MITRE &amp; Controls Mappings'!$B587,"")</f>
        <v/>
      </c>
      <c r="I591" t="str">
        <f>IF(OR(OR(OR(OR(OR(ISNUMBER(SEARCH(IF(I$1&lt;&gt;"",I$1,"NA"),'MITRE &amp; Controls Mappings'!$E587)),ISNUMBER(SEARCH(IF(I$1&lt;&gt;"",I$1,"NA"),'MITRE &amp; Controls Mappings'!$F587))),ISNUMBER(SEARCH(IF(I$2&lt;&gt;"",I$2,"NA"),'MITRE &amp; Controls Mappings'!$G587))),ISNUMBER(SEARCH(IF(I$2&lt;&gt;"",I$2,"NA"),'MITRE &amp; Controls Mappings'!$H587))),ISNUMBER(SEARCH(IF(I$3&lt;&gt;"",I$3,"NA"),'MITRE &amp; Controls Mappings'!$I587))),ISNUMBER(SEARCH(IF(I$3&lt;&gt;"",I$3,"NA"),'MITRE &amp; Controls Mappings'!$J587))), 'MITRE &amp; Controls Mappings'!$B587,"")</f>
        <v/>
      </c>
      <c r="J591" t="str">
        <f>IF(OR(OR(OR(OR(OR(ISNUMBER(SEARCH(IF(J$1&lt;&gt;"",J$1,"NA"),'MITRE &amp; Controls Mappings'!$E587)),ISNUMBER(SEARCH(IF(J$1&lt;&gt;"",J$1,"NA"),'MITRE &amp; Controls Mappings'!$F587))),ISNUMBER(SEARCH(IF(J$2&lt;&gt;"",J$2,"NA"),'MITRE &amp; Controls Mappings'!$G587))),ISNUMBER(SEARCH(IF(J$2&lt;&gt;"",J$2,"NA"),'MITRE &amp; Controls Mappings'!$H587))),ISNUMBER(SEARCH(IF(J$3&lt;&gt;"",J$3,"NA"),'MITRE &amp; Controls Mappings'!$I587))),ISNUMBER(SEARCH(IF(J$3&lt;&gt;"",J$3,"NA"),'MITRE &amp; Controls Mappings'!$J587))), 'MITRE &amp; Controls Mappings'!$B587,"")</f>
        <v/>
      </c>
      <c r="K591" t="str">
        <f>IF(OR(OR(OR(OR(OR(ISNUMBER(SEARCH(IF(K$1&lt;&gt;"",K$1,"NA"),'MITRE &amp; Controls Mappings'!$E587)),ISNUMBER(SEARCH(IF(K$1&lt;&gt;"",K$1,"NA"),'MITRE &amp; Controls Mappings'!$F587))),ISNUMBER(SEARCH(IF(K$2&lt;&gt;"",K$2,"NA"),'MITRE &amp; Controls Mappings'!$G587))),ISNUMBER(SEARCH(IF(K$2&lt;&gt;"",K$2,"NA"),'MITRE &amp; Controls Mappings'!$H587))),ISNUMBER(SEARCH(IF(K$3&lt;&gt;"",K$3,"NA"),'MITRE &amp; Controls Mappings'!$I587))),ISNUMBER(SEARCH(IF(K$3&lt;&gt;"",K$3,"NA"),'MITRE &amp; Controls Mappings'!$J587))), 'MITRE &amp; Controls Mappings'!$B587,"")</f>
        <v/>
      </c>
      <c r="L591" s="25" t="str">
        <f>'MITRE &amp; Controls Mappings'!D587</f>
        <v>Ctrl+Alt+Del Options</v>
      </c>
    </row>
    <row r="592" spans="1:12" x14ac:dyDescent="0.35">
      <c r="A592" t="str">
        <f>IF(COUNTIF(B592:K592,"="&amp;'MITRE &amp; Controls Mappings'!B588)&gt;0,'MITRE &amp; Controls Mappings'!B588,"")</f>
        <v/>
      </c>
      <c r="B592" t="str">
        <f>IF(OR(OR(OR(OR(OR(ISNUMBER(SEARCH(IF(B$1&lt;&gt;"",B$1,"NA"),'MITRE &amp; Controls Mappings'!$E588)),ISNUMBER(SEARCH(IF(B$1&lt;&gt;"",B$1,"NA"),'MITRE &amp; Controls Mappings'!$F588))),ISNUMBER(SEARCH(IF(B$2&lt;&gt;"",B$2,"NA"),'MITRE &amp; Controls Mappings'!$G588))),ISNUMBER(SEARCH(IF(B$2&lt;&gt;"",B$2,"NA"),'MITRE &amp; Controls Mappings'!$H588))),ISNUMBER(SEARCH(IF(B$3&lt;&gt;"",B$3,"NA"),'MITRE &amp; Controls Mappings'!$I588))),ISNUMBER(SEARCH(IF(B$3&lt;&gt;"",B$3,"NA"),'MITRE &amp; Controls Mappings'!$J588))), 'MITRE &amp; Controls Mappings'!$B588,"")</f>
        <v/>
      </c>
      <c r="C592" t="str">
        <f>IF(OR(OR(OR(OR(OR(ISNUMBER(SEARCH(IF(C$1&lt;&gt;"",C$1,"NA"),'MITRE &amp; Controls Mappings'!$E588)),ISNUMBER(SEARCH(IF(C$1&lt;&gt;"",C$1,"NA"),'MITRE &amp; Controls Mappings'!$F588))),ISNUMBER(SEARCH(IF(C$2&lt;&gt;"",C$2,"NA"),'MITRE &amp; Controls Mappings'!$G588))),ISNUMBER(SEARCH(IF(C$2&lt;&gt;"",C$2,"NA"),'MITRE &amp; Controls Mappings'!$H588))),ISNUMBER(SEARCH(IF(C$3&lt;&gt;"",C$3,"NA"),'MITRE &amp; Controls Mappings'!$I588))),ISNUMBER(SEARCH(IF(C$3&lt;&gt;"",C$3,"NA"),'MITRE &amp; Controls Mappings'!$J588))), 'MITRE &amp; Controls Mappings'!$B588,"")</f>
        <v/>
      </c>
      <c r="D592" t="str">
        <f>IF(OR(OR(OR(OR(OR(ISNUMBER(SEARCH(IF(D$1&lt;&gt;"",D$1,"NA"),'MITRE &amp; Controls Mappings'!$E588)),ISNUMBER(SEARCH(IF(D$1&lt;&gt;"",D$1,"NA"),'MITRE &amp; Controls Mappings'!$F588))),ISNUMBER(SEARCH(IF(D$2&lt;&gt;"",D$2,"NA"),'MITRE &amp; Controls Mappings'!$G588))),ISNUMBER(SEARCH(IF(D$2&lt;&gt;"",D$2,"NA"),'MITRE &amp; Controls Mappings'!$H588))),ISNUMBER(SEARCH(IF(D$3&lt;&gt;"",D$3,"NA"),'MITRE &amp; Controls Mappings'!$I588))),ISNUMBER(SEARCH(IF(D$3&lt;&gt;"",D$3,"NA"),'MITRE &amp; Controls Mappings'!$J588))), 'MITRE &amp; Controls Mappings'!$B588,"")</f>
        <v/>
      </c>
      <c r="E592" t="str">
        <f>IF(OR(OR(OR(OR(OR(ISNUMBER(SEARCH(IF(E$1&lt;&gt;"",E$1,"NA"),'MITRE &amp; Controls Mappings'!$E588)),ISNUMBER(SEARCH(IF(E$1&lt;&gt;"",E$1,"NA"),'MITRE &amp; Controls Mappings'!$F588))),ISNUMBER(SEARCH(IF(E$2&lt;&gt;"",E$2,"NA"),'MITRE &amp; Controls Mappings'!$G588))),ISNUMBER(SEARCH(IF(E$2&lt;&gt;"",E$2,"NA"),'MITRE &amp; Controls Mappings'!$H588))),ISNUMBER(SEARCH(IF(E$3&lt;&gt;"",E$3,"NA"),'MITRE &amp; Controls Mappings'!$I588))),ISNUMBER(SEARCH(IF(E$3&lt;&gt;"",E$3,"NA"),'MITRE &amp; Controls Mappings'!$J588))), 'MITRE &amp; Controls Mappings'!$B588,"")</f>
        <v/>
      </c>
      <c r="F592" t="str">
        <f>IF(OR(OR(OR(OR(OR(ISNUMBER(SEARCH(IF(F$1&lt;&gt;"",F$1,"NA"),'MITRE &amp; Controls Mappings'!$E588)),ISNUMBER(SEARCH(IF(F$1&lt;&gt;"",F$1,"NA"),'MITRE &amp; Controls Mappings'!$F588))),ISNUMBER(SEARCH(IF(F$2&lt;&gt;"",F$2,"NA"),'MITRE &amp; Controls Mappings'!$G588))),ISNUMBER(SEARCH(IF(F$2&lt;&gt;"",F$2,"NA"),'MITRE &amp; Controls Mappings'!$H588))),ISNUMBER(SEARCH(IF(F$3&lt;&gt;"",F$3,"NA"),'MITRE &amp; Controls Mappings'!$I588))),ISNUMBER(SEARCH(IF(F$3&lt;&gt;"",F$3,"NA"),'MITRE &amp; Controls Mappings'!$J588))), 'MITRE &amp; Controls Mappings'!$B588,"")</f>
        <v/>
      </c>
      <c r="G592" t="str">
        <f>IF(OR(OR(OR(OR(OR(ISNUMBER(SEARCH(IF(G$1&lt;&gt;"",G$1,"NA"),'MITRE &amp; Controls Mappings'!$E588)),ISNUMBER(SEARCH(IF(G$1&lt;&gt;"",G$1,"NA"),'MITRE &amp; Controls Mappings'!$F588))),ISNUMBER(SEARCH(IF(G$2&lt;&gt;"",G$2,"NA"),'MITRE &amp; Controls Mappings'!$G588))),ISNUMBER(SEARCH(IF(G$2&lt;&gt;"",G$2,"NA"),'MITRE &amp; Controls Mappings'!$H588))),ISNUMBER(SEARCH(IF(G$3&lt;&gt;"",G$3,"NA"),'MITRE &amp; Controls Mappings'!$I588))),ISNUMBER(SEARCH(IF(G$3&lt;&gt;"",G$3,"NA"),'MITRE &amp; Controls Mappings'!$J588))), 'MITRE &amp; Controls Mappings'!$B588,"")</f>
        <v/>
      </c>
      <c r="H592" t="str">
        <f>IF(OR(OR(OR(OR(OR(ISNUMBER(SEARCH(IF(H$1&lt;&gt;"",H$1,"NA"),'MITRE &amp; Controls Mappings'!$E588)),ISNUMBER(SEARCH(IF(H$1&lt;&gt;"",H$1,"NA"),'MITRE &amp; Controls Mappings'!$F588))),ISNUMBER(SEARCH(IF(H$2&lt;&gt;"",H$2,"NA"),'MITRE &amp; Controls Mappings'!$G588))),ISNUMBER(SEARCH(IF(H$2&lt;&gt;"",H$2,"NA"),'MITRE &amp; Controls Mappings'!$H588))),ISNUMBER(SEARCH(IF(H$3&lt;&gt;"",H$3,"NA"),'MITRE &amp; Controls Mappings'!$I588))),ISNUMBER(SEARCH(IF(H$3&lt;&gt;"",H$3,"NA"),'MITRE &amp; Controls Mappings'!$J588))), 'MITRE &amp; Controls Mappings'!$B588,"")</f>
        <v/>
      </c>
      <c r="I592" t="str">
        <f>IF(OR(OR(OR(OR(OR(ISNUMBER(SEARCH(IF(I$1&lt;&gt;"",I$1,"NA"),'MITRE &amp; Controls Mappings'!$E588)),ISNUMBER(SEARCH(IF(I$1&lt;&gt;"",I$1,"NA"),'MITRE &amp; Controls Mappings'!$F588))),ISNUMBER(SEARCH(IF(I$2&lt;&gt;"",I$2,"NA"),'MITRE &amp; Controls Mappings'!$G588))),ISNUMBER(SEARCH(IF(I$2&lt;&gt;"",I$2,"NA"),'MITRE &amp; Controls Mappings'!$H588))),ISNUMBER(SEARCH(IF(I$3&lt;&gt;"",I$3,"NA"),'MITRE &amp; Controls Mappings'!$I588))),ISNUMBER(SEARCH(IF(I$3&lt;&gt;"",I$3,"NA"),'MITRE &amp; Controls Mappings'!$J588))), 'MITRE &amp; Controls Mappings'!$B588,"")</f>
        <v/>
      </c>
      <c r="J592" t="str">
        <f>IF(OR(OR(OR(OR(OR(ISNUMBER(SEARCH(IF(J$1&lt;&gt;"",J$1,"NA"),'MITRE &amp; Controls Mappings'!$E588)),ISNUMBER(SEARCH(IF(J$1&lt;&gt;"",J$1,"NA"),'MITRE &amp; Controls Mappings'!$F588))),ISNUMBER(SEARCH(IF(J$2&lt;&gt;"",J$2,"NA"),'MITRE &amp; Controls Mappings'!$G588))),ISNUMBER(SEARCH(IF(J$2&lt;&gt;"",J$2,"NA"),'MITRE &amp; Controls Mappings'!$H588))),ISNUMBER(SEARCH(IF(J$3&lt;&gt;"",J$3,"NA"),'MITRE &amp; Controls Mappings'!$I588))),ISNUMBER(SEARCH(IF(J$3&lt;&gt;"",J$3,"NA"),'MITRE &amp; Controls Mappings'!$J588))), 'MITRE &amp; Controls Mappings'!$B588,"")</f>
        <v/>
      </c>
      <c r="K592" t="str">
        <f>IF(OR(OR(OR(OR(OR(ISNUMBER(SEARCH(IF(K$1&lt;&gt;"",K$1,"NA"),'MITRE &amp; Controls Mappings'!$E588)),ISNUMBER(SEARCH(IF(K$1&lt;&gt;"",K$1,"NA"),'MITRE &amp; Controls Mappings'!$F588))),ISNUMBER(SEARCH(IF(K$2&lt;&gt;"",K$2,"NA"),'MITRE &amp; Controls Mappings'!$G588))),ISNUMBER(SEARCH(IF(K$2&lt;&gt;"",K$2,"NA"),'MITRE &amp; Controls Mappings'!$H588))),ISNUMBER(SEARCH(IF(K$3&lt;&gt;"",K$3,"NA"),'MITRE &amp; Controls Mappings'!$I588))),ISNUMBER(SEARCH(IF(K$3&lt;&gt;"",K$3,"NA"),'MITRE &amp; Controls Mappings'!$J588))), 'MITRE &amp; Controls Mappings'!$B588,"")</f>
        <v/>
      </c>
      <c r="L592" s="25" t="str">
        <f>'MITRE &amp; Controls Mappings'!D588</f>
        <v>Display</v>
      </c>
    </row>
    <row r="593" spans="1:12" x14ac:dyDescent="0.35">
      <c r="A593" t="str">
        <f>IF(COUNTIF(B593:K593,"="&amp;'MITRE &amp; Controls Mappings'!B589)&gt;0,'MITRE &amp; Controls Mappings'!B589,"")</f>
        <v/>
      </c>
      <c r="B593" t="str">
        <f>IF(OR(OR(OR(OR(OR(ISNUMBER(SEARCH(IF(B$1&lt;&gt;"",B$1,"NA"),'MITRE &amp; Controls Mappings'!$E589)),ISNUMBER(SEARCH(IF(B$1&lt;&gt;"",B$1,"NA"),'MITRE &amp; Controls Mappings'!$F589))),ISNUMBER(SEARCH(IF(B$2&lt;&gt;"",B$2,"NA"),'MITRE &amp; Controls Mappings'!$G589))),ISNUMBER(SEARCH(IF(B$2&lt;&gt;"",B$2,"NA"),'MITRE &amp; Controls Mappings'!$H589))),ISNUMBER(SEARCH(IF(B$3&lt;&gt;"",B$3,"NA"),'MITRE &amp; Controls Mappings'!$I589))),ISNUMBER(SEARCH(IF(B$3&lt;&gt;"",B$3,"NA"),'MITRE &amp; Controls Mappings'!$J589))), 'MITRE &amp; Controls Mappings'!$B589,"")</f>
        <v/>
      </c>
      <c r="C593" t="str">
        <f>IF(OR(OR(OR(OR(OR(ISNUMBER(SEARCH(IF(C$1&lt;&gt;"",C$1,"NA"),'MITRE &amp; Controls Mappings'!$E589)),ISNUMBER(SEARCH(IF(C$1&lt;&gt;"",C$1,"NA"),'MITRE &amp; Controls Mappings'!$F589))),ISNUMBER(SEARCH(IF(C$2&lt;&gt;"",C$2,"NA"),'MITRE &amp; Controls Mappings'!$G589))),ISNUMBER(SEARCH(IF(C$2&lt;&gt;"",C$2,"NA"),'MITRE &amp; Controls Mappings'!$H589))),ISNUMBER(SEARCH(IF(C$3&lt;&gt;"",C$3,"NA"),'MITRE &amp; Controls Mappings'!$I589))),ISNUMBER(SEARCH(IF(C$3&lt;&gt;"",C$3,"NA"),'MITRE &amp; Controls Mappings'!$J589))), 'MITRE &amp; Controls Mappings'!$B589,"")</f>
        <v/>
      </c>
      <c r="D593" t="str">
        <f>IF(OR(OR(OR(OR(OR(ISNUMBER(SEARCH(IF(D$1&lt;&gt;"",D$1,"NA"),'MITRE &amp; Controls Mappings'!$E589)),ISNUMBER(SEARCH(IF(D$1&lt;&gt;"",D$1,"NA"),'MITRE &amp; Controls Mappings'!$F589))),ISNUMBER(SEARCH(IF(D$2&lt;&gt;"",D$2,"NA"),'MITRE &amp; Controls Mappings'!$G589))),ISNUMBER(SEARCH(IF(D$2&lt;&gt;"",D$2,"NA"),'MITRE &amp; Controls Mappings'!$H589))),ISNUMBER(SEARCH(IF(D$3&lt;&gt;"",D$3,"NA"),'MITRE &amp; Controls Mappings'!$I589))),ISNUMBER(SEARCH(IF(D$3&lt;&gt;"",D$3,"NA"),'MITRE &amp; Controls Mappings'!$J589))), 'MITRE &amp; Controls Mappings'!$B589,"")</f>
        <v/>
      </c>
      <c r="E593" t="str">
        <f>IF(OR(OR(OR(OR(OR(ISNUMBER(SEARCH(IF(E$1&lt;&gt;"",E$1,"NA"),'MITRE &amp; Controls Mappings'!$E589)),ISNUMBER(SEARCH(IF(E$1&lt;&gt;"",E$1,"NA"),'MITRE &amp; Controls Mappings'!$F589))),ISNUMBER(SEARCH(IF(E$2&lt;&gt;"",E$2,"NA"),'MITRE &amp; Controls Mappings'!$G589))),ISNUMBER(SEARCH(IF(E$2&lt;&gt;"",E$2,"NA"),'MITRE &amp; Controls Mappings'!$H589))),ISNUMBER(SEARCH(IF(E$3&lt;&gt;"",E$3,"NA"),'MITRE &amp; Controls Mappings'!$I589))),ISNUMBER(SEARCH(IF(E$3&lt;&gt;"",E$3,"NA"),'MITRE &amp; Controls Mappings'!$J589))), 'MITRE &amp; Controls Mappings'!$B589,"")</f>
        <v/>
      </c>
      <c r="F593" t="str">
        <f>IF(OR(OR(OR(OR(OR(ISNUMBER(SEARCH(IF(F$1&lt;&gt;"",F$1,"NA"),'MITRE &amp; Controls Mappings'!$E589)),ISNUMBER(SEARCH(IF(F$1&lt;&gt;"",F$1,"NA"),'MITRE &amp; Controls Mappings'!$F589))),ISNUMBER(SEARCH(IF(F$2&lt;&gt;"",F$2,"NA"),'MITRE &amp; Controls Mappings'!$G589))),ISNUMBER(SEARCH(IF(F$2&lt;&gt;"",F$2,"NA"),'MITRE &amp; Controls Mappings'!$H589))),ISNUMBER(SEARCH(IF(F$3&lt;&gt;"",F$3,"NA"),'MITRE &amp; Controls Mappings'!$I589))),ISNUMBER(SEARCH(IF(F$3&lt;&gt;"",F$3,"NA"),'MITRE &amp; Controls Mappings'!$J589))), 'MITRE &amp; Controls Mappings'!$B589,"")</f>
        <v/>
      </c>
      <c r="G593" t="str">
        <f>IF(OR(OR(OR(OR(OR(ISNUMBER(SEARCH(IF(G$1&lt;&gt;"",G$1,"NA"),'MITRE &amp; Controls Mappings'!$E589)),ISNUMBER(SEARCH(IF(G$1&lt;&gt;"",G$1,"NA"),'MITRE &amp; Controls Mappings'!$F589))),ISNUMBER(SEARCH(IF(G$2&lt;&gt;"",G$2,"NA"),'MITRE &amp; Controls Mappings'!$G589))),ISNUMBER(SEARCH(IF(G$2&lt;&gt;"",G$2,"NA"),'MITRE &amp; Controls Mappings'!$H589))),ISNUMBER(SEARCH(IF(G$3&lt;&gt;"",G$3,"NA"),'MITRE &amp; Controls Mappings'!$I589))),ISNUMBER(SEARCH(IF(G$3&lt;&gt;"",G$3,"NA"),'MITRE &amp; Controls Mappings'!$J589))), 'MITRE &amp; Controls Mappings'!$B589,"")</f>
        <v/>
      </c>
      <c r="H593" t="str">
        <f>IF(OR(OR(OR(OR(OR(ISNUMBER(SEARCH(IF(H$1&lt;&gt;"",H$1,"NA"),'MITRE &amp; Controls Mappings'!$E589)),ISNUMBER(SEARCH(IF(H$1&lt;&gt;"",H$1,"NA"),'MITRE &amp; Controls Mappings'!$F589))),ISNUMBER(SEARCH(IF(H$2&lt;&gt;"",H$2,"NA"),'MITRE &amp; Controls Mappings'!$G589))),ISNUMBER(SEARCH(IF(H$2&lt;&gt;"",H$2,"NA"),'MITRE &amp; Controls Mappings'!$H589))),ISNUMBER(SEARCH(IF(H$3&lt;&gt;"",H$3,"NA"),'MITRE &amp; Controls Mappings'!$I589))),ISNUMBER(SEARCH(IF(H$3&lt;&gt;"",H$3,"NA"),'MITRE &amp; Controls Mappings'!$J589))), 'MITRE &amp; Controls Mappings'!$B589,"")</f>
        <v/>
      </c>
      <c r="I593" t="str">
        <f>IF(OR(OR(OR(OR(OR(ISNUMBER(SEARCH(IF(I$1&lt;&gt;"",I$1,"NA"),'MITRE &amp; Controls Mappings'!$E589)),ISNUMBER(SEARCH(IF(I$1&lt;&gt;"",I$1,"NA"),'MITRE &amp; Controls Mappings'!$F589))),ISNUMBER(SEARCH(IF(I$2&lt;&gt;"",I$2,"NA"),'MITRE &amp; Controls Mappings'!$G589))),ISNUMBER(SEARCH(IF(I$2&lt;&gt;"",I$2,"NA"),'MITRE &amp; Controls Mappings'!$H589))),ISNUMBER(SEARCH(IF(I$3&lt;&gt;"",I$3,"NA"),'MITRE &amp; Controls Mappings'!$I589))),ISNUMBER(SEARCH(IF(I$3&lt;&gt;"",I$3,"NA"),'MITRE &amp; Controls Mappings'!$J589))), 'MITRE &amp; Controls Mappings'!$B589,"")</f>
        <v/>
      </c>
      <c r="J593" t="str">
        <f>IF(OR(OR(OR(OR(OR(ISNUMBER(SEARCH(IF(J$1&lt;&gt;"",J$1,"NA"),'MITRE &amp; Controls Mappings'!$E589)),ISNUMBER(SEARCH(IF(J$1&lt;&gt;"",J$1,"NA"),'MITRE &amp; Controls Mappings'!$F589))),ISNUMBER(SEARCH(IF(J$2&lt;&gt;"",J$2,"NA"),'MITRE &amp; Controls Mappings'!$G589))),ISNUMBER(SEARCH(IF(J$2&lt;&gt;"",J$2,"NA"),'MITRE &amp; Controls Mappings'!$H589))),ISNUMBER(SEARCH(IF(J$3&lt;&gt;"",J$3,"NA"),'MITRE &amp; Controls Mappings'!$I589))),ISNUMBER(SEARCH(IF(J$3&lt;&gt;"",J$3,"NA"),'MITRE &amp; Controls Mappings'!$J589))), 'MITRE &amp; Controls Mappings'!$B589,"")</f>
        <v/>
      </c>
      <c r="K593" t="str">
        <f>IF(OR(OR(OR(OR(OR(ISNUMBER(SEARCH(IF(K$1&lt;&gt;"",K$1,"NA"),'MITRE &amp; Controls Mappings'!$E589)),ISNUMBER(SEARCH(IF(K$1&lt;&gt;"",K$1,"NA"),'MITRE &amp; Controls Mappings'!$F589))),ISNUMBER(SEARCH(IF(K$2&lt;&gt;"",K$2,"NA"),'MITRE &amp; Controls Mappings'!$G589))),ISNUMBER(SEARCH(IF(K$2&lt;&gt;"",K$2,"NA"),'MITRE &amp; Controls Mappings'!$H589))),ISNUMBER(SEARCH(IF(K$3&lt;&gt;"",K$3,"NA"),'MITRE &amp; Controls Mappings'!$I589))),ISNUMBER(SEARCH(IF(K$3&lt;&gt;"",K$3,"NA"),'MITRE &amp; Controls Mappings'!$J589))), 'MITRE &amp; Controls Mappings'!$B589,"")</f>
        <v/>
      </c>
      <c r="L593" s="25" t="str">
        <f>'MITRE &amp; Controls Mappings'!D589</f>
        <v>Driver Installation</v>
      </c>
    </row>
    <row r="594" spans="1:12" x14ac:dyDescent="0.35">
      <c r="A594" t="str">
        <f>IF(COUNTIF(B594:K594,"="&amp;'MITRE &amp; Controls Mappings'!B590)&gt;0,'MITRE &amp; Controls Mappings'!B590,"")</f>
        <v/>
      </c>
      <c r="B594" t="str">
        <f>IF(OR(OR(OR(OR(OR(ISNUMBER(SEARCH(IF(B$1&lt;&gt;"",B$1,"NA"),'MITRE &amp; Controls Mappings'!$E590)),ISNUMBER(SEARCH(IF(B$1&lt;&gt;"",B$1,"NA"),'MITRE &amp; Controls Mappings'!$F590))),ISNUMBER(SEARCH(IF(B$2&lt;&gt;"",B$2,"NA"),'MITRE &amp; Controls Mappings'!$G590))),ISNUMBER(SEARCH(IF(B$2&lt;&gt;"",B$2,"NA"),'MITRE &amp; Controls Mappings'!$H590))),ISNUMBER(SEARCH(IF(B$3&lt;&gt;"",B$3,"NA"),'MITRE &amp; Controls Mappings'!$I590))),ISNUMBER(SEARCH(IF(B$3&lt;&gt;"",B$3,"NA"),'MITRE &amp; Controls Mappings'!$J590))), 'MITRE &amp; Controls Mappings'!$B590,"")</f>
        <v/>
      </c>
      <c r="C594" t="str">
        <f>IF(OR(OR(OR(OR(OR(ISNUMBER(SEARCH(IF(C$1&lt;&gt;"",C$1,"NA"),'MITRE &amp; Controls Mappings'!$E590)),ISNUMBER(SEARCH(IF(C$1&lt;&gt;"",C$1,"NA"),'MITRE &amp; Controls Mappings'!$F590))),ISNUMBER(SEARCH(IF(C$2&lt;&gt;"",C$2,"NA"),'MITRE &amp; Controls Mappings'!$G590))),ISNUMBER(SEARCH(IF(C$2&lt;&gt;"",C$2,"NA"),'MITRE &amp; Controls Mappings'!$H590))),ISNUMBER(SEARCH(IF(C$3&lt;&gt;"",C$3,"NA"),'MITRE &amp; Controls Mappings'!$I590))),ISNUMBER(SEARCH(IF(C$3&lt;&gt;"",C$3,"NA"),'MITRE &amp; Controls Mappings'!$J590))), 'MITRE &amp; Controls Mappings'!$B590,"")</f>
        <v/>
      </c>
      <c r="D594" t="str">
        <f>IF(OR(OR(OR(OR(OR(ISNUMBER(SEARCH(IF(D$1&lt;&gt;"",D$1,"NA"),'MITRE &amp; Controls Mappings'!$E590)),ISNUMBER(SEARCH(IF(D$1&lt;&gt;"",D$1,"NA"),'MITRE &amp; Controls Mappings'!$F590))),ISNUMBER(SEARCH(IF(D$2&lt;&gt;"",D$2,"NA"),'MITRE &amp; Controls Mappings'!$G590))),ISNUMBER(SEARCH(IF(D$2&lt;&gt;"",D$2,"NA"),'MITRE &amp; Controls Mappings'!$H590))),ISNUMBER(SEARCH(IF(D$3&lt;&gt;"",D$3,"NA"),'MITRE &amp; Controls Mappings'!$I590))),ISNUMBER(SEARCH(IF(D$3&lt;&gt;"",D$3,"NA"),'MITRE &amp; Controls Mappings'!$J590))), 'MITRE &amp; Controls Mappings'!$B590,"")</f>
        <v/>
      </c>
      <c r="E594" t="str">
        <f>IF(OR(OR(OR(OR(OR(ISNUMBER(SEARCH(IF(E$1&lt;&gt;"",E$1,"NA"),'MITRE &amp; Controls Mappings'!$E590)),ISNUMBER(SEARCH(IF(E$1&lt;&gt;"",E$1,"NA"),'MITRE &amp; Controls Mappings'!$F590))),ISNUMBER(SEARCH(IF(E$2&lt;&gt;"",E$2,"NA"),'MITRE &amp; Controls Mappings'!$G590))),ISNUMBER(SEARCH(IF(E$2&lt;&gt;"",E$2,"NA"),'MITRE &amp; Controls Mappings'!$H590))),ISNUMBER(SEARCH(IF(E$3&lt;&gt;"",E$3,"NA"),'MITRE &amp; Controls Mappings'!$I590))),ISNUMBER(SEARCH(IF(E$3&lt;&gt;"",E$3,"NA"),'MITRE &amp; Controls Mappings'!$J590))), 'MITRE &amp; Controls Mappings'!$B590,"")</f>
        <v/>
      </c>
      <c r="F594" t="str">
        <f>IF(OR(OR(OR(OR(OR(ISNUMBER(SEARCH(IF(F$1&lt;&gt;"",F$1,"NA"),'MITRE &amp; Controls Mappings'!$E590)),ISNUMBER(SEARCH(IF(F$1&lt;&gt;"",F$1,"NA"),'MITRE &amp; Controls Mappings'!$F590))),ISNUMBER(SEARCH(IF(F$2&lt;&gt;"",F$2,"NA"),'MITRE &amp; Controls Mappings'!$G590))),ISNUMBER(SEARCH(IF(F$2&lt;&gt;"",F$2,"NA"),'MITRE &amp; Controls Mappings'!$H590))),ISNUMBER(SEARCH(IF(F$3&lt;&gt;"",F$3,"NA"),'MITRE &amp; Controls Mappings'!$I590))),ISNUMBER(SEARCH(IF(F$3&lt;&gt;"",F$3,"NA"),'MITRE &amp; Controls Mappings'!$J590))), 'MITRE &amp; Controls Mappings'!$B590,"")</f>
        <v/>
      </c>
      <c r="G594" t="str">
        <f>IF(OR(OR(OR(OR(OR(ISNUMBER(SEARCH(IF(G$1&lt;&gt;"",G$1,"NA"),'MITRE &amp; Controls Mappings'!$E590)),ISNUMBER(SEARCH(IF(G$1&lt;&gt;"",G$1,"NA"),'MITRE &amp; Controls Mappings'!$F590))),ISNUMBER(SEARCH(IF(G$2&lt;&gt;"",G$2,"NA"),'MITRE &amp; Controls Mappings'!$G590))),ISNUMBER(SEARCH(IF(G$2&lt;&gt;"",G$2,"NA"),'MITRE &amp; Controls Mappings'!$H590))),ISNUMBER(SEARCH(IF(G$3&lt;&gt;"",G$3,"NA"),'MITRE &amp; Controls Mappings'!$I590))),ISNUMBER(SEARCH(IF(G$3&lt;&gt;"",G$3,"NA"),'MITRE &amp; Controls Mappings'!$J590))), 'MITRE &amp; Controls Mappings'!$B590,"")</f>
        <v/>
      </c>
      <c r="H594" t="str">
        <f>IF(OR(OR(OR(OR(OR(ISNUMBER(SEARCH(IF(H$1&lt;&gt;"",H$1,"NA"),'MITRE &amp; Controls Mappings'!$E590)),ISNUMBER(SEARCH(IF(H$1&lt;&gt;"",H$1,"NA"),'MITRE &amp; Controls Mappings'!$F590))),ISNUMBER(SEARCH(IF(H$2&lt;&gt;"",H$2,"NA"),'MITRE &amp; Controls Mappings'!$G590))),ISNUMBER(SEARCH(IF(H$2&lt;&gt;"",H$2,"NA"),'MITRE &amp; Controls Mappings'!$H590))),ISNUMBER(SEARCH(IF(H$3&lt;&gt;"",H$3,"NA"),'MITRE &amp; Controls Mappings'!$I590))),ISNUMBER(SEARCH(IF(H$3&lt;&gt;"",H$3,"NA"),'MITRE &amp; Controls Mappings'!$J590))), 'MITRE &amp; Controls Mappings'!$B590,"")</f>
        <v/>
      </c>
      <c r="I594" t="str">
        <f>IF(OR(OR(OR(OR(OR(ISNUMBER(SEARCH(IF(I$1&lt;&gt;"",I$1,"NA"),'MITRE &amp; Controls Mappings'!$E590)),ISNUMBER(SEARCH(IF(I$1&lt;&gt;"",I$1,"NA"),'MITRE &amp; Controls Mappings'!$F590))),ISNUMBER(SEARCH(IF(I$2&lt;&gt;"",I$2,"NA"),'MITRE &amp; Controls Mappings'!$G590))),ISNUMBER(SEARCH(IF(I$2&lt;&gt;"",I$2,"NA"),'MITRE &amp; Controls Mappings'!$H590))),ISNUMBER(SEARCH(IF(I$3&lt;&gt;"",I$3,"NA"),'MITRE &amp; Controls Mappings'!$I590))),ISNUMBER(SEARCH(IF(I$3&lt;&gt;"",I$3,"NA"),'MITRE &amp; Controls Mappings'!$J590))), 'MITRE &amp; Controls Mappings'!$B590,"")</f>
        <v/>
      </c>
      <c r="J594" t="str">
        <f>IF(OR(OR(OR(OR(OR(ISNUMBER(SEARCH(IF(J$1&lt;&gt;"",J$1,"NA"),'MITRE &amp; Controls Mappings'!$E590)),ISNUMBER(SEARCH(IF(J$1&lt;&gt;"",J$1,"NA"),'MITRE &amp; Controls Mappings'!$F590))),ISNUMBER(SEARCH(IF(J$2&lt;&gt;"",J$2,"NA"),'MITRE &amp; Controls Mappings'!$G590))),ISNUMBER(SEARCH(IF(J$2&lt;&gt;"",J$2,"NA"),'MITRE &amp; Controls Mappings'!$H590))),ISNUMBER(SEARCH(IF(J$3&lt;&gt;"",J$3,"NA"),'MITRE &amp; Controls Mappings'!$I590))),ISNUMBER(SEARCH(IF(J$3&lt;&gt;"",J$3,"NA"),'MITRE &amp; Controls Mappings'!$J590))), 'MITRE &amp; Controls Mappings'!$B590,"")</f>
        <v/>
      </c>
      <c r="K594" t="str">
        <f>IF(OR(OR(OR(OR(OR(ISNUMBER(SEARCH(IF(K$1&lt;&gt;"",K$1,"NA"),'MITRE &amp; Controls Mappings'!$E590)),ISNUMBER(SEARCH(IF(K$1&lt;&gt;"",K$1,"NA"),'MITRE &amp; Controls Mappings'!$F590))),ISNUMBER(SEARCH(IF(K$2&lt;&gt;"",K$2,"NA"),'MITRE &amp; Controls Mappings'!$G590))),ISNUMBER(SEARCH(IF(K$2&lt;&gt;"",K$2,"NA"),'MITRE &amp; Controls Mappings'!$H590))),ISNUMBER(SEARCH(IF(K$3&lt;&gt;"",K$3,"NA"),'MITRE &amp; Controls Mappings'!$I590))),ISNUMBER(SEARCH(IF(K$3&lt;&gt;"",K$3,"NA"),'MITRE &amp; Controls Mappings'!$J590))), 'MITRE &amp; Controls Mappings'!$B590,"")</f>
        <v/>
      </c>
      <c r="L594" s="25" t="str">
        <f>'MITRE &amp; Controls Mappings'!D590</f>
        <v>Folder Redirection</v>
      </c>
    </row>
    <row r="595" spans="1:12" x14ac:dyDescent="0.35">
      <c r="A595" t="str">
        <f>IF(COUNTIF(B595:K595,"="&amp;'MITRE &amp; Controls Mappings'!B591)&gt;0,'MITRE &amp; Controls Mappings'!B591,"")</f>
        <v/>
      </c>
      <c r="B595" t="str">
        <f>IF(OR(OR(OR(OR(OR(ISNUMBER(SEARCH(IF(B$1&lt;&gt;"",B$1,"NA"),'MITRE &amp; Controls Mappings'!$E591)),ISNUMBER(SEARCH(IF(B$1&lt;&gt;"",B$1,"NA"),'MITRE &amp; Controls Mappings'!$F591))),ISNUMBER(SEARCH(IF(B$2&lt;&gt;"",B$2,"NA"),'MITRE &amp; Controls Mappings'!$G591))),ISNUMBER(SEARCH(IF(B$2&lt;&gt;"",B$2,"NA"),'MITRE &amp; Controls Mappings'!$H591))),ISNUMBER(SEARCH(IF(B$3&lt;&gt;"",B$3,"NA"),'MITRE &amp; Controls Mappings'!$I591))),ISNUMBER(SEARCH(IF(B$3&lt;&gt;"",B$3,"NA"),'MITRE &amp; Controls Mappings'!$J591))), 'MITRE &amp; Controls Mappings'!$B591,"")</f>
        <v/>
      </c>
      <c r="C595" t="str">
        <f>IF(OR(OR(OR(OR(OR(ISNUMBER(SEARCH(IF(C$1&lt;&gt;"",C$1,"NA"),'MITRE &amp; Controls Mappings'!$E591)),ISNUMBER(SEARCH(IF(C$1&lt;&gt;"",C$1,"NA"),'MITRE &amp; Controls Mappings'!$F591))),ISNUMBER(SEARCH(IF(C$2&lt;&gt;"",C$2,"NA"),'MITRE &amp; Controls Mappings'!$G591))),ISNUMBER(SEARCH(IF(C$2&lt;&gt;"",C$2,"NA"),'MITRE &amp; Controls Mappings'!$H591))),ISNUMBER(SEARCH(IF(C$3&lt;&gt;"",C$3,"NA"),'MITRE &amp; Controls Mappings'!$I591))),ISNUMBER(SEARCH(IF(C$3&lt;&gt;"",C$3,"NA"),'MITRE &amp; Controls Mappings'!$J591))), 'MITRE &amp; Controls Mappings'!$B591,"")</f>
        <v/>
      </c>
      <c r="D595" t="str">
        <f>IF(OR(OR(OR(OR(OR(ISNUMBER(SEARCH(IF(D$1&lt;&gt;"",D$1,"NA"),'MITRE &amp; Controls Mappings'!$E591)),ISNUMBER(SEARCH(IF(D$1&lt;&gt;"",D$1,"NA"),'MITRE &amp; Controls Mappings'!$F591))),ISNUMBER(SEARCH(IF(D$2&lt;&gt;"",D$2,"NA"),'MITRE &amp; Controls Mappings'!$G591))),ISNUMBER(SEARCH(IF(D$2&lt;&gt;"",D$2,"NA"),'MITRE &amp; Controls Mappings'!$H591))),ISNUMBER(SEARCH(IF(D$3&lt;&gt;"",D$3,"NA"),'MITRE &amp; Controls Mappings'!$I591))),ISNUMBER(SEARCH(IF(D$3&lt;&gt;"",D$3,"NA"),'MITRE &amp; Controls Mappings'!$J591))), 'MITRE &amp; Controls Mappings'!$B591,"")</f>
        <v/>
      </c>
      <c r="E595" t="str">
        <f>IF(OR(OR(OR(OR(OR(ISNUMBER(SEARCH(IF(E$1&lt;&gt;"",E$1,"NA"),'MITRE &amp; Controls Mappings'!$E591)),ISNUMBER(SEARCH(IF(E$1&lt;&gt;"",E$1,"NA"),'MITRE &amp; Controls Mappings'!$F591))),ISNUMBER(SEARCH(IF(E$2&lt;&gt;"",E$2,"NA"),'MITRE &amp; Controls Mappings'!$G591))),ISNUMBER(SEARCH(IF(E$2&lt;&gt;"",E$2,"NA"),'MITRE &amp; Controls Mappings'!$H591))),ISNUMBER(SEARCH(IF(E$3&lt;&gt;"",E$3,"NA"),'MITRE &amp; Controls Mappings'!$I591))),ISNUMBER(SEARCH(IF(E$3&lt;&gt;"",E$3,"NA"),'MITRE &amp; Controls Mappings'!$J591))), 'MITRE &amp; Controls Mappings'!$B591,"")</f>
        <v/>
      </c>
      <c r="F595" t="str">
        <f>IF(OR(OR(OR(OR(OR(ISNUMBER(SEARCH(IF(F$1&lt;&gt;"",F$1,"NA"),'MITRE &amp; Controls Mappings'!$E591)),ISNUMBER(SEARCH(IF(F$1&lt;&gt;"",F$1,"NA"),'MITRE &amp; Controls Mappings'!$F591))),ISNUMBER(SEARCH(IF(F$2&lt;&gt;"",F$2,"NA"),'MITRE &amp; Controls Mappings'!$G591))),ISNUMBER(SEARCH(IF(F$2&lt;&gt;"",F$2,"NA"),'MITRE &amp; Controls Mappings'!$H591))),ISNUMBER(SEARCH(IF(F$3&lt;&gt;"",F$3,"NA"),'MITRE &amp; Controls Mappings'!$I591))),ISNUMBER(SEARCH(IF(F$3&lt;&gt;"",F$3,"NA"),'MITRE &amp; Controls Mappings'!$J591))), 'MITRE &amp; Controls Mappings'!$B591,"")</f>
        <v/>
      </c>
      <c r="G595" t="str">
        <f>IF(OR(OR(OR(OR(OR(ISNUMBER(SEARCH(IF(G$1&lt;&gt;"",G$1,"NA"),'MITRE &amp; Controls Mappings'!$E591)),ISNUMBER(SEARCH(IF(G$1&lt;&gt;"",G$1,"NA"),'MITRE &amp; Controls Mappings'!$F591))),ISNUMBER(SEARCH(IF(G$2&lt;&gt;"",G$2,"NA"),'MITRE &amp; Controls Mappings'!$G591))),ISNUMBER(SEARCH(IF(G$2&lt;&gt;"",G$2,"NA"),'MITRE &amp; Controls Mappings'!$H591))),ISNUMBER(SEARCH(IF(G$3&lt;&gt;"",G$3,"NA"),'MITRE &amp; Controls Mappings'!$I591))),ISNUMBER(SEARCH(IF(G$3&lt;&gt;"",G$3,"NA"),'MITRE &amp; Controls Mappings'!$J591))), 'MITRE &amp; Controls Mappings'!$B591,"")</f>
        <v/>
      </c>
      <c r="H595" t="str">
        <f>IF(OR(OR(OR(OR(OR(ISNUMBER(SEARCH(IF(H$1&lt;&gt;"",H$1,"NA"),'MITRE &amp; Controls Mappings'!$E591)),ISNUMBER(SEARCH(IF(H$1&lt;&gt;"",H$1,"NA"),'MITRE &amp; Controls Mappings'!$F591))),ISNUMBER(SEARCH(IF(H$2&lt;&gt;"",H$2,"NA"),'MITRE &amp; Controls Mappings'!$G591))),ISNUMBER(SEARCH(IF(H$2&lt;&gt;"",H$2,"NA"),'MITRE &amp; Controls Mappings'!$H591))),ISNUMBER(SEARCH(IF(H$3&lt;&gt;"",H$3,"NA"),'MITRE &amp; Controls Mappings'!$I591))),ISNUMBER(SEARCH(IF(H$3&lt;&gt;"",H$3,"NA"),'MITRE &amp; Controls Mappings'!$J591))), 'MITRE &amp; Controls Mappings'!$B591,"")</f>
        <v/>
      </c>
      <c r="I595" t="str">
        <f>IF(OR(OR(OR(OR(OR(ISNUMBER(SEARCH(IF(I$1&lt;&gt;"",I$1,"NA"),'MITRE &amp; Controls Mappings'!$E591)),ISNUMBER(SEARCH(IF(I$1&lt;&gt;"",I$1,"NA"),'MITRE &amp; Controls Mappings'!$F591))),ISNUMBER(SEARCH(IF(I$2&lt;&gt;"",I$2,"NA"),'MITRE &amp; Controls Mappings'!$G591))),ISNUMBER(SEARCH(IF(I$2&lt;&gt;"",I$2,"NA"),'MITRE &amp; Controls Mappings'!$H591))),ISNUMBER(SEARCH(IF(I$3&lt;&gt;"",I$3,"NA"),'MITRE &amp; Controls Mappings'!$I591))),ISNUMBER(SEARCH(IF(I$3&lt;&gt;"",I$3,"NA"),'MITRE &amp; Controls Mappings'!$J591))), 'MITRE &amp; Controls Mappings'!$B591,"")</f>
        <v/>
      </c>
      <c r="J595" t="str">
        <f>IF(OR(OR(OR(OR(OR(ISNUMBER(SEARCH(IF(J$1&lt;&gt;"",J$1,"NA"),'MITRE &amp; Controls Mappings'!$E591)),ISNUMBER(SEARCH(IF(J$1&lt;&gt;"",J$1,"NA"),'MITRE &amp; Controls Mappings'!$F591))),ISNUMBER(SEARCH(IF(J$2&lt;&gt;"",J$2,"NA"),'MITRE &amp; Controls Mappings'!$G591))),ISNUMBER(SEARCH(IF(J$2&lt;&gt;"",J$2,"NA"),'MITRE &amp; Controls Mappings'!$H591))),ISNUMBER(SEARCH(IF(J$3&lt;&gt;"",J$3,"NA"),'MITRE &amp; Controls Mappings'!$I591))),ISNUMBER(SEARCH(IF(J$3&lt;&gt;"",J$3,"NA"),'MITRE &amp; Controls Mappings'!$J591))), 'MITRE &amp; Controls Mappings'!$B591,"")</f>
        <v/>
      </c>
      <c r="K595" t="str">
        <f>IF(OR(OR(OR(OR(OR(ISNUMBER(SEARCH(IF(K$1&lt;&gt;"",K$1,"NA"),'MITRE &amp; Controls Mappings'!$E591)),ISNUMBER(SEARCH(IF(K$1&lt;&gt;"",K$1,"NA"),'MITRE &amp; Controls Mappings'!$F591))),ISNUMBER(SEARCH(IF(K$2&lt;&gt;"",K$2,"NA"),'MITRE &amp; Controls Mappings'!$G591))),ISNUMBER(SEARCH(IF(K$2&lt;&gt;"",K$2,"NA"),'MITRE &amp; Controls Mappings'!$H591))),ISNUMBER(SEARCH(IF(K$3&lt;&gt;"",K$3,"NA"),'MITRE &amp; Controls Mappings'!$I591))),ISNUMBER(SEARCH(IF(K$3&lt;&gt;"",K$3,"NA"),'MITRE &amp; Controls Mappings'!$J591))), 'MITRE &amp; Controls Mappings'!$B591,"")</f>
        <v/>
      </c>
      <c r="L595" s="25" t="str">
        <f>'MITRE &amp; Controls Mappings'!D591</f>
        <v>Group Policy</v>
      </c>
    </row>
    <row r="596" spans="1:12" x14ac:dyDescent="0.35">
      <c r="A596" t="str">
        <f>IF(COUNTIF(B596:K596,"="&amp;'MITRE &amp; Controls Mappings'!B592)&gt;0,'MITRE &amp; Controls Mappings'!B592,"")</f>
        <v/>
      </c>
      <c r="B596" t="str">
        <f>IF(OR(OR(OR(OR(OR(ISNUMBER(SEARCH(IF(B$1&lt;&gt;"",B$1,"NA"),'MITRE &amp; Controls Mappings'!$E592)),ISNUMBER(SEARCH(IF(B$1&lt;&gt;"",B$1,"NA"),'MITRE &amp; Controls Mappings'!$F592))),ISNUMBER(SEARCH(IF(B$2&lt;&gt;"",B$2,"NA"),'MITRE &amp; Controls Mappings'!$G592))),ISNUMBER(SEARCH(IF(B$2&lt;&gt;"",B$2,"NA"),'MITRE &amp; Controls Mappings'!$H592))),ISNUMBER(SEARCH(IF(B$3&lt;&gt;"",B$3,"NA"),'MITRE &amp; Controls Mappings'!$I592))),ISNUMBER(SEARCH(IF(B$3&lt;&gt;"",B$3,"NA"),'MITRE &amp; Controls Mappings'!$J592))), 'MITRE &amp; Controls Mappings'!$B592,"")</f>
        <v/>
      </c>
      <c r="C596" t="str">
        <f>IF(OR(OR(OR(OR(OR(ISNUMBER(SEARCH(IF(C$1&lt;&gt;"",C$1,"NA"),'MITRE &amp; Controls Mappings'!$E592)),ISNUMBER(SEARCH(IF(C$1&lt;&gt;"",C$1,"NA"),'MITRE &amp; Controls Mappings'!$F592))),ISNUMBER(SEARCH(IF(C$2&lt;&gt;"",C$2,"NA"),'MITRE &amp; Controls Mappings'!$G592))),ISNUMBER(SEARCH(IF(C$2&lt;&gt;"",C$2,"NA"),'MITRE &amp; Controls Mappings'!$H592))),ISNUMBER(SEARCH(IF(C$3&lt;&gt;"",C$3,"NA"),'MITRE &amp; Controls Mappings'!$I592))),ISNUMBER(SEARCH(IF(C$3&lt;&gt;"",C$3,"NA"),'MITRE &amp; Controls Mappings'!$J592))), 'MITRE &amp; Controls Mappings'!$B592,"")</f>
        <v/>
      </c>
      <c r="D596" t="str">
        <f>IF(OR(OR(OR(OR(OR(ISNUMBER(SEARCH(IF(D$1&lt;&gt;"",D$1,"NA"),'MITRE &amp; Controls Mappings'!$E592)),ISNUMBER(SEARCH(IF(D$1&lt;&gt;"",D$1,"NA"),'MITRE &amp; Controls Mappings'!$F592))),ISNUMBER(SEARCH(IF(D$2&lt;&gt;"",D$2,"NA"),'MITRE &amp; Controls Mappings'!$G592))),ISNUMBER(SEARCH(IF(D$2&lt;&gt;"",D$2,"NA"),'MITRE &amp; Controls Mappings'!$H592))),ISNUMBER(SEARCH(IF(D$3&lt;&gt;"",D$3,"NA"),'MITRE &amp; Controls Mappings'!$I592))),ISNUMBER(SEARCH(IF(D$3&lt;&gt;"",D$3,"NA"),'MITRE &amp; Controls Mappings'!$J592))), 'MITRE &amp; Controls Mappings'!$B592,"")</f>
        <v/>
      </c>
      <c r="E596" t="str">
        <f>IF(OR(OR(OR(OR(OR(ISNUMBER(SEARCH(IF(E$1&lt;&gt;"",E$1,"NA"),'MITRE &amp; Controls Mappings'!$E592)),ISNUMBER(SEARCH(IF(E$1&lt;&gt;"",E$1,"NA"),'MITRE &amp; Controls Mappings'!$F592))),ISNUMBER(SEARCH(IF(E$2&lt;&gt;"",E$2,"NA"),'MITRE &amp; Controls Mappings'!$G592))),ISNUMBER(SEARCH(IF(E$2&lt;&gt;"",E$2,"NA"),'MITRE &amp; Controls Mappings'!$H592))),ISNUMBER(SEARCH(IF(E$3&lt;&gt;"",E$3,"NA"),'MITRE &amp; Controls Mappings'!$I592))),ISNUMBER(SEARCH(IF(E$3&lt;&gt;"",E$3,"NA"),'MITRE &amp; Controls Mappings'!$J592))), 'MITRE &amp; Controls Mappings'!$B592,"")</f>
        <v/>
      </c>
      <c r="F596" t="str">
        <f>IF(OR(OR(OR(OR(OR(ISNUMBER(SEARCH(IF(F$1&lt;&gt;"",F$1,"NA"),'MITRE &amp; Controls Mappings'!$E592)),ISNUMBER(SEARCH(IF(F$1&lt;&gt;"",F$1,"NA"),'MITRE &amp; Controls Mappings'!$F592))),ISNUMBER(SEARCH(IF(F$2&lt;&gt;"",F$2,"NA"),'MITRE &amp; Controls Mappings'!$G592))),ISNUMBER(SEARCH(IF(F$2&lt;&gt;"",F$2,"NA"),'MITRE &amp; Controls Mappings'!$H592))),ISNUMBER(SEARCH(IF(F$3&lt;&gt;"",F$3,"NA"),'MITRE &amp; Controls Mappings'!$I592))),ISNUMBER(SEARCH(IF(F$3&lt;&gt;"",F$3,"NA"),'MITRE &amp; Controls Mappings'!$J592))), 'MITRE &amp; Controls Mappings'!$B592,"")</f>
        <v/>
      </c>
      <c r="G596" t="str">
        <f>IF(OR(OR(OR(OR(OR(ISNUMBER(SEARCH(IF(G$1&lt;&gt;"",G$1,"NA"),'MITRE &amp; Controls Mappings'!$E592)),ISNUMBER(SEARCH(IF(G$1&lt;&gt;"",G$1,"NA"),'MITRE &amp; Controls Mappings'!$F592))),ISNUMBER(SEARCH(IF(G$2&lt;&gt;"",G$2,"NA"),'MITRE &amp; Controls Mappings'!$G592))),ISNUMBER(SEARCH(IF(G$2&lt;&gt;"",G$2,"NA"),'MITRE &amp; Controls Mappings'!$H592))),ISNUMBER(SEARCH(IF(G$3&lt;&gt;"",G$3,"NA"),'MITRE &amp; Controls Mappings'!$I592))),ISNUMBER(SEARCH(IF(G$3&lt;&gt;"",G$3,"NA"),'MITRE &amp; Controls Mappings'!$J592))), 'MITRE &amp; Controls Mappings'!$B592,"")</f>
        <v/>
      </c>
      <c r="H596" t="str">
        <f>IF(OR(OR(OR(OR(OR(ISNUMBER(SEARCH(IF(H$1&lt;&gt;"",H$1,"NA"),'MITRE &amp; Controls Mappings'!$E592)),ISNUMBER(SEARCH(IF(H$1&lt;&gt;"",H$1,"NA"),'MITRE &amp; Controls Mappings'!$F592))),ISNUMBER(SEARCH(IF(H$2&lt;&gt;"",H$2,"NA"),'MITRE &amp; Controls Mappings'!$G592))),ISNUMBER(SEARCH(IF(H$2&lt;&gt;"",H$2,"NA"),'MITRE &amp; Controls Mappings'!$H592))),ISNUMBER(SEARCH(IF(H$3&lt;&gt;"",H$3,"NA"),'MITRE &amp; Controls Mappings'!$I592))),ISNUMBER(SEARCH(IF(H$3&lt;&gt;"",H$3,"NA"),'MITRE &amp; Controls Mappings'!$J592))), 'MITRE &amp; Controls Mappings'!$B592,"")</f>
        <v/>
      </c>
      <c r="I596" t="str">
        <f>IF(OR(OR(OR(OR(OR(ISNUMBER(SEARCH(IF(I$1&lt;&gt;"",I$1,"NA"),'MITRE &amp; Controls Mappings'!$E592)),ISNUMBER(SEARCH(IF(I$1&lt;&gt;"",I$1,"NA"),'MITRE &amp; Controls Mappings'!$F592))),ISNUMBER(SEARCH(IF(I$2&lt;&gt;"",I$2,"NA"),'MITRE &amp; Controls Mappings'!$G592))),ISNUMBER(SEARCH(IF(I$2&lt;&gt;"",I$2,"NA"),'MITRE &amp; Controls Mappings'!$H592))),ISNUMBER(SEARCH(IF(I$3&lt;&gt;"",I$3,"NA"),'MITRE &amp; Controls Mappings'!$I592))),ISNUMBER(SEARCH(IF(I$3&lt;&gt;"",I$3,"NA"),'MITRE &amp; Controls Mappings'!$J592))), 'MITRE &amp; Controls Mappings'!$B592,"")</f>
        <v/>
      </c>
      <c r="J596" t="str">
        <f>IF(OR(OR(OR(OR(OR(ISNUMBER(SEARCH(IF(J$1&lt;&gt;"",J$1,"NA"),'MITRE &amp; Controls Mappings'!$E592)),ISNUMBER(SEARCH(IF(J$1&lt;&gt;"",J$1,"NA"),'MITRE &amp; Controls Mappings'!$F592))),ISNUMBER(SEARCH(IF(J$2&lt;&gt;"",J$2,"NA"),'MITRE &amp; Controls Mappings'!$G592))),ISNUMBER(SEARCH(IF(J$2&lt;&gt;"",J$2,"NA"),'MITRE &amp; Controls Mappings'!$H592))),ISNUMBER(SEARCH(IF(J$3&lt;&gt;"",J$3,"NA"),'MITRE &amp; Controls Mappings'!$I592))),ISNUMBER(SEARCH(IF(J$3&lt;&gt;"",J$3,"NA"),'MITRE &amp; Controls Mappings'!$J592))), 'MITRE &amp; Controls Mappings'!$B592,"")</f>
        <v/>
      </c>
      <c r="K596" t="str">
        <f>IF(OR(OR(OR(OR(OR(ISNUMBER(SEARCH(IF(K$1&lt;&gt;"",K$1,"NA"),'MITRE &amp; Controls Mappings'!$E592)),ISNUMBER(SEARCH(IF(K$1&lt;&gt;"",K$1,"NA"),'MITRE &amp; Controls Mappings'!$F592))),ISNUMBER(SEARCH(IF(K$2&lt;&gt;"",K$2,"NA"),'MITRE &amp; Controls Mappings'!$G592))),ISNUMBER(SEARCH(IF(K$2&lt;&gt;"",K$2,"NA"),'MITRE &amp; Controls Mappings'!$H592))),ISNUMBER(SEARCH(IF(K$3&lt;&gt;"",K$3,"NA"),'MITRE &amp; Controls Mappings'!$I592))),ISNUMBER(SEARCH(IF(K$3&lt;&gt;"",K$3,"NA"),'MITRE &amp; Controls Mappings'!$J592))), 'MITRE &amp; Controls Mappings'!$B592,"")</f>
        <v/>
      </c>
      <c r="L596" s="25" t="str">
        <f>'MITRE &amp; Controls Mappings'!D592</f>
        <v>Internet Communication Management</v>
      </c>
    </row>
    <row r="597" spans="1:12" x14ac:dyDescent="0.35">
      <c r="A597" t="str">
        <f>IF(COUNTIF(B597:K597,"="&amp;'MITRE &amp; Controls Mappings'!B593)&gt;0,'MITRE &amp; Controls Mappings'!B593,"")</f>
        <v/>
      </c>
      <c r="B597" t="str">
        <f>IF(OR(OR(OR(OR(OR(ISNUMBER(SEARCH(IF(B$1&lt;&gt;"",B$1,"NA"),'MITRE &amp; Controls Mappings'!$E593)),ISNUMBER(SEARCH(IF(B$1&lt;&gt;"",B$1,"NA"),'MITRE &amp; Controls Mappings'!$F593))),ISNUMBER(SEARCH(IF(B$2&lt;&gt;"",B$2,"NA"),'MITRE &amp; Controls Mappings'!$G593))),ISNUMBER(SEARCH(IF(B$2&lt;&gt;"",B$2,"NA"),'MITRE &amp; Controls Mappings'!$H593))),ISNUMBER(SEARCH(IF(B$3&lt;&gt;"",B$3,"NA"),'MITRE &amp; Controls Mappings'!$I593))),ISNUMBER(SEARCH(IF(B$3&lt;&gt;"",B$3,"NA"),'MITRE &amp; Controls Mappings'!$J593))), 'MITRE &amp; Controls Mappings'!$B593,"")</f>
        <v/>
      </c>
      <c r="C597" t="str">
        <f>IF(OR(OR(OR(OR(OR(ISNUMBER(SEARCH(IF(C$1&lt;&gt;"",C$1,"NA"),'MITRE &amp; Controls Mappings'!$E593)),ISNUMBER(SEARCH(IF(C$1&lt;&gt;"",C$1,"NA"),'MITRE &amp; Controls Mappings'!$F593))),ISNUMBER(SEARCH(IF(C$2&lt;&gt;"",C$2,"NA"),'MITRE &amp; Controls Mappings'!$G593))),ISNUMBER(SEARCH(IF(C$2&lt;&gt;"",C$2,"NA"),'MITRE &amp; Controls Mappings'!$H593))),ISNUMBER(SEARCH(IF(C$3&lt;&gt;"",C$3,"NA"),'MITRE &amp; Controls Mappings'!$I593))),ISNUMBER(SEARCH(IF(C$3&lt;&gt;"",C$3,"NA"),'MITRE &amp; Controls Mappings'!$J593))), 'MITRE &amp; Controls Mappings'!$B593,"")</f>
        <v/>
      </c>
      <c r="D597" t="str">
        <f>IF(OR(OR(OR(OR(OR(ISNUMBER(SEARCH(IF(D$1&lt;&gt;"",D$1,"NA"),'MITRE &amp; Controls Mappings'!$E593)),ISNUMBER(SEARCH(IF(D$1&lt;&gt;"",D$1,"NA"),'MITRE &amp; Controls Mappings'!$F593))),ISNUMBER(SEARCH(IF(D$2&lt;&gt;"",D$2,"NA"),'MITRE &amp; Controls Mappings'!$G593))),ISNUMBER(SEARCH(IF(D$2&lt;&gt;"",D$2,"NA"),'MITRE &amp; Controls Mappings'!$H593))),ISNUMBER(SEARCH(IF(D$3&lt;&gt;"",D$3,"NA"),'MITRE &amp; Controls Mappings'!$I593))),ISNUMBER(SEARCH(IF(D$3&lt;&gt;"",D$3,"NA"),'MITRE &amp; Controls Mappings'!$J593))), 'MITRE &amp; Controls Mappings'!$B593,"")</f>
        <v/>
      </c>
      <c r="E597" t="str">
        <f>IF(OR(OR(OR(OR(OR(ISNUMBER(SEARCH(IF(E$1&lt;&gt;"",E$1,"NA"),'MITRE &amp; Controls Mappings'!$E593)),ISNUMBER(SEARCH(IF(E$1&lt;&gt;"",E$1,"NA"),'MITRE &amp; Controls Mappings'!$F593))),ISNUMBER(SEARCH(IF(E$2&lt;&gt;"",E$2,"NA"),'MITRE &amp; Controls Mappings'!$G593))),ISNUMBER(SEARCH(IF(E$2&lt;&gt;"",E$2,"NA"),'MITRE &amp; Controls Mappings'!$H593))),ISNUMBER(SEARCH(IF(E$3&lt;&gt;"",E$3,"NA"),'MITRE &amp; Controls Mappings'!$I593))),ISNUMBER(SEARCH(IF(E$3&lt;&gt;"",E$3,"NA"),'MITRE &amp; Controls Mappings'!$J593))), 'MITRE &amp; Controls Mappings'!$B593,"")</f>
        <v/>
      </c>
      <c r="F597" t="str">
        <f>IF(OR(OR(OR(OR(OR(ISNUMBER(SEARCH(IF(F$1&lt;&gt;"",F$1,"NA"),'MITRE &amp; Controls Mappings'!$E593)),ISNUMBER(SEARCH(IF(F$1&lt;&gt;"",F$1,"NA"),'MITRE &amp; Controls Mappings'!$F593))),ISNUMBER(SEARCH(IF(F$2&lt;&gt;"",F$2,"NA"),'MITRE &amp; Controls Mappings'!$G593))),ISNUMBER(SEARCH(IF(F$2&lt;&gt;"",F$2,"NA"),'MITRE &amp; Controls Mappings'!$H593))),ISNUMBER(SEARCH(IF(F$3&lt;&gt;"",F$3,"NA"),'MITRE &amp; Controls Mappings'!$I593))),ISNUMBER(SEARCH(IF(F$3&lt;&gt;"",F$3,"NA"),'MITRE &amp; Controls Mappings'!$J593))), 'MITRE &amp; Controls Mappings'!$B593,"")</f>
        <v/>
      </c>
      <c r="G597" t="str">
        <f>IF(OR(OR(OR(OR(OR(ISNUMBER(SEARCH(IF(G$1&lt;&gt;"",G$1,"NA"),'MITRE &amp; Controls Mappings'!$E593)),ISNUMBER(SEARCH(IF(G$1&lt;&gt;"",G$1,"NA"),'MITRE &amp; Controls Mappings'!$F593))),ISNUMBER(SEARCH(IF(G$2&lt;&gt;"",G$2,"NA"),'MITRE &amp; Controls Mappings'!$G593))),ISNUMBER(SEARCH(IF(G$2&lt;&gt;"",G$2,"NA"),'MITRE &amp; Controls Mappings'!$H593))),ISNUMBER(SEARCH(IF(G$3&lt;&gt;"",G$3,"NA"),'MITRE &amp; Controls Mappings'!$I593))),ISNUMBER(SEARCH(IF(G$3&lt;&gt;"",G$3,"NA"),'MITRE &amp; Controls Mappings'!$J593))), 'MITRE &amp; Controls Mappings'!$B593,"")</f>
        <v/>
      </c>
      <c r="H597" t="str">
        <f>IF(OR(OR(OR(OR(OR(ISNUMBER(SEARCH(IF(H$1&lt;&gt;"",H$1,"NA"),'MITRE &amp; Controls Mappings'!$E593)),ISNUMBER(SEARCH(IF(H$1&lt;&gt;"",H$1,"NA"),'MITRE &amp; Controls Mappings'!$F593))),ISNUMBER(SEARCH(IF(H$2&lt;&gt;"",H$2,"NA"),'MITRE &amp; Controls Mappings'!$G593))),ISNUMBER(SEARCH(IF(H$2&lt;&gt;"",H$2,"NA"),'MITRE &amp; Controls Mappings'!$H593))),ISNUMBER(SEARCH(IF(H$3&lt;&gt;"",H$3,"NA"),'MITRE &amp; Controls Mappings'!$I593))),ISNUMBER(SEARCH(IF(H$3&lt;&gt;"",H$3,"NA"),'MITRE &amp; Controls Mappings'!$J593))), 'MITRE &amp; Controls Mappings'!$B593,"")</f>
        <v/>
      </c>
      <c r="I597" t="str">
        <f>IF(OR(OR(OR(OR(OR(ISNUMBER(SEARCH(IF(I$1&lt;&gt;"",I$1,"NA"),'MITRE &amp; Controls Mappings'!$E593)),ISNUMBER(SEARCH(IF(I$1&lt;&gt;"",I$1,"NA"),'MITRE &amp; Controls Mappings'!$F593))),ISNUMBER(SEARCH(IF(I$2&lt;&gt;"",I$2,"NA"),'MITRE &amp; Controls Mappings'!$G593))),ISNUMBER(SEARCH(IF(I$2&lt;&gt;"",I$2,"NA"),'MITRE &amp; Controls Mappings'!$H593))),ISNUMBER(SEARCH(IF(I$3&lt;&gt;"",I$3,"NA"),'MITRE &amp; Controls Mappings'!$I593))),ISNUMBER(SEARCH(IF(I$3&lt;&gt;"",I$3,"NA"),'MITRE &amp; Controls Mappings'!$J593))), 'MITRE &amp; Controls Mappings'!$B593,"")</f>
        <v/>
      </c>
      <c r="J597" t="str">
        <f>IF(OR(OR(OR(OR(OR(ISNUMBER(SEARCH(IF(J$1&lt;&gt;"",J$1,"NA"),'MITRE &amp; Controls Mappings'!$E593)),ISNUMBER(SEARCH(IF(J$1&lt;&gt;"",J$1,"NA"),'MITRE &amp; Controls Mappings'!$F593))),ISNUMBER(SEARCH(IF(J$2&lt;&gt;"",J$2,"NA"),'MITRE &amp; Controls Mappings'!$G593))),ISNUMBER(SEARCH(IF(J$2&lt;&gt;"",J$2,"NA"),'MITRE &amp; Controls Mappings'!$H593))),ISNUMBER(SEARCH(IF(J$3&lt;&gt;"",J$3,"NA"),'MITRE &amp; Controls Mappings'!$I593))),ISNUMBER(SEARCH(IF(J$3&lt;&gt;"",J$3,"NA"),'MITRE &amp; Controls Mappings'!$J593))), 'MITRE &amp; Controls Mappings'!$B593,"")</f>
        <v/>
      </c>
      <c r="K597" t="str">
        <f>IF(OR(OR(OR(OR(OR(ISNUMBER(SEARCH(IF(K$1&lt;&gt;"",K$1,"NA"),'MITRE &amp; Controls Mappings'!$E593)),ISNUMBER(SEARCH(IF(K$1&lt;&gt;"",K$1,"NA"),'MITRE &amp; Controls Mappings'!$F593))),ISNUMBER(SEARCH(IF(K$2&lt;&gt;"",K$2,"NA"),'MITRE &amp; Controls Mappings'!$G593))),ISNUMBER(SEARCH(IF(K$2&lt;&gt;"",K$2,"NA"),'MITRE &amp; Controls Mappings'!$H593))),ISNUMBER(SEARCH(IF(K$3&lt;&gt;"",K$3,"NA"),'MITRE &amp; Controls Mappings'!$I593))),ISNUMBER(SEARCH(IF(K$3&lt;&gt;"",K$3,"NA"),'MITRE &amp; Controls Mappings'!$J593))), 'MITRE &amp; Controls Mappings'!$B593,"")</f>
        <v/>
      </c>
      <c r="L597" s="25" t="str">
        <f>'MITRE &amp; Controls Mappings'!D593</f>
        <v>Internet Communication settings</v>
      </c>
    </row>
    <row r="598" spans="1:12" x14ac:dyDescent="0.35">
      <c r="A598" t="str">
        <f>IF(COUNTIF(B598:K598,"="&amp;'MITRE &amp; Controls Mappings'!B594)&gt;0,'MITRE &amp; Controls Mappings'!B594,"")</f>
        <v/>
      </c>
      <c r="B598" t="str">
        <f>IF(OR(OR(OR(OR(OR(ISNUMBER(SEARCH(IF(B$1&lt;&gt;"",B$1,"NA"),'MITRE &amp; Controls Mappings'!$E594)),ISNUMBER(SEARCH(IF(B$1&lt;&gt;"",B$1,"NA"),'MITRE &amp; Controls Mappings'!$F594))),ISNUMBER(SEARCH(IF(B$2&lt;&gt;"",B$2,"NA"),'MITRE &amp; Controls Mappings'!$G594))),ISNUMBER(SEARCH(IF(B$2&lt;&gt;"",B$2,"NA"),'MITRE &amp; Controls Mappings'!$H594))),ISNUMBER(SEARCH(IF(B$3&lt;&gt;"",B$3,"NA"),'MITRE &amp; Controls Mappings'!$I594))),ISNUMBER(SEARCH(IF(B$3&lt;&gt;"",B$3,"NA"),'MITRE &amp; Controls Mappings'!$J594))), 'MITRE &amp; Controls Mappings'!$B594,"")</f>
        <v/>
      </c>
      <c r="C598" t="str">
        <f>IF(OR(OR(OR(OR(OR(ISNUMBER(SEARCH(IF(C$1&lt;&gt;"",C$1,"NA"),'MITRE &amp; Controls Mappings'!$E594)),ISNUMBER(SEARCH(IF(C$1&lt;&gt;"",C$1,"NA"),'MITRE &amp; Controls Mappings'!$F594))),ISNUMBER(SEARCH(IF(C$2&lt;&gt;"",C$2,"NA"),'MITRE &amp; Controls Mappings'!$G594))),ISNUMBER(SEARCH(IF(C$2&lt;&gt;"",C$2,"NA"),'MITRE &amp; Controls Mappings'!$H594))),ISNUMBER(SEARCH(IF(C$3&lt;&gt;"",C$3,"NA"),'MITRE &amp; Controls Mappings'!$I594))),ISNUMBER(SEARCH(IF(C$3&lt;&gt;"",C$3,"NA"),'MITRE &amp; Controls Mappings'!$J594))), 'MITRE &amp; Controls Mappings'!$B594,"")</f>
        <v/>
      </c>
      <c r="D598" t="str">
        <f>IF(OR(OR(OR(OR(OR(ISNUMBER(SEARCH(IF(D$1&lt;&gt;"",D$1,"NA"),'MITRE &amp; Controls Mappings'!$E594)),ISNUMBER(SEARCH(IF(D$1&lt;&gt;"",D$1,"NA"),'MITRE &amp; Controls Mappings'!$F594))),ISNUMBER(SEARCH(IF(D$2&lt;&gt;"",D$2,"NA"),'MITRE &amp; Controls Mappings'!$G594))),ISNUMBER(SEARCH(IF(D$2&lt;&gt;"",D$2,"NA"),'MITRE &amp; Controls Mappings'!$H594))),ISNUMBER(SEARCH(IF(D$3&lt;&gt;"",D$3,"NA"),'MITRE &amp; Controls Mappings'!$I594))),ISNUMBER(SEARCH(IF(D$3&lt;&gt;"",D$3,"NA"),'MITRE &amp; Controls Mappings'!$J594))), 'MITRE &amp; Controls Mappings'!$B594,"")</f>
        <v/>
      </c>
      <c r="E598" t="str">
        <f>IF(OR(OR(OR(OR(OR(ISNUMBER(SEARCH(IF(E$1&lt;&gt;"",E$1,"NA"),'MITRE &amp; Controls Mappings'!$E594)),ISNUMBER(SEARCH(IF(E$1&lt;&gt;"",E$1,"NA"),'MITRE &amp; Controls Mappings'!$F594))),ISNUMBER(SEARCH(IF(E$2&lt;&gt;"",E$2,"NA"),'MITRE &amp; Controls Mappings'!$G594))),ISNUMBER(SEARCH(IF(E$2&lt;&gt;"",E$2,"NA"),'MITRE &amp; Controls Mappings'!$H594))),ISNUMBER(SEARCH(IF(E$3&lt;&gt;"",E$3,"NA"),'MITRE &amp; Controls Mappings'!$I594))),ISNUMBER(SEARCH(IF(E$3&lt;&gt;"",E$3,"NA"),'MITRE &amp; Controls Mappings'!$J594))), 'MITRE &amp; Controls Mappings'!$B594,"")</f>
        <v/>
      </c>
      <c r="F598" t="str">
        <f>IF(OR(OR(OR(OR(OR(ISNUMBER(SEARCH(IF(F$1&lt;&gt;"",F$1,"NA"),'MITRE &amp; Controls Mappings'!$E594)),ISNUMBER(SEARCH(IF(F$1&lt;&gt;"",F$1,"NA"),'MITRE &amp; Controls Mappings'!$F594))),ISNUMBER(SEARCH(IF(F$2&lt;&gt;"",F$2,"NA"),'MITRE &amp; Controls Mappings'!$G594))),ISNUMBER(SEARCH(IF(F$2&lt;&gt;"",F$2,"NA"),'MITRE &amp; Controls Mappings'!$H594))),ISNUMBER(SEARCH(IF(F$3&lt;&gt;"",F$3,"NA"),'MITRE &amp; Controls Mappings'!$I594))),ISNUMBER(SEARCH(IF(F$3&lt;&gt;"",F$3,"NA"),'MITRE &amp; Controls Mappings'!$J594))), 'MITRE &amp; Controls Mappings'!$B594,"")</f>
        <v/>
      </c>
      <c r="G598" t="str">
        <f>IF(OR(OR(OR(OR(OR(ISNUMBER(SEARCH(IF(G$1&lt;&gt;"",G$1,"NA"),'MITRE &amp; Controls Mappings'!$E594)),ISNUMBER(SEARCH(IF(G$1&lt;&gt;"",G$1,"NA"),'MITRE &amp; Controls Mappings'!$F594))),ISNUMBER(SEARCH(IF(G$2&lt;&gt;"",G$2,"NA"),'MITRE &amp; Controls Mappings'!$G594))),ISNUMBER(SEARCH(IF(G$2&lt;&gt;"",G$2,"NA"),'MITRE &amp; Controls Mappings'!$H594))),ISNUMBER(SEARCH(IF(G$3&lt;&gt;"",G$3,"NA"),'MITRE &amp; Controls Mappings'!$I594))),ISNUMBER(SEARCH(IF(G$3&lt;&gt;"",G$3,"NA"),'MITRE &amp; Controls Mappings'!$J594))), 'MITRE &amp; Controls Mappings'!$B594,"")</f>
        <v/>
      </c>
      <c r="H598" t="str">
        <f>IF(OR(OR(OR(OR(OR(ISNUMBER(SEARCH(IF(H$1&lt;&gt;"",H$1,"NA"),'MITRE &amp; Controls Mappings'!$E594)),ISNUMBER(SEARCH(IF(H$1&lt;&gt;"",H$1,"NA"),'MITRE &amp; Controls Mappings'!$F594))),ISNUMBER(SEARCH(IF(H$2&lt;&gt;"",H$2,"NA"),'MITRE &amp; Controls Mappings'!$G594))),ISNUMBER(SEARCH(IF(H$2&lt;&gt;"",H$2,"NA"),'MITRE &amp; Controls Mappings'!$H594))),ISNUMBER(SEARCH(IF(H$3&lt;&gt;"",H$3,"NA"),'MITRE &amp; Controls Mappings'!$I594))),ISNUMBER(SEARCH(IF(H$3&lt;&gt;"",H$3,"NA"),'MITRE &amp; Controls Mappings'!$J594))), 'MITRE &amp; Controls Mappings'!$B594,"")</f>
        <v/>
      </c>
      <c r="I598" t="str">
        <f>IF(OR(OR(OR(OR(OR(ISNUMBER(SEARCH(IF(I$1&lt;&gt;"",I$1,"NA"),'MITRE &amp; Controls Mappings'!$E594)),ISNUMBER(SEARCH(IF(I$1&lt;&gt;"",I$1,"NA"),'MITRE &amp; Controls Mappings'!$F594))),ISNUMBER(SEARCH(IF(I$2&lt;&gt;"",I$2,"NA"),'MITRE &amp; Controls Mappings'!$G594))),ISNUMBER(SEARCH(IF(I$2&lt;&gt;"",I$2,"NA"),'MITRE &amp; Controls Mappings'!$H594))),ISNUMBER(SEARCH(IF(I$3&lt;&gt;"",I$3,"NA"),'MITRE &amp; Controls Mappings'!$I594))),ISNUMBER(SEARCH(IF(I$3&lt;&gt;"",I$3,"NA"),'MITRE &amp; Controls Mappings'!$J594))), 'MITRE &amp; Controls Mappings'!$B594,"")</f>
        <v/>
      </c>
      <c r="J598" t="str">
        <f>IF(OR(OR(OR(OR(OR(ISNUMBER(SEARCH(IF(J$1&lt;&gt;"",J$1,"NA"),'MITRE &amp; Controls Mappings'!$E594)),ISNUMBER(SEARCH(IF(J$1&lt;&gt;"",J$1,"NA"),'MITRE &amp; Controls Mappings'!$F594))),ISNUMBER(SEARCH(IF(J$2&lt;&gt;"",J$2,"NA"),'MITRE &amp; Controls Mappings'!$G594))),ISNUMBER(SEARCH(IF(J$2&lt;&gt;"",J$2,"NA"),'MITRE &amp; Controls Mappings'!$H594))),ISNUMBER(SEARCH(IF(J$3&lt;&gt;"",J$3,"NA"),'MITRE &amp; Controls Mappings'!$I594))),ISNUMBER(SEARCH(IF(J$3&lt;&gt;"",J$3,"NA"),'MITRE &amp; Controls Mappings'!$J594))), 'MITRE &amp; Controls Mappings'!$B594,"")</f>
        <v/>
      </c>
      <c r="K598" t="str">
        <f>IF(OR(OR(OR(OR(OR(ISNUMBER(SEARCH(IF(K$1&lt;&gt;"",K$1,"NA"),'MITRE &amp; Controls Mappings'!$E594)),ISNUMBER(SEARCH(IF(K$1&lt;&gt;"",K$1,"NA"),'MITRE &amp; Controls Mappings'!$F594))),ISNUMBER(SEARCH(IF(K$2&lt;&gt;"",K$2,"NA"),'MITRE &amp; Controls Mappings'!$G594))),ISNUMBER(SEARCH(IF(K$2&lt;&gt;"",K$2,"NA"),'MITRE &amp; Controls Mappings'!$H594))),ISNUMBER(SEARCH(IF(K$3&lt;&gt;"",K$3,"NA"),'MITRE &amp; Controls Mappings'!$I594))),ISNUMBER(SEARCH(IF(K$3&lt;&gt;"",K$3,"NA"),'MITRE &amp; Controls Mappings'!$J594))), 'MITRE &amp; Controls Mappings'!$B594,"")</f>
        <v/>
      </c>
      <c r="L598" s="25" t="str">
        <f>'MITRE &amp; Controls Mappings'!D594</f>
        <v>Windows Components</v>
      </c>
    </row>
    <row r="599" spans="1:12" x14ac:dyDescent="0.35">
      <c r="A599" t="str">
        <f>IF(COUNTIF(B599:K599,"="&amp;'MITRE &amp; Controls Mappings'!B595)&gt;0,'MITRE &amp; Controls Mappings'!B595,"")</f>
        <v/>
      </c>
      <c r="B599" t="str">
        <f>IF(OR(OR(OR(OR(OR(ISNUMBER(SEARCH(IF(B$1&lt;&gt;"",B$1,"NA"),'MITRE &amp; Controls Mappings'!$E595)),ISNUMBER(SEARCH(IF(B$1&lt;&gt;"",B$1,"NA"),'MITRE &amp; Controls Mappings'!$F595))),ISNUMBER(SEARCH(IF(B$2&lt;&gt;"",B$2,"NA"),'MITRE &amp; Controls Mappings'!$G595))),ISNUMBER(SEARCH(IF(B$2&lt;&gt;"",B$2,"NA"),'MITRE &amp; Controls Mappings'!$H595))),ISNUMBER(SEARCH(IF(B$3&lt;&gt;"",B$3,"NA"),'MITRE &amp; Controls Mappings'!$I595))),ISNUMBER(SEARCH(IF(B$3&lt;&gt;"",B$3,"NA"),'MITRE &amp; Controls Mappings'!$J595))), 'MITRE &amp; Controls Mappings'!$B595,"")</f>
        <v/>
      </c>
      <c r="C599" t="str">
        <f>IF(OR(OR(OR(OR(OR(ISNUMBER(SEARCH(IF(C$1&lt;&gt;"",C$1,"NA"),'MITRE &amp; Controls Mappings'!$E595)),ISNUMBER(SEARCH(IF(C$1&lt;&gt;"",C$1,"NA"),'MITRE &amp; Controls Mappings'!$F595))),ISNUMBER(SEARCH(IF(C$2&lt;&gt;"",C$2,"NA"),'MITRE &amp; Controls Mappings'!$G595))),ISNUMBER(SEARCH(IF(C$2&lt;&gt;"",C$2,"NA"),'MITRE &amp; Controls Mappings'!$H595))),ISNUMBER(SEARCH(IF(C$3&lt;&gt;"",C$3,"NA"),'MITRE &amp; Controls Mappings'!$I595))),ISNUMBER(SEARCH(IF(C$3&lt;&gt;"",C$3,"NA"),'MITRE &amp; Controls Mappings'!$J595))), 'MITRE &amp; Controls Mappings'!$B595,"")</f>
        <v/>
      </c>
      <c r="D599" t="str">
        <f>IF(OR(OR(OR(OR(OR(ISNUMBER(SEARCH(IF(D$1&lt;&gt;"",D$1,"NA"),'MITRE &amp; Controls Mappings'!$E595)),ISNUMBER(SEARCH(IF(D$1&lt;&gt;"",D$1,"NA"),'MITRE &amp; Controls Mappings'!$F595))),ISNUMBER(SEARCH(IF(D$2&lt;&gt;"",D$2,"NA"),'MITRE &amp; Controls Mappings'!$G595))),ISNUMBER(SEARCH(IF(D$2&lt;&gt;"",D$2,"NA"),'MITRE &amp; Controls Mappings'!$H595))),ISNUMBER(SEARCH(IF(D$3&lt;&gt;"",D$3,"NA"),'MITRE &amp; Controls Mappings'!$I595))),ISNUMBER(SEARCH(IF(D$3&lt;&gt;"",D$3,"NA"),'MITRE &amp; Controls Mappings'!$J595))), 'MITRE &amp; Controls Mappings'!$B595,"")</f>
        <v/>
      </c>
      <c r="E599" t="str">
        <f>IF(OR(OR(OR(OR(OR(ISNUMBER(SEARCH(IF(E$1&lt;&gt;"",E$1,"NA"),'MITRE &amp; Controls Mappings'!$E595)),ISNUMBER(SEARCH(IF(E$1&lt;&gt;"",E$1,"NA"),'MITRE &amp; Controls Mappings'!$F595))),ISNUMBER(SEARCH(IF(E$2&lt;&gt;"",E$2,"NA"),'MITRE &amp; Controls Mappings'!$G595))),ISNUMBER(SEARCH(IF(E$2&lt;&gt;"",E$2,"NA"),'MITRE &amp; Controls Mappings'!$H595))),ISNUMBER(SEARCH(IF(E$3&lt;&gt;"",E$3,"NA"),'MITRE &amp; Controls Mappings'!$I595))),ISNUMBER(SEARCH(IF(E$3&lt;&gt;"",E$3,"NA"),'MITRE &amp; Controls Mappings'!$J595))), 'MITRE &amp; Controls Mappings'!$B595,"")</f>
        <v/>
      </c>
      <c r="F599" t="str">
        <f>IF(OR(OR(OR(OR(OR(ISNUMBER(SEARCH(IF(F$1&lt;&gt;"",F$1,"NA"),'MITRE &amp; Controls Mappings'!$E595)),ISNUMBER(SEARCH(IF(F$1&lt;&gt;"",F$1,"NA"),'MITRE &amp; Controls Mappings'!$F595))),ISNUMBER(SEARCH(IF(F$2&lt;&gt;"",F$2,"NA"),'MITRE &amp; Controls Mappings'!$G595))),ISNUMBER(SEARCH(IF(F$2&lt;&gt;"",F$2,"NA"),'MITRE &amp; Controls Mappings'!$H595))),ISNUMBER(SEARCH(IF(F$3&lt;&gt;"",F$3,"NA"),'MITRE &amp; Controls Mappings'!$I595))),ISNUMBER(SEARCH(IF(F$3&lt;&gt;"",F$3,"NA"),'MITRE &amp; Controls Mappings'!$J595))), 'MITRE &amp; Controls Mappings'!$B595,"")</f>
        <v/>
      </c>
      <c r="G599" t="str">
        <f>IF(OR(OR(OR(OR(OR(ISNUMBER(SEARCH(IF(G$1&lt;&gt;"",G$1,"NA"),'MITRE &amp; Controls Mappings'!$E595)),ISNUMBER(SEARCH(IF(G$1&lt;&gt;"",G$1,"NA"),'MITRE &amp; Controls Mappings'!$F595))),ISNUMBER(SEARCH(IF(G$2&lt;&gt;"",G$2,"NA"),'MITRE &amp; Controls Mappings'!$G595))),ISNUMBER(SEARCH(IF(G$2&lt;&gt;"",G$2,"NA"),'MITRE &amp; Controls Mappings'!$H595))),ISNUMBER(SEARCH(IF(G$3&lt;&gt;"",G$3,"NA"),'MITRE &amp; Controls Mappings'!$I595))),ISNUMBER(SEARCH(IF(G$3&lt;&gt;"",G$3,"NA"),'MITRE &amp; Controls Mappings'!$J595))), 'MITRE &amp; Controls Mappings'!$B595,"")</f>
        <v/>
      </c>
      <c r="H599" t="str">
        <f>IF(OR(OR(OR(OR(OR(ISNUMBER(SEARCH(IF(H$1&lt;&gt;"",H$1,"NA"),'MITRE &amp; Controls Mappings'!$E595)),ISNUMBER(SEARCH(IF(H$1&lt;&gt;"",H$1,"NA"),'MITRE &amp; Controls Mappings'!$F595))),ISNUMBER(SEARCH(IF(H$2&lt;&gt;"",H$2,"NA"),'MITRE &amp; Controls Mappings'!$G595))),ISNUMBER(SEARCH(IF(H$2&lt;&gt;"",H$2,"NA"),'MITRE &amp; Controls Mappings'!$H595))),ISNUMBER(SEARCH(IF(H$3&lt;&gt;"",H$3,"NA"),'MITRE &amp; Controls Mappings'!$I595))),ISNUMBER(SEARCH(IF(H$3&lt;&gt;"",H$3,"NA"),'MITRE &amp; Controls Mappings'!$J595))), 'MITRE &amp; Controls Mappings'!$B595,"")</f>
        <v/>
      </c>
      <c r="I599" t="str">
        <f>IF(OR(OR(OR(OR(OR(ISNUMBER(SEARCH(IF(I$1&lt;&gt;"",I$1,"NA"),'MITRE &amp; Controls Mappings'!$E595)),ISNUMBER(SEARCH(IF(I$1&lt;&gt;"",I$1,"NA"),'MITRE &amp; Controls Mappings'!$F595))),ISNUMBER(SEARCH(IF(I$2&lt;&gt;"",I$2,"NA"),'MITRE &amp; Controls Mappings'!$G595))),ISNUMBER(SEARCH(IF(I$2&lt;&gt;"",I$2,"NA"),'MITRE &amp; Controls Mappings'!$H595))),ISNUMBER(SEARCH(IF(I$3&lt;&gt;"",I$3,"NA"),'MITRE &amp; Controls Mappings'!$I595))),ISNUMBER(SEARCH(IF(I$3&lt;&gt;"",I$3,"NA"),'MITRE &amp; Controls Mappings'!$J595))), 'MITRE &amp; Controls Mappings'!$B595,"")</f>
        <v/>
      </c>
      <c r="J599" t="str">
        <f>IF(OR(OR(OR(OR(OR(ISNUMBER(SEARCH(IF(J$1&lt;&gt;"",J$1,"NA"),'MITRE &amp; Controls Mappings'!$E595)),ISNUMBER(SEARCH(IF(J$1&lt;&gt;"",J$1,"NA"),'MITRE &amp; Controls Mappings'!$F595))),ISNUMBER(SEARCH(IF(J$2&lt;&gt;"",J$2,"NA"),'MITRE &amp; Controls Mappings'!$G595))),ISNUMBER(SEARCH(IF(J$2&lt;&gt;"",J$2,"NA"),'MITRE &amp; Controls Mappings'!$H595))),ISNUMBER(SEARCH(IF(J$3&lt;&gt;"",J$3,"NA"),'MITRE &amp; Controls Mappings'!$I595))),ISNUMBER(SEARCH(IF(J$3&lt;&gt;"",J$3,"NA"),'MITRE &amp; Controls Mappings'!$J595))), 'MITRE &amp; Controls Mappings'!$B595,"")</f>
        <v/>
      </c>
      <c r="K599" t="str">
        <f>IF(OR(OR(OR(OR(OR(ISNUMBER(SEARCH(IF(K$1&lt;&gt;"",K$1,"NA"),'MITRE &amp; Controls Mappings'!$E595)),ISNUMBER(SEARCH(IF(K$1&lt;&gt;"",K$1,"NA"),'MITRE &amp; Controls Mappings'!$F595))),ISNUMBER(SEARCH(IF(K$2&lt;&gt;"",K$2,"NA"),'MITRE &amp; Controls Mappings'!$G595))),ISNUMBER(SEARCH(IF(K$2&lt;&gt;"",K$2,"NA"),'MITRE &amp; Controls Mappings'!$H595))),ISNUMBER(SEARCH(IF(K$3&lt;&gt;"",K$3,"NA"),'MITRE &amp; Controls Mappings'!$I595))),ISNUMBER(SEARCH(IF(K$3&lt;&gt;"",K$3,"NA"),'MITRE &amp; Controls Mappings'!$J595))), 'MITRE &amp; Controls Mappings'!$B595,"")</f>
        <v/>
      </c>
      <c r="L599" s="25" t="str">
        <f>'MITRE &amp; Controls Mappings'!D595</f>
        <v>Add features to Windows 8 / 8.1 / 10 (formerly Windows Anytime Upgrade)</v>
      </c>
    </row>
    <row r="600" spans="1:12" x14ac:dyDescent="0.35">
      <c r="A600" t="str">
        <f>IF(COUNTIF(B600:K600,"="&amp;'MITRE &amp; Controls Mappings'!B596)&gt;0,'MITRE &amp; Controls Mappings'!B596,"")</f>
        <v/>
      </c>
      <c r="B600" t="str">
        <f>IF(OR(OR(OR(OR(OR(ISNUMBER(SEARCH(IF(B$1&lt;&gt;"",B$1,"NA"),'MITRE &amp; Controls Mappings'!$E596)),ISNUMBER(SEARCH(IF(B$1&lt;&gt;"",B$1,"NA"),'MITRE &amp; Controls Mappings'!$F596))),ISNUMBER(SEARCH(IF(B$2&lt;&gt;"",B$2,"NA"),'MITRE &amp; Controls Mappings'!$G596))),ISNUMBER(SEARCH(IF(B$2&lt;&gt;"",B$2,"NA"),'MITRE &amp; Controls Mappings'!$H596))),ISNUMBER(SEARCH(IF(B$3&lt;&gt;"",B$3,"NA"),'MITRE &amp; Controls Mappings'!$I596))),ISNUMBER(SEARCH(IF(B$3&lt;&gt;"",B$3,"NA"),'MITRE &amp; Controls Mappings'!$J596))), 'MITRE &amp; Controls Mappings'!$B596,"")</f>
        <v/>
      </c>
      <c r="C600" t="str">
        <f>IF(OR(OR(OR(OR(OR(ISNUMBER(SEARCH(IF(C$1&lt;&gt;"",C$1,"NA"),'MITRE &amp; Controls Mappings'!$E596)),ISNUMBER(SEARCH(IF(C$1&lt;&gt;"",C$1,"NA"),'MITRE &amp; Controls Mappings'!$F596))),ISNUMBER(SEARCH(IF(C$2&lt;&gt;"",C$2,"NA"),'MITRE &amp; Controls Mappings'!$G596))),ISNUMBER(SEARCH(IF(C$2&lt;&gt;"",C$2,"NA"),'MITRE &amp; Controls Mappings'!$H596))),ISNUMBER(SEARCH(IF(C$3&lt;&gt;"",C$3,"NA"),'MITRE &amp; Controls Mappings'!$I596))),ISNUMBER(SEARCH(IF(C$3&lt;&gt;"",C$3,"NA"),'MITRE &amp; Controls Mappings'!$J596))), 'MITRE &amp; Controls Mappings'!$B596,"")</f>
        <v/>
      </c>
      <c r="D600" t="str">
        <f>IF(OR(OR(OR(OR(OR(ISNUMBER(SEARCH(IF(D$1&lt;&gt;"",D$1,"NA"),'MITRE &amp; Controls Mappings'!$E596)),ISNUMBER(SEARCH(IF(D$1&lt;&gt;"",D$1,"NA"),'MITRE &amp; Controls Mappings'!$F596))),ISNUMBER(SEARCH(IF(D$2&lt;&gt;"",D$2,"NA"),'MITRE &amp; Controls Mappings'!$G596))),ISNUMBER(SEARCH(IF(D$2&lt;&gt;"",D$2,"NA"),'MITRE &amp; Controls Mappings'!$H596))),ISNUMBER(SEARCH(IF(D$3&lt;&gt;"",D$3,"NA"),'MITRE &amp; Controls Mappings'!$I596))),ISNUMBER(SEARCH(IF(D$3&lt;&gt;"",D$3,"NA"),'MITRE &amp; Controls Mappings'!$J596))), 'MITRE &amp; Controls Mappings'!$B596,"")</f>
        <v/>
      </c>
      <c r="E600" t="str">
        <f>IF(OR(OR(OR(OR(OR(ISNUMBER(SEARCH(IF(E$1&lt;&gt;"",E$1,"NA"),'MITRE &amp; Controls Mappings'!$E596)),ISNUMBER(SEARCH(IF(E$1&lt;&gt;"",E$1,"NA"),'MITRE &amp; Controls Mappings'!$F596))),ISNUMBER(SEARCH(IF(E$2&lt;&gt;"",E$2,"NA"),'MITRE &amp; Controls Mappings'!$G596))),ISNUMBER(SEARCH(IF(E$2&lt;&gt;"",E$2,"NA"),'MITRE &amp; Controls Mappings'!$H596))),ISNUMBER(SEARCH(IF(E$3&lt;&gt;"",E$3,"NA"),'MITRE &amp; Controls Mappings'!$I596))),ISNUMBER(SEARCH(IF(E$3&lt;&gt;"",E$3,"NA"),'MITRE &amp; Controls Mappings'!$J596))), 'MITRE &amp; Controls Mappings'!$B596,"")</f>
        <v/>
      </c>
      <c r="F600" t="str">
        <f>IF(OR(OR(OR(OR(OR(ISNUMBER(SEARCH(IF(F$1&lt;&gt;"",F$1,"NA"),'MITRE &amp; Controls Mappings'!$E596)),ISNUMBER(SEARCH(IF(F$1&lt;&gt;"",F$1,"NA"),'MITRE &amp; Controls Mappings'!$F596))),ISNUMBER(SEARCH(IF(F$2&lt;&gt;"",F$2,"NA"),'MITRE &amp; Controls Mappings'!$G596))),ISNUMBER(SEARCH(IF(F$2&lt;&gt;"",F$2,"NA"),'MITRE &amp; Controls Mappings'!$H596))),ISNUMBER(SEARCH(IF(F$3&lt;&gt;"",F$3,"NA"),'MITRE &amp; Controls Mappings'!$I596))),ISNUMBER(SEARCH(IF(F$3&lt;&gt;"",F$3,"NA"),'MITRE &amp; Controls Mappings'!$J596))), 'MITRE &amp; Controls Mappings'!$B596,"")</f>
        <v/>
      </c>
      <c r="G600" t="str">
        <f>IF(OR(OR(OR(OR(OR(ISNUMBER(SEARCH(IF(G$1&lt;&gt;"",G$1,"NA"),'MITRE &amp; Controls Mappings'!$E596)),ISNUMBER(SEARCH(IF(G$1&lt;&gt;"",G$1,"NA"),'MITRE &amp; Controls Mappings'!$F596))),ISNUMBER(SEARCH(IF(G$2&lt;&gt;"",G$2,"NA"),'MITRE &amp; Controls Mappings'!$G596))),ISNUMBER(SEARCH(IF(G$2&lt;&gt;"",G$2,"NA"),'MITRE &amp; Controls Mappings'!$H596))),ISNUMBER(SEARCH(IF(G$3&lt;&gt;"",G$3,"NA"),'MITRE &amp; Controls Mappings'!$I596))),ISNUMBER(SEARCH(IF(G$3&lt;&gt;"",G$3,"NA"),'MITRE &amp; Controls Mappings'!$J596))), 'MITRE &amp; Controls Mappings'!$B596,"")</f>
        <v/>
      </c>
      <c r="H600" t="str">
        <f>IF(OR(OR(OR(OR(OR(ISNUMBER(SEARCH(IF(H$1&lt;&gt;"",H$1,"NA"),'MITRE &amp; Controls Mappings'!$E596)),ISNUMBER(SEARCH(IF(H$1&lt;&gt;"",H$1,"NA"),'MITRE &amp; Controls Mappings'!$F596))),ISNUMBER(SEARCH(IF(H$2&lt;&gt;"",H$2,"NA"),'MITRE &amp; Controls Mappings'!$G596))),ISNUMBER(SEARCH(IF(H$2&lt;&gt;"",H$2,"NA"),'MITRE &amp; Controls Mappings'!$H596))),ISNUMBER(SEARCH(IF(H$3&lt;&gt;"",H$3,"NA"),'MITRE &amp; Controls Mappings'!$I596))),ISNUMBER(SEARCH(IF(H$3&lt;&gt;"",H$3,"NA"),'MITRE &amp; Controls Mappings'!$J596))), 'MITRE &amp; Controls Mappings'!$B596,"")</f>
        <v/>
      </c>
      <c r="I600" t="str">
        <f>IF(OR(OR(OR(OR(OR(ISNUMBER(SEARCH(IF(I$1&lt;&gt;"",I$1,"NA"),'MITRE &amp; Controls Mappings'!$E596)),ISNUMBER(SEARCH(IF(I$1&lt;&gt;"",I$1,"NA"),'MITRE &amp; Controls Mappings'!$F596))),ISNUMBER(SEARCH(IF(I$2&lt;&gt;"",I$2,"NA"),'MITRE &amp; Controls Mappings'!$G596))),ISNUMBER(SEARCH(IF(I$2&lt;&gt;"",I$2,"NA"),'MITRE &amp; Controls Mappings'!$H596))),ISNUMBER(SEARCH(IF(I$3&lt;&gt;"",I$3,"NA"),'MITRE &amp; Controls Mappings'!$I596))),ISNUMBER(SEARCH(IF(I$3&lt;&gt;"",I$3,"NA"),'MITRE &amp; Controls Mappings'!$J596))), 'MITRE &amp; Controls Mappings'!$B596,"")</f>
        <v/>
      </c>
      <c r="J600" t="str">
        <f>IF(OR(OR(OR(OR(OR(ISNUMBER(SEARCH(IF(J$1&lt;&gt;"",J$1,"NA"),'MITRE &amp; Controls Mappings'!$E596)),ISNUMBER(SEARCH(IF(J$1&lt;&gt;"",J$1,"NA"),'MITRE &amp; Controls Mappings'!$F596))),ISNUMBER(SEARCH(IF(J$2&lt;&gt;"",J$2,"NA"),'MITRE &amp; Controls Mappings'!$G596))),ISNUMBER(SEARCH(IF(J$2&lt;&gt;"",J$2,"NA"),'MITRE &amp; Controls Mappings'!$H596))),ISNUMBER(SEARCH(IF(J$3&lt;&gt;"",J$3,"NA"),'MITRE &amp; Controls Mappings'!$I596))),ISNUMBER(SEARCH(IF(J$3&lt;&gt;"",J$3,"NA"),'MITRE &amp; Controls Mappings'!$J596))), 'MITRE &amp; Controls Mappings'!$B596,"")</f>
        <v/>
      </c>
      <c r="K600" t="str">
        <f>IF(OR(OR(OR(OR(OR(ISNUMBER(SEARCH(IF(K$1&lt;&gt;"",K$1,"NA"),'MITRE &amp; Controls Mappings'!$E596)),ISNUMBER(SEARCH(IF(K$1&lt;&gt;"",K$1,"NA"),'MITRE &amp; Controls Mappings'!$F596))),ISNUMBER(SEARCH(IF(K$2&lt;&gt;"",K$2,"NA"),'MITRE &amp; Controls Mappings'!$G596))),ISNUMBER(SEARCH(IF(K$2&lt;&gt;"",K$2,"NA"),'MITRE &amp; Controls Mappings'!$H596))),ISNUMBER(SEARCH(IF(K$3&lt;&gt;"",K$3,"NA"),'MITRE &amp; Controls Mappings'!$I596))),ISNUMBER(SEARCH(IF(K$3&lt;&gt;"",K$3,"NA"),'MITRE &amp; Controls Mappings'!$J596))), 'MITRE &amp; Controls Mappings'!$B596,"")</f>
        <v/>
      </c>
      <c r="L600" s="25" t="str">
        <f>'MITRE &amp; Controls Mappings'!D596</f>
        <v>App runtime</v>
      </c>
    </row>
    <row r="601" spans="1:12" x14ac:dyDescent="0.35">
      <c r="A601" t="str">
        <f>IF(COUNTIF(B601:K601,"="&amp;'MITRE &amp; Controls Mappings'!B597)&gt;0,'MITRE &amp; Controls Mappings'!B597,"")</f>
        <v/>
      </c>
      <c r="B601" t="str">
        <f>IF(OR(OR(OR(OR(OR(ISNUMBER(SEARCH(IF(B$1&lt;&gt;"",B$1,"NA"),'MITRE &amp; Controls Mappings'!$E597)),ISNUMBER(SEARCH(IF(B$1&lt;&gt;"",B$1,"NA"),'MITRE &amp; Controls Mappings'!$F597))),ISNUMBER(SEARCH(IF(B$2&lt;&gt;"",B$2,"NA"),'MITRE &amp; Controls Mappings'!$G597))),ISNUMBER(SEARCH(IF(B$2&lt;&gt;"",B$2,"NA"),'MITRE &amp; Controls Mappings'!$H597))),ISNUMBER(SEARCH(IF(B$3&lt;&gt;"",B$3,"NA"),'MITRE &amp; Controls Mappings'!$I597))),ISNUMBER(SEARCH(IF(B$3&lt;&gt;"",B$3,"NA"),'MITRE &amp; Controls Mappings'!$J597))), 'MITRE &amp; Controls Mappings'!$B597,"")</f>
        <v/>
      </c>
      <c r="C601" t="str">
        <f>IF(OR(OR(OR(OR(OR(ISNUMBER(SEARCH(IF(C$1&lt;&gt;"",C$1,"NA"),'MITRE &amp; Controls Mappings'!$E597)),ISNUMBER(SEARCH(IF(C$1&lt;&gt;"",C$1,"NA"),'MITRE &amp; Controls Mappings'!$F597))),ISNUMBER(SEARCH(IF(C$2&lt;&gt;"",C$2,"NA"),'MITRE &amp; Controls Mappings'!$G597))),ISNUMBER(SEARCH(IF(C$2&lt;&gt;"",C$2,"NA"),'MITRE &amp; Controls Mappings'!$H597))),ISNUMBER(SEARCH(IF(C$3&lt;&gt;"",C$3,"NA"),'MITRE &amp; Controls Mappings'!$I597))),ISNUMBER(SEARCH(IF(C$3&lt;&gt;"",C$3,"NA"),'MITRE &amp; Controls Mappings'!$J597))), 'MITRE &amp; Controls Mappings'!$B597,"")</f>
        <v/>
      </c>
      <c r="D601" t="str">
        <f>IF(OR(OR(OR(OR(OR(ISNUMBER(SEARCH(IF(D$1&lt;&gt;"",D$1,"NA"),'MITRE &amp; Controls Mappings'!$E597)),ISNUMBER(SEARCH(IF(D$1&lt;&gt;"",D$1,"NA"),'MITRE &amp; Controls Mappings'!$F597))),ISNUMBER(SEARCH(IF(D$2&lt;&gt;"",D$2,"NA"),'MITRE &amp; Controls Mappings'!$G597))),ISNUMBER(SEARCH(IF(D$2&lt;&gt;"",D$2,"NA"),'MITRE &amp; Controls Mappings'!$H597))),ISNUMBER(SEARCH(IF(D$3&lt;&gt;"",D$3,"NA"),'MITRE &amp; Controls Mappings'!$I597))),ISNUMBER(SEARCH(IF(D$3&lt;&gt;"",D$3,"NA"),'MITRE &amp; Controls Mappings'!$J597))), 'MITRE &amp; Controls Mappings'!$B597,"")</f>
        <v/>
      </c>
      <c r="E601" t="str">
        <f>IF(OR(OR(OR(OR(OR(ISNUMBER(SEARCH(IF(E$1&lt;&gt;"",E$1,"NA"),'MITRE &amp; Controls Mappings'!$E597)),ISNUMBER(SEARCH(IF(E$1&lt;&gt;"",E$1,"NA"),'MITRE &amp; Controls Mappings'!$F597))),ISNUMBER(SEARCH(IF(E$2&lt;&gt;"",E$2,"NA"),'MITRE &amp; Controls Mappings'!$G597))),ISNUMBER(SEARCH(IF(E$2&lt;&gt;"",E$2,"NA"),'MITRE &amp; Controls Mappings'!$H597))),ISNUMBER(SEARCH(IF(E$3&lt;&gt;"",E$3,"NA"),'MITRE &amp; Controls Mappings'!$I597))),ISNUMBER(SEARCH(IF(E$3&lt;&gt;"",E$3,"NA"),'MITRE &amp; Controls Mappings'!$J597))), 'MITRE &amp; Controls Mappings'!$B597,"")</f>
        <v/>
      </c>
      <c r="F601" t="str">
        <f>IF(OR(OR(OR(OR(OR(ISNUMBER(SEARCH(IF(F$1&lt;&gt;"",F$1,"NA"),'MITRE &amp; Controls Mappings'!$E597)),ISNUMBER(SEARCH(IF(F$1&lt;&gt;"",F$1,"NA"),'MITRE &amp; Controls Mappings'!$F597))),ISNUMBER(SEARCH(IF(F$2&lt;&gt;"",F$2,"NA"),'MITRE &amp; Controls Mappings'!$G597))),ISNUMBER(SEARCH(IF(F$2&lt;&gt;"",F$2,"NA"),'MITRE &amp; Controls Mappings'!$H597))),ISNUMBER(SEARCH(IF(F$3&lt;&gt;"",F$3,"NA"),'MITRE &amp; Controls Mappings'!$I597))),ISNUMBER(SEARCH(IF(F$3&lt;&gt;"",F$3,"NA"),'MITRE &amp; Controls Mappings'!$J597))), 'MITRE &amp; Controls Mappings'!$B597,"")</f>
        <v/>
      </c>
      <c r="G601" t="str">
        <f>IF(OR(OR(OR(OR(OR(ISNUMBER(SEARCH(IF(G$1&lt;&gt;"",G$1,"NA"),'MITRE &amp; Controls Mappings'!$E597)),ISNUMBER(SEARCH(IF(G$1&lt;&gt;"",G$1,"NA"),'MITRE &amp; Controls Mappings'!$F597))),ISNUMBER(SEARCH(IF(G$2&lt;&gt;"",G$2,"NA"),'MITRE &amp; Controls Mappings'!$G597))),ISNUMBER(SEARCH(IF(G$2&lt;&gt;"",G$2,"NA"),'MITRE &amp; Controls Mappings'!$H597))),ISNUMBER(SEARCH(IF(G$3&lt;&gt;"",G$3,"NA"),'MITRE &amp; Controls Mappings'!$I597))),ISNUMBER(SEARCH(IF(G$3&lt;&gt;"",G$3,"NA"),'MITRE &amp; Controls Mappings'!$J597))), 'MITRE &amp; Controls Mappings'!$B597,"")</f>
        <v/>
      </c>
      <c r="H601" t="str">
        <f>IF(OR(OR(OR(OR(OR(ISNUMBER(SEARCH(IF(H$1&lt;&gt;"",H$1,"NA"),'MITRE &amp; Controls Mappings'!$E597)),ISNUMBER(SEARCH(IF(H$1&lt;&gt;"",H$1,"NA"),'MITRE &amp; Controls Mappings'!$F597))),ISNUMBER(SEARCH(IF(H$2&lt;&gt;"",H$2,"NA"),'MITRE &amp; Controls Mappings'!$G597))),ISNUMBER(SEARCH(IF(H$2&lt;&gt;"",H$2,"NA"),'MITRE &amp; Controls Mappings'!$H597))),ISNUMBER(SEARCH(IF(H$3&lt;&gt;"",H$3,"NA"),'MITRE &amp; Controls Mappings'!$I597))),ISNUMBER(SEARCH(IF(H$3&lt;&gt;"",H$3,"NA"),'MITRE &amp; Controls Mappings'!$J597))), 'MITRE &amp; Controls Mappings'!$B597,"")</f>
        <v/>
      </c>
      <c r="I601" t="str">
        <f>IF(OR(OR(OR(OR(OR(ISNUMBER(SEARCH(IF(I$1&lt;&gt;"",I$1,"NA"),'MITRE &amp; Controls Mappings'!$E597)),ISNUMBER(SEARCH(IF(I$1&lt;&gt;"",I$1,"NA"),'MITRE &amp; Controls Mappings'!$F597))),ISNUMBER(SEARCH(IF(I$2&lt;&gt;"",I$2,"NA"),'MITRE &amp; Controls Mappings'!$G597))),ISNUMBER(SEARCH(IF(I$2&lt;&gt;"",I$2,"NA"),'MITRE &amp; Controls Mappings'!$H597))),ISNUMBER(SEARCH(IF(I$3&lt;&gt;"",I$3,"NA"),'MITRE &amp; Controls Mappings'!$I597))),ISNUMBER(SEARCH(IF(I$3&lt;&gt;"",I$3,"NA"),'MITRE &amp; Controls Mappings'!$J597))), 'MITRE &amp; Controls Mappings'!$B597,"")</f>
        <v/>
      </c>
      <c r="J601" t="str">
        <f>IF(OR(OR(OR(OR(OR(ISNUMBER(SEARCH(IF(J$1&lt;&gt;"",J$1,"NA"),'MITRE &amp; Controls Mappings'!$E597)),ISNUMBER(SEARCH(IF(J$1&lt;&gt;"",J$1,"NA"),'MITRE &amp; Controls Mappings'!$F597))),ISNUMBER(SEARCH(IF(J$2&lt;&gt;"",J$2,"NA"),'MITRE &amp; Controls Mappings'!$G597))),ISNUMBER(SEARCH(IF(J$2&lt;&gt;"",J$2,"NA"),'MITRE &amp; Controls Mappings'!$H597))),ISNUMBER(SEARCH(IF(J$3&lt;&gt;"",J$3,"NA"),'MITRE &amp; Controls Mappings'!$I597))),ISNUMBER(SEARCH(IF(J$3&lt;&gt;"",J$3,"NA"),'MITRE &amp; Controls Mappings'!$J597))), 'MITRE &amp; Controls Mappings'!$B597,"")</f>
        <v/>
      </c>
      <c r="K601" t="str">
        <f>IF(OR(OR(OR(OR(OR(ISNUMBER(SEARCH(IF(K$1&lt;&gt;"",K$1,"NA"),'MITRE &amp; Controls Mappings'!$E597)),ISNUMBER(SEARCH(IF(K$1&lt;&gt;"",K$1,"NA"),'MITRE &amp; Controls Mappings'!$F597))),ISNUMBER(SEARCH(IF(K$2&lt;&gt;"",K$2,"NA"),'MITRE &amp; Controls Mappings'!$G597))),ISNUMBER(SEARCH(IF(K$2&lt;&gt;"",K$2,"NA"),'MITRE &amp; Controls Mappings'!$H597))),ISNUMBER(SEARCH(IF(K$3&lt;&gt;"",K$3,"NA"),'MITRE &amp; Controls Mappings'!$I597))),ISNUMBER(SEARCH(IF(K$3&lt;&gt;"",K$3,"NA"),'MITRE &amp; Controls Mappings'!$J597))), 'MITRE &amp; Controls Mappings'!$B597,"")</f>
        <v/>
      </c>
      <c r="L601" s="25" t="str">
        <f>'MITRE &amp; Controls Mappings'!D597</f>
        <v>Application Compatibility</v>
      </c>
    </row>
    <row r="602" spans="1:12" x14ac:dyDescent="0.35">
      <c r="A602" t="str">
        <f>IF(COUNTIF(B602:K602,"="&amp;'MITRE &amp; Controls Mappings'!B598)&gt;0,'MITRE &amp; Controls Mappings'!B598,"")</f>
        <v/>
      </c>
      <c r="B602" t="str">
        <f>IF(OR(OR(OR(OR(OR(ISNUMBER(SEARCH(IF(B$1&lt;&gt;"",B$1,"NA"),'MITRE &amp; Controls Mappings'!$E598)),ISNUMBER(SEARCH(IF(B$1&lt;&gt;"",B$1,"NA"),'MITRE &amp; Controls Mappings'!$F598))),ISNUMBER(SEARCH(IF(B$2&lt;&gt;"",B$2,"NA"),'MITRE &amp; Controls Mappings'!$G598))),ISNUMBER(SEARCH(IF(B$2&lt;&gt;"",B$2,"NA"),'MITRE &amp; Controls Mappings'!$H598))),ISNUMBER(SEARCH(IF(B$3&lt;&gt;"",B$3,"NA"),'MITRE &amp; Controls Mappings'!$I598))),ISNUMBER(SEARCH(IF(B$3&lt;&gt;"",B$3,"NA"),'MITRE &amp; Controls Mappings'!$J598))), 'MITRE &amp; Controls Mappings'!$B598,"")</f>
        <v/>
      </c>
      <c r="C602" t="str">
        <f>IF(OR(OR(OR(OR(OR(ISNUMBER(SEARCH(IF(C$1&lt;&gt;"",C$1,"NA"),'MITRE &amp; Controls Mappings'!$E598)),ISNUMBER(SEARCH(IF(C$1&lt;&gt;"",C$1,"NA"),'MITRE &amp; Controls Mappings'!$F598))),ISNUMBER(SEARCH(IF(C$2&lt;&gt;"",C$2,"NA"),'MITRE &amp; Controls Mappings'!$G598))),ISNUMBER(SEARCH(IF(C$2&lt;&gt;"",C$2,"NA"),'MITRE &amp; Controls Mappings'!$H598))),ISNUMBER(SEARCH(IF(C$3&lt;&gt;"",C$3,"NA"),'MITRE &amp; Controls Mappings'!$I598))),ISNUMBER(SEARCH(IF(C$3&lt;&gt;"",C$3,"NA"),'MITRE &amp; Controls Mappings'!$J598))), 'MITRE &amp; Controls Mappings'!$B598,"")</f>
        <v/>
      </c>
      <c r="D602" t="str">
        <f>IF(OR(OR(OR(OR(OR(ISNUMBER(SEARCH(IF(D$1&lt;&gt;"",D$1,"NA"),'MITRE &amp; Controls Mappings'!$E598)),ISNUMBER(SEARCH(IF(D$1&lt;&gt;"",D$1,"NA"),'MITRE &amp; Controls Mappings'!$F598))),ISNUMBER(SEARCH(IF(D$2&lt;&gt;"",D$2,"NA"),'MITRE &amp; Controls Mappings'!$G598))),ISNUMBER(SEARCH(IF(D$2&lt;&gt;"",D$2,"NA"),'MITRE &amp; Controls Mappings'!$H598))),ISNUMBER(SEARCH(IF(D$3&lt;&gt;"",D$3,"NA"),'MITRE &amp; Controls Mappings'!$I598))),ISNUMBER(SEARCH(IF(D$3&lt;&gt;"",D$3,"NA"),'MITRE &amp; Controls Mappings'!$J598))), 'MITRE &amp; Controls Mappings'!$B598,"")</f>
        <v/>
      </c>
      <c r="E602" t="str">
        <f>IF(OR(OR(OR(OR(OR(ISNUMBER(SEARCH(IF(E$1&lt;&gt;"",E$1,"NA"),'MITRE &amp; Controls Mappings'!$E598)),ISNUMBER(SEARCH(IF(E$1&lt;&gt;"",E$1,"NA"),'MITRE &amp; Controls Mappings'!$F598))),ISNUMBER(SEARCH(IF(E$2&lt;&gt;"",E$2,"NA"),'MITRE &amp; Controls Mappings'!$G598))),ISNUMBER(SEARCH(IF(E$2&lt;&gt;"",E$2,"NA"),'MITRE &amp; Controls Mappings'!$H598))),ISNUMBER(SEARCH(IF(E$3&lt;&gt;"",E$3,"NA"),'MITRE &amp; Controls Mappings'!$I598))),ISNUMBER(SEARCH(IF(E$3&lt;&gt;"",E$3,"NA"),'MITRE &amp; Controls Mappings'!$J598))), 'MITRE &amp; Controls Mappings'!$B598,"")</f>
        <v/>
      </c>
      <c r="F602" t="str">
        <f>IF(OR(OR(OR(OR(OR(ISNUMBER(SEARCH(IF(F$1&lt;&gt;"",F$1,"NA"),'MITRE &amp; Controls Mappings'!$E598)),ISNUMBER(SEARCH(IF(F$1&lt;&gt;"",F$1,"NA"),'MITRE &amp; Controls Mappings'!$F598))),ISNUMBER(SEARCH(IF(F$2&lt;&gt;"",F$2,"NA"),'MITRE &amp; Controls Mappings'!$G598))),ISNUMBER(SEARCH(IF(F$2&lt;&gt;"",F$2,"NA"),'MITRE &amp; Controls Mappings'!$H598))),ISNUMBER(SEARCH(IF(F$3&lt;&gt;"",F$3,"NA"),'MITRE &amp; Controls Mappings'!$I598))),ISNUMBER(SEARCH(IF(F$3&lt;&gt;"",F$3,"NA"),'MITRE &amp; Controls Mappings'!$J598))), 'MITRE &amp; Controls Mappings'!$B598,"")</f>
        <v/>
      </c>
      <c r="G602" t="str">
        <f>IF(OR(OR(OR(OR(OR(ISNUMBER(SEARCH(IF(G$1&lt;&gt;"",G$1,"NA"),'MITRE &amp; Controls Mappings'!$E598)),ISNUMBER(SEARCH(IF(G$1&lt;&gt;"",G$1,"NA"),'MITRE &amp; Controls Mappings'!$F598))),ISNUMBER(SEARCH(IF(G$2&lt;&gt;"",G$2,"NA"),'MITRE &amp; Controls Mappings'!$G598))),ISNUMBER(SEARCH(IF(G$2&lt;&gt;"",G$2,"NA"),'MITRE &amp; Controls Mappings'!$H598))),ISNUMBER(SEARCH(IF(G$3&lt;&gt;"",G$3,"NA"),'MITRE &amp; Controls Mappings'!$I598))),ISNUMBER(SEARCH(IF(G$3&lt;&gt;"",G$3,"NA"),'MITRE &amp; Controls Mappings'!$J598))), 'MITRE &amp; Controls Mappings'!$B598,"")</f>
        <v/>
      </c>
      <c r="H602" t="str">
        <f>IF(OR(OR(OR(OR(OR(ISNUMBER(SEARCH(IF(H$1&lt;&gt;"",H$1,"NA"),'MITRE &amp; Controls Mappings'!$E598)),ISNUMBER(SEARCH(IF(H$1&lt;&gt;"",H$1,"NA"),'MITRE &amp; Controls Mappings'!$F598))),ISNUMBER(SEARCH(IF(H$2&lt;&gt;"",H$2,"NA"),'MITRE &amp; Controls Mappings'!$G598))),ISNUMBER(SEARCH(IF(H$2&lt;&gt;"",H$2,"NA"),'MITRE &amp; Controls Mappings'!$H598))),ISNUMBER(SEARCH(IF(H$3&lt;&gt;"",H$3,"NA"),'MITRE &amp; Controls Mappings'!$I598))),ISNUMBER(SEARCH(IF(H$3&lt;&gt;"",H$3,"NA"),'MITRE &amp; Controls Mappings'!$J598))), 'MITRE &amp; Controls Mappings'!$B598,"")</f>
        <v/>
      </c>
      <c r="I602" t="str">
        <f>IF(OR(OR(OR(OR(OR(ISNUMBER(SEARCH(IF(I$1&lt;&gt;"",I$1,"NA"),'MITRE &amp; Controls Mappings'!$E598)),ISNUMBER(SEARCH(IF(I$1&lt;&gt;"",I$1,"NA"),'MITRE &amp; Controls Mappings'!$F598))),ISNUMBER(SEARCH(IF(I$2&lt;&gt;"",I$2,"NA"),'MITRE &amp; Controls Mappings'!$G598))),ISNUMBER(SEARCH(IF(I$2&lt;&gt;"",I$2,"NA"),'MITRE &amp; Controls Mappings'!$H598))),ISNUMBER(SEARCH(IF(I$3&lt;&gt;"",I$3,"NA"),'MITRE &amp; Controls Mappings'!$I598))),ISNUMBER(SEARCH(IF(I$3&lt;&gt;"",I$3,"NA"),'MITRE &amp; Controls Mappings'!$J598))), 'MITRE &amp; Controls Mappings'!$B598,"")</f>
        <v/>
      </c>
      <c r="J602" t="str">
        <f>IF(OR(OR(OR(OR(OR(ISNUMBER(SEARCH(IF(J$1&lt;&gt;"",J$1,"NA"),'MITRE &amp; Controls Mappings'!$E598)),ISNUMBER(SEARCH(IF(J$1&lt;&gt;"",J$1,"NA"),'MITRE &amp; Controls Mappings'!$F598))),ISNUMBER(SEARCH(IF(J$2&lt;&gt;"",J$2,"NA"),'MITRE &amp; Controls Mappings'!$G598))),ISNUMBER(SEARCH(IF(J$2&lt;&gt;"",J$2,"NA"),'MITRE &amp; Controls Mappings'!$H598))),ISNUMBER(SEARCH(IF(J$3&lt;&gt;"",J$3,"NA"),'MITRE &amp; Controls Mappings'!$I598))),ISNUMBER(SEARCH(IF(J$3&lt;&gt;"",J$3,"NA"),'MITRE &amp; Controls Mappings'!$J598))), 'MITRE &amp; Controls Mappings'!$B598,"")</f>
        <v/>
      </c>
      <c r="K602" t="str">
        <f>IF(OR(OR(OR(OR(OR(ISNUMBER(SEARCH(IF(K$1&lt;&gt;"",K$1,"NA"),'MITRE &amp; Controls Mappings'!$E598)),ISNUMBER(SEARCH(IF(K$1&lt;&gt;"",K$1,"NA"),'MITRE &amp; Controls Mappings'!$F598))),ISNUMBER(SEARCH(IF(K$2&lt;&gt;"",K$2,"NA"),'MITRE &amp; Controls Mappings'!$G598))),ISNUMBER(SEARCH(IF(K$2&lt;&gt;"",K$2,"NA"),'MITRE &amp; Controls Mappings'!$H598))),ISNUMBER(SEARCH(IF(K$3&lt;&gt;"",K$3,"NA"),'MITRE &amp; Controls Mappings'!$I598))),ISNUMBER(SEARCH(IF(K$3&lt;&gt;"",K$3,"NA"),'MITRE &amp; Controls Mappings'!$J598))), 'MITRE &amp; Controls Mappings'!$B598,"")</f>
        <v/>
      </c>
      <c r="L602" s="25" t="str">
        <f>'MITRE &amp; Controls Mappings'!D598</f>
        <v>Attachment Manager</v>
      </c>
    </row>
    <row r="603" spans="1:12" x14ac:dyDescent="0.35">
      <c r="A603" t="str">
        <f>IF(COUNTIF(B603:K603,"="&amp;'MITRE &amp; Controls Mappings'!B599)&gt;0,'MITRE &amp; Controls Mappings'!B599,"")</f>
        <v/>
      </c>
      <c r="B603" t="str">
        <f>IF(OR(OR(OR(OR(OR(ISNUMBER(SEARCH(IF(B$1&lt;&gt;"",B$1,"NA"),'MITRE &amp; Controls Mappings'!$E599)),ISNUMBER(SEARCH(IF(B$1&lt;&gt;"",B$1,"NA"),'MITRE &amp; Controls Mappings'!$F599))),ISNUMBER(SEARCH(IF(B$2&lt;&gt;"",B$2,"NA"),'MITRE &amp; Controls Mappings'!$G599))),ISNUMBER(SEARCH(IF(B$2&lt;&gt;"",B$2,"NA"),'MITRE &amp; Controls Mappings'!$H599))),ISNUMBER(SEARCH(IF(B$3&lt;&gt;"",B$3,"NA"),'MITRE &amp; Controls Mappings'!$I599))),ISNUMBER(SEARCH(IF(B$3&lt;&gt;"",B$3,"NA"),'MITRE &amp; Controls Mappings'!$J599))), 'MITRE &amp; Controls Mappings'!$B599,"")</f>
        <v/>
      </c>
      <c r="C603" t="str">
        <f>IF(OR(OR(OR(OR(OR(ISNUMBER(SEARCH(IF(C$1&lt;&gt;"",C$1,"NA"),'MITRE &amp; Controls Mappings'!$E599)),ISNUMBER(SEARCH(IF(C$1&lt;&gt;"",C$1,"NA"),'MITRE &amp; Controls Mappings'!$F599))),ISNUMBER(SEARCH(IF(C$2&lt;&gt;"",C$2,"NA"),'MITRE &amp; Controls Mappings'!$G599))),ISNUMBER(SEARCH(IF(C$2&lt;&gt;"",C$2,"NA"),'MITRE &amp; Controls Mappings'!$H599))),ISNUMBER(SEARCH(IF(C$3&lt;&gt;"",C$3,"NA"),'MITRE &amp; Controls Mappings'!$I599))),ISNUMBER(SEARCH(IF(C$3&lt;&gt;"",C$3,"NA"),'MITRE &amp; Controls Mappings'!$J599))), 'MITRE &amp; Controls Mappings'!$B599,"")</f>
        <v/>
      </c>
      <c r="D603" t="str">
        <f>IF(OR(OR(OR(OR(OR(ISNUMBER(SEARCH(IF(D$1&lt;&gt;"",D$1,"NA"),'MITRE &amp; Controls Mappings'!$E599)),ISNUMBER(SEARCH(IF(D$1&lt;&gt;"",D$1,"NA"),'MITRE &amp; Controls Mappings'!$F599))),ISNUMBER(SEARCH(IF(D$2&lt;&gt;"",D$2,"NA"),'MITRE &amp; Controls Mappings'!$G599))),ISNUMBER(SEARCH(IF(D$2&lt;&gt;"",D$2,"NA"),'MITRE &amp; Controls Mappings'!$H599))),ISNUMBER(SEARCH(IF(D$3&lt;&gt;"",D$3,"NA"),'MITRE &amp; Controls Mappings'!$I599))),ISNUMBER(SEARCH(IF(D$3&lt;&gt;"",D$3,"NA"),'MITRE &amp; Controls Mappings'!$J599))), 'MITRE &amp; Controls Mappings'!$B599,"")</f>
        <v/>
      </c>
      <c r="E603" t="str">
        <f>IF(OR(OR(OR(OR(OR(ISNUMBER(SEARCH(IF(E$1&lt;&gt;"",E$1,"NA"),'MITRE &amp; Controls Mappings'!$E599)),ISNUMBER(SEARCH(IF(E$1&lt;&gt;"",E$1,"NA"),'MITRE &amp; Controls Mappings'!$F599))),ISNUMBER(SEARCH(IF(E$2&lt;&gt;"",E$2,"NA"),'MITRE &amp; Controls Mappings'!$G599))),ISNUMBER(SEARCH(IF(E$2&lt;&gt;"",E$2,"NA"),'MITRE &amp; Controls Mappings'!$H599))),ISNUMBER(SEARCH(IF(E$3&lt;&gt;"",E$3,"NA"),'MITRE &amp; Controls Mappings'!$I599))),ISNUMBER(SEARCH(IF(E$3&lt;&gt;"",E$3,"NA"),'MITRE &amp; Controls Mappings'!$J599))), 'MITRE &amp; Controls Mappings'!$B599,"")</f>
        <v/>
      </c>
      <c r="F603" t="str">
        <f>IF(OR(OR(OR(OR(OR(ISNUMBER(SEARCH(IF(F$1&lt;&gt;"",F$1,"NA"),'MITRE &amp; Controls Mappings'!$E599)),ISNUMBER(SEARCH(IF(F$1&lt;&gt;"",F$1,"NA"),'MITRE &amp; Controls Mappings'!$F599))),ISNUMBER(SEARCH(IF(F$2&lt;&gt;"",F$2,"NA"),'MITRE &amp; Controls Mappings'!$G599))),ISNUMBER(SEARCH(IF(F$2&lt;&gt;"",F$2,"NA"),'MITRE &amp; Controls Mappings'!$H599))),ISNUMBER(SEARCH(IF(F$3&lt;&gt;"",F$3,"NA"),'MITRE &amp; Controls Mappings'!$I599))),ISNUMBER(SEARCH(IF(F$3&lt;&gt;"",F$3,"NA"),'MITRE &amp; Controls Mappings'!$J599))), 'MITRE &amp; Controls Mappings'!$B599,"")</f>
        <v/>
      </c>
      <c r="G603" t="str">
        <f>IF(OR(OR(OR(OR(OR(ISNUMBER(SEARCH(IF(G$1&lt;&gt;"",G$1,"NA"),'MITRE &amp; Controls Mappings'!$E599)),ISNUMBER(SEARCH(IF(G$1&lt;&gt;"",G$1,"NA"),'MITRE &amp; Controls Mappings'!$F599))),ISNUMBER(SEARCH(IF(G$2&lt;&gt;"",G$2,"NA"),'MITRE &amp; Controls Mappings'!$G599))),ISNUMBER(SEARCH(IF(G$2&lt;&gt;"",G$2,"NA"),'MITRE &amp; Controls Mappings'!$H599))),ISNUMBER(SEARCH(IF(G$3&lt;&gt;"",G$3,"NA"),'MITRE &amp; Controls Mappings'!$I599))),ISNUMBER(SEARCH(IF(G$3&lt;&gt;"",G$3,"NA"),'MITRE &amp; Controls Mappings'!$J599))), 'MITRE &amp; Controls Mappings'!$B599,"")</f>
        <v/>
      </c>
      <c r="H603" t="str">
        <f>IF(OR(OR(OR(OR(OR(ISNUMBER(SEARCH(IF(H$1&lt;&gt;"",H$1,"NA"),'MITRE &amp; Controls Mappings'!$E599)),ISNUMBER(SEARCH(IF(H$1&lt;&gt;"",H$1,"NA"),'MITRE &amp; Controls Mappings'!$F599))),ISNUMBER(SEARCH(IF(H$2&lt;&gt;"",H$2,"NA"),'MITRE &amp; Controls Mappings'!$G599))),ISNUMBER(SEARCH(IF(H$2&lt;&gt;"",H$2,"NA"),'MITRE &amp; Controls Mappings'!$H599))),ISNUMBER(SEARCH(IF(H$3&lt;&gt;"",H$3,"NA"),'MITRE &amp; Controls Mappings'!$I599))),ISNUMBER(SEARCH(IF(H$3&lt;&gt;"",H$3,"NA"),'MITRE &amp; Controls Mappings'!$J599))), 'MITRE &amp; Controls Mappings'!$B599,"")</f>
        <v/>
      </c>
      <c r="I603" t="str">
        <f>IF(OR(OR(OR(OR(OR(ISNUMBER(SEARCH(IF(I$1&lt;&gt;"",I$1,"NA"),'MITRE &amp; Controls Mappings'!$E599)),ISNUMBER(SEARCH(IF(I$1&lt;&gt;"",I$1,"NA"),'MITRE &amp; Controls Mappings'!$F599))),ISNUMBER(SEARCH(IF(I$2&lt;&gt;"",I$2,"NA"),'MITRE &amp; Controls Mappings'!$G599))),ISNUMBER(SEARCH(IF(I$2&lt;&gt;"",I$2,"NA"),'MITRE &amp; Controls Mappings'!$H599))),ISNUMBER(SEARCH(IF(I$3&lt;&gt;"",I$3,"NA"),'MITRE &amp; Controls Mappings'!$I599))),ISNUMBER(SEARCH(IF(I$3&lt;&gt;"",I$3,"NA"),'MITRE &amp; Controls Mappings'!$J599))), 'MITRE &amp; Controls Mappings'!$B599,"")</f>
        <v/>
      </c>
      <c r="J603" t="str">
        <f>IF(OR(OR(OR(OR(OR(ISNUMBER(SEARCH(IF(J$1&lt;&gt;"",J$1,"NA"),'MITRE &amp; Controls Mappings'!$E599)),ISNUMBER(SEARCH(IF(J$1&lt;&gt;"",J$1,"NA"),'MITRE &amp; Controls Mappings'!$F599))),ISNUMBER(SEARCH(IF(J$2&lt;&gt;"",J$2,"NA"),'MITRE &amp; Controls Mappings'!$G599))),ISNUMBER(SEARCH(IF(J$2&lt;&gt;"",J$2,"NA"),'MITRE &amp; Controls Mappings'!$H599))),ISNUMBER(SEARCH(IF(J$3&lt;&gt;"",J$3,"NA"),'MITRE &amp; Controls Mappings'!$I599))),ISNUMBER(SEARCH(IF(J$3&lt;&gt;"",J$3,"NA"),'MITRE &amp; Controls Mappings'!$J599))), 'MITRE &amp; Controls Mappings'!$B599,"")</f>
        <v/>
      </c>
      <c r="K603" t="str">
        <f>IF(OR(OR(OR(OR(OR(ISNUMBER(SEARCH(IF(K$1&lt;&gt;"",K$1,"NA"),'MITRE &amp; Controls Mappings'!$E599)),ISNUMBER(SEARCH(IF(K$1&lt;&gt;"",K$1,"NA"),'MITRE &amp; Controls Mappings'!$F599))),ISNUMBER(SEARCH(IF(K$2&lt;&gt;"",K$2,"NA"),'MITRE &amp; Controls Mappings'!$G599))),ISNUMBER(SEARCH(IF(K$2&lt;&gt;"",K$2,"NA"),'MITRE &amp; Controls Mappings'!$H599))),ISNUMBER(SEARCH(IF(K$3&lt;&gt;"",K$3,"NA"),'MITRE &amp; Controls Mappings'!$I599))),ISNUMBER(SEARCH(IF(K$3&lt;&gt;"",K$3,"NA"),'MITRE &amp; Controls Mappings'!$J599))), 'MITRE &amp; Controls Mappings'!$B599,"")</f>
        <v/>
      </c>
      <c r="L603" s="25" t="str">
        <f>'MITRE &amp; Controls Mappings'!D599</f>
        <v>Ensure 'Do not preserve zone information in file attachments' is set to 'Disabled'</v>
      </c>
    </row>
    <row r="604" spans="1:12" x14ac:dyDescent="0.35">
      <c r="A604" t="str">
        <f>IF(COUNTIF(B604:K604,"="&amp;'MITRE &amp; Controls Mappings'!B600)&gt;0,'MITRE &amp; Controls Mappings'!B600,"")</f>
        <v/>
      </c>
      <c r="B604" t="str">
        <f>IF(OR(OR(OR(OR(OR(ISNUMBER(SEARCH(IF(B$1&lt;&gt;"",B$1,"NA"),'MITRE &amp; Controls Mappings'!$E600)),ISNUMBER(SEARCH(IF(B$1&lt;&gt;"",B$1,"NA"),'MITRE &amp; Controls Mappings'!$F600))),ISNUMBER(SEARCH(IF(B$2&lt;&gt;"",B$2,"NA"),'MITRE &amp; Controls Mappings'!$G600))),ISNUMBER(SEARCH(IF(B$2&lt;&gt;"",B$2,"NA"),'MITRE &amp; Controls Mappings'!$H600))),ISNUMBER(SEARCH(IF(B$3&lt;&gt;"",B$3,"NA"),'MITRE &amp; Controls Mappings'!$I600))),ISNUMBER(SEARCH(IF(B$3&lt;&gt;"",B$3,"NA"),'MITRE &amp; Controls Mappings'!$J600))), 'MITRE &amp; Controls Mappings'!$B600,"")</f>
        <v/>
      </c>
      <c r="C604" t="str">
        <f>IF(OR(OR(OR(OR(OR(ISNUMBER(SEARCH(IF(C$1&lt;&gt;"",C$1,"NA"),'MITRE &amp; Controls Mappings'!$E600)),ISNUMBER(SEARCH(IF(C$1&lt;&gt;"",C$1,"NA"),'MITRE &amp; Controls Mappings'!$F600))),ISNUMBER(SEARCH(IF(C$2&lt;&gt;"",C$2,"NA"),'MITRE &amp; Controls Mappings'!$G600))),ISNUMBER(SEARCH(IF(C$2&lt;&gt;"",C$2,"NA"),'MITRE &amp; Controls Mappings'!$H600))),ISNUMBER(SEARCH(IF(C$3&lt;&gt;"",C$3,"NA"),'MITRE &amp; Controls Mappings'!$I600))),ISNUMBER(SEARCH(IF(C$3&lt;&gt;"",C$3,"NA"),'MITRE &amp; Controls Mappings'!$J600))), 'MITRE &amp; Controls Mappings'!$B600,"")</f>
        <v/>
      </c>
      <c r="D604" t="str">
        <f>IF(OR(OR(OR(OR(OR(ISNUMBER(SEARCH(IF(D$1&lt;&gt;"",D$1,"NA"),'MITRE &amp; Controls Mappings'!$E600)),ISNUMBER(SEARCH(IF(D$1&lt;&gt;"",D$1,"NA"),'MITRE &amp; Controls Mappings'!$F600))),ISNUMBER(SEARCH(IF(D$2&lt;&gt;"",D$2,"NA"),'MITRE &amp; Controls Mappings'!$G600))),ISNUMBER(SEARCH(IF(D$2&lt;&gt;"",D$2,"NA"),'MITRE &amp; Controls Mappings'!$H600))),ISNUMBER(SEARCH(IF(D$3&lt;&gt;"",D$3,"NA"),'MITRE &amp; Controls Mappings'!$I600))),ISNUMBER(SEARCH(IF(D$3&lt;&gt;"",D$3,"NA"),'MITRE &amp; Controls Mappings'!$J600))), 'MITRE &amp; Controls Mappings'!$B600,"")</f>
        <v/>
      </c>
      <c r="E604" t="str">
        <f>IF(OR(OR(OR(OR(OR(ISNUMBER(SEARCH(IF(E$1&lt;&gt;"",E$1,"NA"),'MITRE &amp; Controls Mappings'!$E600)),ISNUMBER(SEARCH(IF(E$1&lt;&gt;"",E$1,"NA"),'MITRE &amp; Controls Mappings'!$F600))),ISNUMBER(SEARCH(IF(E$2&lt;&gt;"",E$2,"NA"),'MITRE &amp; Controls Mappings'!$G600))),ISNUMBER(SEARCH(IF(E$2&lt;&gt;"",E$2,"NA"),'MITRE &amp; Controls Mappings'!$H600))),ISNUMBER(SEARCH(IF(E$3&lt;&gt;"",E$3,"NA"),'MITRE &amp; Controls Mappings'!$I600))),ISNUMBER(SEARCH(IF(E$3&lt;&gt;"",E$3,"NA"),'MITRE &amp; Controls Mappings'!$J600))), 'MITRE &amp; Controls Mappings'!$B600,"")</f>
        <v/>
      </c>
      <c r="F604" t="str">
        <f>IF(OR(OR(OR(OR(OR(ISNUMBER(SEARCH(IF(F$1&lt;&gt;"",F$1,"NA"),'MITRE &amp; Controls Mappings'!$E600)),ISNUMBER(SEARCH(IF(F$1&lt;&gt;"",F$1,"NA"),'MITRE &amp; Controls Mappings'!$F600))),ISNUMBER(SEARCH(IF(F$2&lt;&gt;"",F$2,"NA"),'MITRE &amp; Controls Mappings'!$G600))),ISNUMBER(SEARCH(IF(F$2&lt;&gt;"",F$2,"NA"),'MITRE &amp; Controls Mappings'!$H600))),ISNUMBER(SEARCH(IF(F$3&lt;&gt;"",F$3,"NA"),'MITRE &amp; Controls Mappings'!$I600))),ISNUMBER(SEARCH(IF(F$3&lt;&gt;"",F$3,"NA"),'MITRE &amp; Controls Mappings'!$J600))), 'MITRE &amp; Controls Mappings'!$B600,"")</f>
        <v/>
      </c>
      <c r="G604" t="str">
        <f>IF(OR(OR(OR(OR(OR(ISNUMBER(SEARCH(IF(G$1&lt;&gt;"",G$1,"NA"),'MITRE &amp; Controls Mappings'!$E600)),ISNUMBER(SEARCH(IF(G$1&lt;&gt;"",G$1,"NA"),'MITRE &amp; Controls Mappings'!$F600))),ISNUMBER(SEARCH(IF(G$2&lt;&gt;"",G$2,"NA"),'MITRE &amp; Controls Mappings'!$G600))),ISNUMBER(SEARCH(IF(G$2&lt;&gt;"",G$2,"NA"),'MITRE &amp; Controls Mappings'!$H600))),ISNUMBER(SEARCH(IF(G$3&lt;&gt;"",G$3,"NA"),'MITRE &amp; Controls Mappings'!$I600))),ISNUMBER(SEARCH(IF(G$3&lt;&gt;"",G$3,"NA"),'MITRE &amp; Controls Mappings'!$J600))), 'MITRE &amp; Controls Mappings'!$B600,"")</f>
        <v/>
      </c>
      <c r="H604" t="str">
        <f>IF(OR(OR(OR(OR(OR(ISNUMBER(SEARCH(IF(H$1&lt;&gt;"",H$1,"NA"),'MITRE &amp; Controls Mappings'!$E600)),ISNUMBER(SEARCH(IF(H$1&lt;&gt;"",H$1,"NA"),'MITRE &amp; Controls Mappings'!$F600))),ISNUMBER(SEARCH(IF(H$2&lt;&gt;"",H$2,"NA"),'MITRE &amp; Controls Mappings'!$G600))),ISNUMBER(SEARCH(IF(H$2&lt;&gt;"",H$2,"NA"),'MITRE &amp; Controls Mappings'!$H600))),ISNUMBER(SEARCH(IF(H$3&lt;&gt;"",H$3,"NA"),'MITRE &amp; Controls Mappings'!$I600))),ISNUMBER(SEARCH(IF(H$3&lt;&gt;"",H$3,"NA"),'MITRE &amp; Controls Mappings'!$J600))), 'MITRE &amp; Controls Mappings'!$B600,"")</f>
        <v/>
      </c>
      <c r="I604" t="str">
        <f>IF(OR(OR(OR(OR(OR(ISNUMBER(SEARCH(IF(I$1&lt;&gt;"",I$1,"NA"),'MITRE &amp; Controls Mappings'!$E600)),ISNUMBER(SEARCH(IF(I$1&lt;&gt;"",I$1,"NA"),'MITRE &amp; Controls Mappings'!$F600))),ISNUMBER(SEARCH(IF(I$2&lt;&gt;"",I$2,"NA"),'MITRE &amp; Controls Mappings'!$G600))),ISNUMBER(SEARCH(IF(I$2&lt;&gt;"",I$2,"NA"),'MITRE &amp; Controls Mappings'!$H600))),ISNUMBER(SEARCH(IF(I$3&lt;&gt;"",I$3,"NA"),'MITRE &amp; Controls Mappings'!$I600))),ISNUMBER(SEARCH(IF(I$3&lt;&gt;"",I$3,"NA"),'MITRE &amp; Controls Mappings'!$J600))), 'MITRE &amp; Controls Mappings'!$B600,"")</f>
        <v/>
      </c>
      <c r="J604" t="str">
        <f>IF(OR(OR(OR(OR(OR(ISNUMBER(SEARCH(IF(J$1&lt;&gt;"",J$1,"NA"),'MITRE &amp; Controls Mappings'!$E600)),ISNUMBER(SEARCH(IF(J$1&lt;&gt;"",J$1,"NA"),'MITRE &amp; Controls Mappings'!$F600))),ISNUMBER(SEARCH(IF(J$2&lt;&gt;"",J$2,"NA"),'MITRE &amp; Controls Mappings'!$G600))),ISNUMBER(SEARCH(IF(J$2&lt;&gt;"",J$2,"NA"),'MITRE &amp; Controls Mappings'!$H600))),ISNUMBER(SEARCH(IF(J$3&lt;&gt;"",J$3,"NA"),'MITRE &amp; Controls Mappings'!$I600))),ISNUMBER(SEARCH(IF(J$3&lt;&gt;"",J$3,"NA"),'MITRE &amp; Controls Mappings'!$J600))), 'MITRE &amp; Controls Mappings'!$B600,"")</f>
        <v/>
      </c>
      <c r="K604" t="str">
        <f>IF(OR(OR(OR(OR(OR(ISNUMBER(SEARCH(IF(K$1&lt;&gt;"",K$1,"NA"),'MITRE &amp; Controls Mappings'!$E600)),ISNUMBER(SEARCH(IF(K$1&lt;&gt;"",K$1,"NA"),'MITRE &amp; Controls Mappings'!$F600))),ISNUMBER(SEARCH(IF(K$2&lt;&gt;"",K$2,"NA"),'MITRE &amp; Controls Mappings'!$G600))),ISNUMBER(SEARCH(IF(K$2&lt;&gt;"",K$2,"NA"),'MITRE &amp; Controls Mappings'!$H600))),ISNUMBER(SEARCH(IF(K$3&lt;&gt;"",K$3,"NA"),'MITRE &amp; Controls Mappings'!$I600))),ISNUMBER(SEARCH(IF(K$3&lt;&gt;"",K$3,"NA"),'MITRE &amp; Controls Mappings'!$J600))), 'MITRE &amp; Controls Mappings'!$B600,"")</f>
        <v/>
      </c>
      <c r="L604" s="25" t="str">
        <f>'MITRE &amp; Controls Mappings'!D600</f>
        <v>Ensure 'Notify antivirus programs when opening attachments' is set to 'Enabled'</v>
      </c>
    </row>
    <row r="605" spans="1:12" x14ac:dyDescent="0.35">
      <c r="A605" t="str">
        <f>IF(COUNTIF(B605:K605,"="&amp;'MITRE &amp; Controls Mappings'!B601)&gt;0,'MITRE &amp; Controls Mappings'!B601,"")</f>
        <v/>
      </c>
      <c r="B605" t="str">
        <f>IF(OR(OR(OR(OR(OR(ISNUMBER(SEARCH(IF(B$1&lt;&gt;"",B$1,"NA"),'MITRE &amp; Controls Mappings'!$E601)),ISNUMBER(SEARCH(IF(B$1&lt;&gt;"",B$1,"NA"),'MITRE &amp; Controls Mappings'!$F601))),ISNUMBER(SEARCH(IF(B$2&lt;&gt;"",B$2,"NA"),'MITRE &amp; Controls Mappings'!$G601))),ISNUMBER(SEARCH(IF(B$2&lt;&gt;"",B$2,"NA"),'MITRE &amp; Controls Mappings'!$H601))),ISNUMBER(SEARCH(IF(B$3&lt;&gt;"",B$3,"NA"),'MITRE &amp; Controls Mappings'!$I601))),ISNUMBER(SEARCH(IF(B$3&lt;&gt;"",B$3,"NA"),'MITRE &amp; Controls Mappings'!$J601))), 'MITRE &amp; Controls Mappings'!$B601,"")</f>
        <v/>
      </c>
      <c r="C605" t="str">
        <f>IF(OR(OR(OR(OR(OR(ISNUMBER(SEARCH(IF(C$1&lt;&gt;"",C$1,"NA"),'MITRE &amp; Controls Mappings'!$E601)),ISNUMBER(SEARCH(IF(C$1&lt;&gt;"",C$1,"NA"),'MITRE &amp; Controls Mappings'!$F601))),ISNUMBER(SEARCH(IF(C$2&lt;&gt;"",C$2,"NA"),'MITRE &amp; Controls Mappings'!$G601))),ISNUMBER(SEARCH(IF(C$2&lt;&gt;"",C$2,"NA"),'MITRE &amp; Controls Mappings'!$H601))),ISNUMBER(SEARCH(IF(C$3&lt;&gt;"",C$3,"NA"),'MITRE &amp; Controls Mappings'!$I601))),ISNUMBER(SEARCH(IF(C$3&lt;&gt;"",C$3,"NA"),'MITRE &amp; Controls Mappings'!$J601))), 'MITRE &amp; Controls Mappings'!$B601,"")</f>
        <v/>
      </c>
      <c r="D605" t="str">
        <f>IF(OR(OR(OR(OR(OR(ISNUMBER(SEARCH(IF(D$1&lt;&gt;"",D$1,"NA"),'MITRE &amp; Controls Mappings'!$E601)),ISNUMBER(SEARCH(IF(D$1&lt;&gt;"",D$1,"NA"),'MITRE &amp; Controls Mappings'!$F601))),ISNUMBER(SEARCH(IF(D$2&lt;&gt;"",D$2,"NA"),'MITRE &amp; Controls Mappings'!$G601))),ISNUMBER(SEARCH(IF(D$2&lt;&gt;"",D$2,"NA"),'MITRE &amp; Controls Mappings'!$H601))),ISNUMBER(SEARCH(IF(D$3&lt;&gt;"",D$3,"NA"),'MITRE &amp; Controls Mappings'!$I601))),ISNUMBER(SEARCH(IF(D$3&lt;&gt;"",D$3,"NA"),'MITRE &amp; Controls Mappings'!$J601))), 'MITRE &amp; Controls Mappings'!$B601,"")</f>
        <v/>
      </c>
      <c r="E605" t="str">
        <f>IF(OR(OR(OR(OR(OR(ISNUMBER(SEARCH(IF(E$1&lt;&gt;"",E$1,"NA"),'MITRE &amp; Controls Mappings'!$E601)),ISNUMBER(SEARCH(IF(E$1&lt;&gt;"",E$1,"NA"),'MITRE &amp; Controls Mappings'!$F601))),ISNUMBER(SEARCH(IF(E$2&lt;&gt;"",E$2,"NA"),'MITRE &amp; Controls Mappings'!$G601))),ISNUMBER(SEARCH(IF(E$2&lt;&gt;"",E$2,"NA"),'MITRE &amp; Controls Mappings'!$H601))),ISNUMBER(SEARCH(IF(E$3&lt;&gt;"",E$3,"NA"),'MITRE &amp; Controls Mappings'!$I601))),ISNUMBER(SEARCH(IF(E$3&lt;&gt;"",E$3,"NA"),'MITRE &amp; Controls Mappings'!$J601))), 'MITRE &amp; Controls Mappings'!$B601,"")</f>
        <v/>
      </c>
      <c r="F605" t="str">
        <f>IF(OR(OR(OR(OR(OR(ISNUMBER(SEARCH(IF(F$1&lt;&gt;"",F$1,"NA"),'MITRE &amp; Controls Mappings'!$E601)),ISNUMBER(SEARCH(IF(F$1&lt;&gt;"",F$1,"NA"),'MITRE &amp; Controls Mappings'!$F601))),ISNUMBER(SEARCH(IF(F$2&lt;&gt;"",F$2,"NA"),'MITRE &amp; Controls Mappings'!$G601))),ISNUMBER(SEARCH(IF(F$2&lt;&gt;"",F$2,"NA"),'MITRE &amp; Controls Mappings'!$H601))),ISNUMBER(SEARCH(IF(F$3&lt;&gt;"",F$3,"NA"),'MITRE &amp; Controls Mappings'!$I601))),ISNUMBER(SEARCH(IF(F$3&lt;&gt;"",F$3,"NA"),'MITRE &amp; Controls Mappings'!$J601))), 'MITRE &amp; Controls Mappings'!$B601,"")</f>
        <v/>
      </c>
      <c r="G605" t="str">
        <f>IF(OR(OR(OR(OR(OR(ISNUMBER(SEARCH(IF(G$1&lt;&gt;"",G$1,"NA"),'MITRE &amp; Controls Mappings'!$E601)),ISNUMBER(SEARCH(IF(G$1&lt;&gt;"",G$1,"NA"),'MITRE &amp; Controls Mappings'!$F601))),ISNUMBER(SEARCH(IF(G$2&lt;&gt;"",G$2,"NA"),'MITRE &amp; Controls Mappings'!$G601))),ISNUMBER(SEARCH(IF(G$2&lt;&gt;"",G$2,"NA"),'MITRE &amp; Controls Mappings'!$H601))),ISNUMBER(SEARCH(IF(G$3&lt;&gt;"",G$3,"NA"),'MITRE &amp; Controls Mappings'!$I601))),ISNUMBER(SEARCH(IF(G$3&lt;&gt;"",G$3,"NA"),'MITRE &amp; Controls Mappings'!$J601))), 'MITRE &amp; Controls Mappings'!$B601,"")</f>
        <v/>
      </c>
      <c r="H605" t="str">
        <f>IF(OR(OR(OR(OR(OR(ISNUMBER(SEARCH(IF(H$1&lt;&gt;"",H$1,"NA"),'MITRE &amp; Controls Mappings'!$E601)),ISNUMBER(SEARCH(IF(H$1&lt;&gt;"",H$1,"NA"),'MITRE &amp; Controls Mappings'!$F601))),ISNUMBER(SEARCH(IF(H$2&lt;&gt;"",H$2,"NA"),'MITRE &amp; Controls Mappings'!$G601))),ISNUMBER(SEARCH(IF(H$2&lt;&gt;"",H$2,"NA"),'MITRE &amp; Controls Mappings'!$H601))),ISNUMBER(SEARCH(IF(H$3&lt;&gt;"",H$3,"NA"),'MITRE &amp; Controls Mappings'!$I601))),ISNUMBER(SEARCH(IF(H$3&lt;&gt;"",H$3,"NA"),'MITRE &amp; Controls Mappings'!$J601))), 'MITRE &amp; Controls Mappings'!$B601,"")</f>
        <v/>
      </c>
      <c r="I605" t="str">
        <f>IF(OR(OR(OR(OR(OR(ISNUMBER(SEARCH(IF(I$1&lt;&gt;"",I$1,"NA"),'MITRE &amp; Controls Mappings'!$E601)),ISNUMBER(SEARCH(IF(I$1&lt;&gt;"",I$1,"NA"),'MITRE &amp; Controls Mappings'!$F601))),ISNUMBER(SEARCH(IF(I$2&lt;&gt;"",I$2,"NA"),'MITRE &amp; Controls Mappings'!$G601))),ISNUMBER(SEARCH(IF(I$2&lt;&gt;"",I$2,"NA"),'MITRE &amp; Controls Mappings'!$H601))),ISNUMBER(SEARCH(IF(I$3&lt;&gt;"",I$3,"NA"),'MITRE &amp; Controls Mappings'!$I601))),ISNUMBER(SEARCH(IF(I$3&lt;&gt;"",I$3,"NA"),'MITRE &amp; Controls Mappings'!$J601))), 'MITRE &amp; Controls Mappings'!$B601,"")</f>
        <v/>
      </c>
      <c r="J605" t="str">
        <f>IF(OR(OR(OR(OR(OR(ISNUMBER(SEARCH(IF(J$1&lt;&gt;"",J$1,"NA"),'MITRE &amp; Controls Mappings'!$E601)),ISNUMBER(SEARCH(IF(J$1&lt;&gt;"",J$1,"NA"),'MITRE &amp; Controls Mappings'!$F601))),ISNUMBER(SEARCH(IF(J$2&lt;&gt;"",J$2,"NA"),'MITRE &amp; Controls Mappings'!$G601))),ISNUMBER(SEARCH(IF(J$2&lt;&gt;"",J$2,"NA"),'MITRE &amp; Controls Mappings'!$H601))),ISNUMBER(SEARCH(IF(J$3&lt;&gt;"",J$3,"NA"),'MITRE &amp; Controls Mappings'!$I601))),ISNUMBER(SEARCH(IF(J$3&lt;&gt;"",J$3,"NA"),'MITRE &amp; Controls Mappings'!$J601))), 'MITRE &amp; Controls Mappings'!$B601,"")</f>
        <v/>
      </c>
      <c r="K605" t="str">
        <f>IF(OR(OR(OR(OR(OR(ISNUMBER(SEARCH(IF(K$1&lt;&gt;"",K$1,"NA"),'MITRE &amp; Controls Mappings'!$E601)),ISNUMBER(SEARCH(IF(K$1&lt;&gt;"",K$1,"NA"),'MITRE &amp; Controls Mappings'!$F601))),ISNUMBER(SEARCH(IF(K$2&lt;&gt;"",K$2,"NA"),'MITRE &amp; Controls Mappings'!$G601))),ISNUMBER(SEARCH(IF(K$2&lt;&gt;"",K$2,"NA"),'MITRE &amp; Controls Mappings'!$H601))),ISNUMBER(SEARCH(IF(K$3&lt;&gt;"",K$3,"NA"),'MITRE &amp; Controls Mappings'!$I601))),ISNUMBER(SEARCH(IF(K$3&lt;&gt;"",K$3,"NA"),'MITRE &amp; Controls Mappings'!$J601))), 'MITRE &amp; Controls Mappings'!$B601,"")</f>
        <v/>
      </c>
      <c r="L605" s="25" t="str">
        <f>'MITRE &amp; Controls Mappings'!D601</f>
        <v>AutoPlay Policies</v>
      </c>
    </row>
    <row r="606" spans="1:12" x14ac:dyDescent="0.35">
      <c r="A606" t="str">
        <f>IF(COUNTIF(B606:K606,"="&amp;'MITRE &amp; Controls Mappings'!B602)&gt;0,'MITRE &amp; Controls Mappings'!B602,"")</f>
        <v/>
      </c>
      <c r="B606" t="str">
        <f>IF(OR(OR(OR(OR(OR(ISNUMBER(SEARCH(IF(B$1&lt;&gt;"",B$1,"NA"),'MITRE &amp; Controls Mappings'!$E602)),ISNUMBER(SEARCH(IF(B$1&lt;&gt;"",B$1,"NA"),'MITRE &amp; Controls Mappings'!$F602))),ISNUMBER(SEARCH(IF(B$2&lt;&gt;"",B$2,"NA"),'MITRE &amp; Controls Mappings'!$G602))),ISNUMBER(SEARCH(IF(B$2&lt;&gt;"",B$2,"NA"),'MITRE &amp; Controls Mappings'!$H602))),ISNUMBER(SEARCH(IF(B$3&lt;&gt;"",B$3,"NA"),'MITRE &amp; Controls Mappings'!$I602))),ISNUMBER(SEARCH(IF(B$3&lt;&gt;"",B$3,"NA"),'MITRE &amp; Controls Mappings'!$J602))), 'MITRE &amp; Controls Mappings'!$B602,"")</f>
        <v/>
      </c>
      <c r="C606" t="str">
        <f>IF(OR(OR(OR(OR(OR(ISNUMBER(SEARCH(IF(C$1&lt;&gt;"",C$1,"NA"),'MITRE &amp; Controls Mappings'!$E602)),ISNUMBER(SEARCH(IF(C$1&lt;&gt;"",C$1,"NA"),'MITRE &amp; Controls Mappings'!$F602))),ISNUMBER(SEARCH(IF(C$2&lt;&gt;"",C$2,"NA"),'MITRE &amp; Controls Mappings'!$G602))),ISNUMBER(SEARCH(IF(C$2&lt;&gt;"",C$2,"NA"),'MITRE &amp; Controls Mappings'!$H602))),ISNUMBER(SEARCH(IF(C$3&lt;&gt;"",C$3,"NA"),'MITRE &amp; Controls Mappings'!$I602))),ISNUMBER(SEARCH(IF(C$3&lt;&gt;"",C$3,"NA"),'MITRE &amp; Controls Mappings'!$J602))), 'MITRE &amp; Controls Mappings'!$B602,"")</f>
        <v/>
      </c>
      <c r="D606" t="str">
        <f>IF(OR(OR(OR(OR(OR(ISNUMBER(SEARCH(IF(D$1&lt;&gt;"",D$1,"NA"),'MITRE &amp; Controls Mappings'!$E602)),ISNUMBER(SEARCH(IF(D$1&lt;&gt;"",D$1,"NA"),'MITRE &amp; Controls Mappings'!$F602))),ISNUMBER(SEARCH(IF(D$2&lt;&gt;"",D$2,"NA"),'MITRE &amp; Controls Mappings'!$G602))),ISNUMBER(SEARCH(IF(D$2&lt;&gt;"",D$2,"NA"),'MITRE &amp; Controls Mappings'!$H602))),ISNUMBER(SEARCH(IF(D$3&lt;&gt;"",D$3,"NA"),'MITRE &amp; Controls Mappings'!$I602))),ISNUMBER(SEARCH(IF(D$3&lt;&gt;"",D$3,"NA"),'MITRE &amp; Controls Mappings'!$J602))), 'MITRE &amp; Controls Mappings'!$B602,"")</f>
        <v/>
      </c>
      <c r="E606" t="str">
        <f>IF(OR(OR(OR(OR(OR(ISNUMBER(SEARCH(IF(E$1&lt;&gt;"",E$1,"NA"),'MITRE &amp; Controls Mappings'!$E602)),ISNUMBER(SEARCH(IF(E$1&lt;&gt;"",E$1,"NA"),'MITRE &amp; Controls Mappings'!$F602))),ISNUMBER(SEARCH(IF(E$2&lt;&gt;"",E$2,"NA"),'MITRE &amp; Controls Mappings'!$G602))),ISNUMBER(SEARCH(IF(E$2&lt;&gt;"",E$2,"NA"),'MITRE &amp; Controls Mappings'!$H602))),ISNUMBER(SEARCH(IF(E$3&lt;&gt;"",E$3,"NA"),'MITRE &amp; Controls Mappings'!$I602))),ISNUMBER(SEARCH(IF(E$3&lt;&gt;"",E$3,"NA"),'MITRE &amp; Controls Mappings'!$J602))), 'MITRE &amp; Controls Mappings'!$B602,"")</f>
        <v/>
      </c>
      <c r="F606" t="str">
        <f>IF(OR(OR(OR(OR(OR(ISNUMBER(SEARCH(IF(F$1&lt;&gt;"",F$1,"NA"),'MITRE &amp; Controls Mappings'!$E602)),ISNUMBER(SEARCH(IF(F$1&lt;&gt;"",F$1,"NA"),'MITRE &amp; Controls Mappings'!$F602))),ISNUMBER(SEARCH(IF(F$2&lt;&gt;"",F$2,"NA"),'MITRE &amp; Controls Mappings'!$G602))),ISNUMBER(SEARCH(IF(F$2&lt;&gt;"",F$2,"NA"),'MITRE &amp; Controls Mappings'!$H602))),ISNUMBER(SEARCH(IF(F$3&lt;&gt;"",F$3,"NA"),'MITRE &amp; Controls Mappings'!$I602))),ISNUMBER(SEARCH(IF(F$3&lt;&gt;"",F$3,"NA"),'MITRE &amp; Controls Mappings'!$J602))), 'MITRE &amp; Controls Mappings'!$B602,"")</f>
        <v/>
      </c>
      <c r="G606" t="str">
        <f>IF(OR(OR(OR(OR(OR(ISNUMBER(SEARCH(IF(G$1&lt;&gt;"",G$1,"NA"),'MITRE &amp; Controls Mappings'!$E602)),ISNUMBER(SEARCH(IF(G$1&lt;&gt;"",G$1,"NA"),'MITRE &amp; Controls Mappings'!$F602))),ISNUMBER(SEARCH(IF(G$2&lt;&gt;"",G$2,"NA"),'MITRE &amp; Controls Mappings'!$G602))),ISNUMBER(SEARCH(IF(G$2&lt;&gt;"",G$2,"NA"),'MITRE &amp; Controls Mappings'!$H602))),ISNUMBER(SEARCH(IF(G$3&lt;&gt;"",G$3,"NA"),'MITRE &amp; Controls Mappings'!$I602))),ISNUMBER(SEARCH(IF(G$3&lt;&gt;"",G$3,"NA"),'MITRE &amp; Controls Mappings'!$J602))), 'MITRE &amp; Controls Mappings'!$B602,"")</f>
        <v/>
      </c>
      <c r="H606" t="str">
        <f>IF(OR(OR(OR(OR(OR(ISNUMBER(SEARCH(IF(H$1&lt;&gt;"",H$1,"NA"),'MITRE &amp; Controls Mappings'!$E602)),ISNUMBER(SEARCH(IF(H$1&lt;&gt;"",H$1,"NA"),'MITRE &amp; Controls Mappings'!$F602))),ISNUMBER(SEARCH(IF(H$2&lt;&gt;"",H$2,"NA"),'MITRE &amp; Controls Mappings'!$G602))),ISNUMBER(SEARCH(IF(H$2&lt;&gt;"",H$2,"NA"),'MITRE &amp; Controls Mappings'!$H602))),ISNUMBER(SEARCH(IF(H$3&lt;&gt;"",H$3,"NA"),'MITRE &amp; Controls Mappings'!$I602))),ISNUMBER(SEARCH(IF(H$3&lt;&gt;"",H$3,"NA"),'MITRE &amp; Controls Mappings'!$J602))), 'MITRE &amp; Controls Mappings'!$B602,"")</f>
        <v/>
      </c>
      <c r="I606" t="str">
        <f>IF(OR(OR(OR(OR(OR(ISNUMBER(SEARCH(IF(I$1&lt;&gt;"",I$1,"NA"),'MITRE &amp; Controls Mappings'!$E602)),ISNUMBER(SEARCH(IF(I$1&lt;&gt;"",I$1,"NA"),'MITRE &amp; Controls Mappings'!$F602))),ISNUMBER(SEARCH(IF(I$2&lt;&gt;"",I$2,"NA"),'MITRE &amp; Controls Mappings'!$G602))),ISNUMBER(SEARCH(IF(I$2&lt;&gt;"",I$2,"NA"),'MITRE &amp; Controls Mappings'!$H602))),ISNUMBER(SEARCH(IF(I$3&lt;&gt;"",I$3,"NA"),'MITRE &amp; Controls Mappings'!$I602))),ISNUMBER(SEARCH(IF(I$3&lt;&gt;"",I$3,"NA"),'MITRE &amp; Controls Mappings'!$J602))), 'MITRE &amp; Controls Mappings'!$B602,"")</f>
        <v/>
      </c>
      <c r="J606" t="str">
        <f>IF(OR(OR(OR(OR(OR(ISNUMBER(SEARCH(IF(J$1&lt;&gt;"",J$1,"NA"),'MITRE &amp; Controls Mappings'!$E602)),ISNUMBER(SEARCH(IF(J$1&lt;&gt;"",J$1,"NA"),'MITRE &amp; Controls Mappings'!$F602))),ISNUMBER(SEARCH(IF(J$2&lt;&gt;"",J$2,"NA"),'MITRE &amp; Controls Mappings'!$G602))),ISNUMBER(SEARCH(IF(J$2&lt;&gt;"",J$2,"NA"),'MITRE &amp; Controls Mappings'!$H602))),ISNUMBER(SEARCH(IF(J$3&lt;&gt;"",J$3,"NA"),'MITRE &amp; Controls Mappings'!$I602))),ISNUMBER(SEARCH(IF(J$3&lt;&gt;"",J$3,"NA"),'MITRE &amp; Controls Mappings'!$J602))), 'MITRE &amp; Controls Mappings'!$B602,"")</f>
        <v/>
      </c>
      <c r="K606" t="str">
        <f>IF(OR(OR(OR(OR(OR(ISNUMBER(SEARCH(IF(K$1&lt;&gt;"",K$1,"NA"),'MITRE &amp; Controls Mappings'!$E602)),ISNUMBER(SEARCH(IF(K$1&lt;&gt;"",K$1,"NA"),'MITRE &amp; Controls Mappings'!$F602))),ISNUMBER(SEARCH(IF(K$2&lt;&gt;"",K$2,"NA"),'MITRE &amp; Controls Mappings'!$G602))),ISNUMBER(SEARCH(IF(K$2&lt;&gt;"",K$2,"NA"),'MITRE &amp; Controls Mappings'!$H602))),ISNUMBER(SEARCH(IF(K$3&lt;&gt;"",K$3,"NA"),'MITRE &amp; Controls Mappings'!$I602))),ISNUMBER(SEARCH(IF(K$3&lt;&gt;"",K$3,"NA"),'MITRE &amp; Controls Mappings'!$J602))), 'MITRE &amp; Controls Mappings'!$B602,"")</f>
        <v/>
      </c>
      <c r="L606" s="25" t="str">
        <f>'MITRE &amp; Controls Mappings'!D602</f>
        <v>Backup</v>
      </c>
    </row>
    <row r="607" spans="1:12" x14ac:dyDescent="0.35">
      <c r="A607" t="str">
        <f>IF(COUNTIF(B607:K607,"="&amp;'MITRE &amp; Controls Mappings'!B603)&gt;0,'MITRE &amp; Controls Mappings'!B603,"")</f>
        <v/>
      </c>
      <c r="B607" t="str">
        <f>IF(OR(OR(OR(OR(OR(ISNUMBER(SEARCH(IF(B$1&lt;&gt;"",B$1,"NA"),'MITRE &amp; Controls Mappings'!$E603)),ISNUMBER(SEARCH(IF(B$1&lt;&gt;"",B$1,"NA"),'MITRE &amp; Controls Mappings'!$F603))),ISNUMBER(SEARCH(IF(B$2&lt;&gt;"",B$2,"NA"),'MITRE &amp; Controls Mappings'!$G603))),ISNUMBER(SEARCH(IF(B$2&lt;&gt;"",B$2,"NA"),'MITRE &amp; Controls Mappings'!$H603))),ISNUMBER(SEARCH(IF(B$3&lt;&gt;"",B$3,"NA"),'MITRE &amp; Controls Mappings'!$I603))),ISNUMBER(SEARCH(IF(B$3&lt;&gt;"",B$3,"NA"),'MITRE &amp; Controls Mappings'!$J603))), 'MITRE &amp; Controls Mappings'!$B603,"")</f>
        <v/>
      </c>
      <c r="C607" t="str">
        <f>IF(OR(OR(OR(OR(OR(ISNUMBER(SEARCH(IF(C$1&lt;&gt;"",C$1,"NA"),'MITRE &amp; Controls Mappings'!$E603)),ISNUMBER(SEARCH(IF(C$1&lt;&gt;"",C$1,"NA"),'MITRE &amp; Controls Mappings'!$F603))),ISNUMBER(SEARCH(IF(C$2&lt;&gt;"",C$2,"NA"),'MITRE &amp; Controls Mappings'!$G603))),ISNUMBER(SEARCH(IF(C$2&lt;&gt;"",C$2,"NA"),'MITRE &amp; Controls Mappings'!$H603))),ISNUMBER(SEARCH(IF(C$3&lt;&gt;"",C$3,"NA"),'MITRE &amp; Controls Mappings'!$I603))),ISNUMBER(SEARCH(IF(C$3&lt;&gt;"",C$3,"NA"),'MITRE &amp; Controls Mappings'!$J603))), 'MITRE &amp; Controls Mappings'!$B603,"")</f>
        <v/>
      </c>
      <c r="D607" t="str">
        <f>IF(OR(OR(OR(OR(OR(ISNUMBER(SEARCH(IF(D$1&lt;&gt;"",D$1,"NA"),'MITRE &amp; Controls Mappings'!$E603)),ISNUMBER(SEARCH(IF(D$1&lt;&gt;"",D$1,"NA"),'MITRE &amp; Controls Mappings'!$F603))),ISNUMBER(SEARCH(IF(D$2&lt;&gt;"",D$2,"NA"),'MITRE &amp; Controls Mappings'!$G603))),ISNUMBER(SEARCH(IF(D$2&lt;&gt;"",D$2,"NA"),'MITRE &amp; Controls Mappings'!$H603))),ISNUMBER(SEARCH(IF(D$3&lt;&gt;"",D$3,"NA"),'MITRE &amp; Controls Mappings'!$I603))),ISNUMBER(SEARCH(IF(D$3&lt;&gt;"",D$3,"NA"),'MITRE &amp; Controls Mappings'!$J603))), 'MITRE &amp; Controls Mappings'!$B603,"")</f>
        <v/>
      </c>
      <c r="E607" t="str">
        <f>IF(OR(OR(OR(OR(OR(ISNUMBER(SEARCH(IF(E$1&lt;&gt;"",E$1,"NA"),'MITRE &amp; Controls Mappings'!$E603)),ISNUMBER(SEARCH(IF(E$1&lt;&gt;"",E$1,"NA"),'MITRE &amp; Controls Mappings'!$F603))),ISNUMBER(SEARCH(IF(E$2&lt;&gt;"",E$2,"NA"),'MITRE &amp; Controls Mappings'!$G603))),ISNUMBER(SEARCH(IF(E$2&lt;&gt;"",E$2,"NA"),'MITRE &amp; Controls Mappings'!$H603))),ISNUMBER(SEARCH(IF(E$3&lt;&gt;"",E$3,"NA"),'MITRE &amp; Controls Mappings'!$I603))),ISNUMBER(SEARCH(IF(E$3&lt;&gt;"",E$3,"NA"),'MITRE &amp; Controls Mappings'!$J603))), 'MITRE &amp; Controls Mappings'!$B603,"")</f>
        <v/>
      </c>
      <c r="F607" t="str">
        <f>IF(OR(OR(OR(OR(OR(ISNUMBER(SEARCH(IF(F$1&lt;&gt;"",F$1,"NA"),'MITRE &amp; Controls Mappings'!$E603)),ISNUMBER(SEARCH(IF(F$1&lt;&gt;"",F$1,"NA"),'MITRE &amp; Controls Mappings'!$F603))),ISNUMBER(SEARCH(IF(F$2&lt;&gt;"",F$2,"NA"),'MITRE &amp; Controls Mappings'!$G603))),ISNUMBER(SEARCH(IF(F$2&lt;&gt;"",F$2,"NA"),'MITRE &amp; Controls Mappings'!$H603))),ISNUMBER(SEARCH(IF(F$3&lt;&gt;"",F$3,"NA"),'MITRE &amp; Controls Mappings'!$I603))),ISNUMBER(SEARCH(IF(F$3&lt;&gt;"",F$3,"NA"),'MITRE &amp; Controls Mappings'!$J603))), 'MITRE &amp; Controls Mappings'!$B603,"")</f>
        <v/>
      </c>
      <c r="G607" t="str">
        <f>IF(OR(OR(OR(OR(OR(ISNUMBER(SEARCH(IF(G$1&lt;&gt;"",G$1,"NA"),'MITRE &amp; Controls Mappings'!$E603)),ISNUMBER(SEARCH(IF(G$1&lt;&gt;"",G$1,"NA"),'MITRE &amp; Controls Mappings'!$F603))),ISNUMBER(SEARCH(IF(G$2&lt;&gt;"",G$2,"NA"),'MITRE &amp; Controls Mappings'!$G603))),ISNUMBER(SEARCH(IF(G$2&lt;&gt;"",G$2,"NA"),'MITRE &amp; Controls Mappings'!$H603))),ISNUMBER(SEARCH(IF(G$3&lt;&gt;"",G$3,"NA"),'MITRE &amp; Controls Mappings'!$I603))),ISNUMBER(SEARCH(IF(G$3&lt;&gt;"",G$3,"NA"),'MITRE &amp; Controls Mappings'!$J603))), 'MITRE &amp; Controls Mappings'!$B603,"")</f>
        <v/>
      </c>
      <c r="H607" t="str">
        <f>IF(OR(OR(OR(OR(OR(ISNUMBER(SEARCH(IF(H$1&lt;&gt;"",H$1,"NA"),'MITRE &amp; Controls Mappings'!$E603)),ISNUMBER(SEARCH(IF(H$1&lt;&gt;"",H$1,"NA"),'MITRE &amp; Controls Mappings'!$F603))),ISNUMBER(SEARCH(IF(H$2&lt;&gt;"",H$2,"NA"),'MITRE &amp; Controls Mappings'!$G603))),ISNUMBER(SEARCH(IF(H$2&lt;&gt;"",H$2,"NA"),'MITRE &amp; Controls Mappings'!$H603))),ISNUMBER(SEARCH(IF(H$3&lt;&gt;"",H$3,"NA"),'MITRE &amp; Controls Mappings'!$I603))),ISNUMBER(SEARCH(IF(H$3&lt;&gt;"",H$3,"NA"),'MITRE &amp; Controls Mappings'!$J603))), 'MITRE &amp; Controls Mappings'!$B603,"")</f>
        <v/>
      </c>
      <c r="I607" t="str">
        <f>IF(OR(OR(OR(OR(OR(ISNUMBER(SEARCH(IF(I$1&lt;&gt;"",I$1,"NA"),'MITRE &amp; Controls Mappings'!$E603)),ISNUMBER(SEARCH(IF(I$1&lt;&gt;"",I$1,"NA"),'MITRE &amp; Controls Mappings'!$F603))),ISNUMBER(SEARCH(IF(I$2&lt;&gt;"",I$2,"NA"),'MITRE &amp; Controls Mappings'!$G603))),ISNUMBER(SEARCH(IF(I$2&lt;&gt;"",I$2,"NA"),'MITRE &amp; Controls Mappings'!$H603))),ISNUMBER(SEARCH(IF(I$3&lt;&gt;"",I$3,"NA"),'MITRE &amp; Controls Mappings'!$I603))),ISNUMBER(SEARCH(IF(I$3&lt;&gt;"",I$3,"NA"),'MITRE &amp; Controls Mappings'!$J603))), 'MITRE &amp; Controls Mappings'!$B603,"")</f>
        <v/>
      </c>
      <c r="J607" t="str">
        <f>IF(OR(OR(OR(OR(OR(ISNUMBER(SEARCH(IF(J$1&lt;&gt;"",J$1,"NA"),'MITRE &amp; Controls Mappings'!$E603)),ISNUMBER(SEARCH(IF(J$1&lt;&gt;"",J$1,"NA"),'MITRE &amp; Controls Mappings'!$F603))),ISNUMBER(SEARCH(IF(J$2&lt;&gt;"",J$2,"NA"),'MITRE &amp; Controls Mappings'!$G603))),ISNUMBER(SEARCH(IF(J$2&lt;&gt;"",J$2,"NA"),'MITRE &amp; Controls Mappings'!$H603))),ISNUMBER(SEARCH(IF(J$3&lt;&gt;"",J$3,"NA"),'MITRE &amp; Controls Mappings'!$I603))),ISNUMBER(SEARCH(IF(J$3&lt;&gt;"",J$3,"NA"),'MITRE &amp; Controls Mappings'!$J603))), 'MITRE &amp; Controls Mappings'!$B603,"")</f>
        <v/>
      </c>
      <c r="K607" t="str">
        <f>IF(OR(OR(OR(OR(OR(ISNUMBER(SEARCH(IF(K$1&lt;&gt;"",K$1,"NA"),'MITRE &amp; Controls Mappings'!$E603)),ISNUMBER(SEARCH(IF(K$1&lt;&gt;"",K$1,"NA"),'MITRE &amp; Controls Mappings'!$F603))),ISNUMBER(SEARCH(IF(K$2&lt;&gt;"",K$2,"NA"),'MITRE &amp; Controls Mappings'!$G603))),ISNUMBER(SEARCH(IF(K$2&lt;&gt;"",K$2,"NA"),'MITRE &amp; Controls Mappings'!$H603))),ISNUMBER(SEARCH(IF(K$3&lt;&gt;"",K$3,"NA"),'MITRE &amp; Controls Mappings'!$I603))),ISNUMBER(SEARCH(IF(K$3&lt;&gt;"",K$3,"NA"),'MITRE &amp; Controls Mappings'!$J603))), 'MITRE &amp; Controls Mappings'!$B603,"")</f>
        <v/>
      </c>
      <c r="L607" s="25" t="str">
        <f>'MITRE &amp; Controls Mappings'!D603</f>
        <v>Calculator</v>
      </c>
    </row>
    <row r="608" spans="1:12" x14ac:dyDescent="0.35">
      <c r="A608" t="str">
        <f>IF(COUNTIF(B608:K608,"="&amp;'MITRE &amp; Controls Mappings'!B604)&gt;0,'MITRE &amp; Controls Mappings'!B604,"")</f>
        <v/>
      </c>
      <c r="B608" t="str">
        <f>IF(OR(OR(OR(OR(OR(ISNUMBER(SEARCH(IF(B$1&lt;&gt;"",B$1,"NA"),'MITRE &amp; Controls Mappings'!$E604)),ISNUMBER(SEARCH(IF(B$1&lt;&gt;"",B$1,"NA"),'MITRE &amp; Controls Mappings'!$F604))),ISNUMBER(SEARCH(IF(B$2&lt;&gt;"",B$2,"NA"),'MITRE &amp; Controls Mappings'!$G604))),ISNUMBER(SEARCH(IF(B$2&lt;&gt;"",B$2,"NA"),'MITRE &amp; Controls Mappings'!$H604))),ISNUMBER(SEARCH(IF(B$3&lt;&gt;"",B$3,"NA"),'MITRE &amp; Controls Mappings'!$I604))),ISNUMBER(SEARCH(IF(B$3&lt;&gt;"",B$3,"NA"),'MITRE &amp; Controls Mappings'!$J604))), 'MITRE &amp; Controls Mappings'!$B604,"")</f>
        <v/>
      </c>
      <c r="C608" t="str">
        <f>IF(OR(OR(OR(OR(OR(ISNUMBER(SEARCH(IF(C$1&lt;&gt;"",C$1,"NA"),'MITRE &amp; Controls Mappings'!$E604)),ISNUMBER(SEARCH(IF(C$1&lt;&gt;"",C$1,"NA"),'MITRE &amp; Controls Mappings'!$F604))),ISNUMBER(SEARCH(IF(C$2&lt;&gt;"",C$2,"NA"),'MITRE &amp; Controls Mappings'!$G604))),ISNUMBER(SEARCH(IF(C$2&lt;&gt;"",C$2,"NA"),'MITRE &amp; Controls Mappings'!$H604))),ISNUMBER(SEARCH(IF(C$3&lt;&gt;"",C$3,"NA"),'MITRE &amp; Controls Mappings'!$I604))),ISNUMBER(SEARCH(IF(C$3&lt;&gt;"",C$3,"NA"),'MITRE &amp; Controls Mappings'!$J604))), 'MITRE &amp; Controls Mappings'!$B604,"")</f>
        <v/>
      </c>
      <c r="D608" t="str">
        <f>IF(OR(OR(OR(OR(OR(ISNUMBER(SEARCH(IF(D$1&lt;&gt;"",D$1,"NA"),'MITRE &amp; Controls Mappings'!$E604)),ISNUMBER(SEARCH(IF(D$1&lt;&gt;"",D$1,"NA"),'MITRE &amp; Controls Mappings'!$F604))),ISNUMBER(SEARCH(IF(D$2&lt;&gt;"",D$2,"NA"),'MITRE &amp; Controls Mappings'!$G604))),ISNUMBER(SEARCH(IF(D$2&lt;&gt;"",D$2,"NA"),'MITRE &amp; Controls Mappings'!$H604))),ISNUMBER(SEARCH(IF(D$3&lt;&gt;"",D$3,"NA"),'MITRE &amp; Controls Mappings'!$I604))),ISNUMBER(SEARCH(IF(D$3&lt;&gt;"",D$3,"NA"),'MITRE &amp; Controls Mappings'!$J604))), 'MITRE &amp; Controls Mappings'!$B604,"")</f>
        <v/>
      </c>
      <c r="E608" t="str">
        <f>IF(OR(OR(OR(OR(OR(ISNUMBER(SEARCH(IF(E$1&lt;&gt;"",E$1,"NA"),'MITRE &amp; Controls Mappings'!$E604)),ISNUMBER(SEARCH(IF(E$1&lt;&gt;"",E$1,"NA"),'MITRE &amp; Controls Mappings'!$F604))),ISNUMBER(SEARCH(IF(E$2&lt;&gt;"",E$2,"NA"),'MITRE &amp; Controls Mappings'!$G604))),ISNUMBER(SEARCH(IF(E$2&lt;&gt;"",E$2,"NA"),'MITRE &amp; Controls Mappings'!$H604))),ISNUMBER(SEARCH(IF(E$3&lt;&gt;"",E$3,"NA"),'MITRE &amp; Controls Mappings'!$I604))),ISNUMBER(SEARCH(IF(E$3&lt;&gt;"",E$3,"NA"),'MITRE &amp; Controls Mappings'!$J604))), 'MITRE &amp; Controls Mappings'!$B604,"")</f>
        <v/>
      </c>
      <c r="F608" t="str">
        <f>IF(OR(OR(OR(OR(OR(ISNUMBER(SEARCH(IF(F$1&lt;&gt;"",F$1,"NA"),'MITRE &amp; Controls Mappings'!$E604)),ISNUMBER(SEARCH(IF(F$1&lt;&gt;"",F$1,"NA"),'MITRE &amp; Controls Mappings'!$F604))),ISNUMBER(SEARCH(IF(F$2&lt;&gt;"",F$2,"NA"),'MITRE &amp; Controls Mappings'!$G604))),ISNUMBER(SEARCH(IF(F$2&lt;&gt;"",F$2,"NA"),'MITRE &amp; Controls Mappings'!$H604))),ISNUMBER(SEARCH(IF(F$3&lt;&gt;"",F$3,"NA"),'MITRE &amp; Controls Mappings'!$I604))),ISNUMBER(SEARCH(IF(F$3&lt;&gt;"",F$3,"NA"),'MITRE &amp; Controls Mappings'!$J604))), 'MITRE &amp; Controls Mappings'!$B604,"")</f>
        <v/>
      </c>
      <c r="G608" t="str">
        <f>IF(OR(OR(OR(OR(OR(ISNUMBER(SEARCH(IF(G$1&lt;&gt;"",G$1,"NA"),'MITRE &amp; Controls Mappings'!$E604)),ISNUMBER(SEARCH(IF(G$1&lt;&gt;"",G$1,"NA"),'MITRE &amp; Controls Mappings'!$F604))),ISNUMBER(SEARCH(IF(G$2&lt;&gt;"",G$2,"NA"),'MITRE &amp; Controls Mappings'!$G604))),ISNUMBER(SEARCH(IF(G$2&lt;&gt;"",G$2,"NA"),'MITRE &amp; Controls Mappings'!$H604))),ISNUMBER(SEARCH(IF(G$3&lt;&gt;"",G$3,"NA"),'MITRE &amp; Controls Mappings'!$I604))),ISNUMBER(SEARCH(IF(G$3&lt;&gt;"",G$3,"NA"),'MITRE &amp; Controls Mappings'!$J604))), 'MITRE &amp; Controls Mappings'!$B604,"")</f>
        <v/>
      </c>
      <c r="H608" t="str">
        <f>IF(OR(OR(OR(OR(OR(ISNUMBER(SEARCH(IF(H$1&lt;&gt;"",H$1,"NA"),'MITRE &amp; Controls Mappings'!$E604)),ISNUMBER(SEARCH(IF(H$1&lt;&gt;"",H$1,"NA"),'MITRE &amp; Controls Mappings'!$F604))),ISNUMBER(SEARCH(IF(H$2&lt;&gt;"",H$2,"NA"),'MITRE &amp; Controls Mappings'!$G604))),ISNUMBER(SEARCH(IF(H$2&lt;&gt;"",H$2,"NA"),'MITRE &amp; Controls Mappings'!$H604))),ISNUMBER(SEARCH(IF(H$3&lt;&gt;"",H$3,"NA"),'MITRE &amp; Controls Mappings'!$I604))),ISNUMBER(SEARCH(IF(H$3&lt;&gt;"",H$3,"NA"),'MITRE &amp; Controls Mappings'!$J604))), 'MITRE &amp; Controls Mappings'!$B604,"")</f>
        <v/>
      </c>
      <c r="I608" t="str">
        <f>IF(OR(OR(OR(OR(OR(ISNUMBER(SEARCH(IF(I$1&lt;&gt;"",I$1,"NA"),'MITRE &amp; Controls Mappings'!$E604)),ISNUMBER(SEARCH(IF(I$1&lt;&gt;"",I$1,"NA"),'MITRE &amp; Controls Mappings'!$F604))),ISNUMBER(SEARCH(IF(I$2&lt;&gt;"",I$2,"NA"),'MITRE &amp; Controls Mappings'!$G604))),ISNUMBER(SEARCH(IF(I$2&lt;&gt;"",I$2,"NA"),'MITRE &amp; Controls Mappings'!$H604))),ISNUMBER(SEARCH(IF(I$3&lt;&gt;"",I$3,"NA"),'MITRE &amp; Controls Mappings'!$I604))),ISNUMBER(SEARCH(IF(I$3&lt;&gt;"",I$3,"NA"),'MITRE &amp; Controls Mappings'!$J604))), 'MITRE &amp; Controls Mappings'!$B604,"")</f>
        <v/>
      </c>
      <c r="J608" t="str">
        <f>IF(OR(OR(OR(OR(OR(ISNUMBER(SEARCH(IF(J$1&lt;&gt;"",J$1,"NA"),'MITRE &amp; Controls Mappings'!$E604)),ISNUMBER(SEARCH(IF(J$1&lt;&gt;"",J$1,"NA"),'MITRE &amp; Controls Mappings'!$F604))),ISNUMBER(SEARCH(IF(J$2&lt;&gt;"",J$2,"NA"),'MITRE &amp; Controls Mappings'!$G604))),ISNUMBER(SEARCH(IF(J$2&lt;&gt;"",J$2,"NA"),'MITRE &amp; Controls Mappings'!$H604))),ISNUMBER(SEARCH(IF(J$3&lt;&gt;"",J$3,"NA"),'MITRE &amp; Controls Mappings'!$I604))),ISNUMBER(SEARCH(IF(J$3&lt;&gt;"",J$3,"NA"),'MITRE &amp; Controls Mappings'!$J604))), 'MITRE &amp; Controls Mappings'!$B604,"")</f>
        <v/>
      </c>
      <c r="K608" t="str">
        <f>IF(OR(OR(OR(OR(OR(ISNUMBER(SEARCH(IF(K$1&lt;&gt;"",K$1,"NA"),'MITRE &amp; Controls Mappings'!$E604)),ISNUMBER(SEARCH(IF(K$1&lt;&gt;"",K$1,"NA"),'MITRE &amp; Controls Mappings'!$F604))),ISNUMBER(SEARCH(IF(K$2&lt;&gt;"",K$2,"NA"),'MITRE &amp; Controls Mappings'!$G604))),ISNUMBER(SEARCH(IF(K$2&lt;&gt;"",K$2,"NA"),'MITRE &amp; Controls Mappings'!$H604))),ISNUMBER(SEARCH(IF(K$3&lt;&gt;"",K$3,"NA"),'MITRE &amp; Controls Mappings'!$I604))),ISNUMBER(SEARCH(IF(K$3&lt;&gt;"",K$3,"NA"),'MITRE &amp; Controls Mappings'!$J604))), 'MITRE &amp; Controls Mappings'!$B604,"")</f>
        <v/>
      </c>
      <c r="L608" s="25" t="str">
        <f>'MITRE &amp; Controls Mappings'!D604</f>
        <v>Cloud Content</v>
      </c>
    </row>
    <row r="609" spans="1:12" x14ac:dyDescent="0.35">
      <c r="A609" t="str">
        <f>IF(COUNTIF(B609:K609,"="&amp;'MITRE &amp; Controls Mappings'!B605)&gt;0,'MITRE &amp; Controls Mappings'!B605,"")</f>
        <v/>
      </c>
      <c r="B609" t="str">
        <f>IF(OR(OR(OR(OR(OR(ISNUMBER(SEARCH(IF(B$1&lt;&gt;"",B$1,"NA"),'MITRE &amp; Controls Mappings'!$E605)),ISNUMBER(SEARCH(IF(B$1&lt;&gt;"",B$1,"NA"),'MITRE &amp; Controls Mappings'!$F605))),ISNUMBER(SEARCH(IF(B$2&lt;&gt;"",B$2,"NA"),'MITRE &amp; Controls Mappings'!$G605))),ISNUMBER(SEARCH(IF(B$2&lt;&gt;"",B$2,"NA"),'MITRE &amp; Controls Mappings'!$H605))),ISNUMBER(SEARCH(IF(B$3&lt;&gt;"",B$3,"NA"),'MITRE &amp; Controls Mappings'!$I605))),ISNUMBER(SEARCH(IF(B$3&lt;&gt;"",B$3,"NA"),'MITRE &amp; Controls Mappings'!$J605))), 'MITRE &amp; Controls Mappings'!$B605,"")</f>
        <v/>
      </c>
      <c r="C609" t="str">
        <f>IF(OR(OR(OR(OR(OR(ISNUMBER(SEARCH(IF(C$1&lt;&gt;"",C$1,"NA"),'MITRE &amp; Controls Mappings'!$E605)),ISNUMBER(SEARCH(IF(C$1&lt;&gt;"",C$1,"NA"),'MITRE &amp; Controls Mappings'!$F605))),ISNUMBER(SEARCH(IF(C$2&lt;&gt;"",C$2,"NA"),'MITRE &amp; Controls Mappings'!$G605))),ISNUMBER(SEARCH(IF(C$2&lt;&gt;"",C$2,"NA"),'MITRE &amp; Controls Mappings'!$H605))),ISNUMBER(SEARCH(IF(C$3&lt;&gt;"",C$3,"NA"),'MITRE &amp; Controls Mappings'!$I605))),ISNUMBER(SEARCH(IF(C$3&lt;&gt;"",C$3,"NA"),'MITRE &amp; Controls Mappings'!$J605))), 'MITRE &amp; Controls Mappings'!$B605,"")</f>
        <v/>
      </c>
      <c r="D609" t="str">
        <f>IF(OR(OR(OR(OR(OR(ISNUMBER(SEARCH(IF(D$1&lt;&gt;"",D$1,"NA"),'MITRE &amp; Controls Mappings'!$E605)),ISNUMBER(SEARCH(IF(D$1&lt;&gt;"",D$1,"NA"),'MITRE &amp; Controls Mappings'!$F605))),ISNUMBER(SEARCH(IF(D$2&lt;&gt;"",D$2,"NA"),'MITRE &amp; Controls Mappings'!$G605))),ISNUMBER(SEARCH(IF(D$2&lt;&gt;"",D$2,"NA"),'MITRE &amp; Controls Mappings'!$H605))),ISNUMBER(SEARCH(IF(D$3&lt;&gt;"",D$3,"NA"),'MITRE &amp; Controls Mappings'!$I605))),ISNUMBER(SEARCH(IF(D$3&lt;&gt;"",D$3,"NA"),'MITRE &amp; Controls Mappings'!$J605))), 'MITRE &amp; Controls Mappings'!$B605,"")</f>
        <v/>
      </c>
      <c r="E609" t="str">
        <f>IF(OR(OR(OR(OR(OR(ISNUMBER(SEARCH(IF(E$1&lt;&gt;"",E$1,"NA"),'MITRE &amp; Controls Mappings'!$E605)),ISNUMBER(SEARCH(IF(E$1&lt;&gt;"",E$1,"NA"),'MITRE &amp; Controls Mappings'!$F605))),ISNUMBER(SEARCH(IF(E$2&lt;&gt;"",E$2,"NA"),'MITRE &amp; Controls Mappings'!$G605))),ISNUMBER(SEARCH(IF(E$2&lt;&gt;"",E$2,"NA"),'MITRE &amp; Controls Mappings'!$H605))),ISNUMBER(SEARCH(IF(E$3&lt;&gt;"",E$3,"NA"),'MITRE &amp; Controls Mappings'!$I605))),ISNUMBER(SEARCH(IF(E$3&lt;&gt;"",E$3,"NA"),'MITRE &amp; Controls Mappings'!$J605))), 'MITRE &amp; Controls Mappings'!$B605,"")</f>
        <v/>
      </c>
      <c r="F609" t="str">
        <f>IF(OR(OR(OR(OR(OR(ISNUMBER(SEARCH(IF(F$1&lt;&gt;"",F$1,"NA"),'MITRE &amp; Controls Mappings'!$E605)),ISNUMBER(SEARCH(IF(F$1&lt;&gt;"",F$1,"NA"),'MITRE &amp; Controls Mappings'!$F605))),ISNUMBER(SEARCH(IF(F$2&lt;&gt;"",F$2,"NA"),'MITRE &amp; Controls Mappings'!$G605))),ISNUMBER(SEARCH(IF(F$2&lt;&gt;"",F$2,"NA"),'MITRE &amp; Controls Mappings'!$H605))),ISNUMBER(SEARCH(IF(F$3&lt;&gt;"",F$3,"NA"),'MITRE &amp; Controls Mappings'!$I605))),ISNUMBER(SEARCH(IF(F$3&lt;&gt;"",F$3,"NA"),'MITRE &amp; Controls Mappings'!$J605))), 'MITRE &amp; Controls Mappings'!$B605,"")</f>
        <v/>
      </c>
      <c r="G609" t="str">
        <f>IF(OR(OR(OR(OR(OR(ISNUMBER(SEARCH(IF(G$1&lt;&gt;"",G$1,"NA"),'MITRE &amp; Controls Mappings'!$E605)),ISNUMBER(SEARCH(IF(G$1&lt;&gt;"",G$1,"NA"),'MITRE &amp; Controls Mappings'!$F605))),ISNUMBER(SEARCH(IF(G$2&lt;&gt;"",G$2,"NA"),'MITRE &amp; Controls Mappings'!$G605))),ISNUMBER(SEARCH(IF(G$2&lt;&gt;"",G$2,"NA"),'MITRE &amp; Controls Mappings'!$H605))),ISNUMBER(SEARCH(IF(G$3&lt;&gt;"",G$3,"NA"),'MITRE &amp; Controls Mappings'!$I605))),ISNUMBER(SEARCH(IF(G$3&lt;&gt;"",G$3,"NA"),'MITRE &amp; Controls Mappings'!$J605))), 'MITRE &amp; Controls Mappings'!$B605,"")</f>
        <v/>
      </c>
      <c r="H609" t="str">
        <f>IF(OR(OR(OR(OR(OR(ISNUMBER(SEARCH(IF(H$1&lt;&gt;"",H$1,"NA"),'MITRE &amp; Controls Mappings'!$E605)),ISNUMBER(SEARCH(IF(H$1&lt;&gt;"",H$1,"NA"),'MITRE &amp; Controls Mappings'!$F605))),ISNUMBER(SEARCH(IF(H$2&lt;&gt;"",H$2,"NA"),'MITRE &amp; Controls Mappings'!$G605))),ISNUMBER(SEARCH(IF(H$2&lt;&gt;"",H$2,"NA"),'MITRE &amp; Controls Mappings'!$H605))),ISNUMBER(SEARCH(IF(H$3&lt;&gt;"",H$3,"NA"),'MITRE &amp; Controls Mappings'!$I605))),ISNUMBER(SEARCH(IF(H$3&lt;&gt;"",H$3,"NA"),'MITRE &amp; Controls Mappings'!$J605))), 'MITRE &amp; Controls Mappings'!$B605,"")</f>
        <v/>
      </c>
      <c r="I609" t="str">
        <f>IF(OR(OR(OR(OR(OR(ISNUMBER(SEARCH(IF(I$1&lt;&gt;"",I$1,"NA"),'MITRE &amp; Controls Mappings'!$E605)),ISNUMBER(SEARCH(IF(I$1&lt;&gt;"",I$1,"NA"),'MITRE &amp; Controls Mappings'!$F605))),ISNUMBER(SEARCH(IF(I$2&lt;&gt;"",I$2,"NA"),'MITRE &amp; Controls Mappings'!$G605))),ISNUMBER(SEARCH(IF(I$2&lt;&gt;"",I$2,"NA"),'MITRE &amp; Controls Mappings'!$H605))),ISNUMBER(SEARCH(IF(I$3&lt;&gt;"",I$3,"NA"),'MITRE &amp; Controls Mappings'!$I605))),ISNUMBER(SEARCH(IF(I$3&lt;&gt;"",I$3,"NA"),'MITRE &amp; Controls Mappings'!$J605))), 'MITRE &amp; Controls Mappings'!$B605,"")</f>
        <v/>
      </c>
      <c r="J609" t="str">
        <f>IF(OR(OR(OR(OR(OR(ISNUMBER(SEARCH(IF(J$1&lt;&gt;"",J$1,"NA"),'MITRE &amp; Controls Mappings'!$E605)),ISNUMBER(SEARCH(IF(J$1&lt;&gt;"",J$1,"NA"),'MITRE &amp; Controls Mappings'!$F605))),ISNUMBER(SEARCH(IF(J$2&lt;&gt;"",J$2,"NA"),'MITRE &amp; Controls Mappings'!$G605))),ISNUMBER(SEARCH(IF(J$2&lt;&gt;"",J$2,"NA"),'MITRE &amp; Controls Mappings'!$H605))),ISNUMBER(SEARCH(IF(J$3&lt;&gt;"",J$3,"NA"),'MITRE &amp; Controls Mappings'!$I605))),ISNUMBER(SEARCH(IF(J$3&lt;&gt;"",J$3,"NA"),'MITRE &amp; Controls Mappings'!$J605))), 'MITRE &amp; Controls Mappings'!$B605,"")</f>
        <v/>
      </c>
      <c r="K609" t="str">
        <f>IF(OR(OR(OR(OR(OR(ISNUMBER(SEARCH(IF(K$1&lt;&gt;"",K$1,"NA"),'MITRE &amp; Controls Mappings'!$E605)),ISNUMBER(SEARCH(IF(K$1&lt;&gt;"",K$1,"NA"),'MITRE &amp; Controls Mappings'!$F605))),ISNUMBER(SEARCH(IF(K$2&lt;&gt;"",K$2,"NA"),'MITRE &amp; Controls Mappings'!$G605))),ISNUMBER(SEARCH(IF(K$2&lt;&gt;"",K$2,"NA"),'MITRE &amp; Controls Mappings'!$H605))),ISNUMBER(SEARCH(IF(K$3&lt;&gt;"",K$3,"NA"),'MITRE &amp; Controls Mappings'!$I605))),ISNUMBER(SEARCH(IF(K$3&lt;&gt;"",K$3,"NA"),'MITRE &amp; Controls Mappings'!$J605))), 'MITRE &amp; Controls Mappings'!$B605,"")</f>
        <v/>
      </c>
      <c r="L609" s="25" t="str">
        <f>'MITRE &amp; Controls Mappings'!D605</f>
        <v>Ensure 'Configure Windows spotlight on lock screen' is set to Disabled'</v>
      </c>
    </row>
    <row r="610" spans="1:12" x14ac:dyDescent="0.35">
      <c r="A610" t="str">
        <f>IF(COUNTIF(B610:K610,"="&amp;'MITRE &amp; Controls Mappings'!B606)&gt;0,'MITRE &amp; Controls Mappings'!B606,"")</f>
        <v/>
      </c>
      <c r="B610" t="str">
        <f>IF(OR(OR(OR(OR(OR(ISNUMBER(SEARCH(IF(B$1&lt;&gt;"",B$1,"NA"),'MITRE &amp; Controls Mappings'!$E606)),ISNUMBER(SEARCH(IF(B$1&lt;&gt;"",B$1,"NA"),'MITRE &amp; Controls Mappings'!$F606))),ISNUMBER(SEARCH(IF(B$2&lt;&gt;"",B$2,"NA"),'MITRE &amp; Controls Mappings'!$G606))),ISNUMBER(SEARCH(IF(B$2&lt;&gt;"",B$2,"NA"),'MITRE &amp; Controls Mappings'!$H606))),ISNUMBER(SEARCH(IF(B$3&lt;&gt;"",B$3,"NA"),'MITRE &amp; Controls Mappings'!$I606))),ISNUMBER(SEARCH(IF(B$3&lt;&gt;"",B$3,"NA"),'MITRE &amp; Controls Mappings'!$J606))), 'MITRE &amp; Controls Mappings'!$B606,"")</f>
        <v/>
      </c>
      <c r="C610" t="str">
        <f>IF(OR(OR(OR(OR(OR(ISNUMBER(SEARCH(IF(C$1&lt;&gt;"",C$1,"NA"),'MITRE &amp; Controls Mappings'!$E606)),ISNUMBER(SEARCH(IF(C$1&lt;&gt;"",C$1,"NA"),'MITRE &amp; Controls Mappings'!$F606))),ISNUMBER(SEARCH(IF(C$2&lt;&gt;"",C$2,"NA"),'MITRE &amp; Controls Mappings'!$G606))),ISNUMBER(SEARCH(IF(C$2&lt;&gt;"",C$2,"NA"),'MITRE &amp; Controls Mappings'!$H606))),ISNUMBER(SEARCH(IF(C$3&lt;&gt;"",C$3,"NA"),'MITRE &amp; Controls Mappings'!$I606))),ISNUMBER(SEARCH(IF(C$3&lt;&gt;"",C$3,"NA"),'MITRE &amp; Controls Mappings'!$J606))), 'MITRE &amp; Controls Mappings'!$B606,"")</f>
        <v/>
      </c>
      <c r="D610" t="str">
        <f>IF(OR(OR(OR(OR(OR(ISNUMBER(SEARCH(IF(D$1&lt;&gt;"",D$1,"NA"),'MITRE &amp; Controls Mappings'!$E606)),ISNUMBER(SEARCH(IF(D$1&lt;&gt;"",D$1,"NA"),'MITRE &amp; Controls Mappings'!$F606))),ISNUMBER(SEARCH(IF(D$2&lt;&gt;"",D$2,"NA"),'MITRE &amp; Controls Mappings'!$G606))),ISNUMBER(SEARCH(IF(D$2&lt;&gt;"",D$2,"NA"),'MITRE &amp; Controls Mappings'!$H606))),ISNUMBER(SEARCH(IF(D$3&lt;&gt;"",D$3,"NA"),'MITRE &amp; Controls Mappings'!$I606))),ISNUMBER(SEARCH(IF(D$3&lt;&gt;"",D$3,"NA"),'MITRE &amp; Controls Mappings'!$J606))), 'MITRE &amp; Controls Mappings'!$B606,"")</f>
        <v/>
      </c>
      <c r="E610" t="str">
        <f>IF(OR(OR(OR(OR(OR(ISNUMBER(SEARCH(IF(E$1&lt;&gt;"",E$1,"NA"),'MITRE &amp; Controls Mappings'!$E606)),ISNUMBER(SEARCH(IF(E$1&lt;&gt;"",E$1,"NA"),'MITRE &amp; Controls Mappings'!$F606))),ISNUMBER(SEARCH(IF(E$2&lt;&gt;"",E$2,"NA"),'MITRE &amp; Controls Mappings'!$G606))),ISNUMBER(SEARCH(IF(E$2&lt;&gt;"",E$2,"NA"),'MITRE &amp; Controls Mappings'!$H606))),ISNUMBER(SEARCH(IF(E$3&lt;&gt;"",E$3,"NA"),'MITRE &amp; Controls Mappings'!$I606))),ISNUMBER(SEARCH(IF(E$3&lt;&gt;"",E$3,"NA"),'MITRE &amp; Controls Mappings'!$J606))), 'MITRE &amp; Controls Mappings'!$B606,"")</f>
        <v/>
      </c>
      <c r="F610" t="str">
        <f>IF(OR(OR(OR(OR(OR(ISNUMBER(SEARCH(IF(F$1&lt;&gt;"",F$1,"NA"),'MITRE &amp; Controls Mappings'!$E606)),ISNUMBER(SEARCH(IF(F$1&lt;&gt;"",F$1,"NA"),'MITRE &amp; Controls Mappings'!$F606))),ISNUMBER(SEARCH(IF(F$2&lt;&gt;"",F$2,"NA"),'MITRE &amp; Controls Mappings'!$G606))),ISNUMBER(SEARCH(IF(F$2&lt;&gt;"",F$2,"NA"),'MITRE &amp; Controls Mappings'!$H606))),ISNUMBER(SEARCH(IF(F$3&lt;&gt;"",F$3,"NA"),'MITRE &amp; Controls Mappings'!$I606))),ISNUMBER(SEARCH(IF(F$3&lt;&gt;"",F$3,"NA"),'MITRE &amp; Controls Mappings'!$J606))), 'MITRE &amp; Controls Mappings'!$B606,"")</f>
        <v/>
      </c>
      <c r="G610" t="str">
        <f>IF(OR(OR(OR(OR(OR(ISNUMBER(SEARCH(IF(G$1&lt;&gt;"",G$1,"NA"),'MITRE &amp; Controls Mappings'!$E606)),ISNUMBER(SEARCH(IF(G$1&lt;&gt;"",G$1,"NA"),'MITRE &amp; Controls Mappings'!$F606))),ISNUMBER(SEARCH(IF(G$2&lt;&gt;"",G$2,"NA"),'MITRE &amp; Controls Mappings'!$G606))),ISNUMBER(SEARCH(IF(G$2&lt;&gt;"",G$2,"NA"),'MITRE &amp; Controls Mappings'!$H606))),ISNUMBER(SEARCH(IF(G$3&lt;&gt;"",G$3,"NA"),'MITRE &amp; Controls Mappings'!$I606))),ISNUMBER(SEARCH(IF(G$3&lt;&gt;"",G$3,"NA"),'MITRE &amp; Controls Mappings'!$J606))), 'MITRE &amp; Controls Mappings'!$B606,"")</f>
        <v/>
      </c>
      <c r="H610" t="str">
        <f>IF(OR(OR(OR(OR(OR(ISNUMBER(SEARCH(IF(H$1&lt;&gt;"",H$1,"NA"),'MITRE &amp; Controls Mappings'!$E606)),ISNUMBER(SEARCH(IF(H$1&lt;&gt;"",H$1,"NA"),'MITRE &amp; Controls Mappings'!$F606))),ISNUMBER(SEARCH(IF(H$2&lt;&gt;"",H$2,"NA"),'MITRE &amp; Controls Mappings'!$G606))),ISNUMBER(SEARCH(IF(H$2&lt;&gt;"",H$2,"NA"),'MITRE &amp; Controls Mappings'!$H606))),ISNUMBER(SEARCH(IF(H$3&lt;&gt;"",H$3,"NA"),'MITRE &amp; Controls Mappings'!$I606))),ISNUMBER(SEARCH(IF(H$3&lt;&gt;"",H$3,"NA"),'MITRE &amp; Controls Mappings'!$J606))), 'MITRE &amp; Controls Mappings'!$B606,"")</f>
        <v/>
      </c>
      <c r="I610" t="str">
        <f>IF(OR(OR(OR(OR(OR(ISNUMBER(SEARCH(IF(I$1&lt;&gt;"",I$1,"NA"),'MITRE &amp; Controls Mappings'!$E606)),ISNUMBER(SEARCH(IF(I$1&lt;&gt;"",I$1,"NA"),'MITRE &amp; Controls Mappings'!$F606))),ISNUMBER(SEARCH(IF(I$2&lt;&gt;"",I$2,"NA"),'MITRE &amp; Controls Mappings'!$G606))),ISNUMBER(SEARCH(IF(I$2&lt;&gt;"",I$2,"NA"),'MITRE &amp; Controls Mappings'!$H606))),ISNUMBER(SEARCH(IF(I$3&lt;&gt;"",I$3,"NA"),'MITRE &amp; Controls Mappings'!$I606))),ISNUMBER(SEARCH(IF(I$3&lt;&gt;"",I$3,"NA"),'MITRE &amp; Controls Mappings'!$J606))), 'MITRE &amp; Controls Mappings'!$B606,"")</f>
        <v/>
      </c>
      <c r="J610" t="str">
        <f>IF(OR(OR(OR(OR(OR(ISNUMBER(SEARCH(IF(J$1&lt;&gt;"",J$1,"NA"),'MITRE &amp; Controls Mappings'!$E606)),ISNUMBER(SEARCH(IF(J$1&lt;&gt;"",J$1,"NA"),'MITRE &amp; Controls Mappings'!$F606))),ISNUMBER(SEARCH(IF(J$2&lt;&gt;"",J$2,"NA"),'MITRE &amp; Controls Mappings'!$G606))),ISNUMBER(SEARCH(IF(J$2&lt;&gt;"",J$2,"NA"),'MITRE &amp; Controls Mappings'!$H606))),ISNUMBER(SEARCH(IF(J$3&lt;&gt;"",J$3,"NA"),'MITRE &amp; Controls Mappings'!$I606))),ISNUMBER(SEARCH(IF(J$3&lt;&gt;"",J$3,"NA"),'MITRE &amp; Controls Mappings'!$J606))), 'MITRE &amp; Controls Mappings'!$B606,"")</f>
        <v/>
      </c>
      <c r="K610" t="str">
        <f>IF(OR(OR(OR(OR(OR(ISNUMBER(SEARCH(IF(K$1&lt;&gt;"",K$1,"NA"),'MITRE &amp; Controls Mappings'!$E606)),ISNUMBER(SEARCH(IF(K$1&lt;&gt;"",K$1,"NA"),'MITRE &amp; Controls Mappings'!$F606))),ISNUMBER(SEARCH(IF(K$2&lt;&gt;"",K$2,"NA"),'MITRE &amp; Controls Mappings'!$G606))),ISNUMBER(SEARCH(IF(K$2&lt;&gt;"",K$2,"NA"),'MITRE &amp; Controls Mappings'!$H606))),ISNUMBER(SEARCH(IF(K$3&lt;&gt;"",K$3,"NA"),'MITRE &amp; Controls Mappings'!$I606))),ISNUMBER(SEARCH(IF(K$3&lt;&gt;"",K$3,"NA"),'MITRE &amp; Controls Mappings'!$J606))), 'MITRE &amp; Controls Mappings'!$B606,"")</f>
        <v/>
      </c>
      <c r="L610" s="25" t="str">
        <f>'MITRE &amp; Controls Mappings'!D606</f>
        <v>Ensure 'Do not suggest third-party content in Windows spotlight' is set to 'Enabled'</v>
      </c>
    </row>
    <row r="611" spans="1:12" x14ac:dyDescent="0.35">
      <c r="A611" t="str">
        <f>IF(COUNTIF(B611:K611,"="&amp;'MITRE &amp; Controls Mappings'!B607)&gt;0,'MITRE &amp; Controls Mappings'!B607,"")</f>
        <v/>
      </c>
      <c r="B611" t="str">
        <f>IF(OR(OR(OR(OR(OR(ISNUMBER(SEARCH(IF(B$1&lt;&gt;"",B$1,"NA"),'MITRE &amp; Controls Mappings'!$E607)),ISNUMBER(SEARCH(IF(B$1&lt;&gt;"",B$1,"NA"),'MITRE &amp; Controls Mappings'!$F607))),ISNUMBER(SEARCH(IF(B$2&lt;&gt;"",B$2,"NA"),'MITRE &amp; Controls Mappings'!$G607))),ISNUMBER(SEARCH(IF(B$2&lt;&gt;"",B$2,"NA"),'MITRE &amp; Controls Mappings'!$H607))),ISNUMBER(SEARCH(IF(B$3&lt;&gt;"",B$3,"NA"),'MITRE &amp; Controls Mappings'!$I607))),ISNUMBER(SEARCH(IF(B$3&lt;&gt;"",B$3,"NA"),'MITRE &amp; Controls Mappings'!$J607))), 'MITRE &amp; Controls Mappings'!$B607,"")</f>
        <v/>
      </c>
      <c r="C611" t="str">
        <f>IF(OR(OR(OR(OR(OR(ISNUMBER(SEARCH(IF(C$1&lt;&gt;"",C$1,"NA"),'MITRE &amp; Controls Mappings'!$E607)),ISNUMBER(SEARCH(IF(C$1&lt;&gt;"",C$1,"NA"),'MITRE &amp; Controls Mappings'!$F607))),ISNUMBER(SEARCH(IF(C$2&lt;&gt;"",C$2,"NA"),'MITRE &amp; Controls Mappings'!$G607))),ISNUMBER(SEARCH(IF(C$2&lt;&gt;"",C$2,"NA"),'MITRE &amp; Controls Mappings'!$H607))),ISNUMBER(SEARCH(IF(C$3&lt;&gt;"",C$3,"NA"),'MITRE &amp; Controls Mappings'!$I607))),ISNUMBER(SEARCH(IF(C$3&lt;&gt;"",C$3,"NA"),'MITRE &amp; Controls Mappings'!$J607))), 'MITRE &amp; Controls Mappings'!$B607,"")</f>
        <v/>
      </c>
      <c r="D611" t="str">
        <f>IF(OR(OR(OR(OR(OR(ISNUMBER(SEARCH(IF(D$1&lt;&gt;"",D$1,"NA"),'MITRE &amp; Controls Mappings'!$E607)),ISNUMBER(SEARCH(IF(D$1&lt;&gt;"",D$1,"NA"),'MITRE &amp; Controls Mappings'!$F607))),ISNUMBER(SEARCH(IF(D$2&lt;&gt;"",D$2,"NA"),'MITRE &amp; Controls Mappings'!$G607))),ISNUMBER(SEARCH(IF(D$2&lt;&gt;"",D$2,"NA"),'MITRE &amp; Controls Mappings'!$H607))),ISNUMBER(SEARCH(IF(D$3&lt;&gt;"",D$3,"NA"),'MITRE &amp; Controls Mappings'!$I607))),ISNUMBER(SEARCH(IF(D$3&lt;&gt;"",D$3,"NA"),'MITRE &amp; Controls Mappings'!$J607))), 'MITRE &amp; Controls Mappings'!$B607,"")</f>
        <v/>
      </c>
      <c r="E611" t="str">
        <f>IF(OR(OR(OR(OR(OR(ISNUMBER(SEARCH(IF(E$1&lt;&gt;"",E$1,"NA"),'MITRE &amp; Controls Mappings'!$E607)),ISNUMBER(SEARCH(IF(E$1&lt;&gt;"",E$1,"NA"),'MITRE &amp; Controls Mappings'!$F607))),ISNUMBER(SEARCH(IF(E$2&lt;&gt;"",E$2,"NA"),'MITRE &amp; Controls Mappings'!$G607))),ISNUMBER(SEARCH(IF(E$2&lt;&gt;"",E$2,"NA"),'MITRE &amp; Controls Mappings'!$H607))),ISNUMBER(SEARCH(IF(E$3&lt;&gt;"",E$3,"NA"),'MITRE &amp; Controls Mappings'!$I607))),ISNUMBER(SEARCH(IF(E$3&lt;&gt;"",E$3,"NA"),'MITRE &amp; Controls Mappings'!$J607))), 'MITRE &amp; Controls Mappings'!$B607,"")</f>
        <v/>
      </c>
      <c r="F611" t="str">
        <f>IF(OR(OR(OR(OR(OR(ISNUMBER(SEARCH(IF(F$1&lt;&gt;"",F$1,"NA"),'MITRE &amp; Controls Mappings'!$E607)),ISNUMBER(SEARCH(IF(F$1&lt;&gt;"",F$1,"NA"),'MITRE &amp; Controls Mappings'!$F607))),ISNUMBER(SEARCH(IF(F$2&lt;&gt;"",F$2,"NA"),'MITRE &amp; Controls Mappings'!$G607))),ISNUMBER(SEARCH(IF(F$2&lt;&gt;"",F$2,"NA"),'MITRE &amp; Controls Mappings'!$H607))),ISNUMBER(SEARCH(IF(F$3&lt;&gt;"",F$3,"NA"),'MITRE &amp; Controls Mappings'!$I607))),ISNUMBER(SEARCH(IF(F$3&lt;&gt;"",F$3,"NA"),'MITRE &amp; Controls Mappings'!$J607))), 'MITRE &amp; Controls Mappings'!$B607,"")</f>
        <v/>
      </c>
      <c r="G611" t="str">
        <f>IF(OR(OR(OR(OR(OR(ISNUMBER(SEARCH(IF(G$1&lt;&gt;"",G$1,"NA"),'MITRE &amp; Controls Mappings'!$E607)),ISNUMBER(SEARCH(IF(G$1&lt;&gt;"",G$1,"NA"),'MITRE &amp; Controls Mappings'!$F607))),ISNUMBER(SEARCH(IF(G$2&lt;&gt;"",G$2,"NA"),'MITRE &amp; Controls Mappings'!$G607))),ISNUMBER(SEARCH(IF(G$2&lt;&gt;"",G$2,"NA"),'MITRE &amp; Controls Mappings'!$H607))),ISNUMBER(SEARCH(IF(G$3&lt;&gt;"",G$3,"NA"),'MITRE &amp; Controls Mappings'!$I607))),ISNUMBER(SEARCH(IF(G$3&lt;&gt;"",G$3,"NA"),'MITRE &amp; Controls Mappings'!$J607))), 'MITRE &amp; Controls Mappings'!$B607,"")</f>
        <v/>
      </c>
      <c r="H611" t="str">
        <f>IF(OR(OR(OR(OR(OR(ISNUMBER(SEARCH(IF(H$1&lt;&gt;"",H$1,"NA"),'MITRE &amp; Controls Mappings'!$E607)),ISNUMBER(SEARCH(IF(H$1&lt;&gt;"",H$1,"NA"),'MITRE &amp; Controls Mappings'!$F607))),ISNUMBER(SEARCH(IF(H$2&lt;&gt;"",H$2,"NA"),'MITRE &amp; Controls Mappings'!$G607))),ISNUMBER(SEARCH(IF(H$2&lt;&gt;"",H$2,"NA"),'MITRE &amp; Controls Mappings'!$H607))),ISNUMBER(SEARCH(IF(H$3&lt;&gt;"",H$3,"NA"),'MITRE &amp; Controls Mappings'!$I607))),ISNUMBER(SEARCH(IF(H$3&lt;&gt;"",H$3,"NA"),'MITRE &amp; Controls Mappings'!$J607))), 'MITRE &amp; Controls Mappings'!$B607,"")</f>
        <v/>
      </c>
      <c r="I611" t="str">
        <f>IF(OR(OR(OR(OR(OR(ISNUMBER(SEARCH(IF(I$1&lt;&gt;"",I$1,"NA"),'MITRE &amp; Controls Mappings'!$E607)),ISNUMBER(SEARCH(IF(I$1&lt;&gt;"",I$1,"NA"),'MITRE &amp; Controls Mappings'!$F607))),ISNUMBER(SEARCH(IF(I$2&lt;&gt;"",I$2,"NA"),'MITRE &amp; Controls Mappings'!$G607))),ISNUMBER(SEARCH(IF(I$2&lt;&gt;"",I$2,"NA"),'MITRE &amp; Controls Mappings'!$H607))),ISNUMBER(SEARCH(IF(I$3&lt;&gt;"",I$3,"NA"),'MITRE &amp; Controls Mappings'!$I607))),ISNUMBER(SEARCH(IF(I$3&lt;&gt;"",I$3,"NA"),'MITRE &amp; Controls Mappings'!$J607))), 'MITRE &amp; Controls Mappings'!$B607,"")</f>
        <v/>
      </c>
      <c r="J611" t="str">
        <f>IF(OR(OR(OR(OR(OR(ISNUMBER(SEARCH(IF(J$1&lt;&gt;"",J$1,"NA"),'MITRE &amp; Controls Mappings'!$E607)),ISNUMBER(SEARCH(IF(J$1&lt;&gt;"",J$1,"NA"),'MITRE &amp; Controls Mappings'!$F607))),ISNUMBER(SEARCH(IF(J$2&lt;&gt;"",J$2,"NA"),'MITRE &amp; Controls Mappings'!$G607))),ISNUMBER(SEARCH(IF(J$2&lt;&gt;"",J$2,"NA"),'MITRE &amp; Controls Mappings'!$H607))),ISNUMBER(SEARCH(IF(J$3&lt;&gt;"",J$3,"NA"),'MITRE &amp; Controls Mappings'!$I607))),ISNUMBER(SEARCH(IF(J$3&lt;&gt;"",J$3,"NA"),'MITRE &amp; Controls Mappings'!$J607))), 'MITRE &amp; Controls Mappings'!$B607,"")</f>
        <v/>
      </c>
      <c r="K611" t="str">
        <f>IF(OR(OR(OR(OR(OR(ISNUMBER(SEARCH(IF(K$1&lt;&gt;"",K$1,"NA"),'MITRE &amp; Controls Mappings'!$E607)),ISNUMBER(SEARCH(IF(K$1&lt;&gt;"",K$1,"NA"),'MITRE &amp; Controls Mappings'!$F607))),ISNUMBER(SEARCH(IF(K$2&lt;&gt;"",K$2,"NA"),'MITRE &amp; Controls Mappings'!$G607))),ISNUMBER(SEARCH(IF(K$2&lt;&gt;"",K$2,"NA"),'MITRE &amp; Controls Mappings'!$H607))),ISNUMBER(SEARCH(IF(K$3&lt;&gt;"",K$3,"NA"),'MITRE &amp; Controls Mappings'!$I607))),ISNUMBER(SEARCH(IF(K$3&lt;&gt;"",K$3,"NA"),'MITRE &amp; Controls Mappings'!$J607))), 'MITRE &amp; Controls Mappings'!$B607,"")</f>
        <v/>
      </c>
      <c r="L611" s="25" t="str">
        <f>'MITRE &amp; Controls Mappings'!D607</f>
        <v>Credential User Interface</v>
      </c>
    </row>
    <row r="612" spans="1:12" x14ac:dyDescent="0.35">
      <c r="A612" t="str">
        <f>IF(COUNTIF(B612:K612,"="&amp;'MITRE &amp; Controls Mappings'!B608)&gt;0,'MITRE &amp; Controls Mappings'!B608,"")</f>
        <v/>
      </c>
      <c r="B612" t="str">
        <f>IF(OR(OR(OR(OR(OR(ISNUMBER(SEARCH(IF(B$1&lt;&gt;"",B$1,"NA"),'MITRE &amp; Controls Mappings'!$E608)),ISNUMBER(SEARCH(IF(B$1&lt;&gt;"",B$1,"NA"),'MITRE &amp; Controls Mappings'!$F608))),ISNUMBER(SEARCH(IF(B$2&lt;&gt;"",B$2,"NA"),'MITRE &amp; Controls Mappings'!$G608))),ISNUMBER(SEARCH(IF(B$2&lt;&gt;"",B$2,"NA"),'MITRE &amp; Controls Mappings'!$H608))),ISNUMBER(SEARCH(IF(B$3&lt;&gt;"",B$3,"NA"),'MITRE &amp; Controls Mappings'!$I608))),ISNUMBER(SEARCH(IF(B$3&lt;&gt;"",B$3,"NA"),'MITRE &amp; Controls Mappings'!$J608))), 'MITRE &amp; Controls Mappings'!$B608,"")</f>
        <v/>
      </c>
      <c r="C612" t="str">
        <f>IF(OR(OR(OR(OR(OR(ISNUMBER(SEARCH(IF(C$1&lt;&gt;"",C$1,"NA"),'MITRE &amp; Controls Mappings'!$E608)),ISNUMBER(SEARCH(IF(C$1&lt;&gt;"",C$1,"NA"),'MITRE &amp; Controls Mappings'!$F608))),ISNUMBER(SEARCH(IF(C$2&lt;&gt;"",C$2,"NA"),'MITRE &amp; Controls Mappings'!$G608))),ISNUMBER(SEARCH(IF(C$2&lt;&gt;"",C$2,"NA"),'MITRE &amp; Controls Mappings'!$H608))),ISNUMBER(SEARCH(IF(C$3&lt;&gt;"",C$3,"NA"),'MITRE &amp; Controls Mappings'!$I608))),ISNUMBER(SEARCH(IF(C$3&lt;&gt;"",C$3,"NA"),'MITRE &amp; Controls Mappings'!$J608))), 'MITRE &amp; Controls Mappings'!$B608,"")</f>
        <v/>
      </c>
      <c r="D612" t="str">
        <f>IF(OR(OR(OR(OR(OR(ISNUMBER(SEARCH(IF(D$1&lt;&gt;"",D$1,"NA"),'MITRE &amp; Controls Mappings'!$E608)),ISNUMBER(SEARCH(IF(D$1&lt;&gt;"",D$1,"NA"),'MITRE &amp; Controls Mappings'!$F608))),ISNUMBER(SEARCH(IF(D$2&lt;&gt;"",D$2,"NA"),'MITRE &amp; Controls Mappings'!$G608))),ISNUMBER(SEARCH(IF(D$2&lt;&gt;"",D$2,"NA"),'MITRE &amp; Controls Mappings'!$H608))),ISNUMBER(SEARCH(IF(D$3&lt;&gt;"",D$3,"NA"),'MITRE &amp; Controls Mappings'!$I608))),ISNUMBER(SEARCH(IF(D$3&lt;&gt;"",D$3,"NA"),'MITRE &amp; Controls Mappings'!$J608))), 'MITRE &amp; Controls Mappings'!$B608,"")</f>
        <v/>
      </c>
      <c r="E612" t="str">
        <f>IF(OR(OR(OR(OR(OR(ISNUMBER(SEARCH(IF(E$1&lt;&gt;"",E$1,"NA"),'MITRE &amp; Controls Mappings'!$E608)),ISNUMBER(SEARCH(IF(E$1&lt;&gt;"",E$1,"NA"),'MITRE &amp; Controls Mappings'!$F608))),ISNUMBER(SEARCH(IF(E$2&lt;&gt;"",E$2,"NA"),'MITRE &amp; Controls Mappings'!$G608))),ISNUMBER(SEARCH(IF(E$2&lt;&gt;"",E$2,"NA"),'MITRE &amp; Controls Mappings'!$H608))),ISNUMBER(SEARCH(IF(E$3&lt;&gt;"",E$3,"NA"),'MITRE &amp; Controls Mappings'!$I608))),ISNUMBER(SEARCH(IF(E$3&lt;&gt;"",E$3,"NA"),'MITRE &amp; Controls Mappings'!$J608))), 'MITRE &amp; Controls Mappings'!$B608,"")</f>
        <v/>
      </c>
      <c r="F612" t="str">
        <f>IF(OR(OR(OR(OR(OR(ISNUMBER(SEARCH(IF(F$1&lt;&gt;"",F$1,"NA"),'MITRE &amp; Controls Mappings'!$E608)),ISNUMBER(SEARCH(IF(F$1&lt;&gt;"",F$1,"NA"),'MITRE &amp; Controls Mappings'!$F608))),ISNUMBER(SEARCH(IF(F$2&lt;&gt;"",F$2,"NA"),'MITRE &amp; Controls Mappings'!$G608))),ISNUMBER(SEARCH(IF(F$2&lt;&gt;"",F$2,"NA"),'MITRE &amp; Controls Mappings'!$H608))),ISNUMBER(SEARCH(IF(F$3&lt;&gt;"",F$3,"NA"),'MITRE &amp; Controls Mappings'!$I608))),ISNUMBER(SEARCH(IF(F$3&lt;&gt;"",F$3,"NA"),'MITRE &amp; Controls Mappings'!$J608))), 'MITRE &amp; Controls Mappings'!$B608,"")</f>
        <v/>
      </c>
      <c r="G612" t="str">
        <f>IF(OR(OR(OR(OR(OR(ISNUMBER(SEARCH(IF(G$1&lt;&gt;"",G$1,"NA"),'MITRE &amp; Controls Mappings'!$E608)),ISNUMBER(SEARCH(IF(G$1&lt;&gt;"",G$1,"NA"),'MITRE &amp; Controls Mappings'!$F608))),ISNUMBER(SEARCH(IF(G$2&lt;&gt;"",G$2,"NA"),'MITRE &amp; Controls Mappings'!$G608))),ISNUMBER(SEARCH(IF(G$2&lt;&gt;"",G$2,"NA"),'MITRE &amp; Controls Mappings'!$H608))),ISNUMBER(SEARCH(IF(G$3&lt;&gt;"",G$3,"NA"),'MITRE &amp; Controls Mappings'!$I608))),ISNUMBER(SEARCH(IF(G$3&lt;&gt;"",G$3,"NA"),'MITRE &amp; Controls Mappings'!$J608))), 'MITRE &amp; Controls Mappings'!$B608,"")</f>
        <v/>
      </c>
      <c r="H612" t="str">
        <f>IF(OR(OR(OR(OR(OR(ISNUMBER(SEARCH(IF(H$1&lt;&gt;"",H$1,"NA"),'MITRE &amp; Controls Mappings'!$E608)),ISNUMBER(SEARCH(IF(H$1&lt;&gt;"",H$1,"NA"),'MITRE &amp; Controls Mappings'!$F608))),ISNUMBER(SEARCH(IF(H$2&lt;&gt;"",H$2,"NA"),'MITRE &amp; Controls Mappings'!$G608))),ISNUMBER(SEARCH(IF(H$2&lt;&gt;"",H$2,"NA"),'MITRE &amp; Controls Mappings'!$H608))),ISNUMBER(SEARCH(IF(H$3&lt;&gt;"",H$3,"NA"),'MITRE &amp; Controls Mappings'!$I608))),ISNUMBER(SEARCH(IF(H$3&lt;&gt;"",H$3,"NA"),'MITRE &amp; Controls Mappings'!$J608))), 'MITRE &amp; Controls Mappings'!$B608,"")</f>
        <v/>
      </c>
      <c r="I612" t="str">
        <f>IF(OR(OR(OR(OR(OR(ISNUMBER(SEARCH(IF(I$1&lt;&gt;"",I$1,"NA"),'MITRE &amp; Controls Mappings'!$E608)),ISNUMBER(SEARCH(IF(I$1&lt;&gt;"",I$1,"NA"),'MITRE &amp; Controls Mappings'!$F608))),ISNUMBER(SEARCH(IF(I$2&lt;&gt;"",I$2,"NA"),'MITRE &amp; Controls Mappings'!$G608))),ISNUMBER(SEARCH(IF(I$2&lt;&gt;"",I$2,"NA"),'MITRE &amp; Controls Mappings'!$H608))),ISNUMBER(SEARCH(IF(I$3&lt;&gt;"",I$3,"NA"),'MITRE &amp; Controls Mappings'!$I608))),ISNUMBER(SEARCH(IF(I$3&lt;&gt;"",I$3,"NA"),'MITRE &amp; Controls Mappings'!$J608))), 'MITRE &amp; Controls Mappings'!$B608,"")</f>
        <v/>
      </c>
      <c r="J612" t="str">
        <f>IF(OR(OR(OR(OR(OR(ISNUMBER(SEARCH(IF(J$1&lt;&gt;"",J$1,"NA"),'MITRE &amp; Controls Mappings'!$E608)),ISNUMBER(SEARCH(IF(J$1&lt;&gt;"",J$1,"NA"),'MITRE &amp; Controls Mappings'!$F608))),ISNUMBER(SEARCH(IF(J$2&lt;&gt;"",J$2,"NA"),'MITRE &amp; Controls Mappings'!$G608))),ISNUMBER(SEARCH(IF(J$2&lt;&gt;"",J$2,"NA"),'MITRE &amp; Controls Mappings'!$H608))),ISNUMBER(SEARCH(IF(J$3&lt;&gt;"",J$3,"NA"),'MITRE &amp; Controls Mappings'!$I608))),ISNUMBER(SEARCH(IF(J$3&lt;&gt;"",J$3,"NA"),'MITRE &amp; Controls Mappings'!$J608))), 'MITRE &amp; Controls Mappings'!$B608,"")</f>
        <v/>
      </c>
      <c r="K612" t="str">
        <f>IF(OR(OR(OR(OR(OR(ISNUMBER(SEARCH(IF(K$1&lt;&gt;"",K$1,"NA"),'MITRE &amp; Controls Mappings'!$E608)),ISNUMBER(SEARCH(IF(K$1&lt;&gt;"",K$1,"NA"),'MITRE &amp; Controls Mappings'!$F608))),ISNUMBER(SEARCH(IF(K$2&lt;&gt;"",K$2,"NA"),'MITRE &amp; Controls Mappings'!$G608))),ISNUMBER(SEARCH(IF(K$2&lt;&gt;"",K$2,"NA"),'MITRE &amp; Controls Mappings'!$H608))),ISNUMBER(SEARCH(IF(K$3&lt;&gt;"",K$3,"NA"),'MITRE &amp; Controls Mappings'!$I608))),ISNUMBER(SEARCH(IF(K$3&lt;&gt;"",K$3,"NA"),'MITRE &amp; Controls Mappings'!$J608))), 'MITRE &amp; Controls Mappings'!$B608,"")</f>
        <v/>
      </c>
      <c r="L612" s="25" t="str">
        <f>'MITRE &amp; Controls Mappings'!D608</f>
        <v>Data Collection and Preview Builds</v>
      </c>
    </row>
    <row r="613" spans="1:12" x14ac:dyDescent="0.35">
      <c r="A613" t="str">
        <f>IF(COUNTIF(B613:K613,"="&amp;'MITRE &amp; Controls Mappings'!B609)&gt;0,'MITRE &amp; Controls Mappings'!B609,"")</f>
        <v/>
      </c>
      <c r="B613" t="str">
        <f>IF(OR(OR(OR(OR(OR(ISNUMBER(SEARCH(IF(B$1&lt;&gt;"",B$1,"NA"),'MITRE &amp; Controls Mappings'!$E609)),ISNUMBER(SEARCH(IF(B$1&lt;&gt;"",B$1,"NA"),'MITRE &amp; Controls Mappings'!$F609))),ISNUMBER(SEARCH(IF(B$2&lt;&gt;"",B$2,"NA"),'MITRE &amp; Controls Mappings'!$G609))),ISNUMBER(SEARCH(IF(B$2&lt;&gt;"",B$2,"NA"),'MITRE &amp; Controls Mappings'!$H609))),ISNUMBER(SEARCH(IF(B$3&lt;&gt;"",B$3,"NA"),'MITRE &amp; Controls Mappings'!$I609))),ISNUMBER(SEARCH(IF(B$3&lt;&gt;"",B$3,"NA"),'MITRE &amp; Controls Mappings'!$J609))), 'MITRE &amp; Controls Mappings'!$B609,"")</f>
        <v/>
      </c>
      <c r="C613" t="str">
        <f>IF(OR(OR(OR(OR(OR(ISNUMBER(SEARCH(IF(C$1&lt;&gt;"",C$1,"NA"),'MITRE &amp; Controls Mappings'!$E609)),ISNUMBER(SEARCH(IF(C$1&lt;&gt;"",C$1,"NA"),'MITRE &amp; Controls Mappings'!$F609))),ISNUMBER(SEARCH(IF(C$2&lt;&gt;"",C$2,"NA"),'MITRE &amp; Controls Mappings'!$G609))),ISNUMBER(SEARCH(IF(C$2&lt;&gt;"",C$2,"NA"),'MITRE &amp; Controls Mappings'!$H609))),ISNUMBER(SEARCH(IF(C$3&lt;&gt;"",C$3,"NA"),'MITRE &amp; Controls Mappings'!$I609))),ISNUMBER(SEARCH(IF(C$3&lt;&gt;"",C$3,"NA"),'MITRE &amp; Controls Mappings'!$J609))), 'MITRE &amp; Controls Mappings'!$B609,"")</f>
        <v/>
      </c>
      <c r="D613" t="str">
        <f>IF(OR(OR(OR(OR(OR(ISNUMBER(SEARCH(IF(D$1&lt;&gt;"",D$1,"NA"),'MITRE &amp; Controls Mappings'!$E609)),ISNUMBER(SEARCH(IF(D$1&lt;&gt;"",D$1,"NA"),'MITRE &amp; Controls Mappings'!$F609))),ISNUMBER(SEARCH(IF(D$2&lt;&gt;"",D$2,"NA"),'MITRE &amp; Controls Mappings'!$G609))),ISNUMBER(SEARCH(IF(D$2&lt;&gt;"",D$2,"NA"),'MITRE &amp; Controls Mappings'!$H609))),ISNUMBER(SEARCH(IF(D$3&lt;&gt;"",D$3,"NA"),'MITRE &amp; Controls Mappings'!$I609))),ISNUMBER(SEARCH(IF(D$3&lt;&gt;"",D$3,"NA"),'MITRE &amp; Controls Mappings'!$J609))), 'MITRE &amp; Controls Mappings'!$B609,"")</f>
        <v/>
      </c>
      <c r="E613" t="str">
        <f>IF(OR(OR(OR(OR(OR(ISNUMBER(SEARCH(IF(E$1&lt;&gt;"",E$1,"NA"),'MITRE &amp; Controls Mappings'!$E609)),ISNUMBER(SEARCH(IF(E$1&lt;&gt;"",E$1,"NA"),'MITRE &amp; Controls Mappings'!$F609))),ISNUMBER(SEARCH(IF(E$2&lt;&gt;"",E$2,"NA"),'MITRE &amp; Controls Mappings'!$G609))),ISNUMBER(SEARCH(IF(E$2&lt;&gt;"",E$2,"NA"),'MITRE &amp; Controls Mappings'!$H609))),ISNUMBER(SEARCH(IF(E$3&lt;&gt;"",E$3,"NA"),'MITRE &amp; Controls Mappings'!$I609))),ISNUMBER(SEARCH(IF(E$3&lt;&gt;"",E$3,"NA"),'MITRE &amp; Controls Mappings'!$J609))), 'MITRE &amp; Controls Mappings'!$B609,"")</f>
        <v/>
      </c>
      <c r="F613" t="str">
        <f>IF(OR(OR(OR(OR(OR(ISNUMBER(SEARCH(IF(F$1&lt;&gt;"",F$1,"NA"),'MITRE &amp; Controls Mappings'!$E609)),ISNUMBER(SEARCH(IF(F$1&lt;&gt;"",F$1,"NA"),'MITRE &amp; Controls Mappings'!$F609))),ISNUMBER(SEARCH(IF(F$2&lt;&gt;"",F$2,"NA"),'MITRE &amp; Controls Mappings'!$G609))),ISNUMBER(SEARCH(IF(F$2&lt;&gt;"",F$2,"NA"),'MITRE &amp; Controls Mappings'!$H609))),ISNUMBER(SEARCH(IF(F$3&lt;&gt;"",F$3,"NA"),'MITRE &amp; Controls Mappings'!$I609))),ISNUMBER(SEARCH(IF(F$3&lt;&gt;"",F$3,"NA"),'MITRE &amp; Controls Mappings'!$J609))), 'MITRE &amp; Controls Mappings'!$B609,"")</f>
        <v/>
      </c>
      <c r="G613" t="str">
        <f>IF(OR(OR(OR(OR(OR(ISNUMBER(SEARCH(IF(G$1&lt;&gt;"",G$1,"NA"),'MITRE &amp; Controls Mappings'!$E609)),ISNUMBER(SEARCH(IF(G$1&lt;&gt;"",G$1,"NA"),'MITRE &amp; Controls Mappings'!$F609))),ISNUMBER(SEARCH(IF(G$2&lt;&gt;"",G$2,"NA"),'MITRE &amp; Controls Mappings'!$G609))),ISNUMBER(SEARCH(IF(G$2&lt;&gt;"",G$2,"NA"),'MITRE &amp; Controls Mappings'!$H609))),ISNUMBER(SEARCH(IF(G$3&lt;&gt;"",G$3,"NA"),'MITRE &amp; Controls Mappings'!$I609))),ISNUMBER(SEARCH(IF(G$3&lt;&gt;"",G$3,"NA"),'MITRE &amp; Controls Mappings'!$J609))), 'MITRE &amp; Controls Mappings'!$B609,"")</f>
        <v/>
      </c>
      <c r="H613" t="str">
        <f>IF(OR(OR(OR(OR(OR(ISNUMBER(SEARCH(IF(H$1&lt;&gt;"",H$1,"NA"),'MITRE &amp; Controls Mappings'!$E609)),ISNUMBER(SEARCH(IF(H$1&lt;&gt;"",H$1,"NA"),'MITRE &amp; Controls Mappings'!$F609))),ISNUMBER(SEARCH(IF(H$2&lt;&gt;"",H$2,"NA"),'MITRE &amp; Controls Mappings'!$G609))),ISNUMBER(SEARCH(IF(H$2&lt;&gt;"",H$2,"NA"),'MITRE &amp; Controls Mappings'!$H609))),ISNUMBER(SEARCH(IF(H$3&lt;&gt;"",H$3,"NA"),'MITRE &amp; Controls Mappings'!$I609))),ISNUMBER(SEARCH(IF(H$3&lt;&gt;"",H$3,"NA"),'MITRE &amp; Controls Mappings'!$J609))), 'MITRE &amp; Controls Mappings'!$B609,"")</f>
        <v/>
      </c>
      <c r="I613" t="str">
        <f>IF(OR(OR(OR(OR(OR(ISNUMBER(SEARCH(IF(I$1&lt;&gt;"",I$1,"NA"),'MITRE &amp; Controls Mappings'!$E609)),ISNUMBER(SEARCH(IF(I$1&lt;&gt;"",I$1,"NA"),'MITRE &amp; Controls Mappings'!$F609))),ISNUMBER(SEARCH(IF(I$2&lt;&gt;"",I$2,"NA"),'MITRE &amp; Controls Mappings'!$G609))),ISNUMBER(SEARCH(IF(I$2&lt;&gt;"",I$2,"NA"),'MITRE &amp; Controls Mappings'!$H609))),ISNUMBER(SEARCH(IF(I$3&lt;&gt;"",I$3,"NA"),'MITRE &amp; Controls Mappings'!$I609))),ISNUMBER(SEARCH(IF(I$3&lt;&gt;"",I$3,"NA"),'MITRE &amp; Controls Mappings'!$J609))), 'MITRE &amp; Controls Mappings'!$B609,"")</f>
        <v/>
      </c>
      <c r="J613" t="str">
        <f>IF(OR(OR(OR(OR(OR(ISNUMBER(SEARCH(IF(J$1&lt;&gt;"",J$1,"NA"),'MITRE &amp; Controls Mappings'!$E609)),ISNUMBER(SEARCH(IF(J$1&lt;&gt;"",J$1,"NA"),'MITRE &amp; Controls Mappings'!$F609))),ISNUMBER(SEARCH(IF(J$2&lt;&gt;"",J$2,"NA"),'MITRE &amp; Controls Mappings'!$G609))),ISNUMBER(SEARCH(IF(J$2&lt;&gt;"",J$2,"NA"),'MITRE &amp; Controls Mappings'!$H609))),ISNUMBER(SEARCH(IF(J$3&lt;&gt;"",J$3,"NA"),'MITRE &amp; Controls Mappings'!$I609))),ISNUMBER(SEARCH(IF(J$3&lt;&gt;"",J$3,"NA"),'MITRE &amp; Controls Mappings'!$J609))), 'MITRE &amp; Controls Mappings'!$B609,"")</f>
        <v/>
      </c>
      <c r="K613" t="str">
        <f>IF(OR(OR(OR(OR(OR(ISNUMBER(SEARCH(IF(K$1&lt;&gt;"",K$1,"NA"),'MITRE &amp; Controls Mappings'!$E609)),ISNUMBER(SEARCH(IF(K$1&lt;&gt;"",K$1,"NA"),'MITRE &amp; Controls Mappings'!$F609))),ISNUMBER(SEARCH(IF(K$2&lt;&gt;"",K$2,"NA"),'MITRE &amp; Controls Mappings'!$G609))),ISNUMBER(SEARCH(IF(K$2&lt;&gt;"",K$2,"NA"),'MITRE &amp; Controls Mappings'!$H609))),ISNUMBER(SEARCH(IF(K$3&lt;&gt;"",K$3,"NA"),'MITRE &amp; Controls Mappings'!$I609))),ISNUMBER(SEARCH(IF(K$3&lt;&gt;"",K$3,"NA"),'MITRE &amp; Controls Mappings'!$J609))), 'MITRE &amp; Controls Mappings'!$B609,"")</f>
        <v/>
      </c>
      <c r="L613" s="25" t="str">
        <f>'MITRE &amp; Controls Mappings'!D609</f>
        <v>Desktop Gadgets</v>
      </c>
    </row>
    <row r="614" spans="1:12" x14ac:dyDescent="0.35">
      <c r="A614" t="str">
        <f>IF(COUNTIF(B614:K614,"="&amp;'MITRE &amp; Controls Mappings'!B610)&gt;0,'MITRE &amp; Controls Mappings'!B610,"")</f>
        <v/>
      </c>
      <c r="B614" t="str">
        <f>IF(OR(OR(OR(OR(OR(ISNUMBER(SEARCH(IF(B$1&lt;&gt;"",B$1,"NA"),'MITRE &amp; Controls Mappings'!$E610)),ISNUMBER(SEARCH(IF(B$1&lt;&gt;"",B$1,"NA"),'MITRE &amp; Controls Mappings'!$F610))),ISNUMBER(SEARCH(IF(B$2&lt;&gt;"",B$2,"NA"),'MITRE &amp; Controls Mappings'!$G610))),ISNUMBER(SEARCH(IF(B$2&lt;&gt;"",B$2,"NA"),'MITRE &amp; Controls Mappings'!$H610))),ISNUMBER(SEARCH(IF(B$3&lt;&gt;"",B$3,"NA"),'MITRE &amp; Controls Mappings'!$I610))),ISNUMBER(SEARCH(IF(B$3&lt;&gt;"",B$3,"NA"),'MITRE &amp; Controls Mappings'!$J610))), 'MITRE &amp; Controls Mappings'!$B610,"")</f>
        <v/>
      </c>
      <c r="C614" t="str">
        <f>IF(OR(OR(OR(OR(OR(ISNUMBER(SEARCH(IF(C$1&lt;&gt;"",C$1,"NA"),'MITRE &amp; Controls Mappings'!$E610)),ISNUMBER(SEARCH(IF(C$1&lt;&gt;"",C$1,"NA"),'MITRE &amp; Controls Mappings'!$F610))),ISNUMBER(SEARCH(IF(C$2&lt;&gt;"",C$2,"NA"),'MITRE &amp; Controls Mappings'!$G610))),ISNUMBER(SEARCH(IF(C$2&lt;&gt;"",C$2,"NA"),'MITRE &amp; Controls Mappings'!$H610))),ISNUMBER(SEARCH(IF(C$3&lt;&gt;"",C$3,"NA"),'MITRE &amp; Controls Mappings'!$I610))),ISNUMBER(SEARCH(IF(C$3&lt;&gt;"",C$3,"NA"),'MITRE &amp; Controls Mappings'!$J610))), 'MITRE &amp; Controls Mappings'!$B610,"")</f>
        <v/>
      </c>
      <c r="D614" t="str">
        <f>IF(OR(OR(OR(OR(OR(ISNUMBER(SEARCH(IF(D$1&lt;&gt;"",D$1,"NA"),'MITRE &amp; Controls Mappings'!$E610)),ISNUMBER(SEARCH(IF(D$1&lt;&gt;"",D$1,"NA"),'MITRE &amp; Controls Mappings'!$F610))),ISNUMBER(SEARCH(IF(D$2&lt;&gt;"",D$2,"NA"),'MITRE &amp; Controls Mappings'!$G610))),ISNUMBER(SEARCH(IF(D$2&lt;&gt;"",D$2,"NA"),'MITRE &amp; Controls Mappings'!$H610))),ISNUMBER(SEARCH(IF(D$3&lt;&gt;"",D$3,"NA"),'MITRE &amp; Controls Mappings'!$I610))),ISNUMBER(SEARCH(IF(D$3&lt;&gt;"",D$3,"NA"),'MITRE &amp; Controls Mappings'!$J610))), 'MITRE &amp; Controls Mappings'!$B610,"")</f>
        <v/>
      </c>
      <c r="E614" t="str">
        <f>IF(OR(OR(OR(OR(OR(ISNUMBER(SEARCH(IF(E$1&lt;&gt;"",E$1,"NA"),'MITRE &amp; Controls Mappings'!$E610)),ISNUMBER(SEARCH(IF(E$1&lt;&gt;"",E$1,"NA"),'MITRE &amp; Controls Mappings'!$F610))),ISNUMBER(SEARCH(IF(E$2&lt;&gt;"",E$2,"NA"),'MITRE &amp; Controls Mappings'!$G610))),ISNUMBER(SEARCH(IF(E$2&lt;&gt;"",E$2,"NA"),'MITRE &amp; Controls Mappings'!$H610))),ISNUMBER(SEARCH(IF(E$3&lt;&gt;"",E$3,"NA"),'MITRE &amp; Controls Mappings'!$I610))),ISNUMBER(SEARCH(IF(E$3&lt;&gt;"",E$3,"NA"),'MITRE &amp; Controls Mappings'!$J610))), 'MITRE &amp; Controls Mappings'!$B610,"")</f>
        <v/>
      </c>
      <c r="F614" t="str">
        <f>IF(OR(OR(OR(OR(OR(ISNUMBER(SEARCH(IF(F$1&lt;&gt;"",F$1,"NA"),'MITRE &amp; Controls Mappings'!$E610)),ISNUMBER(SEARCH(IF(F$1&lt;&gt;"",F$1,"NA"),'MITRE &amp; Controls Mappings'!$F610))),ISNUMBER(SEARCH(IF(F$2&lt;&gt;"",F$2,"NA"),'MITRE &amp; Controls Mappings'!$G610))),ISNUMBER(SEARCH(IF(F$2&lt;&gt;"",F$2,"NA"),'MITRE &amp; Controls Mappings'!$H610))),ISNUMBER(SEARCH(IF(F$3&lt;&gt;"",F$3,"NA"),'MITRE &amp; Controls Mappings'!$I610))),ISNUMBER(SEARCH(IF(F$3&lt;&gt;"",F$3,"NA"),'MITRE &amp; Controls Mappings'!$J610))), 'MITRE &amp; Controls Mappings'!$B610,"")</f>
        <v/>
      </c>
      <c r="G614" t="str">
        <f>IF(OR(OR(OR(OR(OR(ISNUMBER(SEARCH(IF(G$1&lt;&gt;"",G$1,"NA"),'MITRE &amp; Controls Mappings'!$E610)),ISNUMBER(SEARCH(IF(G$1&lt;&gt;"",G$1,"NA"),'MITRE &amp; Controls Mappings'!$F610))),ISNUMBER(SEARCH(IF(G$2&lt;&gt;"",G$2,"NA"),'MITRE &amp; Controls Mappings'!$G610))),ISNUMBER(SEARCH(IF(G$2&lt;&gt;"",G$2,"NA"),'MITRE &amp; Controls Mappings'!$H610))),ISNUMBER(SEARCH(IF(G$3&lt;&gt;"",G$3,"NA"),'MITRE &amp; Controls Mappings'!$I610))),ISNUMBER(SEARCH(IF(G$3&lt;&gt;"",G$3,"NA"),'MITRE &amp; Controls Mappings'!$J610))), 'MITRE &amp; Controls Mappings'!$B610,"")</f>
        <v/>
      </c>
      <c r="H614" t="str">
        <f>IF(OR(OR(OR(OR(OR(ISNUMBER(SEARCH(IF(H$1&lt;&gt;"",H$1,"NA"),'MITRE &amp; Controls Mappings'!$E610)),ISNUMBER(SEARCH(IF(H$1&lt;&gt;"",H$1,"NA"),'MITRE &amp; Controls Mappings'!$F610))),ISNUMBER(SEARCH(IF(H$2&lt;&gt;"",H$2,"NA"),'MITRE &amp; Controls Mappings'!$G610))),ISNUMBER(SEARCH(IF(H$2&lt;&gt;"",H$2,"NA"),'MITRE &amp; Controls Mappings'!$H610))),ISNUMBER(SEARCH(IF(H$3&lt;&gt;"",H$3,"NA"),'MITRE &amp; Controls Mappings'!$I610))),ISNUMBER(SEARCH(IF(H$3&lt;&gt;"",H$3,"NA"),'MITRE &amp; Controls Mappings'!$J610))), 'MITRE &amp; Controls Mappings'!$B610,"")</f>
        <v/>
      </c>
      <c r="I614" t="str">
        <f>IF(OR(OR(OR(OR(OR(ISNUMBER(SEARCH(IF(I$1&lt;&gt;"",I$1,"NA"),'MITRE &amp; Controls Mappings'!$E610)),ISNUMBER(SEARCH(IF(I$1&lt;&gt;"",I$1,"NA"),'MITRE &amp; Controls Mappings'!$F610))),ISNUMBER(SEARCH(IF(I$2&lt;&gt;"",I$2,"NA"),'MITRE &amp; Controls Mappings'!$G610))),ISNUMBER(SEARCH(IF(I$2&lt;&gt;"",I$2,"NA"),'MITRE &amp; Controls Mappings'!$H610))),ISNUMBER(SEARCH(IF(I$3&lt;&gt;"",I$3,"NA"),'MITRE &amp; Controls Mappings'!$I610))),ISNUMBER(SEARCH(IF(I$3&lt;&gt;"",I$3,"NA"),'MITRE &amp; Controls Mappings'!$J610))), 'MITRE &amp; Controls Mappings'!$B610,"")</f>
        <v/>
      </c>
      <c r="J614" t="str">
        <f>IF(OR(OR(OR(OR(OR(ISNUMBER(SEARCH(IF(J$1&lt;&gt;"",J$1,"NA"),'MITRE &amp; Controls Mappings'!$E610)),ISNUMBER(SEARCH(IF(J$1&lt;&gt;"",J$1,"NA"),'MITRE &amp; Controls Mappings'!$F610))),ISNUMBER(SEARCH(IF(J$2&lt;&gt;"",J$2,"NA"),'MITRE &amp; Controls Mappings'!$G610))),ISNUMBER(SEARCH(IF(J$2&lt;&gt;"",J$2,"NA"),'MITRE &amp; Controls Mappings'!$H610))),ISNUMBER(SEARCH(IF(J$3&lt;&gt;"",J$3,"NA"),'MITRE &amp; Controls Mappings'!$I610))),ISNUMBER(SEARCH(IF(J$3&lt;&gt;"",J$3,"NA"),'MITRE &amp; Controls Mappings'!$J610))), 'MITRE &amp; Controls Mappings'!$B610,"")</f>
        <v/>
      </c>
      <c r="K614" t="str">
        <f>IF(OR(OR(OR(OR(OR(ISNUMBER(SEARCH(IF(K$1&lt;&gt;"",K$1,"NA"),'MITRE &amp; Controls Mappings'!$E610)),ISNUMBER(SEARCH(IF(K$1&lt;&gt;"",K$1,"NA"),'MITRE &amp; Controls Mappings'!$F610))),ISNUMBER(SEARCH(IF(K$2&lt;&gt;"",K$2,"NA"),'MITRE &amp; Controls Mappings'!$G610))),ISNUMBER(SEARCH(IF(K$2&lt;&gt;"",K$2,"NA"),'MITRE &amp; Controls Mappings'!$H610))),ISNUMBER(SEARCH(IF(K$3&lt;&gt;"",K$3,"NA"),'MITRE &amp; Controls Mappings'!$I610))),ISNUMBER(SEARCH(IF(K$3&lt;&gt;"",K$3,"NA"),'MITRE &amp; Controls Mappings'!$J610))), 'MITRE &amp; Controls Mappings'!$B610,"")</f>
        <v/>
      </c>
      <c r="L614" s="25" t="str">
        <f>'MITRE &amp; Controls Mappings'!D610</f>
        <v>Desktop Window Manager</v>
      </c>
    </row>
    <row r="615" spans="1:12" x14ac:dyDescent="0.35">
      <c r="A615" t="str">
        <f>IF(COUNTIF(B615:K615,"="&amp;'MITRE &amp; Controls Mappings'!B611)&gt;0,'MITRE &amp; Controls Mappings'!B611,"")</f>
        <v/>
      </c>
      <c r="B615" t="str">
        <f>IF(OR(OR(OR(OR(OR(ISNUMBER(SEARCH(IF(B$1&lt;&gt;"",B$1,"NA"),'MITRE &amp; Controls Mappings'!$E611)),ISNUMBER(SEARCH(IF(B$1&lt;&gt;"",B$1,"NA"),'MITRE &amp; Controls Mappings'!$F611))),ISNUMBER(SEARCH(IF(B$2&lt;&gt;"",B$2,"NA"),'MITRE &amp; Controls Mappings'!$G611))),ISNUMBER(SEARCH(IF(B$2&lt;&gt;"",B$2,"NA"),'MITRE &amp; Controls Mappings'!$H611))),ISNUMBER(SEARCH(IF(B$3&lt;&gt;"",B$3,"NA"),'MITRE &amp; Controls Mappings'!$I611))),ISNUMBER(SEARCH(IF(B$3&lt;&gt;"",B$3,"NA"),'MITRE &amp; Controls Mappings'!$J611))), 'MITRE &amp; Controls Mappings'!$B611,"")</f>
        <v/>
      </c>
      <c r="C615" t="str">
        <f>IF(OR(OR(OR(OR(OR(ISNUMBER(SEARCH(IF(C$1&lt;&gt;"",C$1,"NA"),'MITRE &amp; Controls Mappings'!$E611)),ISNUMBER(SEARCH(IF(C$1&lt;&gt;"",C$1,"NA"),'MITRE &amp; Controls Mappings'!$F611))),ISNUMBER(SEARCH(IF(C$2&lt;&gt;"",C$2,"NA"),'MITRE &amp; Controls Mappings'!$G611))),ISNUMBER(SEARCH(IF(C$2&lt;&gt;"",C$2,"NA"),'MITRE &amp; Controls Mappings'!$H611))),ISNUMBER(SEARCH(IF(C$3&lt;&gt;"",C$3,"NA"),'MITRE &amp; Controls Mappings'!$I611))),ISNUMBER(SEARCH(IF(C$3&lt;&gt;"",C$3,"NA"),'MITRE &amp; Controls Mappings'!$J611))), 'MITRE &amp; Controls Mappings'!$B611,"")</f>
        <v/>
      </c>
      <c r="D615" t="str">
        <f>IF(OR(OR(OR(OR(OR(ISNUMBER(SEARCH(IF(D$1&lt;&gt;"",D$1,"NA"),'MITRE &amp; Controls Mappings'!$E611)),ISNUMBER(SEARCH(IF(D$1&lt;&gt;"",D$1,"NA"),'MITRE &amp; Controls Mappings'!$F611))),ISNUMBER(SEARCH(IF(D$2&lt;&gt;"",D$2,"NA"),'MITRE &amp; Controls Mappings'!$G611))),ISNUMBER(SEARCH(IF(D$2&lt;&gt;"",D$2,"NA"),'MITRE &amp; Controls Mappings'!$H611))),ISNUMBER(SEARCH(IF(D$3&lt;&gt;"",D$3,"NA"),'MITRE &amp; Controls Mappings'!$I611))),ISNUMBER(SEARCH(IF(D$3&lt;&gt;"",D$3,"NA"),'MITRE &amp; Controls Mappings'!$J611))), 'MITRE &amp; Controls Mappings'!$B611,"")</f>
        <v/>
      </c>
      <c r="E615" t="str">
        <f>IF(OR(OR(OR(OR(OR(ISNUMBER(SEARCH(IF(E$1&lt;&gt;"",E$1,"NA"),'MITRE &amp; Controls Mappings'!$E611)),ISNUMBER(SEARCH(IF(E$1&lt;&gt;"",E$1,"NA"),'MITRE &amp; Controls Mappings'!$F611))),ISNUMBER(SEARCH(IF(E$2&lt;&gt;"",E$2,"NA"),'MITRE &amp; Controls Mappings'!$G611))),ISNUMBER(SEARCH(IF(E$2&lt;&gt;"",E$2,"NA"),'MITRE &amp; Controls Mappings'!$H611))),ISNUMBER(SEARCH(IF(E$3&lt;&gt;"",E$3,"NA"),'MITRE &amp; Controls Mappings'!$I611))),ISNUMBER(SEARCH(IF(E$3&lt;&gt;"",E$3,"NA"),'MITRE &amp; Controls Mappings'!$J611))), 'MITRE &amp; Controls Mappings'!$B611,"")</f>
        <v/>
      </c>
      <c r="F615" t="str">
        <f>IF(OR(OR(OR(OR(OR(ISNUMBER(SEARCH(IF(F$1&lt;&gt;"",F$1,"NA"),'MITRE &amp; Controls Mappings'!$E611)),ISNUMBER(SEARCH(IF(F$1&lt;&gt;"",F$1,"NA"),'MITRE &amp; Controls Mappings'!$F611))),ISNUMBER(SEARCH(IF(F$2&lt;&gt;"",F$2,"NA"),'MITRE &amp; Controls Mappings'!$G611))),ISNUMBER(SEARCH(IF(F$2&lt;&gt;"",F$2,"NA"),'MITRE &amp; Controls Mappings'!$H611))),ISNUMBER(SEARCH(IF(F$3&lt;&gt;"",F$3,"NA"),'MITRE &amp; Controls Mappings'!$I611))),ISNUMBER(SEARCH(IF(F$3&lt;&gt;"",F$3,"NA"),'MITRE &amp; Controls Mappings'!$J611))), 'MITRE &amp; Controls Mappings'!$B611,"")</f>
        <v/>
      </c>
      <c r="G615" t="str">
        <f>IF(OR(OR(OR(OR(OR(ISNUMBER(SEARCH(IF(G$1&lt;&gt;"",G$1,"NA"),'MITRE &amp; Controls Mappings'!$E611)),ISNUMBER(SEARCH(IF(G$1&lt;&gt;"",G$1,"NA"),'MITRE &amp; Controls Mappings'!$F611))),ISNUMBER(SEARCH(IF(G$2&lt;&gt;"",G$2,"NA"),'MITRE &amp; Controls Mappings'!$G611))),ISNUMBER(SEARCH(IF(G$2&lt;&gt;"",G$2,"NA"),'MITRE &amp; Controls Mappings'!$H611))),ISNUMBER(SEARCH(IF(G$3&lt;&gt;"",G$3,"NA"),'MITRE &amp; Controls Mappings'!$I611))),ISNUMBER(SEARCH(IF(G$3&lt;&gt;"",G$3,"NA"),'MITRE &amp; Controls Mappings'!$J611))), 'MITRE &amp; Controls Mappings'!$B611,"")</f>
        <v/>
      </c>
      <c r="H615" t="str">
        <f>IF(OR(OR(OR(OR(OR(ISNUMBER(SEARCH(IF(H$1&lt;&gt;"",H$1,"NA"),'MITRE &amp; Controls Mappings'!$E611)),ISNUMBER(SEARCH(IF(H$1&lt;&gt;"",H$1,"NA"),'MITRE &amp; Controls Mappings'!$F611))),ISNUMBER(SEARCH(IF(H$2&lt;&gt;"",H$2,"NA"),'MITRE &amp; Controls Mappings'!$G611))),ISNUMBER(SEARCH(IF(H$2&lt;&gt;"",H$2,"NA"),'MITRE &amp; Controls Mappings'!$H611))),ISNUMBER(SEARCH(IF(H$3&lt;&gt;"",H$3,"NA"),'MITRE &amp; Controls Mappings'!$I611))),ISNUMBER(SEARCH(IF(H$3&lt;&gt;"",H$3,"NA"),'MITRE &amp; Controls Mappings'!$J611))), 'MITRE &amp; Controls Mappings'!$B611,"")</f>
        <v/>
      </c>
      <c r="I615" t="str">
        <f>IF(OR(OR(OR(OR(OR(ISNUMBER(SEARCH(IF(I$1&lt;&gt;"",I$1,"NA"),'MITRE &amp; Controls Mappings'!$E611)),ISNUMBER(SEARCH(IF(I$1&lt;&gt;"",I$1,"NA"),'MITRE &amp; Controls Mappings'!$F611))),ISNUMBER(SEARCH(IF(I$2&lt;&gt;"",I$2,"NA"),'MITRE &amp; Controls Mappings'!$G611))),ISNUMBER(SEARCH(IF(I$2&lt;&gt;"",I$2,"NA"),'MITRE &amp; Controls Mappings'!$H611))),ISNUMBER(SEARCH(IF(I$3&lt;&gt;"",I$3,"NA"),'MITRE &amp; Controls Mappings'!$I611))),ISNUMBER(SEARCH(IF(I$3&lt;&gt;"",I$3,"NA"),'MITRE &amp; Controls Mappings'!$J611))), 'MITRE &amp; Controls Mappings'!$B611,"")</f>
        <v/>
      </c>
      <c r="J615" t="str">
        <f>IF(OR(OR(OR(OR(OR(ISNUMBER(SEARCH(IF(J$1&lt;&gt;"",J$1,"NA"),'MITRE &amp; Controls Mappings'!$E611)),ISNUMBER(SEARCH(IF(J$1&lt;&gt;"",J$1,"NA"),'MITRE &amp; Controls Mappings'!$F611))),ISNUMBER(SEARCH(IF(J$2&lt;&gt;"",J$2,"NA"),'MITRE &amp; Controls Mappings'!$G611))),ISNUMBER(SEARCH(IF(J$2&lt;&gt;"",J$2,"NA"),'MITRE &amp; Controls Mappings'!$H611))),ISNUMBER(SEARCH(IF(J$3&lt;&gt;"",J$3,"NA"),'MITRE &amp; Controls Mappings'!$I611))),ISNUMBER(SEARCH(IF(J$3&lt;&gt;"",J$3,"NA"),'MITRE &amp; Controls Mappings'!$J611))), 'MITRE &amp; Controls Mappings'!$B611,"")</f>
        <v/>
      </c>
      <c r="K615" t="str">
        <f>IF(OR(OR(OR(OR(OR(ISNUMBER(SEARCH(IF(K$1&lt;&gt;"",K$1,"NA"),'MITRE &amp; Controls Mappings'!$E611)),ISNUMBER(SEARCH(IF(K$1&lt;&gt;"",K$1,"NA"),'MITRE &amp; Controls Mappings'!$F611))),ISNUMBER(SEARCH(IF(K$2&lt;&gt;"",K$2,"NA"),'MITRE &amp; Controls Mappings'!$G611))),ISNUMBER(SEARCH(IF(K$2&lt;&gt;"",K$2,"NA"),'MITRE &amp; Controls Mappings'!$H611))),ISNUMBER(SEARCH(IF(K$3&lt;&gt;"",K$3,"NA"),'MITRE &amp; Controls Mappings'!$I611))),ISNUMBER(SEARCH(IF(K$3&lt;&gt;"",K$3,"NA"),'MITRE &amp; Controls Mappings'!$J611))), 'MITRE &amp; Controls Mappings'!$B611,"")</f>
        <v/>
      </c>
      <c r="L615" s="25" t="str">
        <f>'MITRE &amp; Controls Mappings'!D611</f>
        <v>Digital Locker</v>
      </c>
    </row>
    <row r="616" spans="1:12" x14ac:dyDescent="0.35">
      <c r="A616" t="str">
        <f>IF(COUNTIF(B616:K616,"="&amp;'MITRE &amp; Controls Mappings'!B612)&gt;0,'MITRE &amp; Controls Mappings'!B612,"")</f>
        <v/>
      </c>
      <c r="B616" t="str">
        <f>IF(OR(OR(OR(OR(OR(ISNUMBER(SEARCH(IF(B$1&lt;&gt;"",B$1,"NA"),'MITRE &amp; Controls Mappings'!$E612)),ISNUMBER(SEARCH(IF(B$1&lt;&gt;"",B$1,"NA"),'MITRE &amp; Controls Mappings'!$F612))),ISNUMBER(SEARCH(IF(B$2&lt;&gt;"",B$2,"NA"),'MITRE &amp; Controls Mappings'!$G612))),ISNUMBER(SEARCH(IF(B$2&lt;&gt;"",B$2,"NA"),'MITRE &amp; Controls Mappings'!$H612))),ISNUMBER(SEARCH(IF(B$3&lt;&gt;"",B$3,"NA"),'MITRE &amp; Controls Mappings'!$I612))),ISNUMBER(SEARCH(IF(B$3&lt;&gt;"",B$3,"NA"),'MITRE &amp; Controls Mappings'!$J612))), 'MITRE &amp; Controls Mappings'!$B612,"")</f>
        <v/>
      </c>
      <c r="C616" t="str">
        <f>IF(OR(OR(OR(OR(OR(ISNUMBER(SEARCH(IF(C$1&lt;&gt;"",C$1,"NA"),'MITRE &amp; Controls Mappings'!$E612)),ISNUMBER(SEARCH(IF(C$1&lt;&gt;"",C$1,"NA"),'MITRE &amp; Controls Mappings'!$F612))),ISNUMBER(SEARCH(IF(C$2&lt;&gt;"",C$2,"NA"),'MITRE &amp; Controls Mappings'!$G612))),ISNUMBER(SEARCH(IF(C$2&lt;&gt;"",C$2,"NA"),'MITRE &amp; Controls Mappings'!$H612))),ISNUMBER(SEARCH(IF(C$3&lt;&gt;"",C$3,"NA"),'MITRE &amp; Controls Mappings'!$I612))),ISNUMBER(SEARCH(IF(C$3&lt;&gt;"",C$3,"NA"),'MITRE &amp; Controls Mappings'!$J612))), 'MITRE &amp; Controls Mappings'!$B612,"")</f>
        <v/>
      </c>
      <c r="D616" t="str">
        <f>IF(OR(OR(OR(OR(OR(ISNUMBER(SEARCH(IF(D$1&lt;&gt;"",D$1,"NA"),'MITRE &amp; Controls Mappings'!$E612)),ISNUMBER(SEARCH(IF(D$1&lt;&gt;"",D$1,"NA"),'MITRE &amp; Controls Mappings'!$F612))),ISNUMBER(SEARCH(IF(D$2&lt;&gt;"",D$2,"NA"),'MITRE &amp; Controls Mappings'!$G612))),ISNUMBER(SEARCH(IF(D$2&lt;&gt;"",D$2,"NA"),'MITRE &amp; Controls Mappings'!$H612))),ISNUMBER(SEARCH(IF(D$3&lt;&gt;"",D$3,"NA"),'MITRE &amp; Controls Mappings'!$I612))),ISNUMBER(SEARCH(IF(D$3&lt;&gt;"",D$3,"NA"),'MITRE &amp; Controls Mappings'!$J612))), 'MITRE &amp; Controls Mappings'!$B612,"")</f>
        <v/>
      </c>
      <c r="E616" t="str">
        <f>IF(OR(OR(OR(OR(OR(ISNUMBER(SEARCH(IF(E$1&lt;&gt;"",E$1,"NA"),'MITRE &amp; Controls Mappings'!$E612)),ISNUMBER(SEARCH(IF(E$1&lt;&gt;"",E$1,"NA"),'MITRE &amp; Controls Mappings'!$F612))),ISNUMBER(SEARCH(IF(E$2&lt;&gt;"",E$2,"NA"),'MITRE &amp; Controls Mappings'!$G612))),ISNUMBER(SEARCH(IF(E$2&lt;&gt;"",E$2,"NA"),'MITRE &amp; Controls Mappings'!$H612))),ISNUMBER(SEARCH(IF(E$3&lt;&gt;"",E$3,"NA"),'MITRE &amp; Controls Mappings'!$I612))),ISNUMBER(SEARCH(IF(E$3&lt;&gt;"",E$3,"NA"),'MITRE &amp; Controls Mappings'!$J612))), 'MITRE &amp; Controls Mappings'!$B612,"")</f>
        <v/>
      </c>
      <c r="F616" t="str">
        <f>IF(OR(OR(OR(OR(OR(ISNUMBER(SEARCH(IF(F$1&lt;&gt;"",F$1,"NA"),'MITRE &amp; Controls Mappings'!$E612)),ISNUMBER(SEARCH(IF(F$1&lt;&gt;"",F$1,"NA"),'MITRE &amp; Controls Mappings'!$F612))),ISNUMBER(SEARCH(IF(F$2&lt;&gt;"",F$2,"NA"),'MITRE &amp; Controls Mappings'!$G612))),ISNUMBER(SEARCH(IF(F$2&lt;&gt;"",F$2,"NA"),'MITRE &amp; Controls Mappings'!$H612))),ISNUMBER(SEARCH(IF(F$3&lt;&gt;"",F$3,"NA"),'MITRE &amp; Controls Mappings'!$I612))),ISNUMBER(SEARCH(IF(F$3&lt;&gt;"",F$3,"NA"),'MITRE &amp; Controls Mappings'!$J612))), 'MITRE &amp; Controls Mappings'!$B612,"")</f>
        <v/>
      </c>
      <c r="G616" t="str">
        <f>IF(OR(OR(OR(OR(OR(ISNUMBER(SEARCH(IF(G$1&lt;&gt;"",G$1,"NA"),'MITRE &amp; Controls Mappings'!$E612)),ISNUMBER(SEARCH(IF(G$1&lt;&gt;"",G$1,"NA"),'MITRE &amp; Controls Mappings'!$F612))),ISNUMBER(SEARCH(IF(G$2&lt;&gt;"",G$2,"NA"),'MITRE &amp; Controls Mappings'!$G612))),ISNUMBER(SEARCH(IF(G$2&lt;&gt;"",G$2,"NA"),'MITRE &amp; Controls Mappings'!$H612))),ISNUMBER(SEARCH(IF(G$3&lt;&gt;"",G$3,"NA"),'MITRE &amp; Controls Mappings'!$I612))),ISNUMBER(SEARCH(IF(G$3&lt;&gt;"",G$3,"NA"),'MITRE &amp; Controls Mappings'!$J612))), 'MITRE &amp; Controls Mappings'!$B612,"")</f>
        <v/>
      </c>
      <c r="H616" t="str">
        <f>IF(OR(OR(OR(OR(OR(ISNUMBER(SEARCH(IF(H$1&lt;&gt;"",H$1,"NA"),'MITRE &amp; Controls Mappings'!$E612)),ISNUMBER(SEARCH(IF(H$1&lt;&gt;"",H$1,"NA"),'MITRE &amp; Controls Mappings'!$F612))),ISNUMBER(SEARCH(IF(H$2&lt;&gt;"",H$2,"NA"),'MITRE &amp; Controls Mappings'!$G612))),ISNUMBER(SEARCH(IF(H$2&lt;&gt;"",H$2,"NA"),'MITRE &amp; Controls Mappings'!$H612))),ISNUMBER(SEARCH(IF(H$3&lt;&gt;"",H$3,"NA"),'MITRE &amp; Controls Mappings'!$I612))),ISNUMBER(SEARCH(IF(H$3&lt;&gt;"",H$3,"NA"),'MITRE &amp; Controls Mappings'!$J612))), 'MITRE &amp; Controls Mappings'!$B612,"")</f>
        <v/>
      </c>
      <c r="I616" t="str">
        <f>IF(OR(OR(OR(OR(OR(ISNUMBER(SEARCH(IF(I$1&lt;&gt;"",I$1,"NA"),'MITRE &amp; Controls Mappings'!$E612)),ISNUMBER(SEARCH(IF(I$1&lt;&gt;"",I$1,"NA"),'MITRE &amp; Controls Mappings'!$F612))),ISNUMBER(SEARCH(IF(I$2&lt;&gt;"",I$2,"NA"),'MITRE &amp; Controls Mappings'!$G612))),ISNUMBER(SEARCH(IF(I$2&lt;&gt;"",I$2,"NA"),'MITRE &amp; Controls Mappings'!$H612))),ISNUMBER(SEARCH(IF(I$3&lt;&gt;"",I$3,"NA"),'MITRE &amp; Controls Mappings'!$I612))),ISNUMBER(SEARCH(IF(I$3&lt;&gt;"",I$3,"NA"),'MITRE &amp; Controls Mappings'!$J612))), 'MITRE &amp; Controls Mappings'!$B612,"")</f>
        <v/>
      </c>
      <c r="J616" t="str">
        <f>IF(OR(OR(OR(OR(OR(ISNUMBER(SEARCH(IF(J$1&lt;&gt;"",J$1,"NA"),'MITRE &amp; Controls Mappings'!$E612)),ISNUMBER(SEARCH(IF(J$1&lt;&gt;"",J$1,"NA"),'MITRE &amp; Controls Mappings'!$F612))),ISNUMBER(SEARCH(IF(J$2&lt;&gt;"",J$2,"NA"),'MITRE &amp; Controls Mappings'!$G612))),ISNUMBER(SEARCH(IF(J$2&lt;&gt;"",J$2,"NA"),'MITRE &amp; Controls Mappings'!$H612))),ISNUMBER(SEARCH(IF(J$3&lt;&gt;"",J$3,"NA"),'MITRE &amp; Controls Mappings'!$I612))),ISNUMBER(SEARCH(IF(J$3&lt;&gt;"",J$3,"NA"),'MITRE &amp; Controls Mappings'!$J612))), 'MITRE &amp; Controls Mappings'!$B612,"")</f>
        <v/>
      </c>
      <c r="K616" t="str">
        <f>IF(OR(OR(OR(OR(OR(ISNUMBER(SEARCH(IF(K$1&lt;&gt;"",K$1,"NA"),'MITRE &amp; Controls Mappings'!$E612)),ISNUMBER(SEARCH(IF(K$1&lt;&gt;"",K$1,"NA"),'MITRE &amp; Controls Mappings'!$F612))),ISNUMBER(SEARCH(IF(K$2&lt;&gt;"",K$2,"NA"),'MITRE &amp; Controls Mappings'!$G612))),ISNUMBER(SEARCH(IF(K$2&lt;&gt;"",K$2,"NA"),'MITRE &amp; Controls Mappings'!$H612))),ISNUMBER(SEARCH(IF(K$3&lt;&gt;"",K$3,"NA"),'MITRE &amp; Controls Mappings'!$I612))),ISNUMBER(SEARCH(IF(K$3&lt;&gt;"",K$3,"NA"),'MITRE &amp; Controls Mappings'!$J612))), 'MITRE &amp; Controls Mappings'!$B612,"")</f>
        <v/>
      </c>
      <c r="L616" s="25" t="str">
        <f>'MITRE &amp; Controls Mappings'!D612</f>
        <v>Edge UI</v>
      </c>
    </row>
    <row r="617" spans="1:12" x14ac:dyDescent="0.35">
      <c r="A617" t="str">
        <f>IF(COUNTIF(B617:K617,"="&amp;'MITRE &amp; Controls Mappings'!B613)&gt;0,'MITRE &amp; Controls Mappings'!B613,"")</f>
        <v/>
      </c>
      <c r="B617" t="str">
        <f>IF(OR(OR(OR(OR(OR(ISNUMBER(SEARCH(IF(B$1&lt;&gt;"",B$1,"NA"),'MITRE &amp; Controls Mappings'!$E613)),ISNUMBER(SEARCH(IF(B$1&lt;&gt;"",B$1,"NA"),'MITRE &amp; Controls Mappings'!$F613))),ISNUMBER(SEARCH(IF(B$2&lt;&gt;"",B$2,"NA"),'MITRE &amp; Controls Mappings'!$G613))),ISNUMBER(SEARCH(IF(B$2&lt;&gt;"",B$2,"NA"),'MITRE &amp; Controls Mappings'!$H613))),ISNUMBER(SEARCH(IF(B$3&lt;&gt;"",B$3,"NA"),'MITRE &amp; Controls Mappings'!$I613))),ISNUMBER(SEARCH(IF(B$3&lt;&gt;"",B$3,"NA"),'MITRE &amp; Controls Mappings'!$J613))), 'MITRE &amp; Controls Mappings'!$B613,"")</f>
        <v/>
      </c>
      <c r="C617" t="str">
        <f>IF(OR(OR(OR(OR(OR(ISNUMBER(SEARCH(IF(C$1&lt;&gt;"",C$1,"NA"),'MITRE &amp; Controls Mappings'!$E613)),ISNUMBER(SEARCH(IF(C$1&lt;&gt;"",C$1,"NA"),'MITRE &amp; Controls Mappings'!$F613))),ISNUMBER(SEARCH(IF(C$2&lt;&gt;"",C$2,"NA"),'MITRE &amp; Controls Mappings'!$G613))),ISNUMBER(SEARCH(IF(C$2&lt;&gt;"",C$2,"NA"),'MITRE &amp; Controls Mappings'!$H613))),ISNUMBER(SEARCH(IF(C$3&lt;&gt;"",C$3,"NA"),'MITRE &amp; Controls Mappings'!$I613))),ISNUMBER(SEARCH(IF(C$3&lt;&gt;"",C$3,"NA"),'MITRE &amp; Controls Mappings'!$J613))), 'MITRE &amp; Controls Mappings'!$B613,"")</f>
        <v/>
      </c>
      <c r="D617" t="str">
        <f>IF(OR(OR(OR(OR(OR(ISNUMBER(SEARCH(IF(D$1&lt;&gt;"",D$1,"NA"),'MITRE &amp; Controls Mappings'!$E613)),ISNUMBER(SEARCH(IF(D$1&lt;&gt;"",D$1,"NA"),'MITRE &amp; Controls Mappings'!$F613))),ISNUMBER(SEARCH(IF(D$2&lt;&gt;"",D$2,"NA"),'MITRE &amp; Controls Mappings'!$G613))),ISNUMBER(SEARCH(IF(D$2&lt;&gt;"",D$2,"NA"),'MITRE &amp; Controls Mappings'!$H613))),ISNUMBER(SEARCH(IF(D$3&lt;&gt;"",D$3,"NA"),'MITRE &amp; Controls Mappings'!$I613))),ISNUMBER(SEARCH(IF(D$3&lt;&gt;"",D$3,"NA"),'MITRE &amp; Controls Mappings'!$J613))), 'MITRE &amp; Controls Mappings'!$B613,"")</f>
        <v/>
      </c>
      <c r="E617" t="str">
        <f>IF(OR(OR(OR(OR(OR(ISNUMBER(SEARCH(IF(E$1&lt;&gt;"",E$1,"NA"),'MITRE &amp; Controls Mappings'!$E613)),ISNUMBER(SEARCH(IF(E$1&lt;&gt;"",E$1,"NA"),'MITRE &amp; Controls Mappings'!$F613))),ISNUMBER(SEARCH(IF(E$2&lt;&gt;"",E$2,"NA"),'MITRE &amp; Controls Mappings'!$G613))),ISNUMBER(SEARCH(IF(E$2&lt;&gt;"",E$2,"NA"),'MITRE &amp; Controls Mappings'!$H613))),ISNUMBER(SEARCH(IF(E$3&lt;&gt;"",E$3,"NA"),'MITRE &amp; Controls Mappings'!$I613))),ISNUMBER(SEARCH(IF(E$3&lt;&gt;"",E$3,"NA"),'MITRE &amp; Controls Mappings'!$J613))), 'MITRE &amp; Controls Mappings'!$B613,"")</f>
        <v/>
      </c>
      <c r="F617" t="str">
        <f>IF(OR(OR(OR(OR(OR(ISNUMBER(SEARCH(IF(F$1&lt;&gt;"",F$1,"NA"),'MITRE &amp; Controls Mappings'!$E613)),ISNUMBER(SEARCH(IF(F$1&lt;&gt;"",F$1,"NA"),'MITRE &amp; Controls Mappings'!$F613))),ISNUMBER(SEARCH(IF(F$2&lt;&gt;"",F$2,"NA"),'MITRE &amp; Controls Mappings'!$G613))),ISNUMBER(SEARCH(IF(F$2&lt;&gt;"",F$2,"NA"),'MITRE &amp; Controls Mappings'!$H613))),ISNUMBER(SEARCH(IF(F$3&lt;&gt;"",F$3,"NA"),'MITRE &amp; Controls Mappings'!$I613))),ISNUMBER(SEARCH(IF(F$3&lt;&gt;"",F$3,"NA"),'MITRE &amp; Controls Mappings'!$J613))), 'MITRE &amp; Controls Mappings'!$B613,"")</f>
        <v/>
      </c>
      <c r="G617" t="str">
        <f>IF(OR(OR(OR(OR(OR(ISNUMBER(SEARCH(IF(G$1&lt;&gt;"",G$1,"NA"),'MITRE &amp; Controls Mappings'!$E613)),ISNUMBER(SEARCH(IF(G$1&lt;&gt;"",G$1,"NA"),'MITRE &amp; Controls Mappings'!$F613))),ISNUMBER(SEARCH(IF(G$2&lt;&gt;"",G$2,"NA"),'MITRE &amp; Controls Mappings'!$G613))),ISNUMBER(SEARCH(IF(G$2&lt;&gt;"",G$2,"NA"),'MITRE &amp; Controls Mappings'!$H613))),ISNUMBER(SEARCH(IF(G$3&lt;&gt;"",G$3,"NA"),'MITRE &amp; Controls Mappings'!$I613))),ISNUMBER(SEARCH(IF(G$3&lt;&gt;"",G$3,"NA"),'MITRE &amp; Controls Mappings'!$J613))), 'MITRE &amp; Controls Mappings'!$B613,"")</f>
        <v/>
      </c>
      <c r="H617" t="str">
        <f>IF(OR(OR(OR(OR(OR(ISNUMBER(SEARCH(IF(H$1&lt;&gt;"",H$1,"NA"),'MITRE &amp; Controls Mappings'!$E613)),ISNUMBER(SEARCH(IF(H$1&lt;&gt;"",H$1,"NA"),'MITRE &amp; Controls Mappings'!$F613))),ISNUMBER(SEARCH(IF(H$2&lt;&gt;"",H$2,"NA"),'MITRE &amp; Controls Mappings'!$G613))),ISNUMBER(SEARCH(IF(H$2&lt;&gt;"",H$2,"NA"),'MITRE &amp; Controls Mappings'!$H613))),ISNUMBER(SEARCH(IF(H$3&lt;&gt;"",H$3,"NA"),'MITRE &amp; Controls Mappings'!$I613))),ISNUMBER(SEARCH(IF(H$3&lt;&gt;"",H$3,"NA"),'MITRE &amp; Controls Mappings'!$J613))), 'MITRE &amp; Controls Mappings'!$B613,"")</f>
        <v/>
      </c>
      <c r="I617" t="str">
        <f>IF(OR(OR(OR(OR(OR(ISNUMBER(SEARCH(IF(I$1&lt;&gt;"",I$1,"NA"),'MITRE &amp; Controls Mappings'!$E613)),ISNUMBER(SEARCH(IF(I$1&lt;&gt;"",I$1,"NA"),'MITRE &amp; Controls Mappings'!$F613))),ISNUMBER(SEARCH(IF(I$2&lt;&gt;"",I$2,"NA"),'MITRE &amp; Controls Mappings'!$G613))),ISNUMBER(SEARCH(IF(I$2&lt;&gt;"",I$2,"NA"),'MITRE &amp; Controls Mappings'!$H613))),ISNUMBER(SEARCH(IF(I$3&lt;&gt;"",I$3,"NA"),'MITRE &amp; Controls Mappings'!$I613))),ISNUMBER(SEARCH(IF(I$3&lt;&gt;"",I$3,"NA"),'MITRE &amp; Controls Mappings'!$J613))), 'MITRE &amp; Controls Mappings'!$B613,"")</f>
        <v/>
      </c>
      <c r="J617" t="str">
        <f>IF(OR(OR(OR(OR(OR(ISNUMBER(SEARCH(IF(J$1&lt;&gt;"",J$1,"NA"),'MITRE &amp; Controls Mappings'!$E613)),ISNUMBER(SEARCH(IF(J$1&lt;&gt;"",J$1,"NA"),'MITRE &amp; Controls Mappings'!$F613))),ISNUMBER(SEARCH(IF(J$2&lt;&gt;"",J$2,"NA"),'MITRE &amp; Controls Mappings'!$G613))),ISNUMBER(SEARCH(IF(J$2&lt;&gt;"",J$2,"NA"),'MITRE &amp; Controls Mappings'!$H613))),ISNUMBER(SEARCH(IF(J$3&lt;&gt;"",J$3,"NA"),'MITRE &amp; Controls Mappings'!$I613))),ISNUMBER(SEARCH(IF(J$3&lt;&gt;"",J$3,"NA"),'MITRE &amp; Controls Mappings'!$J613))), 'MITRE &amp; Controls Mappings'!$B613,"")</f>
        <v/>
      </c>
      <c r="K617" t="str">
        <f>IF(OR(OR(OR(OR(OR(ISNUMBER(SEARCH(IF(K$1&lt;&gt;"",K$1,"NA"),'MITRE &amp; Controls Mappings'!$E613)),ISNUMBER(SEARCH(IF(K$1&lt;&gt;"",K$1,"NA"),'MITRE &amp; Controls Mappings'!$F613))),ISNUMBER(SEARCH(IF(K$2&lt;&gt;"",K$2,"NA"),'MITRE &amp; Controls Mappings'!$G613))),ISNUMBER(SEARCH(IF(K$2&lt;&gt;"",K$2,"NA"),'MITRE &amp; Controls Mappings'!$H613))),ISNUMBER(SEARCH(IF(K$3&lt;&gt;"",K$3,"NA"),'MITRE &amp; Controls Mappings'!$I613))),ISNUMBER(SEARCH(IF(K$3&lt;&gt;"",K$3,"NA"),'MITRE &amp; Controls Mappings'!$J613))), 'MITRE &amp; Controls Mappings'!$B613,"")</f>
        <v/>
      </c>
      <c r="L617" s="25" t="str">
        <f>'MITRE &amp; Controls Mappings'!D613</f>
        <v>File Explorer (formerly Windows Explorer)</v>
      </c>
    </row>
    <row r="618" spans="1:12" x14ac:dyDescent="0.35">
      <c r="A618" t="str">
        <f>IF(COUNTIF(B618:K618,"="&amp;'MITRE &amp; Controls Mappings'!B614)&gt;0,'MITRE &amp; Controls Mappings'!B614,"")</f>
        <v/>
      </c>
      <c r="B618" t="str">
        <f>IF(OR(OR(OR(OR(OR(ISNUMBER(SEARCH(IF(B$1&lt;&gt;"",B$1,"NA"),'MITRE &amp; Controls Mappings'!$E614)),ISNUMBER(SEARCH(IF(B$1&lt;&gt;"",B$1,"NA"),'MITRE &amp; Controls Mappings'!$F614))),ISNUMBER(SEARCH(IF(B$2&lt;&gt;"",B$2,"NA"),'MITRE &amp; Controls Mappings'!$G614))),ISNUMBER(SEARCH(IF(B$2&lt;&gt;"",B$2,"NA"),'MITRE &amp; Controls Mappings'!$H614))),ISNUMBER(SEARCH(IF(B$3&lt;&gt;"",B$3,"NA"),'MITRE &amp; Controls Mappings'!$I614))),ISNUMBER(SEARCH(IF(B$3&lt;&gt;"",B$3,"NA"),'MITRE &amp; Controls Mappings'!$J614))), 'MITRE &amp; Controls Mappings'!$B614,"")</f>
        <v/>
      </c>
      <c r="C618" t="str">
        <f>IF(OR(OR(OR(OR(OR(ISNUMBER(SEARCH(IF(C$1&lt;&gt;"",C$1,"NA"),'MITRE &amp; Controls Mappings'!$E614)),ISNUMBER(SEARCH(IF(C$1&lt;&gt;"",C$1,"NA"),'MITRE &amp; Controls Mappings'!$F614))),ISNUMBER(SEARCH(IF(C$2&lt;&gt;"",C$2,"NA"),'MITRE &amp; Controls Mappings'!$G614))),ISNUMBER(SEARCH(IF(C$2&lt;&gt;"",C$2,"NA"),'MITRE &amp; Controls Mappings'!$H614))),ISNUMBER(SEARCH(IF(C$3&lt;&gt;"",C$3,"NA"),'MITRE &amp; Controls Mappings'!$I614))),ISNUMBER(SEARCH(IF(C$3&lt;&gt;"",C$3,"NA"),'MITRE &amp; Controls Mappings'!$J614))), 'MITRE &amp; Controls Mappings'!$B614,"")</f>
        <v/>
      </c>
      <c r="D618" t="str">
        <f>IF(OR(OR(OR(OR(OR(ISNUMBER(SEARCH(IF(D$1&lt;&gt;"",D$1,"NA"),'MITRE &amp; Controls Mappings'!$E614)),ISNUMBER(SEARCH(IF(D$1&lt;&gt;"",D$1,"NA"),'MITRE &amp; Controls Mappings'!$F614))),ISNUMBER(SEARCH(IF(D$2&lt;&gt;"",D$2,"NA"),'MITRE &amp; Controls Mappings'!$G614))),ISNUMBER(SEARCH(IF(D$2&lt;&gt;"",D$2,"NA"),'MITRE &amp; Controls Mappings'!$H614))),ISNUMBER(SEARCH(IF(D$3&lt;&gt;"",D$3,"NA"),'MITRE &amp; Controls Mappings'!$I614))),ISNUMBER(SEARCH(IF(D$3&lt;&gt;"",D$3,"NA"),'MITRE &amp; Controls Mappings'!$J614))), 'MITRE &amp; Controls Mappings'!$B614,"")</f>
        <v/>
      </c>
      <c r="E618" t="str">
        <f>IF(OR(OR(OR(OR(OR(ISNUMBER(SEARCH(IF(E$1&lt;&gt;"",E$1,"NA"),'MITRE &amp; Controls Mappings'!$E614)),ISNUMBER(SEARCH(IF(E$1&lt;&gt;"",E$1,"NA"),'MITRE &amp; Controls Mappings'!$F614))),ISNUMBER(SEARCH(IF(E$2&lt;&gt;"",E$2,"NA"),'MITRE &amp; Controls Mappings'!$G614))),ISNUMBER(SEARCH(IF(E$2&lt;&gt;"",E$2,"NA"),'MITRE &amp; Controls Mappings'!$H614))),ISNUMBER(SEARCH(IF(E$3&lt;&gt;"",E$3,"NA"),'MITRE &amp; Controls Mappings'!$I614))),ISNUMBER(SEARCH(IF(E$3&lt;&gt;"",E$3,"NA"),'MITRE &amp; Controls Mappings'!$J614))), 'MITRE &amp; Controls Mappings'!$B614,"")</f>
        <v/>
      </c>
      <c r="F618" t="str">
        <f>IF(OR(OR(OR(OR(OR(ISNUMBER(SEARCH(IF(F$1&lt;&gt;"",F$1,"NA"),'MITRE &amp; Controls Mappings'!$E614)),ISNUMBER(SEARCH(IF(F$1&lt;&gt;"",F$1,"NA"),'MITRE &amp; Controls Mappings'!$F614))),ISNUMBER(SEARCH(IF(F$2&lt;&gt;"",F$2,"NA"),'MITRE &amp; Controls Mappings'!$G614))),ISNUMBER(SEARCH(IF(F$2&lt;&gt;"",F$2,"NA"),'MITRE &amp; Controls Mappings'!$H614))),ISNUMBER(SEARCH(IF(F$3&lt;&gt;"",F$3,"NA"),'MITRE &amp; Controls Mappings'!$I614))),ISNUMBER(SEARCH(IF(F$3&lt;&gt;"",F$3,"NA"),'MITRE &amp; Controls Mappings'!$J614))), 'MITRE &amp; Controls Mappings'!$B614,"")</f>
        <v/>
      </c>
      <c r="G618" t="str">
        <f>IF(OR(OR(OR(OR(OR(ISNUMBER(SEARCH(IF(G$1&lt;&gt;"",G$1,"NA"),'MITRE &amp; Controls Mappings'!$E614)),ISNUMBER(SEARCH(IF(G$1&lt;&gt;"",G$1,"NA"),'MITRE &amp; Controls Mappings'!$F614))),ISNUMBER(SEARCH(IF(G$2&lt;&gt;"",G$2,"NA"),'MITRE &amp; Controls Mappings'!$G614))),ISNUMBER(SEARCH(IF(G$2&lt;&gt;"",G$2,"NA"),'MITRE &amp; Controls Mappings'!$H614))),ISNUMBER(SEARCH(IF(G$3&lt;&gt;"",G$3,"NA"),'MITRE &amp; Controls Mappings'!$I614))),ISNUMBER(SEARCH(IF(G$3&lt;&gt;"",G$3,"NA"),'MITRE &amp; Controls Mappings'!$J614))), 'MITRE &amp; Controls Mappings'!$B614,"")</f>
        <v/>
      </c>
      <c r="H618" t="str">
        <f>IF(OR(OR(OR(OR(OR(ISNUMBER(SEARCH(IF(H$1&lt;&gt;"",H$1,"NA"),'MITRE &amp; Controls Mappings'!$E614)),ISNUMBER(SEARCH(IF(H$1&lt;&gt;"",H$1,"NA"),'MITRE &amp; Controls Mappings'!$F614))),ISNUMBER(SEARCH(IF(H$2&lt;&gt;"",H$2,"NA"),'MITRE &amp; Controls Mappings'!$G614))),ISNUMBER(SEARCH(IF(H$2&lt;&gt;"",H$2,"NA"),'MITRE &amp; Controls Mappings'!$H614))),ISNUMBER(SEARCH(IF(H$3&lt;&gt;"",H$3,"NA"),'MITRE &amp; Controls Mappings'!$I614))),ISNUMBER(SEARCH(IF(H$3&lt;&gt;"",H$3,"NA"),'MITRE &amp; Controls Mappings'!$J614))), 'MITRE &amp; Controls Mappings'!$B614,"")</f>
        <v/>
      </c>
      <c r="I618" t="str">
        <f>IF(OR(OR(OR(OR(OR(ISNUMBER(SEARCH(IF(I$1&lt;&gt;"",I$1,"NA"),'MITRE &amp; Controls Mappings'!$E614)),ISNUMBER(SEARCH(IF(I$1&lt;&gt;"",I$1,"NA"),'MITRE &amp; Controls Mappings'!$F614))),ISNUMBER(SEARCH(IF(I$2&lt;&gt;"",I$2,"NA"),'MITRE &amp; Controls Mappings'!$G614))),ISNUMBER(SEARCH(IF(I$2&lt;&gt;"",I$2,"NA"),'MITRE &amp; Controls Mappings'!$H614))),ISNUMBER(SEARCH(IF(I$3&lt;&gt;"",I$3,"NA"),'MITRE &amp; Controls Mappings'!$I614))),ISNUMBER(SEARCH(IF(I$3&lt;&gt;"",I$3,"NA"),'MITRE &amp; Controls Mappings'!$J614))), 'MITRE &amp; Controls Mappings'!$B614,"")</f>
        <v/>
      </c>
      <c r="J618" t="str">
        <f>IF(OR(OR(OR(OR(OR(ISNUMBER(SEARCH(IF(J$1&lt;&gt;"",J$1,"NA"),'MITRE &amp; Controls Mappings'!$E614)),ISNUMBER(SEARCH(IF(J$1&lt;&gt;"",J$1,"NA"),'MITRE &amp; Controls Mappings'!$F614))),ISNUMBER(SEARCH(IF(J$2&lt;&gt;"",J$2,"NA"),'MITRE &amp; Controls Mappings'!$G614))),ISNUMBER(SEARCH(IF(J$2&lt;&gt;"",J$2,"NA"),'MITRE &amp; Controls Mappings'!$H614))),ISNUMBER(SEARCH(IF(J$3&lt;&gt;"",J$3,"NA"),'MITRE &amp; Controls Mappings'!$I614))),ISNUMBER(SEARCH(IF(J$3&lt;&gt;"",J$3,"NA"),'MITRE &amp; Controls Mappings'!$J614))), 'MITRE &amp; Controls Mappings'!$B614,"")</f>
        <v/>
      </c>
      <c r="K618" t="str">
        <f>IF(OR(OR(OR(OR(OR(ISNUMBER(SEARCH(IF(K$1&lt;&gt;"",K$1,"NA"),'MITRE &amp; Controls Mappings'!$E614)),ISNUMBER(SEARCH(IF(K$1&lt;&gt;"",K$1,"NA"),'MITRE &amp; Controls Mappings'!$F614))),ISNUMBER(SEARCH(IF(K$2&lt;&gt;"",K$2,"NA"),'MITRE &amp; Controls Mappings'!$G614))),ISNUMBER(SEARCH(IF(K$2&lt;&gt;"",K$2,"NA"),'MITRE &amp; Controls Mappings'!$H614))),ISNUMBER(SEARCH(IF(K$3&lt;&gt;"",K$3,"NA"),'MITRE &amp; Controls Mappings'!$I614))),ISNUMBER(SEARCH(IF(K$3&lt;&gt;"",K$3,"NA"),'MITRE &amp; Controls Mappings'!$J614))), 'MITRE &amp; Controls Mappings'!$B614,"")</f>
        <v/>
      </c>
      <c r="L618" s="25" t="str">
        <f>'MITRE &amp; Controls Mappings'!D614</f>
        <v>File Revocation</v>
      </c>
    </row>
    <row r="619" spans="1:12" x14ac:dyDescent="0.35">
      <c r="A619" t="str">
        <f>IF(COUNTIF(B619:K619,"="&amp;'MITRE &amp; Controls Mappings'!B615)&gt;0,'MITRE &amp; Controls Mappings'!B615,"")</f>
        <v/>
      </c>
      <c r="B619" t="str">
        <f>IF(OR(OR(OR(OR(OR(ISNUMBER(SEARCH(IF(B$1&lt;&gt;"",B$1,"NA"),'MITRE &amp; Controls Mappings'!$E615)),ISNUMBER(SEARCH(IF(B$1&lt;&gt;"",B$1,"NA"),'MITRE &amp; Controls Mappings'!$F615))),ISNUMBER(SEARCH(IF(B$2&lt;&gt;"",B$2,"NA"),'MITRE &amp; Controls Mappings'!$G615))),ISNUMBER(SEARCH(IF(B$2&lt;&gt;"",B$2,"NA"),'MITRE &amp; Controls Mappings'!$H615))),ISNUMBER(SEARCH(IF(B$3&lt;&gt;"",B$3,"NA"),'MITRE &amp; Controls Mappings'!$I615))),ISNUMBER(SEARCH(IF(B$3&lt;&gt;"",B$3,"NA"),'MITRE &amp; Controls Mappings'!$J615))), 'MITRE &amp; Controls Mappings'!$B615,"")</f>
        <v/>
      </c>
      <c r="C619" t="str">
        <f>IF(OR(OR(OR(OR(OR(ISNUMBER(SEARCH(IF(C$1&lt;&gt;"",C$1,"NA"),'MITRE &amp; Controls Mappings'!$E615)),ISNUMBER(SEARCH(IF(C$1&lt;&gt;"",C$1,"NA"),'MITRE &amp; Controls Mappings'!$F615))),ISNUMBER(SEARCH(IF(C$2&lt;&gt;"",C$2,"NA"),'MITRE &amp; Controls Mappings'!$G615))),ISNUMBER(SEARCH(IF(C$2&lt;&gt;"",C$2,"NA"),'MITRE &amp; Controls Mappings'!$H615))),ISNUMBER(SEARCH(IF(C$3&lt;&gt;"",C$3,"NA"),'MITRE &amp; Controls Mappings'!$I615))),ISNUMBER(SEARCH(IF(C$3&lt;&gt;"",C$3,"NA"),'MITRE &amp; Controls Mappings'!$J615))), 'MITRE &amp; Controls Mappings'!$B615,"")</f>
        <v/>
      </c>
      <c r="D619" t="str">
        <f>IF(OR(OR(OR(OR(OR(ISNUMBER(SEARCH(IF(D$1&lt;&gt;"",D$1,"NA"),'MITRE &amp; Controls Mappings'!$E615)),ISNUMBER(SEARCH(IF(D$1&lt;&gt;"",D$1,"NA"),'MITRE &amp; Controls Mappings'!$F615))),ISNUMBER(SEARCH(IF(D$2&lt;&gt;"",D$2,"NA"),'MITRE &amp; Controls Mappings'!$G615))),ISNUMBER(SEARCH(IF(D$2&lt;&gt;"",D$2,"NA"),'MITRE &amp; Controls Mappings'!$H615))),ISNUMBER(SEARCH(IF(D$3&lt;&gt;"",D$3,"NA"),'MITRE &amp; Controls Mappings'!$I615))),ISNUMBER(SEARCH(IF(D$3&lt;&gt;"",D$3,"NA"),'MITRE &amp; Controls Mappings'!$J615))), 'MITRE &amp; Controls Mappings'!$B615,"")</f>
        <v/>
      </c>
      <c r="E619" t="str">
        <f>IF(OR(OR(OR(OR(OR(ISNUMBER(SEARCH(IF(E$1&lt;&gt;"",E$1,"NA"),'MITRE &amp; Controls Mappings'!$E615)),ISNUMBER(SEARCH(IF(E$1&lt;&gt;"",E$1,"NA"),'MITRE &amp; Controls Mappings'!$F615))),ISNUMBER(SEARCH(IF(E$2&lt;&gt;"",E$2,"NA"),'MITRE &amp; Controls Mappings'!$G615))),ISNUMBER(SEARCH(IF(E$2&lt;&gt;"",E$2,"NA"),'MITRE &amp; Controls Mappings'!$H615))),ISNUMBER(SEARCH(IF(E$3&lt;&gt;"",E$3,"NA"),'MITRE &amp; Controls Mappings'!$I615))),ISNUMBER(SEARCH(IF(E$3&lt;&gt;"",E$3,"NA"),'MITRE &amp; Controls Mappings'!$J615))), 'MITRE &amp; Controls Mappings'!$B615,"")</f>
        <v/>
      </c>
      <c r="F619" t="str">
        <f>IF(OR(OR(OR(OR(OR(ISNUMBER(SEARCH(IF(F$1&lt;&gt;"",F$1,"NA"),'MITRE &amp; Controls Mappings'!$E615)),ISNUMBER(SEARCH(IF(F$1&lt;&gt;"",F$1,"NA"),'MITRE &amp; Controls Mappings'!$F615))),ISNUMBER(SEARCH(IF(F$2&lt;&gt;"",F$2,"NA"),'MITRE &amp; Controls Mappings'!$G615))),ISNUMBER(SEARCH(IF(F$2&lt;&gt;"",F$2,"NA"),'MITRE &amp; Controls Mappings'!$H615))),ISNUMBER(SEARCH(IF(F$3&lt;&gt;"",F$3,"NA"),'MITRE &amp; Controls Mappings'!$I615))),ISNUMBER(SEARCH(IF(F$3&lt;&gt;"",F$3,"NA"),'MITRE &amp; Controls Mappings'!$J615))), 'MITRE &amp; Controls Mappings'!$B615,"")</f>
        <v/>
      </c>
      <c r="G619" t="str">
        <f>IF(OR(OR(OR(OR(OR(ISNUMBER(SEARCH(IF(G$1&lt;&gt;"",G$1,"NA"),'MITRE &amp; Controls Mappings'!$E615)),ISNUMBER(SEARCH(IF(G$1&lt;&gt;"",G$1,"NA"),'MITRE &amp; Controls Mappings'!$F615))),ISNUMBER(SEARCH(IF(G$2&lt;&gt;"",G$2,"NA"),'MITRE &amp; Controls Mappings'!$G615))),ISNUMBER(SEARCH(IF(G$2&lt;&gt;"",G$2,"NA"),'MITRE &amp; Controls Mappings'!$H615))),ISNUMBER(SEARCH(IF(G$3&lt;&gt;"",G$3,"NA"),'MITRE &amp; Controls Mappings'!$I615))),ISNUMBER(SEARCH(IF(G$3&lt;&gt;"",G$3,"NA"),'MITRE &amp; Controls Mappings'!$J615))), 'MITRE &amp; Controls Mappings'!$B615,"")</f>
        <v/>
      </c>
      <c r="H619" t="str">
        <f>IF(OR(OR(OR(OR(OR(ISNUMBER(SEARCH(IF(H$1&lt;&gt;"",H$1,"NA"),'MITRE &amp; Controls Mappings'!$E615)),ISNUMBER(SEARCH(IF(H$1&lt;&gt;"",H$1,"NA"),'MITRE &amp; Controls Mappings'!$F615))),ISNUMBER(SEARCH(IF(H$2&lt;&gt;"",H$2,"NA"),'MITRE &amp; Controls Mappings'!$G615))),ISNUMBER(SEARCH(IF(H$2&lt;&gt;"",H$2,"NA"),'MITRE &amp; Controls Mappings'!$H615))),ISNUMBER(SEARCH(IF(H$3&lt;&gt;"",H$3,"NA"),'MITRE &amp; Controls Mappings'!$I615))),ISNUMBER(SEARCH(IF(H$3&lt;&gt;"",H$3,"NA"),'MITRE &amp; Controls Mappings'!$J615))), 'MITRE &amp; Controls Mappings'!$B615,"")</f>
        <v/>
      </c>
      <c r="I619" t="str">
        <f>IF(OR(OR(OR(OR(OR(ISNUMBER(SEARCH(IF(I$1&lt;&gt;"",I$1,"NA"),'MITRE &amp; Controls Mappings'!$E615)),ISNUMBER(SEARCH(IF(I$1&lt;&gt;"",I$1,"NA"),'MITRE &amp; Controls Mappings'!$F615))),ISNUMBER(SEARCH(IF(I$2&lt;&gt;"",I$2,"NA"),'MITRE &amp; Controls Mappings'!$G615))),ISNUMBER(SEARCH(IF(I$2&lt;&gt;"",I$2,"NA"),'MITRE &amp; Controls Mappings'!$H615))),ISNUMBER(SEARCH(IF(I$3&lt;&gt;"",I$3,"NA"),'MITRE &amp; Controls Mappings'!$I615))),ISNUMBER(SEARCH(IF(I$3&lt;&gt;"",I$3,"NA"),'MITRE &amp; Controls Mappings'!$J615))), 'MITRE &amp; Controls Mappings'!$B615,"")</f>
        <v/>
      </c>
      <c r="J619" t="str">
        <f>IF(OR(OR(OR(OR(OR(ISNUMBER(SEARCH(IF(J$1&lt;&gt;"",J$1,"NA"),'MITRE &amp; Controls Mappings'!$E615)),ISNUMBER(SEARCH(IF(J$1&lt;&gt;"",J$1,"NA"),'MITRE &amp; Controls Mappings'!$F615))),ISNUMBER(SEARCH(IF(J$2&lt;&gt;"",J$2,"NA"),'MITRE &amp; Controls Mappings'!$G615))),ISNUMBER(SEARCH(IF(J$2&lt;&gt;"",J$2,"NA"),'MITRE &amp; Controls Mappings'!$H615))),ISNUMBER(SEARCH(IF(J$3&lt;&gt;"",J$3,"NA"),'MITRE &amp; Controls Mappings'!$I615))),ISNUMBER(SEARCH(IF(J$3&lt;&gt;"",J$3,"NA"),'MITRE &amp; Controls Mappings'!$J615))), 'MITRE &amp; Controls Mappings'!$B615,"")</f>
        <v/>
      </c>
      <c r="K619" t="str">
        <f>IF(OR(OR(OR(OR(OR(ISNUMBER(SEARCH(IF(K$1&lt;&gt;"",K$1,"NA"),'MITRE &amp; Controls Mappings'!$E615)),ISNUMBER(SEARCH(IF(K$1&lt;&gt;"",K$1,"NA"),'MITRE &amp; Controls Mappings'!$F615))),ISNUMBER(SEARCH(IF(K$2&lt;&gt;"",K$2,"NA"),'MITRE &amp; Controls Mappings'!$G615))),ISNUMBER(SEARCH(IF(K$2&lt;&gt;"",K$2,"NA"),'MITRE &amp; Controls Mappings'!$H615))),ISNUMBER(SEARCH(IF(K$3&lt;&gt;"",K$3,"NA"),'MITRE &amp; Controls Mappings'!$I615))),ISNUMBER(SEARCH(IF(K$3&lt;&gt;"",K$3,"NA"),'MITRE &amp; Controls Mappings'!$J615))), 'MITRE &amp; Controls Mappings'!$B615,"")</f>
        <v/>
      </c>
      <c r="L619" s="25" t="str">
        <f>'MITRE &amp; Controls Mappings'!D615</f>
        <v>IME</v>
      </c>
    </row>
    <row r="620" spans="1:12" x14ac:dyDescent="0.35">
      <c r="A620" t="str">
        <f>IF(COUNTIF(B620:K620,"="&amp;'MITRE &amp; Controls Mappings'!B616)&gt;0,'MITRE &amp; Controls Mappings'!B616,"")</f>
        <v/>
      </c>
      <c r="B620" t="str">
        <f>IF(OR(OR(OR(OR(OR(ISNUMBER(SEARCH(IF(B$1&lt;&gt;"",B$1,"NA"),'MITRE &amp; Controls Mappings'!$E616)),ISNUMBER(SEARCH(IF(B$1&lt;&gt;"",B$1,"NA"),'MITRE &amp; Controls Mappings'!$F616))),ISNUMBER(SEARCH(IF(B$2&lt;&gt;"",B$2,"NA"),'MITRE &amp; Controls Mappings'!$G616))),ISNUMBER(SEARCH(IF(B$2&lt;&gt;"",B$2,"NA"),'MITRE &amp; Controls Mappings'!$H616))),ISNUMBER(SEARCH(IF(B$3&lt;&gt;"",B$3,"NA"),'MITRE &amp; Controls Mappings'!$I616))),ISNUMBER(SEARCH(IF(B$3&lt;&gt;"",B$3,"NA"),'MITRE &amp; Controls Mappings'!$J616))), 'MITRE &amp; Controls Mappings'!$B616,"")</f>
        <v/>
      </c>
      <c r="C620" t="str">
        <f>IF(OR(OR(OR(OR(OR(ISNUMBER(SEARCH(IF(C$1&lt;&gt;"",C$1,"NA"),'MITRE &amp; Controls Mappings'!$E616)),ISNUMBER(SEARCH(IF(C$1&lt;&gt;"",C$1,"NA"),'MITRE &amp; Controls Mappings'!$F616))),ISNUMBER(SEARCH(IF(C$2&lt;&gt;"",C$2,"NA"),'MITRE &amp; Controls Mappings'!$G616))),ISNUMBER(SEARCH(IF(C$2&lt;&gt;"",C$2,"NA"),'MITRE &amp; Controls Mappings'!$H616))),ISNUMBER(SEARCH(IF(C$3&lt;&gt;"",C$3,"NA"),'MITRE &amp; Controls Mappings'!$I616))),ISNUMBER(SEARCH(IF(C$3&lt;&gt;"",C$3,"NA"),'MITRE &amp; Controls Mappings'!$J616))), 'MITRE &amp; Controls Mappings'!$B616,"")</f>
        <v/>
      </c>
      <c r="D620" t="str">
        <f>IF(OR(OR(OR(OR(OR(ISNUMBER(SEARCH(IF(D$1&lt;&gt;"",D$1,"NA"),'MITRE &amp; Controls Mappings'!$E616)),ISNUMBER(SEARCH(IF(D$1&lt;&gt;"",D$1,"NA"),'MITRE &amp; Controls Mappings'!$F616))),ISNUMBER(SEARCH(IF(D$2&lt;&gt;"",D$2,"NA"),'MITRE &amp; Controls Mappings'!$G616))),ISNUMBER(SEARCH(IF(D$2&lt;&gt;"",D$2,"NA"),'MITRE &amp; Controls Mappings'!$H616))),ISNUMBER(SEARCH(IF(D$3&lt;&gt;"",D$3,"NA"),'MITRE &amp; Controls Mappings'!$I616))),ISNUMBER(SEARCH(IF(D$3&lt;&gt;"",D$3,"NA"),'MITRE &amp; Controls Mappings'!$J616))), 'MITRE &amp; Controls Mappings'!$B616,"")</f>
        <v/>
      </c>
      <c r="E620" t="str">
        <f>IF(OR(OR(OR(OR(OR(ISNUMBER(SEARCH(IF(E$1&lt;&gt;"",E$1,"NA"),'MITRE &amp; Controls Mappings'!$E616)),ISNUMBER(SEARCH(IF(E$1&lt;&gt;"",E$1,"NA"),'MITRE &amp; Controls Mappings'!$F616))),ISNUMBER(SEARCH(IF(E$2&lt;&gt;"",E$2,"NA"),'MITRE &amp; Controls Mappings'!$G616))),ISNUMBER(SEARCH(IF(E$2&lt;&gt;"",E$2,"NA"),'MITRE &amp; Controls Mappings'!$H616))),ISNUMBER(SEARCH(IF(E$3&lt;&gt;"",E$3,"NA"),'MITRE &amp; Controls Mappings'!$I616))),ISNUMBER(SEARCH(IF(E$3&lt;&gt;"",E$3,"NA"),'MITRE &amp; Controls Mappings'!$J616))), 'MITRE &amp; Controls Mappings'!$B616,"")</f>
        <v/>
      </c>
      <c r="F620" t="str">
        <f>IF(OR(OR(OR(OR(OR(ISNUMBER(SEARCH(IF(F$1&lt;&gt;"",F$1,"NA"),'MITRE &amp; Controls Mappings'!$E616)),ISNUMBER(SEARCH(IF(F$1&lt;&gt;"",F$1,"NA"),'MITRE &amp; Controls Mappings'!$F616))),ISNUMBER(SEARCH(IF(F$2&lt;&gt;"",F$2,"NA"),'MITRE &amp; Controls Mappings'!$G616))),ISNUMBER(SEARCH(IF(F$2&lt;&gt;"",F$2,"NA"),'MITRE &amp; Controls Mappings'!$H616))),ISNUMBER(SEARCH(IF(F$3&lt;&gt;"",F$3,"NA"),'MITRE &amp; Controls Mappings'!$I616))),ISNUMBER(SEARCH(IF(F$3&lt;&gt;"",F$3,"NA"),'MITRE &amp; Controls Mappings'!$J616))), 'MITRE &amp; Controls Mappings'!$B616,"")</f>
        <v/>
      </c>
      <c r="G620" t="str">
        <f>IF(OR(OR(OR(OR(OR(ISNUMBER(SEARCH(IF(G$1&lt;&gt;"",G$1,"NA"),'MITRE &amp; Controls Mappings'!$E616)),ISNUMBER(SEARCH(IF(G$1&lt;&gt;"",G$1,"NA"),'MITRE &amp; Controls Mappings'!$F616))),ISNUMBER(SEARCH(IF(G$2&lt;&gt;"",G$2,"NA"),'MITRE &amp; Controls Mappings'!$G616))),ISNUMBER(SEARCH(IF(G$2&lt;&gt;"",G$2,"NA"),'MITRE &amp; Controls Mappings'!$H616))),ISNUMBER(SEARCH(IF(G$3&lt;&gt;"",G$3,"NA"),'MITRE &amp; Controls Mappings'!$I616))),ISNUMBER(SEARCH(IF(G$3&lt;&gt;"",G$3,"NA"),'MITRE &amp; Controls Mappings'!$J616))), 'MITRE &amp; Controls Mappings'!$B616,"")</f>
        <v/>
      </c>
      <c r="H620" t="str">
        <f>IF(OR(OR(OR(OR(OR(ISNUMBER(SEARCH(IF(H$1&lt;&gt;"",H$1,"NA"),'MITRE &amp; Controls Mappings'!$E616)),ISNUMBER(SEARCH(IF(H$1&lt;&gt;"",H$1,"NA"),'MITRE &amp; Controls Mappings'!$F616))),ISNUMBER(SEARCH(IF(H$2&lt;&gt;"",H$2,"NA"),'MITRE &amp; Controls Mappings'!$G616))),ISNUMBER(SEARCH(IF(H$2&lt;&gt;"",H$2,"NA"),'MITRE &amp; Controls Mappings'!$H616))),ISNUMBER(SEARCH(IF(H$3&lt;&gt;"",H$3,"NA"),'MITRE &amp; Controls Mappings'!$I616))),ISNUMBER(SEARCH(IF(H$3&lt;&gt;"",H$3,"NA"),'MITRE &amp; Controls Mappings'!$J616))), 'MITRE &amp; Controls Mappings'!$B616,"")</f>
        <v/>
      </c>
      <c r="I620" t="str">
        <f>IF(OR(OR(OR(OR(OR(ISNUMBER(SEARCH(IF(I$1&lt;&gt;"",I$1,"NA"),'MITRE &amp; Controls Mappings'!$E616)),ISNUMBER(SEARCH(IF(I$1&lt;&gt;"",I$1,"NA"),'MITRE &amp; Controls Mappings'!$F616))),ISNUMBER(SEARCH(IF(I$2&lt;&gt;"",I$2,"NA"),'MITRE &amp; Controls Mappings'!$G616))),ISNUMBER(SEARCH(IF(I$2&lt;&gt;"",I$2,"NA"),'MITRE &amp; Controls Mappings'!$H616))),ISNUMBER(SEARCH(IF(I$3&lt;&gt;"",I$3,"NA"),'MITRE &amp; Controls Mappings'!$I616))),ISNUMBER(SEARCH(IF(I$3&lt;&gt;"",I$3,"NA"),'MITRE &amp; Controls Mappings'!$J616))), 'MITRE &amp; Controls Mappings'!$B616,"")</f>
        <v/>
      </c>
      <c r="J620" t="str">
        <f>IF(OR(OR(OR(OR(OR(ISNUMBER(SEARCH(IF(J$1&lt;&gt;"",J$1,"NA"),'MITRE &amp; Controls Mappings'!$E616)),ISNUMBER(SEARCH(IF(J$1&lt;&gt;"",J$1,"NA"),'MITRE &amp; Controls Mappings'!$F616))),ISNUMBER(SEARCH(IF(J$2&lt;&gt;"",J$2,"NA"),'MITRE &amp; Controls Mappings'!$G616))),ISNUMBER(SEARCH(IF(J$2&lt;&gt;"",J$2,"NA"),'MITRE &amp; Controls Mappings'!$H616))),ISNUMBER(SEARCH(IF(J$3&lt;&gt;"",J$3,"NA"),'MITRE &amp; Controls Mappings'!$I616))),ISNUMBER(SEARCH(IF(J$3&lt;&gt;"",J$3,"NA"),'MITRE &amp; Controls Mappings'!$J616))), 'MITRE &amp; Controls Mappings'!$B616,"")</f>
        <v/>
      </c>
      <c r="K620" t="str">
        <f>IF(OR(OR(OR(OR(OR(ISNUMBER(SEARCH(IF(K$1&lt;&gt;"",K$1,"NA"),'MITRE &amp; Controls Mappings'!$E616)),ISNUMBER(SEARCH(IF(K$1&lt;&gt;"",K$1,"NA"),'MITRE &amp; Controls Mappings'!$F616))),ISNUMBER(SEARCH(IF(K$2&lt;&gt;"",K$2,"NA"),'MITRE &amp; Controls Mappings'!$G616))),ISNUMBER(SEARCH(IF(K$2&lt;&gt;"",K$2,"NA"),'MITRE &amp; Controls Mappings'!$H616))),ISNUMBER(SEARCH(IF(K$3&lt;&gt;"",K$3,"NA"),'MITRE &amp; Controls Mappings'!$I616))),ISNUMBER(SEARCH(IF(K$3&lt;&gt;"",K$3,"NA"),'MITRE &amp; Controls Mappings'!$J616))), 'MITRE &amp; Controls Mappings'!$B616,"")</f>
        <v/>
      </c>
      <c r="L620" s="25" t="str">
        <f>'MITRE &amp; Controls Mappings'!D616</f>
        <v>Import Video</v>
      </c>
    </row>
    <row r="621" spans="1:12" x14ac:dyDescent="0.35">
      <c r="A621" t="str">
        <f>IF(COUNTIF(B621:K621,"="&amp;'MITRE &amp; Controls Mappings'!B617)&gt;0,'MITRE &amp; Controls Mappings'!B617,"")</f>
        <v/>
      </c>
      <c r="B621" t="str">
        <f>IF(OR(OR(OR(OR(OR(ISNUMBER(SEARCH(IF(B$1&lt;&gt;"",B$1,"NA"),'MITRE &amp; Controls Mappings'!$E617)),ISNUMBER(SEARCH(IF(B$1&lt;&gt;"",B$1,"NA"),'MITRE &amp; Controls Mappings'!$F617))),ISNUMBER(SEARCH(IF(B$2&lt;&gt;"",B$2,"NA"),'MITRE &amp; Controls Mappings'!$G617))),ISNUMBER(SEARCH(IF(B$2&lt;&gt;"",B$2,"NA"),'MITRE &amp; Controls Mappings'!$H617))),ISNUMBER(SEARCH(IF(B$3&lt;&gt;"",B$3,"NA"),'MITRE &amp; Controls Mappings'!$I617))),ISNUMBER(SEARCH(IF(B$3&lt;&gt;"",B$3,"NA"),'MITRE &amp; Controls Mappings'!$J617))), 'MITRE &amp; Controls Mappings'!$B617,"")</f>
        <v/>
      </c>
      <c r="C621" t="str">
        <f>IF(OR(OR(OR(OR(OR(ISNUMBER(SEARCH(IF(C$1&lt;&gt;"",C$1,"NA"),'MITRE &amp; Controls Mappings'!$E617)),ISNUMBER(SEARCH(IF(C$1&lt;&gt;"",C$1,"NA"),'MITRE &amp; Controls Mappings'!$F617))),ISNUMBER(SEARCH(IF(C$2&lt;&gt;"",C$2,"NA"),'MITRE &amp; Controls Mappings'!$G617))),ISNUMBER(SEARCH(IF(C$2&lt;&gt;"",C$2,"NA"),'MITRE &amp; Controls Mappings'!$H617))),ISNUMBER(SEARCH(IF(C$3&lt;&gt;"",C$3,"NA"),'MITRE &amp; Controls Mappings'!$I617))),ISNUMBER(SEARCH(IF(C$3&lt;&gt;"",C$3,"NA"),'MITRE &amp; Controls Mappings'!$J617))), 'MITRE &amp; Controls Mappings'!$B617,"")</f>
        <v/>
      </c>
      <c r="D621" t="str">
        <f>IF(OR(OR(OR(OR(OR(ISNUMBER(SEARCH(IF(D$1&lt;&gt;"",D$1,"NA"),'MITRE &amp; Controls Mappings'!$E617)),ISNUMBER(SEARCH(IF(D$1&lt;&gt;"",D$1,"NA"),'MITRE &amp; Controls Mappings'!$F617))),ISNUMBER(SEARCH(IF(D$2&lt;&gt;"",D$2,"NA"),'MITRE &amp; Controls Mappings'!$G617))),ISNUMBER(SEARCH(IF(D$2&lt;&gt;"",D$2,"NA"),'MITRE &amp; Controls Mappings'!$H617))),ISNUMBER(SEARCH(IF(D$3&lt;&gt;"",D$3,"NA"),'MITRE &amp; Controls Mappings'!$I617))),ISNUMBER(SEARCH(IF(D$3&lt;&gt;"",D$3,"NA"),'MITRE &amp; Controls Mappings'!$J617))), 'MITRE &amp; Controls Mappings'!$B617,"")</f>
        <v/>
      </c>
      <c r="E621" t="str">
        <f>IF(OR(OR(OR(OR(OR(ISNUMBER(SEARCH(IF(E$1&lt;&gt;"",E$1,"NA"),'MITRE &amp; Controls Mappings'!$E617)),ISNUMBER(SEARCH(IF(E$1&lt;&gt;"",E$1,"NA"),'MITRE &amp; Controls Mappings'!$F617))),ISNUMBER(SEARCH(IF(E$2&lt;&gt;"",E$2,"NA"),'MITRE &amp; Controls Mappings'!$G617))),ISNUMBER(SEARCH(IF(E$2&lt;&gt;"",E$2,"NA"),'MITRE &amp; Controls Mappings'!$H617))),ISNUMBER(SEARCH(IF(E$3&lt;&gt;"",E$3,"NA"),'MITRE &amp; Controls Mappings'!$I617))),ISNUMBER(SEARCH(IF(E$3&lt;&gt;"",E$3,"NA"),'MITRE &amp; Controls Mappings'!$J617))), 'MITRE &amp; Controls Mappings'!$B617,"")</f>
        <v/>
      </c>
      <c r="F621" t="str">
        <f>IF(OR(OR(OR(OR(OR(ISNUMBER(SEARCH(IF(F$1&lt;&gt;"",F$1,"NA"),'MITRE &amp; Controls Mappings'!$E617)),ISNUMBER(SEARCH(IF(F$1&lt;&gt;"",F$1,"NA"),'MITRE &amp; Controls Mappings'!$F617))),ISNUMBER(SEARCH(IF(F$2&lt;&gt;"",F$2,"NA"),'MITRE &amp; Controls Mappings'!$G617))),ISNUMBER(SEARCH(IF(F$2&lt;&gt;"",F$2,"NA"),'MITRE &amp; Controls Mappings'!$H617))),ISNUMBER(SEARCH(IF(F$3&lt;&gt;"",F$3,"NA"),'MITRE &amp; Controls Mappings'!$I617))),ISNUMBER(SEARCH(IF(F$3&lt;&gt;"",F$3,"NA"),'MITRE &amp; Controls Mappings'!$J617))), 'MITRE &amp; Controls Mappings'!$B617,"")</f>
        <v/>
      </c>
      <c r="G621" t="str">
        <f>IF(OR(OR(OR(OR(OR(ISNUMBER(SEARCH(IF(G$1&lt;&gt;"",G$1,"NA"),'MITRE &amp; Controls Mappings'!$E617)),ISNUMBER(SEARCH(IF(G$1&lt;&gt;"",G$1,"NA"),'MITRE &amp; Controls Mappings'!$F617))),ISNUMBER(SEARCH(IF(G$2&lt;&gt;"",G$2,"NA"),'MITRE &amp; Controls Mappings'!$G617))),ISNUMBER(SEARCH(IF(G$2&lt;&gt;"",G$2,"NA"),'MITRE &amp; Controls Mappings'!$H617))),ISNUMBER(SEARCH(IF(G$3&lt;&gt;"",G$3,"NA"),'MITRE &amp; Controls Mappings'!$I617))),ISNUMBER(SEARCH(IF(G$3&lt;&gt;"",G$3,"NA"),'MITRE &amp; Controls Mappings'!$J617))), 'MITRE &amp; Controls Mappings'!$B617,"")</f>
        <v/>
      </c>
      <c r="H621" t="str">
        <f>IF(OR(OR(OR(OR(OR(ISNUMBER(SEARCH(IF(H$1&lt;&gt;"",H$1,"NA"),'MITRE &amp; Controls Mappings'!$E617)),ISNUMBER(SEARCH(IF(H$1&lt;&gt;"",H$1,"NA"),'MITRE &amp; Controls Mappings'!$F617))),ISNUMBER(SEARCH(IF(H$2&lt;&gt;"",H$2,"NA"),'MITRE &amp; Controls Mappings'!$G617))),ISNUMBER(SEARCH(IF(H$2&lt;&gt;"",H$2,"NA"),'MITRE &amp; Controls Mappings'!$H617))),ISNUMBER(SEARCH(IF(H$3&lt;&gt;"",H$3,"NA"),'MITRE &amp; Controls Mappings'!$I617))),ISNUMBER(SEARCH(IF(H$3&lt;&gt;"",H$3,"NA"),'MITRE &amp; Controls Mappings'!$J617))), 'MITRE &amp; Controls Mappings'!$B617,"")</f>
        <v/>
      </c>
      <c r="I621" t="str">
        <f>IF(OR(OR(OR(OR(OR(ISNUMBER(SEARCH(IF(I$1&lt;&gt;"",I$1,"NA"),'MITRE &amp; Controls Mappings'!$E617)),ISNUMBER(SEARCH(IF(I$1&lt;&gt;"",I$1,"NA"),'MITRE &amp; Controls Mappings'!$F617))),ISNUMBER(SEARCH(IF(I$2&lt;&gt;"",I$2,"NA"),'MITRE &amp; Controls Mappings'!$G617))),ISNUMBER(SEARCH(IF(I$2&lt;&gt;"",I$2,"NA"),'MITRE &amp; Controls Mappings'!$H617))),ISNUMBER(SEARCH(IF(I$3&lt;&gt;"",I$3,"NA"),'MITRE &amp; Controls Mappings'!$I617))),ISNUMBER(SEARCH(IF(I$3&lt;&gt;"",I$3,"NA"),'MITRE &amp; Controls Mappings'!$J617))), 'MITRE &amp; Controls Mappings'!$B617,"")</f>
        <v/>
      </c>
      <c r="J621" t="str">
        <f>IF(OR(OR(OR(OR(OR(ISNUMBER(SEARCH(IF(J$1&lt;&gt;"",J$1,"NA"),'MITRE &amp; Controls Mappings'!$E617)),ISNUMBER(SEARCH(IF(J$1&lt;&gt;"",J$1,"NA"),'MITRE &amp; Controls Mappings'!$F617))),ISNUMBER(SEARCH(IF(J$2&lt;&gt;"",J$2,"NA"),'MITRE &amp; Controls Mappings'!$G617))),ISNUMBER(SEARCH(IF(J$2&lt;&gt;"",J$2,"NA"),'MITRE &amp; Controls Mappings'!$H617))),ISNUMBER(SEARCH(IF(J$3&lt;&gt;"",J$3,"NA"),'MITRE &amp; Controls Mappings'!$I617))),ISNUMBER(SEARCH(IF(J$3&lt;&gt;"",J$3,"NA"),'MITRE &amp; Controls Mappings'!$J617))), 'MITRE &amp; Controls Mappings'!$B617,"")</f>
        <v/>
      </c>
      <c r="K621" t="str">
        <f>IF(OR(OR(OR(OR(OR(ISNUMBER(SEARCH(IF(K$1&lt;&gt;"",K$1,"NA"),'MITRE &amp; Controls Mappings'!$E617)),ISNUMBER(SEARCH(IF(K$1&lt;&gt;"",K$1,"NA"),'MITRE &amp; Controls Mappings'!$F617))),ISNUMBER(SEARCH(IF(K$2&lt;&gt;"",K$2,"NA"),'MITRE &amp; Controls Mappings'!$G617))),ISNUMBER(SEARCH(IF(K$2&lt;&gt;"",K$2,"NA"),'MITRE &amp; Controls Mappings'!$H617))),ISNUMBER(SEARCH(IF(K$3&lt;&gt;"",K$3,"NA"),'MITRE &amp; Controls Mappings'!$I617))),ISNUMBER(SEARCH(IF(K$3&lt;&gt;"",K$3,"NA"),'MITRE &amp; Controls Mappings'!$J617))), 'MITRE &amp; Controls Mappings'!$B617,"")</f>
        <v/>
      </c>
      <c r="L621" s="25" t="str">
        <f>'MITRE &amp; Controls Mappings'!D617</f>
        <v>Instant Search</v>
      </c>
    </row>
    <row r="622" spans="1:12" x14ac:dyDescent="0.35">
      <c r="A622" t="str">
        <f>IF(COUNTIF(B622:K622,"="&amp;'MITRE &amp; Controls Mappings'!B618)&gt;0,'MITRE &amp; Controls Mappings'!B618,"")</f>
        <v/>
      </c>
      <c r="B622" t="str">
        <f>IF(OR(OR(OR(OR(OR(ISNUMBER(SEARCH(IF(B$1&lt;&gt;"",B$1,"NA"),'MITRE &amp; Controls Mappings'!$E618)),ISNUMBER(SEARCH(IF(B$1&lt;&gt;"",B$1,"NA"),'MITRE &amp; Controls Mappings'!$F618))),ISNUMBER(SEARCH(IF(B$2&lt;&gt;"",B$2,"NA"),'MITRE &amp; Controls Mappings'!$G618))),ISNUMBER(SEARCH(IF(B$2&lt;&gt;"",B$2,"NA"),'MITRE &amp; Controls Mappings'!$H618))),ISNUMBER(SEARCH(IF(B$3&lt;&gt;"",B$3,"NA"),'MITRE &amp; Controls Mappings'!$I618))),ISNUMBER(SEARCH(IF(B$3&lt;&gt;"",B$3,"NA"),'MITRE &amp; Controls Mappings'!$J618))), 'MITRE &amp; Controls Mappings'!$B618,"")</f>
        <v/>
      </c>
      <c r="C622" t="str">
        <f>IF(OR(OR(OR(OR(OR(ISNUMBER(SEARCH(IF(C$1&lt;&gt;"",C$1,"NA"),'MITRE &amp; Controls Mappings'!$E618)),ISNUMBER(SEARCH(IF(C$1&lt;&gt;"",C$1,"NA"),'MITRE &amp; Controls Mappings'!$F618))),ISNUMBER(SEARCH(IF(C$2&lt;&gt;"",C$2,"NA"),'MITRE &amp; Controls Mappings'!$G618))),ISNUMBER(SEARCH(IF(C$2&lt;&gt;"",C$2,"NA"),'MITRE &amp; Controls Mappings'!$H618))),ISNUMBER(SEARCH(IF(C$3&lt;&gt;"",C$3,"NA"),'MITRE &amp; Controls Mappings'!$I618))),ISNUMBER(SEARCH(IF(C$3&lt;&gt;"",C$3,"NA"),'MITRE &amp; Controls Mappings'!$J618))), 'MITRE &amp; Controls Mappings'!$B618,"")</f>
        <v/>
      </c>
      <c r="D622" t="str">
        <f>IF(OR(OR(OR(OR(OR(ISNUMBER(SEARCH(IF(D$1&lt;&gt;"",D$1,"NA"),'MITRE &amp; Controls Mappings'!$E618)),ISNUMBER(SEARCH(IF(D$1&lt;&gt;"",D$1,"NA"),'MITRE &amp; Controls Mappings'!$F618))),ISNUMBER(SEARCH(IF(D$2&lt;&gt;"",D$2,"NA"),'MITRE &amp; Controls Mappings'!$G618))),ISNUMBER(SEARCH(IF(D$2&lt;&gt;"",D$2,"NA"),'MITRE &amp; Controls Mappings'!$H618))),ISNUMBER(SEARCH(IF(D$3&lt;&gt;"",D$3,"NA"),'MITRE &amp; Controls Mappings'!$I618))),ISNUMBER(SEARCH(IF(D$3&lt;&gt;"",D$3,"NA"),'MITRE &amp; Controls Mappings'!$J618))), 'MITRE &amp; Controls Mappings'!$B618,"")</f>
        <v/>
      </c>
      <c r="E622" t="str">
        <f>IF(OR(OR(OR(OR(OR(ISNUMBER(SEARCH(IF(E$1&lt;&gt;"",E$1,"NA"),'MITRE &amp; Controls Mappings'!$E618)),ISNUMBER(SEARCH(IF(E$1&lt;&gt;"",E$1,"NA"),'MITRE &amp; Controls Mappings'!$F618))),ISNUMBER(SEARCH(IF(E$2&lt;&gt;"",E$2,"NA"),'MITRE &amp; Controls Mappings'!$G618))),ISNUMBER(SEARCH(IF(E$2&lt;&gt;"",E$2,"NA"),'MITRE &amp; Controls Mappings'!$H618))),ISNUMBER(SEARCH(IF(E$3&lt;&gt;"",E$3,"NA"),'MITRE &amp; Controls Mappings'!$I618))),ISNUMBER(SEARCH(IF(E$3&lt;&gt;"",E$3,"NA"),'MITRE &amp; Controls Mappings'!$J618))), 'MITRE &amp; Controls Mappings'!$B618,"")</f>
        <v/>
      </c>
      <c r="F622" t="str">
        <f>IF(OR(OR(OR(OR(OR(ISNUMBER(SEARCH(IF(F$1&lt;&gt;"",F$1,"NA"),'MITRE &amp; Controls Mappings'!$E618)),ISNUMBER(SEARCH(IF(F$1&lt;&gt;"",F$1,"NA"),'MITRE &amp; Controls Mappings'!$F618))),ISNUMBER(SEARCH(IF(F$2&lt;&gt;"",F$2,"NA"),'MITRE &amp; Controls Mappings'!$G618))),ISNUMBER(SEARCH(IF(F$2&lt;&gt;"",F$2,"NA"),'MITRE &amp; Controls Mappings'!$H618))),ISNUMBER(SEARCH(IF(F$3&lt;&gt;"",F$3,"NA"),'MITRE &amp; Controls Mappings'!$I618))),ISNUMBER(SEARCH(IF(F$3&lt;&gt;"",F$3,"NA"),'MITRE &amp; Controls Mappings'!$J618))), 'MITRE &amp; Controls Mappings'!$B618,"")</f>
        <v/>
      </c>
      <c r="G622" t="str">
        <f>IF(OR(OR(OR(OR(OR(ISNUMBER(SEARCH(IF(G$1&lt;&gt;"",G$1,"NA"),'MITRE &amp; Controls Mappings'!$E618)),ISNUMBER(SEARCH(IF(G$1&lt;&gt;"",G$1,"NA"),'MITRE &amp; Controls Mappings'!$F618))),ISNUMBER(SEARCH(IF(G$2&lt;&gt;"",G$2,"NA"),'MITRE &amp; Controls Mappings'!$G618))),ISNUMBER(SEARCH(IF(G$2&lt;&gt;"",G$2,"NA"),'MITRE &amp; Controls Mappings'!$H618))),ISNUMBER(SEARCH(IF(G$3&lt;&gt;"",G$3,"NA"),'MITRE &amp; Controls Mappings'!$I618))),ISNUMBER(SEARCH(IF(G$3&lt;&gt;"",G$3,"NA"),'MITRE &amp; Controls Mappings'!$J618))), 'MITRE &amp; Controls Mappings'!$B618,"")</f>
        <v/>
      </c>
      <c r="H622" t="str">
        <f>IF(OR(OR(OR(OR(OR(ISNUMBER(SEARCH(IF(H$1&lt;&gt;"",H$1,"NA"),'MITRE &amp; Controls Mappings'!$E618)),ISNUMBER(SEARCH(IF(H$1&lt;&gt;"",H$1,"NA"),'MITRE &amp; Controls Mappings'!$F618))),ISNUMBER(SEARCH(IF(H$2&lt;&gt;"",H$2,"NA"),'MITRE &amp; Controls Mappings'!$G618))),ISNUMBER(SEARCH(IF(H$2&lt;&gt;"",H$2,"NA"),'MITRE &amp; Controls Mappings'!$H618))),ISNUMBER(SEARCH(IF(H$3&lt;&gt;"",H$3,"NA"),'MITRE &amp; Controls Mappings'!$I618))),ISNUMBER(SEARCH(IF(H$3&lt;&gt;"",H$3,"NA"),'MITRE &amp; Controls Mappings'!$J618))), 'MITRE &amp; Controls Mappings'!$B618,"")</f>
        <v/>
      </c>
      <c r="I622" t="str">
        <f>IF(OR(OR(OR(OR(OR(ISNUMBER(SEARCH(IF(I$1&lt;&gt;"",I$1,"NA"),'MITRE &amp; Controls Mappings'!$E618)),ISNUMBER(SEARCH(IF(I$1&lt;&gt;"",I$1,"NA"),'MITRE &amp; Controls Mappings'!$F618))),ISNUMBER(SEARCH(IF(I$2&lt;&gt;"",I$2,"NA"),'MITRE &amp; Controls Mappings'!$G618))),ISNUMBER(SEARCH(IF(I$2&lt;&gt;"",I$2,"NA"),'MITRE &amp; Controls Mappings'!$H618))),ISNUMBER(SEARCH(IF(I$3&lt;&gt;"",I$3,"NA"),'MITRE &amp; Controls Mappings'!$I618))),ISNUMBER(SEARCH(IF(I$3&lt;&gt;"",I$3,"NA"),'MITRE &amp; Controls Mappings'!$J618))), 'MITRE &amp; Controls Mappings'!$B618,"")</f>
        <v/>
      </c>
      <c r="J622" t="str">
        <f>IF(OR(OR(OR(OR(OR(ISNUMBER(SEARCH(IF(J$1&lt;&gt;"",J$1,"NA"),'MITRE &amp; Controls Mappings'!$E618)),ISNUMBER(SEARCH(IF(J$1&lt;&gt;"",J$1,"NA"),'MITRE &amp; Controls Mappings'!$F618))),ISNUMBER(SEARCH(IF(J$2&lt;&gt;"",J$2,"NA"),'MITRE &amp; Controls Mappings'!$G618))),ISNUMBER(SEARCH(IF(J$2&lt;&gt;"",J$2,"NA"),'MITRE &amp; Controls Mappings'!$H618))),ISNUMBER(SEARCH(IF(J$3&lt;&gt;"",J$3,"NA"),'MITRE &amp; Controls Mappings'!$I618))),ISNUMBER(SEARCH(IF(J$3&lt;&gt;"",J$3,"NA"),'MITRE &amp; Controls Mappings'!$J618))), 'MITRE &amp; Controls Mappings'!$B618,"")</f>
        <v/>
      </c>
      <c r="K622" t="str">
        <f>IF(OR(OR(OR(OR(OR(ISNUMBER(SEARCH(IF(K$1&lt;&gt;"",K$1,"NA"),'MITRE &amp; Controls Mappings'!$E618)),ISNUMBER(SEARCH(IF(K$1&lt;&gt;"",K$1,"NA"),'MITRE &amp; Controls Mappings'!$F618))),ISNUMBER(SEARCH(IF(K$2&lt;&gt;"",K$2,"NA"),'MITRE &amp; Controls Mappings'!$G618))),ISNUMBER(SEARCH(IF(K$2&lt;&gt;"",K$2,"NA"),'MITRE &amp; Controls Mappings'!$H618))),ISNUMBER(SEARCH(IF(K$3&lt;&gt;"",K$3,"NA"),'MITRE &amp; Controls Mappings'!$I618))),ISNUMBER(SEARCH(IF(K$3&lt;&gt;"",K$3,"NA"),'MITRE &amp; Controls Mappings'!$J618))), 'MITRE &amp; Controls Mappings'!$B618,"")</f>
        <v/>
      </c>
      <c r="L622" s="25" t="str">
        <f>'MITRE &amp; Controls Mappings'!D618</f>
        <v>Internet Explorer</v>
      </c>
    </row>
    <row r="623" spans="1:12" x14ac:dyDescent="0.35">
      <c r="A623" t="str">
        <f>IF(COUNTIF(B623:K623,"="&amp;'MITRE &amp; Controls Mappings'!B619)&gt;0,'MITRE &amp; Controls Mappings'!B619,"")</f>
        <v/>
      </c>
      <c r="B623" t="str">
        <f>IF(OR(OR(OR(OR(OR(ISNUMBER(SEARCH(IF(B$1&lt;&gt;"",B$1,"NA"),'MITRE &amp; Controls Mappings'!$E619)),ISNUMBER(SEARCH(IF(B$1&lt;&gt;"",B$1,"NA"),'MITRE &amp; Controls Mappings'!$F619))),ISNUMBER(SEARCH(IF(B$2&lt;&gt;"",B$2,"NA"),'MITRE &amp; Controls Mappings'!$G619))),ISNUMBER(SEARCH(IF(B$2&lt;&gt;"",B$2,"NA"),'MITRE &amp; Controls Mappings'!$H619))),ISNUMBER(SEARCH(IF(B$3&lt;&gt;"",B$3,"NA"),'MITRE &amp; Controls Mappings'!$I619))),ISNUMBER(SEARCH(IF(B$3&lt;&gt;"",B$3,"NA"),'MITRE &amp; Controls Mappings'!$J619))), 'MITRE &amp; Controls Mappings'!$B619,"")</f>
        <v/>
      </c>
      <c r="C623" t="str">
        <f>IF(OR(OR(OR(OR(OR(ISNUMBER(SEARCH(IF(C$1&lt;&gt;"",C$1,"NA"),'MITRE &amp; Controls Mappings'!$E619)),ISNUMBER(SEARCH(IF(C$1&lt;&gt;"",C$1,"NA"),'MITRE &amp; Controls Mappings'!$F619))),ISNUMBER(SEARCH(IF(C$2&lt;&gt;"",C$2,"NA"),'MITRE &amp; Controls Mappings'!$G619))),ISNUMBER(SEARCH(IF(C$2&lt;&gt;"",C$2,"NA"),'MITRE &amp; Controls Mappings'!$H619))),ISNUMBER(SEARCH(IF(C$3&lt;&gt;"",C$3,"NA"),'MITRE &amp; Controls Mappings'!$I619))),ISNUMBER(SEARCH(IF(C$3&lt;&gt;"",C$3,"NA"),'MITRE &amp; Controls Mappings'!$J619))), 'MITRE &amp; Controls Mappings'!$B619,"")</f>
        <v/>
      </c>
      <c r="D623" t="str">
        <f>IF(OR(OR(OR(OR(OR(ISNUMBER(SEARCH(IF(D$1&lt;&gt;"",D$1,"NA"),'MITRE &amp; Controls Mappings'!$E619)),ISNUMBER(SEARCH(IF(D$1&lt;&gt;"",D$1,"NA"),'MITRE &amp; Controls Mappings'!$F619))),ISNUMBER(SEARCH(IF(D$2&lt;&gt;"",D$2,"NA"),'MITRE &amp; Controls Mappings'!$G619))),ISNUMBER(SEARCH(IF(D$2&lt;&gt;"",D$2,"NA"),'MITRE &amp; Controls Mappings'!$H619))),ISNUMBER(SEARCH(IF(D$3&lt;&gt;"",D$3,"NA"),'MITRE &amp; Controls Mappings'!$I619))),ISNUMBER(SEARCH(IF(D$3&lt;&gt;"",D$3,"NA"),'MITRE &amp; Controls Mappings'!$J619))), 'MITRE &amp; Controls Mappings'!$B619,"")</f>
        <v/>
      </c>
      <c r="E623" t="str">
        <f>IF(OR(OR(OR(OR(OR(ISNUMBER(SEARCH(IF(E$1&lt;&gt;"",E$1,"NA"),'MITRE &amp; Controls Mappings'!$E619)),ISNUMBER(SEARCH(IF(E$1&lt;&gt;"",E$1,"NA"),'MITRE &amp; Controls Mappings'!$F619))),ISNUMBER(SEARCH(IF(E$2&lt;&gt;"",E$2,"NA"),'MITRE &amp; Controls Mappings'!$G619))),ISNUMBER(SEARCH(IF(E$2&lt;&gt;"",E$2,"NA"),'MITRE &amp; Controls Mappings'!$H619))),ISNUMBER(SEARCH(IF(E$3&lt;&gt;"",E$3,"NA"),'MITRE &amp; Controls Mappings'!$I619))),ISNUMBER(SEARCH(IF(E$3&lt;&gt;"",E$3,"NA"),'MITRE &amp; Controls Mappings'!$J619))), 'MITRE &amp; Controls Mappings'!$B619,"")</f>
        <v/>
      </c>
      <c r="F623" t="str">
        <f>IF(OR(OR(OR(OR(OR(ISNUMBER(SEARCH(IF(F$1&lt;&gt;"",F$1,"NA"),'MITRE &amp; Controls Mappings'!$E619)),ISNUMBER(SEARCH(IF(F$1&lt;&gt;"",F$1,"NA"),'MITRE &amp; Controls Mappings'!$F619))),ISNUMBER(SEARCH(IF(F$2&lt;&gt;"",F$2,"NA"),'MITRE &amp; Controls Mappings'!$G619))),ISNUMBER(SEARCH(IF(F$2&lt;&gt;"",F$2,"NA"),'MITRE &amp; Controls Mappings'!$H619))),ISNUMBER(SEARCH(IF(F$3&lt;&gt;"",F$3,"NA"),'MITRE &amp; Controls Mappings'!$I619))),ISNUMBER(SEARCH(IF(F$3&lt;&gt;"",F$3,"NA"),'MITRE &amp; Controls Mappings'!$J619))), 'MITRE &amp; Controls Mappings'!$B619,"")</f>
        <v/>
      </c>
      <c r="G623" t="str">
        <f>IF(OR(OR(OR(OR(OR(ISNUMBER(SEARCH(IF(G$1&lt;&gt;"",G$1,"NA"),'MITRE &amp; Controls Mappings'!$E619)),ISNUMBER(SEARCH(IF(G$1&lt;&gt;"",G$1,"NA"),'MITRE &amp; Controls Mappings'!$F619))),ISNUMBER(SEARCH(IF(G$2&lt;&gt;"",G$2,"NA"),'MITRE &amp; Controls Mappings'!$G619))),ISNUMBER(SEARCH(IF(G$2&lt;&gt;"",G$2,"NA"),'MITRE &amp; Controls Mappings'!$H619))),ISNUMBER(SEARCH(IF(G$3&lt;&gt;"",G$3,"NA"),'MITRE &amp; Controls Mappings'!$I619))),ISNUMBER(SEARCH(IF(G$3&lt;&gt;"",G$3,"NA"),'MITRE &amp; Controls Mappings'!$J619))), 'MITRE &amp; Controls Mappings'!$B619,"")</f>
        <v/>
      </c>
      <c r="H623" t="str">
        <f>IF(OR(OR(OR(OR(OR(ISNUMBER(SEARCH(IF(H$1&lt;&gt;"",H$1,"NA"),'MITRE &amp; Controls Mappings'!$E619)),ISNUMBER(SEARCH(IF(H$1&lt;&gt;"",H$1,"NA"),'MITRE &amp; Controls Mappings'!$F619))),ISNUMBER(SEARCH(IF(H$2&lt;&gt;"",H$2,"NA"),'MITRE &amp; Controls Mappings'!$G619))),ISNUMBER(SEARCH(IF(H$2&lt;&gt;"",H$2,"NA"),'MITRE &amp; Controls Mappings'!$H619))),ISNUMBER(SEARCH(IF(H$3&lt;&gt;"",H$3,"NA"),'MITRE &amp; Controls Mappings'!$I619))),ISNUMBER(SEARCH(IF(H$3&lt;&gt;"",H$3,"NA"),'MITRE &amp; Controls Mappings'!$J619))), 'MITRE &amp; Controls Mappings'!$B619,"")</f>
        <v/>
      </c>
      <c r="I623" t="str">
        <f>IF(OR(OR(OR(OR(OR(ISNUMBER(SEARCH(IF(I$1&lt;&gt;"",I$1,"NA"),'MITRE &amp; Controls Mappings'!$E619)),ISNUMBER(SEARCH(IF(I$1&lt;&gt;"",I$1,"NA"),'MITRE &amp; Controls Mappings'!$F619))),ISNUMBER(SEARCH(IF(I$2&lt;&gt;"",I$2,"NA"),'MITRE &amp; Controls Mappings'!$G619))),ISNUMBER(SEARCH(IF(I$2&lt;&gt;"",I$2,"NA"),'MITRE &amp; Controls Mappings'!$H619))),ISNUMBER(SEARCH(IF(I$3&lt;&gt;"",I$3,"NA"),'MITRE &amp; Controls Mappings'!$I619))),ISNUMBER(SEARCH(IF(I$3&lt;&gt;"",I$3,"NA"),'MITRE &amp; Controls Mappings'!$J619))), 'MITRE &amp; Controls Mappings'!$B619,"")</f>
        <v/>
      </c>
      <c r="J623" t="str">
        <f>IF(OR(OR(OR(OR(OR(ISNUMBER(SEARCH(IF(J$1&lt;&gt;"",J$1,"NA"),'MITRE &amp; Controls Mappings'!$E619)),ISNUMBER(SEARCH(IF(J$1&lt;&gt;"",J$1,"NA"),'MITRE &amp; Controls Mappings'!$F619))),ISNUMBER(SEARCH(IF(J$2&lt;&gt;"",J$2,"NA"),'MITRE &amp; Controls Mappings'!$G619))),ISNUMBER(SEARCH(IF(J$2&lt;&gt;"",J$2,"NA"),'MITRE &amp; Controls Mappings'!$H619))),ISNUMBER(SEARCH(IF(J$3&lt;&gt;"",J$3,"NA"),'MITRE &amp; Controls Mappings'!$I619))),ISNUMBER(SEARCH(IF(J$3&lt;&gt;"",J$3,"NA"),'MITRE &amp; Controls Mappings'!$J619))), 'MITRE &amp; Controls Mappings'!$B619,"")</f>
        <v/>
      </c>
      <c r="K623" t="str">
        <f>IF(OR(OR(OR(OR(OR(ISNUMBER(SEARCH(IF(K$1&lt;&gt;"",K$1,"NA"),'MITRE &amp; Controls Mappings'!$E619)),ISNUMBER(SEARCH(IF(K$1&lt;&gt;"",K$1,"NA"),'MITRE &amp; Controls Mappings'!$F619))),ISNUMBER(SEARCH(IF(K$2&lt;&gt;"",K$2,"NA"),'MITRE &amp; Controls Mappings'!$G619))),ISNUMBER(SEARCH(IF(K$2&lt;&gt;"",K$2,"NA"),'MITRE &amp; Controls Mappings'!$H619))),ISNUMBER(SEARCH(IF(K$3&lt;&gt;"",K$3,"NA"),'MITRE &amp; Controls Mappings'!$I619))),ISNUMBER(SEARCH(IF(K$3&lt;&gt;"",K$3,"NA"),'MITRE &amp; Controls Mappings'!$J619))), 'MITRE &amp; Controls Mappings'!$B619,"")</f>
        <v/>
      </c>
      <c r="L623" s="25" t="str">
        <f>'MITRE &amp; Controls Mappings'!D619</f>
        <v>Location and Sensors</v>
      </c>
    </row>
    <row r="624" spans="1:12" x14ac:dyDescent="0.35">
      <c r="A624" t="str">
        <f>IF(COUNTIF(B624:K624,"="&amp;'MITRE &amp; Controls Mappings'!B620)&gt;0,'MITRE &amp; Controls Mappings'!B620,"")</f>
        <v/>
      </c>
      <c r="B624" t="str">
        <f>IF(OR(OR(OR(OR(OR(ISNUMBER(SEARCH(IF(B$1&lt;&gt;"",B$1,"NA"),'MITRE &amp; Controls Mappings'!$E620)),ISNUMBER(SEARCH(IF(B$1&lt;&gt;"",B$1,"NA"),'MITRE &amp; Controls Mappings'!$F620))),ISNUMBER(SEARCH(IF(B$2&lt;&gt;"",B$2,"NA"),'MITRE &amp; Controls Mappings'!$G620))),ISNUMBER(SEARCH(IF(B$2&lt;&gt;"",B$2,"NA"),'MITRE &amp; Controls Mappings'!$H620))),ISNUMBER(SEARCH(IF(B$3&lt;&gt;"",B$3,"NA"),'MITRE &amp; Controls Mappings'!$I620))),ISNUMBER(SEARCH(IF(B$3&lt;&gt;"",B$3,"NA"),'MITRE &amp; Controls Mappings'!$J620))), 'MITRE &amp; Controls Mappings'!$B620,"")</f>
        <v/>
      </c>
      <c r="C624" t="str">
        <f>IF(OR(OR(OR(OR(OR(ISNUMBER(SEARCH(IF(C$1&lt;&gt;"",C$1,"NA"),'MITRE &amp; Controls Mappings'!$E620)),ISNUMBER(SEARCH(IF(C$1&lt;&gt;"",C$1,"NA"),'MITRE &amp; Controls Mappings'!$F620))),ISNUMBER(SEARCH(IF(C$2&lt;&gt;"",C$2,"NA"),'MITRE &amp; Controls Mappings'!$G620))),ISNUMBER(SEARCH(IF(C$2&lt;&gt;"",C$2,"NA"),'MITRE &amp; Controls Mappings'!$H620))),ISNUMBER(SEARCH(IF(C$3&lt;&gt;"",C$3,"NA"),'MITRE &amp; Controls Mappings'!$I620))),ISNUMBER(SEARCH(IF(C$3&lt;&gt;"",C$3,"NA"),'MITRE &amp; Controls Mappings'!$J620))), 'MITRE &amp; Controls Mappings'!$B620,"")</f>
        <v/>
      </c>
      <c r="D624" t="str">
        <f>IF(OR(OR(OR(OR(OR(ISNUMBER(SEARCH(IF(D$1&lt;&gt;"",D$1,"NA"),'MITRE &amp; Controls Mappings'!$E620)),ISNUMBER(SEARCH(IF(D$1&lt;&gt;"",D$1,"NA"),'MITRE &amp; Controls Mappings'!$F620))),ISNUMBER(SEARCH(IF(D$2&lt;&gt;"",D$2,"NA"),'MITRE &amp; Controls Mappings'!$G620))),ISNUMBER(SEARCH(IF(D$2&lt;&gt;"",D$2,"NA"),'MITRE &amp; Controls Mappings'!$H620))),ISNUMBER(SEARCH(IF(D$3&lt;&gt;"",D$3,"NA"),'MITRE &amp; Controls Mappings'!$I620))),ISNUMBER(SEARCH(IF(D$3&lt;&gt;"",D$3,"NA"),'MITRE &amp; Controls Mappings'!$J620))), 'MITRE &amp; Controls Mappings'!$B620,"")</f>
        <v/>
      </c>
      <c r="E624" t="str">
        <f>IF(OR(OR(OR(OR(OR(ISNUMBER(SEARCH(IF(E$1&lt;&gt;"",E$1,"NA"),'MITRE &amp; Controls Mappings'!$E620)),ISNUMBER(SEARCH(IF(E$1&lt;&gt;"",E$1,"NA"),'MITRE &amp; Controls Mappings'!$F620))),ISNUMBER(SEARCH(IF(E$2&lt;&gt;"",E$2,"NA"),'MITRE &amp; Controls Mappings'!$G620))),ISNUMBER(SEARCH(IF(E$2&lt;&gt;"",E$2,"NA"),'MITRE &amp; Controls Mappings'!$H620))),ISNUMBER(SEARCH(IF(E$3&lt;&gt;"",E$3,"NA"),'MITRE &amp; Controls Mappings'!$I620))),ISNUMBER(SEARCH(IF(E$3&lt;&gt;"",E$3,"NA"),'MITRE &amp; Controls Mappings'!$J620))), 'MITRE &amp; Controls Mappings'!$B620,"")</f>
        <v/>
      </c>
      <c r="F624" t="str">
        <f>IF(OR(OR(OR(OR(OR(ISNUMBER(SEARCH(IF(F$1&lt;&gt;"",F$1,"NA"),'MITRE &amp; Controls Mappings'!$E620)),ISNUMBER(SEARCH(IF(F$1&lt;&gt;"",F$1,"NA"),'MITRE &amp; Controls Mappings'!$F620))),ISNUMBER(SEARCH(IF(F$2&lt;&gt;"",F$2,"NA"),'MITRE &amp; Controls Mappings'!$G620))),ISNUMBER(SEARCH(IF(F$2&lt;&gt;"",F$2,"NA"),'MITRE &amp; Controls Mappings'!$H620))),ISNUMBER(SEARCH(IF(F$3&lt;&gt;"",F$3,"NA"),'MITRE &amp; Controls Mappings'!$I620))),ISNUMBER(SEARCH(IF(F$3&lt;&gt;"",F$3,"NA"),'MITRE &amp; Controls Mappings'!$J620))), 'MITRE &amp; Controls Mappings'!$B620,"")</f>
        <v/>
      </c>
      <c r="G624" t="str">
        <f>IF(OR(OR(OR(OR(OR(ISNUMBER(SEARCH(IF(G$1&lt;&gt;"",G$1,"NA"),'MITRE &amp; Controls Mappings'!$E620)),ISNUMBER(SEARCH(IF(G$1&lt;&gt;"",G$1,"NA"),'MITRE &amp; Controls Mappings'!$F620))),ISNUMBER(SEARCH(IF(G$2&lt;&gt;"",G$2,"NA"),'MITRE &amp; Controls Mappings'!$G620))),ISNUMBER(SEARCH(IF(G$2&lt;&gt;"",G$2,"NA"),'MITRE &amp; Controls Mappings'!$H620))),ISNUMBER(SEARCH(IF(G$3&lt;&gt;"",G$3,"NA"),'MITRE &amp; Controls Mappings'!$I620))),ISNUMBER(SEARCH(IF(G$3&lt;&gt;"",G$3,"NA"),'MITRE &amp; Controls Mappings'!$J620))), 'MITRE &amp; Controls Mappings'!$B620,"")</f>
        <v/>
      </c>
      <c r="H624" t="str">
        <f>IF(OR(OR(OR(OR(OR(ISNUMBER(SEARCH(IF(H$1&lt;&gt;"",H$1,"NA"),'MITRE &amp; Controls Mappings'!$E620)),ISNUMBER(SEARCH(IF(H$1&lt;&gt;"",H$1,"NA"),'MITRE &amp; Controls Mappings'!$F620))),ISNUMBER(SEARCH(IF(H$2&lt;&gt;"",H$2,"NA"),'MITRE &amp; Controls Mappings'!$G620))),ISNUMBER(SEARCH(IF(H$2&lt;&gt;"",H$2,"NA"),'MITRE &amp; Controls Mappings'!$H620))),ISNUMBER(SEARCH(IF(H$3&lt;&gt;"",H$3,"NA"),'MITRE &amp; Controls Mappings'!$I620))),ISNUMBER(SEARCH(IF(H$3&lt;&gt;"",H$3,"NA"),'MITRE &amp; Controls Mappings'!$J620))), 'MITRE &amp; Controls Mappings'!$B620,"")</f>
        <v/>
      </c>
      <c r="I624" t="str">
        <f>IF(OR(OR(OR(OR(OR(ISNUMBER(SEARCH(IF(I$1&lt;&gt;"",I$1,"NA"),'MITRE &amp; Controls Mappings'!$E620)),ISNUMBER(SEARCH(IF(I$1&lt;&gt;"",I$1,"NA"),'MITRE &amp; Controls Mappings'!$F620))),ISNUMBER(SEARCH(IF(I$2&lt;&gt;"",I$2,"NA"),'MITRE &amp; Controls Mappings'!$G620))),ISNUMBER(SEARCH(IF(I$2&lt;&gt;"",I$2,"NA"),'MITRE &amp; Controls Mappings'!$H620))),ISNUMBER(SEARCH(IF(I$3&lt;&gt;"",I$3,"NA"),'MITRE &amp; Controls Mappings'!$I620))),ISNUMBER(SEARCH(IF(I$3&lt;&gt;"",I$3,"NA"),'MITRE &amp; Controls Mappings'!$J620))), 'MITRE &amp; Controls Mappings'!$B620,"")</f>
        <v/>
      </c>
      <c r="J624" t="str">
        <f>IF(OR(OR(OR(OR(OR(ISNUMBER(SEARCH(IF(J$1&lt;&gt;"",J$1,"NA"),'MITRE &amp; Controls Mappings'!$E620)),ISNUMBER(SEARCH(IF(J$1&lt;&gt;"",J$1,"NA"),'MITRE &amp; Controls Mappings'!$F620))),ISNUMBER(SEARCH(IF(J$2&lt;&gt;"",J$2,"NA"),'MITRE &amp; Controls Mappings'!$G620))),ISNUMBER(SEARCH(IF(J$2&lt;&gt;"",J$2,"NA"),'MITRE &amp; Controls Mappings'!$H620))),ISNUMBER(SEARCH(IF(J$3&lt;&gt;"",J$3,"NA"),'MITRE &amp; Controls Mappings'!$I620))),ISNUMBER(SEARCH(IF(J$3&lt;&gt;"",J$3,"NA"),'MITRE &amp; Controls Mappings'!$J620))), 'MITRE &amp; Controls Mappings'!$B620,"")</f>
        <v/>
      </c>
      <c r="K624" t="str">
        <f>IF(OR(OR(OR(OR(OR(ISNUMBER(SEARCH(IF(K$1&lt;&gt;"",K$1,"NA"),'MITRE &amp; Controls Mappings'!$E620)),ISNUMBER(SEARCH(IF(K$1&lt;&gt;"",K$1,"NA"),'MITRE &amp; Controls Mappings'!$F620))),ISNUMBER(SEARCH(IF(K$2&lt;&gt;"",K$2,"NA"),'MITRE &amp; Controls Mappings'!$G620))),ISNUMBER(SEARCH(IF(K$2&lt;&gt;"",K$2,"NA"),'MITRE &amp; Controls Mappings'!$H620))),ISNUMBER(SEARCH(IF(K$3&lt;&gt;"",K$3,"NA"),'MITRE &amp; Controls Mappings'!$I620))),ISNUMBER(SEARCH(IF(K$3&lt;&gt;"",K$3,"NA"),'MITRE &amp; Controls Mappings'!$J620))), 'MITRE &amp; Controls Mappings'!$B620,"")</f>
        <v/>
      </c>
      <c r="L624" s="25" t="str">
        <f>'MITRE &amp; Controls Mappings'!D620</f>
        <v>Microsoft Edge</v>
      </c>
    </row>
    <row r="625" spans="1:12" x14ac:dyDescent="0.35">
      <c r="A625" t="str">
        <f>IF(COUNTIF(B625:K625,"="&amp;'MITRE &amp; Controls Mappings'!B621)&gt;0,'MITRE &amp; Controls Mappings'!B621,"")</f>
        <v/>
      </c>
      <c r="B625" t="str">
        <f>IF(OR(OR(OR(OR(OR(ISNUMBER(SEARCH(IF(B$1&lt;&gt;"",B$1,"NA"),'MITRE &amp; Controls Mappings'!$E621)),ISNUMBER(SEARCH(IF(B$1&lt;&gt;"",B$1,"NA"),'MITRE &amp; Controls Mappings'!$F621))),ISNUMBER(SEARCH(IF(B$2&lt;&gt;"",B$2,"NA"),'MITRE &amp; Controls Mappings'!$G621))),ISNUMBER(SEARCH(IF(B$2&lt;&gt;"",B$2,"NA"),'MITRE &amp; Controls Mappings'!$H621))),ISNUMBER(SEARCH(IF(B$3&lt;&gt;"",B$3,"NA"),'MITRE &amp; Controls Mappings'!$I621))),ISNUMBER(SEARCH(IF(B$3&lt;&gt;"",B$3,"NA"),'MITRE &amp; Controls Mappings'!$J621))), 'MITRE &amp; Controls Mappings'!$B621,"")</f>
        <v/>
      </c>
      <c r="C625" t="str">
        <f>IF(OR(OR(OR(OR(OR(ISNUMBER(SEARCH(IF(C$1&lt;&gt;"",C$1,"NA"),'MITRE &amp; Controls Mappings'!$E621)),ISNUMBER(SEARCH(IF(C$1&lt;&gt;"",C$1,"NA"),'MITRE &amp; Controls Mappings'!$F621))),ISNUMBER(SEARCH(IF(C$2&lt;&gt;"",C$2,"NA"),'MITRE &amp; Controls Mappings'!$G621))),ISNUMBER(SEARCH(IF(C$2&lt;&gt;"",C$2,"NA"),'MITRE &amp; Controls Mappings'!$H621))),ISNUMBER(SEARCH(IF(C$3&lt;&gt;"",C$3,"NA"),'MITRE &amp; Controls Mappings'!$I621))),ISNUMBER(SEARCH(IF(C$3&lt;&gt;"",C$3,"NA"),'MITRE &amp; Controls Mappings'!$J621))), 'MITRE &amp; Controls Mappings'!$B621,"")</f>
        <v/>
      </c>
      <c r="D625" t="str">
        <f>IF(OR(OR(OR(OR(OR(ISNUMBER(SEARCH(IF(D$1&lt;&gt;"",D$1,"NA"),'MITRE &amp; Controls Mappings'!$E621)),ISNUMBER(SEARCH(IF(D$1&lt;&gt;"",D$1,"NA"),'MITRE &amp; Controls Mappings'!$F621))),ISNUMBER(SEARCH(IF(D$2&lt;&gt;"",D$2,"NA"),'MITRE &amp; Controls Mappings'!$G621))),ISNUMBER(SEARCH(IF(D$2&lt;&gt;"",D$2,"NA"),'MITRE &amp; Controls Mappings'!$H621))),ISNUMBER(SEARCH(IF(D$3&lt;&gt;"",D$3,"NA"),'MITRE &amp; Controls Mappings'!$I621))),ISNUMBER(SEARCH(IF(D$3&lt;&gt;"",D$3,"NA"),'MITRE &amp; Controls Mappings'!$J621))), 'MITRE &amp; Controls Mappings'!$B621,"")</f>
        <v/>
      </c>
      <c r="E625" t="str">
        <f>IF(OR(OR(OR(OR(OR(ISNUMBER(SEARCH(IF(E$1&lt;&gt;"",E$1,"NA"),'MITRE &amp; Controls Mappings'!$E621)),ISNUMBER(SEARCH(IF(E$1&lt;&gt;"",E$1,"NA"),'MITRE &amp; Controls Mappings'!$F621))),ISNUMBER(SEARCH(IF(E$2&lt;&gt;"",E$2,"NA"),'MITRE &amp; Controls Mappings'!$G621))),ISNUMBER(SEARCH(IF(E$2&lt;&gt;"",E$2,"NA"),'MITRE &amp; Controls Mappings'!$H621))),ISNUMBER(SEARCH(IF(E$3&lt;&gt;"",E$3,"NA"),'MITRE &amp; Controls Mappings'!$I621))),ISNUMBER(SEARCH(IF(E$3&lt;&gt;"",E$3,"NA"),'MITRE &amp; Controls Mappings'!$J621))), 'MITRE &amp; Controls Mappings'!$B621,"")</f>
        <v/>
      </c>
      <c r="F625" t="str">
        <f>IF(OR(OR(OR(OR(OR(ISNUMBER(SEARCH(IF(F$1&lt;&gt;"",F$1,"NA"),'MITRE &amp; Controls Mappings'!$E621)),ISNUMBER(SEARCH(IF(F$1&lt;&gt;"",F$1,"NA"),'MITRE &amp; Controls Mappings'!$F621))),ISNUMBER(SEARCH(IF(F$2&lt;&gt;"",F$2,"NA"),'MITRE &amp; Controls Mappings'!$G621))),ISNUMBER(SEARCH(IF(F$2&lt;&gt;"",F$2,"NA"),'MITRE &amp; Controls Mappings'!$H621))),ISNUMBER(SEARCH(IF(F$3&lt;&gt;"",F$3,"NA"),'MITRE &amp; Controls Mappings'!$I621))),ISNUMBER(SEARCH(IF(F$3&lt;&gt;"",F$3,"NA"),'MITRE &amp; Controls Mappings'!$J621))), 'MITRE &amp; Controls Mappings'!$B621,"")</f>
        <v/>
      </c>
      <c r="G625" t="str">
        <f>IF(OR(OR(OR(OR(OR(ISNUMBER(SEARCH(IF(G$1&lt;&gt;"",G$1,"NA"),'MITRE &amp; Controls Mappings'!$E621)),ISNUMBER(SEARCH(IF(G$1&lt;&gt;"",G$1,"NA"),'MITRE &amp; Controls Mappings'!$F621))),ISNUMBER(SEARCH(IF(G$2&lt;&gt;"",G$2,"NA"),'MITRE &amp; Controls Mappings'!$G621))),ISNUMBER(SEARCH(IF(G$2&lt;&gt;"",G$2,"NA"),'MITRE &amp; Controls Mappings'!$H621))),ISNUMBER(SEARCH(IF(G$3&lt;&gt;"",G$3,"NA"),'MITRE &amp; Controls Mappings'!$I621))),ISNUMBER(SEARCH(IF(G$3&lt;&gt;"",G$3,"NA"),'MITRE &amp; Controls Mappings'!$J621))), 'MITRE &amp; Controls Mappings'!$B621,"")</f>
        <v/>
      </c>
      <c r="H625" t="str">
        <f>IF(OR(OR(OR(OR(OR(ISNUMBER(SEARCH(IF(H$1&lt;&gt;"",H$1,"NA"),'MITRE &amp; Controls Mappings'!$E621)),ISNUMBER(SEARCH(IF(H$1&lt;&gt;"",H$1,"NA"),'MITRE &amp; Controls Mappings'!$F621))),ISNUMBER(SEARCH(IF(H$2&lt;&gt;"",H$2,"NA"),'MITRE &amp; Controls Mappings'!$G621))),ISNUMBER(SEARCH(IF(H$2&lt;&gt;"",H$2,"NA"),'MITRE &amp; Controls Mappings'!$H621))),ISNUMBER(SEARCH(IF(H$3&lt;&gt;"",H$3,"NA"),'MITRE &amp; Controls Mappings'!$I621))),ISNUMBER(SEARCH(IF(H$3&lt;&gt;"",H$3,"NA"),'MITRE &amp; Controls Mappings'!$J621))), 'MITRE &amp; Controls Mappings'!$B621,"")</f>
        <v/>
      </c>
      <c r="I625" t="str">
        <f>IF(OR(OR(OR(OR(OR(ISNUMBER(SEARCH(IF(I$1&lt;&gt;"",I$1,"NA"),'MITRE &amp; Controls Mappings'!$E621)),ISNUMBER(SEARCH(IF(I$1&lt;&gt;"",I$1,"NA"),'MITRE &amp; Controls Mappings'!$F621))),ISNUMBER(SEARCH(IF(I$2&lt;&gt;"",I$2,"NA"),'MITRE &amp; Controls Mappings'!$G621))),ISNUMBER(SEARCH(IF(I$2&lt;&gt;"",I$2,"NA"),'MITRE &amp; Controls Mappings'!$H621))),ISNUMBER(SEARCH(IF(I$3&lt;&gt;"",I$3,"NA"),'MITRE &amp; Controls Mappings'!$I621))),ISNUMBER(SEARCH(IF(I$3&lt;&gt;"",I$3,"NA"),'MITRE &amp; Controls Mappings'!$J621))), 'MITRE &amp; Controls Mappings'!$B621,"")</f>
        <v/>
      </c>
      <c r="J625" t="str">
        <f>IF(OR(OR(OR(OR(OR(ISNUMBER(SEARCH(IF(J$1&lt;&gt;"",J$1,"NA"),'MITRE &amp; Controls Mappings'!$E621)),ISNUMBER(SEARCH(IF(J$1&lt;&gt;"",J$1,"NA"),'MITRE &amp; Controls Mappings'!$F621))),ISNUMBER(SEARCH(IF(J$2&lt;&gt;"",J$2,"NA"),'MITRE &amp; Controls Mappings'!$G621))),ISNUMBER(SEARCH(IF(J$2&lt;&gt;"",J$2,"NA"),'MITRE &amp; Controls Mappings'!$H621))),ISNUMBER(SEARCH(IF(J$3&lt;&gt;"",J$3,"NA"),'MITRE &amp; Controls Mappings'!$I621))),ISNUMBER(SEARCH(IF(J$3&lt;&gt;"",J$3,"NA"),'MITRE &amp; Controls Mappings'!$J621))), 'MITRE &amp; Controls Mappings'!$B621,"")</f>
        <v/>
      </c>
      <c r="K625" t="str">
        <f>IF(OR(OR(OR(OR(OR(ISNUMBER(SEARCH(IF(K$1&lt;&gt;"",K$1,"NA"),'MITRE &amp; Controls Mappings'!$E621)),ISNUMBER(SEARCH(IF(K$1&lt;&gt;"",K$1,"NA"),'MITRE &amp; Controls Mappings'!$F621))),ISNUMBER(SEARCH(IF(K$2&lt;&gt;"",K$2,"NA"),'MITRE &amp; Controls Mappings'!$G621))),ISNUMBER(SEARCH(IF(K$2&lt;&gt;"",K$2,"NA"),'MITRE &amp; Controls Mappings'!$H621))),ISNUMBER(SEARCH(IF(K$3&lt;&gt;"",K$3,"NA"),'MITRE &amp; Controls Mappings'!$I621))),ISNUMBER(SEARCH(IF(K$3&lt;&gt;"",K$3,"NA"),'MITRE &amp; Controls Mappings'!$J621))), 'MITRE &amp; Controls Mappings'!$B621,"")</f>
        <v/>
      </c>
      <c r="L625" s="25" t="str">
        <f>'MITRE &amp; Controls Mappings'!D621</f>
        <v>Microsoft Management Console</v>
      </c>
    </row>
    <row r="626" spans="1:12" x14ac:dyDescent="0.35">
      <c r="A626" t="str">
        <f>IF(COUNTIF(B626:K626,"="&amp;'MITRE &amp; Controls Mappings'!B622)&gt;0,'MITRE &amp; Controls Mappings'!B622,"")</f>
        <v/>
      </c>
      <c r="B626" t="str">
        <f>IF(OR(OR(OR(OR(OR(ISNUMBER(SEARCH(IF(B$1&lt;&gt;"",B$1,"NA"),'MITRE &amp; Controls Mappings'!$E622)),ISNUMBER(SEARCH(IF(B$1&lt;&gt;"",B$1,"NA"),'MITRE &amp; Controls Mappings'!$F622))),ISNUMBER(SEARCH(IF(B$2&lt;&gt;"",B$2,"NA"),'MITRE &amp; Controls Mappings'!$G622))),ISNUMBER(SEARCH(IF(B$2&lt;&gt;"",B$2,"NA"),'MITRE &amp; Controls Mappings'!$H622))),ISNUMBER(SEARCH(IF(B$3&lt;&gt;"",B$3,"NA"),'MITRE &amp; Controls Mappings'!$I622))),ISNUMBER(SEARCH(IF(B$3&lt;&gt;"",B$3,"NA"),'MITRE &amp; Controls Mappings'!$J622))), 'MITRE &amp; Controls Mappings'!$B622,"")</f>
        <v/>
      </c>
      <c r="C626" t="str">
        <f>IF(OR(OR(OR(OR(OR(ISNUMBER(SEARCH(IF(C$1&lt;&gt;"",C$1,"NA"),'MITRE &amp; Controls Mappings'!$E622)),ISNUMBER(SEARCH(IF(C$1&lt;&gt;"",C$1,"NA"),'MITRE &amp; Controls Mappings'!$F622))),ISNUMBER(SEARCH(IF(C$2&lt;&gt;"",C$2,"NA"),'MITRE &amp; Controls Mappings'!$G622))),ISNUMBER(SEARCH(IF(C$2&lt;&gt;"",C$2,"NA"),'MITRE &amp; Controls Mappings'!$H622))),ISNUMBER(SEARCH(IF(C$3&lt;&gt;"",C$3,"NA"),'MITRE &amp; Controls Mappings'!$I622))),ISNUMBER(SEARCH(IF(C$3&lt;&gt;"",C$3,"NA"),'MITRE &amp; Controls Mappings'!$J622))), 'MITRE &amp; Controls Mappings'!$B622,"")</f>
        <v/>
      </c>
      <c r="D626" t="str">
        <f>IF(OR(OR(OR(OR(OR(ISNUMBER(SEARCH(IF(D$1&lt;&gt;"",D$1,"NA"),'MITRE &amp; Controls Mappings'!$E622)),ISNUMBER(SEARCH(IF(D$1&lt;&gt;"",D$1,"NA"),'MITRE &amp; Controls Mappings'!$F622))),ISNUMBER(SEARCH(IF(D$2&lt;&gt;"",D$2,"NA"),'MITRE &amp; Controls Mappings'!$G622))),ISNUMBER(SEARCH(IF(D$2&lt;&gt;"",D$2,"NA"),'MITRE &amp; Controls Mappings'!$H622))),ISNUMBER(SEARCH(IF(D$3&lt;&gt;"",D$3,"NA"),'MITRE &amp; Controls Mappings'!$I622))),ISNUMBER(SEARCH(IF(D$3&lt;&gt;"",D$3,"NA"),'MITRE &amp; Controls Mappings'!$J622))), 'MITRE &amp; Controls Mappings'!$B622,"")</f>
        <v/>
      </c>
      <c r="E626" t="str">
        <f>IF(OR(OR(OR(OR(OR(ISNUMBER(SEARCH(IF(E$1&lt;&gt;"",E$1,"NA"),'MITRE &amp; Controls Mappings'!$E622)),ISNUMBER(SEARCH(IF(E$1&lt;&gt;"",E$1,"NA"),'MITRE &amp; Controls Mappings'!$F622))),ISNUMBER(SEARCH(IF(E$2&lt;&gt;"",E$2,"NA"),'MITRE &amp; Controls Mappings'!$G622))),ISNUMBER(SEARCH(IF(E$2&lt;&gt;"",E$2,"NA"),'MITRE &amp; Controls Mappings'!$H622))),ISNUMBER(SEARCH(IF(E$3&lt;&gt;"",E$3,"NA"),'MITRE &amp; Controls Mappings'!$I622))),ISNUMBER(SEARCH(IF(E$3&lt;&gt;"",E$3,"NA"),'MITRE &amp; Controls Mappings'!$J622))), 'MITRE &amp; Controls Mappings'!$B622,"")</f>
        <v/>
      </c>
      <c r="F626" t="str">
        <f>IF(OR(OR(OR(OR(OR(ISNUMBER(SEARCH(IF(F$1&lt;&gt;"",F$1,"NA"),'MITRE &amp; Controls Mappings'!$E622)),ISNUMBER(SEARCH(IF(F$1&lt;&gt;"",F$1,"NA"),'MITRE &amp; Controls Mappings'!$F622))),ISNUMBER(SEARCH(IF(F$2&lt;&gt;"",F$2,"NA"),'MITRE &amp; Controls Mappings'!$G622))),ISNUMBER(SEARCH(IF(F$2&lt;&gt;"",F$2,"NA"),'MITRE &amp; Controls Mappings'!$H622))),ISNUMBER(SEARCH(IF(F$3&lt;&gt;"",F$3,"NA"),'MITRE &amp; Controls Mappings'!$I622))),ISNUMBER(SEARCH(IF(F$3&lt;&gt;"",F$3,"NA"),'MITRE &amp; Controls Mappings'!$J622))), 'MITRE &amp; Controls Mappings'!$B622,"")</f>
        <v/>
      </c>
      <c r="G626" t="str">
        <f>IF(OR(OR(OR(OR(OR(ISNUMBER(SEARCH(IF(G$1&lt;&gt;"",G$1,"NA"),'MITRE &amp; Controls Mappings'!$E622)),ISNUMBER(SEARCH(IF(G$1&lt;&gt;"",G$1,"NA"),'MITRE &amp; Controls Mappings'!$F622))),ISNUMBER(SEARCH(IF(G$2&lt;&gt;"",G$2,"NA"),'MITRE &amp; Controls Mappings'!$G622))),ISNUMBER(SEARCH(IF(G$2&lt;&gt;"",G$2,"NA"),'MITRE &amp; Controls Mappings'!$H622))),ISNUMBER(SEARCH(IF(G$3&lt;&gt;"",G$3,"NA"),'MITRE &amp; Controls Mappings'!$I622))),ISNUMBER(SEARCH(IF(G$3&lt;&gt;"",G$3,"NA"),'MITRE &amp; Controls Mappings'!$J622))), 'MITRE &amp; Controls Mappings'!$B622,"")</f>
        <v/>
      </c>
      <c r="H626" t="str">
        <f>IF(OR(OR(OR(OR(OR(ISNUMBER(SEARCH(IF(H$1&lt;&gt;"",H$1,"NA"),'MITRE &amp; Controls Mappings'!$E622)),ISNUMBER(SEARCH(IF(H$1&lt;&gt;"",H$1,"NA"),'MITRE &amp; Controls Mappings'!$F622))),ISNUMBER(SEARCH(IF(H$2&lt;&gt;"",H$2,"NA"),'MITRE &amp; Controls Mappings'!$G622))),ISNUMBER(SEARCH(IF(H$2&lt;&gt;"",H$2,"NA"),'MITRE &amp; Controls Mappings'!$H622))),ISNUMBER(SEARCH(IF(H$3&lt;&gt;"",H$3,"NA"),'MITRE &amp; Controls Mappings'!$I622))),ISNUMBER(SEARCH(IF(H$3&lt;&gt;"",H$3,"NA"),'MITRE &amp; Controls Mappings'!$J622))), 'MITRE &amp; Controls Mappings'!$B622,"")</f>
        <v/>
      </c>
      <c r="I626" t="str">
        <f>IF(OR(OR(OR(OR(OR(ISNUMBER(SEARCH(IF(I$1&lt;&gt;"",I$1,"NA"),'MITRE &amp; Controls Mappings'!$E622)),ISNUMBER(SEARCH(IF(I$1&lt;&gt;"",I$1,"NA"),'MITRE &amp; Controls Mappings'!$F622))),ISNUMBER(SEARCH(IF(I$2&lt;&gt;"",I$2,"NA"),'MITRE &amp; Controls Mappings'!$G622))),ISNUMBER(SEARCH(IF(I$2&lt;&gt;"",I$2,"NA"),'MITRE &amp; Controls Mappings'!$H622))),ISNUMBER(SEARCH(IF(I$3&lt;&gt;"",I$3,"NA"),'MITRE &amp; Controls Mappings'!$I622))),ISNUMBER(SEARCH(IF(I$3&lt;&gt;"",I$3,"NA"),'MITRE &amp; Controls Mappings'!$J622))), 'MITRE &amp; Controls Mappings'!$B622,"")</f>
        <v/>
      </c>
      <c r="J626" t="str">
        <f>IF(OR(OR(OR(OR(OR(ISNUMBER(SEARCH(IF(J$1&lt;&gt;"",J$1,"NA"),'MITRE &amp; Controls Mappings'!$E622)),ISNUMBER(SEARCH(IF(J$1&lt;&gt;"",J$1,"NA"),'MITRE &amp; Controls Mappings'!$F622))),ISNUMBER(SEARCH(IF(J$2&lt;&gt;"",J$2,"NA"),'MITRE &amp; Controls Mappings'!$G622))),ISNUMBER(SEARCH(IF(J$2&lt;&gt;"",J$2,"NA"),'MITRE &amp; Controls Mappings'!$H622))),ISNUMBER(SEARCH(IF(J$3&lt;&gt;"",J$3,"NA"),'MITRE &amp; Controls Mappings'!$I622))),ISNUMBER(SEARCH(IF(J$3&lt;&gt;"",J$3,"NA"),'MITRE &amp; Controls Mappings'!$J622))), 'MITRE &amp; Controls Mappings'!$B622,"")</f>
        <v/>
      </c>
      <c r="K626" t="str">
        <f>IF(OR(OR(OR(OR(OR(ISNUMBER(SEARCH(IF(K$1&lt;&gt;"",K$1,"NA"),'MITRE &amp; Controls Mappings'!$E622)),ISNUMBER(SEARCH(IF(K$1&lt;&gt;"",K$1,"NA"),'MITRE &amp; Controls Mappings'!$F622))),ISNUMBER(SEARCH(IF(K$2&lt;&gt;"",K$2,"NA"),'MITRE &amp; Controls Mappings'!$G622))),ISNUMBER(SEARCH(IF(K$2&lt;&gt;"",K$2,"NA"),'MITRE &amp; Controls Mappings'!$H622))),ISNUMBER(SEARCH(IF(K$3&lt;&gt;"",K$3,"NA"),'MITRE &amp; Controls Mappings'!$I622))),ISNUMBER(SEARCH(IF(K$3&lt;&gt;"",K$3,"NA"),'MITRE &amp; Controls Mappings'!$J622))), 'MITRE &amp; Controls Mappings'!$B622,"")</f>
        <v/>
      </c>
      <c r="L626" s="25" t="str">
        <f>'MITRE &amp; Controls Mappings'!D622</f>
        <v>Microsoft User Experience Virtualization</v>
      </c>
    </row>
    <row r="627" spans="1:12" x14ac:dyDescent="0.35">
      <c r="A627" t="str">
        <f>IF(COUNTIF(B627:K627,"="&amp;'MITRE &amp; Controls Mappings'!B623)&gt;0,'MITRE &amp; Controls Mappings'!B623,"")</f>
        <v/>
      </c>
      <c r="B627" t="str">
        <f>IF(OR(OR(OR(OR(OR(ISNUMBER(SEARCH(IF(B$1&lt;&gt;"",B$1,"NA"),'MITRE &amp; Controls Mappings'!$E623)),ISNUMBER(SEARCH(IF(B$1&lt;&gt;"",B$1,"NA"),'MITRE &amp; Controls Mappings'!$F623))),ISNUMBER(SEARCH(IF(B$2&lt;&gt;"",B$2,"NA"),'MITRE &amp; Controls Mappings'!$G623))),ISNUMBER(SEARCH(IF(B$2&lt;&gt;"",B$2,"NA"),'MITRE &amp; Controls Mappings'!$H623))),ISNUMBER(SEARCH(IF(B$3&lt;&gt;"",B$3,"NA"),'MITRE &amp; Controls Mappings'!$I623))),ISNUMBER(SEARCH(IF(B$3&lt;&gt;"",B$3,"NA"),'MITRE &amp; Controls Mappings'!$J623))), 'MITRE &amp; Controls Mappings'!$B623,"")</f>
        <v/>
      </c>
      <c r="C627" t="str">
        <f>IF(OR(OR(OR(OR(OR(ISNUMBER(SEARCH(IF(C$1&lt;&gt;"",C$1,"NA"),'MITRE &amp; Controls Mappings'!$E623)),ISNUMBER(SEARCH(IF(C$1&lt;&gt;"",C$1,"NA"),'MITRE &amp; Controls Mappings'!$F623))),ISNUMBER(SEARCH(IF(C$2&lt;&gt;"",C$2,"NA"),'MITRE &amp; Controls Mappings'!$G623))),ISNUMBER(SEARCH(IF(C$2&lt;&gt;"",C$2,"NA"),'MITRE &amp; Controls Mappings'!$H623))),ISNUMBER(SEARCH(IF(C$3&lt;&gt;"",C$3,"NA"),'MITRE &amp; Controls Mappings'!$I623))),ISNUMBER(SEARCH(IF(C$3&lt;&gt;"",C$3,"NA"),'MITRE &amp; Controls Mappings'!$J623))), 'MITRE &amp; Controls Mappings'!$B623,"")</f>
        <v/>
      </c>
      <c r="D627" t="str">
        <f>IF(OR(OR(OR(OR(OR(ISNUMBER(SEARCH(IF(D$1&lt;&gt;"",D$1,"NA"),'MITRE &amp; Controls Mappings'!$E623)),ISNUMBER(SEARCH(IF(D$1&lt;&gt;"",D$1,"NA"),'MITRE &amp; Controls Mappings'!$F623))),ISNUMBER(SEARCH(IF(D$2&lt;&gt;"",D$2,"NA"),'MITRE &amp; Controls Mappings'!$G623))),ISNUMBER(SEARCH(IF(D$2&lt;&gt;"",D$2,"NA"),'MITRE &amp; Controls Mappings'!$H623))),ISNUMBER(SEARCH(IF(D$3&lt;&gt;"",D$3,"NA"),'MITRE &amp; Controls Mappings'!$I623))),ISNUMBER(SEARCH(IF(D$3&lt;&gt;"",D$3,"NA"),'MITRE &amp; Controls Mappings'!$J623))), 'MITRE &amp; Controls Mappings'!$B623,"")</f>
        <v/>
      </c>
      <c r="E627" t="str">
        <f>IF(OR(OR(OR(OR(OR(ISNUMBER(SEARCH(IF(E$1&lt;&gt;"",E$1,"NA"),'MITRE &amp; Controls Mappings'!$E623)),ISNUMBER(SEARCH(IF(E$1&lt;&gt;"",E$1,"NA"),'MITRE &amp; Controls Mappings'!$F623))),ISNUMBER(SEARCH(IF(E$2&lt;&gt;"",E$2,"NA"),'MITRE &amp; Controls Mappings'!$G623))),ISNUMBER(SEARCH(IF(E$2&lt;&gt;"",E$2,"NA"),'MITRE &amp; Controls Mappings'!$H623))),ISNUMBER(SEARCH(IF(E$3&lt;&gt;"",E$3,"NA"),'MITRE &amp; Controls Mappings'!$I623))),ISNUMBER(SEARCH(IF(E$3&lt;&gt;"",E$3,"NA"),'MITRE &amp; Controls Mappings'!$J623))), 'MITRE &amp; Controls Mappings'!$B623,"")</f>
        <v/>
      </c>
      <c r="F627" t="str">
        <f>IF(OR(OR(OR(OR(OR(ISNUMBER(SEARCH(IF(F$1&lt;&gt;"",F$1,"NA"),'MITRE &amp; Controls Mappings'!$E623)),ISNUMBER(SEARCH(IF(F$1&lt;&gt;"",F$1,"NA"),'MITRE &amp; Controls Mappings'!$F623))),ISNUMBER(SEARCH(IF(F$2&lt;&gt;"",F$2,"NA"),'MITRE &amp; Controls Mappings'!$G623))),ISNUMBER(SEARCH(IF(F$2&lt;&gt;"",F$2,"NA"),'MITRE &amp; Controls Mappings'!$H623))),ISNUMBER(SEARCH(IF(F$3&lt;&gt;"",F$3,"NA"),'MITRE &amp; Controls Mappings'!$I623))),ISNUMBER(SEARCH(IF(F$3&lt;&gt;"",F$3,"NA"),'MITRE &amp; Controls Mappings'!$J623))), 'MITRE &amp; Controls Mappings'!$B623,"")</f>
        <v/>
      </c>
      <c r="G627" t="str">
        <f>IF(OR(OR(OR(OR(OR(ISNUMBER(SEARCH(IF(G$1&lt;&gt;"",G$1,"NA"),'MITRE &amp; Controls Mappings'!$E623)),ISNUMBER(SEARCH(IF(G$1&lt;&gt;"",G$1,"NA"),'MITRE &amp; Controls Mappings'!$F623))),ISNUMBER(SEARCH(IF(G$2&lt;&gt;"",G$2,"NA"),'MITRE &amp; Controls Mappings'!$G623))),ISNUMBER(SEARCH(IF(G$2&lt;&gt;"",G$2,"NA"),'MITRE &amp; Controls Mappings'!$H623))),ISNUMBER(SEARCH(IF(G$3&lt;&gt;"",G$3,"NA"),'MITRE &amp; Controls Mappings'!$I623))),ISNUMBER(SEARCH(IF(G$3&lt;&gt;"",G$3,"NA"),'MITRE &amp; Controls Mappings'!$J623))), 'MITRE &amp; Controls Mappings'!$B623,"")</f>
        <v/>
      </c>
      <c r="H627" t="str">
        <f>IF(OR(OR(OR(OR(OR(ISNUMBER(SEARCH(IF(H$1&lt;&gt;"",H$1,"NA"),'MITRE &amp; Controls Mappings'!$E623)),ISNUMBER(SEARCH(IF(H$1&lt;&gt;"",H$1,"NA"),'MITRE &amp; Controls Mappings'!$F623))),ISNUMBER(SEARCH(IF(H$2&lt;&gt;"",H$2,"NA"),'MITRE &amp; Controls Mappings'!$G623))),ISNUMBER(SEARCH(IF(H$2&lt;&gt;"",H$2,"NA"),'MITRE &amp; Controls Mappings'!$H623))),ISNUMBER(SEARCH(IF(H$3&lt;&gt;"",H$3,"NA"),'MITRE &amp; Controls Mappings'!$I623))),ISNUMBER(SEARCH(IF(H$3&lt;&gt;"",H$3,"NA"),'MITRE &amp; Controls Mappings'!$J623))), 'MITRE &amp; Controls Mappings'!$B623,"")</f>
        <v/>
      </c>
      <c r="I627" t="str">
        <f>IF(OR(OR(OR(OR(OR(ISNUMBER(SEARCH(IF(I$1&lt;&gt;"",I$1,"NA"),'MITRE &amp; Controls Mappings'!$E623)),ISNUMBER(SEARCH(IF(I$1&lt;&gt;"",I$1,"NA"),'MITRE &amp; Controls Mappings'!$F623))),ISNUMBER(SEARCH(IF(I$2&lt;&gt;"",I$2,"NA"),'MITRE &amp; Controls Mappings'!$G623))),ISNUMBER(SEARCH(IF(I$2&lt;&gt;"",I$2,"NA"),'MITRE &amp; Controls Mappings'!$H623))),ISNUMBER(SEARCH(IF(I$3&lt;&gt;"",I$3,"NA"),'MITRE &amp; Controls Mappings'!$I623))),ISNUMBER(SEARCH(IF(I$3&lt;&gt;"",I$3,"NA"),'MITRE &amp; Controls Mappings'!$J623))), 'MITRE &amp; Controls Mappings'!$B623,"")</f>
        <v/>
      </c>
      <c r="J627" t="str">
        <f>IF(OR(OR(OR(OR(OR(ISNUMBER(SEARCH(IF(J$1&lt;&gt;"",J$1,"NA"),'MITRE &amp; Controls Mappings'!$E623)),ISNUMBER(SEARCH(IF(J$1&lt;&gt;"",J$1,"NA"),'MITRE &amp; Controls Mappings'!$F623))),ISNUMBER(SEARCH(IF(J$2&lt;&gt;"",J$2,"NA"),'MITRE &amp; Controls Mappings'!$G623))),ISNUMBER(SEARCH(IF(J$2&lt;&gt;"",J$2,"NA"),'MITRE &amp; Controls Mappings'!$H623))),ISNUMBER(SEARCH(IF(J$3&lt;&gt;"",J$3,"NA"),'MITRE &amp; Controls Mappings'!$I623))),ISNUMBER(SEARCH(IF(J$3&lt;&gt;"",J$3,"NA"),'MITRE &amp; Controls Mappings'!$J623))), 'MITRE &amp; Controls Mappings'!$B623,"")</f>
        <v/>
      </c>
      <c r="K627" t="str">
        <f>IF(OR(OR(OR(OR(OR(ISNUMBER(SEARCH(IF(K$1&lt;&gt;"",K$1,"NA"),'MITRE &amp; Controls Mappings'!$E623)),ISNUMBER(SEARCH(IF(K$1&lt;&gt;"",K$1,"NA"),'MITRE &amp; Controls Mappings'!$F623))),ISNUMBER(SEARCH(IF(K$2&lt;&gt;"",K$2,"NA"),'MITRE &amp; Controls Mappings'!$G623))),ISNUMBER(SEARCH(IF(K$2&lt;&gt;"",K$2,"NA"),'MITRE &amp; Controls Mappings'!$H623))),ISNUMBER(SEARCH(IF(K$3&lt;&gt;"",K$3,"NA"),'MITRE &amp; Controls Mappings'!$I623))),ISNUMBER(SEARCH(IF(K$3&lt;&gt;"",K$3,"NA"),'MITRE &amp; Controls Mappings'!$J623))), 'MITRE &amp; Controls Mappings'!$B623,"")</f>
        <v/>
      </c>
      <c r="L627" s="25" t="str">
        <f>'MITRE &amp; Controls Mappings'!D623</f>
        <v>Multitasking</v>
      </c>
    </row>
    <row r="628" spans="1:12" x14ac:dyDescent="0.35">
      <c r="A628" t="str">
        <f>IF(COUNTIF(B628:K628,"="&amp;'MITRE &amp; Controls Mappings'!B624)&gt;0,'MITRE &amp; Controls Mappings'!B624,"")</f>
        <v/>
      </c>
      <c r="B628" t="str">
        <f>IF(OR(OR(OR(OR(OR(ISNUMBER(SEARCH(IF(B$1&lt;&gt;"",B$1,"NA"),'MITRE &amp; Controls Mappings'!$E624)),ISNUMBER(SEARCH(IF(B$1&lt;&gt;"",B$1,"NA"),'MITRE &amp; Controls Mappings'!$F624))),ISNUMBER(SEARCH(IF(B$2&lt;&gt;"",B$2,"NA"),'MITRE &amp; Controls Mappings'!$G624))),ISNUMBER(SEARCH(IF(B$2&lt;&gt;"",B$2,"NA"),'MITRE &amp; Controls Mappings'!$H624))),ISNUMBER(SEARCH(IF(B$3&lt;&gt;"",B$3,"NA"),'MITRE &amp; Controls Mappings'!$I624))),ISNUMBER(SEARCH(IF(B$3&lt;&gt;"",B$3,"NA"),'MITRE &amp; Controls Mappings'!$J624))), 'MITRE &amp; Controls Mappings'!$B624,"")</f>
        <v/>
      </c>
      <c r="C628" t="str">
        <f>IF(OR(OR(OR(OR(OR(ISNUMBER(SEARCH(IF(C$1&lt;&gt;"",C$1,"NA"),'MITRE &amp; Controls Mappings'!$E624)),ISNUMBER(SEARCH(IF(C$1&lt;&gt;"",C$1,"NA"),'MITRE &amp; Controls Mappings'!$F624))),ISNUMBER(SEARCH(IF(C$2&lt;&gt;"",C$2,"NA"),'MITRE &amp; Controls Mappings'!$G624))),ISNUMBER(SEARCH(IF(C$2&lt;&gt;"",C$2,"NA"),'MITRE &amp; Controls Mappings'!$H624))),ISNUMBER(SEARCH(IF(C$3&lt;&gt;"",C$3,"NA"),'MITRE &amp; Controls Mappings'!$I624))),ISNUMBER(SEARCH(IF(C$3&lt;&gt;"",C$3,"NA"),'MITRE &amp; Controls Mappings'!$J624))), 'MITRE &amp; Controls Mappings'!$B624,"")</f>
        <v/>
      </c>
      <c r="D628" t="str">
        <f>IF(OR(OR(OR(OR(OR(ISNUMBER(SEARCH(IF(D$1&lt;&gt;"",D$1,"NA"),'MITRE &amp; Controls Mappings'!$E624)),ISNUMBER(SEARCH(IF(D$1&lt;&gt;"",D$1,"NA"),'MITRE &amp; Controls Mappings'!$F624))),ISNUMBER(SEARCH(IF(D$2&lt;&gt;"",D$2,"NA"),'MITRE &amp; Controls Mappings'!$G624))),ISNUMBER(SEARCH(IF(D$2&lt;&gt;"",D$2,"NA"),'MITRE &amp; Controls Mappings'!$H624))),ISNUMBER(SEARCH(IF(D$3&lt;&gt;"",D$3,"NA"),'MITRE &amp; Controls Mappings'!$I624))),ISNUMBER(SEARCH(IF(D$3&lt;&gt;"",D$3,"NA"),'MITRE &amp; Controls Mappings'!$J624))), 'MITRE &amp; Controls Mappings'!$B624,"")</f>
        <v/>
      </c>
      <c r="E628" t="str">
        <f>IF(OR(OR(OR(OR(OR(ISNUMBER(SEARCH(IF(E$1&lt;&gt;"",E$1,"NA"),'MITRE &amp; Controls Mappings'!$E624)),ISNUMBER(SEARCH(IF(E$1&lt;&gt;"",E$1,"NA"),'MITRE &amp; Controls Mappings'!$F624))),ISNUMBER(SEARCH(IF(E$2&lt;&gt;"",E$2,"NA"),'MITRE &amp; Controls Mappings'!$G624))),ISNUMBER(SEARCH(IF(E$2&lt;&gt;"",E$2,"NA"),'MITRE &amp; Controls Mappings'!$H624))),ISNUMBER(SEARCH(IF(E$3&lt;&gt;"",E$3,"NA"),'MITRE &amp; Controls Mappings'!$I624))),ISNUMBER(SEARCH(IF(E$3&lt;&gt;"",E$3,"NA"),'MITRE &amp; Controls Mappings'!$J624))), 'MITRE &amp; Controls Mappings'!$B624,"")</f>
        <v/>
      </c>
      <c r="F628" t="str">
        <f>IF(OR(OR(OR(OR(OR(ISNUMBER(SEARCH(IF(F$1&lt;&gt;"",F$1,"NA"),'MITRE &amp; Controls Mappings'!$E624)),ISNUMBER(SEARCH(IF(F$1&lt;&gt;"",F$1,"NA"),'MITRE &amp; Controls Mappings'!$F624))),ISNUMBER(SEARCH(IF(F$2&lt;&gt;"",F$2,"NA"),'MITRE &amp; Controls Mappings'!$G624))),ISNUMBER(SEARCH(IF(F$2&lt;&gt;"",F$2,"NA"),'MITRE &amp; Controls Mappings'!$H624))),ISNUMBER(SEARCH(IF(F$3&lt;&gt;"",F$3,"NA"),'MITRE &amp; Controls Mappings'!$I624))),ISNUMBER(SEARCH(IF(F$3&lt;&gt;"",F$3,"NA"),'MITRE &amp; Controls Mappings'!$J624))), 'MITRE &amp; Controls Mappings'!$B624,"")</f>
        <v/>
      </c>
      <c r="G628" t="str">
        <f>IF(OR(OR(OR(OR(OR(ISNUMBER(SEARCH(IF(G$1&lt;&gt;"",G$1,"NA"),'MITRE &amp; Controls Mappings'!$E624)),ISNUMBER(SEARCH(IF(G$1&lt;&gt;"",G$1,"NA"),'MITRE &amp; Controls Mappings'!$F624))),ISNUMBER(SEARCH(IF(G$2&lt;&gt;"",G$2,"NA"),'MITRE &amp; Controls Mappings'!$G624))),ISNUMBER(SEARCH(IF(G$2&lt;&gt;"",G$2,"NA"),'MITRE &amp; Controls Mappings'!$H624))),ISNUMBER(SEARCH(IF(G$3&lt;&gt;"",G$3,"NA"),'MITRE &amp; Controls Mappings'!$I624))),ISNUMBER(SEARCH(IF(G$3&lt;&gt;"",G$3,"NA"),'MITRE &amp; Controls Mappings'!$J624))), 'MITRE &amp; Controls Mappings'!$B624,"")</f>
        <v/>
      </c>
      <c r="H628" t="str">
        <f>IF(OR(OR(OR(OR(OR(ISNUMBER(SEARCH(IF(H$1&lt;&gt;"",H$1,"NA"),'MITRE &amp; Controls Mappings'!$E624)),ISNUMBER(SEARCH(IF(H$1&lt;&gt;"",H$1,"NA"),'MITRE &amp; Controls Mappings'!$F624))),ISNUMBER(SEARCH(IF(H$2&lt;&gt;"",H$2,"NA"),'MITRE &amp; Controls Mappings'!$G624))),ISNUMBER(SEARCH(IF(H$2&lt;&gt;"",H$2,"NA"),'MITRE &amp; Controls Mappings'!$H624))),ISNUMBER(SEARCH(IF(H$3&lt;&gt;"",H$3,"NA"),'MITRE &amp; Controls Mappings'!$I624))),ISNUMBER(SEARCH(IF(H$3&lt;&gt;"",H$3,"NA"),'MITRE &amp; Controls Mappings'!$J624))), 'MITRE &amp; Controls Mappings'!$B624,"")</f>
        <v/>
      </c>
      <c r="I628" t="str">
        <f>IF(OR(OR(OR(OR(OR(ISNUMBER(SEARCH(IF(I$1&lt;&gt;"",I$1,"NA"),'MITRE &amp; Controls Mappings'!$E624)),ISNUMBER(SEARCH(IF(I$1&lt;&gt;"",I$1,"NA"),'MITRE &amp; Controls Mappings'!$F624))),ISNUMBER(SEARCH(IF(I$2&lt;&gt;"",I$2,"NA"),'MITRE &amp; Controls Mappings'!$G624))),ISNUMBER(SEARCH(IF(I$2&lt;&gt;"",I$2,"NA"),'MITRE &amp; Controls Mappings'!$H624))),ISNUMBER(SEARCH(IF(I$3&lt;&gt;"",I$3,"NA"),'MITRE &amp; Controls Mappings'!$I624))),ISNUMBER(SEARCH(IF(I$3&lt;&gt;"",I$3,"NA"),'MITRE &amp; Controls Mappings'!$J624))), 'MITRE &amp; Controls Mappings'!$B624,"")</f>
        <v/>
      </c>
      <c r="J628" t="str">
        <f>IF(OR(OR(OR(OR(OR(ISNUMBER(SEARCH(IF(J$1&lt;&gt;"",J$1,"NA"),'MITRE &amp; Controls Mappings'!$E624)),ISNUMBER(SEARCH(IF(J$1&lt;&gt;"",J$1,"NA"),'MITRE &amp; Controls Mappings'!$F624))),ISNUMBER(SEARCH(IF(J$2&lt;&gt;"",J$2,"NA"),'MITRE &amp; Controls Mappings'!$G624))),ISNUMBER(SEARCH(IF(J$2&lt;&gt;"",J$2,"NA"),'MITRE &amp; Controls Mappings'!$H624))),ISNUMBER(SEARCH(IF(J$3&lt;&gt;"",J$3,"NA"),'MITRE &amp; Controls Mappings'!$I624))),ISNUMBER(SEARCH(IF(J$3&lt;&gt;"",J$3,"NA"),'MITRE &amp; Controls Mappings'!$J624))), 'MITRE &amp; Controls Mappings'!$B624,"")</f>
        <v/>
      </c>
      <c r="K628" t="str">
        <f>IF(OR(OR(OR(OR(OR(ISNUMBER(SEARCH(IF(K$1&lt;&gt;"",K$1,"NA"),'MITRE &amp; Controls Mappings'!$E624)),ISNUMBER(SEARCH(IF(K$1&lt;&gt;"",K$1,"NA"),'MITRE &amp; Controls Mappings'!$F624))),ISNUMBER(SEARCH(IF(K$2&lt;&gt;"",K$2,"NA"),'MITRE &amp; Controls Mappings'!$G624))),ISNUMBER(SEARCH(IF(K$2&lt;&gt;"",K$2,"NA"),'MITRE &amp; Controls Mappings'!$H624))),ISNUMBER(SEARCH(IF(K$3&lt;&gt;"",K$3,"NA"),'MITRE &amp; Controls Mappings'!$I624))),ISNUMBER(SEARCH(IF(K$3&lt;&gt;"",K$3,"NA"),'MITRE &amp; Controls Mappings'!$J624))), 'MITRE &amp; Controls Mappings'!$B624,"")</f>
        <v/>
      </c>
      <c r="L628" s="25" t="str">
        <f>'MITRE &amp; Controls Mappings'!D624</f>
        <v>NetMeeting</v>
      </c>
    </row>
    <row r="629" spans="1:12" x14ac:dyDescent="0.35">
      <c r="A629" t="str">
        <f>IF(COUNTIF(B629:K629,"="&amp;'MITRE &amp; Controls Mappings'!B625)&gt;0,'MITRE &amp; Controls Mappings'!B625,"")</f>
        <v/>
      </c>
      <c r="B629" t="str">
        <f>IF(OR(OR(OR(OR(OR(ISNUMBER(SEARCH(IF(B$1&lt;&gt;"",B$1,"NA"),'MITRE &amp; Controls Mappings'!$E625)),ISNUMBER(SEARCH(IF(B$1&lt;&gt;"",B$1,"NA"),'MITRE &amp; Controls Mappings'!$F625))),ISNUMBER(SEARCH(IF(B$2&lt;&gt;"",B$2,"NA"),'MITRE &amp; Controls Mappings'!$G625))),ISNUMBER(SEARCH(IF(B$2&lt;&gt;"",B$2,"NA"),'MITRE &amp; Controls Mappings'!$H625))),ISNUMBER(SEARCH(IF(B$3&lt;&gt;"",B$3,"NA"),'MITRE &amp; Controls Mappings'!$I625))),ISNUMBER(SEARCH(IF(B$3&lt;&gt;"",B$3,"NA"),'MITRE &amp; Controls Mappings'!$J625))), 'MITRE &amp; Controls Mappings'!$B625,"")</f>
        <v/>
      </c>
      <c r="C629" t="str">
        <f>IF(OR(OR(OR(OR(OR(ISNUMBER(SEARCH(IF(C$1&lt;&gt;"",C$1,"NA"),'MITRE &amp; Controls Mappings'!$E625)),ISNUMBER(SEARCH(IF(C$1&lt;&gt;"",C$1,"NA"),'MITRE &amp; Controls Mappings'!$F625))),ISNUMBER(SEARCH(IF(C$2&lt;&gt;"",C$2,"NA"),'MITRE &amp; Controls Mappings'!$G625))),ISNUMBER(SEARCH(IF(C$2&lt;&gt;"",C$2,"NA"),'MITRE &amp; Controls Mappings'!$H625))),ISNUMBER(SEARCH(IF(C$3&lt;&gt;"",C$3,"NA"),'MITRE &amp; Controls Mappings'!$I625))),ISNUMBER(SEARCH(IF(C$3&lt;&gt;"",C$3,"NA"),'MITRE &amp; Controls Mappings'!$J625))), 'MITRE &amp; Controls Mappings'!$B625,"")</f>
        <v/>
      </c>
      <c r="D629" t="str">
        <f>IF(OR(OR(OR(OR(OR(ISNUMBER(SEARCH(IF(D$1&lt;&gt;"",D$1,"NA"),'MITRE &amp; Controls Mappings'!$E625)),ISNUMBER(SEARCH(IF(D$1&lt;&gt;"",D$1,"NA"),'MITRE &amp; Controls Mappings'!$F625))),ISNUMBER(SEARCH(IF(D$2&lt;&gt;"",D$2,"NA"),'MITRE &amp; Controls Mappings'!$G625))),ISNUMBER(SEARCH(IF(D$2&lt;&gt;"",D$2,"NA"),'MITRE &amp; Controls Mappings'!$H625))),ISNUMBER(SEARCH(IF(D$3&lt;&gt;"",D$3,"NA"),'MITRE &amp; Controls Mappings'!$I625))),ISNUMBER(SEARCH(IF(D$3&lt;&gt;"",D$3,"NA"),'MITRE &amp; Controls Mappings'!$J625))), 'MITRE &amp; Controls Mappings'!$B625,"")</f>
        <v/>
      </c>
      <c r="E629" t="str">
        <f>IF(OR(OR(OR(OR(OR(ISNUMBER(SEARCH(IF(E$1&lt;&gt;"",E$1,"NA"),'MITRE &amp; Controls Mappings'!$E625)),ISNUMBER(SEARCH(IF(E$1&lt;&gt;"",E$1,"NA"),'MITRE &amp; Controls Mappings'!$F625))),ISNUMBER(SEARCH(IF(E$2&lt;&gt;"",E$2,"NA"),'MITRE &amp; Controls Mappings'!$G625))),ISNUMBER(SEARCH(IF(E$2&lt;&gt;"",E$2,"NA"),'MITRE &amp; Controls Mappings'!$H625))),ISNUMBER(SEARCH(IF(E$3&lt;&gt;"",E$3,"NA"),'MITRE &amp; Controls Mappings'!$I625))),ISNUMBER(SEARCH(IF(E$3&lt;&gt;"",E$3,"NA"),'MITRE &amp; Controls Mappings'!$J625))), 'MITRE &amp; Controls Mappings'!$B625,"")</f>
        <v/>
      </c>
      <c r="F629" t="str">
        <f>IF(OR(OR(OR(OR(OR(ISNUMBER(SEARCH(IF(F$1&lt;&gt;"",F$1,"NA"),'MITRE &amp; Controls Mappings'!$E625)),ISNUMBER(SEARCH(IF(F$1&lt;&gt;"",F$1,"NA"),'MITRE &amp; Controls Mappings'!$F625))),ISNUMBER(SEARCH(IF(F$2&lt;&gt;"",F$2,"NA"),'MITRE &amp; Controls Mappings'!$G625))),ISNUMBER(SEARCH(IF(F$2&lt;&gt;"",F$2,"NA"),'MITRE &amp; Controls Mappings'!$H625))),ISNUMBER(SEARCH(IF(F$3&lt;&gt;"",F$3,"NA"),'MITRE &amp; Controls Mappings'!$I625))),ISNUMBER(SEARCH(IF(F$3&lt;&gt;"",F$3,"NA"),'MITRE &amp; Controls Mappings'!$J625))), 'MITRE &amp; Controls Mappings'!$B625,"")</f>
        <v/>
      </c>
      <c r="G629" t="str">
        <f>IF(OR(OR(OR(OR(OR(ISNUMBER(SEARCH(IF(G$1&lt;&gt;"",G$1,"NA"),'MITRE &amp; Controls Mappings'!$E625)),ISNUMBER(SEARCH(IF(G$1&lt;&gt;"",G$1,"NA"),'MITRE &amp; Controls Mappings'!$F625))),ISNUMBER(SEARCH(IF(G$2&lt;&gt;"",G$2,"NA"),'MITRE &amp; Controls Mappings'!$G625))),ISNUMBER(SEARCH(IF(G$2&lt;&gt;"",G$2,"NA"),'MITRE &amp; Controls Mappings'!$H625))),ISNUMBER(SEARCH(IF(G$3&lt;&gt;"",G$3,"NA"),'MITRE &amp; Controls Mappings'!$I625))),ISNUMBER(SEARCH(IF(G$3&lt;&gt;"",G$3,"NA"),'MITRE &amp; Controls Mappings'!$J625))), 'MITRE &amp; Controls Mappings'!$B625,"")</f>
        <v/>
      </c>
      <c r="H629" t="str">
        <f>IF(OR(OR(OR(OR(OR(ISNUMBER(SEARCH(IF(H$1&lt;&gt;"",H$1,"NA"),'MITRE &amp; Controls Mappings'!$E625)),ISNUMBER(SEARCH(IF(H$1&lt;&gt;"",H$1,"NA"),'MITRE &amp; Controls Mappings'!$F625))),ISNUMBER(SEARCH(IF(H$2&lt;&gt;"",H$2,"NA"),'MITRE &amp; Controls Mappings'!$G625))),ISNUMBER(SEARCH(IF(H$2&lt;&gt;"",H$2,"NA"),'MITRE &amp; Controls Mappings'!$H625))),ISNUMBER(SEARCH(IF(H$3&lt;&gt;"",H$3,"NA"),'MITRE &amp; Controls Mappings'!$I625))),ISNUMBER(SEARCH(IF(H$3&lt;&gt;"",H$3,"NA"),'MITRE &amp; Controls Mappings'!$J625))), 'MITRE &amp; Controls Mappings'!$B625,"")</f>
        <v/>
      </c>
      <c r="I629" t="str">
        <f>IF(OR(OR(OR(OR(OR(ISNUMBER(SEARCH(IF(I$1&lt;&gt;"",I$1,"NA"),'MITRE &amp; Controls Mappings'!$E625)),ISNUMBER(SEARCH(IF(I$1&lt;&gt;"",I$1,"NA"),'MITRE &amp; Controls Mappings'!$F625))),ISNUMBER(SEARCH(IF(I$2&lt;&gt;"",I$2,"NA"),'MITRE &amp; Controls Mappings'!$G625))),ISNUMBER(SEARCH(IF(I$2&lt;&gt;"",I$2,"NA"),'MITRE &amp; Controls Mappings'!$H625))),ISNUMBER(SEARCH(IF(I$3&lt;&gt;"",I$3,"NA"),'MITRE &amp; Controls Mappings'!$I625))),ISNUMBER(SEARCH(IF(I$3&lt;&gt;"",I$3,"NA"),'MITRE &amp; Controls Mappings'!$J625))), 'MITRE &amp; Controls Mappings'!$B625,"")</f>
        <v/>
      </c>
      <c r="J629" t="str">
        <f>IF(OR(OR(OR(OR(OR(ISNUMBER(SEARCH(IF(J$1&lt;&gt;"",J$1,"NA"),'MITRE &amp; Controls Mappings'!$E625)),ISNUMBER(SEARCH(IF(J$1&lt;&gt;"",J$1,"NA"),'MITRE &amp; Controls Mappings'!$F625))),ISNUMBER(SEARCH(IF(J$2&lt;&gt;"",J$2,"NA"),'MITRE &amp; Controls Mappings'!$G625))),ISNUMBER(SEARCH(IF(J$2&lt;&gt;"",J$2,"NA"),'MITRE &amp; Controls Mappings'!$H625))),ISNUMBER(SEARCH(IF(J$3&lt;&gt;"",J$3,"NA"),'MITRE &amp; Controls Mappings'!$I625))),ISNUMBER(SEARCH(IF(J$3&lt;&gt;"",J$3,"NA"),'MITRE &amp; Controls Mappings'!$J625))), 'MITRE &amp; Controls Mappings'!$B625,"")</f>
        <v/>
      </c>
      <c r="K629" t="str">
        <f>IF(OR(OR(OR(OR(OR(ISNUMBER(SEARCH(IF(K$1&lt;&gt;"",K$1,"NA"),'MITRE &amp; Controls Mappings'!$E625)),ISNUMBER(SEARCH(IF(K$1&lt;&gt;"",K$1,"NA"),'MITRE &amp; Controls Mappings'!$F625))),ISNUMBER(SEARCH(IF(K$2&lt;&gt;"",K$2,"NA"),'MITRE &amp; Controls Mappings'!$G625))),ISNUMBER(SEARCH(IF(K$2&lt;&gt;"",K$2,"NA"),'MITRE &amp; Controls Mappings'!$H625))),ISNUMBER(SEARCH(IF(K$3&lt;&gt;"",K$3,"NA"),'MITRE &amp; Controls Mappings'!$I625))),ISNUMBER(SEARCH(IF(K$3&lt;&gt;"",K$3,"NA"),'MITRE &amp; Controls Mappings'!$J625))), 'MITRE &amp; Controls Mappings'!$B625,"")</f>
        <v/>
      </c>
      <c r="L629" s="25" t="str">
        <f>'MITRE &amp; Controls Mappings'!D625</f>
        <v>Network Projector</v>
      </c>
    </row>
    <row r="630" spans="1:12" x14ac:dyDescent="0.35">
      <c r="A630" t="str">
        <f>IF(COUNTIF(B630:K630,"="&amp;'MITRE &amp; Controls Mappings'!B626)&gt;0,'MITRE &amp; Controls Mappings'!B626,"")</f>
        <v/>
      </c>
      <c r="B630" t="str">
        <f>IF(OR(OR(OR(OR(OR(ISNUMBER(SEARCH(IF(B$1&lt;&gt;"",B$1,"NA"),'MITRE &amp; Controls Mappings'!$E626)),ISNUMBER(SEARCH(IF(B$1&lt;&gt;"",B$1,"NA"),'MITRE &amp; Controls Mappings'!$F626))),ISNUMBER(SEARCH(IF(B$2&lt;&gt;"",B$2,"NA"),'MITRE &amp; Controls Mappings'!$G626))),ISNUMBER(SEARCH(IF(B$2&lt;&gt;"",B$2,"NA"),'MITRE &amp; Controls Mappings'!$H626))),ISNUMBER(SEARCH(IF(B$3&lt;&gt;"",B$3,"NA"),'MITRE &amp; Controls Mappings'!$I626))),ISNUMBER(SEARCH(IF(B$3&lt;&gt;"",B$3,"NA"),'MITRE &amp; Controls Mappings'!$J626))), 'MITRE &amp; Controls Mappings'!$B626,"")</f>
        <v/>
      </c>
      <c r="C630" t="str">
        <f>IF(OR(OR(OR(OR(OR(ISNUMBER(SEARCH(IF(C$1&lt;&gt;"",C$1,"NA"),'MITRE &amp; Controls Mappings'!$E626)),ISNUMBER(SEARCH(IF(C$1&lt;&gt;"",C$1,"NA"),'MITRE &amp; Controls Mappings'!$F626))),ISNUMBER(SEARCH(IF(C$2&lt;&gt;"",C$2,"NA"),'MITRE &amp; Controls Mappings'!$G626))),ISNUMBER(SEARCH(IF(C$2&lt;&gt;"",C$2,"NA"),'MITRE &amp; Controls Mappings'!$H626))),ISNUMBER(SEARCH(IF(C$3&lt;&gt;"",C$3,"NA"),'MITRE &amp; Controls Mappings'!$I626))),ISNUMBER(SEARCH(IF(C$3&lt;&gt;"",C$3,"NA"),'MITRE &amp; Controls Mappings'!$J626))), 'MITRE &amp; Controls Mappings'!$B626,"")</f>
        <v/>
      </c>
      <c r="D630" t="str">
        <f>IF(OR(OR(OR(OR(OR(ISNUMBER(SEARCH(IF(D$1&lt;&gt;"",D$1,"NA"),'MITRE &amp; Controls Mappings'!$E626)),ISNUMBER(SEARCH(IF(D$1&lt;&gt;"",D$1,"NA"),'MITRE &amp; Controls Mappings'!$F626))),ISNUMBER(SEARCH(IF(D$2&lt;&gt;"",D$2,"NA"),'MITRE &amp; Controls Mappings'!$G626))),ISNUMBER(SEARCH(IF(D$2&lt;&gt;"",D$2,"NA"),'MITRE &amp; Controls Mappings'!$H626))),ISNUMBER(SEARCH(IF(D$3&lt;&gt;"",D$3,"NA"),'MITRE &amp; Controls Mappings'!$I626))),ISNUMBER(SEARCH(IF(D$3&lt;&gt;"",D$3,"NA"),'MITRE &amp; Controls Mappings'!$J626))), 'MITRE &amp; Controls Mappings'!$B626,"")</f>
        <v/>
      </c>
      <c r="E630" t="str">
        <f>IF(OR(OR(OR(OR(OR(ISNUMBER(SEARCH(IF(E$1&lt;&gt;"",E$1,"NA"),'MITRE &amp; Controls Mappings'!$E626)),ISNUMBER(SEARCH(IF(E$1&lt;&gt;"",E$1,"NA"),'MITRE &amp; Controls Mappings'!$F626))),ISNUMBER(SEARCH(IF(E$2&lt;&gt;"",E$2,"NA"),'MITRE &amp; Controls Mappings'!$G626))),ISNUMBER(SEARCH(IF(E$2&lt;&gt;"",E$2,"NA"),'MITRE &amp; Controls Mappings'!$H626))),ISNUMBER(SEARCH(IF(E$3&lt;&gt;"",E$3,"NA"),'MITRE &amp; Controls Mappings'!$I626))),ISNUMBER(SEARCH(IF(E$3&lt;&gt;"",E$3,"NA"),'MITRE &amp; Controls Mappings'!$J626))), 'MITRE &amp; Controls Mappings'!$B626,"")</f>
        <v/>
      </c>
      <c r="F630" t="str">
        <f>IF(OR(OR(OR(OR(OR(ISNUMBER(SEARCH(IF(F$1&lt;&gt;"",F$1,"NA"),'MITRE &amp; Controls Mappings'!$E626)),ISNUMBER(SEARCH(IF(F$1&lt;&gt;"",F$1,"NA"),'MITRE &amp; Controls Mappings'!$F626))),ISNUMBER(SEARCH(IF(F$2&lt;&gt;"",F$2,"NA"),'MITRE &amp; Controls Mappings'!$G626))),ISNUMBER(SEARCH(IF(F$2&lt;&gt;"",F$2,"NA"),'MITRE &amp; Controls Mappings'!$H626))),ISNUMBER(SEARCH(IF(F$3&lt;&gt;"",F$3,"NA"),'MITRE &amp; Controls Mappings'!$I626))),ISNUMBER(SEARCH(IF(F$3&lt;&gt;"",F$3,"NA"),'MITRE &amp; Controls Mappings'!$J626))), 'MITRE &amp; Controls Mappings'!$B626,"")</f>
        <v/>
      </c>
      <c r="G630" t="str">
        <f>IF(OR(OR(OR(OR(OR(ISNUMBER(SEARCH(IF(G$1&lt;&gt;"",G$1,"NA"),'MITRE &amp; Controls Mappings'!$E626)),ISNUMBER(SEARCH(IF(G$1&lt;&gt;"",G$1,"NA"),'MITRE &amp; Controls Mappings'!$F626))),ISNUMBER(SEARCH(IF(G$2&lt;&gt;"",G$2,"NA"),'MITRE &amp; Controls Mappings'!$G626))),ISNUMBER(SEARCH(IF(G$2&lt;&gt;"",G$2,"NA"),'MITRE &amp; Controls Mappings'!$H626))),ISNUMBER(SEARCH(IF(G$3&lt;&gt;"",G$3,"NA"),'MITRE &amp; Controls Mappings'!$I626))),ISNUMBER(SEARCH(IF(G$3&lt;&gt;"",G$3,"NA"),'MITRE &amp; Controls Mappings'!$J626))), 'MITRE &amp; Controls Mappings'!$B626,"")</f>
        <v/>
      </c>
      <c r="H630" t="str">
        <f>IF(OR(OR(OR(OR(OR(ISNUMBER(SEARCH(IF(H$1&lt;&gt;"",H$1,"NA"),'MITRE &amp; Controls Mappings'!$E626)),ISNUMBER(SEARCH(IF(H$1&lt;&gt;"",H$1,"NA"),'MITRE &amp; Controls Mappings'!$F626))),ISNUMBER(SEARCH(IF(H$2&lt;&gt;"",H$2,"NA"),'MITRE &amp; Controls Mappings'!$G626))),ISNUMBER(SEARCH(IF(H$2&lt;&gt;"",H$2,"NA"),'MITRE &amp; Controls Mappings'!$H626))),ISNUMBER(SEARCH(IF(H$3&lt;&gt;"",H$3,"NA"),'MITRE &amp; Controls Mappings'!$I626))),ISNUMBER(SEARCH(IF(H$3&lt;&gt;"",H$3,"NA"),'MITRE &amp; Controls Mappings'!$J626))), 'MITRE &amp; Controls Mappings'!$B626,"")</f>
        <v/>
      </c>
      <c r="I630" t="str">
        <f>IF(OR(OR(OR(OR(OR(ISNUMBER(SEARCH(IF(I$1&lt;&gt;"",I$1,"NA"),'MITRE &amp; Controls Mappings'!$E626)),ISNUMBER(SEARCH(IF(I$1&lt;&gt;"",I$1,"NA"),'MITRE &amp; Controls Mappings'!$F626))),ISNUMBER(SEARCH(IF(I$2&lt;&gt;"",I$2,"NA"),'MITRE &amp; Controls Mappings'!$G626))),ISNUMBER(SEARCH(IF(I$2&lt;&gt;"",I$2,"NA"),'MITRE &amp; Controls Mappings'!$H626))),ISNUMBER(SEARCH(IF(I$3&lt;&gt;"",I$3,"NA"),'MITRE &amp; Controls Mappings'!$I626))),ISNUMBER(SEARCH(IF(I$3&lt;&gt;"",I$3,"NA"),'MITRE &amp; Controls Mappings'!$J626))), 'MITRE &amp; Controls Mappings'!$B626,"")</f>
        <v/>
      </c>
      <c r="J630" t="str">
        <f>IF(OR(OR(OR(OR(OR(ISNUMBER(SEARCH(IF(J$1&lt;&gt;"",J$1,"NA"),'MITRE &amp; Controls Mappings'!$E626)),ISNUMBER(SEARCH(IF(J$1&lt;&gt;"",J$1,"NA"),'MITRE &amp; Controls Mappings'!$F626))),ISNUMBER(SEARCH(IF(J$2&lt;&gt;"",J$2,"NA"),'MITRE &amp; Controls Mappings'!$G626))),ISNUMBER(SEARCH(IF(J$2&lt;&gt;"",J$2,"NA"),'MITRE &amp; Controls Mappings'!$H626))),ISNUMBER(SEARCH(IF(J$3&lt;&gt;"",J$3,"NA"),'MITRE &amp; Controls Mappings'!$I626))),ISNUMBER(SEARCH(IF(J$3&lt;&gt;"",J$3,"NA"),'MITRE &amp; Controls Mappings'!$J626))), 'MITRE &amp; Controls Mappings'!$B626,"")</f>
        <v/>
      </c>
      <c r="K630" t="str">
        <f>IF(OR(OR(OR(OR(OR(ISNUMBER(SEARCH(IF(K$1&lt;&gt;"",K$1,"NA"),'MITRE &amp; Controls Mappings'!$E626)),ISNUMBER(SEARCH(IF(K$1&lt;&gt;"",K$1,"NA"),'MITRE &amp; Controls Mappings'!$F626))),ISNUMBER(SEARCH(IF(K$2&lt;&gt;"",K$2,"NA"),'MITRE &amp; Controls Mappings'!$G626))),ISNUMBER(SEARCH(IF(K$2&lt;&gt;"",K$2,"NA"),'MITRE &amp; Controls Mappings'!$H626))),ISNUMBER(SEARCH(IF(K$3&lt;&gt;"",K$3,"NA"),'MITRE &amp; Controls Mappings'!$I626))),ISNUMBER(SEARCH(IF(K$3&lt;&gt;"",K$3,"NA"),'MITRE &amp; Controls Mappings'!$J626))), 'MITRE &amp; Controls Mappings'!$B626,"")</f>
        <v/>
      </c>
      <c r="L630" s="25" t="str">
        <f>'MITRE &amp; Controls Mappings'!D626</f>
        <v>Network Sharing</v>
      </c>
    </row>
    <row r="631" spans="1:12" x14ac:dyDescent="0.35">
      <c r="A631" t="str">
        <f>IF(COUNTIF(B631:K631,"="&amp;'MITRE &amp; Controls Mappings'!B627)&gt;0,'MITRE &amp; Controls Mappings'!B627,"")</f>
        <v/>
      </c>
      <c r="B631" t="str">
        <f>IF(OR(OR(OR(OR(OR(ISNUMBER(SEARCH(IF(B$1&lt;&gt;"",B$1,"NA"),'MITRE &amp; Controls Mappings'!$E627)),ISNUMBER(SEARCH(IF(B$1&lt;&gt;"",B$1,"NA"),'MITRE &amp; Controls Mappings'!$F627))),ISNUMBER(SEARCH(IF(B$2&lt;&gt;"",B$2,"NA"),'MITRE &amp; Controls Mappings'!$G627))),ISNUMBER(SEARCH(IF(B$2&lt;&gt;"",B$2,"NA"),'MITRE &amp; Controls Mappings'!$H627))),ISNUMBER(SEARCH(IF(B$3&lt;&gt;"",B$3,"NA"),'MITRE &amp; Controls Mappings'!$I627))),ISNUMBER(SEARCH(IF(B$3&lt;&gt;"",B$3,"NA"),'MITRE &amp; Controls Mappings'!$J627))), 'MITRE &amp; Controls Mappings'!$B627,"")</f>
        <v/>
      </c>
      <c r="C631" t="str">
        <f>IF(OR(OR(OR(OR(OR(ISNUMBER(SEARCH(IF(C$1&lt;&gt;"",C$1,"NA"),'MITRE &amp; Controls Mappings'!$E627)),ISNUMBER(SEARCH(IF(C$1&lt;&gt;"",C$1,"NA"),'MITRE &amp; Controls Mappings'!$F627))),ISNUMBER(SEARCH(IF(C$2&lt;&gt;"",C$2,"NA"),'MITRE &amp; Controls Mappings'!$G627))),ISNUMBER(SEARCH(IF(C$2&lt;&gt;"",C$2,"NA"),'MITRE &amp; Controls Mappings'!$H627))),ISNUMBER(SEARCH(IF(C$3&lt;&gt;"",C$3,"NA"),'MITRE &amp; Controls Mappings'!$I627))),ISNUMBER(SEARCH(IF(C$3&lt;&gt;"",C$3,"NA"),'MITRE &amp; Controls Mappings'!$J627))), 'MITRE &amp; Controls Mappings'!$B627,"")</f>
        <v/>
      </c>
      <c r="D631" t="str">
        <f>IF(OR(OR(OR(OR(OR(ISNUMBER(SEARCH(IF(D$1&lt;&gt;"",D$1,"NA"),'MITRE &amp; Controls Mappings'!$E627)),ISNUMBER(SEARCH(IF(D$1&lt;&gt;"",D$1,"NA"),'MITRE &amp; Controls Mappings'!$F627))),ISNUMBER(SEARCH(IF(D$2&lt;&gt;"",D$2,"NA"),'MITRE &amp; Controls Mappings'!$G627))),ISNUMBER(SEARCH(IF(D$2&lt;&gt;"",D$2,"NA"),'MITRE &amp; Controls Mappings'!$H627))),ISNUMBER(SEARCH(IF(D$3&lt;&gt;"",D$3,"NA"),'MITRE &amp; Controls Mappings'!$I627))),ISNUMBER(SEARCH(IF(D$3&lt;&gt;"",D$3,"NA"),'MITRE &amp; Controls Mappings'!$J627))), 'MITRE &amp; Controls Mappings'!$B627,"")</f>
        <v/>
      </c>
      <c r="E631" t="str">
        <f>IF(OR(OR(OR(OR(OR(ISNUMBER(SEARCH(IF(E$1&lt;&gt;"",E$1,"NA"),'MITRE &amp; Controls Mappings'!$E627)),ISNUMBER(SEARCH(IF(E$1&lt;&gt;"",E$1,"NA"),'MITRE &amp; Controls Mappings'!$F627))),ISNUMBER(SEARCH(IF(E$2&lt;&gt;"",E$2,"NA"),'MITRE &amp; Controls Mappings'!$G627))),ISNUMBER(SEARCH(IF(E$2&lt;&gt;"",E$2,"NA"),'MITRE &amp; Controls Mappings'!$H627))),ISNUMBER(SEARCH(IF(E$3&lt;&gt;"",E$3,"NA"),'MITRE &amp; Controls Mappings'!$I627))),ISNUMBER(SEARCH(IF(E$3&lt;&gt;"",E$3,"NA"),'MITRE &amp; Controls Mappings'!$J627))), 'MITRE &amp; Controls Mappings'!$B627,"")</f>
        <v/>
      </c>
      <c r="F631" t="str">
        <f>IF(OR(OR(OR(OR(OR(ISNUMBER(SEARCH(IF(F$1&lt;&gt;"",F$1,"NA"),'MITRE &amp; Controls Mappings'!$E627)),ISNUMBER(SEARCH(IF(F$1&lt;&gt;"",F$1,"NA"),'MITRE &amp; Controls Mappings'!$F627))),ISNUMBER(SEARCH(IF(F$2&lt;&gt;"",F$2,"NA"),'MITRE &amp; Controls Mappings'!$G627))),ISNUMBER(SEARCH(IF(F$2&lt;&gt;"",F$2,"NA"),'MITRE &amp; Controls Mappings'!$H627))),ISNUMBER(SEARCH(IF(F$3&lt;&gt;"",F$3,"NA"),'MITRE &amp; Controls Mappings'!$I627))),ISNUMBER(SEARCH(IF(F$3&lt;&gt;"",F$3,"NA"),'MITRE &amp; Controls Mappings'!$J627))), 'MITRE &amp; Controls Mappings'!$B627,"")</f>
        <v/>
      </c>
      <c r="G631" t="str">
        <f>IF(OR(OR(OR(OR(OR(ISNUMBER(SEARCH(IF(G$1&lt;&gt;"",G$1,"NA"),'MITRE &amp; Controls Mappings'!$E627)),ISNUMBER(SEARCH(IF(G$1&lt;&gt;"",G$1,"NA"),'MITRE &amp; Controls Mappings'!$F627))),ISNUMBER(SEARCH(IF(G$2&lt;&gt;"",G$2,"NA"),'MITRE &amp; Controls Mappings'!$G627))),ISNUMBER(SEARCH(IF(G$2&lt;&gt;"",G$2,"NA"),'MITRE &amp; Controls Mappings'!$H627))),ISNUMBER(SEARCH(IF(G$3&lt;&gt;"",G$3,"NA"),'MITRE &amp; Controls Mappings'!$I627))),ISNUMBER(SEARCH(IF(G$3&lt;&gt;"",G$3,"NA"),'MITRE &amp; Controls Mappings'!$J627))), 'MITRE &amp; Controls Mappings'!$B627,"")</f>
        <v/>
      </c>
      <c r="H631" t="str">
        <f>IF(OR(OR(OR(OR(OR(ISNUMBER(SEARCH(IF(H$1&lt;&gt;"",H$1,"NA"),'MITRE &amp; Controls Mappings'!$E627)),ISNUMBER(SEARCH(IF(H$1&lt;&gt;"",H$1,"NA"),'MITRE &amp; Controls Mappings'!$F627))),ISNUMBER(SEARCH(IF(H$2&lt;&gt;"",H$2,"NA"),'MITRE &amp; Controls Mappings'!$G627))),ISNUMBER(SEARCH(IF(H$2&lt;&gt;"",H$2,"NA"),'MITRE &amp; Controls Mappings'!$H627))),ISNUMBER(SEARCH(IF(H$3&lt;&gt;"",H$3,"NA"),'MITRE &amp; Controls Mappings'!$I627))),ISNUMBER(SEARCH(IF(H$3&lt;&gt;"",H$3,"NA"),'MITRE &amp; Controls Mappings'!$J627))), 'MITRE &amp; Controls Mappings'!$B627,"")</f>
        <v/>
      </c>
      <c r="I631" t="str">
        <f>IF(OR(OR(OR(OR(OR(ISNUMBER(SEARCH(IF(I$1&lt;&gt;"",I$1,"NA"),'MITRE &amp; Controls Mappings'!$E627)),ISNUMBER(SEARCH(IF(I$1&lt;&gt;"",I$1,"NA"),'MITRE &amp; Controls Mappings'!$F627))),ISNUMBER(SEARCH(IF(I$2&lt;&gt;"",I$2,"NA"),'MITRE &amp; Controls Mappings'!$G627))),ISNUMBER(SEARCH(IF(I$2&lt;&gt;"",I$2,"NA"),'MITRE &amp; Controls Mappings'!$H627))),ISNUMBER(SEARCH(IF(I$3&lt;&gt;"",I$3,"NA"),'MITRE &amp; Controls Mappings'!$I627))),ISNUMBER(SEARCH(IF(I$3&lt;&gt;"",I$3,"NA"),'MITRE &amp; Controls Mappings'!$J627))), 'MITRE &amp; Controls Mappings'!$B627,"")</f>
        <v/>
      </c>
      <c r="J631" t="str">
        <f>IF(OR(OR(OR(OR(OR(ISNUMBER(SEARCH(IF(J$1&lt;&gt;"",J$1,"NA"),'MITRE &amp; Controls Mappings'!$E627)),ISNUMBER(SEARCH(IF(J$1&lt;&gt;"",J$1,"NA"),'MITRE &amp; Controls Mappings'!$F627))),ISNUMBER(SEARCH(IF(J$2&lt;&gt;"",J$2,"NA"),'MITRE &amp; Controls Mappings'!$G627))),ISNUMBER(SEARCH(IF(J$2&lt;&gt;"",J$2,"NA"),'MITRE &amp; Controls Mappings'!$H627))),ISNUMBER(SEARCH(IF(J$3&lt;&gt;"",J$3,"NA"),'MITRE &amp; Controls Mappings'!$I627))),ISNUMBER(SEARCH(IF(J$3&lt;&gt;"",J$3,"NA"),'MITRE &amp; Controls Mappings'!$J627))), 'MITRE &amp; Controls Mappings'!$B627,"")</f>
        <v/>
      </c>
      <c r="K631" t="str">
        <f>IF(OR(OR(OR(OR(OR(ISNUMBER(SEARCH(IF(K$1&lt;&gt;"",K$1,"NA"),'MITRE &amp; Controls Mappings'!$E627)),ISNUMBER(SEARCH(IF(K$1&lt;&gt;"",K$1,"NA"),'MITRE &amp; Controls Mappings'!$F627))),ISNUMBER(SEARCH(IF(K$2&lt;&gt;"",K$2,"NA"),'MITRE &amp; Controls Mappings'!$G627))),ISNUMBER(SEARCH(IF(K$2&lt;&gt;"",K$2,"NA"),'MITRE &amp; Controls Mappings'!$H627))),ISNUMBER(SEARCH(IF(K$3&lt;&gt;"",K$3,"NA"),'MITRE &amp; Controls Mappings'!$I627))),ISNUMBER(SEARCH(IF(K$3&lt;&gt;"",K$3,"NA"),'MITRE &amp; Controls Mappings'!$J627))), 'MITRE &amp; Controls Mappings'!$B627,"")</f>
        <v/>
      </c>
      <c r="L631" s="25" t="str">
        <f>'MITRE &amp; Controls Mappings'!D627</f>
        <v>OOBE</v>
      </c>
    </row>
    <row r="632" spans="1:12" x14ac:dyDescent="0.35">
      <c r="A632" t="str">
        <f>IF(COUNTIF(B632:K632,"="&amp;'MITRE &amp; Controls Mappings'!B628)&gt;0,'MITRE &amp; Controls Mappings'!B628,"")</f>
        <v/>
      </c>
      <c r="B632" t="str">
        <f>IF(OR(OR(OR(OR(OR(ISNUMBER(SEARCH(IF(B$1&lt;&gt;"",B$1,"NA"),'MITRE &amp; Controls Mappings'!$E628)),ISNUMBER(SEARCH(IF(B$1&lt;&gt;"",B$1,"NA"),'MITRE &amp; Controls Mappings'!$F628))),ISNUMBER(SEARCH(IF(B$2&lt;&gt;"",B$2,"NA"),'MITRE &amp; Controls Mappings'!$G628))),ISNUMBER(SEARCH(IF(B$2&lt;&gt;"",B$2,"NA"),'MITRE &amp; Controls Mappings'!$H628))),ISNUMBER(SEARCH(IF(B$3&lt;&gt;"",B$3,"NA"),'MITRE &amp; Controls Mappings'!$I628))),ISNUMBER(SEARCH(IF(B$3&lt;&gt;"",B$3,"NA"),'MITRE &amp; Controls Mappings'!$J628))), 'MITRE &amp; Controls Mappings'!$B628,"")</f>
        <v/>
      </c>
      <c r="C632" t="str">
        <f>IF(OR(OR(OR(OR(OR(ISNUMBER(SEARCH(IF(C$1&lt;&gt;"",C$1,"NA"),'MITRE &amp; Controls Mappings'!$E628)),ISNUMBER(SEARCH(IF(C$1&lt;&gt;"",C$1,"NA"),'MITRE &amp; Controls Mappings'!$F628))),ISNUMBER(SEARCH(IF(C$2&lt;&gt;"",C$2,"NA"),'MITRE &amp; Controls Mappings'!$G628))),ISNUMBER(SEARCH(IF(C$2&lt;&gt;"",C$2,"NA"),'MITRE &amp; Controls Mappings'!$H628))),ISNUMBER(SEARCH(IF(C$3&lt;&gt;"",C$3,"NA"),'MITRE &amp; Controls Mappings'!$I628))),ISNUMBER(SEARCH(IF(C$3&lt;&gt;"",C$3,"NA"),'MITRE &amp; Controls Mappings'!$J628))), 'MITRE &amp; Controls Mappings'!$B628,"")</f>
        <v/>
      </c>
      <c r="D632" t="str">
        <f>IF(OR(OR(OR(OR(OR(ISNUMBER(SEARCH(IF(D$1&lt;&gt;"",D$1,"NA"),'MITRE &amp; Controls Mappings'!$E628)),ISNUMBER(SEARCH(IF(D$1&lt;&gt;"",D$1,"NA"),'MITRE &amp; Controls Mappings'!$F628))),ISNUMBER(SEARCH(IF(D$2&lt;&gt;"",D$2,"NA"),'MITRE &amp; Controls Mappings'!$G628))),ISNUMBER(SEARCH(IF(D$2&lt;&gt;"",D$2,"NA"),'MITRE &amp; Controls Mappings'!$H628))),ISNUMBER(SEARCH(IF(D$3&lt;&gt;"",D$3,"NA"),'MITRE &amp; Controls Mappings'!$I628))),ISNUMBER(SEARCH(IF(D$3&lt;&gt;"",D$3,"NA"),'MITRE &amp; Controls Mappings'!$J628))), 'MITRE &amp; Controls Mappings'!$B628,"")</f>
        <v/>
      </c>
      <c r="E632" t="str">
        <f>IF(OR(OR(OR(OR(OR(ISNUMBER(SEARCH(IF(E$1&lt;&gt;"",E$1,"NA"),'MITRE &amp; Controls Mappings'!$E628)),ISNUMBER(SEARCH(IF(E$1&lt;&gt;"",E$1,"NA"),'MITRE &amp; Controls Mappings'!$F628))),ISNUMBER(SEARCH(IF(E$2&lt;&gt;"",E$2,"NA"),'MITRE &amp; Controls Mappings'!$G628))),ISNUMBER(SEARCH(IF(E$2&lt;&gt;"",E$2,"NA"),'MITRE &amp; Controls Mappings'!$H628))),ISNUMBER(SEARCH(IF(E$3&lt;&gt;"",E$3,"NA"),'MITRE &amp; Controls Mappings'!$I628))),ISNUMBER(SEARCH(IF(E$3&lt;&gt;"",E$3,"NA"),'MITRE &amp; Controls Mappings'!$J628))), 'MITRE &amp; Controls Mappings'!$B628,"")</f>
        <v/>
      </c>
      <c r="F632" t="str">
        <f>IF(OR(OR(OR(OR(OR(ISNUMBER(SEARCH(IF(F$1&lt;&gt;"",F$1,"NA"),'MITRE &amp; Controls Mappings'!$E628)),ISNUMBER(SEARCH(IF(F$1&lt;&gt;"",F$1,"NA"),'MITRE &amp; Controls Mappings'!$F628))),ISNUMBER(SEARCH(IF(F$2&lt;&gt;"",F$2,"NA"),'MITRE &amp; Controls Mappings'!$G628))),ISNUMBER(SEARCH(IF(F$2&lt;&gt;"",F$2,"NA"),'MITRE &amp; Controls Mappings'!$H628))),ISNUMBER(SEARCH(IF(F$3&lt;&gt;"",F$3,"NA"),'MITRE &amp; Controls Mappings'!$I628))),ISNUMBER(SEARCH(IF(F$3&lt;&gt;"",F$3,"NA"),'MITRE &amp; Controls Mappings'!$J628))), 'MITRE &amp; Controls Mappings'!$B628,"")</f>
        <v/>
      </c>
      <c r="G632" t="str">
        <f>IF(OR(OR(OR(OR(OR(ISNUMBER(SEARCH(IF(G$1&lt;&gt;"",G$1,"NA"),'MITRE &amp; Controls Mappings'!$E628)),ISNUMBER(SEARCH(IF(G$1&lt;&gt;"",G$1,"NA"),'MITRE &amp; Controls Mappings'!$F628))),ISNUMBER(SEARCH(IF(G$2&lt;&gt;"",G$2,"NA"),'MITRE &amp; Controls Mappings'!$G628))),ISNUMBER(SEARCH(IF(G$2&lt;&gt;"",G$2,"NA"),'MITRE &amp; Controls Mappings'!$H628))),ISNUMBER(SEARCH(IF(G$3&lt;&gt;"",G$3,"NA"),'MITRE &amp; Controls Mappings'!$I628))),ISNUMBER(SEARCH(IF(G$3&lt;&gt;"",G$3,"NA"),'MITRE &amp; Controls Mappings'!$J628))), 'MITRE &amp; Controls Mappings'!$B628,"")</f>
        <v/>
      </c>
      <c r="H632" t="str">
        <f>IF(OR(OR(OR(OR(OR(ISNUMBER(SEARCH(IF(H$1&lt;&gt;"",H$1,"NA"),'MITRE &amp; Controls Mappings'!$E628)),ISNUMBER(SEARCH(IF(H$1&lt;&gt;"",H$1,"NA"),'MITRE &amp; Controls Mappings'!$F628))),ISNUMBER(SEARCH(IF(H$2&lt;&gt;"",H$2,"NA"),'MITRE &amp; Controls Mappings'!$G628))),ISNUMBER(SEARCH(IF(H$2&lt;&gt;"",H$2,"NA"),'MITRE &amp; Controls Mappings'!$H628))),ISNUMBER(SEARCH(IF(H$3&lt;&gt;"",H$3,"NA"),'MITRE &amp; Controls Mappings'!$I628))),ISNUMBER(SEARCH(IF(H$3&lt;&gt;"",H$3,"NA"),'MITRE &amp; Controls Mappings'!$J628))), 'MITRE &amp; Controls Mappings'!$B628,"")</f>
        <v/>
      </c>
      <c r="I632" t="str">
        <f>IF(OR(OR(OR(OR(OR(ISNUMBER(SEARCH(IF(I$1&lt;&gt;"",I$1,"NA"),'MITRE &amp; Controls Mappings'!$E628)),ISNUMBER(SEARCH(IF(I$1&lt;&gt;"",I$1,"NA"),'MITRE &amp; Controls Mappings'!$F628))),ISNUMBER(SEARCH(IF(I$2&lt;&gt;"",I$2,"NA"),'MITRE &amp; Controls Mappings'!$G628))),ISNUMBER(SEARCH(IF(I$2&lt;&gt;"",I$2,"NA"),'MITRE &amp; Controls Mappings'!$H628))),ISNUMBER(SEARCH(IF(I$3&lt;&gt;"",I$3,"NA"),'MITRE &amp; Controls Mappings'!$I628))),ISNUMBER(SEARCH(IF(I$3&lt;&gt;"",I$3,"NA"),'MITRE &amp; Controls Mappings'!$J628))), 'MITRE &amp; Controls Mappings'!$B628,"")</f>
        <v/>
      </c>
      <c r="J632" t="str">
        <f>IF(OR(OR(OR(OR(OR(ISNUMBER(SEARCH(IF(J$1&lt;&gt;"",J$1,"NA"),'MITRE &amp; Controls Mappings'!$E628)),ISNUMBER(SEARCH(IF(J$1&lt;&gt;"",J$1,"NA"),'MITRE &amp; Controls Mappings'!$F628))),ISNUMBER(SEARCH(IF(J$2&lt;&gt;"",J$2,"NA"),'MITRE &amp; Controls Mappings'!$G628))),ISNUMBER(SEARCH(IF(J$2&lt;&gt;"",J$2,"NA"),'MITRE &amp; Controls Mappings'!$H628))),ISNUMBER(SEARCH(IF(J$3&lt;&gt;"",J$3,"NA"),'MITRE &amp; Controls Mappings'!$I628))),ISNUMBER(SEARCH(IF(J$3&lt;&gt;"",J$3,"NA"),'MITRE &amp; Controls Mappings'!$J628))), 'MITRE &amp; Controls Mappings'!$B628,"")</f>
        <v/>
      </c>
      <c r="K632" t="str">
        <f>IF(OR(OR(OR(OR(OR(ISNUMBER(SEARCH(IF(K$1&lt;&gt;"",K$1,"NA"),'MITRE &amp; Controls Mappings'!$E628)),ISNUMBER(SEARCH(IF(K$1&lt;&gt;"",K$1,"NA"),'MITRE &amp; Controls Mappings'!$F628))),ISNUMBER(SEARCH(IF(K$2&lt;&gt;"",K$2,"NA"),'MITRE &amp; Controls Mappings'!$G628))),ISNUMBER(SEARCH(IF(K$2&lt;&gt;"",K$2,"NA"),'MITRE &amp; Controls Mappings'!$H628))),ISNUMBER(SEARCH(IF(K$3&lt;&gt;"",K$3,"NA"),'MITRE &amp; Controls Mappings'!$I628))),ISNUMBER(SEARCH(IF(K$3&lt;&gt;"",K$3,"NA"),'MITRE &amp; Controls Mappings'!$J628))), 'MITRE &amp; Controls Mappings'!$B628,"")</f>
        <v/>
      </c>
      <c r="L632" s="25" t="str">
        <f>'MITRE &amp; Controls Mappings'!D628</f>
        <v>Presentation Settings</v>
      </c>
    </row>
    <row r="633" spans="1:12" x14ac:dyDescent="0.35">
      <c r="A633" t="str">
        <f>IF(COUNTIF(B633:K633,"="&amp;'MITRE &amp; Controls Mappings'!B629)&gt;0,'MITRE &amp; Controls Mappings'!B629,"")</f>
        <v/>
      </c>
      <c r="B633" t="str">
        <f>IF(OR(OR(OR(OR(OR(ISNUMBER(SEARCH(IF(B$1&lt;&gt;"",B$1,"NA"),'MITRE &amp; Controls Mappings'!$E629)),ISNUMBER(SEARCH(IF(B$1&lt;&gt;"",B$1,"NA"),'MITRE &amp; Controls Mappings'!$F629))),ISNUMBER(SEARCH(IF(B$2&lt;&gt;"",B$2,"NA"),'MITRE &amp; Controls Mappings'!$G629))),ISNUMBER(SEARCH(IF(B$2&lt;&gt;"",B$2,"NA"),'MITRE &amp; Controls Mappings'!$H629))),ISNUMBER(SEARCH(IF(B$3&lt;&gt;"",B$3,"NA"),'MITRE &amp; Controls Mappings'!$I629))),ISNUMBER(SEARCH(IF(B$3&lt;&gt;"",B$3,"NA"),'MITRE &amp; Controls Mappings'!$J629))), 'MITRE &amp; Controls Mappings'!$B629,"")</f>
        <v/>
      </c>
      <c r="C633" t="str">
        <f>IF(OR(OR(OR(OR(OR(ISNUMBER(SEARCH(IF(C$1&lt;&gt;"",C$1,"NA"),'MITRE &amp; Controls Mappings'!$E629)),ISNUMBER(SEARCH(IF(C$1&lt;&gt;"",C$1,"NA"),'MITRE &amp; Controls Mappings'!$F629))),ISNUMBER(SEARCH(IF(C$2&lt;&gt;"",C$2,"NA"),'MITRE &amp; Controls Mappings'!$G629))),ISNUMBER(SEARCH(IF(C$2&lt;&gt;"",C$2,"NA"),'MITRE &amp; Controls Mappings'!$H629))),ISNUMBER(SEARCH(IF(C$3&lt;&gt;"",C$3,"NA"),'MITRE &amp; Controls Mappings'!$I629))),ISNUMBER(SEARCH(IF(C$3&lt;&gt;"",C$3,"NA"),'MITRE &amp; Controls Mappings'!$J629))), 'MITRE &amp; Controls Mappings'!$B629,"")</f>
        <v/>
      </c>
      <c r="D633" t="str">
        <f>IF(OR(OR(OR(OR(OR(ISNUMBER(SEARCH(IF(D$1&lt;&gt;"",D$1,"NA"),'MITRE &amp; Controls Mappings'!$E629)),ISNUMBER(SEARCH(IF(D$1&lt;&gt;"",D$1,"NA"),'MITRE &amp; Controls Mappings'!$F629))),ISNUMBER(SEARCH(IF(D$2&lt;&gt;"",D$2,"NA"),'MITRE &amp; Controls Mappings'!$G629))),ISNUMBER(SEARCH(IF(D$2&lt;&gt;"",D$2,"NA"),'MITRE &amp; Controls Mappings'!$H629))),ISNUMBER(SEARCH(IF(D$3&lt;&gt;"",D$3,"NA"),'MITRE &amp; Controls Mappings'!$I629))),ISNUMBER(SEARCH(IF(D$3&lt;&gt;"",D$3,"NA"),'MITRE &amp; Controls Mappings'!$J629))), 'MITRE &amp; Controls Mappings'!$B629,"")</f>
        <v/>
      </c>
      <c r="E633" t="str">
        <f>IF(OR(OR(OR(OR(OR(ISNUMBER(SEARCH(IF(E$1&lt;&gt;"",E$1,"NA"),'MITRE &amp; Controls Mappings'!$E629)),ISNUMBER(SEARCH(IF(E$1&lt;&gt;"",E$1,"NA"),'MITRE &amp; Controls Mappings'!$F629))),ISNUMBER(SEARCH(IF(E$2&lt;&gt;"",E$2,"NA"),'MITRE &amp; Controls Mappings'!$G629))),ISNUMBER(SEARCH(IF(E$2&lt;&gt;"",E$2,"NA"),'MITRE &amp; Controls Mappings'!$H629))),ISNUMBER(SEARCH(IF(E$3&lt;&gt;"",E$3,"NA"),'MITRE &amp; Controls Mappings'!$I629))),ISNUMBER(SEARCH(IF(E$3&lt;&gt;"",E$3,"NA"),'MITRE &amp; Controls Mappings'!$J629))), 'MITRE &amp; Controls Mappings'!$B629,"")</f>
        <v/>
      </c>
      <c r="F633" t="str">
        <f>IF(OR(OR(OR(OR(OR(ISNUMBER(SEARCH(IF(F$1&lt;&gt;"",F$1,"NA"),'MITRE &amp; Controls Mappings'!$E629)),ISNUMBER(SEARCH(IF(F$1&lt;&gt;"",F$1,"NA"),'MITRE &amp; Controls Mappings'!$F629))),ISNUMBER(SEARCH(IF(F$2&lt;&gt;"",F$2,"NA"),'MITRE &amp; Controls Mappings'!$G629))),ISNUMBER(SEARCH(IF(F$2&lt;&gt;"",F$2,"NA"),'MITRE &amp; Controls Mappings'!$H629))),ISNUMBER(SEARCH(IF(F$3&lt;&gt;"",F$3,"NA"),'MITRE &amp; Controls Mappings'!$I629))),ISNUMBER(SEARCH(IF(F$3&lt;&gt;"",F$3,"NA"),'MITRE &amp; Controls Mappings'!$J629))), 'MITRE &amp; Controls Mappings'!$B629,"")</f>
        <v/>
      </c>
      <c r="G633" t="str">
        <f>IF(OR(OR(OR(OR(OR(ISNUMBER(SEARCH(IF(G$1&lt;&gt;"",G$1,"NA"),'MITRE &amp; Controls Mappings'!$E629)),ISNUMBER(SEARCH(IF(G$1&lt;&gt;"",G$1,"NA"),'MITRE &amp; Controls Mappings'!$F629))),ISNUMBER(SEARCH(IF(G$2&lt;&gt;"",G$2,"NA"),'MITRE &amp; Controls Mappings'!$G629))),ISNUMBER(SEARCH(IF(G$2&lt;&gt;"",G$2,"NA"),'MITRE &amp; Controls Mappings'!$H629))),ISNUMBER(SEARCH(IF(G$3&lt;&gt;"",G$3,"NA"),'MITRE &amp; Controls Mappings'!$I629))),ISNUMBER(SEARCH(IF(G$3&lt;&gt;"",G$3,"NA"),'MITRE &amp; Controls Mappings'!$J629))), 'MITRE &amp; Controls Mappings'!$B629,"")</f>
        <v/>
      </c>
      <c r="H633" t="str">
        <f>IF(OR(OR(OR(OR(OR(ISNUMBER(SEARCH(IF(H$1&lt;&gt;"",H$1,"NA"),'MITRE &amp; Controls Mappings'!$E629)),ISNUMBER(SEARCH(IF(H$1&lt;&gt;"",H$1,"NA"),'MITRE &amp; Controls Mappings'!$F629))),ISNUMBER(SEARCH(IF(H$2&lt;&gt;"",H$2,"NA"),'MITRE &amp; Controls Mappings'!$G629))),ISNUMBER(SEARCH(IF(H$2&lt;&gt;"",H$2,"NA"),'MITRE &amp; Controls Mappings'!$H629))),ISNUMBER(SEARCH(IF(H$3&lt;&gt;"",H$3,"NA"),'MITRE &amp; Controls Mappings'!$I629))),ISNUMBER(SEARCH(IF(H$3&lt;&gt;"",H$3,"NA"),'MITRE &amp; Controls Mappings'!$J629))), 'MITRE &amp; Controls Mappings'!$B629,"")</f>
        <v/>
      </c>
      <c r="I633" t="str">
        <f>IF(OR(OR(OR(OR(OR(ISNUMBER(SEARCH(IF(I$1&lt;&gt;"",I$1,"NA"),'MITRE &amp; Controls Mappings'!$E629)),ISNUMBER(SEARCH(IF(I$1&lt;&gt;"",I$1,"NA"),'MITRE &amp; Controls Mappings'!$F629))),ISNUMBER(SEARCH(IF(I$2&lt;&gt;"",I$2,"NA"),'MITRE &amp; Controls Mappings'!$G629))),ISNUMBER(SEARCH(IF(I$2&lt;&gt;"",I$2,"NA"),'MITRE &amp; Controls Mappings'!$H629))),ISNUMBER(SEARCH(IF(I$3&lt;&gt;"",I$3,"NA"),'MITRE &amp; Controls Mappings'!$I629))),ISNUMBER(SEARCH(IF(I$3&lt;&gt;"",I$3,"NA"),'MITRE &amp; Controls Mappings'!$J629))), 'MITRE &amp; Controls Mappings'!$B629,"")</f>
        <v/>
      </c>
      <c r="J633" t="str">
        <f>IF(OR(OR(OR(OR(OR(ISNUMBER(SEARCH(IF(J$1&lt;&gt;"",J$1,"NA"),'MITRE &amp; Controls Mappings'!$E629)),ISNUMBER(SEARCH(IF(J$1&lt;&gt;"",J$1,"NA"),'MITRE &amp; Controls Mappings'!$F629))),ISNUMBER(SEARCH(IF(J$2&lt;&gt;"",J$2,"NA"),'MITRE &amp; Controls Mappings'!$G629))),ISNUMBER(SEARCH(IF(J$2&lt;&gt;"",J$2,"NA"),'MITRE &amp; Controls Mappings'!$H629))),ISNUMBER(SEARCH(IF(J$3&lt;&gt;"",J$3,"NA"),'MITRE &amp; Controls Mappings'!$I629))),ISNUMBER(SEARCH(IF(J$3&lt;&gt;"",J$3,"NA"),'MITRE &amp; Controls Mappings'!$J629))), 'MITRE &amp; Controls Mappings'!$B629,"")</f>
        <v/>
      </c>
      <c r="K633" t="str">
        <f>IF(OR(OR(OR(OR(OR(ISNUMBER(SEARCH(IF(K$1&lt;&gt;"",K$1,"NA"),'MITRE &amp; Controls Mappings'!$E629)),ISNUMBER(SEARCH(IF(K$1&lt;&gt;"",K$1,"NA"),'MITRE &amp; Controls Mappings'!$F629))),ISNUMBER(SEARCH(IF(K$2&lt;&gt;"",K$2,"NA"),'MITRE &amp; Controls Mappings'!$G629))),ISNUMBER(SEARCH(IF(K$2&lt;&gt;"",K$2,"NA"),'MITRE &amp; Controls Mappings'!$H629))),ISNUMBER(SEARCH(IF(K$3&lt;&gt;"",K$3,"NA"),'MITRE &amp; Controls Mappings'!$I629))),ISNUMBER(SEARCH(IF(K$3&lt;&gt;"",K$3,"NA"),'MITRE &amp; Controls Mappings'!$J629))), 'MITRE &amp; Controls Mappings'!$B629,"")</f>
        <v/>
      </c>
      <c r="L633" s="25" t="str">
        <f>'MITRE &amp; Controls Mappings'!D629</f>
        <v>Remote Desktop Services (formerly Terminal Services)</v>
      </c>
    </row>
    <row r="634" spans="1:12" x14ac:dyDescent="0.35">
      <c r="A634" t="str">
        <f>IF(COUNTIF(B634:K634,"="&amp;'MITRE &amp; Controls Mappings'!B630)&gt;0,'MITRE &amp; Controls Mappings'!B630,"")</f>
        <v/>
      </c>
      <c r="B634" t="str">
        <f>IF(OR(OR(OR(OR(OR(ISNUMBER(SEARCH(IF(B$1&lt;&gt;"",B$1,"NA"),'MITRE &amp; Controls Mappings'!$E630)),ISNUMBER(SEARCH(IF(B$1&lt;&gt;"",B$1,"NA"),'MITRE &amp; Controls Mappings'!$F630))),ISNUMBER(SEARCH(IF(B$2&lt;&gt;"",B$2,"NA"),'MITRE &amp; Controls Mappings'!$G630))),ISNUMBER(SEARCH(IF(B$2&lt;&gt;"",B$2,"NA"),'MITRE &amp; Controls Mappings'!$H630))),ISNUMBER(SEARCH(IF(B$3&lt;&gt;"",B$3,"NA"),'MITRE &amp; Controls Mappings'!$I630))),ISNUMBER(SEARCH(IF(B$3&lt;&gt;"",B$3,"NA"),'MITRE &amp; Controls Mappings'!$J630))), 'MITRE &amp; Controls Mappings'!$B630,"")</f>
        <v/>
      </c>
      <c r="C634" t="str">
        <f>IF(OR(OR(OR(OR(OR(ISNUMBER(SEARCH(IF(C$1&lt;&gt;"",C$1,"NA"),'MITRE &amp; Controls Mappings'!$E630)),ISNUMBER(SEARCH(IF(C$1&lt;&gt;"",C$1,"NA"),'MITRE &amp; Controls Mappings'!$F630))),ISNUMBER(SEARCH(IF(C$2&lt;&gt;"",C$2,"NA"),'MITRE &amp; Controls Mappings'!$G630))),ISNUMBER(SEARCH(IF(C$2&lt;&gt;"",C$2,"NA"),'MITRE &amp; Controls Mappings'!$H630))),ISNUMBER(SEARCH(IF(C$3&lt;&gt;"",C$3,"NA"),'MITRE &amp; Controls Mappings'!$I630))),ISNUMBER(SEARCH(IF(C$3&lt;&gt;"",C$3,"NA"),'MITRE &amp; Controls Mappings'!$J630))), 'MITRE &amp; Controls Mappings'!$B630,"")</f>
        <v/>
      </c>
      <c r="D634" t="str">
        <f>IF(OR(OR(OR(OR(OR(ISNUMBER(SEARCH(IF(D$1&lt;&gt;"",D$1,"NA"),'MITRE &amp; Controls Mappings'!$E630)),ISNUMBER(SEARCH(IF(D$1&lt;&gt;"",D$1,"NA"),'MITRE &amp; Controls Mappings'!$F630))),ISNUMBER(SEARCH(IF(D$2&lt;&gt;"",D$2,"NA"),'MITRE &amp; Controls Mappings'!$G630))),ISNUMBER(SEARCH(IF(D$2&lt;&gt;"",D$2,"NA"),'MITRE &amp; Controls Mappings'!$H630))),ISNUMBER(SEARCH(IF(D$3&lt;&gt;"",D$3,"NA"),'MITRE &amp; Controls Mappings'!$I630))),ISNUMBER(SEARCH(IF(D$3&lt;&gt;"",D$3,"NA"),'MITRE &amp; Controls Mappings'!$J630))), 'MITRE &amp; Controls Mappings'!$B630,"")</f>
        <v/>
      </c>
      <c r="E634" t="str">
        <f>IF(OR(OR(OR(OR(OR(ISNUMBER(SEARCH(IF(E$1&lt;&gt;"",E$1,"NA"),'MITRE &amp; Controls Mappings'!$E630)),ISNUMBER(SEARCH(IF(E$1&lt;&gt;"",E$1,"NA"),'MITRE &amp; Controls Mappings'!$F630))),ISNUMBER(SEARCH(IF(E$2&lt;&gt;"",E$2,"NA"),'MITRE &amp; Controls Mappings'!$G630))),ISNUMBER(SEARCH(IF(E$2&lt;&gt;"",E$2,"NA"),'MITRE &amp; Controls Mappings'!$H630))),ISNUMBER(SEARCH(IF(E$3&lt;&gt;"",E$3,"NA"),'MITRE &amp; Controls Mappings'!$I630))),ISNUMBER(SEARCH(IF(E$3&lt;&gt;"",E$3,"NA"),'MITRE &amp; Controls Mappings'!$J630))), 'MITRE &amp; Controls Mappings'!$B630,"")</f>
        <v/>
      </c>
      <c r="F634" t="str">
        <f>IF(OR(OR(OR(OR(OR(ISNUMBER(SEARCH(IF(F$1&lt;&gt;"",F$1,"NA"),'MITRE &amp; Controls Mappings'!$E630)),ISNUMBER(SEARCH(IF(F$1&lt;&gt;"",F$1,"NA"),'MITRE &amp; Controls Mappings'!$F630))),ISNUMBER(SEARCH(IF(F$2&lt;&gt;"",F$2,"NA"),'MITRE &amp; Controls Mappings'!$G630))),ISNUMBER(SEARCH(IF(F$2&lt;&gt;"",F$2,"NA"),'MITRE &amp; Controls Mappings'!$H630))),ISNUMBER(SEARCH(IF(F$3&lt;&gt;"",F$3,"NA"),'MITRE &amp; Controls Mappings'!$I630))),ISNUMBER(SEARCH(IF(F$3&lt;&gt;"",F$3,"NA"),'MITRE &amp; Controls Mappings'!$J630))), 'MITRE &amp; Controls Mappings'!$B630,"")</f>
        <v/>
      </c>
      <c r="G634" t="str">
        <f>IF(OR(OR(OR(OR(OR(ISNUMBER(SEARCH(IF(G$1&lt;&gt;"",G$1,"NA"),'MITRE &amp; Controls Mappings'!$E630)),ISNUMBER(SEARCH(IF(G$1&lt;&gt;"",G$1,"NA"),'MITRE &amp; Controls Mappings'!$F630))),ISNUMBER(SEARCH(IF(G$2&lt;&gt;"",G$2,"NA"),'MITRE &amp; Controls Mappings'!$G630))),ISNUMBER(SEARCH(IF(G$2&lt;&gt;"",G$2,"NA"),'MITRE &amp; Controls Mappings'!$H630))),ISNUMBER(SEARCH(IF(G$3&lt;&gt;"",G$3,"NA"),'MITRE &amp; Controls Mappings'!$I630))),ISNUMBER(SEARCH(IF(G$3&lt;&gt;"",G$3,"NA"),'MITRE &amp; Controls Mappings'!$J630))), 'MITRE &amp; Controls Mappings'!$B630,"")</f>
        <v/>
      </c>
      <c r="H634" t="str">
        <f>IF(OR(OR(OR(OR(OR(ISNUMBER(SEARCH(IF(H$1&lt;&gt;"",H$1,"NA"),'MITRE &amp; Controls Mappings'!$E630)),ISNUMBER(SEARCH(IF(H$1&lt;&gt;"",H$1,"NA"),'MITRE &amp; Controls Mappings'!$F630))),ISNUMBER(SEARCH(IF(H$2&lt;&gt;"",H$2,"NA"),'MITRE &amp; Controls Mappings'!$G630))),ISNUMBER(SEARCH(IF(H$2&lt;&gt;"",H$2,"NA"),'MITRE &amp; Controls Mappings'!$H630))),ISNUMBER(SEARCH(IF(H$3&lt;&gt;"",H$3,"NA"),'MITRE &amp; Controls Mappings'!$I630))),ISNUMBER(SEARCH(IF(H$3&lt;&gt;"",H$3,"NA"),'MITRE &amp; Controls Mappings'!$J630))), 'MITRE &amp; Controls Mappings'!$B630,"")</f>
        <v/>
      </c>
      <c r="I634" t="str">
        <f>IF(OR(OR(OR(OR(OR(ISNUMBER(SEARCH(IF(I$1&lt;&gt;"",I$1,"NA"),'MITRE &amp; Controls Mappings'!$E630)),ISNUMBER(SEARCH(IF(I$1&lt;&gt;"",I$1,"NA"),'MITRE &amp; Controls Mappings'!$F630))),ISNUMBER(SEARCH(IF(I$2&lt;&gt;"",I$2,"NA"),'MITRE &amp; Controls Mappings'!$G630))),ISNUMBER(SEARCH(IF(I$2&lt;&gt;"",I$2,"NA"),'MITRE &amp; Controls Mappings'!$H630))),ISNUMBER(SEARCH(IF(I$3&lt;&gt;"",I$3,"NA"),'MITRE &amp; Controls Mappings'!$I630))),ISNUMBER(SEARCH(IF(I$3&lt;&gt;"",I$3,"NA"),'MITRE &amp; Controls Mappings'!$J630))), 'MITRE &amp; Controls Mappings'!$B630,"")</f>
        <v/>
      </c>
      <c r="J634" t="str">
        <f>IF(OR(OR(OR(OR(OR(ISNUMBER(SEARCH(IF(J$1&lt;&gt;"",J$1,"NA"),'MITRE &amp; Controls Mappings'!$E630)),ISNUMBER(SEARCH(IF(J$1&lt;&gt;"",J$1,"NA"),'MITRE &amp; Controls Mappings'!$F630))),ISNUMBER(SEARCH(IF(J$2&lt;&gt;"",J$2,"NA"),'MITRE &amp; Controls Mappings'!$G630))),ISNUMBER(SEARCH(IF(J$2&lt;&gt;"",J$2,"NA"),'MITRE &amp; Controls Mappings'!$H630))),ISNUMBER(SEARCH(IF(J$3&lt;&gt;"",J$3,"NA"),'MITRE &amp; Controls Mappings'!$I630))),ISNUMBER(SEARCH(IF(J$3&lt;&gt;"",J$3,"NA"),'MITRE &amp; Controls Mappings'!$J630))), 'MITRE &amp; Controls Mappings'!$B630,"")</f>
        <v/>
      </c>
      <c r="K634" t="str">
        <f>IF(OR(OR(OR(OR(OR(ISNUMBER(SEARCH(IF(K$1&lt;&gt;"",K$1,"NA"),'MITRE &amp; Controls Mappings'!$E630)),ISNUMBER(SEARCH(IF(K$1&lt;&gt;"",K$1,"NA"),'MITRE &amp; Controls Mappings'!$F630))),ISNUMBER(SEARCH(IF(K$2&lt;&gt;"",K$2,"NA"),'MITRE &amp; Controls Mappings'!$G630))),ISNUMBER(SEARCH(IF(K$2&lt;&gt;"",K$2,"NA"),'MITRE &amp; Controls Mappings'!$H630))),ISNUMBER(SEARCH(IF(K$3&lt;&gt;"",K$3,"NA"),'MITRE &amp; Controls Mappings'!$I630))),ISNUMBER(SEARCH(IF(K$3&lt;&gt;"",K$3,"NA"),'MITRE &amp; Controls Mappings'!$J630))), 'MITRE &amp; Controls Mappings'!$B630,"")</f>
        <v/>
      </c>
      <c r="L634" s="25" t="str">
        <f>'MITRE &amp; Controls Mappings'!D630</f>
        <v>RSS Feeds</v>
      </c>
    </row>
    <row r="635" spans="1:12" x14ac:dyDescent="0.35">
      <c r="A635" t="str">
        <f>IF(COUNTIF(B635:K635,"="&amp;'MITRE &amp; Controls Mappings'!B631)&gt;0,'MITRE &amp; Controls Mappings'!B631,"")</f>
        <v/>
      </c>
      <c r="B635" t="str">
        <f>IF(OR(OR(OR(OR(OR(ISNUMBER(SEARCH(IF(B$1&lt;&gt;"",B$1,"NA"),'MITRE &amp; Controls Mappings'!$E631)),ISNUMBER(SEARCH(IF(B$1&lt;&gt;"",B$1,"NA"),'MITRE &amp; Controls Mappings'!$F631))),ISNUMBER(SEARCH(IF(B$2&lt;&gt;"",B$2,"NA"),'MITRE &amp; Controls Mappings'!$G631))),ISNUMBER(SEARCH(IF(B$2&lt;&gt;"",B$2,"NA"),'MITRE &amp; Controls Mappings'!$H631))),ISNUMBER(SEARCH(IF(B$3&lt;&gt;"",B$3,"NA"),'MITRE &amp; Controls Mappings'!$I631))),ISNUMBER(SEARCH(IF(B$3&lt;&gt;"",B$3,"NA"),'MITRE &amp; Controls Mappings'!$J631))), 'MITRE &amp; Controls Mappings'!$B631,"")</f>
        <v/>
      </c>
      <c r="C635" t="str">
        <f>IF(OR(OR(OR(OR(OR(ISNUMBER(SEARCH(IF(C$1&lt;&gt;"",C$1,"NA"),'MITRE &amp; Controls Mappings'!$E631)),ISNUMBER(SEARCH(IF(C$1&lt;&gt;"",C$1,"NA"),'MITRE &amp; Controls Mappings'!$F631))),ISNUMBER(SEARCH(IF(C$2&lt;&gt;"",C$2,"NA"),'MITRE &amp; Controls Mappings'!$G631))),ISNUMBER(SEARCH(IF(C$2&lt;&gt;"",C$2,"NA"),'MITRE &amp; Controls Mappings'!$H631))),ISNUMBER(SEARCH(IF(C$3&lt;&gt;"",C$3,"NA"),'MITRE &amp; Controls Mappings'!$I631))),ISNUMBER(SEARCH(IF(C$3&lt;&gt;"",C$3,"NA"),'MITRE &amp; Controls Mappings'!$J631))), 'MITRE &amp; Controls Mappings'!$B631,"")</f>
        <v/>
      </c>
      <c r="D635" t="str">
        <f>IF(OR(OR(OR(OR(OR(ISNUMBER(SEARCH(IF(D$1&lt;&gt;"",D$1,"NA"),'MITRE &amp; Controls Mappings'!$E631)),ISNUMBER(SEARCH(IF(D$1&lt;&gt;"",D$1,"NA"),'MITRE &amp; Controls Mappings'!$F631))),ISNUMBER(SEARCH(IF(D$2&lt;&gt;"",D$2,"NA"),'MITRE &amp; Controls Mappings'!$G631))),ISNUMBER(SEARCH(IF(D$2&lt;&gt;"",D$2,"NA"),'MITRE &amp; Controls Mappings'!$H631))),ISNUMBER(SEARCH(IF(D$3&lt;&gt;"",D$3,"NA"),'MITRE &amp; Controls Mappings'!$I631))),ISNUMBER(SEARCH(IF(D$3&lt;&gt;"",D$3,"NA"),'MITRE &amp; Controls Mappings'!$J631))), 'MITRE &amp; Controls Mappings'!$B631,"")</f>
        <v/>
      </c>
      <c r="E635" t="str">
        <f>IF(OR(OR(OR(OR(OR(ISNUMBER(SEARCH(IF(E$1&lt;&gt;"",E$1,"NA"),'MITRE &amp; Controls Mappings'!$E631)),ISNUMBER(SEARCH(IF(E$1&lt;&gt;"",E$1,"NA"),'MITRE &amp; Controls Mappings'!$F631))),ISNUMBER(SEARCH(IF(E$2&lt;&gt;"",E$2,"NA"),'MITRE &amp; Controls Mappings'!$G631))),ISNUMBER(SEARCH(IF(E$2&lt;&gt;"",E$2,"NA"),'MITRE &amp; Controls Mappings'!$H631))),ISNUMBER(SEARCH(IF(E$3&lt;&gt;"",E$3,"NA"),'MITRE &amp; Controls Mappings'!$I631))),ISNUMBER(SEARCH(IF(E$3&lt;&gt;"",E$3,"NA"),'MITRE &amp; Controls Mappings'!$J631))), 'MITRE &amp; Controls Mappings'!$B631,"")</f>
        <v/>
      </c>
      <c r="F635" t="str">
        <f>IF(OR(OR(OR(OR(OR(ISNUMBER(SEARCH(IF(F$1&lt;&gt;"",F$1,"NA"),'MITRE &amp; Controls Mappings'!$E631)),ISNUMBER(SEARCH(IF(F$1&lt;&gt;"",F$1,"NA"),'MITRE &amp; Controls Mappings'!$F631))),ISNUMBER(SEARCH(IF(F$2&lt;&gt;"",F$2,"NA"),'MITRE &amp; Controls Mappings'!$G631))),ISNUMBER(SEARCH(IF(F$2&lt;&gt;"",F$2,"NA"),'MITRE &amp; Controls Mappings'!$H631))),ISNUMBER(SEARCH(IF(F$3&lt;&gt;"",F$3,"NA"),'MITRE &amp; Controls Mappings'!$I631))),ISNUMBER(SEARCH(IF(F$3&lt;&gt;"",F$3,"NA"),'MITRE &amp; Controls Mappings'!$J631))), 'MITRE &amp; Controls Mappings'!$B631,"")</f>
        <v/>
      </c>
      <c r="G635" t="str">
        <f>IF(OR(OR(OR(OR(OR(ISNUMBER(SEARCH(IF(G$1&lt;&gt;"",G$1,"NA"),'MITRE &amp; Controls Mappings'!$E631)),ISNUMBER(SEARCH(IF(G$1&lt;&gt;"",G$1,"NA"),'MITRE &amp; Controls Mappings'!$F631))),ISNUMBER(SEARCH(IF(G$2&lt;&gt;"",G$2,"NA"),'MITRE &amp; Controls Mappings'!$G631))),ISNUMBER(SEARCH(IF(G$2&lt;&gt;"",G$2,"NA"),'MITRE &amp; Controls Mappings'!$H631))),ISNUMBER(SEARCH(IF(G$3&lt;&gt;"",G$3,"NA"),'MITRE &amp; Controls Mappings'!$I631))),ISNUMBER(SEARCH(IF(G$3&lt;&gt;"",G$3,"NA"),'MITRE &amp; Controls Mappings'!$J631))), 'MITRE &amp; Controls Mappings'!$B631,"")</f>
        <v/>
      </c>
      <c r="H635" t="str">
        <f>IF(OR(OR(OR(OR(OR(ISNUMBER(SEARCH(IF(H$1&lt;&gt;"",H$1,"NA"),'MITRE &amp; Controls Mappings'!$E631)),ISNUMBER(SEARCH(IF(H$1&lt;&gt;"",H$1,"NA"),'MITRE &amp; Controls Mappings'!$F631))),ISNUMBER(SEARCH(IF(H$2&lt;&gt;"",H$2,"NA"),'MITRE &amp; Controls Mappings'!$G631))),ISNUMBER(SEARCH(IF(H$2&lt;&gt;"",H$2,"NA"),'MITRE &amp; Controls Mappings'!$H631))),ISNUMBER(SEARCH(IF(H$3&lt;&gt;"",H$3,"NA"),'MITRE &amp; Controls Mappings'!$I631))),ISNUMBER(SEARCH(IF(H$3&lt;&gt;"",H$3,"NA"),'MITRE &amp; Controls Mappings'!$J631))), 'MITRE &amp; Controls Mappings'!$B631,"")</f>
        <v/>
      </c>
      <c r="I635" t="str">
        <f>IF(OR(OR(OR(OR(OR(ISNUMBER(SEARCH(IF(I$1&lt;&gt;"",I$1,"NA"),'MITRE &amp; Controls Mappings'!$E631)),ISNUMBER(SEARCH(IF(I$1&lt;&gt;"",I$1,"NA"),'MITRE &amp; Controls Mappings'!$F631))),ISNUMBER(SEARCH(IF(I$2&lt;&gt;"",I$2,"NA"),'MITRE &amp; Controls Mappings'!$G631))),ISNUMBER(SEARCH(IF(I$2&lt;&gt;"",I$2,"NA"),'MITRE &amp; Controls Mappings'!$H631))),ISNUMBER(SEARCH(IF(I$3&lt;&gt;"",I$3,"NA"),'MITRE &amp; Controls Mappings'!$I631))),ISNUMBER(SEARCH(IF(I$3&lt;&gt;"",I$3,"NA"),'MITRE &amp; Controls Mappings'!$J631))), 'MITRE &amp; Controls Mappings'!$B631,"")</f>
        <v/>
      </c>
      <c r="J635" t="str">
        <f>IF(OR(OR(OR(OR(OR(ISNUMBER(SEARCH(IF(J$1&lt;&gt;"",J$1,"NA"),'MITRE &amp; Controls Mappings'!$E631)),ISNUMBER(SEARCH(IF(J$1&lt;&gt;"",J$1,"NA"),'MITRE &amp; Controls Mappings'!$F631))),ISNUMBER(SEARCH(IF(J$2&lt;&gt;"",J$2,"NA"),'MITRE &amp; Controls Mappings'!$G631))),ISNUMBER(SEARCH(IF(J$2&lt;&gt;"",J$2,"NA"),'MITRE &amp; Controls Mappings'!$H631))),ISNUMBER(SEARCH(IF(J$3&lt;&gt;"",J$3,"NA"),'MITRE &amp; Controls Mappings'!$I631))),ISNUMBER(SEARCH(IF(J$3&lt;&gt;"",J$3,"NA"),'MITRE &amp; Controls Mappings'!$J631))), 'MITRE &amp; Controls Mappings'!$B631,"")</f>
        <v/>
      </c>
      <c r="K635" t="str">
        <f>IF(OR(OR(OR(OR(OR(ISNUMBER(SEARCH(IF(K$1&lt;&gt;"",K$1,"NA"),'MITRE &amp; Controls Mappings'!$E631)),ISNUMBER(SEARCH(IF(K$1&lt;&gt;"",K$1,"NA"),'MITRE &amp; Controls Mappings'!$F631))),ISNUMBER(SEARCH(IF(K$2&lt;&gt;"",K$2,"NA"),'MITRE &amp; Controls Mappings'!$G631))),ISNUMBER(SEARCH(IF(K$2&lt;&gt;"",K$2,"NA"),'MITRE &amp; Controls Mappings'!$H631))),ISNUMBER(SEARCH(IF(K$3&lt;&gt;"",K$3,"NA"),'MITRE &amp; Controls Mappings'!$I631))),ISNUMBER(SEARCH(IF(K$3&lt;&gt;"",K$3,"NA"),'MITRE &amp; Controls Mappings'!$J631))), 'MITRE &amp; Controls Mappings'!$B631,"")</f>
        <v/>
      </c>
      <c r="L635" s="25" t="str">
        <f>'MITRE &amp; Controls Mappings'!D631</f>
        <v>Search</v>
      </c>
    </row>
    <row r="636" spans="1:12" x14ac:dyDescent="0.35">
      <c r="A636" t="str">
        <f>IF(COUNTIF(B636:K636,"="&amp;'MITRE &amp; Controls Mappings'!B632)&gt;0,'MITRE &amp; Controls Mappings'!B632,"")</f>
        <v/>
      </c>
      <c r="B636" t="str">
        <f>IF(OR(OR(OR(OR(OR(ISNUMBER(SEARCH(IF(B$1&lt;&gt;"",B$1,"NA"),'MITRE &amp; Controls Mappings'!$E632)),ISNUMBER(SEARCH(IF(B$1&lt;&gt;"",B$1,"NA"),'MITRE &amp; Controls Mappings'!$F632))),ISNUMBER(SEARCH(IF(B$2&lt;&gt;"",B$2,"NA"),'MITRE &amp; Controls Mappings'!$G632))),ISNUMBER(SEARCH(IF(B$2&lt;&gt;"",B$2,"NA"),'MITRE &amp; Controls Mappings'!$H632))),ISNUMBER(SEARCH(IF(B$3&lt;&gt;"",B$3,"NA"),'MITRE &amp; Controls Mappings'!$I632))),ISNUMBER(SEARCH(IF(B$3&lt;&gt;"",B$3,"NA"),'MITRE &amp; Controls Mappings'!$J632))), 'MITRE &amp; Controls Mappings'!$B632,"")</f>
        <v/>
      </c>
      <c r="C636" t="str">
        <f>IF(OR(OR(OR(OR(OR(ISNUMBER(SEARCH(IF(C$1&lt;&gt;"",C$1,"NA"),'MITRE &amp; Controls Mappings'!$E632)),ISNUMBER(SEARCH(IF(C$1&lt;&gt;"",C$1,"NA"),'MITRE &amp; Controls Mappings'!$F632))),ISNUMBER(SEARCH(IF(C$2&lt;&gt;"",C$2,"NA"),'MITRE &amp; Controls Mappings'!$G632))),ISNUMBER(SEARCH(IF(C$2&lt;&gt;"",C$2,"NA"),'MITRE &amp; Controls Mappings'!$H632))),ISNUMBER(SEARCH(IF(C$3&lt;&gt;"",C$3,"NA"),'MITRE &amp; Controls Mappings'!$I632))),ISNUMBER(SEARCH(IF(C$3&lt;&gt;"",C$3,"NA"),'MITRE &amp; Controls Mappings'!$J632))), 'MITRE &amp; Controls Mappings'!$B632,"")</f>
        <v/>
      </c>
      <c r="D636" t="str">
        <f>IF(OR(OR(OR(OR(OR(ISNUMBER(SEARCH(IF(D$1&lt;&gt;"",D$1,"NA"),'MITRE &amp; Controls Mappings'!$E632)),ISNUMBER(SEARCH(IF(D$1&lt;&gt;"",D$1,"NA"),'MITRE &amp; Controls Mappings'!$F632))),ISNUMBER(SEARCH(IF(D$2&lt;&gt;"",D$2,"NA"),'MITRE &amp; Controls Mappings'!$G632))),ISNUMBER(SEARCH(IF(D$2&lt;&gt;"",D$2,"NA"),'MITRE &amp; Controls Mappings'!$H632))),ISNUMBER(SEARCH(IF(D$3&lt;&gt;"",D$3,"NA"),'MITRE &amp; Controls Mappings'!$I632))),ISNUMBER(SEARCH(IF(D$3&lt;&gt;"",D$3,"NA"),'MITRE &amp; Controls Mappings'!$J632))), 'MITRE &amp; Controls Mappings'!$B632,"")</f>
        <v/>
      </c>
      <c r="E636" t="str">
        <f>IF(OR(OR(OR(OR(OR(ISNUMBER(SEARCH(IF(E$1&lt;&gt;"",E$1,"NA"),'MITRE &amp; Controls Mappings'!$E632)),ISNUMBER(SEARCH(IF(E$1&lt;&gt;"",E$1,"NA"),'MITRE &amp; Controls Mappings'!$F632))),ISNUMBER(SEARCH(IF(E$2&lt;&gt;"",E$2,"NA"),'MITRE &amp; Controls Mappings'!$G632))),ISNUMBER(SEARCH(IF(E$2&lt;&gt;"",E$2,"NA"),'MITRE &amp; Controls Mappings'!$H632))),ISNUMBER(SEARCH(IF(E$3&lt;&gt;"",E$3,"NA"),'MITRE &amp; Controls Mappings'!$I632))),ISNUMBER(SEARCH(IF(E$3&lt;&gt;"",E$3,"NA"),'MITRE &amp; Controls Mappings'!$J632))), 'MITRE &amp; Controls Mappings'!$B632,"")</f>
        <v/>
      </c>
      <c r="F636" t="str">
        <f>IF(OR(OR(OR(OR(OR(ISNUMBER(SEARCH(IF(F$1&lt;&gt;"",F$1,"NA"),'MITRE &amp; Controls Mappings'!$E632)),ISNUMBER(SEARCH(IF(F$1&lt;&gt;"",F$1,"NA"),'MITRE &amp; Controls Mappings'!$F632))),ISNUMBER(SEARCH(IF(F$2&lt;&gt;"",F$2,"NA"),'MITRE &amp; Controls Mappings'!$G632))),ISNUMBER(SEARCH(IF(F$2&lt;&gt;"",F$2,"NA"),'MITRE &amp; Controls Mappings'!$H632))),ISNUMBER(SEARCH(IF(F$3&lt;&gt;"",F$3,"NA"),'MITRE &amp; Controls Mappings'!$I632))),ISNUMBER(SEARCH(IF(F$3&lt;&gt;"",F$3,"NA"),'MITRE &amp; Controls Mappings'!$J632))), 'MITRE &amp; Controls Mappings'!$B632,"")</f>
        <v/>
      </c>
      <c r="G636" t="str">
        <f>IF(OR(OR(OR(OR(OR(ISNUMBER(SEARCH(IF(G$1&lt;&gt;"",G$1,"NA"),'MITRE &amp; Controls Mappings'!$E632)),ISNUMBER(SEARCH(IF(G$1&lt;&gt;"",G$1,"NA"),'MITRE &amp; Controls Mappings'!$F632))),ISNUMBER(SEARCH(IF(G$2&lt;&gt;"",G$2,"NA"),'MITRE &amp; Controls Mappings'!$G632))),ISNUMBER(SEARCH(IF(G$2&lt;&gt;"",G$2,"NA"),'MITRE &amp; Controls Mappings'!$H632))),ISNUMBER(SEARCH(IF(G$3&lt;&gt;"",G$3,"NA"),'MITRE &amp; Controls Mappings'!$I632))),ISNUMBER(SEARCH(IF(G$3&lt;&gt;"",G$3,"NA"),'MITRE &amp; Controls Mappings'!$J632))), 'MITRE &amp; Controls Mappings'!$B632,"")</f>
        <v/>
      </c>
      <c r="H636" t="str">
        <f>IF(OR(OR(OR(OR(OR(ISNUMBER(SEARCH(IF(H$1&lt;&gt;"",H$1,"NA"),'MITRE &amp; Controls Mappings'!$E632)),ISNUMBER(SEARCH(IF(H$1&lt;&gt;"",H$1,"NA"),'MITRE &amp; Controls Mappings'!$F632))),ISNUMBER(SEARCH(IF(H$2&lt;&gt;"",H$2,"NA"),'MITRE &amp; Controls Mappings'!$G632))),ISNUMBER(SEARCH(IF(H$2&lt;&gt;"",H$2,"NA"),'MITRE &amp; Controls Mappings'!$H632))),ISNUMBER(SEARCH(IF(H$3&lt;&gt;"",H$3,"NA"),'MITRE &amp; Controls Mappings'!$I632))),ISNUMBER(SEARCH(IF(H$3&lt;&gt;"",H$3,"NA"),'MITRE &amp; Controls Mappings'!$J632))), 'MITRE &amp; Controls Mappings'!$B632,"")</f>
        <v/>
      </c>
      <c r="I636" t="str">
        <f>IF(OR(OR(OR(OR(OR(ISNUMBER(SEARCH(IF(I$1&lt;&gt;"",I$1,"NA"),'MITRE &amp; Controls Mappings'!$E632)),ISNUMBER(SEARCH(IF(I$1&lt;&gt;"",I$1,"NA"),'MITRE &amp; Controls Mappings'!$F632))),ISNUMBER(SEARCH(IF(I$2&lt;&gt;"",I$2,"NA"),'MITRE &amp; Controls Mappings'!$G632))),ISNUMBER(SEARCH(IF(I$2&lt;&gt;"",I$2,"NA"),'MITRE &amp; Controls Mappings'!$H632))),ISNUMBER(SEARCH(IF(I$3&lt;&gt;"",I$3,"NA"),'MITRE &amp; Controls Mappings'!$I632))),ISNUMBER(SEARCH(IF(I$3&lt;&gt;"",I$3,"NA"),'MITRE &amp; Controls Mappings'!$J632))), 'MITRE &amp; Controls Mappings'!$B632,"")</f>
        <v/>
      </c>
      <c r="J636" t="str">
        <f>IF(OR(OR(OR(OR(OR(ISNUMBER(SEARCH(IF(J$1&lt;&gt;"",J$1,"NA"),'MITRE &amp; Controls Mappings'!$E632)),ISNUMBER(SEARCH(IF(J$1&lt;&gt;"",J$1,"NA"),'MITRE &amp; Controls Mappings'!$F632))),ISNUMBER(SEARCH(IF(J$2&lt;&gt;"",J$2,"NA"),'MITRE &amp; Controls Mappings'!$G632))),ISNUMBER(SEARCH(IF(J$2&lt;&gt;"",J$2,"NA"),'MITRE &amp; Controls Mappings'!$H632))),ISNUMBER(SEARCH(IF(J$3&lt;&gt;"",J$3,"NA"),'MITRE &amp; Controls Mappings'!$I632))),ISNUMBER(SEARCH(IF(J$3&lt;&gt;"",J$3,"NA"),'MITRE &amp; Controls Mappings'!$J632))), 'MITRE &amp; Controls Mappings'!$B632,"")</f>
        <v/>
      </c>
      <c r="K636" t="str">
        <f>IF(OR(OR(OR(OR(OR(ISNUMBER(SEARCH(IF(K$1&lt;&gt;"",K$1,"NA"),'MITRE &amp; Controls Mappings'!$E632)),ISNUMBER(SEARCH(IF(K$1&lt;&gt;"",K$1,"NA"),'MITRE &amp; Controls Mappings'!$F632))),ISNUMBER(SEARCH(IF(K$2&lt;&gt;"",K$2,"NA"),'MITRE &amp; Controls Mappings'!$G632))),ISNUMBER(SEARCH(IF(K$2&lt;&gt;"",K$2,"NA"),'MITRE &amp; Controls Mappings'!$H632))),ISNUMBER(SEARCH(IF(K$3&lt;&gt;"",K$3,"NA"),'MITRE &amp; Controls Mappings'!$I632))),ISNUMBER(SEARCH(IF(K$3&lt;&gt;"",K$3,"NA"),'MITRE &amp; Controls Mappings'!$J632))), 'MITRE &amp; Controls Mappings'!$B632,"")</f>
        <v/>
      </c>
      <c r="L636" s="25" t="str">
        <f>'MITRE &amp; Controls Mappings'!D632</f>
        <v>Sound Recorder</v>
      </c>
    </row>
    <row r="637" spans="1:12" x14ac:dyDescent="0.35">
      <c r="A637" t="str">
        <f>IF(COUNTIF(B637:K637,"="&amp;'MITRE &amp; Controls Mappings'!B633)&gt;0,'MITRE &amp; Controls Mappings'!B633,"")</f>
        <v/>
      </c>
      <c r="B637" t="str">
        <f>IF(OR(OR(OR(OR(OR(ISNUMBER(SEARCH(IF(B$1&lt;&gt;"",B$1,"NA"),'MITRE &amp; Controls Mappings'!$E633)),ISNUMBER(SEARCH(IF(B$1&lt;&gt;"",B$1,"NA"),'MITRE &amp; Controls Mappings'!$F633))),ISNUMBER(SEARCH(IF(B$2&lt;&gt;"",B$2,"NA"),'MITRE &amp; Controls Mappings'!$G633))),ISNUMBER(SEARCH(IF(B$2&lt;&gt;"",B$2,"NA"),'MITRE &amp; Controls Mappings'!$H633))),ISNUMBER(SEARCH(IF(B$3&lt;&gt;"",B$3,"NA"),'MITRE &amp; Controls Mappings'!$I633))),ISNUMBER(SEARCH(IF(B$3&lt;&gt;"",B$3,"NA"),'MITRE &amp; Controls Mappings'!$J633))), 'MITRE &amp; Controls Mappings'!$B633,"")</f>
        <v/>
      </c>
      <c r="C637" t="str">
        <f>IF(OR(OR(OR(OR(OR(ISNUMBER(SEARCH(IF(C$1&lt;&gt;"",C$1,"NA"),'MITRE &amp; Controls Mappings'!$E633)),ISNUMBER(SEARCH(IF(C$1&lt;&gt;"",C$1,"NA"),'MITRE &amp; Controls Mappings'!$F633))),ISNUMBER(SEARCH(IF(C$2&lt;&gt;"",C$2,"NA"),'MITRE &amp; Controls Mappings'!$G633))),ISNUMBER(SEARCH(IF(C$2&lt;&gt;"",C$2,"NA"),'MITRE &amp; Controls Mappings'!$H633))),ISNUMBER(SEARCH(IF(C$3&lt;&gt;"",C$3,"NA"),'MITRE &amp; Controls Mappings'!$I633))),ISNUMBER(SEARCH(IF(C$3&lt;&gt;"",C$3,"NA"),'MITRE &amp; Controls Mappings'!$J633))), 'MITRE &amp; Controls Mappings'!$B633,"")</f>
        <v/>
      </c>
      <c r="D637" t="str">
        <f>IF(OR(OR(OR(OR(OR(ISNUMBER(SEARCH(IF(D$1&lt;&gt;"",D$1,"NA"),'MITRE &amp; Controls Mappings'!$E633)),ISNUMBER(SEARCH(IF(D$1&lt;&gt;"",D$1,"NA"),'MITRE &amp; Controls Mappings'!$F633))),ISNUMBER(SEARCH(IF(D$2&lt;&gt;"",D$2,"NA"),'MITRE &amp; Controls Mappings'!$G633))),ISNUMBER(SEARCH(IF(D$2&lt;&gt;"",D$2,"NA"),'MITRE &amp; Controls Mappings'!$H633))),ISNUMBER(SEARCH(IF(D$3&lt;&gt;"",D$3,"NA"),'MITRE &amp; Controls Mappings'!$I633))),ISNUMBER(SEARCH(IF(D$3&lt;&gt;"",D$3,"NA"),'MITRE &amp; Controls Mappings'!$J633))), 'MITRE &amp; Controls Mappings'!$B633,"")</f>
        <v/>
      </c>
      <c r="E637" t="str">
        <f>IF(OR(OR(OR(OR(OR(ISNUMBER(SEARCH(IF(E$1&lt;&gt;"",E$1,"NA"),'MITRE &amp; Controls Mappings'!$E633)),ISNUMBER(SEARCH(IF(E$1&lt;&gt;"",E$1,"NA"),'MITRE &amp; Controls Mappings'!$F633))),ISNUMBER(SEARCH(IF(E$2&lt;&gt;"",E$2,"NA"),'MITRE &amp; Controls Mappings'!$G633))),ISNUMBER(SEARCH(IF(E$2&lt;&gt;"",E$2,"NA"),'MITRE &amp; Controls Mappings'!$H633))),ISNUMBER(SEARCH(IF(E$3&lt;&gt;"",E$3,"NA"),'MITRE &amp; Controls Mappings'!$I633))),ISNUMBER(SEARCH(IF(E$3&lt;&gt;"",E$3,"NA"),'MITRE &amp; Controls Mappings'!$J633))), 'MITRE &amp; Controls Mappings'!$B633,"")</f>
        <v/>
      </c>
      <c r="F637" t="str">
        <f>IF(OR(OR(OR(OR(OR(ISNUMBER(SEARCH(IF(F$1&lt;&gt;"",F$1,"NA"),'MITRE &amp; Controls Mappings'!$E633)),ISNUMBER(SEARCH(IF(F$1&lt;&gt;"",F$1,"NA"),'MITRE &amp; Controls Mappings'!$F633))),ISNUMBER(SEARCH(IF(F$2&lt;&gt;"",F$2,"NA"),'MITRE &amp; Controls Mappings'!$G633))),ISNUMBER(SEARCH(IF(F$2&lt;&gt;"",F$2,"NA"),'MITRE &amp; Controls Mappings'!$H633))),ISNUMBER(SEARCH(IF(F$3&lt;&gt;"",F$3,"NA"),'MITRE &amp; Controls Mappings'!$I633))),ISNUMBER(SEARCH(IF(F$3&lt;&gt;"",F$3,"NA"),'MITRE &amp; Controls Mappings'!$J633))), 'MITRE &amp; Controls Mappings'!$B633,"")</f>
        <v/>
      </c>
      <c r="G637" t="str">
        <f>IF(OR(OR(OR(OR(OR(ISNUMBER(SEARCH(IF(G$1&lt;&gt;"",G$1,"NA"),'MITRE &amp; Controls Mappings'!$E633)),ISNUMBER(SEARCH(IF(G$1&lt;&gt;"",G$1,"NA"),'MITRE &amp; Controls Mappings'!$F633))),ISNUMBER(SEARCH(IF(G$2&lt;&gt;"",G$2,"NA"),'MITRE &amp; Controls Mappings'!$G633))),ISNUMBER(SEARCH(IF(G$2&lt;&gt;"",G$2,"NA"),'MITRE &amp; Controls Mappings'!$H633))),ISNUMBER(SEARCH(IF(G$3&lt;&gt;"",G$3,"NA"),'MITRE &amp; Controls Mappings'!$I633))),ISNUMBER(SEARCH(IF(G$3&lt;&gt;"",G$3,"NA"),'MITRE &amp; Controls Mappings'!$J633))), 'MITRE &amp; Controls Mappings'!$B633,"")</f>
        <v/>
      </c>
      <c r="H637" t="str">
        <f>IF(OR(OR(OR(OR(OR(ISNUMBER(SEARCH(IF(H$1&lt;&gt;"",H$1,"NA"),'MITRE &amp; Controls Mappings'!$E633)),ISNUMBER(SEARCH(IF(H$1&lt;&gt;"",H$1,"NA"),'MITRE &amp; Controls Mappings'!$F633))),ISNUMBER(SEARCH(IF(H$2&lt;&gt;"",H$2,"NA"),'MITRE &amp; Controls Mappings'!$G633))),ISNUMBER(SEARCH(IF(H$2&lt;&gt;"",H$2,"NA"),'MITRE &amp; Controls Mappings'!$H633))),ISNUMBER(SEARCH(IF(H$3&lt;&gt;"",H$3,"NA"),'MITRE &amp; Controls Mappings'!$I633))),ISNUMBER(SEARCH(IF(H$3&lt;&gt;"",H$3,"NA"),'MITRE &amp; Controls Mappings'!$J633))), 'MITRE &amp; Controls Mappings'!$B633,"")</f>
        <v/>
      </c>
      <c r="I637" t="str">
        <f>IF(OR(OR(OR(OR(OR(ISNUMBER(SEARCH(IF(I$1&lt;&gt;"",I$1,"NA"),'MITRE &amp; Controls Mappings'!$E633)),ISNUMBER(SEARCH(IF(I$1&lt;&gt;"",I$1,"NA"),'MITRE &amp; Controls Mappings'!$F633))),ISNUMBER(SEARCH(IF(I$2&lt;&gt;"",I$2,"NA"),'MITRE &amp; Controls Mappings'!$G633))),ISNUMBER(SEARCH(IF(I$2&lt;&gt;"",I$2,"NA"),'MITRE &amp; Controls Mappings'!$H633))),ISNUMBER(SEARCH(IF(I$3&lt;&gt;"",I$3,"NA"),'MITRE &amp; Controls Mappings'!$I633))),ISNUMBER(SEARCH(IF(I$3&lt;&gt;"",I$3,"NA"),'MITRE &amp; Controls Mappings'!$J633))), 'MITRE &amp; Controls Mappings'!$B633,"")</f>
        <v/>
      </c>
      <c r="J637" t="str">
        <f>IF(OR(OR(OR(OR(OR(ISNUMBER(SEARCH(IF(J$1&lt;&gt;"",J$1,"NA"),'MITRE &amp; Controls Mappings'!$E633)),ISNUMBER(SEARCH(IF(J$1&lt;&gt;"",J$1,"NA"),'MITRE &amp; Controls Mappings'!$F633))),ISNUMBER(SEARCH(IF(J$2&lt;&gt;"",J$2,"NA"),'MITRE &amp; Controls Mappings'!$G633))),ISNUMBER(SEARCH(IF(J$2&lt;&gt;"",J$2,"NA"),'MITRE &amp; Controls Mappings'!$H633))),ISNUMBER(SEARCH(IF(J$3&lt;&gt;"",J$3,"NA"),'MITRE &amp; Controls Mappings'!$I633))),ISNUMBER(SEARCH(IF(J$3&lt;&gt;"",J$3,"NA"),'MITRE &amp; Controls Mappings'!$J633))), 'MITRE &amp; Controls Mappings'!$B633,"")</f>
        <v/>
      </c>
      <c r="K637" t="str">
        <f>IF(OR(OR(OR(OR(OR(ISNUMBER(SEARCH(IF(K$1&lt;&gt;"",K$1,"NA"),'MITRE &amp; Controls Mappings'!$E633)),ISNUMBER(SEARCH(IF(K$1&lt;&gt;"",K$1,"NA"),'MITRE &amp; Controls Mappings'!$F633))),ISNUMBER(SEARCH(IF(K$2&lt;&gt;"",K$2,"NA"),'MITRE &amp; Controls Mappings'!$G633))),ISNUMBER(SEARCH(IF(K$2&lt;&gt;"",K$2,"NA"),'MITRE &amp; Controls Mappings'!$H633))),ISNUMBER(SEARCH(IF(K$3&lt;&gt;"",K$3,"NA"),'MITRE &amp; Controls Mappings'!$I633))),ISNUMBER(SEARCH(IF(K$3&lt;&gt;"",K$3,"NA"),'MITRE &amp; Controls Mappings'!$J633))), 'MITRE &amp; Controls Mappings'!$B633,"")</f>
        <v/>
      </c>
      <c r="L637" s="25" t="str">
        <f>'MITRE &amp; Controls Mappings'!D633</f>
        <v>Store</v>
      </c>
    </row>
    <row r="638" spans="1:12" x14ac:dyDescent="0.35">
      <c r="A638" t="str">
        <f>IF(COUNTIF(B638:K638,"="&amp;'MITRE &amp; Controls Mappings'!B634)&gt;0,'MITRE &amp; Controls Mappings'!B634,"")</f>
        <v/>
      </c>
      <c r="B638" t="str">
        <f>IF(OR(OR(OR(OR(OR(ISNUMBER(SEARCH(IF(B$1&lt;&gt;"",B$1,"NA"),'MITRE &amp; Controls Mappings'!$E634)),ISNUMBER(SEARCH(IF(B$1&lt;&gt;"",B$1,"NA"),'MITRE &amp; Controls Mappings'!$F634))),ISNUMBER(SEARCH(IF(B$2&lt;&gt;"",B$2,"NA"),'MITRE &amp; Controls Mappings'!$G634))),ISNUMBER(SEARCH(IF(B$2&lt;&gt;"",B$2,"NA"),'MITRE &amp; Controls Mappings'!$H634))),ISNUMBER(SEARCH(IF(B$3&lt;&gt;"",B$3,"NA"),'MITRE &amp; Controls Mappings'!$I634))),ISNUMBER(SEARCH(IF(B$3&lt;&gt;"",B$3,"NA"),'MITRE &amp; Controls Mappings'!$J634))), 'MITRE &amp; Controls Mappings'!$B634,"")</f>
        <v/>
      </c>
      <c r="C638" t="str">
        <f>IF(OR(OR(OR(OR(OR(ISNUMBER(SEARCH(IF(C$1&lt;&gt;"",C$1,"NA"),'MITRE &amp; Controls Mappings'!$E634)),ISNUMBER(SEARCH(IF(C$1&lt;&gt;"",C$1,"NA"),'MITRE &amp; Controls Mappings'!$F634))),ISNUMBER(SEARCH(IF(C$2&lt;&gt;"",C$2,"NA"),'MITRE &amp; Controls Mappings'!$G634))),ISNUMBER(SEARCH(IF(C$2&lt;&gt;"",C$2,"NA"),'MITRE &amp; Controls Mappings'!$H634))),ISNUMBER(SEARCH(IF(C$3&lt;&gt;"",C$3,"NA"),'MITRE &amp; Controls Mappings'!$I634))),ISNUMBER(SEARCH(IF(C$3&lt;&gt;"",C$3,"NA"),'MITRE &amp; Controls Mappings'!$J634))), 'MITRE &amp; Controls Mappings'!$B634,"")</f>
        <v/>
      </c>
      <c r="D638" t="str">
        <f>IF(OR(OR(OR(OR(OR(ISNUMBER(SEARCH(IF(D$1&lt;&gt;"",D$1,"NA"),'MITRE &amp; Controls Mappings'!$E634)),ISNUMBER(SEARCH(IF(D$1&lt;&gt;"",D$1,"NA"),'MITRE &amp; Controls Mappings'!$F634))),ISNUMBER(SEARCH(IF(D$2&lt;&gt;"",D$2,"NA"),'MITRE &amp; Controls Mappings'!$G634))),ISNUMBER(SEARCH(IF(D$2&lt;&gt;"",D$2,"NA"),'MITRE &amp; Controls Mappings'!$H634))),ISNUMBER(SEARCH(IF(D$3&lt;&gt;"",D$3,"NA"),'MITRE &amp; Controls Mappings'!$I634))),ISNUMBER(SEARCH(IF(D$3&lt;&gt;"",D$3,"NA"),'MITRE &amp; Controls Mappings'!$J634))), 'MITRE &amp; Controls Mappings'!$B634,"")</f>
        <v/>
      </c>
      <c r="E638" t="str">
        <f>IF(OR(OR(OR(OR(OR(ISNUMBER(SEARCH(IF(E$1&lt;&gt;"",E$1,"NA"),'MITRE &amp; Controls Mappings'!$E634)),ISNUMBER(SEARCH(IF(E$1&lt;&gt;"",E$1,"NA"),'MITRE &amp; Controls Mappings'!$F634))),ISNUMBER(SEARCH(IF(E$2&lt;&gt;"",E$2,"NA"),'MITRE &amp; Controls Mappings'!$G634))),ISNUMBER(SEARCH(IF(E$2&lt;&gt;"",E$2,"NA"),'MITRE &amp; Controls Mappings'!$H634))),ISNUMBER(SEARCH(IF(E$3&lt;&gt;"",E$3,"NA"),'MITRE &amp; Controls Mappings'!$I634))),ISNUMBER(SEARCH(IF(E$3&lt;&gt;"",E$3,"NA"),'MITRE &amp; Controls Mappings'!$J634))), 'MITRE &amp; Controls Mappings'!$B634,"")</f>
        <v/>
      </c>
      <c r="F638" t="str">
        <f>IF(OR(OR(OR(OR(OR(ISNUMBER(SEARCH(IF(F$1&lt;&gt;"",F$1,"NA"),'MITRE &amp; Controls Mappings'!$E634)),ISNUMBER(SEARCH(IF(F$1&lt;&gt;"",F$1,"NA"),'MITRE &amp; Controls Mappings'!$F634))),ISNUMBER(SEARCH(IF(F$2&lt;&gt;"",F$2,"NA"),'MITRE &amp; Controls Mappings'!$G634))),ISNUMBER(SEARCH(IF(F$2&lt;&gt;"",F$2,"NA"),'MITRE &amp; Controls Mappings'!$H634))),ISNUMBER(SEARCH(IF(F$3&lt;&gt;"",F$3,"NA"),'MITRE &amp; Controls Mappings'!$I634))),ISNUMBER(SEARCH(IF(F$3&lt;&gt;"",F$3,"NA"),'MITRE &amp; Controls Mappings'!$J634))), 'MITRE &amp; Controls Mappings'!$B634,"")</f>
        <v/>
      </c>
      <c r="G638" t="str">
        <f>IF(OR(OR(OR(OR(OR(ISNUMBER(SEARCH(IF(G$1&lt;&gt;"",G$1,"NA"),'MITRE &amp; Controls Mappings'!$E634)),ISNUMBER(SEARCH(IF(G$1&lt;&gt;"",G$1,"NA"),'MITRE &amp; Controls Mappings'!$F634))),ISNUMBER(SEARCH(IF(G$2&lt;&gt;"",G$2,"NA"),'MITRE &amp; Controls Mappings'!$G634))),ISNUMBER(SEARCH(IF(G$2&lt;&gt;"",G$2,"NA"),'MITRE &amp; Controls Mappings'!$H634))),ISNUMBER(SEARCH(IF(G$3&lt;&gt;"",G$3,"NA"),'MITRE &amp; Controls Mappings'!$I634))),ISNUMBER(SEARCH(IF(G$3&lt;&gt;"",G$3,"NA"),'MITRE &amp; Controls Mappings'!$J634))), 'MITRE &amp; Controls Mappings'!$B634,"")</f>
        <v/>
      </c>
      <c r="H638" t="str">
        <f>IF(OR(OR(OR(OR(OR(ISNUMBER(SEARCH(IF(H$1&lt;&gt;"",H$1,"NA"),'MITRE &amp; Controls Mappings'!$E634)),ISNUMBER(SEARCH(IF(H$1&lt;&gt;"",H$1,"NA"),'MITRE &amp; Controls Mappings'!$F634))),ISNUMBER(SEARCH(IF(H$2&lt;&gt;"",H$2,"NA"),'MITRE &amp; Controls Mappings'!$G634))),ISNUMBER(SEARCH(IF(H$2&lt;&gt;"",H$2,"NA"),'MITRE &amp; Controls Mappings'!$H634))),ISNUMBER(SEARCH(IF(H$3&lt;&gt;"",H$3,"NA"),'MITRE &amp; Controls Mappings'!$I634))),ISNUMBER(SEARCH(IF(H$3&lt;&gt;"",H$3,"NA"),'MITRE &amp; Controls Mappings'!$J634))), 'MITRE &amp; Controls Mappings'!$B634,"")</f>
        <v/>
      </c>
      <c r="I638" t="str">
        <f>IF(OR(OR(OR(OR(OR(ISNUMBER(SEARCH(IF(I$1&lt;&gt;"",I$1,"NA"),'MITRE &amp; Controls Mappings'!$E634)),ISNUMBER(SEARCH(IF(I$1&lt;&gt;"",I$1,"NA"),'MITRE &amp; Controls Mappings'!$F634))),ISNUMBER(SEARCH(IF(I$2&lt;&gt;"",I$2,"NA"),'MITRE &amp; Controls Mappings'!$G634))),ISNUMBER(SEARCH(IF(I$2&lt;&gt;"",I$2,"NA"),'MITRE &amp; Controls Mappings'!$H634))),ISNUMBER(SEARCH(IF(I$3&lt;&gt;"",I$3,"NA"),'MITRE &amp; Controls Mappings'!$I634))),ISNUMBER(SEARCH(IF(I$3&lt;&gt;"",I$3,"NA"),'MITRE &amp; Controls Mappings'!$J634))), 'MITRE &amp; Controls Mappings'!$B634,"")</f>
        <v/>
      </c>
      <c r="J638" t="str">
        <f>IF(OR(OR(OR(OR(OR(ISNUMBER(SEARCH(IF(J$1&lt;&gt;"",J$1,"NA"),'MITRE &amp; Controls Mappings'!$E634)),ISNUMBER(SEARCH(IF(J$1&lt;&gt;"",J$1,"NA"),'MITRE &amp; Controls Mappings'!$F634))),ISNUMBER(SEARCH(IF(J$2&lt;&gt;"",J$2,"NA"),'MITRE &amp; Controls Mappings'!$G634))),ISNUMBER(SEARCH(IF(J$2&lt;&gt;"",J$2,"NA"),'MITRE &amp; Controls Mappings'!$H634))),ISNUMBER(SEARCH(IF(J$3&lt;&gt;"",J$3,"NA"),'MITRE &amp; Controls Mappings'!$I634))),ISNUMBER(SEARCH(IF(J$3&lt;&gt;"",J$3,"NA"),'MITRE &amp; Controls Mappings'!$J634))), 'MITRE &amp; Controls Mappings'!$B634,"")</f>
        <v/>
      </c>
      <c r="K638" t="str">
        <f>IF(OR(OR(OR(OR(OR(ISNUMBER(SEARCH(IF(K$1&lt;&gt;"",K$1,"NA"),'MITRE &amp; Controls Mappings'!$E634)),ISNUMBER(SEARCH(IF(K$1&lt;&gt;"",K$1,"NA"),'MITRE &amp; Controls Mappings'!$F634))),ISNUMBER(SEARCH(IF(K$2&lt;&gt;"",K$2,"NA"),'MITRE &amp; Controls Mappings'!$G634))),ISNUMBER(SEARCH(IF(K$2&lt;&gt;"",K$2,"NA"),'MITRE &amp; Controls Mappings'!$H634))),ISNUMBER(SEARCH(IF(K$3&lt;&gt;"",K$3,"NA"),'MITRE &amp; Controls Mappings'!$I634))),ISNUMBER(SEARCH(IF(K$3&lt;&gt;"",K$3,"NA"),'MITRE &amp; Controls Mappings'!$J634))), 'MITRE &amp; Controls Mappings'!$B634,"")</f>
        <v/>
      </c>
      <c r="L638" s="25" t="str">
        <f>'MITRE &amp; Controls Mappings'!D634</f>
        <v>Tablet PC</v>
      </c>
    </row>
    <row r="639" spans="1:12" x14ac:dyDescent="0.35">
      <c r="A639" t="str">
        <f>IF(COUNTIF(B639:K639,"="&amp;'MITRE &amp; Controls Mappings'!B635)&gt;0,'MITRE &amp; Controls Mappings'!B635,"")</f>
        <v/>
      </c>
      <c r="B639" t="str">
        <f>IF(OR(OR(OR(OR(OR(ISNUMBER(SEARCH(IF(B$1&lt;&gt;"",B$1,"NA"),'MITRE &amp; Controls Mappings'!$E635)),ISNUMBER(SEARCH(IF(B$1&lt;&gt;"",B$1,"NA"),'MITRE &amp; Controls Mappings'!$F635))),ISNUMBER(SEARCH(IF(B$2&lt;&gt;"",B$2,"NA"),'MITRE &amp; Controls Mappings'!$G635))),ISNUMBER(SEARCH(IF(B$2&lt;&gt;"",B$2,"NA"),'MITRE &amp; Controls Mappings'!$H635))),ISNUMBER(SEARCH(IF(B$3&lt;&gt;"",B$3,"NA"),'MITRE &amp; Controls Mappings'!$I635))),ISNUMBER(SEARCH(IF(B$3&lt;&gt;"",B$3,"NA"),'MITRE &amp; Controls Mappings'!$J635))), 'MITRE &amp; Controls Mappings'!$B635,"")</f>
        <v/>
      </c>
      <c r="C639" t="str">
        <f>IF(OR(OR(OR(OR(OR(ISNUMBER(SEARCH(IF(C$1&lt;&gt;"",C$1,"NA"),'MITRE &amp; Controls Mappings'!$E635)),ISNUMBER(SEARCH(IF(C$1&lt;&gt;"",C$1,"NA"),'MITRE &amp; Controls Mappings'!$F635))),ISNUMBER(SEARCH(IF(C$2&lt;&gt;"",C$2,"NA"),'MITRE &amp; Controls Mappings'!$G635))),ISNUMBER(SEARCH(IF(C$2&lt;&gt;"",C$2,"NA"),'MITRE &amp; Controls Mappings'!$H635))),ISNUMBER(SEARCH(IF(C$3&lt;&gt;"",C$3,"NA"),'MITRE &amp; Controls Mappings'!$I635))),ISNUMBER(SEARCH(IF(C$3&lt;&gt;"",C$3,"NA"),'MITRE &amp; Controls Mappings'!$J635))), 'MITRE &amp; Controls Mappings'!$B635,"")</f>
        <v/>
      </c>
      <c r="D639" t="str">
        <f>IF(OR(OR(OR(OR(OR(ISNUMBER(SEARCH(IF(D$1&lt;&gt;"",D$1,"NA"),'MITRE &amp; Controls Mappings'!$E635)),ISNUMBER(SEARCH(IF(D$1&lt;&gt;"",D$1,"NA"),'MITRE &amp; Controls Mappings'!$F635))),ISNUMBER(SEARCH(IF(D$2&lt;&gt;"",D$2,"NA"),'MITRE &amp; Controls Mappings'!$G635))),ISNUMBER(SEARCH(IF(D$2&lt;&gt;"",D$2,"NA"),'MITRE &amp; Controls Mappings'!$H635))),ISNUMBER(SEARCH(IF(D$3&lt;&gt;"",D$3,"NA"),'MITRE &amp; Controls Mappings'!$I635))),ISNUMBER(SEARCH(IF(D$3&lt;&gt;"",D$3,"NA"),'MITRE &amp; Controls Mappings'!$J635))), 'MITRE &amp; Controls Mappings'!$B635,"")</f>
        <v/>
      </c>
      <c r="E639" t="str">
        <f>IF(OR(OR(OR(OR(OR(ISNUMBER(SEARCH(IF(E$1&lt;&gt;"",E$1,"NA"),'MITRE &amp; Controls Mappings'!$E635)),ISNUMBER(SEARCH(IF(E$1&lt;&gt;"",E$1,"NA"),'MITRE &amp; Controls Mappings'!$F635))),ISNUMBER(SEARCH(IF(E$2&lt;&gt;"",E$2,"NA"),'MITRE &amp; Controls Mappings'!$G635))),ISNUMBER(SEARCH(IF(E$2&lt;&gt;"",E$2,"NA"),'MITRE &amp; Controls Mappings'!$H635))),ISNUMBER(SEARCH(IF(E$3&lt;&gt;"",E$3,"NA"),'MITRE &amp; Controls Mappings'!$I635))),ISNUMBER(SEARCH(IF(E$3&lt;&gt;"",E$3,"NA"),'MITRE &amp; Controls Mappings'!$J635))), 'MITRE &amp; Controls Mappings'!$B635,"")</f>
        <v/>
      </c>
      <c r="F639" t="str">
        <f>IF(OR(OR(OR(OR(OR(ISNUMBER(SEARCH(IF(F$1&lt;&gt;"",F$1,"NA"),'MITRE &amp; Controls Mappings'!$E635)),ISNUMBER(SEARCH(IF(F$1&lt;&gt;"",F$1,"NA"),'MITRE &amp; Controls Mappings'!$F635))),ISNUMBER(SEARCH(IF(F$2&lt;&gt;"",F$2,"NA"),'MITRE &amp; Controls Mappings'!$G635))),ISNUMBER(SEARCH(IF(F$2&lt;&gt;"",F$2,"NA"),'MITRE &amp; Controls Mappings'!$H635))),ISNUMBER(SEARCH(IF(F$3&lt;&gt;"",F$3,"NA"),'MITRE &amp; Controls Mappings'!$I635))),ISNUMBER(SEARCH(IF(F$3&lt;&gt;"",F$3,"NA"),'MITRE &amp; Controls Mappings'!$J635))), 'MITRE &amp; Controls Mappings'!$B635,"")</f>
        <v/>
      </c>
      <c r="G639" t="str">
        <f>IF(OR(OR(OR(OR(OR(ISNUMBER(SEARCH(IF(G$1&lt;&gt;"",G$1,"NA"),'MITRE &amp; Controls Mappings'!$E635)),ISNUMBER(SEARCH(IF(G$1&lt;&gt;"",G$1,"NA"),'MITRE &amp; Controls Mappings'!$F635))),ISNUMBER(SEARCH(IF(G$2&lt;&gt;"",G$2,"NA"),'MITRE &amp; Controls Mappings'!$G635))),ISNUMBER(SEARCH(IF(G$2&lt;&gt;"",G$2,"NA"),'MITRE &amp; Controls Mappings'!$H635))),ISNUMBER(SEARCH(IF(G$3&lt;&gt;"",G$3,"NA"),'MITRE &amp; Controls Mappings'!$I635))),ISNUMBER(SEARCH(IF(G$3&lt;&gt;"",G$3,"NA"),'MITRE &amp; Controls Mappings'!$J635))), 'MITRE &amp; Controls Mappings'!$B635,"")</f>
        <v/>
      </c>
      <c r="H639" t="str">
        <f>IF(OR(OR(OR(OR(OR(ISNUMBER(SEARCH(IF(H$1&lt;&gt;"",H$1,"NA"),'MITRE &amp; Controls Mappings'!$E635)),ISNUMBER(SEARCH(IF(H$1&lt;&gt;"",H$1,"NA"),'MITRE &amp; Controls Mappings'!$F635))),ISNUMBER(SEARCH(IF(H$2&lt;&gt;"",H$2,"NA"),'MITRE &amp; Controls Mappings'!$G635))),ISNUMBER(SEARCH(IF(H$2&lt;&gt;"",H$2,"NA"),'MITRE &amp; Controls Mappings'!$H635))),ISNUMBER(SEARCH(IF(H$3&lt;&gt;"",H$3,"NA"),'MITRE &amp; Controls Mappings'!$I635))),ISNUMBER(SEARCH(IF(H$3&lt;&gt;"",H$3,"NA"),'MITRE &amp; Controls Mappings'!$J635))), 'MITRE &amp; Controls Mappings'!$B635,"")</f>
        <v/>
      </c>
      <c r="I639" t="str">
        <f>IF(OR(OR(OR(OR(OR(ISNUMBER(SEARCH(IF(I$1&lt;&gt;"",I$1,"NA"),'MITRE &amp; Controls Mappings'!$E635)),ISNUMBER(SEARCH(IF(I$1&lt;&gt;"",I$1,"NA"),'MITRE &amp; Controls Mappings'!$F635))),ISNUMBER(SEARCH(IF(I$2&lt;&gt;"",I$2,"NA"),'MITRE &amp; Controls Mappings'!$G635))),ISNUMBER(SEARCH(IF(I$2&lt;&gt;"",I$2,"NA"),'MITRE &amp; Controls Mappings'!$H635))),ISNUMBER(SEARCH(IF(I$3&lt;&gt;"",I$3,"NA"),'MITRE &amp; Controls Mappings'!$I635))),ISNUMBER(SEARCH(IF(I$3&lt;&gt;"",I$3,"NA"),'MITRE &amp; Controls Mappings'!$J635))), 'MITRE &amp; Controls Mappings'!$B635,"")</f>
        <v/>
      </c>
      <c r="J639" t="str">
        <f>IF(OR(OR(OR(OR(OR(ISNUMBER(SEARCH(IF(J$1&lt;&gt;"",J$1,"NA"),'MITRE &amp; Controls Mappings'!$E635)),ISNUMBER(SEARCH(IF(J$1&lt;&gt;"",J$1,"NA"),'MITRE &amp; Controls Mappings'!$F635))),ISNUMBER(SEARCH(IF(J$2&lt;&gt;"",J$2,"NA"),'MITRE &amp; Controls Mappings'!$G635))),ISNUMBER(SEARCH(IF(J$2&lt;&gt;"",J$2,"NA"),'MITRE &amp; Controls Mappings'!$H635))),ISNUMBER(SEARCH(IF(J$3&lt;&gt;"",J$3,"NA"),'MITRE &amp; Controls Mappings'!$I635))),ISNUMBER(SEARCH(IF(J$3&lt;&gt;"",J$3,"NA"),'MITRE &amp; Controls Mappings'!$J635))), 'MITRE &amp; Controls Mappings'!$B635,"")</f>
        <v/>
      </c>
      <c r="K639" t="str">
        <f>IF(OR(OR(OR(OR(OR(ISNUMBER(SEARCH(IF(K$1&lt;&gt;"",K$1,"NA"),'MITRE &amp; Controls Mappings'!$E635)),ISNUMBER(SEARCH(IF(K$1&lt;&gt;"",K$1,"NA"),'MITRE &amp; Controls Mappings'!$F635))),ISNUMBER(SEARCH(IF(K$2&lt;&gt;"",K$2,"NA"),'MITRE &amp; Controls Mappings'!$G635))),ISNUMBER(SEARCH(IF(K$2&lt;&gt;"",K$2,"NA"),'MITRE &amp; Controls Mappings'!$H635))),ISNUMBER(SEARCH(IF(K$3&lt;&gt;"",K$3,"NA"),'MITRE &amp; Controls Mappings'!$I635))),ISNUMBER(SEARCH(IF(K$3&lt;&gt;"",K$3,"NA"),'MITRE &amp; Controls Mappings'!$J635))), 'MITRE &amp; Controls Mappings'!$B635,"")</f>
        <v/>
      </c>
      <c r="L639" s="25" t="str">
        <f>'MITRE &amp; Controls Mappings'!D635</f>
        <v>Task Scheduler</v>
      </c>
    </row>
    <row r="640" spans="1:12" x14ac:dyDescent="0.35">
      <c r="A640" t="str">
        <f>IF(COUNTIF(B640:K640,"="&amp;'MITRE &amp; Controls Mappings'!B636)&gt;0,'MITRE &amp; Controls Mappings'!B636,"")</f>
        <v/>
      </c>
      <c r="B640" t="str">
        <f>IF(OR(OR(OR(OR(OR(ISNUMBER(SEARCH(IF(B$1&lt;&gt;"",B$1,"NA"),'MITRE &amp; Controls Mappings'!$E636)),ISNUMBER(SEARCH(IF(B$1&lt;&gt;"",B$1,"NA"),'MITRE &amp; Controls Mappings'!$F636))),ISNUMBER(SEARCH(IF(B$2&lt;&gt;"",B$2,"NA"),'MITRE &amp; Controls Mappings'!$G636))),ISNUMBER(SEARCH(IF(B$2&lt;&gt;"",B$2,"NA"),'MITRE &amp; Controls Mappings'!$H636))),ISNUMBER(SEARCH(IF(B$3&lt;&gt;"",B$3,"NA"),'MITRE &amp; Controls Mappings'!$I636))),ISNUMBER(SEARCH(IF(B$3&lt;&gt;"",B$3,"NA"),'MITRE &amp; Controls Mappings'!$J636))), 'MITRE &amp; Controls Mappings'!$B636,"")</f>
        <v/>
      </c>
      <c r="C640" t="str">
        <f>IF(OR(OR(OR(OR(OR(ISNUMBER(SEARCH(IF(C$1&lt;&gt;"",C$1,"NA"),'MITRE &amp; Controls Mappings'!$E636)),ISNUMBER(SEARCH(IF(C$1&lt;&gt;"",C$1,"NA"),'MITRE &amp; Controls Mappings'!$F636))),ISNUMBER(SEARCH(IF(C$2&lt;&gt;"",C$2,"NA"),'MITRE &amp; Controls Mappings'!$G636))),ISNUMBER(SEARCH(IF(C$2&lt;&gt;"",C$2,"NA"),'MITRE &amp; Controls Mappings'!$H636))),ISNUMBER(SEARCH(IF(C$3&lt;&gt;"",C$3,"NA"),'MITRE &amp; Controls Mappings'!$I636))),ISNUMBER(SEARCH(IF(C$3&lt;&gt;"",C$3,"NA"),'MITRE &amp; Controls Mappings'!$J636))), 'MITRE &amp; Controls Mappings'!$B636,"")</f>
        <v/>
      </c>
      <c r="D640" t="str">
        <f>IF(OR(OR(OR(OR(OR(ISNUMBER(SEARCH(IF(D$1&lt;&gt;"",D$1,"NA"),'MITRE &amp; Controls Mappings'!$E636)),ISNUMBER(SEARCH(IF(D$1&lt;&gt;"",D$1,"NA"),'MITRE &amp; Controls Mappings'!$F636))),ISNUMBER(SEARCH(IF(D$2&lt;&gt;"",D$2,"NA"),'MITRE &amp; Controls Mappings'!$G636))),ISNUMBER(SEARCH(IF(D$2&lt;&gt;"",D$2,"NA"),'MITRE &amp; Controls Mappings'!$H636))),ISNUMBER(SEARCH(IF(D$3&lt;&gt;"",D$3,"NA"),'MITRE &amp; Controls Mappings'!$I636))),ISNUMBER(SEARCH(IF(D$3&lt;&gt;"",D$3,"NA"),'MITRE &amp; Controls Mappings'!$J636))), 'MITRE &amp; Controls Mappings'!$B636,"")</f>
        <v/>
      </c>
      <c r="E640" t="str">
        <f>IF(OR(OR(OR(OR(OR(ISNUMBER(SEARCH(IF(E$1&lt;&gt;"",E$1,"NA"),'MITRE &amp; Controls Mappings'!$E636)),ISNUMBER(SEARCH(IF(E$1&lt;&gt;"",E$1,"NA"),'MITRE &amp; Controls Mappings'!$F636))),ISNUMBER(SEARCH(IF(E$2&lt;&gt;"",E$2,"NA"),'MITRE &amp; Controls Mappings'!$G636))),ISNUMBER(SEARCH(IF(E$2&lt;&gt;"",E$2,"NA"),'MITRE &amp; Controls Mappings'!$H636))),ISNUMBER(SEARCH(IF(E$3&lt;&gt;"",E$3,"NA"),'MITRE &amp; Controls Mappings'!$I636))),ISNUMBER(SEARCH(IF(E$3&lt;&gt;"",E$3,"NA"),'MITRE &amp; Controls Mappings'!$J636))), 'MITRE &amp; Controls Mappings'!$B636,"")</f>
        <v/>
      </c>
      <c r="F640" t="str">
        <f>IF(OR(OR(OR(OR(OR(ISNUMBER(SEARCH(IF(F$1&lt;&gt;"",F$1,"NA"),'MITRE &amp; Controls Mappings'!$E636)),ISNUMBER(SEARCH(IF(F$1&lt;&gt;"",F$1,"NA"),'MITRE &amp; Controls Mappings'!$F636))),ISNUMBER(SEARCH(IF(F$2&lt;&gt;"",F$2,"NA"),'MITRE &amp; Controls Mappings'!$G636))),ISNUMBER(SEARCH(IF(F$2&lt;&gt;"",F$2,"NA"),'MITRE &amp; Controls Mappings'!$H636))),ISNUMBER(SEARCH(IF(F$3&lt;&gt;"",F$3,"NA"),'MITRE &amp; Controls Mappings'!$I636))),ISNUMBER(SEARCH(IF(F$3&lt;&gt;"",F$3,"NA"),'MITRE &amp; Controls Mappings'!$J636))), 'MITRE &amp; Controls Mappings'!$B636,"")</f>
        <v/>
      </c>
      <c r="G640" t="str">
        <f>IF(OR(OR(OR(OR(OR(ISNUMBER(SEARCH(IF(G$1&lt;&gt;"",G$1,"NA"),'MITRE &amp; Controls Mappings'!$E636)),ISNUMBER(SEARCH(IF(G$1&lt;&gt;"",G$1,"NA"),'MITRE &amp; Controls Mappings'!$F636))),ISNUMBER(SEARCH(IF(G$2&lt;&gt;"",G$2,"NA"),'MITRE &amp; Controls Mappings'!$G636))),ISNUMBER(SEARCH(IF(G$2&lt;&gt;"",G$2,"NA"),'MITRE &amp; Controls Mappings'!$H636))),ISNUMBER(SEARCH(IF(G$3&lt;&gt;"",G$3,"NA"),'MITRE &amp; Controls Mappings'!$I636))),ISNUMBER(SEARCH(IF(G$3&lt;&gt;"",G$3,"NA"),'MITRE &amp; Controls Mappings'!$J636))), 'MITRE &amp; Controls Mappings'!$B636,"")</f>
        <v/>
      </c>
      <c r="H640" t="str">
        <f>IF(OR(OR(OR(OR(OR(ISNUMBER(SEARCH(IF(H$1&lt;&gt;"",H$1,"NA"),'MITRE &amp; Controls Mappings'!$E636)),ISNUMBER(SEARCH(IF(H$1&lt;&gt;"",H$1,"NA"),'MITRE &amp; Controls Mappings'!$F636))),ISNUMBER(SEARCH(IF(H$2&lt;&gt;"",H$2,"NA"),'MITRE &amp; Controls Mappings'!$G636))),ISNUMBER(SEARCH(IF(H$2&lt;&gt;"",H$2,"NA"),'MITRE &amp; Controls Mappings'!$H636))),ISNUMBER(SEARCH(IF(H$3&lt;&gt;"",H$3,"NA"),'MITRE &amp; Controls Mappings'!$I636))),ISNUMBER(SEARCH(IF(H$3&lt;&gt;"",H$3,"NA"),'MITRE &amp; Controls Mappings'!$J636))), 'MITRE &amp; Controls Mappings'!$B636,"")</f>
        <v/>
      </c>
      <c r="I640" t="str">
        <f>IF(OR(OR(OR(OR(OR(ISNUMBER(SEARCH(IF(I$1&lt;&gt;"",I$1,"NA"),'MITRE &amp; Controls Mappings'!$E636)),ISNUMBER(SEARCH(IF(I$1&lt;&gt;"",I$1,"NA"),'MITRE &amp; Controls Mappings'!$F636))),ISNUMBER(SEARCH(IF(I$2&lt;&gt;"",I$2,"NA"),'MITRE &amp; Controls Mappings'!$G636))),ISNUMBER(SEARCH(IF(I$2&lt;&gt;"",I$2,"NA"),'MITRE &amp; Controls Mappings'!$H636))),ISNUMBER(SEARCH(IF(I$3&lt;&gt;"",I$3,"NA"),'MITRE &amp; Controls Mappings'!$I636))),ISNUMBER(SEARCH(IF(I$3&lt;&gt;"",I$3,"NA"),'MITRE &amp; Controls Mappings'!$J636))), 'MITRE &amp; Controls Mappings'!$B636,"")</f>
        <v/>
      </c>
      <c r="J640" t="str">
        <f>IF(OR(OR(OR(OR(OR(ISNUMBER(SEARCH(IF(J$1&lt;&gt;"",J$1,"NA"),'MITRE &amp; Controls Mappings'!$E636)),ISNUMBER(SEARCH(IF(J$1&lt;&gt;"",J$1,"NA"),'MITRE &amp; Controls Mappings'!$F636))),ISNUMBER(SEARCH(IF(J$2&lt;&gt;"",J$2,"NA"),'MITRE &amp; Controls Mappings'!$G636))),ISNUMBER(SEARCH(IF(J$2&lt;&gt;"",J$2,"NA"),'MITRE &amp; Controls Mappings'!$H636))),ISNUMBER(SEARCH(IF(J$3&lt;&gt;"",J$3,"NA"),'MITRE &amp; Controls Mappings'!$I636))),ISNUMBER(SEARCH(IF(J$3&lt;&gt;"",J$3,"NA"),'MITRE &amp; Controls Mappings'!$J636))), 'MITRE &amp; Controls Mappings'!$B636,"")</f>
        <v/>
      </c>
      <c r="K640" t="str">
        <f>IF(OR(OR(OR(OR(OR(ISNUMBER(SEARCH(IF(K$1&lt;&gt;"",K$1,"NA"),'MITRE &amp; Controls Mappings'!$E636)),ISNUMBER(SEARCH(IF(K$1&lt;&gt;"",K$1,"NA"),'MITRE &amp; Controls Mappings'!$F636))),ISNUMBER(SEARCH(IF(K$2&lt;&gt;"",K$2,"NA"),'MITRE &amp; Controls Mappings'!$G636))),ISNUMBER(SEARCH(IF(K$2&lt;&gt;"",K$2,"NA"),'MITRE &amp; Controls Mappings'!$H636))),ISNUMBER(SEARCH(IF(K$3&lt;&gt;"",K$3,"NA"),'MITRE &amp; Controls Mappings'!$I636))),ISNUMBER(SEARCH(IF(K$3&lt;&gt;"",K$3,"NA"),'MITRE &amp; Controls Mappings'!$J636))), 'MITRE &amp; Controls Mappings'!$B636,"")</f>
        <v/>
      </c>
      <c r="L640" s="25" t="str">
        <f>'MITRE &amp; Controls Mappings'!D636</f>
        <v>Windows Calendar</v>
      </c>
    </row>
    <row r="641" spans="1:12" x14ac:dyDescent="0.35">
      <c r="A641" t="str">
        <f>IF(COUNTIF(B641:K641,"="&amp;'MITRE &amp; Controls Mappings'!B637)&gt;0,'MITRE &amp; Controls Mappings'!B637,"")</f>
        <v/>
      </c>
      <c r="B641" t="str">
        <f>IF(OR(OR(OR(OR(OR(ISNUMBER(SEARCH(IF(B$1&lt;&gt;"",B$1,"NA"),'MITRE &amp; Controls Mappings'!$E637)),ISNUMBER(SEARCH(IF(B$1&lt;&gt;"",B$1,"NA"),'MITRE &amp; Controls Mappings'!$F637))),ISNUMBER(SEARCH(IF(B$2&lt;&gt;"",B$2,"NA"),'MITRE &amp; Controls Mappings'!$G637))),ISNUMBER(SEARCH(IF(B$2&lt;&gt;"",B$2,"NA"),'MITRE &amp; Controls Mappings'!$H637))),ISNUMBER(SEARCH(IF(B$3&lt;&gt;"",B$3,"NA"),'MITRE &amp; Controls Mappings'!$I637))),ISNUMBER(SEARCH(IF(B$3&lt;&gt;"",B$3,"NA"),'MITRE &amp; Controls Mappings'!$J637))), 'MITRE &amp; Controls Mappings'!$B637,"")</f>
        <v/>
      </c>
      <c r="C641" t="str">
        <f>IF(OR(OR(OR(OR(OR(ISNUMBER(SEARCH(IF(C$1&lt;&gt;"",C$1,"NA"),'MITRE &amp; Controls Mappings'!$E637)),ISNUMBER(SEARCH(IF(C$1&lt;&gt;"",C$1,"NA"),'MITRE &amp; Controls Mappings'!$F637))),ISNUMBER(SEARCH(IF(C$2&lt;&gt;"",C$2,"NA"),'MITRE &amp; Controls Mappings'!$G637))),ISNUMBER(SEARCH(IF(C$2&lt;&gt;"",C$2,"NA"),'MITRE &amp; Controls Mappings'!$H637))),ISNUMBER(SEARCH(IF(C$3&lt;&gt;"",C$3,"NA"),'MITRE &amp; Controls Mappings'!$I637))),ISNUMBER(SEARCH(IF(C$3&lt;&gt;"",C$3,"NA"),'MITRE &amp; Controls Mappings'!$J637))), 'MITRE &amp; Controls Mappings'!$B637,"")</f>
        <v/>
      </c>
      <c r="D641" t="str">
        <f>IF(OR(OR(OR(OR(OR(ISNUMBER(SEARCH(IF(D$1&lt;&gt;"",D$1,"NA"),'MITRE &amp; Controls Mappings'!$E637)),ISNUMBER(SEARCH(IF(D$1&lt;&gt;"",D$1,"NA"),'MITRE &amp; Controls Mappings'!$F637))),ISNUMBER(SEARCH(IF(D$2&lt;&gt;"",D$2,"NA"),'MITRE &amp; Controls Mappings'!$G637))),ISNUMBER(SEARCH(IF(D$2&lt;&gt;"",D$2,"NA"),'MITRE &amp; Controls Mappings'!$H637))),ISNUMBER(SEARCH(IF(D$3&lt;&gt;"",D$3,"NA"),'MITRE &amp; Controls Mappings'!$I637))),ISNUMBER(SEARCH(IF(D$3&lt;&gt;"",D$3,"NA"),'MITRE &amp; Controls Mappings'!$J637))), 'MITRE &amp; Controls Mappings'!$B637,"")</f>
        <v/>
      </c>
      <c r="E641" t="str">
        <f>IF(OR(OR(OR(OR(OR(ISNUMBER(SEARCH(IF(E$1&lt;&gt;"",E$1,"NA"),'MITRE &amp; Controls Mappings'!$E637)),ISNUMBER(SEARCH(IF(E$1&lt;&gt;"",E$1,"NA"),'MITRE &amp; Controls Mappings'!$F637))),ISNUMBER(SEARCH(IF(E$2&lt;&gt;"",E$2,"NA"),'MITRE &amp; Controls Mappings'!$G637))),ISNUMBER(SEARCH(IF(E$2&lt;&gt;"",E$2,"NA"),'MITRE &amp; Controls Mappings'!$H637))),ISNUMBER(SEARCH(IF(E$3&lt;&gt;"",E$3,"NA"),'MITRE &amp; Controls Mappings'!$I637))),ISNUMBER(SEARCH(IF(E$3&lt;&gt;"",E$3,"NA"),'MITRE &amp; Controls Mappings'!$J637))), 'MITRE &amp; Controls Mappings'!$B637,"")</f>
        <v/>
      </c>
      <c r="F641" t="str">
        <f>IF(OR(OR(OR(OR(OR(ISNUMBER(SEARCH(IF(F$1&lt;&gt;"",F$1,"NA"),'MITRE &amp; Controls Mappings'!$E637)),ISNUMBER(SEARCH(IF(F$1&lt;&gt;"",F$1,"NA"),'MITRE &amp; Controls Mappings'!$F637))),ISNUMBER(SEARCH(IF(F$2&lt;&gt;"",F$2,"NA"),'MITRE &amp; Controls Mappings'!$G637))),ISNUMBER(SEARCH(IF(F$2&lt;&gt;"",F$2,"NA"),'MITRE &amp; Controls Mappings'!$H637))),ISNUMBER(SEARCH(IF(F$3&lt;&gt;"",F$3,"NA"),'MITRE &amp; Controls Mappings'!$I637))),ISNUMBER(SEARCH(IF(F$3&lt;&gt;"",F$3,"NA"),'MITRE &amp; Controls Mappings'!$J637))), 'MITRE &amp; Controls Mappings'!$B637,"")</f>
        <v/>
      </c>
      <c r="G641" t="str">
        <f>IF(OR(OR(OR(OR(OR(ISNUMBER(SEARCH(IF(G$1&lt;&gt;"",G$1,"NA"),'MITRE &amp; Controls Mappings'!$E637)),ISNUMBER(SEARCH(IF(G$1&lt;&gt;"",G$1,"NA"),'MITRE &amp; Controls Mappings'!$F637))),ISNUMBER(SEARCH(IF(G$2&lt;&gt;"",G$2,"NA"),'MITRE &amp; Controls Mappings'!$G637))),ISNUMBER(SEARCH(IF(G$2&lt;&gt;"",G$2,"NA"),'MITRE &amp; Controls Mappings'!$H637))),ISNUMBER(SEARCH(IF(G$3&lt;&gt;"",G$3,"NA"),'MITRE &amp; Controls Mappings'!$I637))),ISNUMBER(SEARCH(IF(G$3&lt;&gt;"",G$3,"NA"),'MITRE &amp; Controls Mappings'!$J637))), 'MITRE &amp; Controls Mappings'!$B637,"")</f>
        <v/>
      </c>
      <c r="H641" t="str">
        <f>IF(OR(OR(OR(OR(OR(ISNUMBER(SEARCH(IF(H$1&lt;&gt;"",H$1,"NA"),'MITRE &amp; Controls Mappings'!$E637)),ISNUMBER(SEARCH(IF(H$1&lt;&gt;"",H$1,"NA"),'MITRE &amp; Controls Mappings'!$F637))),ISNUMBER(SEARCH(IF(H$2&lt;&gt;"",H$2,"NA"),'MITRE &amp; Controls Mappings'!$G637))),ISNUMBER(SEARCH(IF(H$2&lt;&gt;"",H$2,"NA"),'MITRE &amp; Controls Mappings'!$H637))),ISNUMBER(SEARCH(IF(H$3&lt;&gt;"",H$3,"NA"),'MITRE &amp; Controls Mappings'!$I637))),ISNUMBER(SEARCH(IF(H$3&lt;&gt;"",H$3,"NA"),'MITRE &amp; Controls Mappings'!$J637))), 'MITRE &amp; Controls Mappings'!$B637,"")</f>
        <v/>
      </c>
      <c r="I641" t="str">
        <f>IF(OR(OR(OR(OR(OR(ISNUMBER(SEARCH(IF(I$1&lt;&gt;"",I$1,"NA"),'MITRE &amp; Controls Mappings'!$E637)),ISNUMBER(SEARCH(IF(I$1&lt;&gt;"",I$1,"NA"),'MITRE &amp; Controls Mappings'!$F637))),ISNUMBER(SEARCH(IF(I$2&lt;&gt;"",I$2,"NA"),'MITRE &amp; Controls Mappings'!$G637))),ISNUMBER(SEARCH(IF(I$2&lt;&gt;"",I$2,"NA"),'MITRE &amp; Controls Mappings'!$H637))),ISNUMBER(SEARCH(IF(I$3&lt;&gt;"",I$3,"NA"),'MITRE &amp; Controls Mappings'!$I637))),ISNUMBER(SEARCH(IF(I$3&lt;&gt;"",I$3,"NA"),'MITRE &amp; Controls Mappings'!$J637))), 'MITRE &amp; Controls Mappings'!$B637,"")</f>
        <v/>
      </c>
      <c r="J641" t="str">
        <f>IF(OR(OR(OR(OR(OR(ISNUMBER(SEARCH(IF(J$1&lt;&gt;"",J$1,"NA"),'MITRE &amp; Controls Mappings'!$E637)),ISNUMBER(SEARCH(IF(J$1&lt;&gt;"",J$1,"NA"),'MITRE &amp; Controls Mappings'!$F637))),ISNUMBER(SEARCH(IF(J$2&lt;&gt;"",J$2,"NA"),'MITRE &amp; Controls Mappings'!$G637))),ISNUMBER(SEARCH(IF(J$2&lt;&gt;"",J$2,"NA"),'MITRE &amp; Controls Mappings'!$H637))),ISNUMBER(SEARCH(IF(J$3&lt;&gt;"",J$3,"NA"),'MITRE &amp; Controls Mappings'!$I637))),ISNUMBER(SEARCH(IF(J$3&lt;&gt;"",J$3,"NA"),'MITRE &amp; Controls Mappings'!$J637))), 'MITRE &amp; Controls Mappings'!$B637,"")</f>
        <v/>
      </c>
      <c r="K641" t="str">
        <f>IF(OR(OR(OR(OR(OR(ISNUMBER(SEARCH(IF(K$1&lt;&gt;"",K$1,"NA"),'MITRE &amp; Controls Mappings'!$E637)),ISNUMBER(SEARCH(IF(K$1&lt;&gt;"",K$1,"NA"),'MITRE &amp; Controls Mappings'!$F637))),ISNUMBER(SEARCH(IF(K$2&lt;&gt;"",K$2,"NA"),'MITRE &amp; Controls Mappings'!$G637))),ISNUMBER(SEARCH(IF(K$2&lt;&gt;"",K$2,"NA"),'MITRE &amp; Controls Mappings'!$H637))),ISNUMBER(SEARCH(IF(K$3&lt;&gt;"",K$3,"NA"),'MITRE &amp; Controls Mappings'!$I637))),ISNUMBER(SEARCH(IF(K$3&lt;&gt;"",K$3,"NA"),'MITRE &amp; Controls Mappings'!$J637))), 'MITRE &amp; Controls Mappings'!$B637,"")</f>
        <v/>
      </c>
      <c r="L641" s="25" t="str">
        <f>'MITRE &amp; Controls Mappings'!D637</f>
        <v>Windows Color System</v>
      </c>
    </row>
    <row r="642" spans="1:12" x14ac:dyDescent="0.35">
      <c r="A642" t="str">
        <f>IF(COUNTIF(B642:K642,"="&amp;'MITRE &amp; Controls Mappings'!B638)&gt;0,'MITRE &amp; Controls Mappings'!B638,"")</f>
        <v/>
      </c>
      <c r="B642" t="str">
        <f>IF(OR(OR(OR(OR(OR(ISNUMBER(SEARCH(IF(B$1&lt;&gt;"",B$1,"NA"),'MITRE &amp; Controls Mappings'!$E638)),ISNUMBER(SEARCH(IF(B$1&lt;&gt;"",B$1,"NA"),'MITRE &amp; Controls Mappings'!$F638))),ISNUMBER(SEARCH(IF(B$2&lt;&gt;"",B$2,"NA"),'MITRE &amp; Controls Mappings'!$G638))),ISNUMBER(SEARCH(IF(B$2&lt;&gt;"",B$2,"NA"),'MITRE &amp; Controls Mappings'!$H638))),ISNUMBER(SEARCH(IF(B$3&lt;&gt;"",B$3,"NA"),'MITRE &amp; Controls Mappings'!$I638))),ISNUMBER(SEARCH(IF(B$3&lt;&gt;"",B$3,"NA"),'MITRE &amp; Controls Mappings'!$J638))), 'MITRE &amp; Controls Mappings'!$B638,"")</f>
        <v/>
      </c>
      <c r="C642" t="str">
        <f>IF(OR(OR(OR(OR(OR(ISNUMBER(SEARCH(IF(C$1&lt;&gt;"",C$1,"NA"),'MITRE &amp; Controls Mappings'!$E638)),ISNUMBER(SEARCH(IF(C$1&lt;&gt;"",C$1,"NA"),'MITRE &amp; Controls Mappings'!$F638))),ISNUMBER(SEARCH(IF(C$2&lt;&gt;"",C$2,"NA"),'MITRE &amp; Controls Mappings'!$G638))),ISNUMBER(SEARCH(IF(C$2&lt;&gt;"",C$2,"NA"),'MITRE &amp; Controls Mappings'!$H638))),ISNUMBER(SEARCH(IF(C$3&lt;&gt;"",C$3,"NA"),'MITRE &amp; Controls Mappings'!$I638))),ISNUMBER(SEARCH(IF(C$3&lt;&gt;"",C$3,"NA"),'MITRE &amp; Controls Mappings'!$J638))), 'MITRE &amp; Controls Mappings'!$B638,"")</f>
        <v/>
      </c>
      <c r="D642" t="str">
        <f>IF(OR(OR(OR(OR(OR(ISNUMBER(SEARCH(IF(D$1&lt;&gt;"",D$1,"NA"),'MITRE &amp; Controls Mappings'!$E638)),ISNUMBER(SEARCH(IF(D$1&lt;&gt;"",D$1,"NA"),'MITRE &amp; Controls Mappings'!$F638))),ISNUMBER(SEARCH(IF(D$2&lt;&gt;"",D$2,"NA"),'MITRE &amp; Controls Mappings'!$G638))),ISNUMBER(SEARCH(IF(D$2&lt;&gt;"",D$2,"NA"),'MITRE &amp; Controls Mappings'!$H638))),ISNUMBER(SEARCH(IF(D$3&lt;&gt;"",D$3,"NA"),'MITRE &amp; Controls Mappings'!$I638))),ISNUMBER(SEARCH(IF(D$3&lt;&gt;"",D$3,"NA"),'MITRE &amp; Controls Mappings'!$J638))), 'MITRE &amp; Controls Mappings'!$B638,"")</f>
        <v/>
      </c>
      <c r="E642" t="str">
        <f>IF(OR(OR(OR(OR(OR(ISNUMBER(SEARCH(IF(E$1&lt;&gt;"",E$1,"NA"),'MITRE &amp; Controls Mappings'!$E638)),ISNUMBER(SEARCH(IF(E$1&lt;&gt;"",E$1,"NA"),'MITRE &amp; Controls Mappings'!$F638))),ISNUMBER(SEARCH(IF(E$2&lt;&gt;"",E$2,"NA"),'MITRE &amp; Controls Mappings'!$G638))),ISNUMBER(SEARCH(IF(E$2&lt;&gt;"",E$2,"NA"),'MITRE &amp; Controls Mappings'!$H638))),ISNUMBER(SEARCH(IF(E$3&lt;&gt;"",E$3,"NA"),'MITRE &amp; Controls Mappings'!$I638))),ISNUMBER(SEARCH(IF(E$3&lt;&gt;"",E$3,"NA"),'MITRE &amp; Controls Mappings'!$J638))), 'MITRE &amp; Controls Mappings'!$B638,"")</f>
        <v/>
      </c>
      <c r="F642" t="str">
        <f>IF(OR(OR(OR(OR(OR(ISNUMBER(SEARCH(IF(F$1&lt;&gt;"",F$1,"NA"),'MITRE &amp; Controls Mappings'!$E638)),ISNUMBER(SEARCH(IF(F$1&lt;&gt;"",F$1,"NA"),'MITRE &amp; Controls Mappings'!$F638))),ISNUMBER(SEARCH(IF(F$2&lt;&gt;"",F$2,"NA"),'MITRE &amp; Controls Mappings'!$G638))),ISNUMBER(SEARCH(IF(F$2&lt;&gt;"",F$2,"NA"),'MITRE &amp; Controls Mappings'!$H638))),ISNUMBER(SEARCH(IF(F$3&lt;&gt;"",F$3,"NA"),'MITRE &amp; Controls Mappings'!$I638))),ISNUMBER(SEARCH(IF(F$3&lt;&gt;"",F$3,"NA"),'MITRE &amp; Controls Mappings'!$J638))), 'MITRE &amp; Controls Mappings'!$B638,"")</f>
        <v/>
      </c>
      <c r="G642" t="str">
        <f>IF(OR(OR(OR(OR(OR(ISNUMBER(SEARCH(IF(G$1&lt;&gt;"",G$1,"NA"),'MITRE &amp; Controls Mappings'!$E638)),ISNUMBER(SEARCH(IF(G$1&lt;&gt;"",G$1,"NA"),'MITRE &amp; Controls Mappings'!$F638))),ISNUMBER(SEARCH(IF(G$2&lt;&gt;"",G$2,"NA"),'MITRE &amp; Controls Mappings'!$G638))),ISNUMBER(SEARCH(IF(G$2&lt;&gt;"",G$2,"NA"),'MITRE &amp; Controls Mappings'!$H638))),ISNUMBER(SEARCH(IF(G$3&lt;&gt;"",G$3,"NA"),'MITRE &amp; Controls Mappings'!$I638))),ISNUMBER(SEARCH(IF(G$3&lt;&gt;"",G$3,"NA"),'MITRE &amp; Controls Mappings'!$J638))), 'MITRE &amp; Controls Mappings'!$B638,"")</f>
        <v/>
      </c>
      <c r="H642" t="str">
        <f>IF(OR(OR(OR(OR(OR(ISNUMBER(SEARCH(IF(H$1&lt;&gt;"",H$1,"NA"),'MITRE &amp; Controls Mappings'!$E638)),ISNUMBER(SEARCH(IF(H$1&lt;&gt;"",H$1,"NA"),'MITRE &amp; Controls Mappings'!$F638))),ISNUMBER(SEARCH(IF(H$2&lt;&gt;"",H$2,"NA"),'MITRE &amp; Controls Mappings'!$G638))),ISNUMBER(SEARCH(IF(H$2&lt;&gt;"",H$2,"NA"),'MITRE &amp; Controls Mappings'!$H638))),ISNUMBER(SEARCH(IF(H$3&lt;&gt;"",H$3,"NA"),'MITRE &amp; Controls Mappings'!$I638))),ISNUMBER(SEARCH(IF(H$3&lt;&gt;"",H$3,"NA"),'MITRE &amp; Controls Mappings'!$J638))), 'MITRE &amp; Controls Mappings'!$B638,"")</f>
        <v/>
      </c>
      <c r="I642" t="str">
        <f>IF(OR(OR(OR(OR(OR(ISNUMBER(SEARCH(IF(I$1&lt;&gt;"",I$1,"NA"),'MITRE &amp; Controls Mappings'!$E638)),ISNUMBER(SEARCH(IF(I$1&lt;&gt;"",I$1,"NA"),'MITRE &amp; Controls Mappings'!$F638))),ISNUMBER(SEARCH(IF(I$2&lt;&gt;"",I$2,"NA"),'MITRE &amp; Controls Mappings'!$G638))),ISNUMBER(SEARCH(IF(I$2&lt;&gt;"",I$2,"NA"),'MITRE &amp; Controls Mappings'!$H638))),ISNUMBER(SEARCH(IF(I$3&lt;&gt;"",I$3,"NA"),'MITRE &amp; Controls Mappings'!$I638))),ISNUMBER(SEARCH(IF(I$3&lt;&gt;"",I$3,"NA"),'MITRE &amp; Controls Mappings'!$J638))), 'MITRE &amp; Controls Mappings'!$B638,"")</f>
        <v/>
      </c>
      <c r="J642" t="str">
        <f>IF(OR(OR(OR(OR(OR(ISNUMBER(SEARCH(IF(J$1&lt;&gt;"",J$1,"NA"),'MITRE &amp; Controls Mappings'!$E638)),ISNUMBER(SEARCH(IF(J$1&lt;&gt;"",J$1,"NA"),'MITRE &amp; Controls Mappings'!$F638))),ISNUMBER(SEARCH(IF(J$2&lt;&gt;"",J$2,"NA"),'MITRE &amp; Controls Mappings'!$G638))),ISNUMBER(SEARCH(IF(J$2&lt;&gt;"",J$2,"NA"),'MITRE &amp; Controls Mappings'!$H638))),ISNUMBER(SEARCH(IF(J$3&lt;&gt;"",J$3,"NA"),'MITRE &amp; Controls Mappings'!$I638))),ISNUMBER(SEARCH(IF(J$3&lt;&gt;"",J$3,"NA"),'MITRE &amp; Controls Mappings'!$J638))), 'MITRE &amp; Controls Mappings'!$B638,"")</f>
        <v/>
      </c>
      <c r="K642" t="str">
        <f>IF(OR(OR(OR(OR(OR(ISNUMBER(SEARCH(IF(K$1&lt;&gt;"",K$1,"NA"),'MITRE &amp; Controls Mappings'!$E638)),ISNUMBER(SEARCH(IF(K$1&lt;&gt;"",K$1,"NA"),'MITRE &amp; Controls Mappings'!$F638))),ISNUMBER(SEARCH(IF(K$2&lt;&gt;"",K$2,"NA"),'MITRE &amp; Controls Mappings'!$G638))),ISNUMBER(SEARCH(IF(K$2&lt;&gt;"",K$2,"NA"),'MITRE &amp; Controls Mappings'!$H638))),ISNUMBER(SEARCH(IF(K$3&lt;&gt;"",K$3,"NA"),'MITRE &amp; Controls Mappings'!$I638))),ISNUMBER(SEARCH(IF(K$3&lt;&gt;"",K$3,"NA"),'MITRE &amp; Controls Mappings'!$J638))), 'MITRE &amp; Controls Mappings'!$B638,"")</f>
        <v/>
      </c>
      <c r="L642" s="25" t="str">
        <f>'MITRE &amp; Controls Mappings'!D638</f>
        <v>Windows Defender SmartScreen</v>
      </c>
    </row>
    <row r="643" spans="1:12" x14ac:dyDescent="0.35">
      <c r="A643" t="str">
        <f>IF(COUNTIF(B643:K643,"="&amp;'MITRE &amp; Controls Mappings'!B639)&gt;0,'MITRE &amp; Controls Mappings'!B639,"")</f>
        <v/>
      </c>
      <c r="B643" t="str">
        <f>IF(OR(OR(OR(OR(OR(ISNUMBER(SEARCH(IF(B$1&lt;&gt;"",B$1,"NA"),'MITRE &amp; Controls Mappings'!$E639)),ISNUMBER(SEARCH(IF(B$1&lt;&gt;"",B$1,"NA"),'MITRE &amp; Controls Mappings'!$F639))),ISNUMBER(SEARCH(IF(B$2&lt;&gt;"",B$2,"NA"),'MITRE &amp; Controls Mappings'!$G639))),ISNUMBER(SEARCH(IF(B$2&lt;&gt;"",B$2,"NA"),'MITRE &amp; Controls Mappings'!$H639))),ISNUMBER(SEARCH(IF(B$3&lt;&gt;"",B$3,"NA"),'MITRE &amp; Controls Mappings'!$I639))),ISNUMBER(SEARCH(IF(B$3&lt;&gt;"",B$3,"NA"),'MITRE &amp; Controls Mappings'!$J639))), 'MITRE &amp; Controls Mappings'!$B639,"")</f>
        <v/>
      </c>
      <c r="C643" t="str">
        <f>IF(OR(OR(OR(OR(OR(ISNUMBER(SEARCH(IF(C$1&lt;&gt;"",C$1,"NA"),'MITRE &amp; Controls Mappings'!$E639)),ISNUMBER(SEARCH(IF(C$1&lt;&gt;"",C$1,"NA"),'MITRE &amp; Controls Mappings'!$F639))),ISNUMBER(SEARCH(IF(C$2&lt;&gt;"",C$2,"NA"),'MITRE &amp; Controls Mappings'!$G639))),ISNUMBER(SEARCH(IF(C$2&lt;&gt;"",C$2,"NA"),'MITRE &amp; Controls Mappings'!$H639))),ISNUMBER(SEARCH(IF(C$3&lt;&gt;"",C$3,"NA"),'MITRE &amp; Controls Mappings'!$I639))),ISNUMBER(SEARCH(IF(C$3&lt;&gt;"",C$3,"NA"),'MITRE &amp; Controls Mappings'!$J639))), 'MITRE &amp; Controls Mappings'!$B639,"")</f>
        <v/>
      </c>
      <c r="D643" t="str">
        <f>IF(OR(OR(OR(OR(OR(ISNUMBER(SEARCH(IF(D$1&lt;&gt;"",D$1,"NA"),'MITRE &amp; Controls Mappings'!$E639)),ISNUMBER(SEARCH(IF(D$1&lt;&gt;"",D$1,"NA"),'MITRE &amp; Controls Mappings'!$F639))),ISNUMBER(SEARCH(IF(D$2&lt;&gt;"",D$2,"NA"),'MITRE &amp; Controls Mappings'!$G639))),ISNUMBER(SEARCH(IF(D$2&lt;&gt;"",D$2,"NA"),'MITRE &amp; Controls Mappings'!$H639))),ISNUMBER(SEARCH(IF(D$3&lt;&gt;"",D$3,"NA"),'MITRE &amp; Controls Mappings'!$I639))),ISNUMBER(SEARCH(IF(D$3&lt;&gt;"",D$3,"NA"),'MITRE &amp; Controls Mappings'!$J639))), 'MITRE &amp; Controls Mappings'!$B639,"")</f>
        <v/>
      </c>
      <c r="E643" t="str">
        <f>IF(OR(OR(OR(OR(OR(ISNUMBER(SEARCH(IF(E$1&lt;&gt;"",E$1,"NA"),'MITRE &amp; Controls Mappings'!$E639)),ISNUMBER(SEARCH(IF(E$1&lt;&gt;"",E$1,"NA"),'MITRE &amp; Controls Mappings'!$F639))),ISNUMBER(SEARCH(IF(E$2&lt;&gt;"",E$2,"NA"),'MITRE &amp; Controls Mappings'!$G639))),ISNUMBER(SEARCH(IF(E$2&lt;&gt;"",E$2,"NA"),'MITRE &amp; Controls Mappings'!$H639))),ISNUMBER(SEARCH(IF(E$3&lt;&gt;"",E$3,"NA"),'MITRE &amp; Controls Mappings'!$I639))),ISNUMBER(SEARCH(IF(E$3&lt;&gt;"",E$3,"NA"),'MITRE &amp; Controls Mappings'!$J639))), 'MITRE &amp; Controls Mappings'!$B639,"")</f>
        <v/>
      </c>
      <c r="F643" t="str">
        <f>IF(OR(OR(OR(OR(OR(ISNUMBER(SEARCH(IF(F$1&lt;&gt;"",F$1,"NA"),'MITRE &amp; Controls Mappings'!$E639)),ISNUMBER(SEARCH(IF(F$1&lt;&gt;"",F$1,"NA"),'MITRE &amp; Controls Mappings'!$F639))),ISNUMBER(SEARCH(IF(F$2&lt;&gt;"",F$2,"NA"),'MITRE &amp; Controls Mappings'!$G639))),ISNUMBER(SEARCH(IF(F$2&lt;&gt;"",F$2,"NA"),'MITRE &amp; Controls Mappings'!$H639))),ISNUMBER(SEARCH(IF(F$3&lt;&gt;"",F$3,"NA"),'MITRE &amp; Controls Mappings'!$I639))),ISNUMBER(SEARCH(IF(F$3&lt;&gt;"",F$3,"NA"),'MITRE &amp; Controls Mappings'!$J639))), 'MITRE &amp; Controls Mappings'!$B639,"")</f>
        <v/>
      </c>
      <c r="G643" t="str">
        <f>IF(OR(OR(OR(OR(OR(ISNUMBER(SEARCH(IF(G$1&lt;&gt;"",G$1,"NA"),'MITRE &amp; Controls Mappings'!$E639)),ISNUMBER(SEARCH(IF(G$1&lt;&gt;"",G$1,"NA"),'MITRE &amp; Controls Mappings'!$F639))),ISNUMBER(SEARCH(IF(G$2&lt;&gt;"",G$2,"NA"),'MITRE &amp; Controls Mappings'!$G639))),ISNUMBER(SEARCH(IF(G$2&lt;&gt;"",G$2,"NA"),'MITRE &amp; Controls Mappings'!$H639))),ISNUMBER(SEARCH(IF(G$3&lt;&gt;"",G$3,"NA"),'MITRE &amp; Controls Mappings'!$I639))),ISNUMBER(SEARCH(IF(G$3&lt;&gt;"",G$3,"NA"),'MITRE &amp; Controls Mappings'!$J639))), 'MITRE &amp; Controls Mappings'!$B639,"")</f>
        <v/>
      </c>
      <c r="H643" t="str">
        <f>IF(OR(OR(OR(OR(OR(ISNUMBER(SEARCH(IF(H$1&lt;&gt;"",H$1,"NA"),'MITRE &amp; Controls Mappings'!$E639)),ISNUMBER(SEARCH(IF(H$1&lt;&gt;"",H$1,"NA"),'MITRE &amp; Controls Mappings'!$F639))),ISNUMBER(SEARCH(IF(H$2&lt;&gt;"",H$2,"NA"),'MITRE &amp; Controls Mappings'!$G639))),ISNUMBER(SEARCH(IF(H$2&lt;&gt;"",H$2,"NA"),'MITRE &amp; Controls Mappings'!$H639))),ISNUMBER(SEARCH(IF(H$3&lt;&gt;"",H$3,"NA"),'MITRE &amp; Controls Mappings'!$I639))),ISNUMBER(SEARCH(IF(H$3&lt;&gt;"",H$3,"NA"),'MITRE &amp; Controls Mappings'!$J639))), 'MITRE &amp; Controls Mappings'!$B639,"")</f>
        <v/>
      </c>
      <c r="I643" t="str">
        <f>IF(OR(OR(OR(OR(OR(ISNUMBER(SEARCH(IF(I$1&lt;&gt;"",I$1,"NA"),'MITRE &amp; Controls Mappings'!$E639)),ISNUMBER(SEARCH(IF(I$1&lt;&gt;"",I$1,"NA"),'MITRE &amp; Controls Mappings'!$F639))),ISNUMBER(SEARCH(IF(I$2&lt;&gt;"",I$2,"NA"),'MITRE &amp; Controls Mappings'!$G639))),ISNUMBER(SEARCH(IF(I$2&lt;&gt;"",I$2,"NA"),'MITRE &amp; Controls Mappings'!$H639))),ISNUMBER(SEARCH(IF(I$3&lt;&gt;"",I$3,"NA"),'MITRE &amp; Controls Mappings'!$I639))),ISNUMBER(SEARCH(IF(I$3&lt;&gt;"",I$3,"NA"),'MITRE &amp; Controls Mappings'!$J639))), 'MITRE &amp; Controls Mappings'!$B639,"")</f>
        <v/>
      </c>
      <c r="J643" t="str">
        <f>IF(OR(OR(OR(OR(OR(ISNUMBER(SEARCH(IF(J$1&lt;&gt;"",J$1,"NA"),'MITRE &amp; Controls Mappings'!$E639)),ISNUMBER(SEARCH(IF(J$1&lt;&gt;"",J$1,"NA"),'MITRE &amp; Controls Mappings'!$F639))),ISNUMBER(SEARCH(IF(J$2&lt;&gt;"",J$2,"NA"),'MITRE &amp; Controls Mappings'!$G639))),ISNUMBER(SEARCH(IF(J$2&lt;&gt;"",J$2,"NA"),'MITRE &amp; Controls Mappings'!$H639))),ISNUMBER(SEARCH(IF(J$3&lt;&gt;"",J$3,"NA"),'MITRE &amp; Controls Mappings'!$I639))),ISNUMBER(SEARCH(IF(J$3&lt;&gt;"",J$3,"NA"),'MITRE &amp; Controls Mappings'!$J639))), 'MITRE &amp; Controls Mappings'!$B639,"")</f>
        <v/>
      </c>
      <c r="K643" t="str">
        <f>IF(OR(OR(OR(OR(OR(ISNUMBER(SEARCH(IF(K$1&lt;&gt;"",K$1,"NA"),'MITRE &amp; Controls Mappings'!$E639)),ISNUMBER(SEARCH(IF(K$1&lt;&gt;"",K$1,"NA"),'MITRE &amp; Controls Mappings'!$F639))),ISNUMBER(SEARCH(IF(K$2&lt;&gt;"",K$2,"NA"),'MITRE &amp; Controls Mappings'!$G639))),ISNUMBER(SEARCH(IF(K$2&lt;&gt;"",K$2,"NA"),'MITRE &amp; Controls Mappings'!$H639))),ISNUMBER(SEARCH(IF(K$3&lt;&gt;"",K$3,"NA"),'MITRE &amp; Controls Mappings'!$I639))),ISNUMBER(SEARCH(IF(K$3&lt;&gt;"",K$3,"NA"),'MITRE &amp; Controls Mappings'!$J639))), 'MITRE &amp; Controls Mappings'!$B639,"")</f>
        <v/>
      </c>
      <c r="L643" s="25" t="str">
        <f>'MITRE &amp; Controls Mappings'!D639</f>
        <v>Windows Error Reporting</v>
      </c>
    </row>
    <row r="644" spans="1:12" x14ac:dyDescent="0.35">
      <c r="A644" t="str">
        <f>IF(COUNTIF(B644:K644,"="&amp;'MITRE &amp; Controls Mappings'!B640)&gt;0,'MITRE &amp; Controls Mappings'!B640,"")</f>
        <v/>
      </c>
      <c r="B644" t="str">
        <f>IF(OR(OR(OR(OR(OR(ISNUMBER(SEARCH(IF(B$1&lt;&gt;"",B$1,"NA"),'MITRE &amp; Controls Mappings'!$E640)),ISNUMBER(SEARCH(IF(B$1&lt;&gt;"",B$1,"NA"),'MITRE &amp; Controls Mappings'!$F640))),ISNUMBER(SEARCH(IF(B$2&lt;&gt;"",B$2,"NA"),'MITRE &amp; Controls Mappings'!$G640))),ISNUMBER(SEARCH(IF(B$2&lt;&gt;"",B$2,"NA"),'MITRE &amp; Controls Mappings'!$H640))),ISNUMBER(SEARCH(IF(B$3&lt;&gt;"",B$3,"NA"),'MITRE &amp; Controls Mappings'!$I640))),ISNUMBER(SEARCH(IF(B$3&lt;&gt;"",B$3,"NA"),'MITRE &amp; Controls Mappings'!$J640))), 'MITRE &amp; Controls Mappings'!$B640,"")</f>
        <v/>
      </c>
      <c r="C644" t="str">
        <f>IF(OR(OR(OR(OR(OR(ISNUMBER(SEARCH(IF(C$1&lt;&gt;"",C$1,"NA"),'MITRE &amp; Controls Mappings'!$E640)),ISNUMBER(SEARCH(IF(C$1&lt;&gt;"",C$1,"NA"),'MITRE &amp; Controls Mappings'!$F640))),ISNUMBER(SEARCH(IF(C$2&lt;&gt;"",C$2,"NA"),'MITRE &amp; Controls Mappings'!$G640))),ISNUMBER(SEARCH(IF(C$2&lt;&gt;"",C$2,"NA"),'MITRE &amp; Controls Mappings'!$H640))),ISNUMBER(SEARCH(IF(C$3&lt;&gt;"",C$3,"NA"),'MITRE &amp; Controls Mappings'!$I640))),ISNUMBER(SEARCH(IF(C$3&lt;&gt;"",C$3,"NA"),'MITRE &amp; Controls Mappings'!$J640))), 'MITRE &amp; Controls Mappings'!$B640,"")</f>
        <v/>
      </c>
      <c r="D644" t="str">
        <f>IF(OR(OR(OR(OR(OR(ISNUMBER(SEARCH(IF(D$1&lt;&gt;"",D$1,"NA"),'MITRE &amp; Controls Mappings'!$E640)),ISNUMBER(SEARCH(IF(D$1&lt;&gt;"",D$1,"NA"),'MITRE &amp; Controls Mappings'!$F640))),ISNUMBER(SEARCH(IF(D$2&lt;&gt;"",D$2,"NA"),'MITRE &amp; Controls Mappings'!$G640))),ISNUMBER(SEARCH(IF(D$2&lt;&gt;"",D$2,"NA"),'MITRE &amp; Controls Mappings'!$H640))),ISNUMBER(SEARCH(IF(D$3&lt;&gt;"",D$3,"NA"),'MITRE &amp; Controls Mappings'!$I640))),ISNUMBER(SEARCH(IF(D$3&lt;&gt;"",D$3,"NA"),'MITRE &amp; Controls Mappings'!$J640))), 'MITRE &amp; Controls Mappings'!$B640,"")</f>
        <v/>
      </c>
      <c r="E644" t="str">
        <f>IF(OR(OR(OR(OR(OR(ISNUMBER(SEARCH(IF(E$1&lt;&gt;"",E$1,"NA"),'MITRE &amp; Controls Mappings'!$E640)),ISNUMBER(SEARCH(IF(E$1&lt;&gt;"",E$1,"NA"),'MITRE &amp; Controls Mappings'!$F640))),ISNUMBER(SEARCH(IF(E$2&lt;&gt;"",E$2,"NA"),'MITRE &amp; Controls Mappings'!$G640))),ISNUMBER(SEARCH(IF(E$2&lt;&gt;"",E$2,"NA"),'MITRE &amp; Controls Mappings'!$H640))),ISNUMBER(SEARCH(IF(E$3&lt;&gt;"",E$3,"NA"),'MITRE &amp; Controls Mappings'!$I640))),ISNUMBER(SEARCH(IF(E$3&lt;&gt;"",E$3,"NA"),'MITRE &amp; Controls Mappings'!$J640))), 'MITRE &amp; Controls Mappings'!$B640,"")</f>
        <v/>
      </c>
      <c r="F644" t="str">
        <f>IF(OR(OR(OR(OR(OR(ISNUMBER(SEARCH(IF(F$1&lt;&gt;"",F$1,"NA"),'MITRE &amp; Controls Mappings'!$E640)),ISNUMBER(SEARCH(IF(F$1&lt;&gt;"",F$1,"NA"),'MITRE &amp; Controls Mappings'!$F640))),ISNUMBER(SEARCH(IF(F$2&lt;&gt;"",F$2,"NA"),'MITRE &amp; Controls Mappings'!$G640))),ISNUMBER(SEARCH(IF(F$2&lt;&gt;"",F$2,"NA"),'MITRE &amp; Controls Mappings'!$H640))),ISNUMBER(SEARCH(IF(F$3&lt;&gt;"",F$3,"NA"),'MITRE &amp; Controls Mappings'!$I640))),ISNUMBER(SEARCH(IF(F$3&lt;&gt;"",F$3,"NA"),'MITRE &amp; Controls Mappings'!$J640))), 'MITRE &amp; Controls Mappings'!$B640,"")</f>
        <v/>
      </c>
      <c r="G644" t="str">
        <f>IF(OR(OR(OR(OR(OR(ISNUMBER(SEARCH(IF(G$1&lt;&gt;"",G$1,"NA"),'MITRE &amp; Controls Mappings'!$E640)),ISNUMBER(SEARCH(IF(G$1&lt;&gt;"",G$1,"NA"),'MITRE &amp; Controls Mappings'!$F640))),ISNUMBER(SEARCH(IF(G$2&lt;&gt;"",G$2,"NA"),'MITRE &amp; Controls Mappings'!$G640))),ISNUMBER(SEARCH(IF(G$2&lt;&gt;"",G$2,"NA"),'MITRE &amp; Controls Mappings'!$H640))),ISNUMBER(SEARCH(IF(G$3&lt;&gt;"",G$3,"NA"),'MITRE &amp; Controls Mappings'!$I640))),ISNUMBER(SEARCH(IF(G$3&lt;&gt;"",G$3,"NA"),'MITRE &amp; Controls Mappings'!$J640))), 'MITRE &amp; Controls Mappings'!$B640,"")</f>
        <v/>
      </c>
      <c r="H644" t="str">
        <f>IF(OR(OR(OR(OR(OR(ISNUMBER(SEARCH(IF(H$1&lt;&gt;"",H$1,"NA"),'MITRE &amp; Controls Mappings'!$E640)),ISNUMBER(SEARCH(IF(H$1&lt;&gt;"",H$1,"NA"),'MITRE &amp; Controls Mappings'!$F640))),ISNUMBER(SEARCH(IF(H$2&lt;&gt;"",H$2,"NA"),'MITRE &amp; Controls Mappings'!$G640))),ISNUMBER(SEARCH(IF(H$2&lt;&gt;"",H$2,"NA"),'MITRE &amp; Controls Mappings'!$H640))),ISNUMBER(SEARCH(IF(H$3&lt;&gt;"",H$3,"NA"),'MITRE &amp; Controls Mappings'!$I640))),ISNUMBER(SEARCH(IF(H$3&lt;&gt;"",H$3,"NA"),'MITRE &amp; Controls Mappings'!$J640))), 'MITRE &amp; Controls Mappings'!$B640,"")</f>
        <v/>
      </c>
      <c r="I644" t="str">
        <f>IF(OR(OR(OR(OR(OR(ISNUMBER(SEARCH(IF(I$1&lt;&gt;"",I$1,"NA"),'MITRE &amp; Controls Mappings'!$E640)),ISNUMBER(SEARCH(IF(I$1&lt;&gt;"",I$1,"NA"),'MITRE &amp; Controls Mappings'!$F640))),ISNUMBER(SEARCH(IF(I$2&lt;&gt;"",I$2,"NA"),'MITRE &amp; Controls Mappings'!$G640))),ISNUMBER(SEARCH(IF(I$2&lt;&gt;"",I$2,"NA"),'MITRE &amp; Controls Mappings'!$H640))),ISNUMBER(SEARCH(IF(I$3&lt;&gt;"",I$3,"NA"),'MITRE &amp; Controls Mappings'!$I640))),ISNUMBER(SEARCH(IF(I$3&lt;&gt;"",I$3,"NA"),'MITRE &amp; Controls Mappings'!$J640))), 'MITRE &amp; Controls Mappings'!$B640,"")</f>
        <v/>
      </c>
      <c r="J644" t="str">
        <f>IF(OR(OR(OR(OR(OR(ISNUMBER(SEARCH(IF(J$1&lt;&gt;"",J$1,"NA"),'MITRE &amp; Controls Mappings'!$E640)),ISNUMBER(SEARCH(IF(J$1&lt;&gt;"",J$1,"NA"),'MITRE &amp; Controls Mappings'!$F640))),ISNUMBER(SEARCH(IF(J$2&lt;&gt;"",J$2,"NA"),'MITRE &amp; Controls Mappings'!$G640))),ISNUMBER(SEARCH(IF(J$2&lt;&gt;"",J$2,"NA"),'MITRE &amp; Controls Mappings'!$H640))),ISNUMBER(SEARCH(IF(J$3&lt;&gt;"",J$3,"NA"),'MITRE &amp; Controls Mappings'!$I640))),ISNUMBER(SEARCH(IF(J$3&lt;&gt;"",J$3,"NA"),'MITRE &amp; Controls Mappings'!$J640))), 'MITRE &amp; Controls Mappings'!$B640,"")</f>
        <v/>
      </c>
      <c r="K644" t="str">
        <f>IF(OR(OR(OR(OR(OR(ISNUMBER(SEARCH(IF(K$1&lt;&gt;"",K$1,"NA"),'MITRE &amp; Controls Mappings'!$E640)),ISNUMBER(SEARCH(IF(K$1&lt;&gt;"",K$1,"NA"),'MITRE &amp; Controls Mappings'!$F640))),ISNUMBER(SEARCH(IF(K$2&lt;&gt;"",K$2,"NA"),'MITRE &amp; Controls Mappings'!$G640))),ISNUMBER(SEARCH(IF(K$2&lt;&gt;"",K$2,"NA"),'MITRE &amp; Controls Mappings'!$H640))),ISNUMBER(SEARCH(IF(K$3&lt;&gt;"",K$3,"NA"),'MITRE &amp; Controls Mappings'!$I640))),ISNUMBER(SEARCH(IF(K$3&lt;&gt;"",K$3,"NA"),'MITRE &amp; Controls Mappings'!$J640))), 'MITRE &amp; Controls Mappings'!$B640,"")</f>
        <v/>
      </c>
      <c r="L644" s="25" t="str">
        <f>'MITRE &amp; Controls Mappings'!D640</f>
        <v>Windows Hello for Business (formerly Microsoft Passport for Work)</v>
      </c>
    </row>
    <row r="645" spans="1:12" x14ac:dyDescent="0.35">
      <c r="A645" t="str">
        <f>IF(COUNTIF(B645:K645,"="&amp;'MITRE &amp; Controls Mappings'!B641)&gt;0,'MITRE &amp; Controls Mappings'!B641,"")</f>
        <v/>
      </c>
      <c r="B645" t="str">
        <f>IF(OR(OR(OR(OR(OR(ISNUMBER(SEARCH(IF(B$1&lt;&gt;"",B$1,"NA"),'MITRE &amp; Controls Mappings'!$E641)),ISNUMBER(SEARCH(IF(B$1&lt;&gt;"",B$1,"NA"),'MITRE &amp; Controls Mappings'!$F641))),ISNUMBER(SEARCH(IF(B$2&lt;&gt;"",B$2,"NA"),'MITRE &amp; Controls Mappings'!$G641))),ISNUMBER(SEARCH(IF(B$2&lt;&gt;"",B$2,"NA"),'MITRE &amp; Controls Mappings'!$H641))),ISNUMBER(SEARCH(IF(B$3&lt;&gt;"",B$3,"NA"),'MITRE &amp; Controls Mappings'!$I641))),ISNUMBER(SEARCH(IF(B$3&lt;&gt;"",B$3,"NA"),'MITRE &amp; Controls Mappings'!$J641))), 'MITRE &amp; Controls Mappings'!$B641,"")</f>
        <v/>
      </c>
      <c r="C645" t="str">
        <f>IF(OR(OR(OR(OR(OR(ISNUMBER(SEARCH(IF(C$1&lt;&gt;"",C$1,"NA"),'MITRE &amp; Controls Mappings'!$E641)),ISNUMBER(SEARCH(IF(C$1&lt;&gt;"",C$1,"NA"),'MITRE &amp; Controls Mappings'!$F641))),ISNUMBER(SEARCH(IF(C$2&lt;&gt;"",C$2,"NA"),'MITRE &amp; Controls Mappings'!$G641))),ISNUMBER(SEARCH(IF(C$2&lt;&gt;"",C$2,"NA"),'MITRE &amp; Controls Mappings'!$H641))),ISNUMBER(SEARCH(IF(C$3&lt;&gt;"",C$3,"NA"),'MITRE &amp; Controls Mappings'!$I641))),ISNUMBER(SEARCH(IF(C$3&lt;&gt;"",C$3,"NA"),'MITRE &amp; Controls Mappings'!$J641))), 'MITRE &amp; Controls Mappings'!$B641,"")</f>
        <v/>
      </c>
      <c r="D645" t="str">
        <f>IF(OR(OR(OR(OR(OR(ISNUMBER(SEARCH(IF(D$1&lt;&gt;"",D$1,"NA"),'MITRE &amp; Controls Mappings'!$E641)),ISNUMBER(SEARCH(IF(D$1&lt;&gt;"",D$1,"NA"),'MITRE &amp; Controls Mappings'!$F641))),ISNUMBER(SEARCH(IF(D$2&lt;&gt;"",D$2,"NA"),'MITRE &amp; Controls Mappings'!$G641))),ISNUMBER(SEARCH(IF(D$2&lt;&gt;"",D$2,"NA"),'MITRE &amp; Controls Mappings'!$H641))),ISNUMBER(SEARCH(IF(D$3&lt;&gt;"",D$3,"NA"),'MITRE &amp; Controls Mappings'!$I641))),ISNUMBER(SEARCH(IF(D$3&lt;&gt;"",D$3,"NA"),'MITRE &amp; Controls Mappings'!$J641))), 'MITRE &amp; Controls Mappings'!$B641,"")</f>
        <v/>
      </c>
      <c r="E645" t="str">
        <f>IF(OR(OR(OR(OR(OR(ISNUMBER(SEARCH(IF(E$1&lt;&gt;"",E$1,"NA"),'MITRE &amp; Controls Mappings'!$E641)),ISNUMBER(SEARCH(IF(E$1&lt;&gt;"",E$1,"NA"),'MITRE &amp; Controls Mappings'!$F641))),ISNUMBER(SEARCH(IF(E$2&lt;&gt;"",E$2,"NA"),'MITRE &amp; Controls Mappings'!$G641))),ISNUMBER(SEARCH(IF(E$2&lt;&gt;"",E$2,"NA"),'MITRE &amp; Controls Mappings'!$H641))),ISNUMBER(SEARCH(IF(E$3&lt;&gt;"",E$3,"NA"),'MITRE &amp; Controls Mappings'!$I641))),ISNUMBER(SEARCH(IF(E$3&lt;&gt;"",E$3,"NA"),'MITRE &amp; Controls Mappings'!$J641))), 'MITRE &amp; Controls Mappings'!$B641,"")</f>
        <v/>
      </c>
      <c r="F645" t="str">
        <f>IF(OR(OR(OR(OR(OR(ISNUMBER(SEARCH(IF(F$1&lt;&gt;"",F$1,"NA"),'MITRE &amp; Controls Mappings'!$E641)),ISNUMBER(SEARCH(IF(F$1&lt;&gt;"",F$1,"NA"),'MITRE &amp; Controls Mappings'!$F641))),ISNUMBER(SEARCH(IF(F$2&lt;&gt;"",F$2,"NA"),'MITRE &amp; Controls Mappings'!$G641))),ISNUMBER(SEARCH(IF(F$2&lt;&gt;"",F$2,"NA"),'MITRE &amp; Controls Mappings'!$H641))),ISNUMBER(SEARCH(IF(F$3&lt;&gt;"",F$3,"NA"),'MITRE &amp; Controls Mappings'!$I641))),ISNUMBER(SEARCH(IF(F$3&lt;&gt;"",F$3,"NA"),'MITRE &amp; Controls Mappings'!$J641))), 'MITRE &amp; Controls Mappings'!$B641,"")</f>
        <v/>
      </c>
      <c r="G645" t="str">
        <f>IF(OR(OR(OR(OR(OR(ISNUMBER(SEARCH(IF(G$1&lt;&gt;"",G$1,"NA"),'MITRE &amp; Controls Mappings'!$E641)),ISNUMBER(SEARCH(IF(G$1&lt;&gt;"",G$1,"NA"),'MITRE &amp; Controls Mappings'!$F641))),ISNUMBER(SEARCH(IF(G$2&lt;&gt;"",G$2,"NA"),'MITRE &amp; Controls Mappings'!$G641))),ISNUMBER(SEARCH(IF(G$2&lt;&gt;"",G$2,"NA"),'MITRE &amp; Controls Mappings'!$H641))),ISNUMBER(SEARCH(IF(G$3&lt;&gt;"",G$3,"NA"),'MITRE &amp; Controls Mappings'!$I641))),ISNUMBER(SEARCH(IF(G$3&lt;&gt;"",G$3,"NA"),'MITRE &amp; Controls Mappings'!$J641))), 'MITRE &amp; Controls Mappings'!$B641,"")</f>
        <v/>
      </c>
      <c r="H645" t="str">
        <f>IF(OR(OR(OR(OR(OR(ISNUMBER(SEARCH(IF(H$1&lt;&gt;"",H$1,"NA"),'MITRE &amp; Controls Mappings'!$E641)),ISNUMBER(SEARCH(IF(H$1&lt;&gt;"",H$1,"NA"),'MITRE &amp; Controls Mappings'!$F641))),ISNUMBER(SEARCH(IF(H$2&lt;&gt;"",H$2,"NA"),'MITRE &amp; Controls Mappings'!$G641))),ISNUMBER(SEARCH(IF(H$2&lt;&gt;"",H$2,"NA"),'MITRE &amp; Controls Mappings'!$H641))),ISNUMBER(SEARCH(IF(H$3&lt;&gt;"",H$3,"NA"),'MITRE &amp; Controls Mappings'!$I641))),ISNUMBER(SEARCH(IF(H$3&lt;&gt;"",H$3,"NA"),'MITRE &amp; Controls Mappings'!$J641))), 'MITRE &amp; Controls Mappings'!$B641,"")</f>
        <v/>
      </c>
      <c r="I645" t="str">
        <f>IF(OR(OR(OR(OR(OR(ISNUMBER(SEARCH(IF(I$1&lt;&gt;"",I$1,"NA"),'MITRE &amp; Controls Mappings'!$E641)),ISNUMBER(SEARCH(IF(I$1&lt;&gt;"",I$1,"NA"),'MITRE &amp; Controls Mappings'!$F641))),ISNUMBER(SEARCH(IF(I$2&lt;&gt;"",I$2,"NA"),'MITRE &amp; Controls Mappings'!$G641))),ISNUMBER(SEARCH(IF(I$2&lt;&gt;"",I$2,"NA"),'MITRE &amp; Controls Mappings'!$H641))),ISNUMBER(SEARCH(IF(I$3&lt;&gt;"",I$3,"NA"),'MITRE &amp; Controls Mappings'!$I641))),ISNUMBER(SEARCH(IF(I$3&lt;&gt;"",I$3,"NA"),'MITRE &amp; Controls Mappings'!$J641))), 'MITRE &amp; Controls Mappings'!$B641,"")</f>
        <v/>
      </c>
      <c r="J645" t="str">
        <f>IF(OR(OR(OR(OR(OR(ISNUMBER(SEARCH(IF(J$1&lt;&gt;"",J$1,"NA"),'MITRE &amp; Controls Mappings'!$E641)),ISNUMBER(SEARCH(IF(J$1&lt;&gt;"",J$1,"NA"),'MITRE &amp; Controls Mappings'!$F641))),ISNUMBER(SEARCH(IF(J$2&lt;&gt;"",J$2,"NA"),'MITRE &amp; Controls Mappings'!$G641))),ISNUMBER(SEARCH(IF(J$2&lt;&gt;"",J$2,"NA"),'MITRE &amp; Controls Mappings'!$H641))),ISNUMBER(SEARCH(IF(J$3&lt;&gt;"",J$3,"NA"),'MITRE &amp; Controls Mappings'!$I641))),ISNUMBER(SEARCH(IF(J$3&lt;&gt;"",J$3,"NA"),'MITRE &amp; Controls Mappings'!$J641))), 'MITRE &amp; Controls Mappings'!$B641,"")</f>
        <v/>
      </c>
      <c r="K645" t="str">
        <f>IF(OR(OR(OR(OR(OR(ISNUMBER(SEARCH(IF(K$1&lt;&gt;"",K$1,"NA"),'MITRE &amp; Controls Mappings'!$E641)),ISNUMBER(SEARCH(IF(K$1&lt;&gt;"",K$1,"NA"),'MITRE &amp; Controls Mappings'!$F641))),ISNUMBER(SEARCH(IF(K$2&lt;&gt;"",K$2,"NA"),'MITRE &amp; Controls Mappings'!$G641))),ISNUMBER(SEARCH(IF(K$2&lt;&gt;"",K$2,"NA"),'MITRE &amp; Controls Mappings'!$H641))),ISNUMBER(SEARCH(IF(K$3&lt;&gt;"",K$3,"NA"),'MITRE &amp; Controls Mappings'!$I641))),ISNUMBER(SEARCH(IF(K$3&lt;&gt;"",K$3,"NA"),'MITRE &amp; Controls Mappings'!$J641))), 'MITRE &amp; Controls Mappings'!$B641,"")</f>
        <v/>
      </c>
      <c r="L645" s="25" t="str">
        <f>'MITRE &amp; Controls Mappings'!D641</f>
        <v>Windows Installer</v>
      </c>
    </row>
    <row r="646" spans="1:12" x14ac:dyDescent="0.35">
      <c r="A646" t="str">
        <f>IF(COUNTIF(B646:K646,"="&amp;'MITRE &amp; Controls Mappings'!B642)&gt;0,'MITRE &amp; Controls Mappings'!B642,"")</f>
        <v/>
      </c>
      <c r="B646" t="str">
        <f>IF(OR(OR(OR(OR(OR(ISNUMBER(SEARCH(IF(B$1&lt;&gt;"",B$1,"NA"),'MITRE &amp; Controls Mappings'!$E642)),ISNUMBER(SEARCH(IF(B$1&lt;&gt;"",B$1,"NA"),'MITRE &amp; Controls Mappings'!$F642))),ISNUMBER(SEARCH(IF(B$2&lt;&gt;"",B$2,"NA"),'MITRE &amp; Controls Mappings'!$G642))),ISNUMBER(SEARCH(IF(B$2&lt;&gt;"",B$2,"NA"),'MITRE &amp; Controls Mappings'!$H642))),ISNUMBER(SEARCH(IF(B$3&lt;&gt;"",B$3,"NA"),'MITRE &amp; Controls Mappings'!$I642))),ISNUMBER(SEARCH(IF(B$3&lt;&gt;"",B$3,"NA"),'MITRE &amp; Controls Mappings'!$J642))), 'MITRE &amp; Controls Mappings'!$B642,"")</f>
        <v/>
      </c>
      <c r="C646" t="str">
        <f>IF(OR(OR(OR(OR(OR(ISNUMBER(SEARCH(IF(C$1&lt;&gt;"",C$1,"NA"),'MITRE &amp; Controls Mappings'!$E642)),ISNUMBER(SEARCH(IF(C$1&lt;&gt;"",C$1,"NA"),'MITRE &amp; Controls Mappings'!$F642))),ISNUMBER(SEARCH(IF(C$2&lt;&gt;"",C$2,"NA"),'MITRE &amp; Controls Mappings'!$G642))),ISNUMBER(SEARCH(IF(C$2&lt;&gt;"",C$2,"NA"),'MITRE &amp; Controls Mappings'!$H642))),ISNUMBER(SEARCH(IF(C$3&lt;&gt;"",C$3,"NA"),'MITRE &amp; Controls Mappings'!$I642))),ISNUMBER(SEARCH(IF(C$3&lt;&gt;"",C$3,"NA"),'MITRE &amp; Controls Mappings'!$J642))), 'MITRE &amp; Controls Mappings'!$B642,"")</f>
        <v/>
      </c>
      <c r="D646" t="str">
        <f>IF(OR(OR(OR(OR(OR(ISNUMBER(SEARCH(IF(D$1&lt;&gt;"",D$1,"NA"),'MITRE &amp; Controls Mappings'!$E642)),ISNUMBER(SEARCH(IF(D$1&lt;&gt;"",D$1,"NA"),'MITRE &amp; Controls Mappings'!$F642))),ISNUMBER(SEARCH(IF(D$2&lt;&gt;"",D$2,"NA"),'MITRE &amp; Controls Mappings'!$G642))),ISNUMBER(SEARCH(IF(D$2&lt;&gt;"",D$2,"NA"),'MITRE &amp; Controls Mappings'!$H642))),ISNUMBER(SEARCH(IF(D$3&lt;&gt;"",D$3,"NA"),'MITRE &amp; Controls Mappings'!$I642))),ISNUMBER(SEARCH(IF(D$3&lt;&gt;"",D$3,"NA"),'MITRE &amp; Controls Mappings'!$J642))), 'MITRE &amp; Controls Mappings'!$B642,"")</f>
        <v/>
      </c>
      <c r="E646" t="str">
        <f>IF(OR(OR(OR(OR(OR(ISNUMBER(SEARCH(IF(E$1&lt;&gt;"",E$1,"NA"),'MITRE &amp; Controls Mappings'!$E642)),ISNUMBER(SEARCH(IF(E$1&lt;&gt;"",E$1,"NA"),'MITRE &amp; Controls Mappings'!$F642))),ISNUMBER(SEARCH(IF(E$2&lt;&gt;"",E$2,"NA"),'MITRE &amp; Controls Mappings'!$G642))),ISNUMBER(SEARCH(IF(E$2&lt;&gt;"",E$2,"NA"),'MITRE &amp; Controls Mappings'!$H642))),ISNUMBER(SEARCH(IF(E$3&lt;&gt;"",E$3,"NA"),'MITRE &amp; Controls Mappings'!$I642))),ISNUMBER(SEARCH(IF(E$3&lt;&gt;"",E$3,"NA"),'MITRE &amp; Controls Mappings'!$J642))), 'MITRE &amp; Controls Mappings'!$B642,"")</f>
        <v/>
      </c>
      <c r="F646" t="str">
        <f>IF(OR(OR(OR(OR(OR(ISNUMBER(SEARCH(IF(F$1&lt;&gt;"",F$1,"NA"),'MITRE &amp; Controls Mappings'!$E642)),ISNUMBER(SEARCH(IF(F$1&lt;&gt;"",F$1,"NA"),'MITRE &amp; Controls Mappings'!$F642))),ISNUMBER(SEARCH(IF(F$2&lt;&gt;"",F$2,"NA"),'MITRE &amp; Controls Mappings'!$G642))),ISNUMBER(SEARCH(IF(F$2&lt;&gt;"",F$2,"NA"),'MITRE &amp; Controls Mappings'!$H642))),ISNUMBER(SEARCH(IF(F$3&lt;&gt;"",F$3,"NA"),'MITRE &amp; Controls Mappings'!$I642))),ISNUMBER(SEARCH(IF(F$3&lt;&gt;"",F$3,"NA"),'MITRE &amp; Controls Mappings'!$J642))), 'MITRE &amp; Controls Mappings'!$B642,"")</f>
        <v/>
      </c>
      <c r="G646" t="str">
        <f>IF(OR(OR(OR(OR(OR(ISNUMBER(SEARCH(IF(G$1&lt;&gt;"",G$1,"NA"),'MITRE &amp; Controls Mappings'!$E642)),ISNUMBER(SEARCH(IF(G$1&lt;&gt;"",G$1,"NA"),'MITRE &amp; Controls Mappings'!$F642))),ISNUMBER(SEARCH(IF(G$2&lt;&gt;"",G$2,"NA"),'MITRE &amp; Controls Mappings'!$G642))),ISNUMBER(SEARCH(IF(G$2&lt;&gt;"",G$2,"NA"),'MITRE &amp; Controls Mappings'!$H642))),ISNUMBER(SEARCH(IF(G$3&lt;&gt;"",G$3,"NA"),'MITRE &amp; Controls Mappings'!$I642))),ISNUMBER(SEARCH(IF(G$3&lt;&gt;"",G$3,"NA"),'MITRE &amp; Controls Mappings'!$J642))), 'MITRE &amp; Controls Mappings'!$B642,"")</f>
        <v/>
      </c>
      <c r="H646" t="str">
        <f>IF(OR(OR(OR(OR(OR(ISNUMBER(SEARCH(IF(H$1&lt;&gt;"",H$1,"NA"),'MITRE &amp; Controls Mappings'!$E642)),ISNUMBER(SEARCH(IF(H$1&lt;&gt;"",H$1,"NA"),'MITRE &amp; Controls Mappings'!$F642))),ISNUMBER(SEARCH(IF(H$2&lt;&gt;"",H$2,"NA"),'MITRE &amp; Controls Mappings'!$G642))),ISNUMBER(SEARCH(IF(H$2&lt;&gt;"",H$2,"NA"),'MITRE &amp; Controls Mappings'!$H642))),ISNUMBER(SEARCH(IF(H$3&lt;&gt;"",H$3,"NA"),'MITRE &amp; Controls Mappings'!$I642))),ISNUMBER(SEARCH(IF(H$3&lt;&gt;"",H$3,"NA"),'MITRE &amp; Controls Mappings'!$J642))), 'MITRE &amp; Controls Mappings'!$B642,"")</f>
        <v/>
      </c>
      <c r="I646" t="str">
        <f>IF(OR(OR(OR(OR(OR(ISNUMBER(SEARCH(IF(I$1&lt;&gt;"",I$1,"NA"),'MITRE &amp; Controls Mappings'!$E642)),ISNUMBER(SEARCH(IF(I$1&lt;&gt;"",I$1,"NA"),'MITRE &amp; Controls Mappings'!$F642))),ISNUMBER(SEARCH(IF(I$2&lt;&gt;"",I$2,"NA"),'MITRE &amp; Controls Mappings'!$G642))),ISNUMBER(SEARCH(IF(I$2&lt;&gt;"",I$2,"NA"),'MITRE &amp; Controls Mappings'!$H642))),ISNUMBER(SEARCH(IF(I$3&lt;&gt;"",I$3,"NA"),'MITRE &amp; Controls Mappings'!$I642))),ISNUMBER(SEARCH(IF(I$3&lt;&gt;"",I$3,"NA"),'MITRE &amp; Controls Mappings'!$J642))), 'MITRE &amp; Controls Mappings'!$B642,"")</f>
        <v/>
      </c>
      <c r="J646" t="str">
        <f>IF(OR(OR(OR(OR(OR(ISNUMBER(SEARCH(IF(J$1&lt;&gt;"",J$1,"NA"),'MITRE &amp; Controls Mappings'!$E642)),ISNUMBER(SEARCH(IF(J$1&lt;&gt;"",J$1,"NA"),'MITRE &amp; Controls Mappings'!$F642))),ISNUMBER(SEARCH(IF(J$2&lt;&gt;"",J$2,"NA"),'MITRE &amp; Controls Mappings'!$G642))),ISNUMBER(SEARCH(IF(J$2&lt;&gt;"",J$2,"NA"),'MITRE &amp; Controls Mappings'!$H642))),ISNUMBER(SEARCH(IF(J$3&lt;&gt;"",J$3,"NA"),'MITRE &amp; Controls Mappings'!$I642))),ISNUMBER(SEARCH(IF(J$3&lt;&gt;"",J$3,"NA"),'MITRE &amp; Controls Mappings'!$J642))), 'MITRE &amp; Controls Mappings'!$B642,"")</f>
        <v/>
      </c>
      <c r="K646" t="str">
        <f>IF(OR(OR(OR(OR(OR(ISNUMBER(SEARCH(IF(K$1&lt;&gt;"",K$1,"NA"),'MITRE &amp; Controls Mappings'!$E642)),ISNUMBER(SEARCH(IF(K$1&lt;&gt;"",K$1,"NA"),'MITRE &amp; Controls Mappings'!$F642))),ISNUMBER(SEARCH(IF(K$2&lt;&gt;"",K$2,"NA"),'MITRE &amp; Controls Mappings'!$G642))),ISNUMBER(SEARCH(IF(K$2&lt;&gt;"",K$2,"NA"),'MITRE &amp; Controls Mappings'!$H642))),ISNUMBER(SEARCH(IF(K$3&lt;&gt;"",K$3,"NA"),'MITRE &amp; Controls Mappings'!$I642))),ISNUMBER(SEARCH(IF(K$3&lt;&gt;"",K$3,"NA"),'MITRE &amp; Controls Mappings'!$J642))), 'MITRE &amp; Controls Mappings'!$B642,"")</f>
        <v/>
      </c>
      <c r="L646" s="25" t="str">
        <f>'MITRE &amp; Controls Mappings'!D642</f>
        <v>Ensure 'Always install with elevated privileges' is set to 'Disabled'</v>
      </c>
    </row>
    <row r="647" spans="1:12" x14ac:dyDescent="0.35">
      <c r="A647" t="str">
        <f>IF(COUNTIF(B647:K647,"="&amp;'MITRE &amp; Controls Mappings'!B643)&gt;0,'MITRE &amp; Controls Mappings'!B643,"")</f>
        <v/>
      </c>
      <c r="B647" t="str">
        <f>IF(OR(OR(OR(OR(OR(ISNUMBER(SEARCH(IF(B$1&lt;&gt;"",B$1,"NA"),'MITRE &amp; Controls Mappings'!$E643)),ISNUMBER(SEARCH(IF(B$1&lt;&gt;"",B$1,"NA"),'MITRE &amp; Controls Mappings'!$F643))),ISNUMBER(SEARCH(IF(B$2&lt;&gt;"",B$2,"NA"),'MITRE &amp; Controls Mappings'!$G643))),ISNUMBER(SEARCH(IF(B$2&lt;&gt;"",B$2,"NA"),'MITRE &amp; Controls Mappings'!$H643))),ISNUMBER(SEARCH(IF(B$3&lt;&gt;"",B$3,"NA"),'MITRE &amp; Controls Mappings'!$I643))),ISNUMBER(SEARCH(IF(B$3&lt;&gt;"",B$3,"NA"),'MITRE &amp; Controls Mappings'!$J643))), 'MITRE &amp; Controls Mappings'!$B643,"")</f>
        <v/>
      </c>
      <c r="C647" t="str">
        <f>IF(OR(OR(OR(OR(OR(ISNUMBER(SEARCH(IF(C$1&lt;&gt;"",C$1,"NA"),'MITRE &amp; Controls Mappings'!$E643)),ISNUMBER(SEARCH(IF(C$1&lt;&gt;"",C$1,"NA"),'MITRE &amp; Controls Mappings'!$F643))),ISNUMBER(SEARCH(IF(C$2&lt;&gt;"",C$2,"NA"),'MITRE &amp; Controls Mappings'!$G643))),ISNUMBER(SEARCH(IF(C$2&lt;&gt;"",C$2,"NA"),'MITRE &amp; Controls Mappings'!$H643))),ISNUMBER(SEARCH(IF(C$3&lt;&gt;"",C$3,"NA"),'MITRE &amp; Controls Mappings'!$I643))),ISNUMBER(SEARCH(IF(C$3&lt;&gt;"",C$3,"NA"),'MITRE &amp; Controls Mappings'!$J643))), 'MITRE &amp; Controls Mappings'!$B643,"")</f>
        <v/>
      </c>
      <c r="D647" t="str">
        <f>IF(OR(OR(OR(OR(OR(ISNUMBER(SEARCH(IF(D$1&lt;&gt;"",D$1,"NA"),'MITRE &amp; Controls Mappings'!$E643)),ISNUMBER(SEARCH(IF(D$1&lt;&gt;"",D$1,"NA"),'MITRE &amp; Controls Mappings'!$F643))),ISNUMBER(SEARCH(IF(D$2&lt;&gt;"",D$2,"NA"),'MITRE &amp; Controls Mappings'!$G643))),ISNUMBER(SEARCH(IF(D$2&lt;&gt;"",D$2,"NA"),'MITRE &amp; Controls Mappings'!$H643))),ISNUMBER(SEARCH(IF(D$3&lt;&gt;"",D$3,"NA"),'MITRE &amp; Controls Mappings'!$I643))),ISNUMBER(SEARCH(IF(D$3&lt;&gt;"",D$3,"NA"),'MITRE &amp; Controls Mappings'!$J643))), 'MITRE &amp; Controls Mappings'!$B643,"")</f>
        <v/>
      </c>
      <c r="E647" t="str">
        <f>IF(OR(OR(OR(OR(OR(ISNUMBER(SEARCH(IF(E$1&lt;&gt;"",E$1,"NA"),'MITRE &amp; Controls Mappings'!$E643)),ISNUMBER(SEARCH(IF(E$1&lt;&gt;"",E$1,"NA"),'MITRE &amp; Controls Mappings'!$F643))),ISNUMBER(SEARCH(IF(E$2&lt;&gt;"",E$2,"NA"),'MITRE &amp; Controls Mappings'!$G643))),ISNUMBER(SEARCH(IF(E$2&lt;&gt;"",E$2,"NA"),'MITRE &amp; Controls Mappings'!$H643))),ISNUMBER(SEARCH(IF(E$3&lt;&gt;"",E$3,"NA"),'MITRE &amp; Controls Mappings'!$I643))),ISNUMBER(SEARCH(IF(E$3&lt;&gt;"",E$3,"NA"),'MITRE &amp; Controls Mappings'!$J643))), 'MITRE &amp; Controls Mappings'!$B643,"")</f>
        <v/>
      </c>
      <c r="F647" t="str">
        <f>IF(OR(OR(OR(OR(OR(ISNUMBER(SEARCH(IF(F$1&lt;&gt;"",F$1,"NA"),'MITRE &amp; Controls Mappings'!$E643)),ISNUMBER(SEARCH(IF(F$1&lt;&gt;"",F$1,"NA"),'MITRE &amp; Controls Mappings'!$F643))),ISNUMBER(SEARCH(IF(F$2&lt;&gt;"",F$2,"NA"),'MITRE &amp; Controls Mappings'!$G643))),ISNUMBER(SEARCH(IF(F$2&lt;&gt;"",F$2,"NA"),'MITRE &amp; Controls Mappings'!$H643))),ISNUMBER(SEARCH(IF(F$3&lt;&gt;"",F$3,"NA"),'MITRE &amp; Controls Mappings'!$I643))),ISNUMBER(SEARCH(IF(F$3&lt;&gt;"",F$3,"NA"),'MITRE &amp; Controls Mappings'!$J643))), 'MITRE &amp; Controls Mappings'!$B643,"")</f>
        <v/>
      </c>
      <c r="G647" t="str">
        <f>IF(OR(OR(OR(OR(OR(ISNUMBER(SEARCH(IF(G$1&lt;&gt;"",G$1,"NA"),'MITRE &amp; Controls Mappings'!$E643)),ISNUMBER(SEARCH(IF(G$1&lt;&gt;"",G$1,"NA"),'MITRE &amp; Controls Mappings'!$F643))),ISNUMBER(SEARCH(IF(G$2&lt;&gt;"",G$2,"NA"),'MITRE &amp; Controls Mappings'!$G643))),ISNUMBER(SEARCH(IF(G$2&lt;&gt;"",G$2,"NA"),'MITRE &amp; Controls Mappings'!$H643))),ISNUMBER(SEARCH(IF(G$3&lt;&gt;"",G$3,"NA"),'MITRE &amp; Controls Mappings'!$I643))),ISNUMBER(SEARCH(IF(G$3&lt;&gt;"",G$3,"NA"),'MITRE &amp; Controls Mappings'!$J643))), 'MITRE &amp; Controls Mappings'!$B643,"")</f>
        <v/>
      </c>
      <c r="H647" t="str">
        <f>IF(OR(OR(OR(OR(OR(ISNUMBER(SEARCH(IF(H$1&lt;&gt;"",H$1,"NA"),'MITRE &amp; Controls Mappings'!$E643)),ISNUMBER(SEARCH(IF(H$1&lt;&gt;"",H$1,"NA"),'MITRE &amp; Controls Mappings'!$F643))),ISNUMBER(SEARCH(IF(H$2&lt;&gt;"",H$2,"NA"),'MITRE &amp; Controls Mappings'!$G643))),ISNUMBER(SEARCH(IF(H$2&lt;&gt;"",H$2,"NA"),'MITRE &amp; Controls Mappings'!$H643))),ISNUMBER(SEARCH(IF(H$3&lt;&gt;"",H$3,"NA"),'MITRE &amp; Controls Mappings'!$I643))),ISNUMBER(SEARCH(IF(H$3&lt;&gt;"",H$3,"NA"),'MITRE &amp; Controls Mappings'!$J643))), 'MITRE &amp; Controls Mappings'!$B643,"")</f>
        <v/>
      </c>
      <c r="I647" t="str">
        <f>IF(OR(OR(OR(OR(OR(ISNUMBER(SEARCH(IF(I$1&lt;&gt;"",I$1,"NA"),'MITRE &amp; Controls Mappings'!$E643)),ISNUMBER(SEARCH(IF(I$1&lt;&gt;"",I$1,"NA"),'MITRE &amp; Controls Mappings'!$F643))),ISNUMBER(SEARCH(IF(I$2&lt;&gt;"",I$2,"NA"),'MITRE &amp; Controls Mappings'!$G643))),ISNUMBER(SEARCH(IF(I$2&lt;&gt;"",I$2,"NA"),'MITRE &amp; Controls Mappings'!$H643))),ISNUMBER(SEARCH(IF(I$3&lt;&gt;"",I$3,"NA"),'MITRE &amp; Controls Mappings'!$I643))),ISNUMBER(SEARCH(IF(I$3&lt;&gt;"",I$3,"NA"),'MITRE &amp; Controls Mappings'!$J643))), 'MITRE &amp; Controls Mappings'!$B643,"")</f>
        <v/>
      </c>
      <c r="J647" t="str">
        <f>IF(OR(OR(OR(OR(OR(ISNUMBER(SEARCH(IF(J$1&lt;&gt;"",J$1,"NA"),'MITRE &amp; Controls Mappings'!$E643)),ISNUMBER(SEARCH(IF(J$1&lt;&gt;"",J$1,"NA"),'MITRE &amp; Controls Mappings'!$F643))),ISNUMBER(SEARCH(IF(J$2&lt;&gt;"",J$2,"NA"),'MITRE &amp; Controls Mappings'!$G643))),ISNUMBER(SEARCH(IF(J$2&lt;&gt;"",J$2,"NA"),'MITRE &amp; Controls Mappings'!$H643))),ISNUMBER(SEARCH(IF(J$3&lt;&gt;"",J$3,"NA"),'MITRE &amp; Controls Mappings'!$I643))),ISNUMBER(SEARCH(IF(J$3&lt;&gt;"",J$3,"NA"),'MITRE &amp; Controls Mappings'!$J643))), 'MITRE &amp; Controls Mappings'!$B643,"")</f>
        <v/>
      </c>
      <c r="K647" t="str">
        <f>IF(OR(OR(OR(OR(OR(ISNUMBER(SEARCH(IF(K$1&lt;&gt;"",K$1,"NA"),'MITRE &amp; Controls Mappings'!$E643)),ISNUMBER(SEARCH(IF(K$1&lt;&gt;"",K$1,"NA"),'MITRE &amp; Controls Mappings'!$F643))),ISNUMBER(SEARCH(IF(K$2&lt;&gt;"",K$2,"NA"),'MITRE &amp; Controls Mappings'!$G643))),ISNUMBER(SEARCH(IF(K$2&lt;&gt;"",K$2,"NA"),'MITRE &amp; Controls Mappings'!$H643))),ISNUMBER(SEARCH(IF(K$3&lt;&gt;"",K$3,"NA"),'MITRE &amp; Controls Mappings'!$I643))),ISNUMBER(SEARCH(IF(K$3&lt;&gt;"",K$3,"NA"),'MITRE &amp; Controls Mappings'!$J643))), 'MITRE &amp; Controls Mappings'!$B643,"")</f>
        <v/>
      </c>
      <c r="L647" s="25" t="str">
        <f>'MITRE &amp; Controls Mappings'!D643</f>
        <v>Windows Logon Options</v>
      </c>
    </row>
    <row r="648" spans="1:12" x14ac:dyDescent="0.35">
      <c r="A648" t="str">
        <f>IF(COUNTIF(B648:K648,"="&amp;'MITRE &amp; Controls Mappings'!B644)&gt;0,'MITRE &amp; Controls Mappings'!B644,"")</f>
        <v/>
      </c>
      <c r="B648" t="str">
        <f>IF(OR(OR(OR(OR(OR(ISNUMBER(SEARCH(IF(B$1&lt;&gt;"",B$1,"NA"),'MITRE &amp; Controls Mappings'!$E644)),ISNUMBER(SEARCH(IF(B$1&lt;&gt;"",B$1,"NA"),'MITRE &amp; Controls Mappings'!$F644))),ISNUMBER(SEARCH(IF(B$2&lt;&gt;"",B$2,"NA"),'MITRE &amp; Controls Mappings'!$G644))),ISNUMBER(SEARCH(IF(B$2&lt;&gt;"",B$2,"NA"),'MITRE &amp; Controls Mappings'!$H644))),ISNUMBER(SEARCH(IF(B$3&lt;&gt;"",B$3,"NA"),'MITRE &amp; Controls Mappings'!$I644))),ISNUMBER(SEARCH(IF(B$3&lt;&gt;"",B$3,"NA"),'MITRE &amp; Controls Mappings'!$J644))), 'MITRE &amp; Controls Mappings'!$B644,"")</f>
        <v/>
      </c>
      <c r="C648" t="str">
        <f>IF(OR(OR(OR(OR(OR(ISNUMBER(SEARCH(IF(C$1&lt;&gt;"",C$1,"NA"),'MITRE &amp; Controls Mappings'!$E644)),ISNUMBER(SEARCH(IF(C$1&lt;&gt;"",C$1,"NA"),'MITRE &amp; Controls Mappings'!$F644))),ISNUMBER(SEARCH(IF(C$2&lt;&gt;"",C$2,"NA"),'MITRE &amp; Controls Mappings'!$G644))),ISNUMBER(SEARCH(IF(C$2&lt;&gt;"",C$2,"NA"),'MITRE &amp; Controls Mappings'!$H644))),ISNUMBER(SEARCH(IF(C$3&lt;&gt;"",C$3,"NA"),'MITRE &amp; Controls Mappings'!$I644))),ISNUMBER(SEARCH(IF(C$3&lt;&gt;"",C$3,"NA"),'MITRE &amp; Controls Mappings'!$J644))), 'MITRE &amp; Controls Mappings'!$B644,"")</f>
        <v/>
      </c>
      <c r="D648" t="str">
        <f>IF(OR(OR(OR(OR(OR(ISNUMBER(SEARCH(IF(D$1&lt;&gt;"",D$1,"NA"),'MITRE &amp; Controls Mappings'!$E644)),ISNUMBER(SEARCH(IF(D$1&lt;&gt;"",D$1,"NA"),'MITRE &amp; Controls Mappings'!$F644))),ISNUMBER(SEARCH(IF(D$2&lt;&gt;"",D$2,"NA"),'MITRE &amp; Controls Mappings'!$G644))),ISNUMBER(SEARCH(IF(D$2&lt;&gt;"",D$2,"NA"),'MITRE &amp; Controls Mappings'!$H644))),ISNUMBER(SEARCH(IF(D$3&lt;&gt;"",D$3,"NA"),'MITRE &amp; Controls Mappings'!$I644))),ISNUMBER(SEARCH(IF(D$3&lt;&gt;"",D$3,"NA"),'MITRE &amp; Controls Mappings'!$J644))), 'MITRE &amp; Controls Mappings'!$B644,"")</f>
        <v/>
      </c>
      <c r="E648" t="str">
        <f>IF(OR(OR(OR(OR(OR(ISNUMBER(SEARCH(IF(E$1&lt;&gt;"",E$1,"NA"),'MITRE &amp; Controls Mappings'!$E644)),ISNUMBER(SEARCH(IF(E$1&lt;&gt;"",E$1,"NA"),'MITRE &amp; Controls Mappings'!$F644))),ISNUMBER(SEARCH(IF(E$2&lt;&gt;"",E$2,"NA"),'MITRE &amp; Controls Mappings'!$G644))),ISNUMBER(SEARCH(IF(E$2&lt;&gt;"",E$2,"NA"),'MITRE &amp; Controls Mappings'!$H644))),ISNUMBER(SEARCH(IF(E$3&lt;&gt;"",E$3,"NA"),'MITRE &amp; Controls Mappings'!$I644))),ISNUMBER(SEARCH(IF(E$3&lt;&gt;"",E$3,"NA"),'MITRE &amp; Controls Mappings'!$J644))), 'MITRE &amp; Controls Mappings'!$B644,"")</f>
        <v/>
      </c>
      <c r="F648" t="str">
        <f>IF(OR(OR(OR(OR(OR(ISNUMBER(SEARCH(IF(F$1&lt;&gt;"",F$1,"NA"),'MITRE &amp; Controls Mappings'!$E644)),ISNUMBER(SEARCH(IF(F$1&lt;&gt;"",F$1,"NA"),'MITRE &amp; Controls Mappings'!$F644))),ISNUMBER(SEARCH(IF(F$2&lt;&gt;"",F$2,"NA"),'MITRE &amp; Controls Mappings'!$G644))),ISNUMBER(SEARCH(IF(F$2&lt;&gt;"",F$2,"NA"),'MITRE &amp; Controls Mappings'!$H644))),ISNUMBER(SEARCH(IF(F$3&lt;&gt;"",F$3,"NA"),'MITRE &amp; Controls Mappings'!$I644))),ISNUMBER(SEARCH(IF(F$3&lt;&gt;"",F$3,"NA"),'MITRE &amp; Controls Mappings'!$J644))), 'MITRE &amp; Controls Mappings'!$B644,"")</f>
        <v/>
      </c>
      <c r="G648" t="str">
        <f>IF(OR(OR(OR(OR(OR(ISNUMBER(SEARCH(IF(G$1&lt;&gt;"",G$1,"NA"),'MITRE &amp; Controls Mappings'!$E644)),ISNUMBER(SEARCH(IF(G$1&lt;&gt;"",G$1,"NA"),'MITRE &amp; Controls Mappings'!$F644))),ISNUMBER(SEARCH(IF(G$2&lt;&gt;"",G$2,"NA"),'MITRE &amp; Controls Mappings'!$G644))),ISNUMBER(SEARCH(IF(G$2&lt;&gt;"",G$2,"NA"),'MITRE &amp; Controls Mappings'!$H644))),ISNUMBER(SEARCH(IF(G$3&lt;&gt;"",G$3,"NA"),'MITRE &amp; Controls Mappings'!$I644))),ISNUMBER(SEARCH(IF(G$3&lt;&gt;"",G$3,"NA"),'MITRE &amp; Controls Mappings'!$J644))), 'MITRE &amp; Controls Mappings'!$B644,"")</f>
        <v/>
      </c>
      <c r="H648" t="str">
        <f>IF(OR(OR(OR(OR(OR(ISNUMBER(SEARCH(IF(H$1&lt;&gt;"",H$1,"NA"),'MITRE &amp; Controls Mappings'!$E644)),ISNUMBER(SEARCH(IF(H$1&lt;&gt;"",H$1,"NA"),'MITRE &amp; Controls Mappings'!$F644))),ISNUMBER(SEARCH(IF(H$2&lt;&gt;"",H$2,"NA"),'MITRE &amp; Controls Mappings'!$G644))),ISNUMBER(SEARCH(IF(H$2&lt;&gt;"",H$2,"NA"),'MITRE &amp; Controls Mappings'!$H644))),ISNUMBER(SEARCH(IF(H$3&lt;&gt;"",H$3,"NA"),'MITRE &amp; Controls Mappings'!$I644))),ISNUMBER(SEARCH(IF(H$3&lt;&gt;"",H$3,"NA"),'MITRE &amp; Controls Mappings'!$J644))), 'MITRE &amp; Controls Mappings'!$B644,"")</f>
        <v/>
      </c>
      <c r="I648" t="str">
        <f>IF(OR(OR(OR(OR(OR(ISNUMBER(SEARCH(IF(I$1&lt;&gt;"",I$1,"NA"),'MITRE &amp; Controls Mappings'!$E644)),ISNUMBER(SEARCH(IF(I$1&lt;&gt;"",I$1,"NA"),'MITRE &amp; Controls Mappings'!$F644))),ISNUMBER(SEARCH(IF(I$2&lt;&gt;"",I$2,"NA"),'MITRE &amp; Controls Mappings'!$G644))),ISNUMBER(SEARCH(IF(I$2&lt;&gt;"",I$2,"NA"),'MITRE &amp; Controls Mappings'!$H644))),ISNUMBER(SEARCH(IF(I$3&lt;&gt;"",I$3,"NA"),'MITRE &amp; Controls Mappings'!$I644))),ISNUMBER(SEARCH(IF(I$3&lt;&gt;"",I$3,"NA"),'MITRE &amp; Controls Mappings'!$J644))), 'MITRE &amp; Controls Mappings'!$B644,"")</f>
        <v/>
      </c>
      <c r="J648" t="str">
        <f>IF(OR(OR(OR(OR(OR(ISNUMBER(SEARCH(IF(J$1&lt;&gt;"",J$1,"NA"),'MITRE &amp; Controls Mappings'!$E644)),ISNUMBER(SEARCH(IF(J$1&lt;&gt;"",J$1,"NA"),'MITRE &amp; Controls Mappings'!$F644))),ISNUMBER(SEARCH(IF(J$2&lt;&gt;"",J$2,"NA"),'MITRE &amp; Controls Mappings'!$G644))),ISNUMBER(SEARCH(IF(J$2&lt;&gt;"",J$2,"NA"),'MITRE &amp; Controls Mappings'!$H644))),ISNUMBER(SEARCH(IF(J$3&lt;&gt;"",J$3,"NA"),'MITRE &amp; Controls Mappings'!$I644))),ISNUMBER(SEARCH(IF(J$3&lt;&gt;"",J$3,"NA"),'MITRE &amp; Controls Mappings'!$J644))), 'MITRE &amp; Controls Mappings'!$B644,"")</f>
        <v/>
      </c>
      <c r="K648" t="str">
        <f>IF(OR(OR(OR(OR(OR(ISNUMBER(SEARCH(IF(K$1&lt;&gt;"",K$1,"NA"),'MITRE &amp; Controls Mappings'!$E644)),ISNUMBER(SEARCH(IF(K$1&lt;&gt;"",K$1,"NA"),'MITRE &amp; Controls Mappings'!$F644))),ISNUMBER(SEARCH(IF(K$2&lt;&gt;"",K$2,"NA"),'MITRE &amp; Controls Mappings'!$G644))),ISNUMBER(SEARCH(IF(K$2&lt;&gt;"",K$2,"NA"),'MITRE &amp; Controls Mappings'!$H644))),ISNUMBER(SEARCH(IF(K$3&lt;&gt;"",K$3,"NA"),'MITRE &amp; Controls Mappings'!$I644))),ISNUMBER(SEARCH(IF(K$3&lt;&gt;"",K$3,"NA"),'MITRE &amp; Controls Mappings'!$J644))), 'MITRE &amp; Controls Mappings'!$B644,"")</f>
        <v/>
      </c>
      <c r="L648" s="25" t="str">
        <f>'MITRE &amp; Controls Mappings'!D644</f>
        <v>Windows Mail</v>
      </c>
    </row>
    <row r="649" spans="1:12" x14ac:dyDescent="0.35">
      <c r="A649" t="str">
        <f>IF(COUNTIF(B649:K649,"="&amp;'MITRE &amp; Controls Mappings'!B645)&gt;0,'MITRE &amp; Controls Mappings'!B645,"")</f>
        <v/>
      </c>
      <c r="B649" t="str">
        <f>IF(OR(OR(OR(OR(OR(ISNUMBER(SEARCH(IF(B$1&lt;&gt;"",B$1,"NA"),'MITRE &amp; Controls Mappings'!$E645)),ISNUMBER(SEARCH(IF(B$1&lt;&gt;"",B$1,"NA"),'MITRE &amp; Controls Mappings'!$F645))),ISNUMBER(SEARCH(IF(B$2&lt;&gt;"",B$2,"NA"),'MITRE &amp; Controls Mappings'!$G645))),ISNUMBER(SEARCH(IF(B$2&lt;&gt;"",B$2,"NA"),'MITRE &amp; Controls Mappings'!$H645))),ISNUMBER(SEARCH(IF(B$3&lt;&gt;"",B$3,"NA"),'MITRE &amp; Controls Mappings'!$I645))),ISNUMBER(SEARCH(IF(B$3&lt;&gt;"",B$3,"NA"),'MITRE &amp; Controls Mappings'!$J645))), 'MITRE &amp; Controls Mappings'!$B645,"")</f>
        <v/>
      </c>
      <c r="C649" t="str">
        <f>IF(OR(OR(OR(OR(OR(ISNUMBER(SEARCH(IF(C$1&lt;&gt;"",C$1,"NA"),'MITRE &amp; Controls Mappings'!$E645)),ISNUMBER(SEARCH(IF(C$1&lt;&gt;"",C$1,"NA"),'MITRE &amp; Controls Mappings'!$F645))),ISNUMBER(SEARCH(IF(C$2&lt;&gt;"",C$2,"NA"),'MITRE &amp; Controls Mappings'!$G645))),ISNUMBER(SEARCH(IF(C$2&lt;&gt;"",C$2,"NA"),'MITRE &amp; Controls Mappings'!$H645))),ISNUMBER(SEARCH(IF(C$3&lt;&gt;"",C$3,"NA"),'MITRE &amp; Controls Mappings'!$I645))),ISNUMBER(SEARCH(IF(C$3&lt;&gt;"",C$3,"NA"),'MITRE &amp; Controls Mappings'!$J645))), 'MITRE &amp; Controls Mappings'!$B645,"")</f>
        <v/>
      </c>
      <c r="D649" t="str">
        <f>IF(OR(OR(OR(OR(OR(ISNUMBER(SEARCH(IF(D$1&lt;&gt;"",D$1,"NA"),'MITRE &amp; Controls Mappings'!$E645)),ISNUMBER(SEARCH(IF(D$1&lt;&gt;"",D$1,"NA"),'MITRE &amp; Controls Mappings'!$F645))),ISNUMBER(SEARCH(IF(D$2&lt;&gt;"",D$2,"NA"),'MITRE &amp; Controls Mappings'!$G645))),ISNUMBER(SEARCH(IF(D$2&lt;&gt;"",D$2,"NA"),'MITRE &amp; Controls Mappings'!$H645))),ISNUMBER(SEARCH(IF(D$3&lt;&gt;"",D$3,"NA"),'MITRE &amp; Controls Mappings'!$I645))),ISNUMBER(SEARCH(IF(D$3&lt;&gt;"",D$3,"NA"),'MITRE &amp; Controls Mappings'!$J645))), 'MITRE &amp; Controls Mappings'!$B645,"")</f>
        <v/>
      </c>
      <c r="E649" t="str">
        <f>IF(OR(OR(OR(OR(OR(ISNUMBER(SEARCH(IF(E$1&lt;&gt;"",E$1,"NA"),'MITRE &amp; Controls Mappings'!$E645)),ISNUMBER(SEARCH(IF(E$1&lt;&gt;"",E$1,"NA"),'MITRE &amp; Controls Mappings'!$F645))),ISNUMBER(SEARCH(IF(E$2&lt;&gt;"",E$2,"NA"),'MITRE &amp; Controls Mappings'!$G645))),ISNUMBER(SEARCH(IF(E$2&lt;&gt;"",E$2,"NA"),'MITRE &amp; Controls Mappings'!$H645))),ISNUMBER(SEARCH(IF(E$3&lt;&gt;"",E$3,"NA"),'MITRE &amp; Controls Mappings'!$I645))),ISNUMBER(SEARCH(IF(E$3&lt;&gt;"",E$3,"NA"),'MITRE &amp; Controls Mappings'!$J645))), 'MITRE &amp; Controls Mappings'!$B645,"")</f>
        <v/>
      </c>
      <c r="F649" t="str">
        <f>IF(OR(OR(OR(OR(OR(ISNUMBER(SEARCH(IF(F$1&lt;&gt;"",F$1,"NA"),'MITRE &amp; Controls Mappings'!$E645)),ISNUMBER(SEARCH(IF(F$1&lt;&gt;"",F$1,"NA"),'MITRE &amp; Controls Mappings'!$F645))),ISNUMBER(SEARCH(IF(F$2&lt;&gt;"",F$2,"NA"),'MITRE &amp; Controls Mappings'!$G645))),ISNUMBER(SEARCH(IF(F$2&lt;&gt;"",F$2,"NA"),'MITRE &amp; Controls Mappings'!$H645))),ISNUMBER(SEARCH(IF(F$3&lt;&gt;"",F$3,"NA"),'MITRE &amp; Controls Mappings'!$I645))),ISNUMBER(SEARCH(IF(F$3&lt;&gt;"",F$3,"NA"),'MITRE &amp; Controls Mappings'!$J645))), 'MITRE &amp; Controls Mappings'!$B645,"")</f>
        <v/>
      </c>
      <c r="G649" t="str">
        <f>IF(OR(OR(OR(OR(OR(ISNUMBER(SEARCH(IF(G$1&lt;&gt;"",G$1,"NA"),'MITRE &amp; Controls Mappings'!$E645)),ISNUMBER(SEARCH(IF(G$1&lt;&gt;"",G$1,"NA"),'MITRE &amp; Controls Mappings'!$F645))),ISNUMBER(SEARCH(IF(G$2&lt;&gt;"",G$2,"NA"),'MITRE &amp; Controls Mappings'!$G645))),ISNUMBER(SEARCH(IF(G$2&lt;&gt;"",G$2,"NA"),'MITRE &amp; Controls Mappings'!$H645))),ISNUMBER(SEARCH(IF(G$3&lt;&gt;"",G$3,"NA"),'MITRE &amp; Controls Mappings'!$I645))),ISNUMBER(SEARCH(IF(G$3&lt;&gt;"",G$3,"NA"),'MITRE &amp; Controls Mappings'!$J645))), 'MITRE &amp; Controls Mappings'!$B645,"")</f>
        <v/>
      </c>
      <c r="H649" t="str">
        <f>IF(OR(OR(OR(OR(OR(ISNUMBER(SEARCH(IF(H$1&lt;&gt;"",H$1,"NA"),'MITRE &amp; Controls Mappings'!$E645)),ISNUMBER(SEARCH(IF(H$1&lt;&gt;"",H$1,"NA"),'MITRE &amp; Controls Mappings'!$F645))),ISNUMBER(SEARCH(IF(H$2&lt;&gt;"",H$2,"NA"),'MITRE &amp; Controls Mappings'!$G645))),ISNUMBER(SEARCH(IF(H$2&lt;&gt;"",H$2,"NA"),'MITRE &amp; Controls Mappings'!$H645))),ISNUMBER(SEARCH(IF(H$3&lt;&gt;"",H$3,"NA"),'MITRE &amp; Controls Mappings'!$I645))),ISNUMBER(SEARCH(IF(H$3&lt;&gt;"",H$3,"NA"),'MITRE &amp; Controls Mappings'!$J645))), 'MITRE &amp; Controls Mappings'!$B645,"")</f>
        <v/>
      </c>
      <c r="I649" t="str">
        <f>IF(OR(OR(OR(OR(OR(ISNUMBER(SEARCH(IF(I$1&lt;&gt;"",I$1,"NA"),'MITRE &amp; Controls Mappings'!$E645)),ISNUMBER(SEARCH(IF(I$1&lt;&gt;"",I$1,"NA"),'MITRE &amp; Controls Mappings'!$F645))),ISNUMBER(SEARCH(IF(I$2&lt;&gt;"",I$2,"NA"),'MITRE &amp; Controls Mappings'!$G645))),ISNUMBER(SEARCH(IF(I$2&lt;&gt;"",I$2,"NA"),'MITRE &amp; Controls Mappings'!$H645))),ISNUMBER(SEARCH(IF(I$3&lt;&gt;"",I$3,"NA"),'MITRE &amp; Controls Mappings'!$I645))),ISNUMBER(SEARCH(IF(I$3&lt;&gt;"",I$3,"NA"),'MITRE &amp; Controls Mappings'!$J645))), 'MITRE &amp; Controls Mappings'!$B645,"")</f>
        <v/>
      </c>
      <c r="J649" t="str">
        <f>IF(OR(OR(OR(OR(OR(ISNUMBER(SEARCH(IF(J$1&lt;&gt;"",J$1,"NA"),'MITRE &amp; Controls Mappings'!$E645)),ISNUMBER(SEARCH(IF(J$1&lt;&gt;"",J$1,"NA"),'MITRE &amp; Controls Mappings'!$F645))),ISNUMBER(SEARCH(IF(J$2&lt;&gt;"",J$2,"NA"),'MITRE &amp; Controls Mappings'!$G645))),ISNUMBER(SEARCH(IF(J$2&lt;&gt;"",J$2,"NA"),'MITRE &amp; Controls Mappings'!$H645))),ISNUMBER(SEARCH(IF(J$3&lt;&gt;"",J$3,"NA"),'MITRE &amp; Controls Mappings'!$I645))),ISNUMBER(SEARCH(IF(J$3&lt;&gt;"",J$3,"NA"),'MITRE &amp; Controls Mappings'!$J645))), 'MITRE &amp; Controls Mappings'!$B645,"")</f>
        <v/>
      </c>
      <c r="K649" t="str">
        <f>IF(OR(OR(OR(OR(OR(ISNUMBER(SEARCH(IF(K$1&lt;&gt;"",K$1,"NA"),'MITRE &amp; Controls Mappings'!$E645)),ISNUMBER(SEARCH(IF(K$1&lt;&gt;"",K$1,"NA"),'MITRE &amp; Controls Mappings'!$F645))),ISNUMBER(SEARCH(IF(K$2&lt;&gt;"",K$2,"NA"),'MITRE &amp; Controls Mappings'!$G645))),ISNUMBER(SEARCH(IF(K$2&lt;&gt;"",K$2,"NA"),'MITRE &amp; Controls Mappings'!$H645))),ISNUMBER(SEARCH(IF(K$3&lt;&gt;"",K$3,"NA"),'MITRE &amp; Controls Mappings'!$I645))),ISNUMBER(SEARCH(IF(K$3&lt;&gt;"",K$3,"NA"),'MITRE &amp; Controls Mappings'!$J645))), 'MITRE &amp; Controls Mappings'!$B645,"")</f>
        <v/>
      </c>
      <c r="L649" s="25" t="str">
        <f>'MITRE &amp; Controls Mappings'!D645</f>
        <v>Windows Media Center</v>
      </c>
    </row>
    <row r="650" spans="1:12" x14ac:dyDescent="0.35">
      <c r="A650" t="str">
        <f>IF(COUNTIF(B650:K650,"="&amp;'MITRE &amp; Controls Mappings'!B646)&gt;0,'MITRE &amp; Controls Mappings'!B646,"")</f>
        <v/>
      </c>
      <c r="B650" t="str">
        <f>IF(OR(OR(OR(OR(OR(ISNUMBER(SEARCH(IF(B$1&lt;&gt;"",B$1,"NA"),'MITRE &amp; Controls Mappings'!$E646)),ISNUMBER(SEARCH(IF(B$1&lt;&gt;"",B$1,"NA"),'MITRE &amp; Controls Mappings'!$F646))),ISNUMBER(SEARCH(IF(B$2&lt;&gt;"",B$2,"NA"),'MITRE &amp; Controls Mappings'!$G646))),ISNUMBER(SEARCH(IF(B$2&lt;&gt;"",B$2,"NA"),'MITRE &amp; Controls Mappings'!$H646))),ISNUMBER(SEARCH(IF(B$3&lt;&gt;"",B$3,"NA"),'MITRE &amp; Controls Mappings'!$I646))),ISNUMBER(SEARCH(IF(B$3&lt;&gt;"",B$3,"NA"),'MITRE &amp; Controls Mappings'!$J646))), 'MITRE &amp; Controls Mappings'!$B646,"")</f>
        <v/>
      </c>
      <c r="C650" t="str">
        <f>IF(OR(OR(OR(OR(OR(ISNUMBER(SEARCH(IF(C$1&lt;&gt;"",C$1,"NA"),'MITRE &amp; Controls Mappings'!$E646)),ISNUMBER(SEARCH(IF(C$1&lt;&gt;"",C$1,"NA"),'MITRE &amp; Controls Mappings'!$F646))),ISNUMBER(SEARCH(IF(C$2&lt;&gt;"",C$2,"NA"),'MITRE &amp; Controls Mappings'!$G646))),ISNUMBER(SEARCH(IF(C$2&lt;&gt;"",C$2,"NA"),'MITRE &amp; Controls Mappings'!$H646))),ISNUMBER(SEARCH(IF(C$3&lt;&gt;"",C$3,"NA"),'MITRE &amp; Controls Mappings'!$I646))),ISNUMBER(SEARCH(IF(C$3&lt;&gt;"",C$3,"NA"),'MITRE &amp; Controls Mappings'!$J646))), 'MITRE &amp; Controls Mappings'!$B646,"")</f>
        <v/>
      </c>
      <c r="D650" t="str">
        <f>IF(OR(OR(OR(OR(OR(ISNUMBER(SEARCH(IF(D$1&lt;&gt;"",D$1,"NA"),'MITRE &amp; Controls Mappings'!$E646)),ISNUMBER(SEARCH(IF(D$1&lt;&gt;"",D$1,"NA"),'MITRE &amp; Controls Mappings'!$F646))),ISNUMBER(SEARCH(IF(D$2&lt;&gt;"",D$2,"NA"),'MITRE &amp; Controls Mappings'!$G646))),ISNUMBER(SEARCH(IF(D$2&lt;&gt;"",D$2,"NA"),'MITRE &amp; Controls Mappings'!$H646))),ISNUMBER(SEARCH(IF(D$3&lt;&gt;"",D$3,"NA"),'MITRE &amp; Controls Mappings'!$I646))),ISNUMBER(SEARCH(IF(D$3&lt;&gt;"",D$3,"NA"),'MITRE &amp; Controls Mappings'!$J646))), 'MITRE &amp; Controls Mappings'!$B646,"")</f>
        <v/>
      </c>
      <c r="E650" t="str">
        <f>IF(OR(OR(OR(OR(OR(ISNUMBER(SEARCH(IF(E$1&lt;&gt;"",E$1,"NA"),'MITRE &amp; Controls Mappings'!$E646)),ISNUMBER(SEARCH(IF(E$1&lt;&gt;"",E$1,"NA"),'MITRE &amp; Controls Mappings'!$F646))),ISNUMBER(SEARCH(IF(E$2&lt;&gt;"",E$2,"NA"),'MITRE &amp; Controls Mappings'!$G646))),ISNUMBER(SEARCH(IF(E$2&lt;&gt;"",E$2,"NA"),'MITRE &amp; Controls Mappings'!$H646))),ISNUMBER(SEARCH(IF(E$3&lt;&gt;"",E$3,"NA"),'MITRE &amp; Controls Mappings'!$I646))),ISNUMBER(SEARCH(IF(E$3&lt;&gt;"",E$3,"NA"),'MITRE &amp; Controls Mappings'!$J646))), 'MITRE &amp; Controls Mappings'!$B646,"")</f>
        <v/>
      </c>
      <c r="F650" t="str">
        <f>IF(OR(OR(OR(OR(OR(ISNUMBER(SEARCH(IF(F$1&lt;&gt;"",F$1,"NA"),'MITRE &amp; Controls Mappings'!$E646)),ISNUMBER(SEARCH(IF(F$1&lt;&gt;"",F$1,"NA"),'MITRE &amp; Controls Mappings'!$F646))),ISNUMBER(SEARCH(IF(F$2&lt;&gt;"",F$2,"NA"),'MITRE &amp; Controls Mappings'!$G646))),ISNUMBER(SEARCH(IF(F$2&lt;&gt;"",F$2,"NA"),'MITRE &amp; Controls Mappings'!$H646))),ISNUMBER(SEARCH(IF(F$3&lt;&gt;"",F$3,"NA"),'MITRE &amp; Controls Mappings'!$I646))),ISNUMBER(SEARCH(IF(F$3&lt;&gt;"",F$3,"NA"),'MITRE &amp; Controls Mappings'!$J646))), 'MITRE &amp; Controls Mappings'!$B646,"")</f>
        <v/>
      </c>
      <c r="G650" t="str">
        <f>IF(OR(OR(OR(OR(OR(ISNUMBER(SEARCH(IF(G$1&lt;&gt;"",G$1,"NA"),'MITRE &amp; Controls Mappings'!$E646)),ISNUMBER(SEARCH(IF(G$1&lt;&gt;"",G$1,"NA"),'MITRE &amp; Controls Mappings'!$F646))),ISNUMBER(SEARCH(IF(G$2&lt;&gt;"",G$2,"NA"),'MITRE &amp; Controls Mappings'!$G646))),ISNUMBER(SEARCH(IF(G$2&lt;&gt;"",G$2,"NA"),'MITRE &amp; Controls Mappings'!$H646))),ISNUMBER(SEARCH(IF(G$3&lt;&gt;"",G$3,"NA"),'MITRE &amp; Controls Mappings'!$I646))),ISNUMBER(SEARCH(IF(G$3&lt;&gt;"",G$3,"NA"),'MITRE &amp; Controls Mappings'!$J646))), 'MITRE &amp; Controls Mappings'!$B646,"")</f>
        <v/>
      </c>
      <c r="H650" t="str">
        <f>IF(OR(OR(OR(OR(OR(ISNUMBER(SEARCH(IF(H$1&lt;&gt;"",H$1,"NA"),'MITRE &amp; Controls Mappings'!$E646)),ISNUMBER(SEARCH(IF(H$1&lt;&gt;"",H$1,"NA"),'MITRE &amp; Controls Mappings'!$F646))),ISNUMBER(SEARCH(IF(H$2&lt;&gt;"",H$2,"NA"),'MITRE &amp; Controls Mappings'!$G646))),ISNUMBER(SEARCH(IF(H$2&lt;&gt;"",H$2,"NA"),'MITRE &amp; Controls Mappings'!$H646))),ISNUMBER(SEARCH(IF(H$3&lt;&gt;"",H$3,"NA"),'MITRE &amp; Controls Mappings'!$I646))),ISNUMBER(SEARCH(IF(H$3&lt;&gt;"",H$3,"NA"),'MITRE &amp; Controls Mappings'!$J646))), 'MITRE &amp; Controls Mappings'!$B646,"")</f>
        <v/>
      </c>
      <c r="I650" t="str">
        <f>IF(OR(OR(OR(OR(OR(ISNUMBER(SEARCH(IF(I$1&lt;&gt;"",I$1,"NA"),'MITRE &amp; Controls Mappings'!$E646)),ISNUMBER(SEARCH(IF(I$1&lt;&gt;"",I$1,"NA"),'MITRE &amp; Controls Mappings'!$F646))),ISNUMBER(SEARCH(IF(I$2&lt;&gt;"",I$2,"NA"),'MITRE &amp; Controls Mappings'!$G646))),ISNUMBER(SEARCH(IF(I$2&lt;&gt;"",I$2,"NA"),'MITRE &amp; Controls Mappings'!$H646))),ISNUMBER(SEARCH(IF(I$3&lt;&gt;"",I$3,"NA"),'MITRE &amp; Controls Mappings'!$I646))),ISNUMBER(SEARCH(IF(I$3&lt;&gt;"",I$3,"NA"),'MITRE &amp; Controls Mappings'!$J646))), 'MITRE &amp; Controls Mappings'!$B646,"")</f>
        <v/>
      </c>
      <c r="J650" t="str">
        <f>IF(OR(OR(OR(OR(OR(ISNUMBER(SEARCH(IF(J$1&lt;&gt;"",J$1,"NA"),'MITRE &amp; Controls Mappings'!$E646)),ISNUMBER(SEARCH(IF(J$1&lt;&gt;"",J$1,"NA"),'MITRE &amp; Controls Mappings'!$F646))),ISNUMBER(SEARCH(IF(J$2&lt;&gt;"",J$2,"NA"),'MITRE &amp; Controls Mappings'!$G646))),ISNUMBER(SEARCH(IF(J$2&lt;&gt;"",J$2,"NA"),'MITRE &amp; Controls Mappings'!$H646))),ISNUMBER(SEARCH(IF(J$3&lt;&gt;"",J$3,"NA"),'MITRE &amp; Controls Mappings'!$I646))),ISNUMBER(SEARCH(IF(J$3&lt;&gt;"",J$3,"NA"),'MITRE &amp; Controls Mappings'!$J646))), 'MITRE &amp; Controls Mappings'!$B646,"")</f>
        <v/>
      </c>
      <c r="K650" t="str">
        <f>IF(OR(OR(OR(OR(OR(ISNUMBER(SEARCH(IF(K$1&lt;&gt;"",K$1,"NA"),'MITRE &amp; Controls Mappings'!$E646)),ISNUMBER(SEARCH(IF(K$1&lt;&gt;"",K$1,"NA"),'MITRE &amp; Controls Mappings'!$F646))),ISNUMBER(SEARCH(IF(K$2&lt;&gt;"",K$2,"NA"),'MITRE &amp; Controls Mappings'!$G646))),ISNUMBER(SEARCH(IF(K$2&lt;&gt;"",K$2,"NA"),'MITRE &amp; Controls Mappings'!$H646))),ISNUMBER(SEARCH(IF(K$3&lt;&gt;"",K$3,"NA"),'MITRE &amp; Controls Mappings'!$I646))),ISNUMBER(SEARCH(IF(K$3&lt;&gt;"",K$3,"NA"),'MITRE &amp; Controls Mappings'!$J646))), 'MITRE &amp; Controls Mappings'!$B646,"")</f>
        <v/>
      </c>
      <c r="L650" s="25" t="str">
        <f>'MITRE &amp; Controls Mappings'!D646</f>
        <v>Windows Media Player</v>
      </c>
    </row>
    <row r="651" spans="1:12" x14ac:dyDescent="0.35">
      <c r="A651" t="str">
        <f>IF(COUNTIF(B651:K651,"="&amp;'MITRE &amp; Controls Mappings'!B647)&gt;0,'MITRE &amp; Controls Mappings'!B647,"")</f>
        <v/>
      </c>
      <c r="B651" t="str">
        <f>IF(OR(OR(OR(OR(OR(ISNUMBER(SEARCH(IF(B$1&lt;&gt;"",B$1,"NA"),'MITRE &amp; Controls Mappings'!$E647)),ISNUMBER(SEARCH(IF(B$1&lt;&gt;"",B$1,"NA"),'MITRE &amp; Controls Mappings'!$F647))),ISNUMBER(SEARCH(IF(B$2&lt;&gt;"",B$2,"NA"),'MITRE &amp; Controls Mappings'!$G647))),ISNUMBER(SEARCH(IF(B$2&lt;&gt;"",B$2,"NA"),'MITRE &amp; Controls Mappings'!$H647))),ISNUMBER(SEARCH(IF(B$3&lt;&gt;"",B$3,"NA"),'MITRE &amp; Controls Mappings'!$I647))),ISNUMBER(SEARCH(IF(B$3&lt;&gt;"",B$3,"NA"),'MITRE &amp; Controls Mappings'!$J647))), 'MITRE &amp; Controls Mappings'!$B647,"")</f>
        <v/>
      </c>
      <c r="C651" t="str">
        <f>IF(OR(OR(OR(OR(OR(ISNUMBER(SEARCH(IF(C$1&lt;&gt;"",C$1,"NA"),'MITRE &amp; Controls Mappings'!$E647)),ISNUMBER(SEARCH(IF(C$1&lt;&gt;"",C$1,"NA"),'MITRE &amp; Controls Mappings'!$F647))),ISNUMBER(SEARCH(IF(C$2&lt;&gt;"",C$2,"NA"),'MITRE &amp; Controls Mappings'!$G647))),ISNUMBER(SEARCH(IF(C$2&lt;&gt;"",C$2,"NA"),'MITRE &amp; Controls Mappings'!$H647))),ISNUMBER(SEARCH(IF(C$3&lt;&gt;"",C$3,"NA"),'MITRE &amp; Controls Mappings'!$I647))),ISNUMBER(SEARCH(IF(C$3&lt;&gt;"",C$3,"NA"),'MITRE &amp; Controls Mappings'!$J647))), 'MITRE &amp; Controls Mappings'!$B647,"")</f>
        <v/>
      </c>
      <c r="D651" t="str">
        <f>IF(OR(OR(OR(OR(OR(ISNUMBER(SEARCH(IF(D$1&lt;&gt;"",D$1,"NA"),'MITRE &amp; Controls Mappings'!$E647)),ISNUMBER(SEARCH(IF(D$1&lt;&gt;"",D$1,"NA"),'MITRE &amp; Controls Mappings'!$F647))),ISNUMBER(SEARCH(IF(D$2&lt;&gt;"",D$2,"NA"),'MITRE &amp; Controls Mappings'!$G647))),ISNUMBER(SEARCH(IF(D$2&lt;&gt;"",D$2,"NA"),'MITRE &amp; Controls Mappings'!$H647))),ISNUMBER(SEARCH(IF(D$3&lt;&gt;"",D$3,"NA"),'MITRE &amp; Controls Mappings'!$I647))),ISNUMBER(SEARCH(IF(D$3&lt;&gt;"",D$3,"NA"),'MITRE &amp; Controls Mappings'!$J647))), 'MITRE &amp; Controls Mappings'!$B647,"")</f>
        <v/>
      </c>
      <c r="E651" t="str">
        <f>IF(OR(OR(OR(OR(OR(ISNUMBER(SEARCH(IF(E$1&lt;&gt;"",E$1,"NA"),'MITRE &amp; Controls Mappings'!$E647)),ISNUMBER(SEARCH(IF(E$1&lt;&gt;"",E$1,"NA"),'MITRE &amp; Controls Mappings'!$F647))),ISNUMBER(SEARCH(IF(E$2&lt;&gt;"",E$2,"NA"),'MITRE &amp; Controls Mappings'!$G647))),ISNUMBER(SEARCH(IF(E$2&lt;&gt;"",E$2,"NA"),'MITRE &amp; Controls Mappings'!$H647))),ISNUMBER(SEARCH(IF(E$3&lt;&gt;"",E$3,"NA"),'MITRE &amp; Controls Mappings'!$I647))),ISNUMBER(SEARCH(IF(E$3&lt;&gt;"",E$3,"NA"),'MITRE &amp; Controls Mappings'!$J647))), 'MITRE &amp; Controls Mappings'!$B647,"")</f>
        <v/>
      </c>
      <c r="F651" t="str">
        <f>IF(OR(OR(OR(OR(OR(ISNUMBER(SEARCH(IF(F$1&lt;&gt;"",F$1,"NA"),'MITRE &amp; Controls Mappings'!$E647)),ISNUMBER(SEARCH(IF(F$1&lt;&gt;"",F$1,"NA"),'MITRE &amp; Controls Mappings'!$F647))),ISNUMBER(SEARCH(IF(F$2&lt;&gt;"",F$2,"NA"),'MITRE &amp; Controls Mappings'!$G647))),ISNUMBER(SEARCH(IF(F$2&lt;&gt;"",F$2,"NA"),'MITRE &amp; Controls Mappings'!$H647))),ISNUMBER(SEARCH(IF(F$3&lt;&gt;"",F$3,"NA"),'MITRE &amp; Controls Mappings'!$I647))),ISNUMBER(SEARCH(IF(F$3&lt;&gt;"",F$3,"NA"),'MITRE &amp; Controls Mappings'!$J647))), 'MITRE &amp; Controls Mappings'!$B647,"")</f>
        <v/>
      </c>
      <c r="G651" t="str">
        <f>IF(OR(OR(OR(OR(OR(ISNUMBER(SEARCH(IF(G$1&lt;&gt;"",G$1,"NA"),'MITRE &amp; Controls Mappings'!$E647)),ISNUMBER(SEARCH(IF(G$1&lt;&gt;"",G$1,"NA"),'MITRE &amp; Controls Mappings'!$F647))),ISNUMBER(SEARCH(IF(G$2&lt;&gt;"",G$2,"NA"),'MITRE &amp; Controls Mappings'!$G647))),ISNUMBER(SEARCH(IF(G$2&lt;&gt;"",G$2,"NA"),'MITRE &amp; Controls Mappings'!$H647))),ISNUMBER(SEARCH(IF(G$3&lt;&gt;"",G$3,"NA"),'MITRE &amp; Controls Mappings'!$I647))),ISNUMBER(SEARCH(IF(G$3&lt;&gt;"",G$3,"NA"),'MITRE &amp; Controls Mappings'!$J647))), 'MITRE &amp; Controls Mappings'!$B647,"")</f>
        <v/>
      </c>
      <c r="H651" t="str">
        <f>IF(OR(OR(OR(OR(OR(ISNUMBER(SEARCH(IF(H$1&lt;&gt;"",H$1,"NA"),'MITRE &amp; Controls Mappings'!$E647)),ISNUMBER(SEARCH(IF(H$1&lt;&gt;"",H$1,"NA"),'MITRE &amp; Controls Mappings'!$F647))),ISNUMBER(SEARCH(IF(H$2&lt;&gt;"",H$2,"NA"),'MITRE &amp; Controls Mappings'!$G647))),ISNUMBER(SEARCH(IF(H$2&lt;&gt;"",H$2,"NA"),'MITRE &amp; Controls Mappings'!$H647))),ISNUMBER(SEARCH(IF(H$3&lt;&gt;"",H$3,"NA"),'MITRE &amp; Controls Mappings'!$I647))),ISNUMBER(SEARCH(IF(H$3&lt;&gt;"",H$3,"NA"),'MITRE &amp; Controls Mappings'!$J647))), 'MITRE &amp; Controls Mappings'!$B647,"")</f>
        <v/>
      </c>
      <c r="I651" t="str">
        <f>IF(OR(OR(OR(OR(OR(ISNUMBER(SEARCH(IF(I$1&lt;&gt;"",I$1,"NA"),'MITRE &amp; Controls Mappings'!$E647)),ISNUMBER(SEARCH(IF(I$1&lt;&gt;"",I$1,"NA"),'MITRE &amp; Controls Mappings'!$F647))),ISNUMBER(SEARCH(IF(I$2&lt;&gt;"",I$2,"NA"),'MITRE &amp; Controls Mappings'!$G647))),ISNUMBER(SEARCH(IF(I$2&lt;&gt;"",I$2,"NA"),'MITRE &amp; Controls Mappings'!$H647))),ISNUMBER(SEARCH(IF(I$3&lt;&gt;"",I$3,"NA"),'MITRE &amp; Controls Mappings'!$I647))),ISNUMBER(SEARCH(IF(I$3&lt;&gt;"",I$3,"NA"),'MITRE &amp; Controls Mappings'!$J647))), 'MITRE &amp; Controls Mappings'!$B647,"")</f>
        <v/>
      </c>
      <c r="J651" t="str">
        <f>IF(OR(OR(OR(OR(OR(ISNUMBER(SEARCH(IF(J$1&lt;&gt;"",J$1,"NA"),'MITRE &amp; Controls Mappings'!$E647)),ISNUMBER(SEARCH(IF(J$1&lt;&gt;"",J$1,"NA"),'MITRE &amp; Controls Mappings'!$F647))),ISNUMBER(SEARCH(IF(J$2&lt;&gt;"",J$2,"NA"),'MITRE &amp; Controls Mappings'!$G647))),ISNUMBER(SEARCH(IF(J$2&lt;&gt;"",J$2,"NA"),'MITRE &amp; Controls Mappings'!$H647))),ISNUMBER(SEARCH(IF(J$3&lt;&gt;"",J$3,"NA"),'MITRE &amp; Controls Mappings'!$I647))),ISNUMBER(SEARCH(IF(J$3&lt;&gt;"",J$3,"NA"),'MITRE &amp; Controls Mappings'!$J647))), 'MITRE &amp; Controls Mappings'!$B647,"")</f>
        <v/>
      </c>
      <c r="K651" t="str">
        <f>IF(OR(OR(OR(OR(OR(ISNUMBER(SEARCH(IF(K$1&lt;&gt;"",K$1,"NA"),'MITRE &amp; Controls Mappings'!$E647)),ISNUMBER(SEARCH(IF(K$1&lt;&gt;"",K$1,"NA"),'MITRE &amp; Controls Mappings'!$F647))),ISNUMBER(SEARCH(IF(K$2&lt;&gt;"",K$2,"NA"),'MITRE &amp; Controls Mappings'!$G647))),ISNUMBER(SEARCH(IF(K$2&lt;&gt;"",K$2,"NA"),'MITRE &amp; Controls Mappings'!$H647))),ISNUMBER(SEARCH(IF(K$3&lt;&gt;"",K$3,"NA"),'MITRE &amp; Controls Mappings'!$I647))),ISNUMBER(SEARCH(IF(K$3&lt;&gt;"",K$3,"NA"),'MITRE &amp; Controls Mappings'!$J647))), 'MITRE &amp; Controls Mappings'!$B647,"")</f>
        <v/>
      </c>
      <c r="L651" s="25" t="str">
        <f>'MITRE &amp; Controls Mappings'!D647</f>
        <v>Networking</v>
      </c>
    </row>
    <row r="652" spans="1:12" x14ac:dyDescent="0.35">
      <c r="A652" t="str">
        <f>IF(COUNTIF(B652:K652,"="&amp;'MITRE &amp; Controls Mappings'!B648)&gt;0,'MITRE &amp; Controls Mappings'!B648,"")</f>
        <v/>
      </c>
      <c r="B652" t="str">
        <f>IF(OR(OR(OR(OR(OR(ISNUMBER(SEARCH(IF(B$1&lt;&gt;"",B$1,"NA"),'MITRE &amp; Controls Mappings'!$E648)),ISNUMBER(SEARCH(IF(B$1&lt;&gt;"",B$1,"NA"),'MITRE &amp; Controls Mappings'!$F648))),ISNUMBER(SEARCH(IF(B$2&lt;&gt;"",B$2,"NA"),'MITRE &amp; Controls Mappings'!$G648))),ISNUMBER(SEARCH(IF(B$2&lt;&gt;"",B$2,"NA"),'MITRE &amp; Controls Mappings'!$H648))),ISNUMBER(SEARCH(IF(B$3&lt;&gt;"",B$3,"NA"),'MITRE &amp; Controls Mappings'!$I648))),ISNUMBER(SEARCH(IF(B$3&lt;&gt;"",B$3,"NA"),'MITRE &amp; Controls Mappings'!$J648))), 'MITRE &amp; Controls Mappings'!$B648,"")</f>
        <v/>
      </c>
      <c r="C652" t="str">
        <f>IF(OR(OR(OR(OR(OR(ISNUMBER(SEARCH(IF(C$1&lt;&gt;"",C$1,"NA"),'MITRE &amp; Controls Mappings'!$E648)),ISNUMBER(SEARCH(IF(C$1&lt;&gt;"",C$1,"NA"),'MITRE &amp; Controls Mappings'!$F648))),ISNUMBER(SEARCH(IF(C$2&lt;&gt;"",C$2,"NA"),'MITRE &amp; Controls Mappings'!$G648))),ISNUMBER(SEARCH(IF(C$2&lt;&gt;"",C$2,"NA"),'MITRE &amp; Controls Mappings'!$H648))),ISNUMBER(SEARCH(IF(C$3&lt;&gt;"",C$3,"NA"),'MITRE &amp; Controls Mappings'!$I648))),ISNUMBER(SEARCH(IF(C$3&lt;&gt;"",C$3,"NA"),'MITRE &amp; Controls Mappings'!$J648))), 'MITRE &amp; Controls Mappings'!$B648,"")</f>
        <v/>
      </c>
      <c r="D652" t="str">
        <f>IF(OR(OR(OR(OR(OR(ISNUMBER(SEARCH(IF(D$1&lt;&gt;"",D$1,"NA"),'MITRE &amp; Controls Mappings'!$E648)),ISNUMBER(SEARCH(IF(D$1&lt;&gt;"",D$1,"NA"),'MITRE &amp; Controls Mappings'!$F648))),ISNUMBER(SEARCH(IF(D$2&lt;&gt;"",D$2,"NA"),'MITRE &amp; Controls Mappings'!$G648))),ISNUMBER(SEARCH(IF(D$2&lt;&gt;"",D$2,"NA"),'MITRE &amp; Controls Mappings'!$H648))),ISNUMBER(SEARCH(IF(D$3&lt;&gt;"",D$3,"NA"),'MITRE &amp; Controls Mappings'!$I648))),ISNUMBER(SEARCH(IF(D$3&lt;&gt;"",D$3,"NA"),'MITRE &amp; Controls Mappings'!$J648))), 'MITRE &amp; Controls Mappings'!$B648,"")</f>
        <v/>
      </c>
      <c r="E652" t="str">
        <f>IF(OR(OR(OR(OR(OR(ISNUMBER(SEARCH(IF(E$1&lt;&gt;"",E$1,"NA"),'MITRE &amp; Controls Mappings'!$E648)),ISNUMBER(SEARCH(IF(E$1&lt;&gt;"",E$1,"NA"),'MITRE &amp; Controls Mappings'!$F648))),ISNUMBER(SEARCH(IF(E$2&lt;&gt;"",E$2,"NA"),'MITRE &amp; Controls Mappings'!$G648))),ISNUMBER(SEARCH(IF(E$2&lt;&gt;"",E$2,"NA"),'MITRE &amp; Controls Mappings'!$H648))),ISNUMBER(SEARCH(IF(E$3&lt;&gt;"",E$3,"NA"),'MITRE &amp; Controls Mappings'!$I648))),ISNUMBER(SEARCH(IF(E$3&lt;&gt;"",E$3,"NA"),'MITRE &amp; Controls Mappings'!$J648))), 'MITRE &amp; Controls Mappings'!$B648,"")</f>
        <v/>
      </c>
      <c r="F652" t="str">
        <f>IF(OR(OR(OR(OR(OR(ISNUMBER(SEARCH(IF(F$1&lt;&gt;"",F$1,"NA"),'MITRE &amp; Controls Mappings'!$E648)),ISNUMBER(SEARCH(IF(F$1&lt;&gt;"",F$1,"NA"),'MITRE &amp; Controls Mappings'!$F648))),ISNUMBER(SEARCH(IF(F$2&lt;&gt;"",F$2,"NA"),'MITRE &amp; Controls Mappings'!$G648))),ISNUMBER(SEARCH(IF(F$2&lt;&gt;"",F$2,"NA"),'MITRE &amp; Controls Mappings'!$H648))),ISNUMBER(SEARCH(IF(F$3&lt;&gt;"",F$3,"NA"),'MITRE &amp; Controls Mappings'!$I648))),ISNUMBER(SEARCH(IF(F$3&lt;&gt;"",F$3,"NA"),'MITRE &amp; Controls Mappings'!$J648))), 'MITRE &amp; Controls Mappings'!$B648,"")</f>
        <v/>
      </c>
      <c r="G652" t="str">
        <f>IF(OR(OR(OR(OR(OR(ISNUMBER(SEARCH(IF(G$1&lt;&gt;"",G$1,"NA"),'MITRE &amp; Controls Mappings'!$E648)),ISNUMBER(SEARCH(IF(G$1&lt;&gt;"",G$1,"NA"),'MITRE &amp; Controls Mappings'!$F648))),ISNUMBER(SEARCH(IF(G$2&lt;&gt;"",G$2,"NA"),'MITRE &amp; Controls Mappings'!$G648))),ISNUMBER(SEARCH(IF(G$2&lt;&gt;"",G$2,"NA"),'MITRE &amp; Controls Mappings'!$H648))),ISNUMBER(SEARCH(IF(G$3&lt;&gt;"",G$3,"NA"),'MITRE &amp; Controls Mappings'!$I648))),ISNUMBER(SEARCH(IF(G$3&lt;&gt;"",G$3,"NA"),'MITRE &amp; Controls Mappings'!$J648))), 'MITRE &amp; Controls Mappings'!$B648,"")</f>
        <v/>
      </c>
      <c r="H652" t="str">
        <f>IF(OR(OR(OR(OR(OR(ISNUMBER(SEARCH(IF(H$1&lt;&gt;"",H$1,"NA"),'MITRE &amp; Controls Mappings'!$E648)),ISNUMBER(SEARCH(IF(H$1&lt;&gt;"",H$1,"NA"),'MITRE &amp; Controls Mappings'!$F648))),ISNUMBER(SEARCH(IF(H$2&lt;&gt;"",H$2,"NA"),'MITRE &amp; Controls Mappings'!$G648))),ISNUMBER(SEARCH(IF(H$2&lt;&gt;"",H$2,"NA"),'MITRE &amp; Controls Mappings'!$H648))),ISNUMBER(SEARCH(IF(H$3&lt;&gt;"",H$3,"NA"),'MITRE &amp; Controls Mappings'!$I648))),ISNUMBER(SEARCH(IF(H$3&lt;&gt;"",H$3,"NA"),'MITRE &amp; Controls Mappings'!$J648))), 'MITRE &amp; Controls Mappings'!$B648,"")</f>
        <v/>
      </c>
      <c r="I652" t="str">
        <f>IF(OR(OR(OR(OR(OR(ISNUMBER(SEARCH(IF(I$1&lt;&gt;"",I$1,"NA"),'MITRE &amp; Controls Mappings'!$E648)),ISNUMBER(SEARCH(IF(I$1&lt;&gt;"",I$1,"NA"),'MITRE &amp; Controls Mappings'!$F648))),ISNUMBER(SEARCH(IF(I$2&lt;&gt;"",I$2,"NA"),'MITRE &amp; Controls Mappings'!$G648))),ISNUMBER(SEARCH(IF(I$2&lt;&gt;"",I$2,"NA"),'MITRE &amp; Controls Mappings'!$H648))),ISNUMBER(SEARCH(IF(I$3&lt;&gt;"",I$3,"NA"),'MITRE &amp; Controls Mappings'!$I648))),ISNUMBER(SEARCH(IF(I$3&lt;&gt;"",I$3,"NA"),'MITRE &amp; Controls Mappings'!$J648))), 'MITRE &amp; Controls Mappings'!$B648,"")</f>
        <v/>
      </c>
      <c r="J652" t="str">
        <f>IF(OR(OR(OR(OR(OR(ISNUMBER(SEARCH(IF(J$1&lt;&gt;"",J$1,"NA"),'MITRE &amp; Controls Mappings'!$E648)),ISNUMBER(SEARCH(IF(J$1&lt;&gt;"",J$1,"NA"),'MITRE &amp; Controls Mappings'!$F648))),ISNUMBER(SEARCH(IF(J$2&lt;&gt;"",J$2,"NA"),'MITRE &amp; Controls Mappings'!$G648))),ISNUMBER(SEARCH(IF(J$2&lt;&gt;"",J$2,"NA"),'MITRE &amp; Controls Mappings'!$H648))),ISNUMBER(SEARCH(IF(J$3&lt;&gt;"",J$3,"NA"),'MITRE &amp; Controls Mappings'!$I648))),ISNUMBER(SEARCH(IF(J$3&lt;&gt;"",J$3,"NA"),'MITRE &amp; Controls Mappings'!$J648))), 'MITRE &amp; Controls Mappings'!$B648,"")</f>
        <v/>
      </c>
      <c r="K652" t="str">
        <f>IF(OR(OR(OR(OR(OR(ISNUMBER(SEARCH(IF(K$1&lt;&gt;"",K$1,"NA"),'MITRE &amp; Controls Mappings'!$E648)),ISNUMBER(SEARCH(IF(K$1&lt;&gt;"",K$1,"NA"),'MITRE &amp; Controls Mappings'!$F648))),ISNUMBER(SEARCH(IF(K$2&lt;&gt;"",K$2,"NA"),'MITRE &amp; Controls Mappings'!$G648))),ISNUMBER(SEARCH(IF(K$2&lt;&gt;"",K$2,"NA"),'MITRE &amp; Controls Mappings'!$H648))),ISNUMBER(SEARCH(IF(K$3&lt;&gt;"",K$3,"NA"),'MITRE &amp; Controls Mappings'!$I648))),ISNUMBER(SEARCH(IF(K$3&lt;&gt;"",K$3,"NA"),'MITRE &amp; Controls Mappings'!$J648))), 'MITRE &amp; Controls Mappings'!$B648,"")</f>
        <v/>
      </c>
      <c r="L652" s="25" t="str">
        <f>'MITRE &amp; Controls Mappings'!D648</f>
        <v>Playback</v>
      </c>
    </row>
    <row r="653" spans="1:12" x14ac:dyDescent="0.35">
      <c r="A653" t="str">
        <f>IF(COUNTIF(B653:K653,"="&amp;'MITRE &amp; Controls Mappings'!B649)&gt;0,'MITRE &amp; Controls Mappings'!B649,"")</f>
        <v/>
      </c>
      <c r="B653" t="str">
        <f>IF(OR(OR(OR(OR(OR(ISNUMBER(SEARCH(IF(B$1&lt;&gt;"",B$1,"NA"),'MITRE &amp; Controls Mappings'!$E649)),ISNUMBER(SEARCH(IF(B$1&lt;&gt;"",B$1,"NA"),'MITRE &amp; Controls Mappings'!$F649))),ISNUMBER(SEARCH(IF(B$2&lt;&gt;"",B$2,"NA"),'MITRE &amp; Controls Mappings'!$G649))),ISNUMBER(SEARCH(IF(B$2&lt;&gt;"",B$2,"NA"),'MITRE &amp; Controls Mappings'!$H649))),ISNUMBER(SEARCH(IF(B$3&lt;&gt;"",B$3,"NA"),'MITRE &amp; Controls Mappings'!$I649))),ISNUMBER(SEARCH(IF(B$3&lt;&gt;"",B$3,"NA"),'MITRE &amp; Controls Mappings'!$J649))), 'MITRE &amp; Controls Mappings'!$B649,"")</f>
        <v/>
      </c>
      <c r="C653" t="str">
        <f>IF(OR(OR(OR(OR(OR(ISNUMBER(SEARCH(IF(C$1&lt;&gt;"",C$1,"NA"),'MITRE &amp; Controls Mappings'!$E649)),ISNUMBER(SEARCH(IF(C$1&lt;&gt;"",C$1,"NA"),'MITRE &amp; Controls Mappings'!$F649))),ISNUMBER(SEARCH(IF(C$2&lt;&gt;"",C$2,"NA"),'MITRE &amp; Controls Mappings'!$G649))),ISNUMBER(SEARCH(IF(C$2&lt;&gt;"",C$2,"NA"),'MITRE &amp; Controls Mappings'!$H649))),ISNUMBER(SEARCH(IF(C$3&lt;&gt;"",C$3,"NA"),'MITRE &amp; Controls Mappings'!$I649))),ISNUMBER(SEARCH(IF(C$3&lt;&gt;"",C$3,"NA"),'MITRE &amp; Controls Mappings'!$J649))), 'MITRE &amp; Controls Mappings'!$B649,"")</f>
        <v/>
      </c>
      <c r="D653" t="str">
        <f>IF(OR(OR(OR(OR(OR(ISNUMBER(SEARCH(IF(D$1&lt;&gt;"",D$1,"NA"),'MITRE &amp; Controls Mappings'!$E649)),ISNUMBER(SEARCH(IF(D$1&lt;&gt;"",D$1,"NA"),'MITRE &amp; Controls Mappings'!$F649))),ISNUMBER(SEARCH(IF(D$2&lt;&gt;"",D$2,"NA"),'MITRE &amp; Controls Mappings'!$G649))),ISNUMBER(SEARCH(IF(D$2&lt;&gt;"",D$2,"NA"),'MITRE &amp; Controls Mappings'!$H649))),ISNUMBER(SEARCH(IF(D$3&lt;&gt;"",D$3,"NA"),'MITRE &amp; Controls Mappings'!$I649))),ISNUMBER(SEARCH(IF(D$3&lt;&gt;"",D$3,"NA"),'MITRE &amp; Controls Mappings'!$J649))), 'MITRE &amp; Controls Mappings'!$B649,"")</f>
        <v/>
      </c>
      <c r="E653" t="str">
        <f>IF(OR(OR(OR(OR(OR(ISNUMBER(SEARCH(IF(E$1&lt;&gt;"",E$1,"NA"),'MITRE &amp; Controls Mappings'!$E649)),ISNUMBER(SEARCH(IF(E$1&lt;&gt;"",E$1,"NA"),'MITRE &amp; Controls Mappings'!$F649))),ISNUMBER(SEARCH(IF(E$2&lt;&gt;"",E$2,"NA"),'MITRE &amp; Controls Mappings'!$G649))),ISNUMBER(SEARCH(IF(E$2&lt;&gt;"",E$2,"NA"),'MITRE &amp; Controls Mappings'!$H649))),ISNUMBER(SEARCH(IF(E$3&lt;&gt;"",E$3,"NA"),'MITRE &amp; Controls Mappings'!$I649))),ISNUMBER(SEARCH(IF(E$3&lt;&gt;"",E$3,"NA"),'MITRE &amp; Controls Mappings'!$J649))), 'MITRE &amp; Controls Mappings'!$B649,"")</f>
        <v/>
      </c>
      <c r="F653" t="str">
        <f>IF(OR(OR(OR(OR(OR(ISNUMBER(SEARCH(IF(F$1&lt;&gt;"",F$1,"NA"),'MITRE &amp; Controls Mappings'!$E649)),ISNUMBER(SEARCH(IF(F$1&lt;&gt;"",F$1,"NA"),'MITRE &amp; Controls Mappings'!$F649))),ISNUMBER(SEARCH(IF(F$2&lt;&gt;"",F$2,"NA"),'MITRE &amp; Controls Mappings'!$G649))),ISNUMBER(SEARCH(IF(F$2&lt;&gt;"",F$2,"NA"),'MITRE &amp; Controls Mappings'!$H649))),ISNUMBER(SEARCH(IF(F$3&lt;&gt;"",F$3,"NA"),'MITRE &amp; Controls Mappings'!$I649))),ISNUMBER(SEARCH(IF(F$3&lt;&gt;"",F$3,"NA"),'MITRE &amp; Controls Mappings'!$J649))), 'MITRE &amp; Controls Mappings'!$B649,"")</f>
        <v/>
      </c>
      <c r="G653" t="str">
        <f>IF(OR(OR(OR(OR(OR(ISNUMBER(SEARCH(IF(G$1&lt;&gt;"",G$1,"NA"),'MITRE &amp; Controls Mappings'!$E649)),ISNUMBER(SEARCH(IF(G$1&lt;&gt;"",G$1,"NA"),'MITRE &amp; Controls Mappings'!$F649))),ISNUMBER(SEARCH(IF(G$2&lt;&gt;"",G$2,"NA"),'MITRE &amp; Controls Mappings'!$G649))),ISNUMBER(SEARCH(IF(G$2&lt;&gt;"",G$2,"NA"),'MITRE &amp; Controls Mappings'!$H649))),ISNUMBER(SEARCH(IF(G$3&lt;&gt;"",G$3,"NA"),'MITRE &amp; Controls Mappings'!$I649))),ISNUMBER(SEARCH(IF(G$3&lt;&gt;"",G$3,"NA"),'MITRE &amp; Controls Mappings'!$J649))), 'MITRE &amp; Controls Mappings'!$B649,"")</f>
        <v/>
      </c>
      <c r="H653" t="str">
        <f>IF(OR(OR(OR(OR(OR(ISNUMBER(SEARCH(IF(H$1&lt;&gt;"",H$1,"NA"),'MITRE &amp; Controls Mappings'!$E649)),ISNUMBER(SEARCH(IF(H$1&lt;&gt;"",H$1,"NA"),'MITRE &amp; Controls Mappings'!$F649))),ISNUMBER(SEARCH(IF(H$2&lt;&gt;"",H$2,"NA"),'MITRE &amp; Controls Mappings'!$G649))),ISNUMBER(SEARCH(IF(H$2&lt;&gt;"",H$2,"NA"),'MITRE &amp; Controls Mappings'!$H649))),ISNUMBER(SEARCH(IF(H$3&lt;&gt;"",H$3,"NA"),'MITRE &amp; Controls Mappings'!$I649))),ISNUMBER(SEARCH(IF(H$3&lt;&gt;"",H$3,"NA"),'MITRE &amp; Controls Mappings'!$J649))), 'MITRE &amp; Controls Mappings'!$B649,"")</f>
        <v/>
      </c>
      <c r="I653" t="str">
        <f>IF(OR(OR(OR(OR(OR(ISNUMBER(SEARCH(IF(I$1&lt;&gt;"",I$1,"NA"),'MITRE &amp; Controls Mappings'!$E649)),ISNUMBER(SEARCH(IF(I$1&lt;&gt;"",I$1,"NA"),'MITRE &amp; Controls Mappings'!$F649))),ISNUMBER(SEARCH(IF(I$2&lt;&gt;"",I$2,"NA"),'MITRE &amp; Controls Mappings'!$G649))),ISNUMBER(SEARCH(IF(I$2&lt;&gt;"",I$2,"NA"),'MITRE &amp; Controls Mappings'!$H649))),ISNUMBER(SEARCH(IF(I$3&lt;&gt;"",I$3,"NA"),'MITRE &amp; Controls Mappings'!$I649))),ISNUMBER(SEARCH(IF(I$3&lt;&gt;"",I$3,"NA"),'MITRE &amp; Controls Mappings'!$J649))), 'MITRE &amp; Controls Mappings'!$B649,"")</f>
        <v/>
      </c>
      <c r="J653" t="str">
        <f>IF(OR(OR(OR(OR(OR(ISNUMBER(SEARCH(IF(J$1&lt;&gt;"",J$1,"NA"),'MITRE &amp; Controls Mappings'!$E649)),ISNUMBER(SEARCH(IF(J$1&lt;&gt;"",J$1,"NA"),'MITRE &amp; Controls Mappings'!$F649))),ISNUMBER(SEARCH(IF(J$2&lt;&gt;"",J$2,"NA"),'MITRE &amp; Controls Mappings'!$G649))),ISNUMBER(SEARCH(IF(J$2&lt;&gt;"",J$2,"NA"),'MITRE &amp; Controls Mappings'!$H649))),ISNUMBER(SEARCH(IF(J$3&lt;&gt;"",J$3,"NA"),'MITRE &amp; Controls Mappings'!$I649))),ISNUMBER(SEARCH(IF(J$3&lt;&gt;"",J$3,"NA"),'MITRE &amp; Controls Mappings'!$J649))), 'MITRE &amp; Controls Mappings'!$B649,"")</f>
        <v/>
      </c>
      <c r="K653" t="str">
        <f>IF(OR(OR(OR(OR(OR(ISNUMBER(SEARCH(IF(K$1&lt;&gt;"",K$1,"NA"),'MITRE &amp; Controls Mappings'!$E649)),ISNUMBER(SEARCH(IF(K$1&lt;&gt;"",K$1,"NA"),'MITRE &amp; Controls Mappings'!$F649))),ISNUMBER(SEARCH(IF(K$2&lt;&gt;"",K$2,"NA"),'MITRE &amp; Controls Mappings'!$G649))),ISNUMBER(SEARCH(IF(K$2&lt;&gt;"",K$2,"NA"),'MITRE &amp; Controls Mappings'!$H649))),ISNUMBER(SEARCH(IF(K$3&lt;&gt;"",K$3,"NA"),'MITRE &amp; Controls Mappings'!$I649))),ISNUMBER(SEARCH(IF(K$3&lt;&gt;"",K$3,"NA"),'MITRE &amp; Controls Mappings'!$J649))), 'MITRE &amp; Controls Mappings'!$B649,"")</f>
        <v/>
      </c>
      <c r="L653" s="25">
        <f>'MITRE &amp; Controls Mappings'!D649</f>
        <v>0</v>
      </c>
    </row>
    <row r="654" spans="1:12" x14ac:dyDescent="0.35">
      <c r="A654" t="str">
        <f>IF(COUNTIF(B654:K654,"="&amp;'MITRE &amp; Controls Mappings'!B650)&gt;0,'MITRE &amp; Controls Mappings'!B650,"")</f>
        <v/>
      </c>
      <c r="B654" t="str">
        <f>IF(OR(OR(OR(OR(OR(ISNUMBER(SEARCH(IF(B$1&lt;&gt;"",B$1,"NA"),'MITRE &amp; Controls Mappings'!$E650)),ISNUMBER(SEARCH(IF(B$1&lt;&gt;"",B$1,"NA"),'MITRE &amp; Controls Mappings'!$F650))),ISNUMBER(SEARCH(IF(B$2&lt;&gt;"",B$2,"NA"),'MITRE &amp; Controls Mappings'!$G650))),ISNUMBER(SEARCH(IF(B$2&lt;&gt;"",B$2,"NA"),'MITRE &amp; Controls Mappings'!$H650))),ISNUMBER(SEARCH(IF(B$3&lt;&gt;"",B$3,"NA"),'MITRE &amp; Controls Mappings'!$I650))),ISNUMBER(SEARCH(IF(B$3&lt;&gt;"",B$3,"NA"),'MITRE &amp; Controls Mappings'!$J650))), 'MITRE &amp; Controls Mappings'!$B650,"")</f>
        <v/>
      </c>
      <c r="C654" t="str">
        <f>IF(OR(OR(OR(OR(OR(ISNUMBER(SEARCH(IF(C$1&lt;&gt;"",C$1,"NA"),'MITRE &amp; Controls Mappings'!$E650)),ISNUMBER(SEARCH(IF(C$1&lt;&gt;"",C$1,"NA"),'MITRE &amp; Controls Mappings'!$F650))),ISNUMBER(SEARCH(IF(C$2&lt;&gt;"",C$2,"NA"),'MITRE &amp; Controls Mappings'!$G650))),ISNUMBER(SEARCH(IF(C$2&lt;&gt;"",C$2,"NA"),'MITRE &amp; Controls Mappings'!$H650))),ISNUMBER(SEARCH(IF(C$3&lt;&gt;"",C$3,"NA"),'MITRE &amp; Controls Mappings'!$I650))),ISNUMBER(SEARCH(IF(C$3&lt;&gt;"",C$3,"NA"),'MITRE &amp; Controls Mappings'!$J650))), 'MITRE &amp; Controls Mappings'!$B650,"")</f>
        <v/>
      </c>
      <c r="D654" t="str">
        <f>IF(OR(OR(OR(OR(OR(ISNUMBER(SEARCH(IF(D$1&lt;&gt;"",D$1,"NA"),'MITRE &amp; Controls Mappings'!$E650)),ISNUMBER(SEARCH(IF(D$1&lt;&gt;"",D$1,"NA"),'MITRE &amp; Controls Mappings'!$F650))),ISNUMBER(SEARCH(IF(D$2&lt;&gt;"",D$2,"NA"),'MITRE &amp; Controls Mappings'!$G650))),ISNUMBER(SEARCH(IF(D$2&lt;&gt;"",D$2,"NA"),'MITRE &amp; Controls Mappings'!$H650))),ISNUMBER(SEARCH(IF(D$3&lt;&gt;"",D$3,"NA"),'MITRE &amp; Controls Mappings'!$I650))),ISNUMBER(SEARCH(IF(D$3&lt;&gt;"",D$3,"NA"),'MITRE &amp; Controls Mappings'!$J650))), 'MITRE &amp; Controls Mappings'!$B650,"")</f>
        <v/>
      </c>
      <c r="E654" t="str">
        <f>IF(OR(OR(OR(OR(OR(ISNUMBER(SEARCH(IF(E$1&lt;&gt;"",E$1,"NA"),'MITRE &amp; Controls Mappings'!$E650)),ISNUMBER(SEARCH(IF(E$1&lt;&gt;"",E$1,"NA"),'MITRE &amp; Controls Mappings'!$F650))),ISNUMBER(SEARCH(IF(E$2&lt;&gt;"",E$2,"NA"),'MITRE &amp; Controls Mappings'!$G650))),ISNUMBER(SEARCH(IF(E$2&lt;&gt;"",E$2,"NA"),'MITRE &amp; Controls Mappings'!$H650))),ISNUMBER(SEARCH(IF(E$3&lt;&gt;"",E$3,"NA"),'MITRE &amp; Controls Mappings'!$I650))),ISNUMBER(SEARCH(IF(E$3&lt;&gt;"",E$3,"NA"),'MITRE &amp; Controls Mappings'!$J650))), 'MITRE &amp; Controls Mappings'!$B650,"")</f>
        <v/>
      </c>
      <c r="F654" t="str">
        <f>IF(OR(OR(OR(OR(OR(ISNUMBER(SEARCH(IF(F$1&lt;&gt;"",F$1,"NA"),'MITRE &amp; Controls Mappings'!$E650)),ISNUMBER(SEARCH(IF(F$1&lt;&gt;"",F$1,"NA"),'MITRE &amp; Controls Mappings'!$F650))),ISNUMBER(SEARCH(IF(F$2&lt;&gt;"",F$2,"NA"),'MITRE &amp; Controls Mappings'!$G650))),ISNUMBER(SEARCH(IF(F$2&lt;&gt;"",F$2,"NA"),'MITRE &amp; Controls Mappings'!$H650))),ISNUMBER(SEARCH(IF(F$3&lt;&gt;"",F$3,"NA"),'MITRE &amp; Controls Mappings'!$I650))),ISNUMBER(SEARCH(IF(F$3&lt;&gt;"",F$3,"NA"),'MITRE &amp; Controls Mappings'!$J650))), 'MITRE &amp; Controls Mappings'!$B650,"")</f>
        <v/>
      </c>
      <c r="G654" t="str">
        <f>IF(OR(OR(OR(OR(OR(ISNUMBER(SEARCH(IF(G$1&lt;&gt;"",G$1,"NA"),'MITRE &amp; Controls Mappings'!$E650)),ISNUMBER(SEARCH(IF(G$1&lt;&gt;"",G$1,"NA"),'MITRE &amp; Controls Mappings'!$F650))),ISNUMBER(SEARCH(IF(G$2&lt;&gt;"",G$2,"NA"),'MITRE &amp; Controls Mappings'!$G650))),ISNUMBER(SEARCH(IF(G$2&lt;&gt;"",G$2,"NA"),'MITRE &amp; Controls Mappings'!$H650))),ISNUMBER(SEARCH(IF(G$3&lt;&gt;"",G$3,"NA"),'MITRE &amp; Controls Mappings'!$I650))),ISNUMBER(SEARCH(IF(G$3&lt;&gt;"",G$3,"NA"),'MITRE &amp; Controls Mappings'!$J650))), 'MITRE &amp; Controls Mappings'!$B650,"")</f>
        <v/>
      </c>
      <c r="H654" t="str">
        <f>IF(OR(OR(OR(OR(OR(ISNUMBER(SEARCH(IF(H$1&lt;&gt;"",H$1,"NA"),'MITRE &amp; Controls Mappings'!$E650)),ISNUMBER(SEARCH(IF(H$1&lt;&gt;"",H$1,"NA"),'MITRE &amp; Controls Mappings'!$F650))),ISNUMBER(SEARCH(IF(H$2&lt;&gt;"",H$2,"NA"),'MITRE &amp; Controls Mappings'!$G650))),ISNUMBER(SEARCH(IF(H$2&lt;&gt;"",H$2,"NA"),'MITRE &amp; Controls Mappings'!$H650))),ISNUMBER(SEARCH(IF(H$3&lt;&gt;"",H$3,"NA"),'MITRE &amp; Controls Mappings'!$I650))),ISNUMBER(SEARCH(IF(H$3&lt;&gt;"",H$3,"NA"),'MITRE &amp; Controls Mappings'!$J650))), 'MITRE &amp; Controls Mappings'!$B650,"")</f>
        <v/>
      </c>
      <c r="I654" t="str">
        <f>IF(OR(OR(OR(OR(OR(ISNUMBER(SEARCH(IF(I$1&lt;&gt;"",I$1,"NA"),'MITRE &amp; Controls Mappings'!$E650)),ISNUMBER(SEARCH(IF(I$1&lt;&gt;"",I$1,"NA"),'MITRE &amp; Controls Mappings'!$F650))),ISNUMBER(SEARCH(IF(I$2&lt;&gt;"",I$2,"NA"),'MITRE &amp; Controls Mappings'!$G650))),ISNUMBER(SEARCH(IF(I$2&lt;&gt;"",I$2,"NA"),'MITRE &amp; Controls Mappings'!$H650))),ISNUMBER(SEARCH(IF(I$3&lt;&gt;"",I$3,"NA"),'MITRE &amp; Controls Mappings'!$I650))),ISNUMBER(SEARCH(IF(I$3&lt;&gt;"",I$3,"NA"),'MITRE &amp; Controls Mappings'!$J650))), 'MITRE &amp; Controls Mappings'!$B650,"")</f>
        <v/>
      </c>
      <c r="J654" t="str">
        <f>IF(OR(OR(OR(OR(OR(ISNUMBER(SEARCH(IF(J$1&lt;&gt;"",J$1,"NA"),'MITRE &amp; Controls Mappings'!$E650)),ISNUMBER(SEARCH(IF(J$1&lt;&gt;"",J$1,"NA"),'MITRE &amp; Controls Mappings'!$F650))),ISNUMBER(SEARCH(IF(J$2&lt;&gt;"",J$2,"NA"),'MITRE &amp; Controls Mappings'!$G650))),ISNUMBER(SEARCH(IF(J$2&lt;&gt;"",J$2,"NA"),'MITRE &amp; Controls Mappings'!$H650))),ISNUMBER(SEARCH(IF(J$3&lt;&gt;"",J$3,"NA"),'MITRE &amp; Controls Mappings'!$I650))),ISNUMBER(SEARCH(IF(J$3&lt;&gt;"",J$3,"NA"),'MITRE &amp; Controls Mappings'!$J650))), 'MITRE &amp; Controls Mappings'!$B650,"")</f>
        <v/>
      </c>
      <c r="K654" t="str">
        <f>IF(OR(OR(OR(OR(OR(ISNUMBER(SEARCH(IF(K$1&lt;&gt;"",K$1,"NA"),'MITRE &amp; Controls Mappings'!$E650)),ISNUMBER(SEARCH(IF(K$1&lt;&gt;"",K$1,"NA"),'MITRE &amp; Controls Mappings'!$F650))),ISNUMBER(SEARCH(IF(K$2&lt;&gt;"",K$2,"NA"),'MITRE &amp; Controls Mappings'!$G650))),ISNUMBER(SEARCH(IF(K$2&lt;&gt;"",K$2,"NA"),'MITRE &amp; Controls Mappings'!$H650))),ISNUMBER(SEARCH(IF(K$3&lt;&gt;"",K$3,"NA"),'MITRE &amp; Controls Mappings'!$I650))),ISNUMBER(SEARCH(IF(K$3&lt;&gt;"",K$3,"NA"),'MITRE &amp; Controls Mappings'!$J650))), 'MITRE &amp; Controls Mappings'!$B650,"")</f>
        <v/>
      </c>
      <c r="L654" s="25">
        <f>'MITRE &amp; Controls Mappings'!D650</f>
        <v>0</v>
      </c>
    </row>
    <row r="655" spans="1:12" x14ac:dyDescent="0.35">
      <c r="A655" t="str">
        <f>IF(COUNTIF(B655:K655,"="&amp;'MITRE &amp; Controls Mappings'!B651)&gt;0,'MITRE &amp; Controls Mappings'!B651,"")</f>
        <v/>
      </c>
      <c r="B655" t="str">
        <f>IF(OR(OR(OR(OR(OR(ISNUMBER(SEARCH(IF(B$1&lt;&gt;"",B$1,"NA"),'MITRE &amp; Controls Mappings'!$E651)),ISNUMBER(SEARCH(IF(B$1&lt;&gt;"",B$1,"NA"),'MITRE &amp; Controls Mappings'!$F651))),ISNUMBER(SEARCH(IF(B$2&lt;&gt;"",B$2,"NA"),'MITRE &amp; Controls Mappings'!$G651))),ISNUMBER(SEARCH(IF(B$2&lt;&gt;"",B$2,"NA"),'MITRE &amp; Controls Mappings'!$H651))),ISNUMBER(SEARCH(IF(B$3&lt;&gt;"",B$3,"NA"),'MITRE &amp; Controls Mappings'!$I651))),ISNUMBER(SEARCH(IF(B$3&lt;&gt;"",B$3,"NA"),'MITRE &amp; Controls Mappings'!$J651))), 'MITRE &amp; Controls Mappings'!$B651,"")</f>
        <v/>
      </c>
      <c r="C655" t="str">
        <f>IF(OR(OR(OR(OR(OR(ISNUMBER(SEARCH(IF(C$1&lt;&gt;"",C$1,"NA"),'MITRE &amp; Controls Mappings'!$E651)),ISNUMBER(SEARCH(IF(C$1&lt;&gt;"",C$1,"NA"),'MITRE &amp; Controls Mappings'!$F651))),ISNUMBER(SEARCH(IF(C$2&lt;&gt;"",C$2,"NA"),'MITRE &amp; Controls Mappings'!$G651))),ISNUMBER(SEARCH(IF(C$2&lt;&gt;"",C$2,"NA"),'MITRE &amp; Controls Mappings'!$H651))),ISNUMBER(SEARCH(IF(C$3&lt;&gt;"",C$3,"NA"),'MITRE &amp; Controls Mappings'!$I651))),ISNUMBER(SEARCH(IF(C$3&lt;&gt;"",C$3,"NA"),'MITRE &amp; Controls Mappings'!$J651))), 'MITRE &amp; Controls Mappings'!$B651,"")</f>
        <v/>
      </c>
      <c r="D655" t="str">
        <f>IF(OR(OR(OR(OR(OR(ISNUMBER(SEARCH(IF(D$1&lt;&gt;"",D$1,"NA"),'MITRE &amp; Controls Mappings'!$E651)),ISNUMBER(SEARCH(IF(D$1&lt;&gt;"",D$1,"NA"),'MITRE &amp; Controls Mappings'!$F651))),ISNUMBER(SEARCH(IF(D$2&lt;&gt;"",D$2,"NA"),'MITRE &amp; Controls Mappings'!$G651))),ISNUMBER(SEARCH(IF(D$2&lt;&gt;"",D$2,"NA"),'MITRE &amp; Controls Mappings'!$H651))),ISNUMBER(SEARCH(IF(D$3&lt;&gt;"",D$3,"NA"),'MITRE &amp; Controls Mappings'!$I651))),ISNUMBER(SEARCH(IF(D$3&lt;&gt;"",D$3,"NA"),'MITRE &amp; Controls Mappings'!$J651))), 'MITRE &amp; Controls Mappings'!$B651,"")</f>
        <v/>
      </c>
      <c r="E655" t="str">
        <f>IF(OR(OR(OR(OR(OR(ISNUMBER(SEARCH(IF(E$1&lt;&gt;"",E$1,"NA"),'MITRE &amp; Controls Mappings'!$E651)),ISNUMBER(SEARCH(IF(E$1&lt;&gt;"",E$1,"NA"),'MITRE &amp; Controls Mappings'!$F651))),ISNUMBER(SEARCH(IF(E$2&lt;&gt;"",E$2,"NA"),'MITRE &amp; Controls Mappings'!$G651))),ISNUMBER(SEARCH(IF(E$2&lt;&gt;"",E$2,"NA"),'MITRE &amp; Controls Mappings'!$H651))),ISNUMBER(SEARCH(IF(E$3&lt;&gt;"",E$3,"NA"),'MITRE &amp; Controls Mappings'!$I651))),ISNUMBER(SEARCH(IF(E$3&lt;&gt;"",E$3,"NA"),'MITRE &amp; Controls Mappings'!$J651))), 'MITRE &amp; Controls Mappings'!$B651,"")</f>
        <v/>
      </c>
      <c r="F655" t="str">
        <f>IF(OR(OR(OR(OR(OR(ISNUMBER(SEARCH(IF(F$1&lt;&gt;"",F$1,"NA"),'MITRE &amp; Controls Mappings'!$E651)),ISNUMBER(SEARCH(IF(F$1&lt;&gt;"",F$1,"NA"),'MITRE &amp; Controls Mappings'!$F651))),ISNUMBER(SEARCH(IF(F$2&lt;&gt;"",F$2,"NA"),'MITRE &amp; Controls Mappings'!$G651))),ISNUMBER(SEARCH(IF(F$2&lt;&gt;"",F$2,"NA"),'MITRE &amp; Controls Mappings'!$H651))),ISNUMBER(SEARCH(IF(F$3&lt;&gt;"",F$3,"NA"),'MITRE &amp; Controls Mappings'!$I651))),ISNUMBER(SEARCH(IF(F$3&lt;&gt;"",F$3,"NA"),'MITRE &amp; Controls Mappings'!$J651))), 'MITRE &amp; Controls Mappings'!$B651,"")</f>
        <v/>
      </c>
      <c r="G655" t="str">
        <f>IF(OR(OR(OR(OR(OR(ISNUMBER(SEARCH(IF(G$1&lt;&gt;"",G$1,"NA"),'MITRE &amp; Controls Mappings'!$E651)),ISNUMBER(SEARCH(IF(G$1&lt;&gt;"",G$1,"NA"),'MITRE &amp; Controls Mappings'!$F651))),ISNUMBER(SEARCH(IF(G$2&lt;&gt;"",G$2,"NA"),'MITRE &amp; Controls Mappings'!$G651))),ISNUMBER(SEARCH(IF(G$2&lt;&gt;"",G$2,"NA"),'MITRE &amp; Controls Mappings'!$H651))),ISNUMBER(SEARCH(IF(G$3&lt;&gt;"",G$3,"NA"),'MITRE &amp; Controls Mappings'!$I651))),ISNUMBER(SEARCH(IF(G$3&lt;&gt;"",G$3,"NA"),'MITRE &amp; Controls Mappings'!$J651))), 'MITRE &amp; Controls Mappings'!$B651,"")</f>
        <v/>
      </c>
      <c r="H655" t="str">
        <f>IF(OR(OR(OR(OR(OR(ISNUMBER(SEARCH(IF(H$1&lt;&gt;"",H$1,"NA"),'MITRE &amp; Controls Mappings'!$E651)),ISNUMBER(SEARCH(IF(H$1&lt;&gt;"",H$1,"NA"),'MITRE &amp; Controls Mappings'!$F651))),ISNUMBER(SEARCH(IF(H$2&lt;&gt;"",H$2,"NA"),'MITRE &amp; Controls Mappings'!$G651))),ISNUMBER(SEARCH(IF(H$2&lt;&gt;"",H$2,"NA"),'MITRE &amp; Controls Mappings'!$H651))),ISNUMBER(SEARCH(IF(H$3&lt;&gt;"",H$3,"NA"),'MITRE &amp; Controls Mappings'!$I651))),ISNUMBER(SEARCH(IF(H$3&lt;&gt;"",H$3,"NA"),'MITRE &amp; Controls Mappings'!$J651))), 'MITRE &amp; Controls Mappings'!$B651,"")</f>
        <v/>
      </c>
      <c r="I655" t="str">
        <f>IF(OR(OR(OR(OR(OR(ISNUMBER(SEARCH(IF(I$1&lt;&gt;"",I$1,"NA"),'MITRE &amp; Controls Mappings'!$E651)),ISNUMBER(SEARCH(IF(I$1&lt;&gt;"",I$1,"NA"),'MITRE &amp; Controls Mappings'!$F651))),ISNUMBER(SEARCH(IF(I$2&lt;&gt;"",I$2,"NA"),'MITRE &amp; Controls Mappings'!$G651))),ISNUMBER(SEARCH(IF(I$2&lt;&gt;"",I$2,"NA"),'MITRE &amp; Controls Mappings'!$H651))),ISNUMBER(SEARCH(IF(I$3&lt;&gt;"",I$3,"NA"),'MITRE &amp; Controls Mappings'!$I651))),ISNUMBER(SEARCH(IF(I$3&lt;&gt;"",I$3,"NA"),'MITRE &amp; Controls Mappings'!$J651))), 'MITRE &amp; Controls Mappings'!$B651,"")</f>
        <v/>
      </c>
      <c r="J655" t="str">
        <f>IF(OR(OR(OR(OR(OR(ISNUMBER(SEARCH(IF(J$1&lt;&gt;"",J$1,"NA"),'MITRE &amp; Controls Mappings'!$E651)),ISNUMBER(SEARCH(IF(J$1&lt;&gt;"",J$1,"NA"),'MITRE &amp; Controls Mappings'!$F651))),ISNUMBER(SEARCH(IF(J$2&lt;&gt;"",J$2,"NA"),'MITRE &amp; Controls Mappings'!$G651))),ISNUMBER(SEARCH(IF(J$2&lt;&gt;"",J$2,"NA"),'MITRE &amp; Controls Mappings'!$H651))),ISNUMBER(SEARCH(IF(J$3&lt;&gt;"",J$3,"NA"),'MITRE &amp; Controls Mappings'!$I651))),ISNUMBER(SEARCH(IF(J$3&lt;&gt;"",J$3,"NA"),'MITRE &amp; Controls Mappings'!$J651))), 'MITRE &amp; Controls Mappings'!$B651,"")</f>
        <v/>
      </c>
      <c r="K655" t="str">
        <f>IF(OR(OR(OR(OR(OR(ISNUMBER(SEARCH(IF(K$1&lt;&gt;"",K$1,"NA"),'MITRE &amp; Controls Mappings'!$E651)),ISNUMBER(SEARCH(IF(K$1&lt;&gt;"",K$1,"NA"),'MITRE &amp; Controls Mappings'!$F651))),ISNUMBER(SEARCH(IF(K$2&lt;&gt;"",K$2,"NA"),'MITRE &amp; Controls Mappings'!$G651))),ISNUMBER(SEARCH(IF(K$2&lt;&gt;"",K$2,"NA"),'MITRE &amp; Controls Mappings'!$H651))),ISNUMBER(SEARCH(IF(K$3&lt;&gt;"",K$3,"NA"),'MITRE &amp; Controls Mappings'!$I651))),ISNUMBER(SEARCH(IF(K$3&lt;&gt;"",K$3,"NA"),'MITRE &amp; Controls Mappings'!$J651))), 'MITRE &amp; Controls Mappings'!$B651,"")</f>
        <v/>
      </c>
      <c r="L655" s="25">
        <f>'MITRE &amp; Controls Mappings'!D651</f>
        <v>0</v>
      </c>
    </row>
    <row r="656" spans="1:12" x14ac:dyDescent="0.35">
      <c r="A656" t="str">
        <f>IF(COUNTIF(B656:K656,"="&amp;'MITRE &amp; Controls Mappings'!B652)&gt;0,'MITRE &amp; Controls Mappings'!B652,"")</f>
        <v/>
      </c>
      <c r="B656" t="str">
        <f>IF(OR(OR(OR(OR(OR(ISNUMBER(SEARCH(IF(B$1&lt;&gt;"",B$1,"NA"),'MITRE &amp; Controls Mappings'!$E652)),ISNUMBER(SEARCH(IF(B$1&lt;&gt;"",B$1,"NA"),'MITRE &amp; Controls Mappings'!$F652))),ISNUMBER(SEARCH(IF(B$2&lt;&gt;"",B$2,"NA"),'MITRE &amp; Controls Mappings'!$G652))),ISNUMBER(SEARCH(IF(B$2&lt;&gt;"",B$2,"NA"),'MITRE &amp; Controls Mappings'!$H652))),ISNUMBER(SEARCH(IF(B$3&lt;&gt;"",B$3,"NA"),'MITRE &amp; Controls Mappings'!$I652))),ISNUMBER(SEARCH(IF(B$3&lt;&gt;"",B$3,"NA"),'MITRE &amp; Controls Mappings'!$J652))), 'MITRE &amp; Controls Mappings'!$B652,"")</f>
        <v/>
      </c>
      <c r="C656" t="str">
        <f>IF(OR(OR(OR(OR(OR(ISNUMBER(SEARCH(IF(C$1&lt;&gt;"",C$1,"NA"),'MITRE &amp; Controls Mappings'!$E652)),ISNUMBER(SEARCH(IF(C$1&lt;&gt;"",C$1,"NA"),'MITRE &amp; Controls Mappings'!$F652))),ISNUMBER(SEARCH(IF(C$2&lt;&gt;"",C$2,"NA"),'MITRE &amp; Controls Mappings'!$G652))),ISNUMBER(SEARCH(IF(C$2&lt;&gt;"",C$2,"NA"),'MITRE &amp; Controls Mappings'!$H652))),ISNUMBER(SEARCH(IF(C$3&lt;&gt;"",C$3,"NA"),'MITRE &amp; Controls Mappings'!$I652))),ISNUMBER(SEARCH(IF(C$3&lt;&gt;"",C$3,"NA"),'MITRE &amp; Controls Mappings'!$J652))), 'MITRE &amp; Controls Mappings'!$B652,"")</f>
        <v/>
      </c>
      <c r="D656" t="str">
        <f>IF(OR(OR(OR(OR(OR(ISNUMBER(SEARCH(IF(D$1&lt;&gt;"",D$1,"NA"),'MITRE &amp; Controls Mappings'!$E652)),ISNUMBER(SEARCH(IF(D$1&lt;&gt;"",D$1,"NA"),'MITRE &amp; Controls Mappings'!$F652))),ISNUMBER(SEARCH(IF(D$2&lt;&gt;"",D$2,"NA"),'MITRE &amp; Controls Mappings'!$G652))),ISNUMBER(SEARCH(IF(D$2&lt;&gt;"",D$2,"NA"),'MITRE &amp; Controls Mappings'!$H652))),ISNUMBER(SEARCH(IF(D$3&lt;&gt;"",D$3,"NA"),'MITRE &amp; Controls Mappings'!$I652))),ISNUMBER(SEARCH(IF(D$3&lt;&gt;"",D$3,"NA"),'MITRE &amp; Controls Mappings'!$J652))), 'MITRE &amp; Controls Mappings'!$B652,"")</f>
        <v/>
      </c>
      <c r="E656" t="str">
        <f>IF(OR(OR(OR(OR(OR(ISNUMBER(SEARCH(IF(E$1&lt;&gt;"",E$1,"NA"),'MITRE &amp; Controls Mappings'!$E652)),ISNUMBER(SEARCH(IF(E$1&lt;&gt;"",E$1,"NA"),'MITRE &amp; Controls Mappings'!$F652))),ISNUMBER(SEARCH(IF(E$2&lt;&gt;"",E$2,"NA"),'MITRE &amp; Controls Mappings'!$G652))),ISNUMBER(SEARCH(IF(E$2&lt;&gt;"",E$2,"NA"),'MITRE &amp; Controls Mappings'!$H652))),ISNUMBER(SEARCH(IF(E$3&lt;&gt;"",E$3,"NA"),'MITRE &amp; Controls Mappings'!$I652))),ISNUMBER(SEARCH(IF(E$3&lt;&gt;"",E$3,"NA"),'MITRE &amp; Controls Mappings'!$J652))), 'MITRE &amp; Controls Mappings'!$B652,"")</f>
        <v/>
      </c>
      <c r="F656" t="str">
        <f>IF(OR(OR(OR(OR(OR(ISNUMBER(SEARCH(IF(F$1&lt;&gt;"",F$1,"NA"),'MITRE &amp; Controls Mappings'!$E652)),ISNUMBER(SEARCH(IF(F$1&lt;&gt;"",F$1,"NA"),'MITRE &amp; Controls Mappings'!$F652))),ISNUMBER(SEARCH(IF(F$2&lt;&gt;"",F$2,"NA"),'MITRE &amp; Controls Mappings'!$G652))),ISNUMBER(SEARCH(IF(F$2&lt;&gt;"",F$2,"NA"),'MITRE &amp; Controls Mappings'!$H652))),ISNUMBER(SEARCH(IF(F$3&lt;&gt;"",F$3,"NA"),'MITRE &amp; Controls Mappings'!$I652))),ISNUMBER(SEARCH(IF(F$3&lt;&gt;"",F$3,"NA"),'MITRE &amp; Controls Mappings'!$J652))), 'MITRE &amp; Controls Mappings'!$B652,"")</f>
        <v/>
      </c>
      <c r="G656" t="str">
        <f>IF(OR(OR(OR(OR(OR(ISNUMBER(SEARCH(IF(G$1&lt;&gt;"",G$1,"NA"),'MITRE &amp; Controls Mappings'!$E652)),ISNUMBER(SEARCH(IF(G$1&lt;&gt;"",G$1,"NA"),'MITRE &amp; Controls Mappings'!$F652))),ISNUMBER(SEARCH(IF(G$2&lt;&gt;"",G$2,"NA"),'MITRE &amp; Controls Mappings'!$G652))),ISNUMBER(SEARCH(IF(G$2&lt;&gt;"",G$2,"NA"),'MITRE &amp; Controls Mappings'!$H652))),ISNUMBER(SEARCH(IF(G$3&lt;&gt;"",G$3,"NA"),'MITRE &amp; Controls Mappings'!$I652))),ISNUMBER(SEARCH(IF(G$3&lt;&gt;"",G$3,"NA"),'MITRE &amp; Controls Mappings'!$J652))), 'MITRE &amp; Controls Mappings'!$B652,"")</f>
        <v/>
      </c>
      <c r="H656" t="str">
        <f>IF(OR(OR(OR(OR(OR(ISNUMBER(SEARCH(IF(H$1&lt;&gt;"",H$1,"NA"),'MITRE &amp; Controls Mappings'!$E652)),ISNUMBER(SEARCH(IF(H$1&lt;&gt;"",H$1,"NA"),'MITRE &amp; Controls Mappings'!$F652))),ISNUMBER(SEARCH(IF(H$2&lt;&gt;"",H$2,"NA"),'MITRE &amp; Controls Mappings'!$G652))),ISNUMBER(SEARCH(IF(H$2&lt;&gt;"",H$2,"NA"),'MITRE &amp; Controls Mappings'!$H652))),ISNUMBER(SEARCH(IF(H$3&lt;&gt;"",H$3,"NA"),'MITRE &amp; Controls Mappings'!$I652))),ISNUMBER(SEARCH(IF(H$3&lt;&gt;"",H$3,"NA"),'MITRE &amp; Controls Mappings'!$J652))), 'MITRE &amp; Controls Mappings'!$B652,"")</f>
        <v/>
      </c>
      <c r="I656" t="str">
        <f>IF(OR(OR(OR(OR(OR(ISNUMBER(SEARCH(IF(I$1&lt;&gt;"",I$1,"NA"),'MITRE &amp; Controls Mappings'!$E652)),ISNUMBER(SEARCH(IF(I$1&lt;&gt;"",I$1,"NA"),'MITRE &amp; Controls Mappings'!$F652))),ISNUMBER(SEARCH(IF(I$2&lt;&gt;"",I$2,"NA"),'MITRE &amp; Controls Mappings'!$G652))),ISNUMBER(SEARCH(IF(I$2&lt;&gt;"",I$2,"NA"),'MITRE &amp; Controls Mappings'!$H652))),ISNUMBER(SEARCH(IF(I$3&lt;&gt;"",I$3,"NA"),'MITRE &amp; Controls Mappings'!$I652))),ISNUMBER(SEARCH(IF(I$3&lt;&gt;"",I$3,"NA"),'MITRE &amp; Controls Mappings'!$J652))), 'MITRE &amp; Controls Mappings'!$B652,"")</f>
        <v/>
      </c>
      <c r="J656" t="str">
        <f>IF(OR(OR(OR(OR(OR(ISNUMBER(SEARCH(IF(J$1&lt;&gt;"",J$1,"NA"),'MITRE &amp; Controls Mappings'!$E652)),ISNUMBER(SEARCH(IF(J$1&lt;&gt;"",J$1,"NA"),'MITRE &amp; Controls Mappings'!$F652))),ISNUMBER(SEARCH(IF(J$2&lt;&gt;"",J$2,"NA"),'MITRE &amp; Controls Mappings'!$G652))),ISNUMBER(SEARCH(IF(J$2&lt;&gt;"",J$2,"NA"),'MITRE &amp; Controls Mappings'!$H652))),ISNUMBER(SEARCH(IF(J$3&lt;&gt;"",J$3,"NA"),'MITRE &amp; Controls Mappings'!$I652))),ISNUMBER(SEARCH(IF(J$3&lt;&gt;"",J$3,"NA"),'MITRE &amp; Controls Mappings'!$J652))), 'MITRE &amp; Controls Mappings'!$B652,"")</f>
        <v/>
      </c>
      <c r="K656" t="str">
        <f>IF(OR(OR(OR(OR(OR(ISNUMBER(SEARCH(IF(K$1&lt;&gt;"",K$1,"NA"),'MITRE &amp; Controls Mappings'!$E652)),ISNUMBER(SEARCH(IF(K$1&lt;&gt;"",K$1,"NA"),'MITRE &amp; Controls Mappings'!$F652))),ISNUMBER(SEARCH(IF(K$2&lt;&gt;"",K$2,"NA"),'MITRE &amp; Controls Mappings'!$G652))),ISNUMBER(SEARCH(IF(K$2&lt;&gt;"",K$2,"NA"),'MITRE &amp; Controls Mappings'!$H652))),ISNUMBER(SEARCH(IF(K$3&lt;&gt;"",K$3,"NA"),'MITRE &amp; Controls Mappings'!$I652))),ISNUMBER(SEARCH(IF(K$3&lt;&gt;"",K$3,"NA"),'MITRE &amp; Controls Mappings'!$J652))), 'MITRE &amp; Controls Mappings'!$B652,"")</f>
        <v/>
      </c>
      <c r="L656" s="25">
        <f>'MITRE &amp; Controls Mappings'!D652</f>
        <v>0</v>
      </c>
    </row>
    <row r="657" spans="1:12" x14ac:dyDescent="0.35">
      <c r="A657" t="str">
        <f>IF(COUNTIF(B657:K657,"="&amp;'MITRE &amp; Controls Mappings'!B653)&gt;0,'MITRE &amp; Controls Mappings'!B653,"")</f>
        <v/>
      </c>
      <c r="B657" t="str">
        <f>IF(OR(OR(OR(OR(OR(ISNUMBER(SEARCH(IF(B$1&lt;&gt;"",B$1,"NA"),'MITRE &amp; Controls Mappings'!$E653)),ISNUMBER(SEARCH(IF(B$1&lt;&gt;"",B$1,"NA"),'MITRE &amp; Controls Mappings'!$F653))),ISNUMBER(SEARCH(IF(B$2&lt;&gt;"",B$2,"NA"),'MITRE &amp; Controls Mappings'!$G653))),ISNUMBER(SEARCH(IF(B$2&lt;&gt;"",B$2,"NA"),'MITRE &amp; Controls Mappings'!$H653))),ISNUMBER(SEARCH(IF(B$3&lt;&gt;"",B$3,"NA"),'MITRE &amp; Controls Mappings'!$I653))),ISNUMBER(SEARCH(IF(B$3&lt;&gt;"",B$3,"NA"),'MITRE &amp; Controls Mappings'!$J653))), 'MITRE &amp; Controls Mappings'!$B653,"")</f>
        <v/>
      </c>
      <c r="C657" t="str">
        <f>IF(OR(OR(OR(OR(OR(ISNUMBER(SEARCH(IF(C$1&lt;&gt;"",C$1,"NA"),'MITRE &amp; Controls Mappings'!$E653)),ISNUMBER(SEARCH(IF(C$1&lt;&gt;"",C$1,"NA"),'MITRE &amp; Controls Mappings'!$F653))),ISNUMBER(SEARCH(IF(C$2&lt;&gt;"",C$2,"NA"),'MITRE &amp; Controls Mappings'!$G653))),ISNUMBER(SEARCH(IF(C$2&lt;&gt;"",C$2,"NA"),'MITRE &amp; Controls Mappings'!$H653))),ISNUMBER(SEARCH(IF(C$3&lt;&gt;"",C$3,"NA"),'MITRE &amp; Controls Mappings'!$I653))),ISNUMBER(SEARCH(IF(C$3&lt;&gt;"",C$3,"NA"),'MITRE &amp; Controls Mappings'!$J653))), 'MITRE &amp; Controls Mappings'!$B653,"")</f>
        <v/>
      </c>
      <c r="D657" t="str">
        <f>IF(OR(OR(OR(OR(OR(ISNUMBER(SEARCH(IF(D$1&lt;&gt;"",D$1,"NA"),'MITRE &amp; Controls Mappings'!$E653)),ISNUMBER(SEARCH(IF(D$1&lt;&gt;"",D$1,"NA"),'MITRE &amp; Controls Mappings'!$F653))),ISNUMBER(SEARCH(IF(D$2&lt;&gt;"",D$2,"NA"),'MITRE &amp; Controls Mappings'!$G653))),ISNUMBER(SEARCH(IF(D$2&lt;&gt;"",D$2,"NA"),'MITRE &amp; Controls Mappings'!$H653))),ISNUMBER(SEARCH(IF(D$3&lt;&gt;"",D$3,"NA"),'MITRE &amp; Controls Mappings'!$I653))),ISNUMBER(SEARCH(IF(D$3&lt;&gt;"",D$3,"NA"),'MITRE &amp; Controls Mappings'!$J653))), 'MITRE &amp; Controls Mappings'!$B653,"")</f>
        <v/>
      </c>
      <c r="E657" t="str">
        <f>IF(OR(OR(OR(OR(OR(ISNUMBER(SEARCH(IF(E$1&lt;&gt;"",E$1,"NA"),'MITRE &amp; Controls Mappings'!$E653)),ISNUMBER(SEARCH(IF(E$1&lt;&gt;"",E$1,"NA"),'MITRE &amp; Controls Mappings'!$F653))),ISNUMBER(SEARCH(IF(E$2&lt;&gt;"",E$2,"NA"),'MITRE &amp; Controls Mappings'!$G653))),ISNUMBER(SEARCH(IF(E$2&lt;&gt;"",E$2,"NA"),'MITRE &amp; Controls Mappings'!$H653))),ISNUMBER(SEARCH(IF(E$3&lt;&gt;"",E$3,"NA"),'MITRE &amp; Controls Mappings'!$I653))),ISNUMBER(SEARCH(IF(E$3&lt;&gt;"",E$3,"NA"),'MITRE &amp; Controls Mappings'!$J653))), 'MITRE &amp; Controls Mappings'!$B653,"")</f>
        <v/>
      </c>
      <c r="F657" t="str">
        <f>IF(OR(OR(OR(OR(OR(ISNUMBER(SEARCH(IF(F$1&lt;&gt;"",F$1,"NA"),'MITRE &amp; Controls Mappings'!$E653)),ISNUMBER(SEARCH(IF(F$1&lt;&gt;"",F$1,"NA"),'MITRE &amp; Controls Mappings'!$F653))),ISNUMBER(SEARCH(IF(F$2&lt;&gt;"",F$2,"NA"),'MITRE &amp; Controls Mappings'!$G653))),ISNUMBER(SEARCH(IF(F$2&lt;&gt;"",F$2,"NA"),'MITRE &amp; Controls Mappings'!$H653))),ISNUMBER(SEARCH(IF(F$3&lt;&gt;"",F$3,"NA"),'MITRE &amp; Controls Mappings'!$I653))),ISNUMBER(SEARCH(IF(F$3&lt;&gt;"",F$3,"NA"),'MITRE &amp; Controls Mappings'!$J653))), 'MITRE &amp; Controls Mappings'!$B653,"")</f>
        <v/>
      </c>
      <c r="G657" t="str">
        <f>IF(OR(OR(OR(OR(OR(ISNUMBER(SEARCH(IF(G$1&lt;&gt;"",G$1,"NA"),'MITRE &amp; Controls Mappings'!$E653)),ISNUMBER(SEARCH(IF(G$1&lt;&gt;"",G$1,"NA"),'MITRE &amp; Controls Mappings'!$F653))),ISNUMBER(SEARCH(IF(G$2&lt;&gt;"",G$2,"NA"),'MITRE &amp; Controls Mappings'!$G653))),ISNUMBER(SEARCH(IF(G$2&lt;&gt;"",G$2,"NA"),'MITRE &amp; Controls Mappings'!$H653))),ISNUMBER(SEARCH(IF(G$3&lt;&gt;"",G$3,"NA"),'MITRE &amp; Controls Mappings'!$I653))),ISNUMBER(SEARCH(IF(G$3&lt;&gt;"",G$3,"NA"),'MITRE &amp; Controls Mappings'!$J653))), 'MITRE &amp; Controls Mappings'!$B653,"")</f>
        <v/>
      </c>
      <c r="H657" t="str">
        <f>IF(OR(OR(OR(OR(OR(ISNUMBER(SEARCH(IF(H$1&lt;&gt;"",H$1,"NA"),'MITRE &amp; Controls Mappings'!$E653)),ISNUMBER(SEARCH(IF(H$1&lt;&gt;"",H$1,"NA"),'MITRE &amp; Controls Mappings'!$F653))),ISNUMBER(SEARCH(IF(H$2&lt;&gt;"",H$2,"NA"),'MITRE &amp; Controls Mappings'!$G653))),ISNUMBER(SEARCH(IF(H$2&lt;&gt;"",H$2,"NA"),'MITRE &amp; Controls Mappings'!$H653))),ISNUMBER(SEARCH(IF(H$3&lt;&gt;"",H$3,"NA"),'MITRE &amp; Controls Mappings'!$I653))),ISNUMBER(SEARCH(IF(H$3&lt;&gt;"",H$3,"NA"),'MITRE &amp; Controls Mappings'!$J653))), 'MITRE &amp; Controls Mappings'!$B653,"")</f>
        <v/>
      </c>
      <c r="I657" t="str">
        <f>IF(OR(OR(OR(OR(OR(ISNUMBER(SEARCH(IF(I$1&lt;&gt;"",I$1,"NA"),'MITRE &amp; Controls Mappings'!$E653)),ISNUMBER(SEARCH(IF(I$1&lt;&gt;"",I$1,"NA"),'MITRE &amp; Controls Mappings'!$F653))),ISNUMBER(SEARCH(IF(I$2&lt;&gt;"",I$2,"NA"),'MITRE &amp; Controls Mappings'!$G653))),ISNUMBER(SEARCH(IF(I$2&lt;&gt;"",I$2,"NA"),'MITRE &amp; Controls Mappings'!$H653))),ISNUMBER(SEARCH(IF(I$3&lt;&gt;"",I$3,"NA"),'MITRE &amp; Controls Mappings'!$I653))),ISNUMBER(SEARCH(IF(I$3&lt;&gt;"",I$3,"NA"),'MITRE &amp; Controls Mappings'!$J653))), 'MITRE &amp; Controls Mappings'!$B653,"")</f>
        <v/>
      </c>
      <c r="J657" t="str">
        <f>IF(OR(OR(OR(OR(OR(ISNUMBER(SEARCH(IF(J$1&lt;&gt;"",J$1,"NA"),'MITRE &amp; Controls Mappings'!$E653)),ISNUMBER(SEARCH(IF(J$1&lt;&gt;"",J$1,"NA"),'MITRE &amp; Controls Mappings'!$F653))),ISNUMBER(SEARCH(IF(J$2&lt;&gt;"",J$2,"NA"),'MITRE &amp; Controls Mappings'!$G653))),ISNUMBER(SEARCH(IF(J$2&lt;&gt;"",J$2,"NA"),'MITRE &amp; Controls Mappings'!$H653))),ISNUMBER(SEARCH(IF(J$3&lt;&gt;"",J$3,"NA"),'MITRE &amp; Controls Mappings'!$I653))),ISNUMBER(SEARCH(IF(J$3&lt;&gt;"",J$3,"NA"),'MITRE &amp; Controls Mappings'!$J653))), 'MITRE &amp; Controls Mappings'!$B653,"")</f>
        <v/>
      </c>
      <c r="K657" t="str">
        <f>IF(OR(OR(OR(OR(OR(ISNUMBER(SEARCH(IF(K$1&lt;&gt;"",K$1,"NA"),'MITRE &amp; Controls Mappings'!$E653)),ISNUMBER(SEARCH(IF(K$1&lt;&gt;"",K$1,"NA"),'MITRE &amp; Controls Mappings'!$F653))),ISNUMBER(SEARCH(IF(K$2&lt;&gt;"",K$2,"NA"),'MITRE &amp; Controls Mappings'!$G653))),ISNUMBER(SEARCH(IF(K$2&lt;&gt;"",K$2,"NA"),'MITRE &amp; Controls Mappings'!$H653))),ISNUMBER(SEARCH(IF(K$3&lt;&gt;"",K$3,"NA"),'MITRE &amp; Controls Mappings'!$I653))),ISNUMBER(SEARCH(IF(K$3&lt;&gt;"",K$3,"NA"),'MITRE &amp; Controls Mappings'!$J653))), 'MITRE &amp; Controls Mappings'!$B653,"")</f>
        <v/>
      </c>
      <c r="L657" s="25">
        <f>'MITRE &amp; Controls Mappings'!D653</f>
        <v>0</v>
      </c>
    </row>
    <row r="658" spans="1:12" x14ac:dyDescent="0.35">
      <c r="A658" t="str">
        <f>IF(COUNTIF(B658:K658,"="&amp;'MITRE &amp; Controls Mappings'!B654)&gt;0,'MITRE &amp; Controls Mappings'!B654,"")</f>
        <v/>
      </c>
      <c r="B658" t="str">
        <f>IF(OR(OR(OR(OR(OR(ISNUMBER(SEARCH(IF(B$1&lt;&gt;"",B$1,"NA"),'MITRE &amp; Controls Mappings'!$E654)),ISNUMBER(SEARCH(IF(B$1&lt;&gt;"",B$1,"NA"),'MITRE &amp; Controls Mappings'!$F654))),ISNUMBER(SEARCH(IF(B$2&lt;&gt;"",B$2,"NA"),'MITRE &amp; Controls Mappings'!$G654))),ISNUMBER(SEARCH(IF(B$2&lt;&gt;"",B$2,"NA"),'MITRE &amp; Controls Mappings'!$H654))),ISNUMBER(SEARCH(IF(B$3&lt;&gt;"",B$3,"NA"),'MITRE &amp; Controls Mappings'!$I654))),ISNUMBER(SEARCH(IF(B$3&lt;&gt;"",B$3,"NA"),'MITRE &amp; Controls Mappings'!$J654))), 'MITRE &amp; Controls Mappings'!$B654,"")</f>
        <v/>
      </c>
      <c r="C658" t="str">
        <f>IF(OR(OR(OR(OR(OR(ISNUMBER(SEARCH(IF(C$1&lt;&gt;"",C$1,"NA"),'MITRE &amp; Controls Mappings'!$E654)),ISNUMBER(SEARCH(IF(C$1&lt;&gt;"",C$1,"NA"),'MITRE &amp; Controls Mappings'!$F654))),ISNUMBER(SEARCH(IF(C$2&lt;&gt;"",C$2,"NA"),'MITRE &amp; Controls Mappings'!$G654))),ISNUMBER(SEARCH(IF(C$2&lt;&gt;"",C$2,"NA"),'MITRE &amp; Controls Mappings'!$H654))),ISNUMBER(SEARCH(IF(C$3&lt;&gt;"",C$3,"NA"),'MITRE &amp; Controls Mappings'!$I654))),ISNUMBER(SEARCH(IF(C$3&lt;&gt;"",C$3,"NA"),'MITRE &amp; Controls Mappings'!$J654))), 'MITRE &amp; Controls Mappings'!$B654,"")</f>
        <v/>
      </c>
      <c r="D658" t="str">
        <f>IF(OR(OR(OR(OR(OR(ISNUMBER(SEARCH(IF(D$1&lt;&gt;"",D$1,"NA"),'MITRE &amp; Controls Mappings'!$E654)),ISNUMBER(SEARCH(IF(D$1&lt;&gt;"",D$1,"NA"),'MITRE &amp; Controls Mappings'!$F654))),ISNUMBER(SEARCH(IF(D$2&lt;&gt;"",D$2,"NA"),'MITRE &amp; Controls Mappings'!$G654))),ISNUMBER(SEARCH(IF(D$2&lt;&gt;"",D$2,"NA"),'MITRE &amp; Controls Mappings'!$H654))),ISNUMBER(SEARCH(IF(D$3&lt;&gt;"",D$3,"NA"),'MITRE &amp; Controls Mappings'!$I654))),ISNUMBER(SEARCH(IF(D$3&lt;&gt;"",D$3,"NA"),'MITRE &amp; Controls Mappings'!$J654))), 'MITRE &amp; Controls Mappings'!$B654,"")</f>
        <v/>
      </c>
      <c r="E658" t="str">
        <f>IF(OR(OR(OR(OR(OR(ISNUMBER(SEARCH(IF(E$1&lt;&gt;"",E$1,"NA"),'MITRE &amp; Controls Mappings'!$E654)),ISNUMBER(SEARCH(IF(E$1&lt;&gt;"",E$1,"NA"),'MITRE &amp; Controls Mappings'!$F654))),ISNUMBER(SEARCH(IF(E$2&lt;&gt;"",E$2,"NA"),'MITRE &amp; Controls Mappings'!$G654))),ISNUMBER(SEARCH(IF(E$2&lt;&gt;"",E$2,"NA"),'MITRE &amp; Controls Mappings'!$H654))),ISNUMBER(SEARCH(IF(E$3&lt;&gt;"",E$3,"NA"),'MITRE &amp; Controls Mappings'!$I654))),ISNUMBER(SEARCH(IF(E$3&lt;&gt;"",E$3,"NA"),'MITRE &amp; Controls Mappings'!$J654))), 'MITRE &amp; Controls Mappings'!$B654,"")</f>
        <v/>
      </c>
      <c r="F658" t="str">
        <f>IF(OR(OR(OR(OR(OR(ISNUMBER(SEARCH(IF(F$1&lt;&gt;"",F$1,"NA"),'MITRE &amp; Controls Mappings'!$E654)),ISNUMBER(SEARCH(IF(F$1&lt;&gt;"",F$1,"NA"),'MITRE &amp; Controls Mappings'!$F654))),ISNUMBER(SEARCH(IF(F$2&lt;&gt;"",F$2,"NA"),'MITRE &amp; Controls Mappings'!$G654))),ISNUMBER(SEARCH(IF(F$2&lt;&gt;"",F$2,"NA"),'MITRE &amp; Controls Mappings'!$H654))),ISNUMBER(SEARCH(IF(F$3&lt;&gt;"",F$3,"NA"),'MITRE &amp; Controls Mappings'!$I654))),ISNUMBER(SEARCH(IF(F$3&lt;&gt;"",F$3,"NA"),'MITRE &amp; Controls Mappings'!$J654))), 'MITRE &amp; Controls Mappings'!$B654,"")</f>
        <v/>
      </c>
      <c r="G658" t="str">
        <f>IF(OR(OR(OR(OR(OR(ISNUMBER(SEARCH(IF(G$1&lt;&gt;"",G$1,"NA"),'MITRE &amp; Controls Mappings'!$E654)),ISNUMBER(SEARCH(IF(G$1&lt;&gt;"",G$1,"NA"),'MITRE &amp; Controls Mappings'!$F654))),ISNUMBER(SEARCH(IF(G$2&lt;&gt;"",G$2,"NA"),'MITRE &amp; Controls Mappings'!$G654))),ISNUMBER(SEARCH(IF(G$2&lt;&gt;"",G$2,"NA"),'MITRE &amp; Controls Mappings'!$H654))),ISNUMBER(SEARCH(IF(G$3&lt;&gt;"",G$3,"NA"),'MITRE &amp; Controls Mappings'!$I654))),ISNUMBER(SEARCH(IF(G$3&lt;&gt;"",G$3,"NA"),'MITRE &amp; Controls Mappings'!$J654))), 'MITRE &amp; Controls Mappings'!$B654,"")</f>
        <v/>
      </c>
      <c r="H658" t="str">
        <f>IF(OR(OR(OR(OR(OR(ISNUMBER(SEARCH(IF(H$1&lt;&gt;"",H$1,"NA"),'MITRE &amp; Controls Mappings'!$E654)),ISNUMBER(SEARCH(IF(H$1&lt;&gt;"",H$1,"NA"),'MITRE &amp; Controls Mappings'!$F654))),ISNUMBER(SEARCH(IF(H$2&lt;&gt;"",H$2,"NA"),'MITRE &amp; Controls Mappings'!$G654))),ISNUMBER(SEARCH(IF(H$2&lt;&gt;"",H$2,"NA"),'MITRE &amp; Controls Mappings'!$H654))),ISNUMBER(SEARCH(IF(H$3&lt;&gt;"",H$3,"NA"),'MITRE &amp; Controls Mappings'!$I654))),ISNUMBER(SEARCH(IF(H$3&lt;&gt;"",H$3,"NA"),'MITRE &amp; Controls Mappings'!$J654))), 'MITRE &amp; Controls Mappings'!$B654,"")</f>
        <v/>
      </c>
      <c r="I658" t="str">
        <f>IF(OR(OR(OR(OR(OR(ISNUMBER(SEARCH(IF(I$1&lt;&gt;"",I$1,"NA"),'MITRE &amp; Controls Mappings'!$E654)),ISNUMBER(SEARCH(IF(I$1&lt;&gt;"",I$1,"NA"),'MITRE &amp; Controls Mappings'!$F654))),ISNUMBER(SEARCH(IF(I$2&lt;&gt;"",I$2,"NA"),'MITRE &amp; Controls Mappings'!$G654))),ISNUMBER(SEARCH(IF(I$2&lt;&gt;"",I$2,"NA"),'MITRE &amp; Controls Mappings'!$H654))),ISNUMBER(SEARCH(IF(I$3&lt;&gt;"",I$3,"NA"),'MITRE &amp; Controls Mappings'!$I654))),ISNUMBER(SEARCH(IF(I$3&lt;&gt;"",I$3,"NA"),'MITRE &amp; Controls Mappings'!$J654))), 'MITRE &amp; Controls Mappings'!$B654,"")</f>
        <v/>
      </c>
      <c r="J658" t="str">
        <f>IF(OR(OR(OR(OR(OR(ISNUMBER(SEARCH(IF(J$1&lt;&gt;"",J$1,"NA"),'MITRE &amp; Controls Mappings'!$E654)),ISNUMBER(SEARCH(IF(J$1&lt;&gt;"",J$1,"NA"),'MITRE &amp; Controls Mappings'!$F654))),ISNUMBER(SEARCH(IF(J$2&lt;&gt;"",J$2,"NA"),'MITRE &amp; Controls Mappings'!$G654))),ISNUMBER(SEARCH(IF(J$2&lt;&gt;"",J$2,"NA"),'MITRE &amp; Controls Mappings'!$H654))),ISNUMBER(SEARCH(IF(J$3&lt;&gt;"",J$3,"NA"),'MITRE &amp; Controls Mappings'!$I654))),ISNUMBER(SEARCH(IF(J$3&lt;&gt;"",J$3,"NA"),'MITRE &amp; Controls Mappings'!$J654))), 'MITRE &amp; Controls Mappings'!$B654,"")</f>
        <v/>
      </c>
      <c r="K658" t="str">
        <f>IF(OR(OR(OR(OR(OR(ISNUMBER(SEARCH(IF(K$1&lt;&gt;"",K$1,"NA"),'MITRE &amp; Controls Mappings'!$E654)),ISNUMBER(SEARCH(IF(K$1&lt;&gt;"",K$1,"NA"),'MITRE &amp; Controls Mappings'!$F654))),ISNUMBER(SEARCH(IF(K$2&lt;&gt;"",K$2,"NA"),'MITRE &amp; Controls Mappings'!$G654))),ISNUMBER(SEARCH(IF(K$2&lt;&gt;"",K$2,"NA"),'MITRE &amp; Controls Mappings'!$H654))),ISNUMBER(SEARCH(IF(K$3&lt;&gt;"",K$3,"NA"),'MITRE &amp; Controls Mappings'!$I654))),ISNUMBER(SEARCH(IF(K$3&lt;&gt;"",K$3,"NA"),'MITRE &amp; Controls Mappings'!$J654))), 'MITRE &amp; Controls Mappings'!$B654,"")</f>
        <v/>
      </c>
      <c r="L658" s="25">
        <f>'MITRE &amp; Controls Mappings'!D654</f>
        <v>0</v>
      </c>
    </row>
    <row r="659" spans="1:12" x14ac:dyDescent="0.35">
      <c r="A659" t="str">
        <f>IF(COUNTIF(B659:K659,"="&amp;'MITRE &amp; Controls Mappings'!B655)&gt;0,'MITRE &amp; Controls Mappings'!B655,"")</f>
        <v/>
      </c>
      <c r="B659" t="str">
        <f>IF(OR(OR(OR(OR(OR(ISNUMBER(SEARCH(IF(B$1&lt;&gt;"",B$1,"NA"),'MITRE &amp; Controls Mappings'!$E655)),ISNUMBER(SEARCH(IF(B$1&lt;&gt;"",B$1,"NA"),'MITRE &amp; Controls Mappings'!$F655))),ISNUMBER(SEARCH(IF(B$2&lt;&gt;"",B$2,"NA"),'MITRE &amp; Controls Mappings'!$G655))),ISNUMBER(SEARCH(IF(B$2&lt;&gt;"",B$2,"NA"),'MITRE &amp; Controls Mappings'!$H655))),ISNUMBER(SEARCH(IF(B$3&lt;&gt;"",B$3,"NA"),'MITRE &amp; Controls Mappings'!$I655))),ISNUMBER(SEARCH(IF(B$3&lt;&gt;"",B$3,"NA"),'MITRE &amp; Controls Mappings'!$J655))), 'MITRE &amp; Controls Mappings'!$B655,"")</f>
        <v/>
      </c>
      <c r="C659" t="str">
        <f>IF(OR(OR(OR(OR(OR(ISNUMBER(SEARCH(IF(C$1&lt;&gt;"",C$1,"NA"),'MITRE &amp; Controls Mappings'!$E655)),ISNUMBER(SEARCH(IF(C$1&lt;&gt;"",C$1,"NA"),'MITRE &amp; Controls Mappings'!$F655))),ISNUMBER(SEARCH(IF(C$2&lt;&gt;"",C$2,"NA"),'MITRE &amp; Controls Mappings'!$G655))),ISNUMBER(SEARCH(IF(C$2&lt;&gt;"",C$2,"NA"),'MITRE &amp; Controls Mappings'!$H655))),ISNUMBER(SEARCH(IF(C$3&lt;&gt;"",C$3,"NA"),'MITRE &amp; Controls Mappings'!$I655))),ISNUMBER(SEARCH(IF(C$3&lt;&gt;"",C$3,"NA"),'MITRE &amp; Controls Mappings'!$J655))), 'MITRE &amp; Controls Mappings'!$B655,"")</f>
        <v/>
      </c>
      <c r="D659" t="str">
        <f>IF(OR(OR(OR(OR(OR(ISNUMBER(SEARCH(IF(D$1&lt;&gt;"",D$1,"NA"),'MITRE &amp; Controls Mappings'!$E655)),ISNUMBER(SEARCH(IF(D$1&lt;&gt;"",D$1,"NA"),'MITRE &amp; Controls Mappings'!$F655))),ISNUMBER(SEARCH(IF(D$2&lt;&gt;"",D$2,"NA"),'MITRE &amp; Controls Mappings'!$G655))),ISNUMBER(SEARCH(IF(D$2&lt;&gt;"",D$2,"NA"),'MITRE &amp; Controls Mappings'!$H655))),ISNUMBER(SEARCH(IF(D$3&lt;&gt;"",D$3,"NA"),'MITRE &amp; Controls Mappings'!$I655))),ISNUMBER(SEARCH(IF(D$3&lt;&gt;"",D$3,"NA"),'MITRE &amp; Controls Mappings'!$J655))), 'MITRE &amp; Controls Mappings'!$B655,"")</f>
        <v/>
      </c>
      <c r="E659" t="str">
        <f>IF(OR(OR(OR(OR(OR(ISNUMBER(SEARCH(IF(E$1&lt;&gt;"",E$1,"NA"),'MITRE &amp; Controls Mappings'!$E655)),ISNUMBER(SEARCH(IF(E$1&lt;&gt;"",E$1,"NA"),'MITRE &amp; Controls Mappings'!$F655))),ISNUMBER(SEARCH(IF(E$2&lt;&gt;"",E$2,"NA"),'MITRE &amp; Controls Mappings'!$G655))),ISNUMBER(SEARCH(IF(E$2&lt;&gt;"",E$2,"NA"),'MITRE &amp; Controls Mappings'!$H655))),ISNUMBER(SEARCH(IF(E$3&lt;&gt;"",E$3,"NA"),'MITRE &amp; Controls Mappings'!$I655))),ISNUMBER(SEARCH(IF(E$3&lt;&gt;"",E$3,"NA"),'MITRE &amp; Controls Mappings'!$J655))), 'MITRE &amp; Controls Mappings'!$B655,"")</f>
        <v/>
      </c>
      <c r="F659" t="str">
        <f>IF(OR(OR(OR(OR(OR(ISNUMBER(SEARCH(IF(F$1&lt;&gt;"",F$1,"NA"),'MITRE &amp; Controls Mappings'!$E655)),ISNUMBER(SEARCH(IF(F$1&lt;&gt;"",F$1,"NA"),'MITRE &amp; Controls Mappings'!$F655))),ISNUMBER(SEARCH(IF(F$2&lt;&gt;"",F$2,"NA"),'MITRE &amp; Controls Mappings'!$G655))),ISNUMBER(SEARCH(IF(F$2&lt;&gt;"",F$2,"NA"),'MITRE &amp; Controls Mappings'!$H655))),ISNUMBER(SEARCH(IF(F$3&lt;&gt;"",F$3,"NA"),'MITRE &amp; Controls Mappings'!$I655))),ISNUMBER(SEARCH(IF(F$3&lt;&gt;"",F$3,"NA"),'MITRE &amp; Controls Mappings'!$J655))), 'MITRE &amp; Controls Mappings'!$B655,"")</f>
        <v/>
      </c>
      <c r="G659" t="str">
        <f>IF(OR(OR(OR(OR(OR(ISNUMBER(SEARCH(IF(G$1&lt;&gt;"",G$1,"NA"),'MITRE &amp; Controls Mappings'!$E655)),ISNUMBER(SEARCH(IF(G$1&lt;&gt;"",G$1,"NA"),'MITRE &amp; Controls Mappings'!$F655))),ISNUMBER(SEARCH(IF(G$2&lt;&gt;"",G$2,"NA"),'MITRE &amp; Controls Mappings'!$G655))),ISNUMBER(SEARCH(IF(G$2&lt;&gt;"",G$2,"NA"),'MITRE &amp; Controls Mappings'!$H655))),ISNUMBER(SEARCH(IF(G$3&lt;&gt;"",G$3,"NA"),'MITRE &amp; Controls Mappings'!$I655))),ISNUMBER(SEARCH(IF(G$3&lt;&gt;"",G$3,"NA"),'MITRE &amp; Controls Mappings'!$J655))), 'MITRE &amp; Controls Mappings'!$B655,"")</f>
        <v/>
      </c>
      <c r="H659" t="str">
        <f>IF(OR(OR(OR(OR(OR(ISNUMBER(SEARCH(IF(H$1&lt;&gt;"",H$1,"NA"),'MITRE &amp; Controls Mappings'!$E655)),ISNUMBER(SEARCH(IF(H$1&lt;&gt;"",H$1,"NA"),'MITRE &amp; Controls Mappings'!$F655))),ISNUMBER(SEARCH(IF(H$2&lt;&gt;"",H$2,"NA"),'MITRE &amp; Controls Mappings'!$G655))),ISNUMBER(SEARCH(IF(H$2&lt;&gt;"",H$2,"NA"),'MITRE &amp; Controls Mappings'!$H655))),ISNUMBER(SEARCH(IF(H$3&lt;&gt;"",H$3,"NA"),'MITRE &amp; Controls Mappings'!$I655))),ISNUMBER(SEARCH(IF(H$3&lt;&gt;"",H$3,"NA"),'MITRE &amp; Controls Mappings'!$J655))), 'MITRE &amp; Controls Mappings'!$B655,"")</f>
        <v/>
      </c>
      <c r="I659" t="str">
        <f>IF(OR(OR(OR(OR(OR(ISNUMBER(SEARCH(IF(I$1&lt;&gt;"",I$1,"NA"),'MITRE &amp; Controls Mappings'!$E655)),ISNUMBER(SEARCH(IF(I$1&lt;&gt;"",I$1,"NA"),'MITRE &amp; Controls Mappings'!$F655))),ISNUMBER(SEARCH(IF(I$2&lt;&gt;"",I$2,"NA"),'MITRE &amp; Controls Mappings'!$G655))),ISNUMBER(SEARCH(IF(I$2&lt;&gt;"",I$2,"NA"),'MITRE &amp; Controls Mappings'!$H655))),ISNUMBER(SEARCH(IF(I$3&lt;&gt;"",I$3,"NA"),'MITRE &amp; Controls Mappings'!$I655))),ISNUMBER(SEARCH(IF(I$3&lt;&gt;"",I$3,"NA"),'MITRE &amp; Controls Mappings'!$J655))), 'MITRE &amp; Controls Mappings'!$B655,"")</f>
        <v/>
      </c>
      <c r="J659" t="str">
        <f>IF(OR(OR(OR(OR(OR(ISNUMBER(SEARCH(IF(J$1&lt;&gt;"",J$1,"NA"),'MITRE &amp; Controls Mappings'!$E655)),ISNUMBER(SEARCH(IF(J$1&lt;&gt;"",J$1,"NA"),'MITRE &amp; Controls Mappings'!$F655))),ISNUMBER(SEARCH(IF(J$2&lt;&gt;"",J$2,"NA"),'MITRE &amp; Controls Mappings'!$G655))),ISNUMBER(SEARCH(IF(J$2&lt;&gt;"",J$2,"NA"),'MITRE &amp; Controls Mappings'!$H655))),ISNUMBER(SEARCH(IF(J$3&lt;&gt;"",J$3,"NA"),'MITRE &amp; Controls Mappings'!$I655))),ISNUMBER(SEARCH(IF(J$3&lt;&gt;"",J$3,"NA"),'MITRE &amp; Controls Mappings'!$J655))), 'MITRE &amp; Controls Mappings'!$B655,"")</f>
        <v/>
      </c>
      <c r="K659" t="str">
        <f>IF(OR(OR(OR(OR(OR(ISNUMBER(SEARCH(IF(K$1&lt;&gt;"",K$1,"NA"),'MITRE &amp; Controls Mappings'!$E655)),ISNUMBER(SEARCH(IF(K$1&lt;&gt;"",K$1,"NA"),'MITRE &amp; Controls Mappings'!$F655))),ISNUMBER(SEARCH(IF(K$2&lt;&gt;"",K$2,"NA"),'MITRE &amp; Controls Mappings'!$G655))),ISNUMBER(SEARCH(IF(K$2&lt;&gt;"",K$2,"NA"),'MITRE &amp; Controls Mappings'!$H655))),ISNUMBER(SEARCH(IF(K$3&lt;&gt;"",K$3,"NA"),'MITRE &amp; Controls Mappings'!$I655))),ISNUMBER(SEARCH(IF(K$3&lt;&gt;"",K$3,"NA"),'MITRE &amp; Controls Mappings'!$J655))), 'MITRE &amp; Controls Mappings'!$B655,"")</f>
        <v/>
      </c>
      <c r="L659" s="25">
        <f>'MITRE &amp; Controls Mappings'!D655</f>
        <v>0</v>
      </c>
    </row>
    <row r="660" spans="1:12" x14ac:dyDescent="0.35">
      <c r="A660" t="str">
        <f>IF(COUNTIF(B660:K660,"="&amp;'MITRE &amp; Controls Mappings'!B656)&gt;0,'MITRE &amp; Controls Mappings'!B656,"")</f>
        <v/>
      </c>
      <c r="B660" t="str">
        <f>IF(OR(OR(OR(OR(OR(ISNUMBER(SEARCH(IF(B$1&lt;&gt;"",B$1,"NA"),'MITRE &amp; Controls Mappings'!$E656)),ISNUMBER(SEARCH(IF(B$1&lt;&gt;"",B$1,"NA"),'MITRE &amp; Controls Mappings'!$F656))),ISNUMBER(SEARCH(IF(B$2&lt;&gt;"",B$2,"NA"),'MITRE &amp; Controls Mappings'!$G656))),ISNUMBER(SEARCH(IF(B$2&lt;&gt;"",B$2,"NA"),'MITRE &amp; Controls Mappings'!$H656))),ISNUMBER(SEARCH(IF(B$3&lt;&gt;"",B$3,"NA"),'MITRE &amp; Controls Mappings'!$I656))),ISNUMBER(SEARCH(IF(B$3&lt;&gt;"",B$3,"NA"),'MITRE &amp; Controls Mappings'!$J656))), 'MITRE &amp; Controls Mappings'!$B656,"")</f>
        <v/>
      </c>
      <c r="C660" t="str">
        <f>IF(OR(OR(OR(OR(OR(ISNUMBER(SEARCH(IF(C$1&lt;&gt;"",C$1,"NA"),'MITRE &amp; Controls Mappings'!$E656)),ISNUMBER(SEARCH(IF(C$1&lt;&gt;"",C$1,"NA"),'MITRE &amp; Controls Mappings'!$F656))),ISNUMBER(SEARCH(IF(C$2&lt;&gt;"",C$2,"NA"),'MITRE &amp; Controls Mappings'!$G656))),ISNUMBER(SEARCH(IF(C$2&lt;&gt;"",C$2,"NA"),'MITRE &amp; Controls Mappings'!$H656))),ISNUMBER(SEARCH(IF(C$3&lt;&gt;"",C$3,"NA"),'MITRE &amp; Controls Mappings'!$I656))),ISNUMBER(SEARCH(IF(C$3&lt;&gt;"",C$3,"NA"),'MITRE &amp; Controls Mappings'!$J656))), 'MITRE &amp; Controls Mappings'!$B656,"")</f>
        <v/>
      </c>
      <c r="D660" t="str">
        <f>IF(OR(OR(OR(OR(OR(ISNUMBER(SEARCH(IF(D$1&lt;&gt;"",D$1,"NA"),'MITRE &amp; Controls Mappings'!$E656)),ISNUMBER(SEARCH(IF(D$1&lt;&gt;"",D$1,"NA"),'MITRE &amp; Controls Mappings'!$F656))),ISNUMBER(SEARCH(IF(D$2&lt;&gt;"",D$2,"NA"),'MITRE &amp; Controls Mappings'!$G656))),ISNUMBER(SEARCH(IF(D$2&lt;&gt;"",D$2,"NA"),'MITRE &amp; Controls Mappings'!$H656))),ISNUMBER(SEARCH(IF(D$3&lt;&gt;"",D$3,"NA"),'MITRE &amp; Controls Mappings'!$I656))),ISNUMBER(SEARCH(IF(D$3&lt;&gt;"",D$3,"NA"),'MITRE &amp; Controls Mappings'!$J656))), 'MITRE &amp; Controls Mappings'!$B656,"")</f>
        <v/>
      </c>
      <c r="E660" t="str">
        <f>IF(OR(OR(OR(OR(OR(ISNUMBER(SEARCH(IF(E$1&lt;&gt;"",E$1,"NA"),'MITRE &amp; Controls Mappings'!$E656)),ISNUMBER(SEARCH(IF(E$1&lt;&gt;"",E$1,"NA"),'MITRE &amp; Controls Mappings'!$F656))),ISNUMBER(SEARCH(IF(E$2&lt;&gt;"",E$2,"NA"),'MITRE &amp; Controls Mappings'!$G656))),ISNUMBER(SEARCH(IF(E$2&lt;&gt;"",E$2,"NA"),'MITRE &amp; Controls Mappings'!$H656))),ISNUMBER(SEARCH(IF(E$3&lt;&gt;"",E$3,"NA"),'MITRE &amp; Controls Mappings'!$I656))),ISNUMBER(SEARCH(IF(E$3&lt;&gt;"",E$3,"NA"),'MITRE &amp; Controls Mappings'!$J656))), 'MITRE &amp; Controls Mappings'!$B656,"")</f>
        <v/>
      </c>
      <c r="F660" t="str">
        <f>IF(OR(OR(OR(OR(OR(ISNUMBER(SEARCH(IF(F$1&lt;&gt;"",F$1,"NA"),'MITRE &amp; Controls Mappings'!$E656)),ISNUMBER(SEARCH(IF(F$1&lt;&gt;"",F$1,"NA"),'MITRE &amp; Controls Mappings'!$F656))),ISNUMBER(SEARCH(IF(F$2&lt;&gt;"",F$2,"NA"),'MITRE &amp; Controls Mappings'!$G656))),ISNUMBER(SEARCH(IF(F$2&lt;&gt;"",F$2,"NA"),'MITRE &amp; Controls Mappings'!$H656))),ISNUMBER(SEARCH(IF(F$3&lt;&gt;"",F$3,"NA"),'MITRE &amp; Controls Mappings'!$I656))),ISNUMBER(SEARCH(IF(F$3&lt;&gt;"",F$3,"NA"),'MITRE &amp; Controls Mappings'!$J656))), 'MITRE &amp; Controls Mappings'!$B656,"")</f>
        <v/>
      </c>
      <c r="G660" t="str">
        <f>IF(OR(OR(OR(OR(OR(ISNUMBER(SEARCH(IF(G$1&lt;&gt;"",G$1,"NA"),'MITRE &amp; Controls Mappings'!$E656)),ISNUMBER(SEARCH(IF(G$1&lt;&gt;"",G$1,"NA"),'MITRE &amp; Controls Mappings'!$F656))),ISNUMBER(SEARCH(IF(G$2&lt;&gt;"",G$2,"NA"),'MITRE &amp; Controls Mappings'!$G656))),ISNUMBER(SEARCH(IF(G$2&lt;&gt;"",G$2,"NA"),'MITRE &amp; Controls Mappings'!$H656))),ISNUMBER(SEARCH(IF(G$3&lt;&gt;"",G$3,"NA"),'MITRE &amp; Controls Mappings'!$I656))),ISNUMBER(SEARCH(IF(G$3&lt;&gt;"",G$3,"NA"),'MITRE &amp; Controls Mappings'!$J656))), 'MITRE &amp; Controls Mappings'!$B656,"")</f>
        <v/>
      </c>
      <c r="H660" t="str">
        <f>IF(OR(OR(OR(OR(OR(ISNUMBER(SEARCH(IF(H$1&lt;&gt;"",H$1,"NA"),'MITRE &amp; Controls Mappings'!$E656)),ISNUMBER(SEARCH(IF(H$1&lt;&gt;"",H$1,"NA"),'MITRE &amp; Controls Mappings'!$F656))),ISNUMBER(SEARCH(IF(H$2&lt;&gt;"",H$2,"NA"),'MITRE &amp; Controls Mappings'!$G656))),ISNUMBER(SEARCH(IF(H$2&lt;&gt;"",H$2,"NA"),'MITRE &amp; Controls Mappings'!$H656))),ISNUMBER(SEARCH(IF(H$3&lt;&gt;"",H$3,"NA"),'MITRE &amp; Controls Mappings'!$I656))),ISNUMBER(SEARCH(IF(H$3&lt;&gt;"",H$3,"NA"),'MITRE &amp; Controls Mappings'!$J656))), 'MITRE &amp; Controls Mappings'!$B656,"")</f>
        <v/>
      </c>
      <c r="I660" t="str">
        <f>IF(OR(OR(OR(OR(OR(ISNUMBER(SEARCH(IF(I$1&lt;&gt;"",I$1,"NA"),'MITRE &amp; Controls Mappings'!$E656)),ISNUMBER(SEARCH(IF(I$1&lt;&gt;"",I$1,"NA"),'MITRE &amp; Controls Mappings'!$F656))),ISNUMBER(SEARCH(IF(I$2&lt;&gt;"",I$2,"NA"),'MITRE &amp; Controls Mappings'!$G656))),ISNUMBER(SEARCH(IF(I$2&lt;&gt;"",I$2,"NA"),'MITRE &amp; Controls Mappings'!$H656))),ISNUMBER(SEARCH(IF(I$3&lt;&gt;"",I$3,"NA"),'MITRE &amp; Controls Mappings'!$I656))),ISNUMBER(SEARCH(IF(I$3&lt;&gt;"",I$3,"NA"),'MITRE &amp; Controls Mappings'!$J656))), 'MITRE &amp; Controls Mappings'!$B656,"")</f>
        <v/>
      </c>
      <c r="J660" t="str">
        <f>IF(OR(OR(OR(OR(OR(ISNUMBER(SEARCH(IF(J$1&lt;&gt;"",J$1,"NA"),'MITRE &amp; Controls Mappings'!$E656)),ISNUMBER(SEARCH(IF(J$1&lt;&gt;"",J$1,"NA"),'MITRE &amp; Controls Mappings'!$F656))),ISNUMBER(SEARCH(IF(J$2&lt;&gt;"",J$2,"NA"),'MITRE &amp; Controls Mappings'!$G656))),ISNUMBER(SEARCH(IF(J$2&lt;&gt;"",J$2,"NA"),'MITRE &amp; Controls Mappings'!$H656))),ISNUMBER(SEARCH(IF(J$3&lt;&gt;"",J$3,"NA"),'MITRE &amp; Controls Mappings'!$I656))),ISNUMBER(SEARCH(IF(J$3&lt;&gt;"",J$3,"NA"),'MITRE &amp; Controls Mappings'!$J656))), 'MITRE &amp; Controls Mappings'!$B656,"")</f>
        <v/>
      </c>
      <c r="K660" t="str">
        <f>IF(OR(OR(OR(OR(OR(ISNUMBER(SEARCH(IF(K$1&lt;&gt;"",K$1,"NA"),'MITRE &amp; Controls Mappings'!$E656)),ISNUMBER(SEARCH(IF(K$1&lt;&gt;"",K$1,"NA"),'MITRE &amp; Controls Mappings'!$F656))),ISNUMBER(SEARCH(IF(K$2&lt;&gt;"",K$2,"NA"),'MITRE &amp; Controls Mappings'!$G656))),ISNUMBER(SEARCH(IF(K$2&lt;&gt;"",K$2,"NA"),'MITRE &amp; Controls Mappings'!$H656))),ISNUMBER(SEARCH(IF(K$3&lt;&gt;"",K$3,"NA"),'MITRE &amp; Controls Mappings'!$I656))),ISNUMBER(SEARCH(IF(K$3&lt;&gt;"",K$3,"NA"),'MITRE &amp; Controls Mappings'!$J656))), 'MITRE &amp; Controls Mappings'!$B656,"")</f>
        <v/>
      </c>
      <c r="L660" s="25">
        <f>'MITRE &amp; Controls Mappings'!D656</f>
        <v>0</v>
      </c>
    </row>
    <row r="661" spans="1:12" x14ac:dyDescent="0.35">
      <c r="A661" t="str">
        <f>IF(COUNTIF(B661:K661,"="&amp;'MITRE &amp; Controls Mappings'!B657)&gt;0,'MITRE &amp; Controls Mappings'!B657,"")</f>
        <v/>
      </c>
      <c r="B661" t="str">
        <f>IF(OR(OR(OR(OR(OR(ISNUMBER(SEARCH(IF(B$1&lt;&gt;"",B$1,"NA"),'MITRE &amp; Controls Mappings'!$E657)),ISNUMBER(SEARCH(IF(B$1&lt;&gt;"",B$1,"NA"),'MITRE &amp; Controls Mappings'!$F657))),ISNUMBER(SEARCH(IF(B$2&lt;&gt;"",B$2,"NA"),'MITRE &amp; Controls Mappings'!$G657))),ISNUMBER(SEARCH(IF(B$2&lt;&gt;"",B$2,"NA"),'MITRE &amp; Controls Mappings'!$H657))),ISNUMBER(SEARCH(IF(B$3&lt;&gt;"",B$3,"NA"),'MITRE &amp; Controls Mappings'!$I657))),ISNUMBER(SEARCH(IF(B$3&lt;&gt;"",B$3,"NA"),'MITRE &amp; Controls Mappings'!$J657))), 'MITRE &amp; Controls Mappings'!$B657,"")</f>
        <v/>
      </c>
      <c r="C661" t="str">
        <f>IF(OR(OR(OR(OR(OR(ISNUMBER(SEARCH(IF(C$1&lt;&gt;"",C$1,"NA"),'MITRE &amp; Controls Mappings'!$E657)),ISNUMBER(SEARCH(IF(C$1&lt;&gt;"",C$1,"NA"),'MITRE &amp; Controls Mappings'!$F657))),ISNUMBER(SEARCH(IF(C$2&lt;&gt;"",C$2,"NA"),'MITRE &amp; Controls Mappings'!$G657))),ISNUMBER(SEARCH(IF(C$2&lt;&gt;"",C$2,"NA"),'MITRE &amp; Controls Mappings'!$H657))),ISNUMBER(SEARCH(IF(C$3&lt;&gt;"",C$3,"NA"),'MITRE &amp; Controls Mappings'!$I657))),ISNUMBER(SEARCH(IF(C$3&lt;&gt;"",C$3,"NA"),'MITRE &amp; Controls Mappings'!$J657))), 'MITRE &amp; Controls Mappings'!$B657,"")</f>
        <v/>
      </c>
      <c r="D661" t="str">
        <f>IF(OR(OR(OR(OR(OR(ISNUMBER(SEARCH(IF(D$1&lt;&gt;"",D$1,"NA"),'MITRE &amp; Controls Mappings'!$E657)),ISNUMBER(SEARCH(IF(D$1&lt;&gt;"",D$1,"NA"),'MITRE &amp; Controls Mappings'!$F657))),ISNUMBER(SEARCH(IF(D$2&lt;&gt;"",D$2,"NA"),'MITRE &amp; Controls Mappings'!$G657))),ISNUMBER(SEARCH(IF(D$2&lt;&gt;"",D$2,"NA"),'MITRE &amp; Controls Mappings'!$H657))),ISNUMBER(SEARCH(IF(D$3&lt;&gt;"",D$3,"NA"),'MITRE &amp; Controls Mappings'!$I657))),ISNUMBER(SEARCH(IF(D$3&lt;&gt;"",D$3,"NA"),'MITRE &amp; Controls Mappings'!$J657))), 'MITRE &amp; Controls Mappings'!$B657,"")</f>
        <v/>
      </c>
      <c r="E661" t="str">
        <f>IF(OR(OR(OR(OR(OR(ISNUMBER(SEARCH(IF(E$1&lt;&gt;"",E$1,"NA"),'MITRE &amp; Controls Mappings'!$E657)),ISNUMBER(SEARCH(IF(E$1&lt;&gt;"",E$1,"NA"),'MITRE &amp; Controls Mappings'!$F657))),ISNUMBER(SEARCH(IF(E$2&lt;&gt;"",E$2,"NA"),'MITRE &amp; Controls Mappings'!$G657))),ISNUMBER(SEARCH(IF(E$2&lt;&gt;"",E$2,"NA"),'MITRE &amp; Controls Mappings'!$H657))),ISNUMBER(SEARCH(IF(E$3&lt;&gt;"",E$3,"NA"),'MITRE &amp; Controls Mappings'!$I657))),ISNUMBER(SEARCH(IF(E$3&lt;&gt;"",E$3,"NA"),'MITRE &amp; Controls Mappings'!$J657))), 'MITRE &amp; Controls Mappings'!$B657,"")</f>
        <v/>
      </c>
      <c r="F661" t="str">
        <f>IF(OR(OR(OR(OR(OR(ISNUMBER(SEARCH(IF(F$1&lt;&gt;"",F$1,"NA"),'MITRE &amp; Controls Mappings'!$E657)),ISNUMBER(SEARCH(IF(F$1&lt;&gt;"",F$1,"NA"),'MITRE &amp; Controls Mappings'!$F657))),ISNUMBER(SEARCH(IF(F$2&lt;&gt;"",F$2,"NA"),'MITRE &amp; Controls Mappings'!$G657))),ISNUMBER(SEARCH(IF(F$2&lt;&gt;"",F$2,"NA"),'MITRE &amp; Controls Mappings'!$H657))),ISNUMBER(SEARCH(IF(F$3&lt;&gt;"",F$3,"NA"),'MITRE &amp; Controls Mappings'!$I657))),ISNUMBER(SEARCH(IF(F$3&lt;&gt;"",F$3,"NA"),'MITRE &amp; Controls Mappings'!$J657))), 'MITRE &amp; Controls Mappings'!$B657,"")</f>
        <v/>
      </c>
      <c r="G661" t="str">
        <f>IF(OR(OR(OR(OR(OR(ISNUMBER(SEARCH(IF(G$1&lt;&gt;"",G$1,"NA"),'MITRE &amp; Controls Mappings'!$E657)),ISNUMBER(SEARCH(IF(G$1&lt;&gt;"",G$1,"NA"),'MITRE &amp; Controls Mappings'!$F657))),ISNUMBER(SEARCH(IF(G$2&lt;&gt;"",G$2,"NA"),'MITRE &amp; Controls Mappings'!$G657))),ISNUMBER(SEARCH(IF(G$2&lt;&gt;"",G$2,"NA"),'MITRE &amp; Controls Mappings'!$H657))),ISNUMBER(SEARCH(IF(G$3&lt;&gt;"",G$3,"NA"),'MITRE &amp; Controls Mappings'!$I657))),ISNUMBER(SEARCH(IF(G$3&lt;&gt;"",G$3,"NA"),'MITRE &amp; Controls Mappings'!$J657))), 'MITRE &amp; Controls Mappings'!$B657,"")</f>
        <v/>
      </c>
      <c r="H661" t="str">
        <f>IF(OR(OR(OR(OR(OR(ISNUMBER(SEARCH(IF(H$1&lt;&gt;"",H$1,"NA"),'MITRE &amp; Controls Mappings'!$E657)),ISNUMBER(SEARCH(IF(H$1&lt;&gt;"",H$1,"NA"),'MITRE &amp; Controls Mappings'!$F657))),ISNUMBER(SEARCH(IF(H$2&lt;&gt;"",H$2,"NA"),'MITRE &amp; Controls Mappings'!$G657))),ISNUMBER(SEARCH(IF(H$2&lt;&gt;"",H$2,"NA"),'MITRE &amp; Controls Mappings'!$H657))),ISNUMBER(SEARCH(IF(H$3&lt;&gt;"",H$3,"NA"),'MITRE &amp; Controls Mappings'!$I657))),ISNUMBER(SEARCH(IF(H$3&lt;&gt;"",H$3,"NA"),'MITRE &amp; Controls Mappings'!$J657))), 'MITRE &amp; Controls Mappings'!$B657,"")</f>
        <v/>
      </c>
      <c r="I661" t="str">
        <f>IF(OR(OR(OR(OR(OR(ISNUMBER(SEARCH(IF(I$1&lt;&gt;"",I$1,"NA"),'MITRE &amp; Controls Mappings'!$E657)),ISNUMBER(SEARCH(IF(I$1&lt;&gt;"",I$1,"NA"),'MITRE &amp; Controls Mappings'!$F657))),ISNUMBER(SEARCH(IF(I$2&lt;&gt;"",I$2,"NA"),'MITRE &amp; Controls Mappings'!$G657))),ISNUMBER(SEARCH(IF(I$2&lt;&gt;"",I$2,"NA"),'MITRE &amp; Controls Mappings'!$H657))),ISNUMBER(SEARCH(IF(I$3&lt;&gt;"",I$3,"NA"),'MITRE &amp; Controls Mappings'!$I657))),ISNUMBER(SEARCH(IF(I$3&lt;&gt;"",I$3,"NA"),'MITRE &amp; Controls Mappings'!$J657))), 'MITRE &amp; Controls Mappings'!$B657,"")</f>
        <v/>
      </c>
      <c r="J661" t="str">
        <f>IF(OR(OR(OR(OR(OR(ISNUMBER(SEARCH(IF(J$1&lt;&gt;"",J$1,"NA"),'MITRE &amp; Controls Mappings'!$E657)),ISNUMBER(SEARCH(IF(J$1&lt;&gt;"",J$1,"NA"),'MITRE &amp; Controls Mappings'!$F657))),ISNUMBER(SEARCH(IF(J$2&lt;&gt;"",J$2,"NA"),'MITRE &amp; Controls Mappings'!$G657))),ISNUMBER(SEARCH(IF(J$2&lt;&gt;"",J$2,"NA"),'MITRE &amp; Controls Mappings'!$H657))),ISNUMBER(SEARCH(IF(J$3&lt;&gt;"",J$3,"NA"),'MITRE &amp; Controls Mappings'!$I657))),ISNUMBER(SEARCH(IF(J$3&lt;&gt;"",J$3,"NA"),'MITRE &amp; Controls Mappings'!$J657))), 'MITRE &amp; Controls Mappings'!$B657,"")</f>
        <v/>
      </c>
      <c r="K661" t="str">
        <f>IF(OR(OR(OR(OR(OR(ISNUMBER(SEARCH(IF(K$1&lt;&gt;"",K$1,"NA"),'MITRE &amp; Controls Mappings'!$E657)),ISNUMBER(SEARCH(IF(K$1&lt;&gt;"",K$1,"NA"),'MITRE &amp; Controls Mappings'!$F657))),ISNUMBER(SEARCH(IF(K$2&lt;&gt;"",K$2,"NA"),'MITRE &amp; Controls Mappings'!$G657))),ISNUMBER(SEARCH(IF(K$2&lt;&gt;"",K$2,"NA"),'MITRE &amp; Controls Mappings'!$H657))),ISNUMBER(SEARCH(IF(K$3&lt;&gt;"",K$3,"NA"),'MITRE &amp; Controls Mappings'!$I657))),ISNUMBER(SEARCH(IF(K$3&lt;&gt;"",K$3,"NA"),'MITRE &amp; Controls Mappings'!$J657))), 'MITRE &amp; Controls Mappings'!$B657,"")</f>
        <v/>
      </c>
      <c r="L661" s="25">
        <f>'MITRE &amp; Controls Mappings'!D657</f>
        <v>0</v>
      </c>
    </row>
    <row r="662" spans="1:12" x14ac:dyDescent="0.35">
      <c r="A662" t="str">
        <f>IF(COUNTIF(B662:K662,"="&amp;'MITRE &amp; Controls Mappings'!B658)&gt;0,'MITRE &amp; Controls Mappings'!B658,"")</f>
        <v/>
      </c>
      <c r="B662" t="str">
        <f>IF(OR(OR(OR(OR(OR(ISNUMBER(SEARCH(IF(B$1&lt;&gt;"",B$1,"NA"),'MITRE &amp; Controls Mappings'!$E658)),ISNUMBER(SEARCH(IF(B$1&lt;&gt;"",B$1,"NA"),'MITRE &amp; Controls Mappings'!$F658))),ISNUMBER(SEARCH(IF(B$2&lt;&gt;"",B$2,"NA"),'MITRE &amp; Controls Mappings'!$G658))),ISNUMBER(SEARCH(IF(B$2&lt;&gt;"",B$2,"NA"),'MITRE &amp; Controls Mappings'!$H658))),ISNUMBER(SEARCH(IF(B$3&lt;&gt;"",B$3,"NA"),'MITRE &amp; Controls Mappings'!$I658))),ISNUMBER(SEARCH(IF(B$3&lt;&gt;"",B$3,"NA"),'MITRE &amp; Controls Mappings'!$J658))), 'MITRE &amp; Controls Mappings'!$B658,"")</f>
        <v/>
      </c>
      <c r="C662" t="str">
        <f>IF(OR(OR(OR(OR(OR(ISNUMBER(SEARCH(IF(C$1&lt;&gt;"",C$1,"NA"),'MITRE &amp; Controls Mappings'!$E658)),ISNUMBER(SEARCH(IF(C$1&lt;&gt;"",C$1,"NA"),'MITRE &amp; Controls Mappings'!$F658))),ISNUMBER(SEARCH(IF(C$2&lt;&gt;"",C$2,"NA"),'MITRE &amp; Controls Mappings'!$G658))),ISNUMBER(SEARCH(IF(C$2&lt;&gt;"",C$2,"NA"),'MITRE &amp; Controls Mappings'!$H658))),ISNUMBER(SEARCH(IF(C$3&lt;&gt;"",C$3,"NA"),'MITRE &amp; Controls Mappings'!$I658))),ISNUMBER(SEARCH(IF(C$3&lt;&gt;"",C$3,"NA"),'MITRE &amp; Controls Mappings'!$J658))), 'MITRE &amp; Controls Mappings'!$B658,"")</f>
        <v/>
      </c>
      <c r="D662" t="str">
        <f>IF(OR(OR(OR(OR(OR(ISNUMBER(SEARCH(IF(D$1&lt;&gt;"",D$1,"NA"),'MITRE &amp; Controls Mappings'!$E658)),ISNUMBER(SEARCH(IF(D$1&lt;&gt;"",D$1,"NA"),'MITRE &amp; Controls Mappings'!$F658))),ISNUMBER(SEARCH(IF(D$2&lt;&gt;"",D$2,"NA"),'MITRE &amp; Controls Mappings'!$G658))),ISNUMBER(SEARCH(IF(D$2&lt;&gt;"",D$2,"NA"),'MITRE &amp; Controls Mappings'!$H658))),ISNUMBER(SEARCH(IF(D$3&lt;&gt;"",D$3,"NA"),'MITRE &amp; Controls Mappings'!$I658))),ISNUMBER(SEARCH(IF(D$3&lt;&gt;"",D$3,"NA"),'MITRE &amp; Controls Mappings'!$J658))), 'MITRE &amp; Controls Mappings'!$B658,"")</f>
        <v/>
      </c>
      <c r="E662" t="str">
        <f>IF(OR(OR(OR(OR(OR(ISNUMBER(SEARCH(IF(E$1&lt;&gt;"",E$1,"NA"),'MITRE &amp; Controls Mappings'!$E658)),ISNUMBER(SEARCH(IF(E$1&lt;&gt;"",E$1,"NA"),'MITRE &amp; Controls Mappings'!$F658))),ISNUMBER(SEARCH(IF(E$2&lt;&gt;"",E$2,"NA"),'MITRE &amp; Controls Mappings'!$G658))),ISNUMBER(SEARCH(IF(E$2&lt;&gt;"",E$2,"NA"),'MITRE &amp; Controls Mappings'!$H658))),ISNUMBER(SEARCH(IF(E$3&lt;&gt;"",E$3,"NA"),'MITRE &amp; Controls Mappings'!$I658))),ISNUMBER(SEARCH(IF(E$3&lt;&gt;"",E$3,"NA"),'MITRE &amp; Controls Mappings'!$J658))), 'MITRE &amp; Controls Mappings'!$B658,"")</f>
        <v/>
      </c>
      <c r="F662" t="str">
        <f>IF(OR(OR(OR(OR(OR(ISNUMBER(SEARCH(IF(F$1&lt;&gt;"",F$1,"NA"),'MITRE &amp; Controls Mappings'!$E658)),ISNUMBER(SEARCH(IF(F$1&lt;&gt;"",F$1,"NA"),'MITRE &amp; Controls Mappings'!$F658))),ISNUMBER(SEARCH(IF(F$2&lt;&gt;"",F$2,"NA"),'MITRE &amp; Controls Mappings'!$G658))),ISNUMBER(SEARCH(IF(F$2&lt;&gt;"",F$2,"NA"),'MITRE &amp; Controls Mappings'!$H658))),ISNUMBER(SEARCH(IF(F$3&lt;&gt;"",F$3,"NA"),'MITRE &amp; Controls Mappings'!$I658))),ISNUMBER(SEARCH(IF(F$3&lt;&gt;"",F$3,"NA"),'MITRE &amp; Controls Mappings'!$J658))), 'MITRE &amp; Controls Mappings'!$B658,"")</f>
        <v/>
      </c>
      <c r="G662" t="str">
        <f>IF(OR(OR(OR(OR(OR(ISNUMBER(SEARCH(IF(G$1&lt;&gt;"",G$1,"NA"),'MITRE &amp; Controls Mappings'!$E658)),ISNUMBER(SEARCH(IF(G$1&lt;&gt;"",G$1,"NA"),'MITRE &amp; Controls Mappings'!$F658))),ISNUMBER(SEARCH(IF(G$2&lt;&gt;"",G$2,"NA"),'MITRE &amp; Controls Mappings'!$G658))),ISNUMBER(SEARCH(IF(G$2&lt;&gt;"",G$2,"NA"),'MITRE &amp; Controls Mappings'!$H658))),ISNUMBER(SEARCH(IF(G$3&lt;&gt;"",G$3,"NA"),'MITRE &amp; Controls Mappings'!$I658))),ISNUMBER(SEARCH(IF(G$3&lt;&gt;"",G$3,"NA"),'MITRE &amp; Controls Mappings'!$J658))), 'MITRE &amp; Controls Mappings'!$B658,"")</f>
        <v/>
      </c>
      <c r="H662" t="str">
        <f>IF(OR(OR(OR(OR(OR(ISNUMBER(SEARCH(IF(H$1&lt;&gt;"",H$1,"NA"),'MITRE &amp; Controls Mappings'!$E658)),ISNUMBER(SEARCH(IF(H$1&lt;&gt;"",H$1,"NA"),'MITRE &amp; Controls Mappings'!$F658))),ISNUMBER(SEARCH(IF(H$2&lt;&gt;"",H$2,"NA"),'MITRE &amp; Controls Mappings'!$G658))),ISNUMBER(SEARCH(IF(H$2&lt;&gt;"",H$2,"NA"),'MITRE &amp; Controls Mappings'!$H658))),ISNUMBER(SEARCH(IF(H$3&lt;&gt;"",H$3,"NA"),'MITRE &amp; Controls Mappings'!$I658))),ISNUMBER(SEARCH(IF(H$3&lt;&gt;"",H$3,"NA"),'MITRE &amp; Controls Mappings'!$J658))), 'MITRE &amp; Controls Mappings'!$B658,"")</f>
        <v/>
      </c>
      <c r="I662" t="str">
        <f>IF(OR(OR(OR(OR(OR(ISNUMBER(SEARCH(IF(I$1&lt;&gt;"",I$1,"NA"),'MITRE &amp; Controls Mappings'!$E658)),ISNUMBER(SEARCH(IF(I$1&lt;&gt;"",I$1,"NA"),'MITRE &amp; Controls Mappings'!$F658))),ISNUMBER(SEARCH(IF(I$2&lt;&gt;"",I$2,"NA"),'MITRE &amp; Controls Mappings'!$G658))),ISNUMBER(SEARCH(IF(I$2&lt;&gt;"",I$2,"NA"),'MITRE &amp; Controls Mappings'!$H658))),ISNUMBER(SEARCH(IF(I$3&lt;&gt;"",I$3,"NA"),'MITRE &amp; Controls Mappings'!$I658))),ISNUMBER(SEARCH(IF(I$3&lt;&gt;"",I$3,"NA"),'MITRE &amp; Controls Mappings'!$J658))), 'MITRE &amp; Controls Mappings'!$B658,"")</f>
        <v/>
      </c>
      <c r="J662" t="str">
        <f>IF(OR(OR(OR(OR(OR(ISNUMBER(SEARCH(IF(J$1&lt;&gt;"",J$1,"NA"),'MITRE &amp; Controls Mappings'!$E658)),ISNUMBER(SEARCH(IF(J$1&lt;&gt;"",J$1,"NA"),'MITRE &amp; Controls Mappings'!$F658))),ISNUMBER(SEARCH(IF(J$2&lt;&gt;"",J$2,"NA"),'MITRE &amp; Controls Mappings'!$G658))),ISNUMBER(SEARCH(IF(J$2&lt;&gt;"",J$2,"NA"),'MITRE &amp; Controls Mappings'!$H658))),ISNUMBER(SEARCH(IF(J$3&lt;&gt;"",J$3,"NA"),'MITRE &amp; Controls Mappings'!$I658))),ISNUMBER(SEARCH(IF(J$3&lt;&gt;"",J$3,"NA"),'MITRE &amp; Controls Mappings'!$J658))), 'MITRE &amp; Controls Mappings'!$B658,"")</f>
        <v/>
      </c>
      <c r="K662" t="str">
        <f>IF(OR(OR(OR(OR(OR(ISNUMBER(SEARCH(IF(K$1&lt;&gt;"",K$1,"NA"),'MITRE &amp; Controls Mappings'!$E658)),ISNUMBER(SEARCH(IF(K$1&lt;&gt;"",K$1,"NA"),'MITRE &amp; Controls Mappings'!$F658))),ISNUMBER(SEARCH(IF(K$2&lt;&gt;"",K$2,"NA"),'MITRE &amp; Controls Mappings'!$G658))),ISNUMBER(SEARCH(IF(K$2&lt;&gt;"",K$2,"NA"),'MITRE &amp; Controls Mappings'!$H658))),ISNUMBER(SEARCH(IF(K$3&lt;&gt;"",K$3,"NA"),'MITRE &amp; Controls Mappings'!$I658))),ISNUMBER(SEARCH(IF(K$3&lt;&gt;"",K$3,"NA"),'MITRE &amp; Controls Mappings'!$J658))), 'MITRE &amp; Controls Mappings'!$B658,"")</f>
        <v/>
      </c>
      <c r="L662" s="25">
        <f>'MITRE &amp; Controls Mappings'!D658</f>
        <v>0</v>
      </c>
    </row>
    <row r="663" spans="1:12" x14ac:dyDescent="0.35">
      <c r="A663" t="str">
        <f>IF(COUNTIF(B663:K663,"="&amp;'MITRE &amp; Controls Mappings'!B659)&gt;0,'MITRE &amp; Controls Mappings'!B659,"")</f>
        <v/>
      </c>
      <c r="B663" t="str">
        <f>IF(OR(OR(OR(OR(OR(ISNUMBER(SEARCH(IF(B$1&lt;&gt;"",B$1,"NA"),'MITRE &amp; Controls Mappings'!$E659)),ISNUMBER(SEARCH(IF(B$1&lt;&gt;"",B$1,"NA"),'MITRE &amp; Controls Mappings'!$F659))),ISNUMBER(SEARCH(IF(B$2&lt;&gt;"",B$2,"NA"),'MITRE &amp; Controls Mappings'!$G659))),ISNUMBER(SEARCH(IF(B$2&lt;&gt;"",B$2,"NA"),'MITRE &amp; Controls Mappings'!$H659))),ISNUMBER(SEARCH(IF(B$3&lt;&gt;"",B$3,"NA"),'MITRE &amp; Controls Mappings'!$I659))),ISNUMBER(SEARCH(IF(B$3&lt;&gt;"",B$3,"NA"),'MITRE &amp; Controls Mappings'!$J659))), 'MITRE &amp; Controls Mappings'!$B659,"")</f>
        <v/>
      </c>
      <c r="C663" t="str">
        <f>IF(OR(OR(OR(OR(OR(ISNUMBER(SEARCH(IF(C$1&lt;&gt;"",C$1,"NA"),'MITRE &amp; Controls Mappings'!$E659)),ISNUMBER(SEARCH(IF(C$1&lt;&gt;"",C$1,"NA"),'MITRE &amp; Controls Mappings'!$F659))),ISNUMBER(SEARCH(IF(C$2&lt;&gt;"",C$2,"NA"),'MITRE &amp; Controls Mappings'!$G659))),ISNUMBER(SEARCH(IF(C$2&lt;&gt;"",C$2,"NA"),'MITRE &amp; Controls Mappings'!$H659))),ISNUMBER(SEARCH(IF(C$3&lt;&gt;"",C$3,"NA"),'MITRE &amp; Controls Mappings'!$I659))),ISNUMBER(SEARCH(IF(C$3&lt;&gt;"",C$3,"NA"),'MITRE &amp; Controls Mappings'!$J659))), 'MITRE &amp; Controls Mappings'!$B659,"")</f>
        <v/>
      </c>
      <c r="D663" t="str">
        <f>IF(OR(OR(OR(OR(OR(ISNUMBER(SEARCH(IF(D$1&lt;&gt;"",D$1,"NA"),'MITRE &amp; Controls Mappings'!$E659)),ISNUMBER(SEARCH(IF(D$1&lt;&gt;"",D$1,"NA"),'MITRE &amp; Controls Mappings'!$F659))),ISNUMBER(SEARCH(IF(D$2&lt;&gt;"",D$2,"NA"),'MITRE &amp; Controls Mappings'!$G659))),ISNUMBER(SEARCH(IF(D$2&lt;&gt;"",D$2,"NA"),'MITRE &amp; Controls Mappings'!$H659))),ISNUMBER(SEARCH(IF(D$3&lt;&gt;"",D$3,"NA"),'MITRE &amp; Controls Mappings'!$I659))),ISNUMBER(SEARCH(IF(D$3&lt;&gt;"",D$3,"NA"),'MITRE &amp; Controls Mappings'!$J659))), 'MITRE &amp; Controls Mappings'!$B659,"")</f>
        <v/>
      </c>
      <c r="E663" t="str">
        <f>IF(OR(OR(OR(OR(OR(ISNUMBER(SEARCH(IF(E$1&lt;&gt;"",E$1,"NA"),'MITRE &amp; Controls Mappings'!$E659)),ISNUMBER(SEARCH(IF(E$1&lt;&gt;"",E$1,"NA"),'MITRE &amp; Controls Mappings'!$F659))),ISNUMBER(SEARCH(IF(E$2&lt;&gt;"",E$2,"NA"),'MITRE &amp; Controls Mappings'!$G659))),ISNUMBER(SEARCH(IF(E$2&lt;&gt;"",E$2,"NA"),'MITRE &amp; Controls Mappings'!$H659))),ISNUMBER(SEARCH(IF(E$3&lt;&gt;"",E$3,"NA"),'MITRE &amp; Controls Mappings'!$I659))),ISNUMBER(SEARCH(IF(E$3&lt;&gt;"",E$3,"NA"),'MITRE &amp; Controls Mappings'!$J659))), 'MITRE &amp; Controls Mappings'!$B659,"")</f>
        <v/>
      </c>
      <c r="F663" t="str">
        <f>IF(OR(OR(OR(OR(OR(ISNUMBER(SEARCH(IF(F$1&lt;&gt;"",F$1,"NA"),'MITRE &amp; Controls Mappings'!$E659)),ISNUMBER(SEARCH(IF(F$1&lt;&gt;"",F$1,"NA"),'MITRE &amp; Controls Mappings'!$F659))),ISNUMBER(SEARCH(IF(F$2&lt;&gt;"",F$2,"NA"),'MITRE &amp; Controls Mappings'!$G659))),ISNUMBER(SEARCH(IF(F$2&lt;&gt;"",F$2,"NA"),'MITRE &amp; Controls Mappings'!$H659))),ISNUMBER(SEARCH(IF(F$3&lt;&gt;"",F$3,"NA"),'MITRE &amp; Controls Mappings'!$I659))),ISNUMBER(SEARCH(IF(F$3&lt;&gt;"",F$3,"NA"),'MITRE &amp; Controls Mappings'!$J659))), 'MITRE &amp; Controls Mappings'!$B659,"")</f>
        <v/>
      </c>
      <c r="G663" t="str">
        <f>IF(OR(OR(OR(OR(OR(ISNUMBER(SEARCH(IF(G$1&lt;&gt;"",G$1,"NA"),'MITRE &amp; Controls Mappings'!$E659)),ISNUMBER(SEARCH(IF(G$1&lt;&gt;"",G$1,"NA"),'MITRE &amp; Controls Mappings'!$F659))),ISNUMBER(SEARCH(IF(G$2&lt;&gt;"",G$2,"NA"),'MITRE &amp; Controls Mappings'!$G659))),ISNUMBER(SEARCH(IF(G$2&lt;&gt;"",G$2,"NA"),'MITRE &amp; Controls Mappings'!$H659))),ISNUMBER(SEARCH(IF(G$3&lt;&gt;"",G$3,"NA"),'MITRE &amp; Controls Mappings'!$I659))),ISNUMBER(SEARCH(IF(G$3&lt;&gt;"",G$3,"NA"),'MITRE &amp; Controls Mappings'!$J659))), 'MITRE &amp; Controls Mappings'!$B659,"")</f>
        <v/>
      </c>
      <c r="H663" t="str">
        <f>IF(OR(OR(OR(OR(OR(ISNUMBER(SEARCH(IF(H$1&lt;&gt;"",H$1,"NA"),'MITRE &amp; Controls Mappings'!$E659)),ISNUMBER(SEARCH(IF(H$1&lt;&gt;"",H$1,"NA"),'MITRE &amp; Controls Mappings'!$F659))),ISNUMBER(SEARCH(IF(H$2&lt;&gt;"",H$2,"NA"),'MITRE &amp; Controls Mappings'!$G659))),ISNUMBER(SEARCH(IF(H$2&lt;&gt;"",H$2,"NA"),'MITRE &amp; Controls Mappings'!$H659))),ISNUMBER(SEARCH(IF(H$3&lt;&gt;"",H$3,"NA"),'MITRE &amp; Controls Mappings'!$I659))),ISNUMBER(SEARCH(IF(H$3&lt;&gt;"",H$3,"NA"),'MITRE &amp; Controls Mappings'!$J659))), 'MITRE &amp; Controls Mappings'!$B659,"")</f>
        <v/>
      </c>
      <c r="I663" t="str">
        <f>IF(OR(OR(OR(OR(OR(ISNUMBER(SEARCH(IF(I$1&lt;&gt;"",I$1,"NA"),'MITRE &amp; Controls Mappings'!$E659)),ISNUMBER(SEARCH(IF(I$1&lt;&gt;"",I$1,"NA"),'MITRE &amp; Controls Mappings'!$F659))),ISNUMBER(SEARCH(IF(I$2&lt;&gt;"",I$2,"NA"),'MITRE &amp; Controls Mappings'!$G659))),ISNUMBER(SEARCH(IF(I$2&lt;&gt;"",I$2,"NA"),'MITRE &amp; Controls Mappings'!$H659))),ISNUMBER(SEARCH(IF(I$3&lt;&gt;"",I$3,"NA"),'MITRE &amp; Controls Mappings'!$I659))),ISNUMBER(SEARCH(IF(I$3&lt;&gt;"",I$3,"NA"),'MITRE &amp; Controls Mappings'!$J659))), 'MITRE &amp; Controls Mappings'!$B659,"")</f>
        <v/>
      </c>
      <c r="J663" t="str">
        <f>IF(OR(OR(OR(OR(OR(ISNUMBER(SEARCH(IF(J$1&lt;&gt;"",J$1,"NA"),'MITRE &amp; Controls Mappings'!$E659)),ISNUMBER(SEARCH(IF(J$1&lt;&gt;"",J$1,"NA"),'MITRE &amp; Controls Mappings'!$F659))),ISNUMBER(SEARCH(IF(J$2&lt;&gt;"",J$2,"NA"),'MITRE &amp; Controls Mappings'!$G659))),ISNUMBER(SEARCH(IF(J$2&lt;&gt;"",J$2,"NA"),'MITRE &amp; Controls Mappings'!$H659))),ISNUMBER(SEARCH(IF(J$3&lt;&gt;"",J$3,"NA"),'MITRE &amp; Controls Mappings'!$I659))),ISNUMBER(SEARCH(IF(J$3&lt;&gt;"",J$3,"NA"),'MITRE &amp; Controls Mappings'!$J659))), 'MITRE &amp; Controls Mappings'!$B659,"")</f>
        <v/>
      </c>
      <c r="K663" t="str">
        <f>IF(OR(OR(OR(OR(OR(ISNUMBER(SEARCH(IF(K$1&lt;&gt;"",K$1,"NA"),'MITRE &amp; Controls Mappings'!$E659)),ISNUMBER(SEARCH(IF(K$1&lt;&gt;"",K$1,"NA"),'MITRE &amp; Controls Mappings'!$F659))),ISNUMBER(SEARCH(IF(K$2&lt;&gt;"",K$2,"NA"),'MITRE &amp; Controls Mappings'!$G659))),ISNUMBER(SEARCH(IF(K$2&lt;&gt;"",K$2,"NA"),'MITRE &amp; Controls Mappings'!$H659))),ISNUMBER(SEARCH(IF(K$3&lt;&gt;"",K$3,"NA"),'MITRE &amp; Controls Mappings'!$I659))),ISNUMBER(SEARCH(IF(K$3&lt;&gt;"",K$3,"NA"),'MITRE &amp; Controls Mappings'!$J659))), 'MITRE &amp; Controls Mappings'!$B659,"")</f>
        <v/>
      </c>
      <c r="L663" s="25">
        <f>'MITRE &amp; Controls Mappings'!D659</f>
        <v>0</v>
      </c>
    </row>
    <row r="664" spans="1:12" x14ac:dyDescent="0.35">
      <c r="A664" t="str">
        <f>IF(COUNTIF(B664:K664,"="&amp;'MITRE &amp; Controls Mappings'!B660)&gt;0,'MITRE &amp; Controls Mappings'!B660,"")</f>
        <v/>
      </c>
      <c r="B664" t="str">
        <f>IF(OR(OR(OR(OR(OR(ISNUMBER(SEARCH(IF(B$1&lt;&gt;"",B$1,"NA"),'MITRE &amp; Controls Mappings'!$E660)),ISNUMBER(SEARCH(IF(B$1&lt;&gt;"",B$1,"NA"),'MITRE &amp; Controls Mappings'!$F660))),ISNUMBER(SEARCH(IF(B$2&lt;&gt;"",B$2,"NA"),'MITRE &amp; Controls Mappings'!$G660))),ISNUMBER(SEARCH(IF(B$2&lt;&gt;"",B$2,"NA"),'MITRE &amp; Controls Mappings'!$H660))),ISNUMBER(SEARCH(IF(B$3&lt;&gt;"",B$3,"NA"),'MITRE &amp; Controls Mappings'!$I660))),ISNUMBER(SEARCH(IF(B$3&lt;&gt;"",B$3,"NA"),'MITRE &amp; Controls Mappings'!$J660))), 'MITRE &amp; Controls Mappings'!$B660,"")</f>
        <v/>
      </c>
      <c r="C664" t="str">
        <f>IF(OR(OR(OR(OR(OR(ISNUMBER(SEARCH(IF(C$1&lt;&gt;"",C$1,"NA"),'MITRE &amp; Controls Mappings'!$E660)),ISNUMBER(SEARCH(IF(C$1&lt;&gt;"",C$1,"NA"),'MITRE &amp; Controls Mappings'!$F660))),ISNUMBER(SEARCH(IF(C$2&lt;&gt;"",C$2,"NA"),'MITRE &amp; Controls Mappings'!$G660))),ISNUMBER(SEARCH(IF(C$2&lt;&gt;"",C$2,"NA"),'MITRE &amp; Controls Mappings'!$H660))),ISNUMBER(SEARCH(IF(C$3&lt;&gt;"",C$3,"NA"),'MITRE &amp; Controls Mappings'!$I660))),ISNUMBER(SEARCH(IF(C$3&lt;&gt;"",C$3,"NA"),'MITRE &amp; Controls Mappings'!$J660))), 'MITRE &amp; Controls Mappings'!$B660,"")</f>
        <v/>
      </c>
      <c r="D664" t="str">
        <f>IF(OR(OR(OR(OR(OR(ISNUMBER(SEARCH(IF(D$1&lt;&gt;"",D$1,"NA"),'MITRE &amp; Controls Mappings'!$E660)),ISNUMBER(SEARCH(IF(D$1&lt;&gt;"",D$1,"NA"),'MITRE &amp; Controls Mappings'!$F660))),ISNUMBER(SEARCH(IF(D$2&lt;&gt;"",D$2,"NA"),'MITRE &amp; Controls Mappings'!$G660))),ISNUMBER(SEARCH(IF(D$2&lt;&gt;"",D$2,"NA"),'MITRE &amp; Controls Mappings'!$H660))),ISNUMBER(SEARCH(IF(D$3&lt;&gt;"",D$3,"NA"),'MITRE &amp; Controls Mappings'!$I660))),ISNUMBER(SEARCH(IF(D$3&lt;&gt;"",D$3,"NA"),'MITRE &amp; Controls Mappings'!$J660))), 'MITRE &amp; Controls Mappings'!$B660,"")</f>
        <v/>
      </c>
      <c r="E664" t="str">
        <f>IF(OR(OR(OR(OR(OR(ISNUMBER(SEARCH(IF(E$1&lt;&gt;"",E$1,"NA"),'MITRE &amp; Controls Mappings'!$E660)),ISNUMBER(SEARCH(IF(E$1&lt;&gt;"",E$1,"NA"),'MITRE &amp; Controls Mappings'!$F660))),ISNUMBER(SEARCH(IF(E$2&lt;&gt;"",E$2,"NA"),'MITRE &amp; Controls Mappings'!$G660))),ISNUMBER(SEARCH(IF(E$2&lt;&gt;"",E$2,"NA"),'MITRE &amp; Controls Mappings'!$H660))),ISNUMBER(SEARCH(IF(E$3&lt;&gt;"",E$3,"NA"),'MITRE &amp; Controls Mappings'!$I660))),ISNUMBER(SEARCH(IF(E$3&lt;&gt;"",E$3,"NA"),'MITRE &amp; Controls Mappings'!$J660))), 'MITRE &amp; Controls Mappings'!$B660,"")</f>
        <v/>
      </c>
      <c r="F664" t="str">
        <f>IF(OR(OR(OR(OR(OR(ISNUMBER(SEARCH(IF(F$1&lt;&gt;"",F$1,"NA"),'MITRE &amp; Controls Mappings'!$E660)),ISNUMBER(SEARCH(IF(F$1&lt;&gt;"",F$1,"NA"),'MITRE &amp; Controls Mappings'!$F660))),ISNUMBER(SEARCH(IF(F$2&lt;&gt;"",F$2,"NA"),'MITRE &amp; Controls Mappings'!$G660))),ISNUMBER(SEARCH(IF(F$2&lt;&gt;"",F$2,"NA"),'MITRE &amp; Controls Mappings'!$H660))),ISNUMBER(SEARCH(IF(F$3&lt;&gt;"",F$3,"NA"),'MITRE &amp; Controls Mappings'!$I660))),ISNUMBER(SEARCH(IF(F$3&lt;&gt;"",F$3,"NA"),'MITRE &amp; Controls Mappings'!$J660))), 'MITRE &amp; Controls Mappings'!$B660,"")</f>
        <v/>
      </c>
      <c r="G664" t="str">
        <f>IF(OR(OR(OR(OR(OR(ISNUMBER(SEARCH(IF(G$1&lt;&gt;"",G$1,"NA"),'MITRE &amp; Controls Mappings'!$E660)),ISNUMBER(SEARCH(IF(G$1&lt;&gt;"",G$1,"NA"),'MITRE &amp; Controls Mappings'!$F660))),ISNUMBER(SEARCH(IF(G$2&lt;&gt;"",G$2,"NA"),'MITRE &amp; Controls Mappings'!$G660))),ISNUMBER(SEARCH(IF(G$2&lt;&gt;"",G$2,"NA"),'MITRE &amp; Controls Mappings'!$H660))),ISNUMBER(SEARCH(IF(G$3&lt;&gt;"",G$3,"NA"),'MITRE &amp; Controls Mappings'!$I660))),ISNUMBER(SEARCH(IF(G$3&lt;&gt;"",G$3,"NA"),'MITRE &amp; Controls Mappings'!$J660))), 'MITRE &amp; Controls Mappings'!$B660,"")</f>
        <v/>
      </c>
      <c r="H664" t="str">
        <f>IF(OR(OR(OR(OR(OR(ISNUMBER(SEARCH(IF(H$1&lt;&gt;"",H$1,"NA"),'MITRE &amp; Controls Mappings'!$E660)),ISNUMBER(SEARCH(IF(H$1&lt;&gt;"",H$1,"NA"),'MITRE &amp; Controls Mappings'!$F660))),ISNUMBER(SEARCH(IF(H$2&lt;&gt;"",H$2,"NA"),'MITRE &amp; Controls Mappings'!$G660))),ISNUMBER(SEARCH(IF(H$2&lt;&gt;"",H$2,"NA"),'MITRE &amp; Controls Mappings'!$H660))),ISNUMBER(SEARCH(IF(H$3&lt;&gt;"",H$3,"NA"),'MITRE &amp; Controls Mappings'!$I660))),ISNUMBER(SEARCH(IF(H$3&lt;&gt;"",H$3,"NA"),'MITRE &amp; Controls Mappings'!$J660))), 'MITRE &amp; Controls Mappings'!$B660,"")</f>
        <v/>
      </c>
      <c r="I664" t="str">
        <f>IF(OR(OR(OR(OR(OR(ISNUMBER(SEARCH(IF(I$1&lt;&gt;"",I$1,"NA"),'MITRE &amp; Controls Mappings'!$E660)),ISNUMBER(SEARCH(IF(I$1&lt;&gt;"",I$1,"NA"),'MITRE &amp; Controls Mappings'!$F660))),ISNUMBER(SEARCH(IF(I$2&lt;&gt;"",I$2,"NA"),'MITRE &amp; Controls Mappings'!$G660))),ISNUMBER(SEARCH(IF(I$2&lt;&gt;"",I$2,"NA"),'MITRE &amp; Controls Mappings'!$H660))),ISNUMBER(SEARCH(IF(I$3&lt;&gt;"",I$3,"NA"),'MITRE &amp; Controls Mappings'!$I660))),ISNUMBER(SEARCH(IF(I$3&lt;&gt;"",I$3,"NA"),'MITRE &amp; Controls Mappings'!$J660))), 'MITRE &amp; Controls Mappings'!$B660,"")</f>
        <v/>
      </c>
      <c r="J664" t="str">
        <f>IF(OR(OR(OR(OR(OR(ISNUMBER(SEARCH(IF(J$1&lt;&gt;"",J$1,"NA"),'MITRE &amp; Controls Mappings'!$E660)),ISNUMBER(SEARCH(IF(J$1&lt;&gt;"",J$1,"NA"),'MITRE &amp; Controls Mappings'!$F660))),ISNUMBER(SEARCH(IF(J$2&lt;&gt;"",J$2,"NA"),'MITRE &amp; Controls Mappings'!$G660))),ISNUMBER(SEARCH(IF(J$2&lt;&gt;"",J$2,"NA"),'MITRE &amp; Controls Mappings'!$H660))),ISNUMBER(SEARCH(IF(J$3&lt;&gt;"",J$3,"NA"),'MITRE &amp; Controls Mappings'!$I660))),ISNUMBER(SEARCH(IF(J$3&lt;&gt;"",J$3,"NA"),'MITRE &amp; Controls Mappings'!$J660))), 'MITRE &amp; Controls Mappings'!$B660,"")</f>
        <v/>
      </c>
      <c r="K664" t="str">
        <f>IF(OR(OR(OR(OR(OR(ISNUMBER(SEARCH(IF(K$1&lt;&gt;"",K$1,"NA"),'MITRE &amp; Controls Mappings'!$E660)),ISNUMBER(SEARCH(IF(K$1&lt;&gt;"",K$1,"NA"),'MITRE &amp; Controls Mappings'!$F660))),ISNUMBER(SEARCH(IF(K$2&lt;&gt;"",K$2,"NA"),'MITRE &amp; Controls Mappings'!$G660))),ISNUMBER(SEARCH(IF(K$2&lt;&gt;"",K$2,"NA"),'MITRE &amp; Controls Mappings'!$H660))),ISNUMBER(SEARCH(IF(K$3&lt;&gt;"",K$3,"NA"),'MITRE &amp; Controls Mappings'!$I660))),ISNUMBER(SEARCH(IF(K$3&lt;&gt;"",K$3,"NA"),'MITRE &amp; Controls Mappings'!$J660))), 'MITRE &amp; Controls Mappings'!$B660,"")</f>
        <v/>
      </c>
      <c r="L664" s="25">
        <f>'MITRE &amp; Controls Mappings'!D660</f>
        <v>0</v>
      </c>
    </row>
    <row r="665" spans="1:12" x14ac:dyDescent="0.35">
      <c r="A665" t="str">
        <f>IF(COUNTIF(B665:K665,"="&amp;'MITRE &amp; Controls Mappings'!B661)&gt;0,'MITRE &amp; Controls Mappings'!B661,"")</f>
        <v/>
      </c>
      <c r="B665" t="str">
        <f>IF(OR(OR(OR(OR(OR(ISNUMBER(SEARCH(IF(B$1&lt;&gt;"",B$1,"NA"),'MITRE &amp; Controls Mappings'!$E661)),ISNUMBER(SEARCH(IF(B$1&lt;&gt;"",B$1,"NA"),'MITRE &amp; Controls Mappings'!$F661))),ISNUMBER(SEARCH(IF(B$2&lt;&gt;"",B$2,"NA"),'MITRE &amp; Controls Mappings'!$G661))),ISNUMBER(SEARCH(IF(B$2&lt;&gt;"",B$2,"NA"),'MITRE &amp; Controls Mappings'!$H661))),ISNUMBER(SEARCH(IF(B$3&lt;&gt;"",B$3,"NA"),'MITRE &amp; Controls Mappings'!$I661))),ISNUMBER(SEARCH(IF(B$3&lt;&gt;"",B$3,"NA"),'MITRE &amp; Controls Mappings'!$J661))), 'MITRE &amp; Controls Mappings'!$B661,"")</f>
        <v/>
      </c>
      <c r="C665" t="str">
        <f>IF(OR(OR(OR(OR(OR(ISNUMBER(SEARCH(IF(C$1&lt;&gt;"",C$1,"NA"),'MITRE &amp; Controls Mappings'!$E661)),ISNUMBER(SEARCH(IF(C$1&lt;&gt;"",C$1,"NA"),'MITRE &amp; Controls Mappings'!$F661))),ISNUMBER(SEARCH(IF(C$2&lt;&gt;"",C$2,"NA"),'MITRE &amp; Controls Mappings'!$G661))),ISNUMBER(SEARCH(IF(C$2&lt;&gt;"",C$2,"NA"),'MITRE &amp; Controls Mappings'!$H661))),ISNUMBER(SEARCH(IF(C$3&lt;&gt;"",C$3,"NA"),'MITRE &amp; Controls Mappings'!$I661))),ISNUMBER(SEARCH(IF(C$3&lt;&gt;"",C$3,"NA"),'MITRE &amp; Controls Mappings'!$J661))), 'MITRE &amp; Controls Mappings'!$B661,"")</f>
        <v/>
      </c>
      <c r="D665" t="str">
        <f>IF(OR(OR(OR(OR(OR(ISNUMBER(SEARCH(IF(D$1&lt;&gt;"",D$1,"NA"),'MITRE &amp; Controls Mappings'!$E661)),ISNUMBER(SEARCH(IF(D$1&lt;&gt;"",D$1,"NA"),'MITRE &amp; Controls Mappings'!$F661))),ISNUMBER(SEARCH(IF(D$2&lt;&gt;"",D$2,"NA"),'MITRE &amp; Controls Mappings'!$G661))),ISNUMBER(SEARCH(IF(D$2&lt;&gt;"",D$2,"NA"),'MITRE &amp; Controls Mappings'!$H661))),ISNUMBER(SEARCH(IF(D$3&lt;&gt;"",D$3,"NA"),'MITRE &amp; Controls Mappings'!$I661))),ISNUMBER(SEARCH(IF(D$3&lt;&gt;"",D$3,"NA"),'MITRE &amp; Controls Mappings'!$J661))), 'MITRE &amp; Controls Mappings'!$B661,"")</f>
        <v/>
      </c>
      <c r="E665" t="str">
        <f>IF(OR(OR(OR(OR(OR(ISNUMBER(SEARCH(IF(E$1&lt;&gt;"",E$1,"NA"),'MITRE &amp; Controls Mappings'!$E661)),ISNUMBER(SEARCH(IF(E$1&lt;&gt;"",E$1,"NA"),'MITRE &amp; Controls Mappings'!$F661))),ISNUMBER(SEARCH(IF(E$2&lt;&gt;"",E$2,"NA"),'MITRE &amp; Controls Mappings'!$G661))),ISNUMBER(SEARCH(IF(E$2&lt;&gt;"",E$2,"NA"),'MITRE &amp; Controls Mappings'!$H661))),ISNUMBER(SEARCH(IF(E$3&lt;&gt;"",E$3,"NA"),'MITRE &amp; Controls Mappings'!$I661))),ISNUMBER(SEARCH(IF(E$3&lt;&gt;"",E$3,"NA"),'MITRE &amp; Controls Mappings'!$J661))), 'MITRE &amp; Controls Mappings'!$B661,"")</f>
        <v/>
      </c>
      <c r="F665" t="str">
        <f>IF(OR(OR(OR(OR(OR(ISNUMBER(SEARCH(IF(F$1&lt;&gt;"",F$1,"NA"),'MITRE &amp; Controls Mappings'!$E661)),ISNUMBER(SEARCH(IF(F$1&lt;&gt;"",F$1,"NA"),'MITRE &amp; Controls Mappings'!$F661))),ISNUMBER(SEARCH(IF(F$2&lt;&gt;"",F$2,"NA"),'MITRE &amp; Controls Mappings'!$G661))),ISNUMBER(SEARCH(IF(F$2&lt;&gt;"",F$2,"NA"),'MITRE &amp; Controls Mappings'!$H661))),ISNUMBER(SEARCH(IF(F$3&lt;&gt;"",F$3,"NA"),'MITRE &amp; Controls Mappings'!$I661))),ISNUMBER(SEARCH(IF(F$3&lt;&gt;"",F$3,"NA"),'MITRE &amp; Controls Mappings'!$J661))), 'MITRE &amp; Controls Mappings'!$B661,"")</f>
        <v/>
      </c>
      <c r="G665" t="str">
        <f>IF(OR(OR(OR(OR(OR(ISNUMBER(SEARCH(IF(G$1&lt;&gt;"",G$1,"NA"),'MITRE &amp; Controls Mappings'!$E661)),ISNUMBER(SEARCH(IF(G$1&lt;&gt;"",G$1,"NA"),'MITRE &amp; Controls Mappings'!$F661))),ISNUMBER(SEARCH(IF(G$2&lt;&gt;"",G$2,"NA"),'MITRE &amp; Controls Mappings'!$G661))),ISNUMBER(SEARCH(IF(G$2&lt;&gt;"",G$2,"NA"),'MITRE &amp; Controls Mappings'!$H661))),ISNUMBER(SEARCH(IF(G$3&lt;&gt;"",G$3,"NA"),'MITRE &amp; Controls Mappings'!$I661))),ISNUMBER(SEARCH(IF(G$3&lt;&gt;"",G$3,"NA"),'MITRE &amp; Controls Mappings'!$J661))), 'MITRE &amp; Controls Mappings'!$B661,"")</f>
        <v/>
      </c>
      <c r="H665" t="str">
        <f>IF(OR(OR(OR(OR(OR(ISNUMBER(SEARCH(IF(H$1&lt;&gt;"",H$1,"NA"),'MITRE &amp; Controls Mappings'!$E661)),ISNUMBER(SEARCH(IF(H$1&lt;&gt;"",H$1,"NA"),'MITRE &amp; Controls Mappings'!$F661))),ISNUMBER(SEARCH(IF(H$2&lt;&gt;"",H$2,"NA"),'MITRE &amp; Controls Mappings'!$G661))),ISNUMBER(SEARCH(IF(H$2&lt;&gt;"",H$2,"NA"),'MITRE &amp; Controls Mappings'!$H661))),ISNUMBER(SEARCH(IF(H$3&lt;&gt;"",H$3,"NA"),'MITRE &amp; Controls Mappings'!$I661))),ISNUMBER(SEARCH(IF(H$3&lt;&gt;"",H$3,"NA"),'MITRE &amp; Controls Mappings'!$J661))), 'MITRE &amp; Controls Mappings'!$B661,"")</f>
        <v/>
      </c>
      <c r="I665" t="str">
        <f>IF(OR(OR(OR(OR(OR(ISNUMBER(SEARCH(IF(I$1&lt;&gt;"",I$1,"NA"),'MITRE &amp; Controls Mappings'!$E661)),ISNUMBER(SEARCH(IF(I$1&lt;&gt;"",I$1,"NA"),'MITRE &amp; Controls Mappings'!$F661))),ISNUMBER(SEARCH(IF(I$2&lt;&gt;"",I$2,"NA"),'MITRE &amp; Controls Mappings'!$G661))),ISNUMBER(SEARCH(IF(I$2&lt;&gt;"",I$2,"NA"),'MITRE &amp; Controls Mappings'!$H661))),ISNUMBER(SEARCH(IF(I$3&lt;&gt;"",I$3,"NA"),'MITRE &amp; Controls Mappings'!$I661))),ISNUMBER(SEARCH(IF(I$3&lt;&gt;"",I$3,"NA"),'MITRE &amp; Controls Mappings'!$J661))), 'MITRE &amp; Controls Mappings'!$B661,"")</f>
        <v/>
      </c>
      <c r="J665" t="str">
        <f>IF(OR(OR(OR(OR(OR(ISNUMBER(SEARCH(IF(J$1&lt;&gt;"",J$1,"NA"),'MITRE &amp; Controls Mappings'!$E661)),ISNUMBER(SEARCH(IF(J$1&lt;&gt;"",J$1,"NA"),'MITRE &amp; Controls Mappings'!$F661))),ISNUMBER(SEARCH(IF(J$2&lt;&gt;"",J$2,"NA"),'MITRE &amp; Controls Mappings'!$G661))),ISNUMBER(SEARCH(IF(J$2&lt;&gt;"",J$2,"NA"),'MITRE &amp; Controls Mappings'!$H661))),ISNUMBER(SEARCH(IF(J$3&lt;&gt;"",J$3,"NA"),'MITRE &amp; Controls Mappings'!$I661))),ISNUMBER(SEARCH(IF(J$3&lt;&gt;"",J$3,"NA"),'MITRE &amp; Controls Mappings'!$J661))), 'MITRE &amp; Controls Mappings'!$B661,"")</f>
        <v/>
      </c>
      <c r="K665" t="str">
        <f>IF(OR(OR(OR(OR(OR(ISNUMBER(SEARCH(IF(K$1&lt;&gt;"",K$1,"NA"),'MITRE &amp; Controls Mappings'!$E661)),ISNUMBER(SEARCH(IF(K$1&lt;&gt;"",K$1,"NA"),'MITRE &amp; Controls Mappings'!$F661))),ISNUMBER(SEARCH(IF(K$2&lt;&gt;"",K$2,"NA"),'MITRE &amp; Controls Mappings'!$G661))),ISNUMBER(SEARCH(IF(K$2&lt;&gt;"",K$2,"NA"),'MITRE &amp; Controls Mappings'!$H661))),ISNUMBER(SEARCH(IF(K$3&lt;&gt;"",K$3,"NA"),'MITRE &amp; Controls Mappings'!$I661))),ISNUMBER(SEARCH(IF(K$3&lt;&gt;"",K$3,"NA"),'MITRE &amp; Controls Mappings'!$J661))), 'MITRE &amp; Controls Mappings'!$B661,"")</f>
        <v/>
      </c>
      <c r="L665" s="25">
        <f>'MITRE &amp; Controls Mappings'!D661</f>
        <v>0</v>
      </c>
    </row>
    <row r="666" spans="1:12" x14ac:dyDescent="0.35">
      <c r="A666" t="str">
        <f>IF(COUNTIF(B666:K666,"="&amp;'MITRE &amp; Controls Mappings'!B662)&gt;0,'MITRE &amp; Controls Mappings'!B662,"")</f>
        <v/>
      </c>
      <c r="B666" t="str">
        <f>IF(OR(OR(OR(OR(OR(ISNUMBER(SEARCH(IF(B$1&lt;&gt;"",B$1,"NA"),'MITRE &amp; Controls Mappings'!$E662)),ISNUMBER(SEARCH(IF(B$1&lt;&gt;"",B$1,"NA"),'MITRE &amp; Controls Mappings'!$F662))),ISNUMBER(SEARCH(IF(B$2&lt;&gt;"",B$2,"NA"),'MITRE &amp; Controls Mappings'!$G662))),ISNUMBER(SEARCH(IF(B$2&lt;&gt;"",B$2,"NA"),'MITRE &amp; Controls Mappings'!$H662))),ISNUMBER(SEARCH(IF(B$3&lt;&gt;"",B$3,"NA"),'MITRE &amp; Controls Mappings'!$I662))),ISNUMBER(SEARCH(IF(B$3&lt;&gt;"",B$3,"NA"),'MITRE &amp; Controls Mappings'!$J662))), 'MITRE &amp; Controls Mappings'!$B662,"")</f>
        <v/>
      </c>
      <c r="C666" t="str">
        <f>IF(OR(OR(OR(OR(OR(ISNUMBER(SEARCH(IF(C$1&lt;&gt;"",C$1,"NA"),'MITRE &amp; Controls Mappings'!$E662)),ISNUMBER(SEARCH(IF(C$1&lt;&gt;"",C$1,"NA"),'MITRE &amp; Controls Mappings'!$F662))),ISNUMBER(SEARCH(IF(C$2&lt;&gt;"",C$2,"NA"),'MITRE &amp; Controls Mappings'!$G662))),ISNUMBER(SEARCH(IF(C$2&lt;&gt;"",C$2,"NA"),'MITRE &amp; Controls Mappings'!$H662))),ISNUMBER(SEARCH(IF(C$3&lt;&gt;"",C$3,"NA"),'MITRE &amp; Controls Mappings'!$I662))),ISNUMBER(SEARCH(IF(C$3&lt;&gt;"",C$3,"NA"),'MITRE &amp; Controls Mappings'!$J662))), 'MITRE &amp; Controls Mappings'!$B662,"")</f>
        <v/>
      </c>
      <c r="D666" t="str">
        <f>IF(OR(OR(OR(OR(OR(ISNUMBER(SEARCH(IF(D$1&lt;&gt;"",D$1,"NA"),'MITRE &amp; Controls Mappings'!$E662)),ISNUMBER(SEARCH(IF(D$1&lt;&gt;"",D$1,"NA"),'MITRE &amp; Controls Mappings'!$F662))),ISNUMBER(SEARCH(IF(D$2&lt;&gt;"",D$2,"NA"),'MITRE &amp; Controls Mappings'!$G662))),ISNUMBER(SEARCH(IF(D$2&lt;&gt;"",D$2,"NA"),'MITRE &amp; Controls Mappings'!$H662))),ISNUMBER(SEARCH(IF(D$3&lt;&gt;"",D$3,"NA"),'MITRE &amp; Controls Mappings'!$I662))),ISNUMBER(SEARCH(IF(D$3&lt;&gt;"",D$3,"NA"),'MITRE &amp; Controls Mappings'!$J662))), 'MITRE &amp; Controls Mappings'!$B662,"")</f>
        <v/>
      </c>
      <c r="E666" t="str">
        <f>IF(OR(OR(OR(OR(OR(ISNUMBER(SEARCH(IF(E$1&lt;&gt;"",E$1,"NA"),'MITRE &amp; Controls Mappings'!$E662)),ISNUMBER(SEARCH(IF(E$1&lt;&gt;"",E$1,"NA"),'MITRE &amp; Controls Mappings'!$F662))),ISNUMBER(SEARCH(IF(E$2&lt;&gt;"",E$2,"NA"),'MITRE &amp; Controls Mappings'!$G662))),ISNUMBER(SEARCH(IF(E$2&lt;&gt;"",E$2,"NA"),'MITRE &amp; Controls Mappings'!$H662))),ISNUMBER(SEARCH(IF(E$3&lt;&gt;"",E$3,"NA"),'MITRE &amp; Controls Mappings'!$I662))),ISNUMBER(SEARCH(IF(E$3&lt;&gt;"",E$3,"NA"),'MITRE &amp; Controls Mappings'!$J662))), 'MITRE &amp; Controls Mappings'!$B662,"")</f>
        <v/>
      </c>
      <c r="F666" t="str">
        <f>IF(OR(OR(OR(OR(OR(ISNUMBER(SEARCH(IF(F$1&lt;&gt;"",F$1,"NA"),'MITRE &amp; Controls Mappings'!$E662)),ISNUMBER(SEARCH(IF(F$1&lt;&gt;"",F$1,"NA"),'MITRE &amp; Controls Mappings'!$F662))),ISNUMBER(SEARCH(IF(F$2&lt;&gt;"",F$2,"NA"),'MITRE &amp; Controls Mappings'!$G662))),ISNUMBER(SEARCH(IF(F$2&lt;&gt;"",F$2,"NA"),'MITRE &amp; Controls Mappings'!$H662))),ISNUMBER(SEARCH(IF(F$3&lt;&gt;"",F$3,"NA"),'MITRE &amp; Controls Mappings'!$I662))),ISNUMBER(SEARCH(IF(F$3&lt;&gt;"",F$3,"NA"),'MITRE &amp; Controls Mappings'!$J662))), 'MITRE &amp; Controls Mappings'!$B662,"")</f>
        <v/>
      </c>
      <c r="G666" t="str">
        <f>IF(OR(OR(OR(OR(OR(ISNUMBER(SEARCH(IF(G$1&lt;&gt;"",G$1,"NA"),'MITRE &amp; Controls Mappings'!$E662)),ISNUMBER(SEARCH(IF(G$1&lt;&gt;"",G$1,"NA"),'MITRE &amp; Controls Mappings'!$F662))),ISNUMBER(SEARCH(IF(G$2&lt;&gt;"",G$2,"NA"),'MITRE &amp; Controls Mappings'!$G662))),ISNUMBER(SEARCH(IF(G$2&lt;&gt;"",G$2,"NA"),'MITRE &amp; Controls Mappings'!$H662))),ISNUMBER(SEARCH(IF(G$3&lt;&gt;"",G$3,"NA"),'MITRE &amp; Controls Mappings'!$I662))),ISNUMBER(SEARCH(IF(G$3&lt;&gt;"",G$3,"NA"),'MITRE &amp; Controls Mappings'!$J662))), 'MITRE &amp; Controls Mappings'!$B662,"")</f>
        <v/>
      </c>
      <c r="H666" t="str">
        <f>IF(OR(OR(OR(OR(OR(ISNUMBER(SEARCH(IF(H$1&lt;&gt;"",H$1,"NA"),'MITRE &amp; Controls Mappings'!$E662)),ISNUMBER(SEARCH(IF(H$1&lt;&gt;"",H$1,"NA"),'MITRE &amp; Controls Mappings'!$F662))),ISNUMBER(SEARCH(IF(H$2&lt;&gt;"",H$2,"NA"),'MITRE &amp; Controls Mappings'!$G662))),ISNUMBER(SEARCH(IF(H$2&lt;&gt;"",H$2,"NA"),'MITRE &amp; Controls Mappings'!$H662))),ISNUMBER(SEARCH(IF(H$3&lt;&gt;"",H$3,"NA"),'MITRE &amp; Controls Mappings'!$I662))),ISNUMBER(SEARCH(IF(H$3&lt;&gt;"",H$3,"NA"),'MITRE &amp; Controls Mappings'!$J662))), 'MITRE &amp; Controls Mappings'!$B662,"")</f>
        <v/>
      </c>
      <c r="I666" t="str">
        <f>IF(OR(OR(OR(OR(OR(ISNUMBER(SEARCH(IF(I$1&lt;&gt;"",I$1,"NA"),'MITRE &amp; Controls Mappings'!$E662)),ISNUMBER(SEARCH(IF(I$1&lt;&gt;"",I$1,"NA"),'MITRE &amp; Controls Mappings'!$F662))),ISNUMBER(SEARCH(IF(I$2&lt;&gt;"",I$2,"NA"),'MITRE &amp; Controls Mappings'!$G662))),ISNUMBER(SEARCH(IF(I$2&lt;&gt;"",I$2,"NA"),'MITRE &amp; Controls Mappings'!$H662))),ISNUMBER(SEARCH(IF(I$3&lt;&gt;"",I$3,"NA"),'MITRE &amp; Controls Mappings'!$I662))),ISNUMBER(SEARCH(IF(I$3&lt;&gt;"",I$3,"NA"),'MITRE &amp; Controls Mappings'!$J662))), 'MITRE &amp; Controls Mappings'!$B662,"")</f>
        <v/>
      </c>
      <c r="J666" t="str">
        <f>IF(OR(OR(OR(OR(OR(ISNUMBER(SEARCH(IF(J$1&lt;&gt;"",J$1,"NA"),'MITRE &amp; Controls Mappings'!$E662)),ISNUMBER(SEARCH(IF(J$1&lt;&gt;"",J$1,"NA"),'MITRE &amp; Controls Mappings'!$F662))),ISNUMBER(SEARCH(IF(J$2&lt;&gt;"",J$2,"NA"),'MITRE &amp; Controls Mappings'!$G662))),ISNUMBER(SEARCH(IF(J$2&lt;&gt;"",J$2,"NA"),'MITRE &amp; Controls Mappings'!$H662))),ISNUMBER(SEARCH(IF(J$3&lt;&gt;"",J$3,"NA"),'MITRE &amp; Controls Mappings'!$I662))),ISNUMBER(SEARCH(IF(J$3&lt;&gt;"",J$3,"NA"),'MITRE &amp; Controls Mappings'!$J662))), 'MITRE &amp; Controls Mappings'!$B662,"")</f>
        <v/>
      </c>
      <c r="K666" t="str">
        <f>IF(OR(OR(OR(OR(OR(ISNUMBER(SEARCH(IF(K$1&lt;&gt;"",K$1,"NA"),'MITRE &amp; Controls Mappings'!$E662)),ISNUMBER(SEARCH(IF(K$1&lt;&gt;"",K$1,"NA"),'MITRE &amp; Controls Mappings'!$F662))),ISNUMBER(SEARCH(IF(K$2&lt;&gt;"",K$2,"NA"),'MITRE &amp; Controls Mappings'!$G662))),ISNUMBER(SEARCH(IF(K$2&lt;&gt;"",K$2,"NA"),'MITRE &amp; Controls Mappings'!$H662))),ISNUMBER(SEARCH(IF(K$3&lt;&gt;"",K$3,"NA"),'MITRE &amp; Controls Mappings'!$I662))),ISNUMBER(SEARCH(IF(K$3&lt;&gt;"",K$3,"NA"),'MITRE &amp; Controls Mappings'!$J662))), 'MITRE &amp; Controls Mappings'!$B662,"")</f>
        <v/>
      </c>
      <c r="L666" s="25">
        <f>'MITRE &amp; Controls Mappings'!D662</f>
        <v>0</v>
      </c>
    </row>
    <row r="667" spans="1:12" x14ac:dyDescent="0.35">
      <c r="A667" t="str">
        <f>IF(COUNTIF(B667:K667,"="&amp;'MITRE &amp; Controls Mappings'!B663)&gt;0,'MITRE &amp; Controls Mappings'!B663,"")</f>
        <v/>
      </c>
      <c r="B667" t="str">
        <f>IF(OR(OR(OR(OR(OR(ISNUMBER(SEARCH(IF(B$1&lt;&gt;"",B$1,"NA"),'MITRE &amp; Controls Mappings'!$E663)),ISNUMBER(SEARCH(IF(B$1&lt;&gt;"",B$1,"NA"),'MITRE &amp; Controls Mappings'!$F663))),ISNUMBER(SEARCH(IF(B$2&lt;&gt;"",B$2,"NA"),'MITRE &amp; Controls Mappings'!$G663))),ISNUMBER(SEARCH(IF(B$2&lt;&gt;"",B$2,"NA"),'MITRE &amp; Controls Mappings'!$H663))),ISNUMBER(SEARCH(IF(B$3&lt;&gt;"",B$3,"NA"),'MITRE &amp; Controls Mappings'!$I663))),ISNUMBER(SEARCH(IF(B$3&lt;&gt;"",B$3,"NA"),'MITRE &amp; Controls Mappings'!$J663))), 'MITRE &amp; Controls Mappings'!$B663,"")</f>
        <v/>
      </c>
      <c r="C667" t="str">
        <f>IF(OR(OR(OR(OR(OR(ISNUMBER(SEARCH(IF(C$1&lt;&gt;"",C$1,"NA"),'MITRE &amp; Controls Mappings'!$E663)),ISNUMBER(SEARCH(IF(C$1&lt;&gt;"",C$1,"NA"),'MITRE &amp; Controls Mappings'!$F663))),ISNUMBER(SEARCH(IF(C$2&lt;&gt;"",C$2,"NA"),'MITRE &amp; Controls Mappings'!$G663))),ISNUMBER(SEARCH(IF(C$2&lt;&gt;"",C$2,"NA"),'MITRE &amp; Controls Mappings'!$H663))),ISNUMBER(SEARCH(IF(C$3&lt;&gt;"",C$3,"NA"),'MITRE &amp; Controls Mappings'!$I663))),ISNUMBER(SEARCH(IF(C$3&lt;&gt;"",C$3,"NA"),'MITRE &amp; Controls Mappings'!$J663))), 'MITRE &amp; Controls Mappings'!$B663,"")</f>
        <v/>
      </c>
      <c r="D667" t="str">
        <f>IF(OR(OR(OR(OR(OR(ISNUMBER(SEARCH(IF(D$1&lt;&gt;"",D$1,"NA"),'MITRE &amp; Controls Mappings'!$E663)),ISNUMBER(SEARCH(IF(D$1&lt;&gt;"",D$1,"NA"),'MITRE &amp; Controls Mappings'!$F663))),ISNUMBER(SEARCH(IF(D$2&lt;&gt;"",D$2,"NA"),'MITRE &amp; Controls Mappings'!$G663))),ISNUMBER(SEARCH(IF(D$2&lt;&gt;"",D$2,"NA"),'MITRE &amp; Controls Mappings'!$H663))),ISNUMBER(SEARCH(IF(D$3&lt;&gt;"",D$3,"NA"),'MITRE &amp; Controls Mappings'!$I663))),ISNUMBER(SEARCH(IF(D$3&lt;&gt;"",D$3,"NA"),'MITRE &amp; Controls Mappings'!$J663))), 'MITRE &amp; Controls Mappings'!$B663,"")</f>
        <v/>
      </c>
      <c r="E667" t="str">
        <f>IF(OR(OR(OR(OR(OR(ISNUMBER(SEARCH(IF(E$1&lt;&gt;"",E$1,"NA"),'MITRE &amp; Controls Mappings'!$E663)),ISNUMBER(SEARCH(IF(E$1&lt;&gt;"",E$1,"NA"),'MITRE &amp; Controls Mappings'!$F663))),ISNUMBER(SEARCH(IF(E$2&lt;&gt;"",E$2,"NA"),'MITRE &amp; Controls Mappings'!$G663))),ISNUMBER(SEARCH(IF(E$2&lt;&gt;"",E$2,"NA"),'MITRE &amp; Controls Mappings'!$H663))),ISNUMBER(SEARCH(IF(E$3&lt;&gt;"",E$3,"NA"),'MITRE &amp; Controls Mappings'!$I663))),ISNUMBER(SEARCH(IF(E$3&lt;&gt;"",E$3,"NA"),'MITRE &amp; Controls Mappings'!$J663))), 'MITRE &amp; Controls Mappings'!$B663,"")</f>
        <v/>
      </c>
      <c r="F667" t="str">
        <f>IF(OR(OR(OR(OR(OR(ISNUMBER(SEARCH(IF(F$1&lt;&gt;"",F$1,"NA"),'MITRE &amp; Controls Mappings'!$E663)),ISNUMBER(SEARCH(IF(F$1&lt;&gt;"",F$1,"NA"),'MITRE &amp; Controls Mappings'!$F663))),ISNUMBER(SEARCH(IF(F$2&lt;&gt;"",F$2,"NA"),'MITRE &amp; Controls Mappings'!$G663))),ISNUMBER(SEARCH(IF(F$2&lt;&gt;"",F$2,"NA"),'MITRE &amp; Controls Mappings'!$H663))),ISNUMBER(SEARCH(IF(F$3&lt;&gt;"",F$3,"NA"),'MITRE &amp; Controls Mappings'!$I663))),ISNUMBER(SEARCH(IF(F$3&lt;&gt;"",F$3,"NA"),'MITRE &amp; Controls Mappings'!$J663))), 'MITRE &amp; Controls Mappings'!$B663,"")</f>
        <v/>
      </c>
      <c r="G667" t="str">
        <f>IF(OR(OR(OR(OR(OR(ISNUMBER(SEARCH(IF(G$1&lt;&gt;"",G$1,"NA"),'MITRE &amp; Controls Mappings'!$E663)),ISNUMBER(SEARCH(IF(G$1&lt;&gt;"",G$1,"NA"),'MITRE &amp; Controls Mappings'!$F663))),ISNUMBER(SEARCH(IF(G$2&lt;&gt;"",G$2,"NA"),'MITRE &amp; Controls Mappings'!$G663))),ISNUMBER(SEARCH(IF(G$2&lt;&gt;"",G$2,"NA"),'MITRE &amp; Controls Mappings'!$H663))),ISNUMBER(SEARCH(IF(G$3&lt;&gt;"",G$3,"NA"),'MITRE &amp; Controls Mappings'!$I663))),ISNUMBER(SEARCH(IF(G$3&lt;&gt;"",G$3,"NA"),'MITRE &amp; Controls Mappings'!$J663))), 'MITRE &amp; Controls Mappings'!$B663,"")</f>
        <v/>
      </c>
      <c r="H667" t="str">
        <f>IF(OR(OR(OR(OR(OR(ISNUMBER(SEARCH(IF(H$1&lt;&gt;"",H$1,"NA"),'MITRE &amp; Controls Mappings'!$E663)),ISNUMBER(SEARCH(IF(H$1&lt;&gt;"",H$1,"NA"),'MITRE &amp; Controls Mappings'!$F663))),ISNUMBER(SEARCH(IF(H$2&lt;&gt;"",H$2,"NA"),'MITRE &amp; Controls Mappings'!$G663))),ISNUMBER(SEARCH(IF(H$2&lt;&gt;"",H$2,"NA"),'MITRE &amp; Controls Mappings'!$H663))),ISNUMBER(SEARCH(IF(H$3&lt;&gt;"",H$3,"NA"),'MITRE &amp; Controls Mappings'!$I663))),ISNUMBER(SEARCH(IF(H$3&lt;&gt;"",H$3,"NA"),'MITRE &amp; Controls Mappings'!$J663))), 'MITRE &amp; Controls Mappings'!$B663,"")</f>
        <v/>
      </c>
      <c r="I667" t="str">
        <f>IF(OR(OR(OR(OR(OR(ISNUMBER(SEARCH(IF(I$1&lt;&gt;"",I$1,"NA"),'MITRE &amp; Controls Mappings'!$E663)),ISNUMBER(SEARCH(IF(I$1&lt;&gt;"",I$1,"NA"),'MITRE &amp; Controls Mappings'!$F663))),ISNUMBER(SEARCH(IF(I$2&lt;&gt;"",I$2,"NA"),'MITRE &amp; Controls Mappings'!$G663))),ISNUMBER(SEARCH(IF(I$2&lt;&gt;"",I$2,"NA"),'MITRE &amp; Controls Mappings'!$H663))),ISNUMBER(SEARCH(IF(I$3&lt;&gt;"",I$3,"NA"),'MITRE &amp; Controls Mappings'!$I663))),ISNUMBER(SEARCH(IF(I$3&lt;&gt;"",I$3,"NA"),'MITRE &amp; Controls Mappings'!$J663))), 'MITRE &amp; Controls Mappings'!$B663,"")</f>
        <v/>
      </c>
      <c r="J667" t="str">
        <f>IF(OR(OR(OR(OR(OR(ISNUMBER(SEARCH(IF(J$1&lt;&gt;"",J$1,"NA"),'MITRE &amp; Controls Mappings'!$E663)),ISNUMBER(SEARCH(IF(J$1&lt;&gt;"",J$1,"NA"),'MITRE &amp; Controls Mappings'!$F663))),ISNUMBER(SEARCH(IF(J$2&lt;&gt;"",J$2,"NA"),'MITRE &amp; Controls Mappings'!$G663))),ISNUMBER(SEARCH(IF(J$2&lt;&gt;"",J$2,"NA"),'MITRE &amp; Controls Mappings'!$H663))),ISNUMBER(SEARCH(IF(J$3&lt;&gt;"",J$3,"NA"),'MITRE &amp; Controls Mappings'!$I663))),ISNUMBER(SEARCH(IF(J$3&lt;&gt;"",J$3,"NA"),'MITRE &amp; Controls Mappings'!$J663))), 'MITRE &amp; Controls Mappings'!$B663,"")</f>
        <v/>
      </c>
      <c r="K667" t="str">
        <f>IF(OR(OR(OR(OR(OR(ISNUMBER(SEARCH(IF(K$1&lt;&gt;"",K$1,"NA"),'MITRE &amp; Controls Mappings'!$E663)),ISNUMBER(SEARCH(IF(K$1&lt;&gt;"",K$1,"NA"),'MITRE &amp; Controls Mappings'!$F663))),ISNUMBER(SEARCH(IF(K$2&lt;&gt;"",K$2,"NA"),'MITRE &amp; Controls Mappings'!$G663))),ISNUMBER(SEARCH(IF(K$2&lt;&gt;"",K$2,"NA"),'MITRE &amp; Controls Mappings'!$H663))),ISNUMBER(SEARCH(IF(K$3&lt;&gt;"",K$3,"NA"),'MITRE &amp; Controls Mappings'!$I663))),ISNUMBER(SEARCH(IF(K$3&lt;&gt;"",K$3,"NA"),'MITRE &amp; Controls Mappings'!$J663))), 'MITRE &amp; Controls Mappings'!$B663,"")</f>
        <v/>
      </c>
      <c r="L667" s="25">
        <f>'MITRE &amp; Controls Mappings'!D663</f>
        <v>0</v>
      </c>
    </row>
    <row r="668" spans="1:12" x14ac:dyDescent="0.35">
      <c r="A668" t="str">
        <f>IF(COUNTIF(B668:K668,"="&amp;'MITRE &amp; Controls Mappings'!B664)&gt;0,'MITRE &amp; Controls Mappings'!B664,"")</f>
        <v/>
      </c>
      <c r="B668" t="str">
        <f>IF(OR(OR(OR(OR(OR(ISNUMBER(SEARCH(IF(B$1&lt;&gt;"",B$1,"NA"),'MITRE &amp; Controls Mappings'!$E664)),ISNUMBER(SEARCH(IF(B$1&lt;&gt;"",B$1,"NA"),'MITRE &amp; Controls Mappings'!$F664))),ISNUMBER(SEARCH(IF(B$2&lt;&gt;"",B$2,"NA"),'MITRE &amp; Controls Mappings'!$G664))),ISNUMBER(SEARCH(IF(B$2&lt;&gt;"",B$2,"NA"),'MITRE &amp; Controls Mappings'!$H664))),ISNUMBER(SEARCH(IF(B$3&lt;&gt;"",B$3,"NA"),'MITRE &amp; Controls Mappings'!$I664))),ISNUMBER(SEARCH(IF(B$3&lt;&gt;"",B$3,"NA"),'MITRE &amp; Controls Mappings'!$J664))), 'MITRE &amp; Controls Mappings'!$B664,"")</f>
        <v/>
      </c>
      <c r="C668" t="str">
        <f>IF(OR(OR(OR(OR(OR(ISNUMBER(SEARCH(IF(C$1&lt;&gt;"",C$1,"NA"),'MITRE &amp; Controls Mappings'!$E664)),ISNUMBER(SEARCH(IF(C$1&lt;&gt;"",C$1,"NA"),'MITRE &amp; Controls Mappings'!$F664))),ISNUMBER(SEARCH(IF(C$2&lt;&gt;"",C$2,"NA"),'MITRE &amp; Controls Mappings'!$G664))),ISNUMBER(SEARCH(IF(C$2&lt;&gt;"",C$2,"NA"),'MITRE &amp; Controls Mappings'!$H664))),ISNUMBER(SEARCH(IF(C$3&lt;&gt;"",C$3,"NA"),'MITRE &amp; Controls Mappings'!$I664))),ISNUMBER(SEARCH(IF(C$3&lt;&gt;"",C$3,"NA"),'MITRE &amp; Controls Mappings'!$J664))), 'MITRE &amp; Controls Mappings'!$B664,"")</f>
        <v/>
      </c>
      <c r="D668" t="str">
        <f>IF(OR(OR(OR(OR(OR(ISNUMBER(SEARCH(IF(D$1&lt;&gt;"",D$1,"NA"),'MITRE &amp; Controls Mappings'!$E664)),ISNUMBER(SEARCH(IF(D$1&lt;&gt;"",D$1,"NA"),'MITRE &amp; Controls Mappings'!$F664))),ISNUMBER(SEARCH(IF(D$2&lt;&gt;"",D$2,"NA"),'MITRE &amp; Controls Mappings'!$G664))),ISNUMBER(SEARCH(IF(D$2&lt;&gt;"",D$2,"NA"),'MITRE &amp; Controls Mappings'!$H664))),ISNUMBER(SEARCH(IF(D$3&lt;&gt;"",D$3,"NA"),'MITRE &amp; Controls Mappings'!$I664))),ISNUMBER(SEARCH(IF(D$3&lt;&gt;"",D$3,"NA"),'MITRE &amp; Controls Mappings'!$J664))), 'MITRE &amp; Controls Mappings'!$B664,"")</f>
        <v/>
      </c>
      <c r="E668" t="str">
        <f>IF(OR(OR(OR(OR(OR(ISNUMBER(SEARCH(IF(E$1&lt;&gt;"",E$1,"NA"),'MITRE &amp; Controls Mappings'!$E664)),ISNUMBER(SEARCH(IF(E$1&lt;&gt;"",E$1,"NA"),'MITRE &amp; Controls Mappings'!$F664))),ISNUMBER(SEARCH(IF(E$2&lt;&gt;"",E$2,"NA"),'MITRE &amp; Controls Mappings'!$G664))),ISNUMBER(SEARCH(IF(E$2&lt;&gt;"",E$2,"NA"),'MITRE &amp; Controls Mappings'!$H664))),ISNUMBER(SEARCH(IF(E$3&lt;&gt;"",E$3,"NA"),'MITRE &amp; Controls Mappings'!$I664))),ISNUMBER(SEARCH(IF(E$3&lt;&gt;"",E$3,"NA"),'MITRE &amp; Controls Mappings'!$J664))), 'MITRE &amp; Controls Mappings'!$B664,"")</f>
        <v/>
      </c>
      <c r="F668" t="str">
        <f>IF(OR(OR(OR(OR(OR(ISNUMBER(SEARCH(IF(F$1&lt;&gt;"",F$1,"NA"),'MITRE &amp; Controls Mappings'!$E664)),ISNUMBER(SEARCH(IF(F$1&lt;&gt;"",F$1,"NA"),'MITRE &amp; Controls Mappings'!$F664))),ISNUMBER(SEARCH(IF(F$2&lt;&gt;"",F$2,"NA"),'MITRE &amp; Controls Mappings'!$G664))),ISNUMBER(SEARCH(IF(F$2&lt;&gt;"",F$2,"NA"),'MITRE &amp; Controls Mappings'!$H664))),ISNUMBER(SEARCH(IF(F$3&lt;&gt;"",F$3,"NA"),'MITRE &amp; Controls Mappings'!$I664))),ISNUMBER(SEARCH(IF(F$3&lt;&gt;"",F$3,"NA"),'MITRE &amp; Controls Mappings'!$J664))), 'MITRE &amp; Controls Mappings'!$B664,"")</f>
        <v/>
      </c>
      <c r="G668" t="str">
        <f>IF(OR(OR(OR(OR(OR(ISNUMBER(SEARCH(IF(G$1&lt;&gt;"",G$1,"NA"),'MITRE &amp; Controls Mappings'!$E664)),ISNUMBER(SEARCH(IF(G$1&lt;&gt;"",G$1,"NA"),'MITRE &amp; Controls Mappings'!$F664))),ISNUMBER(SEARCH(IF(G$2&lt;&gt;"",G$2,"NA"),'MITRE &amp; Controls Mappings'!$G664))),ISNUMBER(SEARCH(IF(G$2&lt;&gt;"",G$2,"NA"),'MITRE &amp; Controls Mappings'!$H664))),ISNUMBER(SEARCH(IF(G$3&lt;&gt;"",G$3,"NA"),'MITRE &amp; Controls Mappings'!$I664))),ISNUMBER(SEARCH(IF(G$3&lt;&gt;"",G$3,"NA"),'MITRE &amp; Controls Mappings'!$J664))), 'MITRE &amp; Controls Mappings'!$B664,"")</f>
        <v/>
      </c>
      <c r="H668" t="str">
        <f>IF(OR(OR(OR(OR(OR(ISNUMBER(SEARCH(IF(H$1&lt;&gt;"",H$1,"NA"),'MITRE &amp; Controls Mappings'!$E664)),ISNUMBER(SEARCH(IF(H$1&lt;&gt;"",H$1,"NA"),'MITRE &amp; Controls Mappings'!$F664))),ISNUMBER(SEARCH(IF(H$2&lt;&gt;"",H$2,"NA"),'MITRE &amp; Controls Mappings'!$G664))),ISNUMBER(SEARCH(IF(H$2&lt;&gt;"",H$2,"NA"),'MITRE &amp; Controls Mappings'!$H664))),ISNUMBER(SEARCH(IF(H$3&lt;&gt;"",H$3,"NA"),'MITRE &amp; Controls Mappings'!$I664))),ISNUMBER(SEARCH(IF(H$3&lt;&gt;"",H$3,"NA"),'MITRE &amp; Controls Mappings'!$J664))), 'MITRE &amp; Controls Mappings'!$B664,"")</f>
        <v/>
      </c>
      <c r="I668" t="str">
        <f>IF(OR(OR(OR(OR(OR(ISNUMBER(SEARCH(IF(I$1&lt;&gt;"",I$1,"NA"),'MITRE &amp; Controls Mappings'!$E664)),ISNUMBER(SEARCH(IF(I$1&lt;&gt;"",I$1,"NA"),'MITRE &amp; Controls Mappings'!$F664))),ISNUMBER(SEARCH(IF(I$2&lt;&gt;"",I$2,"NA"),'MITRE &amp; Controls Mappings'!$G664))),ISNUMBER(SEARCH(IF(I$2&lt;&gt;"",I$2,"NA"),'MITRE &amp; Controls Mappings'!$H664))),ISNUMBER(SEARCH(IF(I$3&lt;&gt;"",I$3,"NA"),'MITRE &amp; Controls Mappings'!$I664))),ISNUMBER(SEARCH(IF(I$3&lt;&gt;"",I$3,"NA"),'MITRE &amp; Controls Mappings'!$J664))), 'MITRE &amp; Controls Mappings'!$B664,"")</f>
        <v/>
      </c>
      <c r="J668" t="str">
        <f>IF(OR(OR(OR(OR(OR(ISNUMBER(SEARCH(IF(J$1&lt;&gt;"",J$1,"NA"),'MITRE &amp; Controls Mappings'!$E664)),ISNUMBER(SEARCH(IF(J$1&lt;&gt;"",J$1,"NA"),'MITRE &amp; Controls Mappings'!$F664))),ISNUMBER(SEARCH(IF(J$2&lt;&gt;"",J$2,"NA"),'MITRE &amp; Controls Mappings'!$G664))),ISNUMBER(SEARCH(IF(J$2&lt;&gt;"",J$2,"NA"),'MITRE &amp; Controls Mappings'!$H664))),ISNUMBER(SEARCH(IF(J$3&lt;&gt;"",J$3,"NA"),'MITRE &amp; Controls Mappings'!$I664))),ISNUMBER(SEARCH(IF(J$3&lt;&gt;"",J$3,"NA"),'MITRE &amp; Controls Mappings'!$J664))), 'MITRE &amp; Controls Mappings'!$B664,"")</f>
        <v/>
      </c>
      <c r="K668" t="str">
        <f>IF(OR(OR(OR(OR(OR(ISNUMBER(SEARCH(IF(K$1&lt;&gt;"",K$1,"NA"),'MITRE &amp; Controls Mappings'!$E664)),ISNUMBER(SEARCH(IF(K$1&lt;&gt;"",K$1,"NA"),'MITRE &amp; Controls Mappings'!$F664))),ISNUMBER(SEARCH(IF(K$2&lt;&gt;"",K$2,"NA"),'MITRE &amp; Controls Mappings'!$G664))),ISNUMBER(SEARCH(IF(K$2&lt;&gt;"",K$2,"NA"),'MITRE &amp; Controls Mappings'!$H664))),ISNUMBER(SEARCH(IF(K$3&lt;&gt;"",K$3,"NA"),'MITRE &amp; Controls Mappings'!$I664))),ISNUMBER(SEARCH(IF(K$3&lt;&gt;"",K$3,"NA"),'MITRE &amp; Controls Mappings'!$J664))), 'MITRE &amp; Controls Mappings'!$B664,"")</f>
        <v/>
      </c>
      <c r="L668" s="25">
        <f>'MITRE &amp; Controls Mappings'!D664</f>
        <v>0</v>
      </c>
    </row>
    <row r="669" spans="1:12" x14ac:dyDescent="0.35">
      <c r="A669" t="str">
        <f>IF(COUNTIF(B669:K669,"="&amp;'MITRE &amp; Controls Mappings'!B665)&gt;0,'MITRE &amp; Controls Mappings'!B665,"")</f>
        <v/>
      </c>
      <c r="B669" t="str">
        <f>IF(OR(OR(OR(OR(OR(ISNUMBER(SEARCH(IF(B$1&lt;&gt;"",B$1,"NA"),'MITRE &amp; Controls Mappings'!$E665)),ISNUMBER(SEARCH(IF(B$1&lt;&gt;"",B$1,"NA"),'MITRE &amp; Controls Mappings'!$F665))),ISNUMBER(SEARCH(IF(B$2&lt;&gt;"",B$2,"NA"),'MITRE &amp; Controls Mappings'!$G665))),ISNUMBER(SEARCH(IF(B$2&lt;&gt;"",B$2,"NA"),'MITRE &amp; Controls Mappings'!$H665))),ISNUMBER(SEARCH(IF(B$3&lt;&gt;"",B$3,"NA"),'MITRE &amp; Controls Mappings'!$I665))),ISNUMBER(SEARCH(IF(B$3&lt;&gt;"",B$3,"NA"),'MITRE &amp; Controls Mappings'!$J665))), 'MITRE &amp; Controls Mappings'!$B665,"")</f>
        <v/>
      </c>
      <c r="C669" t="str">
        <f>IF(OR(OR(OR(OR(OR(ISNUMBER(SEARCH(IF(C$1&lt;&gt;"",C$1,"NA"),'MITRE &amp; Controls Mappings'!$E665)),ISNUMBER(SEARCH(IF(C$1&lt;&gt;"",C$1,"NA"),'MITRE &amp; Controls Mappings'!$F665))),ISNUMBER(SEARCH(IF(C$2&lt;&gt;"",C$2,"NA"),'MITRE &amp; Controls Mappings'!$G665))),ISNUMBER(SEARCH(IF(C$2&lt;&gt;"",C$2,"NA"),'MITRE &amp; Controls Mappings'!$H665))),ISNUMBER(SEARCH(IF(C$3&lt;&gt;"",C$3,"NA"),'MITRE &amp; Controls Mappings'!$I665))),ISNUMBER(SEARCH(IF(C$3&lt;&gt;"",C$3,"NA"),'MITRE &amp; Controls Mappings'!$J665))), 'MITRE &amp; Controls Mappings'!$B665,"")</f>
        <v/>
      </c>
      <c r="D669" t="str">
        <f>IF(OR(OR(OR(OR(OR(ISNUMBER(SEARCH(IF(D$1&lt;&gt;"",D$1,"NA"),'MITRE &amp; Controls Mappings'!$E665)),ISNUMBER(SEARCH(IF(D$1&lt;&gt;"",D$1,"NA"),'MITRE &amp; Controls Mappings'!$F665))),ISNUMBER(SEARCH(IF(D$2&lt;&gt;"",D$2,"NA"),'MITRE &amp; Controls Mappings'!$G665))),ISNUMBER(SEARCH(IF(D$2&lt;&gt;"",D$2,"NA"),'MITRE &amp; Controls Mappings'!$H665))),ISNUMBER(SEARCH(IF(D$3&lt;&gt;"",D$3,"NA"),'MITRE &amp; Controls Mappings'!$I665))),ISNUMBER(SEARCH(IF(D$3&lt;&gt;"",D$3,"NA"),'MITRE &amp; Controls Mappings'!$J665))), 'MITRE &amp; Controls Mappings'!$B665,"")</f>
        <v/>
      </c>
      <c r="E669" t="str">
        <f>IF(OR(OR(OR(OR(OR(ISNUMBER(SEARCH(IF(E$1&lt;&gt;"",E$1,"NA"),'MITRE &amp; Controls Mappings'!$E665)),ISNUMBER(SEARCH(IF(E$1&lt;&gt;"",E$1,"NA"),'MITRE &amp; Controls Mappings'!$F665))),ISNUMBER(SEARCH(IF(E$2&lt;&gt;"",E$2,"NA"),'MITRE &amp; Controls Mappings'!$G665))),ISNUMBER(SEARCH(IF(E$2&lt;&gt;"",E$2,"NA"),'MITRE &amp; Controls Mappings'!$H665))),ISNUMBER(SEARCH(IF(E$3&lt;&gt;"",E$3,"NA"),'MITRE &amp; Controls Mappings'!$I665))),ISNUMBER(SEARCH(IF(E$3&lt;&gt;"",E$3,"NA"),'MITRE &amp; Controls Mappings'!$J665))), 'MITRE &amp; Controls Mappings'!$B665,"")</f>
        <v/>
      </c>
      <c r="F669" t="str">
        <f>IF(OR(OR(OR(OR(OR(ISNUMBER(SEARCH(IF(F$1&lt;&gt;"",F$1,"NA"),'MITRE &amp; Controls Mappings'!$E665)),ISNUMBER(SEARCH(IF(F$1&lt;&gt;"",F$1,"NA"),'MITRE &amp; Controls Mappings'!$F665))),ISNUMBER(SEARCH(IF(F$2&lt;&gt;"",F$2,"NA"),'MITRE &amp; Controls Mappings'!$G665))),ISNUMBER(SEARCH(IF(F$2&lt;&gt;"",F$2,"NA"),'MITRE &amp; Controls Mappings'!$H665))),ISNUMBER(SEARCH(IF(F$3&lt;&gt;"",F$3,"NA"),'MITRE &amp; Controls Mappings'!$I665))),ISNUMBER(SEARCH(IF(F$3&lt;&gt;"",F$3,"NA"),'MITRE &amp; Controls Mappings'!$J665))), 'MITRE &amp; Controls Mappings'!$B665,"")</f>
        <v/>
      </c>
      <c r="G669" t="str">
        <f>IF(OR(OR(OR(OR(OR(ISNUMBER(SEARCH(IF(G$1&lt;&gt;"",G$1,"NA"),'MITRE &amp; Controls Mappings'!$E665)),ISNUMBER(SEARCH(IF(G$1&lt;&gt;"",G$1,"NA"),'MITRE &amp; Controls Mappings'!$F665))),ISNUMBER(SEARCH(IF(G$2&lt;&gt;"",G$2,"NA"),'MITRE &amp; Controls Mappings'!$G665))),ISNUMBER(SEARCH(IF(G$2&lt;&gt;"",G$2,"NA"),'MITRE &amp; Controls Mappings'!$H665))),ISNUMBER(SEARCH(IF(G$3&lt;&gt;"",G$3,"NA"),'MITRE &amp; Controls Mappings'!$I665))),ISNUMBER(SEARCH(IF(G$3&lt;&gt;"",G$3,"NA"),'MITRE &amp; Controls Mappings'!$J665))), 'MITRE &amp; Controls Mappings'!$B665,"")</f>
        <v/>
      </c>
      <c r="H669" t="str">
        <f>IF(OR(OR(OR(OR(OR(ISNUMBER(SEARCH(IF(H$1&lt;&gt;"",H$1,"NA"),'MITRE &amp; Controls Mappings'!$E665)),ISNUMBER(SEARCH(IF(H$1&lt;&gt;"",H$1,"NA"),'MITRE &amp; Controls Mappings'!$F665))),ISNUMBER(SEARCH(IF(H$2&lt;&gt;"",H$2,"NA"),'MITRE &amp; Controls Mappings'!$G665))),ISNUMBER(SEARCH(IF(H$2&lt;&gt;"",H$2,"NA"),'MITRE &amp; Controls Mappings'!$H665))),ISNUMBER(SEARCH(IF(H$3&lt;&gt;"",H$3,"NA"),'MITRE &amp; Controls Mappings'!$I665))),ISNUMBER(SEARCH(IF(H$3&lt;&gt;"",H$3,"NA"),'MITRE &amp; Controls Mappings'!$J665))), 'MITRE &amp; Controls Mappings'!$B665,"")</f>
        <v/>
      </c>
      <c r="I669" t="str">
        <f>IF(OR(OR(OR(OR(OR(ISNUMBER(SEARCH(IF(I$1&lt;&gt;"",I$1,"NA"),'MITRE &amp; Controls Mappings'!$E665)),ISNUMBER(SEARCH(IF(I$1&lt;&gt;"",I$1,"NA"),'MITRE &amp; Controls Mappings'!$F665))),ISNUMBER(SEARCH(IF(I$2&lt;&gt;"",I$2,"NA"),'MITRE &amp; Controls Mappings'!$G665))),ISNUMBER(SEARCH(IF(I$2&lt;&gt;"",I$2,"NA"),'MITRE &amp; Controls Mappings'!$H665))),ISNUMBER(SEARCH(IF(I$3&lt;&gt;"",I$3,"NA"),'MITRE &amp; Controls Mappings'!$I665))),ISNUMBER(SEARCH(IF(I$3&lt;&gt;"",I$3,"NA"),'MITRE &amp; Controls Mappings'!$J665))), 'MITRE &amp; Controls Mappings'!$B665,"")</f>
        <v/>
      </c>
      <c r="J669" t="str">
        <f>IF(OR(OR(OR(OR(OR(ISNUMBER(SEARCH(IF(J$1&lt;&gt;"",J$1,"NA"),'MITRE &amp; Controls Mappings'!$E665)),ISNUMBER(SEARCH(IF(J$1&lt;&gt;"",J$1,"NA"),'MITRE &amp; Controls Mappings'!$F665))),ISNUMBER(SEARCH(IF(J$2&lt;&gt;"",J$2,"NA"),'MITRE &amp; Controls Mappings'!$G665))),ISNUMBER(SEARCH(IF(J$2&lt;&gt;"",J$2,"NA"),'MITRE &amp; Controls Mappings'!$H665))),ISNUMBER(SEARCH(IF(J$3&lt;&gt;"",J$3,"NA"),'MITRE &amp; Controls Mappings'!$I665))),ISNUMBER(SEARCH(IF(J$3&lt;&gt;"",J$3,"NA"),'MITRE &amp; Controls Mappings'!$J665))), 'MITRE &amp; Controls Mappings'!$B665,"")</f>
        <v/>
      </c>
      <c r="K669" t="str">
        <f>IF(OR(OR(OR(OR(OR(ISNUMBER(SEARCH(IF(K$1&lt;&gt;"",K$1,"NA"),'MITRE &amp; Controls Mappings'!$E665)),ISNUMBER(SEARCH(IF(K$1&lt;&gt;"",K$1,"NA"),'MITRE &amp; Controls Mappings'!$F665))),ISNUMBER(SEARCH(IF(K$2&lt;&gt;"",K$2,"NA"),'MITRE &amp; Controls Mappings'!$G665))),ISNUMBER(SEARCH(IF(K$2&lt;&gt;"",K$2,"NA"),'MITRE &amp; Controls Mappings'!$H665))),ISNUMBER(SEARCH(IF(K$3&lt;&gt;"",K$3,"NA"),'MITRE &amp; Controls Mappings'!$I665))),ISNUMBER(SEARCH(IF(K$3&lt;&gt;"",K$3,"NA"),'MITRE &amp; Controls Mappings'!$J665))), 'MITRE &amp; Controls Mappings'!$B665,"")</f>
        <v/>
      </c>
      <c r="L669" s="25">
        <f>'MITRE &amp; Controls Mappings'!D665</f>
        <v>0</v>
      </c>
    </row>
    <row r="670" spans="1:12" x14ac:dyDescent="0.35">
      <c r="A670" t="str">
        <f>IF(COUNTIF(B670:K670,"="&amp;'MITRE &amp; Controls Mappings'!B666)&gt;0,'MITRE &amp; Controls Mappings'!B666,"")</f>
        <v/>
      </c>
      <c r="B670" t="str">
        <f>IF(OR(OR(OR(OR(OR(ISNUMBER(SEARCH(IF(B$1&lt;&gt;"",B$1,"NA"),'MITRE &amp; Controls Mappings'!$E666)),ISNUMBER(SEARCH(IF(B$1&lt;&gt;"",B$1,"NA"),'MITRE &amp; Controls Mappings'!$F666))),ISNUMBER(SEARCH(IF(B$2&lt;&gt;"",B$2,"NA"),'MITRE &amp; Controls Mappings'!$G666))),ISNUMBER(SEARCH(IF(B$2&lt;&gt;"",B$2,"NA"),'MITRE &amp; Controls Mappings'!$H666))),ISNUMBER(SEARCH(IF(B$3&lt;&gt;"",B$3,"NA"),'MITRE &amp; Controls Mappings'!$I666))),ISNUMBER(SEARCH(IF(B$3&lt;&gt;"",B$3,"NA"),'MITRE &amp; Controls Mappings'!$J666))), 'MITRE &amp; Controls Mappings'!$B666,"")</f>
        <v/>
      </c>
      <c r="C670" t="str">
        <f>IF(OR(OR(OR(OR(OR(ISNUMBER(SEARCH(IF(C$1&lt;&gt;"",C$1,"NA"),'MITRE &amp; Controls Mappings'!$E666)),ISNUMBER(SEARCH(IF(C$1&lt;&gt;"",C$1,"NA"),'MITRE &amp; Controls Mappings'!$F666))),ISNUMBER(SEARCH(IF(C$2&lt;&gt;"",C$2,"NA"),'MITRE &amp; Controls Mappings'!$G666))),ISNUMBER(SEARCH(IF(C$2&lt;&gt;"",C$2,"NA"),'MITRE &amp; Controls Mappings'!$H666))),ISNUMBER(SEARCH(IF(C$3&lt;&gt;"",C$3,"NA"),'MITRE &amp; Controls Mappings'!$I666))),ISNUMBER(SEARCH(IF(C$3&lt;&gt;"",C$3,"NA"),'MITRE &amp; Controls Mappings'!$J666))), 'MITRE &amp; Controls Mappings'!$B666,"")</f>
        <v/>
      </c>
      <c r="D670" t="str">
        <f>IF(OR(OR(OR(OR(OR(ISNUMBER(SEARCH(IF(D$1&lt;&gt;"",D$1,"NA"),'MITRE &amp; Controls Mappings'!$E666)),ISNUMBER(SEARCH(IF(D$1&lt;&gt;"",D$1,"NA"),'MITRE &amp; Controls Mappings'!$F666))),ISNUMBER(SEARCH(IF(D$2&lt;&gt;"",D$2,"NA"),'MITRE &amp; Controls Mappings'!$G666))),ISNUMBER(SEARCH(IF(D$2&lt;&gt;"",D$2,"NA"),'MITRE &amp; Controls Mappings'!$H666))),ISNUMBER(SEARCH(IF(D$3&lt;&gt;"",D$3,"NA"),'MITRE &amp; Controls Mappings'!$I666))),ISNUMBER(SEARCH(IF(D$3&lt;&gt;"",D$3,"NA"),'MITRE &amp; Controls Mappings'!$J666))), 'MITRE &amp; Controls Mappings'!$B666,"")</f>
        <v/>
      </c>
      <c r="E670" t="str">
        <f>IF(OR(OR(OR(OR(OR(ISNUMBER(SEARCH(IF(E$1&lt;&gt;"",E$1,"NA"),'MITRE &amp; Controls Mappings'!$E666)),ISNUMBER(SEARCH(IF(E$1&lt;&gt;"",E$1,"NA"),'MITRE &amp; Controls Mappings'!$F666))),ISNUMBER(SEARCH(IF(E$2&lt;&gt;"",E$2,"NA"),'MITRE &amp; Controls Mappings'!$G666))),ISNUMBER(SEARCH(IF(E$2&lt;&gt;"",E$2,"NA"),'MITRE &amp; Controls Mappings'!$H666))),ISNUMBER(SEARCH(IF(E$3&lt;&gt;"",E$3,"NA"),'MITRE &amp; Controls Mappings'!$I666))),ISNUMBER(SEARCH(IF(E$3&lt;&gt;"",E$3,"NA"),'MITRE &amp; Controls Mappings'!$J666))), 'MITRE &amp; Controls Mappings'!$B666,"")</f>
        <v/>
      </c>
      <c r="F670" t="str">
        <f>IF(OR(OR(OR(OR(OR(ISNUMBER(SEARCH(IF(F$1&lt;&gt;"",F$1,"NA"),'MITRE &amp; Controls Mappings'!$E666)),ISNUMBER(SEARCH(IF(F$1&lt;&gt;"",F$1,"NA"),'MITRE &amp; Controls Mappings'!$F666))),ISNUMBER(SEARCH(IF(F$2&lt;&gt;"",F$2,"NA"),'MITRE &amp; Controls Mappings'!$G666))),ISNUMBER(SEARCH(IF(F$2&lt;&gt;"",F$2,"NA"),'MITRE &amp; Controls Mappings'!$H666))),ISNUMBER(SEARCH(IF(F$3&lt;&gt;"",F$3,"NA"),'MITRE &amp; Controls Mappings'!$I666))),ISNUMBER(SEARCH(IF(F$3&lt;&gt;"",F$3,"NA"),'MITRE &amp; Controls Mappings'!$J666))), 'MITRE &amp; Controls Mappings'!$B666,"")</f>
        <v/>
      </c>
      <c r="G670" t="str">
        <f>IF(OR(OR(OR(OR(OR(ISNUMBER(SEARCH(IF(G$1&lt;&gt;"",G$1,"NA"),'MITRE &amp; Controls Mappings'!$E666)),ISNUMBER(SEARCH(IF(G$1&lt;&gt;"",G$1,"NA"),'MITRE &amp; Controls Mappings'!$F666))),ISNUMBER(SEARCH(IF(G$2&lt;&gt;"",G$2,"NA"),'MITRE &amp; Controls Mappings'!$G666))),ISNUMBER(SEARCH(IF(G$2&lt;&gt;"",G$2,"NA"),'MITRE &amp; Controls Mappings'!$H666))),ISNUMBER(SEARCH(IF(G$3&lt;&gt;"",G$3,"NA"),'MITRE &amp; Controls Mappings'!$I666))),ISNUMBER(SEARCH(IF(G$3&lt;&gt;"",G$3,"NA"),'MITRE &amp; Controls Mappings'!$J666))), 'MITRE &amp; Controls Mappings'!$B666,"")</f>
        <v/>
      </c>
      <c r="H670" t="str">
        <f>IF(OR(OR(OR(OR(OR(ISNUMBER(SEARCH(IF(H$1&lt;&gt;"",H$1,"NA"),'MITRE &amp; Controls Mappings'!$E666)),ISNUMBER(SEARCH(IF(H$1&lt;&gt;"",H$1,"NA"),'MITRE &amp; Controls Mappings'!$F666))),ISNUMBER(SEARCH(IF(H$2&lt;&gt;"",H$2,"NA"),'MITRE &amp; Controls Mappings'!$G666))),ISNUMBER(SEARCH(IF(H$2&lt;&gt;"",H$2,"NA"),'MITRE &amp; Controls Mappings'!$H666))),ISNUMBER(SEARCH(IF(H$3&lt;&gt;"",H$3,"NA"),'MITRE &amp; Controls Mappings'!$I666))),ISNUMBER(SEARCH(IF(H$3&lt;&gt;"",H$3,"NA"),'MITRE &amp; Controls Mappings'!$J666))), 'MITRE &amp; Controls Mappings'!$B666,"")</f>
        <v/>
      </c>
      <c r="I670" t="str">
        <f>IF(OR(OR(OR(OR(OR(ISNUMBER(SEARCH(IF(I$1&lt;&gt;"",I$1,"NA"),'MITRE &amp; Controls Mappings'!$E666)),ISNUMBER(SEARCH(IF(I$1&lt;&gt;"",I$1,"NA"),'MITRE &amp; Controls Mappings'!$F666))),ISNUMBER(SEARCH(IF(I$2&lt;&gt;"",I$2,"NA"),'MITRE &amp; Controls Mappings'!$G666))),ISNUMBER(SEARCH(IF(I$2&lt;&gt;"",I$2,"NA"),'MITRE &amp; Controls Mappings'!$H666))),ISNUMBER(SEARCH(IF(I$3&lt;&gt;"",I$3,"NA"),'MITRE &amp; Controls Mappings'!$I666))),ISNUMBER(SEARCH(IF(I$3&lt;&gt;"",I$3,"NA"),'MITRE &amp; Controls Mappings'!$J666))), 'MITRE &amp; Controls Mappings'!$B666,"")</f>
        <v/>
      </c>
      <c r="J670" t="str">
        <f>IF(OR(OR(OR(OR(OR(ISNUMBER(SEARCH(IF(J$1&lt;&gt;"",J$1,"NA"),'MITRE &amp; Controls Mappings'!$E666)),ISNUMBER(SEARCH(IF(J$1&lt;&gt;"",J$1,"NA"),'MITRE &amp; Controls Mappings'!$F666))),ISNUMBER(SEARCH(IF(J$2&lt;&gt;"",J$2,"NA"),'MITRE &amp; Controls Mappings'!$G666))),ISNUMBER(SEARCH(IF(J$2&lt;&gt;"",J$2,"NA"),'MITRE &amp; Controls Mappings'!$H666))),ISNUMBER(SEARCH(IF(J$3&lt;&gt;"",J$3,"NA"),'MITRE &amp; Controls Mappings'!$I666))),ISNUMBER(SEARCH(IF(J$3&lt;&gt;"",J$3,"NA"),'MITRE &amp; Controls Mappings'!$J666))), 'MITRE &amp; Controls Mappings'!$B666,"")</f>
        <v/>
      </c>
      <c r="K670" t="str">
        <f>IF(OR(OR(OR(OR(OR(ISNUMBER(SEARCH(IF(K$1&lt;&gt;"",K$1,"NA"),'MITRE &amp; Controls Mappings'!$E666)),ISNUMBER(SEARCH(IF(K$1&lt;&gt;"",K$1,"NA"),'MITRE &amp; Controls Mappings'!$F666))),ISNUMBER(SEARCH(IF(K$2&lt;&gt;"",K$2,"NA"),'MITRE &amp; Controls Mappings'!$G666))),ISNUMBER(SEARCH(IF(K$2&lt;&gt;"",K$2,"NA"),'MITRE &amp; Controls Mappings'!$H666))),ISNUMBER(SEARCH(IF(K$3&lt;&gt;"",K$3,"NA"),'MITRE &amp; Controls Mappings'!$I666))),ISNUMBER(SEARCH(IF(K$3&lt;&gt;"",K$3,"NA"),'MITRE &amp; Controls Mappings'!$J666))), 'MITRE &amp; Controls Mappings'!$B666,"")</f>
        <v/>
      </c>
      <c r="L670" s="25">
        <f>'MITRE &amp; Controls Mappings'!D666</f>
        <v>0</v>
      </c>
    </row>
    <row r="671" spans="1:12" x14ac:dyDescent="0.35">
      <c r="A671" t="str">
        <f>IF(COUNTIF(B671:K671,"="&amp;'MITRE &amp; Controls Mappings'!B667)&gt;0,'MITRE &amp; Controls Mappings'!B667,"")</f>
        <v/>
      </c>
      <c r="B671" t="str">
        <f>IF(OR(OR(OR(OR(OR(ISNUMBER(SEARCH(IF(B$1&lt;&gt;"",B$1,"NA"),'MITRE &amp; Controls Mappings'!$E667)),ISNUMBER(SEARCH(IF(B$1&lt;&gt;"",B$1,"NA"),'MITRE &amp; Controls Mappings'!$F667))),ISNUMBER(SEARCH(IF(B$2&lt;&gt;"",B$2,"NA"),'MITRE &amp; Controls Mappings'!$G667))),ISNUMBER(SEARCH(IF(B$2&lt;&gt;"",B$2,"NA"),'MITRE &amp; Controls Mappings'!$H667))),ISNUMBER(SEARCH(IF(B$3&lt;&gt;"",B$3,"NA"),'MITRE &amp; Controls Mappings'!$I667))),ISNUMBER(SEARCH(IF(B$3&lt;&gt;"",B$3,"NA"),'MITRE &amp; Controls Mappings'!$J667))), 'MITRE &amp; Controls Mappings'!$B667,"")</f>
        <v/>
      </c>
      <c r="C671" t="str">
        <f>IF(OR(OR(OR(OR(OR(ISNUMBER(SEARCH(IF(C$1&lt;&gt;"",C$1,"NA"),'MITRE &amp; Controls Mappings'!$E667)),ISNUMBER(SEARCH(IF(C$1&lt;&gt;"",C$1,"NA"),'MITRE &amp; Controls Mappings'!$F667))),ISNUMBER(SEARCH(IF(C$2&lt;&gt;"",C$2,"NA"),'MITRE &amp; Controls Mappings'!$G667))),ISNUMBER(SEARCH(IF(C$2&lt;&gt;"",C$2,"NA"),'MITRE &amp; Controls Mappings'!$H667))),ISNUMBER(SEARCH(IF(C$3&lt;&gt;"",C$3,"NA"),'MITRE &amp; Controls Mappings'!$I667))),ISNUMBER(SEARCH(IF(C$3&lt;&gt;"",C$3,"NA"),'MITRE &amp; Controls Mappings'!$J667))), 'MITRE &amp; Controls Mappings'!$B667,"")</f>
        <v/>
      </c>
      <c r="D671" t="str">
        <f>IF(OR(OR(OR(OR(OR(ISNUMBER(SEARCH(IF(D$1&lt;&gt;"",D$1,"NA"),'MITRE &amp; Controls Mappings'!$E667)),ISNUMBER(SEARCH(IF(D$1&lt;&gt;"",D$1,"NA"),'MITRE &amp; Controls Mappings'!$F667))),ISNUMBER(SEARCH(IF(D$2&lt;&gt;"",D$2,"NA"),'MITRE &amp; Controls Mappings'!$G667))),ISNUMBER(SEARCH(IF(D$2&lt;&gt;"",D$2,"NA"),'MITRE &amp; Controls Mappings'!$H667))),ISNUMBER(SEARCH(IF(D$3&lt;&gt;"",D$3,"NA"),'MITRE &amp; Controls Mappings'!$I667))),ISNUMBER(SEARCH(IF(D$3&lt;&gt;"",D$3,"NA"),'MITRE &amp; Controls Mappings'!$J667))), 'MITRE &amp; Controls Mappings'!$B667,"")</f>
        <v/>
      </c>
      <c r="E671" t="str">
        <f>IF(OR(OR(OR(OR(OR(ISNUMBER(SEARCH(IF(E$1&lt;&gt;"",E$1,"NA"),'MITRE &amp; Controls Mappings'!$E667)),ISNUMBER(SEARCH(IF(E$1&lt;&gt;"",E$1,"NA"),'MITRE &amp; Controls Mappings'!$F667))),ISNUMBER(SEARCH(IF(E$2&lt;&gt;"",E$2,"NA"),'MITRE &amp; Controls Mappings'!$G667))),ISNUMBER(SEARCH(IF(E$2&lt;&gt;"",E$2,"NA"),'MITRE &amp; Controls Mappings'!$H667))),ISNUMBER(SEARCH(IF(E$3&lt;&gt;"",E$3,"NA"),'MITRE &amp; Controls Mappings'!$I667))),ISNUMBER(SEARCH(IF(E$3&lt;&gt;"",E$3,"NA"),'MITRE &amp; Controls Mappings'!$J667))), 'MITRE &amp; Controls Mappings'!$B667,"")</f>
        <v/>
      </c>
      <c r="F671" t="str">
        <f>IF(OR(OR(OR(OR(OR(ISNUMBER(SEARCH(IF(F$1&lt;&gt;"",F$1,"NA"),'MITRE &amp; Controls Mappings'!$E667)),ISNUMBER(SEARCH(IF(F$1&lt;&gt;"",F$1,"NA"),'MITRE &amp; Controls Mappings'!$F667))),ISNUMBER(SEARCH(IF(F$2&lt;&gt;"",F$2,"NA"),'MITRE &amp; Controls Mappings'!$G667))),ISNUMBER(SEARCH(IF(F$2&lt;&gt;"",F$2,"NA"),'MITRE &amp; Controls Mappings'!$H667))),ISNUMBER(SEARCH(IF(F$3&lt;&gt;"",F$3,"NA"),'MITRE &amp; Controls Mappings'!$I667))),ISNUMBER(SEARCH(IF(F$3&lt;&gt;"",F$3,"NA"),'MITRE &amp; Controls Mappings'!$J667))), 'MITRE &amp; Controls Mappings'!$B667,"")</f>
        <v/>
      </c>
      <c r="G671" t="str">
        <f>IF(OR(OR(OR(OR(OR(ISNUMBER(SEARCH(IF(G$1&lt;&gt;"",G$1,"NA"),'MITRE &amp; Controls Mappings'!$E667)),ISNUMBER(SEARCH(IF(G$1&lt;&gt;"",G$1,"NA"),'MITRE &amp; Controls Mappings'!$F667))),ISNUMBER(SEARCH(IF(G$2&lt;&gt;"",G$2,"NA"),'MITRE &amp; Controls Mappings'!$G667))),ISNUMBER(SEARCH(IF(G$2&lt;&gt;"",G$2,"NA"),'MITRE &amp; Controls Mappings'!$H667))),ISNUMBER(SEARCH(IF(G$3&lt;&gt;"",G$3,"NA"),'MITRE &amp; Controls Mappings'!$I667))),ISNUMBER(SEARCH(IF(G$3&lt;&gt;"",G$3,"NA"),'MITRE &amp; Controls Mappings'!$J667))), 'MITRE &amp; Controls Mappings'!$B667,"")</f>
        <v/>
      </c>
      <c r="H671" t="str">
        <f>IF(OR(OR(OR(OR(OR(ISNUMBER(SEARCH(IF(H$1&lt;&gt;"",H$1,"NA"),'MITRE &amp; Controls Mappings'!$E667)),ISNUMBER(SEARCH(IF(H$1&lt;&gt;"",H$1,"NA"),'MITRE &amp; Controls Mappings'!$F667))),ISNUMBER(SEARCH(IF(H$2&lt;&gt;"",H$2,"NA"),'MITRE &amp; Controls Mappings'!$G667))),ISNUMBER(SEARCH(IF(H$2&lt;&gt;"",H$2,"NA"),'MITRE &amp; Controls Mappings'!$H667))),ISNUMBER(SEARCH(IF(H$3&lt;&gt;"",H$3,"NA"),'MITRE &amp; Controls Mappings'!$I667))),ISNUMBER(SEARCH(IF(H$3&lt;&gt;"",H$3,"NA"),'MITRE &amp; Controls Mappings'!$J667))), 'MITRE &amp; Controls Mappings'!$B667,"")</f>
        <v/>
      </c>
      <c r="I671" t="str">
        <f>IF(OR(OR(OR(OR(OR(ISNUMBER(SEARCH(IF(I$1&lt;&gt;"",I$1,"NA"),'MITRE &amp; Controls Mappings'!$E667)),ISNUMBER(SEARCH(IF(I$1&lt;&gt;"",I$1,"NA"),'MITRE &amp; Controls Mappings'!$F667))),ISNUMBER(SEARCH(IF(I$2&lt;&gt;"",I$2,"NA"),'MITRE &amp; Controls Mappings'!$G667))),ISNUMBER(SEARCH(IF(I$2&lt;&gt;"",I$2,"NA"),'MITRE &amp; Controls Mappings'!$H667))),ISNUMBER(SEARCH(IF(I$3&lt;&gt;"",I$3,"NA"),'MITRE &amp; Controls Mappings'!$I667))),ISNUMBER(SEARCH(IF(I$3&lt;&gt;"",I$3,"NA"),'MITRE &amp; Controls Mappings'!$J667))), 'MITRE &amp; Controls Mappings'!$B667,"")</f>
        <v/>
      </c>
      <c r="J671" t="str">
        <f>IF(OR(OR(OR(OR(OR(ISNUMBER(SEARCH(IF(J$1&lt;&gt;"",J$1,"NA"),'MITRE &amp; Controls Mappings'!$E667)),ISNUMBER(SEARCH(IF(J$1&lt;&gt;"",J$1,"NA"),'MITRE &amp; Controls Mappings'!$F667))),ISNUMBER(SEARCH(IF(J$2&lt;&gt;"",J$2,"NA"),'MITRE &amp; Controls Mappings'!$G667))),ISNUMBER(SEARCH(IF(J$2&lt;&gt;"",J$2,"NA"),'MITRE &amp; Controls Mappings'!$H667))),ISNUMBER(SEARCH(IF(J$3&lt;&gt;"",J$3,"NA"),'MITRE &amp; Controls Mappings'!$I667))),ISNUMBER(SEARCH(IF(J$3&lt;&gt;"",J$3,"NA"),'MITRE &amp; Controls Mappings'!$J667))), 'MITRE &amp; Controls Mappings'!$B667,"")</f>
        <v/>
      </c>
      <c r="K671" t="str">
        <f>IF(OR(OR(OR(OR(OR(ISNUMBER(SEARCH(IF(K$1&lt;&gt;"",K$1,"NA"),'MITRE &amp; Controls Mappings'!$E667)),ISNUMBER(SEARCH(IF(K$1&lt;&gt;"",K$1,"NA"),'MITRE &amp; Controls Mappings'!$F667))),ISNUMBER(SEARCH(IF(K$2&lt;&gt;"",K$2,"NA"),'MITRE &amp; Controls Mappings'!$G667))),ISNUMBER(SEARCH(IF(K$2&lt;&gt;"",K$2,"NA"),'MITRE &amp; Controls Mappings'!$H667))),ISNUMBER(SEARCH(IF(K$3&lt;&gt;"",K$3,"NA"),'MITRE &amp; Controls Mappings'!$I667))),ISNUMBER(SEARCH(IF(K$3&lt;&gt;"",K$3,"NA"),'MITRE &amp; Controls Mappings'!$J667))), 'MITRE &amp; Controls Mappings'!$B667,"")</f>
        <v/>
      </c>
      <c r="L671" s="25">
        <f>'MITRE &amp; Controls Mappings'!D667</f>
        <v>0</v>
      </c>
    </row>
    <row r="672" spans="1:12" x14ac:dyDescent="0.35">
      <c r="A672" t="str">
        <f>IF(COUNTIF(B672:K672,"="&amp;'MITRE &amp; Controls Mappings'!B668)&gt;0,'MITRE &amp; Controls Mappings'!B668,"")</f>
        <v/>
      </c>
      <c r="B672" t="str">
        <f>IF(OR(OR(OR(OR(OR(ISNUMBER(SEARCH(IF(B$1&lt;&gt;"",B$1,"NA"),'MITRE &amp; Controls Mappings'!$E668)),ISNUMBER(SEARCH(IF(B$1&lt;&gt;"",B$1,"NA"),'MITRE &amp; Controls Mappings'!$F668))),ISNUMBER(SEARCH(IF(B$2&lt;&gt;"",B$2,"NA"),'MITRE &amp; Controls Mappings'!$G668))),ISNUMBER(SEARCH(IF(B$2&lt;&gt;"",B$2,"NA"),'MITRE &amp; Controls Mappings'!$H668))),ISNUMBER(SEARCH(IF(B$3&lt;&gt;"",B$3,"NA"),'MITRE &amp; Controls Mappings'!$I668))),ISNUMBER(SEARCH(IF(B$3&lt;&gt;"",B$3,"NA"),'MITRE &amp; Controls Mappings'!$J668))), 'MITRE &amp; Controls Mappings'!$B668,"")</f>
        <v/>
      </c>
      <c r="C672" t="str">
        <f>IF(OR(OR(OR(OR(OR(ISNUMBER(SEARCH(IF(C$1&lt;&gt;"",C$1,"NA"),'MITRE &amp; Controls Mappings'!$E668)),ISNUMBER(SEARCH(IF(C$1&lt;&gt;"",C$1,"NA"),'MITRE &amp; Controls Mappings'!$F668))),ISNUMBER(SEARCH(IF(C$2&lt;&gt;"",C$2,"NA"),'MITRE &amp; Controls Mappings'!$G668))),ISNUMBER(SEARCH(IF(C$2&lt;&gt;"",C$2,"NA"),'MITRE &amp; Controls Mappings'!$H668))),ISNUMBER(SEARCH(IF(C$3&lt;&gt;"",C$3,"NA"),'MITRE &amp; Controls Mappings'!$I668))),ISNUMBER(SEARCH(IF(C$3&lt;&gt;"",C$3,"NA"),'MITRE &amp; Controls Mappings'!$J668))), 'MITRE &amp; Controls Mappings'!$B668,"")</f>
        <v/>
      </c>
      <c r="D672" t="str">
        <f>IF(OR(OR(OR(OR(OR(ISNUMBER(SEARCH(IF(D$1&lt;&gt;"",D$1,"NA"),'MITRE &amp; Controls Mappings'!$E668)),ISNUMBER(SEARCH(IF(D$1&lt;&gt;"",D$1,"NA"),'MITRE &amp; Controls Mappings'!$F668))),ISNUMBER(SEARCH(IF(D$2&lt;&gt;"",D$2,"NA"),'MITRE &amp; Controls Mappings'!$G668))),ISNUMBER(SEARCH(IF(D$2&lt;&gt;"",D$2,"NA"),'MITRE &amp; Controls Mappings'!$H668))),ISNUMBER(SEARCH(IF(D$3&lt;&gt;"",D$3,"NA"),'MITRE &amp; Controls Mappings'!$I668))),ISNUMBER(SEARCH(IF(D$3&lt;&gt;"",D$3,"NA"),'MITRE &amp; Controls Mappings'!$J668))), 'MITRE &amp; Controls Mappings'!$B668,"")</f>
        <v/>
      </c>
      <c r="E672" t="str">
        <f>IF(OR(OR(OR(OR(OR(ISNUMBER(SEARCH(IF(E$1&lt;&gt;"",E$1,"NA"),'MITRE &amp; Controls Mappings'!$E668)),ISNUMBER(SEARCH(IF(E$1&lt;&gt;"",E$1,"NA"),'MITRE &amp; Controls Mappings'!$F668))),ISNUMBER(SEARCH(IF(E$2&lt;&gt;"",E$2,"NA"),'MITRE &amp; Controls Mappings'!$G668))),ISNUMBER(SEARCH(IF(E$2&lt;&gt;"",E$2,"NA"),'MITRE &amp; Controls Mappings'!$H668))),ISNUMBER(SEARCH(IF(E$3&lt;&gt;"",E$3,"NA"),'MITRE &amp; Controls Mappings'!$I668))),ISNUMBER(SEARCH(IF(E$3&lt;&gt;"",E$3,"NA"),'MITRE &amp; Controls Mappings'!$J668))), 'MITRE &amp; Controls Mappings'!$B668,"")</f>
        <v/>
      </c>
      <c r="F672" t="str">
        <f>IF(OR(OR(OR(OR(OR(ISNUMBER(SEARCH(IF(F$1&lt;&gt;"",F$1,"NA"),'MITRE &amp; Controls Mappings'!$E668)),ISNUMBER(SEARCH(IF(F$1&lt;&gt;"",F$1,"NA"),'MITRE &amp; Controls Mappings'!$F668))),ISNUMBER(SEARCH(IF(F$2&lt;&gt;"",F$2,"NA"),'MITRE &amp; Controls Mappings'!$G668))),ISNUMBER(SEARCH(IF(F$2&lt;&gt;"",F$2,"NA"),'MITRE &amp; Controls Mappings'!$H668))),ISNUMBER(SEARCH(IF(F$3&lt;&gt;"",F$3,"NA"),'MITRE &amp; Controls Mappings'!$I668))),ISNUMBER(SEARCH(IF(F$3&lt;&gt;"",F$3,"NA"),'MITRE &amp; Controls Mappings'!$J668))), 'MITRE &amp; Controls Mappings'!$B668,"")</f>
        <v/>
      </c>
      <c r="G672" t="str">
        <f>IF(OR(OR(OR(OR(OR(ISNUMBER(SEARCH(IF(G$1&lt;&gt;"",G$1,"NA"),'MITRE &amp; Controls Mappings'!$E668)),ISNUMBER(SEARCH(IF(G$1&lt;&gt;"",G$1,"NA"),'MITRE &amp; Controls Mappings'!$F668))),ISNUMBER(SEARCH(IF(G$2&lt;&gt;"",G$2,"NA"),'MITRE &amp; Controls Mappings'!$G668))),ISNUMBER(SEARCH(IF(G$2&lt;&gt;"",G$2,"NA"),'MITRE &amp; Controls Mappings'!$H668))),ISNUMBER(SEARCH(IF(G$3&lt;&gt;"",G$3,"NA"),'MITRE &amp; Controls Mappings'!$I668))),ISNUMBER(SEARCH(IF(G$3&lt;&gt;"",G$3,"NA"),'MITRE &amp; Controls Mappings'!$J668))), 'MITRE &amp; Controls Mappings'!$B668,"")</f>
        <v/>
      </c>
      <c r="H672" t="str">
        <f>IF(OR(OR(OR(OR(OR(ISNUMBER(SEARCH(IF(H$1&lt;&gt;"",H$1,"NA"),'MITRE &amp; Controls Mappings'!$E668)),ISNUMBER(SEARCH(IF(H$1&lt;&gt;"",H$1,"NA"),'MITRE &amp; Controls Mappings'!$F668))),ISNUMBER(SEARCH(IF(H$2&lt;&gt;"",H$2,"NA"),'MITRE &amp; Controls Mappings'!$G668))),ISNUMBER(SEARCH(IF(H$2&lt;&gt;"",H$2,"NA"),'MITRE &amp; Controls Mappings'!$H668))),ISNUMBER(SEARCH(IF(H$3&lt;&gt;"",H$3,"NA"),'MITRE &amp; Controls Mappings'!$I668))),ISNUMBER(SEARCH(IF(H$3&lt;&gt;"",H$3,"NA"),'MITRE &amp; Controls Mappings'!$J668))), 'MITRE &amp; Controls Mappings'!$B668,"")</f>
        <v/>
      </c>
      <c r="I672" t="str">
        <f>IF(OR(OR(OR(OR(OR(ISNUMBER(SEARCH(IF(I$1&lt;&gt;"",I$1,"NA"),'MITRE &amp; Controls Mappings'!$E668)),ISNUMBER(SEARCH(IF(I$1&lt;&gt;"",I$1,"NA"),'MITRE &amp; Controls Mappings'!$F668))),ISNUMBER(SEARCH(IF(I$2&lt;&gt;"",I$2,"NA"),'MITRE &amp; Controls Mappings'!$G668))),ISNUMBER(SEARCH(IF(I$2&lt;&gt;"",I$2,"NA"),'MITRE &amp; Controls Mappings'!$H668))),ISNUMBER(SEARCH(IF(I$3&lt;&gt;"",I$3,"NA"),'MITRE &amp; Controls Mappings'!$I668))),ISNUMBER(SEARCH(IF(I$3&lt;&gt;"",I$3,"NA"),'MITRE &amp; Controls Mappings'!$J668))), 'MITRE &amp; Controls Mappings'!$B668,"")</f>
        <v/>
      </c>
      <c r="J672" t="str">
        <f>IF(OR(OR(OR(OR(OR(ISNUMBER(SEARCH(IF(J$1&lt;&gt;"",J$1,"NA"),'MITRE &amp; Controls Mappings'!$E668)),ISNUMBER(SEARCH(IF(J$1&lt;&gt;"",J$1,"NA"),'MITRE &amp; Controls Mappings'!$F668))),ISNUMBER(SEARCH(IF(J$2&lt;&gt;"",J$2,"NA"),'MITRE &amp; Controls Mappings'!$G668))),ISNUMBER(SEARCH(IF(J$2&lt;&gt;"",J$2,"NA"),'MITRE &amp; Controls Mappings'!$H668))),ISNUMBER(SEARCH(IF(J$3&lt;&gt;"",J$3,"NA"),'MITRE &amp; Controls Mappings'!$I668))),ISNUMBER(SEARCH(IF(J$3&lt;&gt;"",J$3,"NA"),'MITRE &amp; Controls Mappings'!$J668))), 'MITRE &amp; Controls Mappings'!$B668,"")</f>
        <v/>
      </c>
      <c r="K672" t="str">
        <f>IF(OR(OR(OR(OR(OR(ISNUMBER(SEARCH(IF(K$1&lt;&gt;"",K$1,"NA"),'MITRE &amp; Controls Mappings'!$E668)),ISNUMBER(SEARCH(IF(K$1&lt;&gt;"",K$1,"NA"),'MITRE &amp; Controls Mappings'!$F668))),ISNUMBER(SEARCH(IF(K$2&lt;&gt;"",K$2,"NA"),'MITRE &amp; Controls Mappings'!$G668))),ISNUMBER(SEARCH(IF(K$2&lt;&gt;"",K$2,"NA"),'MITRE &amp; Controls Mappings'!$H668))),ISNUMBER(SEARCH(IF(K$3&lt;&gt;"",K$3,"NA"),'MITRE &amp; Controls Mappings'!$I668))),ISNUMBER(SEARCH(IF(K$3&lt;&gt;"",K$3,"NA"),'MITRE &amp; Controls Mappings'!$J668))), 'MITRE &amp; Controls Mappings'!$B668,"")</f>
        <v/>
      </c>
      <c r="L672" s="25">
        <f>'MITRE &amp; Controls Mappings'!D668</f>
        <v>0</v>
      </c>
    </row>
    <row r="673" spans="1:12" x14ac:dyDescent="0.35">
      <c r="A673" t="str">
        <f>IF(COUNTIF(B673:K673,"="&amp;'MITRE &amp; Controls Mappings'!B669)&gt;0,'MITRE &amp; Controls Mappings'!B669,"")</f>
        <v/>
      </c>
      <c r="B673" t="str">
        <f>IF(OR(OR(OR(OR(OR(ISNUMBER(SEARCH(IF(B$1&lt;&gt;"",B$1,"NA"),'MITRE &amp; Controls Mappings'!$E669)),ISNUMBER(SEARCH(IF(B$1&lt;&gt;"",B$1,"NA"),'MITRE &amp; Controls Mappings'!$F669))),ISNUMBER(SEARCH(IF(B$2&lt;&gt;"",B$2,"NA"),'MITRE &amp; Controls Mappings'!$G669))),ISNUMBER(SEARCH(IF(B$2&lt;&gt;"",B$2,"NA"),'MITRE &amp; Controls Mappings'!$H669))),ISNUMBER(SEARCH(IF(B$3&lt;&gt;"",B$3,"NA"),'MITRE &amp; Controls Mappings'!$I669))),ISNUMBER(SEARCH(IF(B$3&lt;&gt;"",B$3,"NA"),'MITRE &amp; Controls Mappings'!$J669))), 'MITRE &amp; Controls Mappings'!$B669,"")</f>
        <v/>
      </c>
      <c r="C673" t="str">
        <f>IF(OR(OR(OR(OR(OR(ISNUMBER(SEARCH(IF(C$1&lt;&gt;"",C$1,"NA"),'MITRE &amp; Controls Mappings'!$E669)),ISNUMBER(SEARCH(IF(C$1&lt;&gt;"",C$1,"NA"),'MITRE &amp; Controls Mappings'!$F669))),ISNUMBER(SEARCH(IF(C$2&lt;&gt;"",C$2,"NA"),'MITRE &amp; Controls Mappings'!$G669))),ISNUMBER(SEARCH(IF(C$2&lt;&gt;"",C$2,"NA"),'MITRE &amp; Controls Mappings'!$H669))),ISNUMBER(SEARCH(IF(C$3&lt;&gt;"",C$3,"NA"),'MITRE &amp; Controls Mappings'!$I669))),ISNUMBER(SEARCH(IF(C$3&lt;&gt;"",C$3,"NA"),'MITRE &amp; Controls Mappings'!$J669))), 'MITRE &amp; Controls Mappings'!$B669,"")</f>
        <v/>
      </c>
      <c r="D673" t="str">
        <f>IF(OR(OR(OR(OR(OR(ISNUMBER(SEARCH(IF(D$1&lt;&gt;"",D$1,"NA"),'MITRE &amp; Controls Mappings'!$E669)),ISNUMBER(SEARCH(IF(D$1&lt;&gt;"",D$1,"NA"),'MITRE &amp; Controls Mappings'!$F669))),ISNUMBER(SEARCH(IF(D$2&lt;&gt;"",D$2,"NA"),'MITRE &amp; Controls Mappings'!$G669))),ISNUMBER(SEARCH(IF(D$2&lt;&gt;"",D$2,"NA"),'MITRE &amp; Controls Mappings'!$H669))),ISNUMBER(SEARCH(IF(D$3&lt;&gt;"",D$3,"NA"),'MITRE &amp; Controls Mappings'!$I669))),ISNUMBER(SEARCH(IF(D$3&lt;&gt;"",D$3,"NA"),'MITRE &amp; Controls Mappings'!$J669))), 'MITRE &amp; Controls Mappings'!$B669,"")</f>
        <v/>
      </c>
      <c r="E673" t="str">
        <f>IF(OR(OR(OR(OR(OR(ISNUMBER(SEARCH(IF(E$1&lt;&gt;"",E$1,"NA"),'MITRE &amp; Controls Mappings'!$E669)),ISNUMBER(SEARCH(IF(E$1&lt;&gt;"",E$1,"NA"),'MITRE &amp; Controls Mappings'!$F669))),ISNUMBER(SEARCH(IF(E$2&lt;&gt;"",E$2,"NA"),'MITRE &amp; Controls Mappings'!$G669))),ISNUMBER(SEARCH(IF(E$2&lt;&gt;"",E$2,"NA"),'MITRE &amp; Controls Mappings'!$H669))),ISNUMBER(SEARCH(IF(E$3&lt;&gt;"",E$3,"NA"),'MITRE &amp; Controls Mappings'!$I669))),ISNUMBER(SEARCH(IF(E$3&lt;&gt;"",E$3,"NA"),'MITRE &amp; Controls Mappings'!$J669))), 'MITRE &amp; Controls Mappings'!$B669,"")</f>
        <v/>
      </c>
      <c r="F673" t="str">
        <f>IF(OR(OR(OR(OR(OR(ISNUMBER(SEARCH(IF(F$1&lt;&gt;"",F$1,"NA"),'MITRE &amp; Controls Mappings'!$E669)),ISNUMBER(SEARCH(IF(F$1&lt;&gt;"",F$1,"NA"),'MITRE &amp; Controls Mappings'!$F669))),ISNUMBER(SEARCH(IF(F$2&lt;&gt;"",F$2,"NA"),'MITRE &amp; Controls Mappings'!$G669))),ISNUMBER(SEARCH(IF(F$2&lt;&gt;"",F$2,"NA"),'MITRE &amp; Controls Mappings'!$H669))),ISNUMBER(SEARCH(IF(F$3&lt;&gt;"",F$3,"NA"),'MITRE &amp; Controls Mappings'!$I669))),ISNUMBER(SEARCH(IF(F$3&lt;&gt;"",F$3,"NA"),'MITRE &amp; Controls Mappings'!$J669))), 'MITRE &amp; Controls Mappings'!$B669,"")</f>
        <v/>
      </c>
      <c r="G673" t="str">
        <f>IF(OR(OR(OR(OR(OR(ISNUMBER(SEARCH(IF(G$1&lt;&gt;"",G$1,"NA"),'MITRE &amp; Controls Mappings'!$E669)),ISNUMBER(SEARCH(IF(G$1&lt;&gt;"",G$1,"NA"),'MITRE &amp; Controls Mappings'!$F669))),ISNUMBER(SEARCH(IF(G$2&lt;&gt;"",G$2,"NA"),'MITRE &amp; Controls Mappings'!$G669))),ISNUMBER(SEARCH(IF(G$2&lt;&gt;"",G$2,"NA"),'MITRE &amp; Controls Mappings'!$H669))),ISNUMBER(SEARCH(IF(G$3&lt;&gt;"",G$3,"NA"),'MITRE &amp; Controls Mappings'!$I669))),ISNUMBER(SEARCH(IF(G$3&lt;&gt;"",G$3,"NA"),'MITRE &amp; Controls Mappings'!$J669))), 'MITRE &amp; Controls Mappings'!$B669,"")</f>
        <v/>
      </c>
      <c r="H673" t="str">
        <f>IF(OR(OR(OR(OR(OR(ISNUMBER(SEARCH(IF(H$1&lt;&gt;"",H$1,"NA"),'MITRE &amp; Controls Mappings'!$E669)),ISNUMBER(SEARCH(IF(H$1&lt;&gt;"",H$1,"NA"),'MITRE &amp; Controls Mappings'!$F669))),ISNUMBER(SEARCH(IF(H$2&lt;&gt;"",H$2,"NA"),'MITRE &amp; Controls Mappings'!$G669))),ISNUMBER(SEARCH(IF(H$2&lt;&gt;"",H$2,"NA"),'MITRE &amp; Controls Mappings'!$H669))),ISNUMBER(SEARCH(IF(H$3&lt;&gt;"",H$3,"NA"),'MITRE &amp; Controls Mappings'!$I669))),ISNUMBER(SEARCH(IF(H$3&lt;&gt;"",H$3,"NA"),'MITRE &amp; Controls Mappings'!$J669))), 'MITRE &amp; Controls Mappings'!$B669,"")</f>
        <v/>
      </c>
      <c r="I673" t="str">
        <f>IF(OR(OR(OR(OR(OR(ISNUMBER(SEARCH(IF(I$1&lt;&gt;"",I$1,"NA"),'MITRE &amp; Controls Mappings'!$E669)),ISNUMBER(SEARCH(IF(I$1&lt;&gt;"",I$1,"NA"),'MITRE &amp; Controls Mappings'!$F669))),ISNUMBER(SEARCH(IF(I$2&lt;&gt;"",I$2,"NA"),'MITRE &amp; Controls Mappings'!$G669))),ISNUMBER(SEARCH(IF(I$2&lt;&gt;"",I$2,"NA"),'MITRE &amp; Controls Mappings'!$H669))),ISNUMBER(SEARCH(IF(I$3&lt;&gt;"",I$3,"NA"),'MITRE &amp; Controls Mappings'!$I669))),ISNUMBER(SEARCH(IF(I$3&lt;&gt;"",I$3,"NA"),'MITRE &amp; Controls Mappings'!$J669))), 'MITRE &amp; Controls Mappings'!$B669,"")</f>
        <v/>
      </c>
      <c r="J673" t="str">
        <f>IF(OR(OR(OR(OR(OR(ISNUMBER(SEARCH(IF(J$1&lt;&gt;"",J$1,"NA"),'MITRE &amp; Controls Mappings'!$E669)),ISNUMBER(SEARCH(IF(J$1&lt;&gt;"",J$1,"NA"),'MITRE &amp; Controls Mappings'!$F669))),ISNUMBER(SEARCH(IF(J$2&lt;&gt;"",J$2,"NA"),'MITRE &amp; Controls Mappings'!$G669))),ISNUMBER(SEARCH(IF(J$2&lt;&gt;"",J$2,"NA"),'MITRE &amp; Controls Mappings'!$H669))),ISNUMBER(SEARCH(IF(J$3&lt;&gt;"",J$3,"NA"),'MITRE &amp; Controls Mappings'!$I669))),ISNUMBER(SEARCH(IF(J$3&lt;&gt;"",J$3,"NA"),'MITRE &amp; Controls Mappings'!$J669))), 'MITRE &amp; Controls Mappings'!$B669,"")</f>
        <v/>
      </c>
      <c r="K673" t="str">
        <f>IF(OR(OR(OR(OR(OR(ISNUMBER(SEARCH(IF(K$1&lt;&gt;"",K$1,"NA"),'MITRE &amp; Controls Mappings'!$E669)),ISNUMBER(SEARCH(IF(K$1&lt;&gt;"",K$1,"NA"),'MITRE &amp; Controls Mappings'!$F669))),ISNUMBER(SEARCH(IF(K$2&lt;&gt;"",K$2,"NA"),'MITRE &amp; Controls Mappings'!$G669))),ISNUMBER(SEARCH(IF(K$2&lt;&gt;"",K$2,"NA"),'MITRE &amp; Controls Mappings'!$H669))),ISNUMBER(SEARCH(IF(K$3&lt;&gt;"",K$3,"NA"),'MITRE &amp; Controls Mappings'!$I669))),ISNUMBER(SEARCH(IF(K$3&lt;&gt;"",K$3,"NA"),'MITRE &amp; Controls Mappings'!$J669))), 'MITRE &amp; Controls Mappings'!$B669,"")</f>
        <v/>
      </c>
      <c r="L673" s="25">
        <f>'MITRE &amp; Controls Mappings'!D669</f>
        <v>0</v>
      </c>
    </row>
    <row r="674" spans="1:12" x14ac:dyDescent="0.35">
      <c r="A674" t="str">
        <f>IF(COUNTIF(B674:K674,"="&amp;'MITRE &amp; Controls Mappings'!B670)&gt;0,'MITRE &amp; Controls Mappings'!B670,"")</f>
        <v/>
      </c>
      <c r="B674" t="str">
        <f>IF(OR(OR(OR(OR(OR(ISNUMBER(SEARCH(IF(B$1&lt;&gt;"",B$1,"NA"),'MITRE &amp; Controls Mappings'!$E670)),ISNUMBER(SEARCH(IF(B$1&lt;&gt;"",B$1,"NA"),'MITRE &amp; Controls Mappings'!$F670))),ISNUMBER(SEARCH(IF(B$2&lt;&gt;"",B$2,"NA"),'MITRE &amp; Controls Mappings'!$G670))),ISNUMBER(SEARCH(IF(B$2&lt;&gt;"",B$2,"NA"),'MITRE &amp; Controls Mappings'!$H670))),ISNUMBER(SEARCH(IF(B$3&lt;&gt;"",B$3,"NA"),'MITRE &amp; Controls Mappings'!$I670))),ISNUMBER(SEARCH(IF(B$3&lt;&gt;"",B$3,"NA"),'MITRE &amp; Controls Mappings'!$J670))), 'MITRE &amp; Controls Mappings'!$B670,"")</f>
        <v/>
      </c>
      <c r="C674" t="str">
        <f>IF(OR(OR(OR(OR(OR(ISNUMBER(SEARCH(IF(C$1&lt;&gt;"",C$1,"NA"),'MITRE &amp; Controls Mappings'!$E670)),ISNUMBER(SEARCH(IF(C$1&lt;&gt;"",C$1,"NA"),'MITRE &amp; Controls Mappings'!$F670))),ISNUMBER(SEARCH(IF(C$2&lt;&gt;"",C$2,"NA"),'MITRE &amp; Controls Mappings'!$G670))),ISNUMBER(SEARCH(IF(C$2&lt;&gt;"",C$2,"NA"),'MITRE &amp; Controls Mappings'!$H670))),ISNUMBER(SEARCH(IF(C$3&lt;&gt;"",C$3,"NA"),'MITRE &amp; Controls Mappings'!$I670))),ISNUMBER(SEARCH(IF(C$3&lt;&gt;"",C$3,"NA"),'MITRE &amp; Controls Mappings'!$J670))), 'MITRE &amp; Controls Mappings'!$B670,"")</f>
        <v/>
      </c>
      <c r="D674" t="str">
        <f>IF(OR(OR(OR(OR(OR(ISNUMBER(SEARCH(IF(D$1&lt;&gt;"",D$1,"NA"),'MITRE &amp; Controls Mappings'!$E670)),ISNUMBER(SEARCH(IF(D$1&lt;&gt;"",D$1,"NA"),'MITRE &amp; Controls Mappings'!$F670))),ISNUMBER(SEARCH(IF(D$2&lt;&gt;"",D$2,"NA"),'MITRE &amp; Controls Mappings'!$G670))),ISNUMBER(SEARCH(IF(D$2&lt;&gt;"",D$2,"NA"),'MITRE &amp; Controls Mappings'!$H670))),ISNUMBER(SEARCH(IF(D$3&lt;&gt;"",D$3,"NA"),'MITRE &amp; Controls Mappings'!$I670))),ISNUMBER(SEARCH(IF(D$3&lt;&gt;"",D$3,"NA"),'MITRE &amp; Controls Mappings'!$J670))), 'MITRE &amp; Controls Mappings'!$B670,"")</f>
        <v/>
      </c>
      <c r="E674" t="str">
        <f>IF(OR(OR(OR(OR(OR(ISNUMBER(SEARCH(IF(E$1&lt;&gt;"",E$1,"NA"),'MITRE &amp; Controls Mappings'!$E670)),ISNUMBER(SEARCH(IF(E$1&lt;&gt;"",E$1,"NA"),'MITRE &amp; Controls Mappings'!$F670))),ISNUMBER(SEARCH(IF(E$2&lt;&gt;"",E$2,"NA"),'MITRE &amp; Controls Mappings'!$G670))),ISNUMBER(SEARCH(IF(E$2&lt;&gt;"",E$2,"NA"),'MITRE &amp; Controls Mappings'!$H670))),ISNUMBER(SEARCH(IF(E$3&lt;&gt;"",E$3,"NA"),'MITRE &amp; Controls Mappings'!$I670))),ISNUMBER(SEARCH(IF(E$3&lt;&gt;"",E$3,"NA"),'MITRE &amp; Controls Mappings'!$J670))), 'MITRE &amp; Controls Mappings'!$B670,"")</f>
        <v/>
      </c>
      <c r="F674" t="str">
        <f>IF(OR(OR(OR(OR(OR(ISNUMBER(SEARCH(IF(F$1&lt;&gt;"",F$1,"NA"),'MITRE &amp; Controls Mappings'!$E670)),ISNUMBER(SEARCH(IF(F$1&lt;&gt;"",F$1,"NA"),'MITRE &amp; Controls Mappings'!$F670))),ISNUMBER(SEARCH(IF(F$2&lt;&gt;"",F$2,"NA"),'MITRE &amp; Controls Mappings'!$G670))),ISNUMBER(SEARCH(IF(F$2&lt;&gt;"",F$2,"NA"),'MITRE &amp; Controls Mappings'!$H670))),ISNUMBER(SEARCH(IF(F$3&lt;&gt;"",F$3,"NA"),'MITRE &amp; Controls Mappings'!$I670))),ISNUMBER(SEARCH(IF(F$3&lt;&gt;"",F$3,"NA"),'MITRE &amp; Controls Mappings'!$J670))), 'MITRE &amp; Controls Mappings'!$B670,"")</f>
        <v/>
      </c>
      <c r="G674" t="str">
        <f>IF(OR(OR(OR(OR(OR(ISNUMBER(SEARCH(IF(G$1&lt;&gt;"",G$1,"NA"),'MITRE &amp; Controls Mappings'!$E670)),ISNUMBER(SEARCH(IF(G$1&lt;&gt;"",G$1,"NA"),'MITRE &amp; Controls Mappings'!$F670))),ISNUMBER(SEARCH(IF(G$2&lt;&gt;"",G$2,"NA"),'MITRE &amp; Controls Mappings'!$G670))),ISNUMBER(SEARCH(IF(G$2&lt;&gt;"",G$2,"NA"),'MITRE &amp; Controls Mappings'!$H670))),ISNUMBER(SEARCH(IF(G$3&lt;&gt;"",G$3,"NA"),'MITRE &amp; Controls Mappings'!$I670))),ISNUMBER(SEARCH(IF(G$3&lt;&gt;"",G$3,"NA"),'MITRE &amp; Controls Mappings'!$J670))), 'MITRE &amp; Controls Mappings'!$B670,"")</f>
        <v/>
      </c>
      <c r="H674" t="str">
        <f>IF(OR(OR(OR(OR(OR(ISNUMBER(SEARCH(IF(H$1&lt;&gt;"",H$1,"NA"),'MITRE &amp; Controls Mappings'!$E670)),ISNUMBER(SEARCH(IF(H$1&lt;&gt;"",H$1,"NA"),'MITRE &amp; Controls Mappings'!$F670))),ISNUMBER(SEARCH(IF(H$2&lt;&gt;"",H$2,"NA"),'MITRE &amp; Controls Mappings'!$G670))),ISNUMBER(SEARCH(IF(H$2&lt;&gt;"",H$2,"NA"),'MITRE &amp; Controls Mappings'!$H670))),ISNUMBER(SEARCH(IF(H$3&lt;&gt;"",H$3,"NA"),'MITRE &amp; Controls Mappings'!$I670))),ISNUMBER(SEARCH(IF(H$3&lt;&gt;"",H$3,"NA"),'MITRE &amp; Controls Mappings'!$J670))), 'MITRE &amp; Controls Mappings'!$B670,"")</f>
        <v/>
      </c>
      <c r="I674" t="str">
        <f>IF(OR(OR(OR(OR(OR(ISNUMBER(SEARCH(IF(I$1&lt;&gt;"",I$1,"NA"),'MITRE &amp; Controls Mappings'!$E670)),ISNUMBER(SEARCH(IF(I$1&lt;&gt;"",I$1,"NA"),'MITRE &amp; Controls Mappings'!$F670))),ISNUMBER(SEARCH(IF(I$2&lt;&gt;"",I$2,"NA"),'MITRE &amp; Controls Mappings'!$G670))),ISNUMBER(SEARCH(IF(I$2&lt;&gt;"",I$2,"NA"),'MITRE &amp; Controls Mappings'!$H670))),ISNUMBER(SEARCH(IF(I$3&lt;&gt;"",I$3,"NA"),'MITRE &amp; Controls Mappings'!$I670))),ISNUMBER(SEARCH(IF(I$3&lt;&gt;"",I$3,"NA"),'MITRE &amp; Controls Mappings'!$J670))), 'MITRE &amp; Controls Mappings'!$B670,"")</f>
        <v/>
      </c>
      <c r="J674" t="str">
        <f>IF(OR(OR(OR(OR(OR(ISNUMBER(SEARCH(IF(J$1&lt;&gt;"",J$1,"NA"),'MITRE &amp; Controls Mappings'!$E670)),ISNUMBER(SEARCH(IF(J$1&lt;&gt;"",J$1,"NA"),'MITRE &amp; Controls Mappings'!$F670))),ISNUMBER(SEARCH(IF(J$2&lt;&gt;"",J$2,"NA"),'MITRE &amp; Controls Mappings'!$G670))),ISNUMBER(SEARCH(IF(J$2&lt;&gt;"",J$2,"NA"),'MITRE &amp; Controls Mappings'!$H670))),ISNUMBER(SEARCH(IF(J$3&lt;&gt;"",J$3,"NA"),'MITRE &amp; Controls Mappings'!$I670))),ISNUMBER(SEARCH(IF(J$3&lt;&gt;"",J$3,"NA"),'MITRE &amp; Controls Mappings'!$J670))), 'MITRE &amp; Controls Mappings'!$B670,"")</f>
        <v/>
      </c>
      <c r="K674" t="str">
        <f>IF(OR(OR(OR(OR(OR(ISNUMBER(SEARCH(IF(K$1&lt;&gt;"",K$1,"NA"),'MITRE &amp; Controls Mappings'!$E670)),ISNUMBER(SEARCH(IF(K$1&lt;&gt;"",K$1,"NA"),'MITRE &amp; Controls Mappings'!$F670))),ISNUMBER(SEARCH(IF(K$2&lt;&gt;"",K$2,"NA"),'MITRE &amp; Controls Mappings'!$G670))),ISNUMBER(SEARCH(IF(K$2&lt;&gt;"",K$2,"NA"),'MITRE &amp; Controls Mappings'!$H670))),ISNUMBER(SEARCH(IF(K$3&lt;&gt;"",K$3,"NA"),'MITRE &amp; Controls Mappings'!$I670))),ISNUMBER(SEARCH(IF(K$3&lt;&gt;"",K$3,"NA"),'MITRE &amp; Controls Mappings'!$J670))), 'MITRE &amp; Controls Mappings'!$B670,"")</f>
        <v/>
      </c>
      <c r="L674" s="25">
        <f>'MITRE &amp; Controls Mappings'!D670</f>
        <v>0</v>
      </c>
    </row>
    <row r="675" spans="1:12" x14ac:dyDescent="0.35">
      <c r="A675" t="str">
        <f>IF(COUNTIF(B675:K675,"="&amp;'MITRE &amp; Controls Mappings'!B671)&gt;0,'MITRE &amp; Controls Mappings'!B671,"")</f>
        <v/>
      </c>
      <c r="B675" t="str">
        <f>IF(OR(OR(OR(OR(OR(ISNUMBER(SEARCH(IF(B$1&lt;&gt;"",B$1,"NA"),'MITRE &amp; Controls Mappings'!$E671)),ISNUMBER(SEARCH(IF(B$1&lt;&gt;"",B$1,"NA"),'MITRE &amp; Controls Mappings'!$F671))),ISNUMBER(SEARCH(IF(B$2&lt;&gt;"",B$2,"NA"),'MITRE &amp; Controls Mappings'!$G671))),ISNUMBER(SEARCH(IF(B$2&lt;&gt;"",B$2,"NA"),'MITRE &amp; Controls Mappings'!$H671))),ISNUMBER(SEARCH(IF(B$3&lt;&gt;"",B$3,"NA"),'MITRE &amp; Controls Mappings'!$I671))),ISNUMBER(SEARCH(IF(B$3&lt;&gt;"",B$3,"NA"),'MITRE &amp; Controls Mappings'!$J671))), 'MITRE &amp; Controls Mappings'!$B671,"")</f>
        <v/>
      </c>
      <c r="C675" t="str">
        <f>IF(OR(OR(OR(OR(OR(ISNUMBER(SEARCH(IF(C$1&lt;&gt;"",C$1,"NA"),'MITRE &amp; Controls Mappings'!$E671)),ISNUMBER(SEARCH(IF(C$1&lt;&gt;"",C$1,"NA"),'MITRE &amp; Controls Mappings'!$F671))),ISNUMBER(SEARCH(IF(C$2&lt;&gt;"",C$2,"NA"),'MITRE &amp; Controls Mappings'!$G671))),ISNUMBER(SEARCH(IF(C$2&lt;&gt;"",C$2,"NA"),'MITRE &amp; Controls Mappings'!$H671))),ISNUMBER(SEARCH(IF(C$3&lt;&gt;"",C$3,"NA"),'MITRE &amp; Controls Mappings'!$I671))),ISNUMBER(SEARCH(IF(C$3&lt;&gt;"",C$3,"NA"),'MITRE &amp; Controls Mappings'!$J671))), 'MITRE &amp; Controls Mappings'!$B671,"")</f>
        <v/>
      </c>
      <c r="D675" t="str">
        <f>IF(OR(OR(OR(OR(OR(ISNUMBER(SEARCH(IF(D$1&lt;&gt;"",D$1,"NA"),'MITRE &amp; Controls Mappings'!$E671)),ISNUMBER(SEARCH(IF(D$1&lt;&gt;"",D$1,"NA"),'MITRE &amp; Controls Mappings'!$F671))),ISNUMBER(SEARCH(IF(D$2&lt;&gt;"",D$2,"NA"),'MITRE &amp; Controls Mappings'!$G671))),ISNUMBER(SEARCH(IF(D$2&lt;&gt;"",D$2,"NA"),'MITRE &amp; Controls Mappings'!$H671))),ISNUMBER(SEARCH(IF(D$3&lt;&gt;"",D$3,"NA"),'MITRE &amp; Controls Mappings'!$I671))),ISNUMBER(SEARCH(IF(D$3&lt;&gt;"",D$3,"NA"),'MITRE &amp; Controls Mappings'!$J671))), 'MITRE &amp; Controls Mappings'!$B671,"")</f>
        <v/>
      </c>
      <c r="E675" t="str">
        <f>IF(OR(OR(OR(OR(OR(ISNUMBER(SEARCH(IF(E$1&lt;&gt;"",E$1,"NA"),'MITRE &amp; Controls Mappings'!$E671)),ISNUMBER(SEARCH(IF(E$1&lt;&gt;"",E$1,"NA"),'MITRE &amp; Controls Mappings'!$F671))),ISNUMBER(SEARCH(IF(E$2&lt;&gt;"",E$2,"NA"),'MITRE &amp; Controls Mappings'!$G671))),ISNUMBER(SEARCH(IF(E$2&lt;&gt;"",E$2,"NA"),'MITRE &amp; Controls Mappings'!$H671))),ISNUMBER(SEARCH(IF(E$3&lt;&gt;"",E$3,"NA"),'MITRE &amp; Controls Mappings'!$I671))),ISNUMBER(SEARCH(IF(E$3&lt;&gt;"",E$3,"NA"),'MITRE &amp; Controls Mappings'!$J671))), 'MITRE &amp; Controls Mappings'!$B671,"")</f>
        <v/>
      </c>
      <c r="F675" t="str">
        <f>IF(OR(OR(OR(OR(OR(ISNUMBER(SEARCH(IF(F$1&lt;&gt;"",F$1,"NA"),'MITRE &amp; Controls Mappings'!$E671)),ISNUMBER(SEARCH(IF(F$1&lt;&gt;"",F$1,"NA"),'MITRE &amp; Controls Mappings'!$F671))),ISNUMBER(SEARCH(IF(F$2&lt;&gt;"",F$2,"NA"),'MITRE &amp; Controls Mappings'!$G671))),ISNUMBER(SEARCH(IF(F$2&lt;&gt;"",F$2,"NA"),'MITRE &amp; Controls Mappings'!$H671))),ISNUMBER(SEARCH(IF(F$3&lt;&gt;"",F$3,"NA"),'MITRE &amp; Controls Mappings'!$I671))),ISNUMBER(SEARCH(IF(F$3&lt;&gt;"",F$3,"NA"),'MITRE &amp; Controls Mappings'!$J671))), 'MITRE &amp; Controls Mappings'!$B671,"")</f>
        <v/>
      </c>
      <c r="G675" t="str">
        <f>IF(OR(OR(OR(OR(OR(ISNUMBER(SEARCH(IF(G$1&lt;&gt;"",G$1,"NA"),'MITRE &amp; Controls Mappings'!$E671)),ISNUMBER(SEARCH(IF(G$1&lt;&gt;"",G$1,"NA"),'MITRE &amp; Controls Mappings'!$F671))),ISNUMBER(SEARCH(IF(G$2&lt;&gt;"",G$2,"NA"),'MITRE &amp; Controls Mappings'!$G671))),ISNUMBER(SEARCH(IF(G$2&lt;&gt;"",G$2,"NA"),'MITRE &amp; Controls Mappings'!$H671))),ISNUMBER(SEARCH(IF(G$3&lt;&gt;"",G$3,"NA"),'MITRE &amp; Controls Mappings'!$I671))),ISNUMBER(SEARCH(IF(G$3&lt;&gt;"",G$3,"NA"),'MITRE &amp; Controls Mappings'!$J671))), 'MITRE &amp; Controls Mappings'!$B671,"")</f>
        <v/>
      </c>
      <c r="H675" t="str">
        <f>IF(OR(OR(OR(OR(OR(ISNUMBER(SEARCH(IF(H$1&lt;&gt;"",H$1,"NA"),'MITRE &amp; Controls Mappings'!$E671)),ISNUMBER(SEARCH(IF(H$1&lt;&gt;"",H$1,"NA"),'MITRE &amp; Controls Mappings'!$F671))),ISNUMBER(SEARCH(IF(H$2&lt;&gt;"",H$2,"NA"),'MITRE &amp; Controls Mappings'!$G671))),ISNUMBER(SEARCH(IF(H$2&lt;&gt;"",H$2,"NA"),'MITRE &amp; Controls Mappings'!$H671))),ISNUMBER(SEARCH(IF(H$3&lt;&gt;"",H$3,"NA"),'MITRE &amp; Controls Mappings'!$I671))),ISNUMBER(SEARCH(IF(H$3&lt;&gt;"",H$3,"NA"),'MITRE &amp; Controls Mappings'!$J671))), 'MITRE &amp; Controls Mappings'!$B671,"")</f>
        <v/>
      </c>
      <c r="I675" t="str">
        <f>IF(OR(OR(OR(OR(OR(ISNUMBER(SEARCH(IF(I$1&lt;&gt;"",I$1,"NA"),'MITRE &amp; Controls Mappings'!$E671)),ISNUMBER(SEARCH(IF(I$1&lt;&gt;"",I$1,"NA"),'MITRE &amp; Controls Mappings'!$F671))),ISNUMBER(SEARCH(IF(I$2&lt;&gt;"",I$2,"NA"),'MITRE &amp; Controls Mappings'!$G671))),ISNUMBER(SEARCH(IF(I$2&lt;&gt;"",I$2,"NA"),'MITRE &amp; Controls Mappings'!$H671))),ISNUMBER(SEARCH(IF(I$3&lt;&gt;"",I$3,"NA"),'MITRE &amp; Controls Mappings'!$I671))),ISNUMBER(SEARCH(IF(I$3&lt;&gt;"",I$3,"NA"),'MITRE &amp; Controls Mappings'!$J671))), 'MITRE &amp; Controls Mappings'!$B671,"")</f>
        <v/>
      </c>
      <c r="J675" t="str">
        <f>IF(OR(OR(OR(OR(OR(ISNUMBER(SEARCH(IF(J$1&lt;&gt;"",J$1,"NA"),'MITRE &amp; Controls Mappings'!$E671)),ISNUMBER(SEARCH(IF(J$1&lt;&gt;"",J$1,"NA"),'MITRE &amp; Controls Mappings'!$F671))),ISNUMBER(SEARCH(IF(J$2&lt;&gt;"",J$2,"NA"),'MITRE &amp; Controls Mappings'!$G671))),ISNUMBER(SEARCH(IF(J$2&lt;&gt;"",J$2,"NA"),'MITRE &amp; Controls Mappings'!$H671))),ISNUMBER(SEARCH(IF(J$3&lt;&gt;"",J$3,"NA"),'MITRE &amp; Controls Mappings'!$I671))),ISNUMBER(SEARCH(IF(J$3&lt;&gt;"",J$3,"NA"),'MITRE &amp; Controls Mappings'!$J671))), 'MITRE &amp; Controls Mappings'!$B671,"")</f>
        <v/>
      </c>
      <c r="K675" t="str">
        <f>IF(OR(OR(OR(OR(OR(ISNUMBER(SEARCH(IF(K$1&lt;&gt;"",K$1,"NA"),'MITRE &amp; Controls Mappings'!$E671)),ISNUMBER(SEARCH(IF(K$1&lt;&gt;"",K$1,"NA"),'MITRE &amp; Controls Mappings'!$F671))),ISNUMBER(SEARCH(IF(K$2&lt;&gt;"",K$2,"NA"),'MITRE &amp; Controls Mappings'!$G671))),ISNUMBER(SEARCH(IF(K$2&lt;&gt;"",K$2,"NA"),'MITRE &amp; Controls Mappings'!$H671))),ISNUMBER(SEARCH(IF(K$3&lt;&gt;"",K$3,"NA"),'MITRE &amp; Controls Mappings'!$I671))),ISNUMBER(SEARCH(IF(K$3&lt;&gt;"",K$3,"NA"),'MITRE &amp; Controls Mappings'!$J671))), 'MITRE &amp; Controls Mappings'!$B671,"")</f>
        <v/>
      </c>
      <c r="L675" s="25">
        <f>'MITRE &amp; Controls Mappings'!D671</f>
        <v>0</v>
      </c>
    </row>
    <row r="676" spans="1:12" x14ac:dyDescent="0.35">
      <c r="A676" t="str">
        <f>IF(COUNTIF(B676:K676,"="&amp;'MITRE &amp; Controls Mappings'!B672)&gt;0,'MITRE &amp; Controls Mappings'!B672,"")</f>
        <v/>
      </c>
      <c r="B676" t="str">
        <f>IF(OR(OR(OR(OR(OR(ISNUMBER(SEARCH(IF(B$1&lt;&gt;"",B$1,"NA"),'MITRE &amp; Controls Mappings'!$E672)),ISNUMBER(SEARCH(IF(B$1&lt;&gt;"",B$1,"NA"),'MITRE &amp; Controls Mappings'!$F672))),ISNUMBER(SEARCH(IF(B$2&lt;&gt;"",B$2,"NA"),'MITRE &amp; Controls Mappings'!$G672))),ISNUMBER(SEARCH(IF(B$2&lt;&gt;"",B$2,"NA"),'MITRE &amp; Controls Mappings'!$H672))),ISNUMBER(SEARCH(IF(B$3&lt;&gt;"",B$3,"NA"),'MITRE &amp; Controls Mappings'!$I672))),ISNUMBER(SEARCH(IF(B$3&lt;&gt;"",B$3,"NA"),'MITRE &amp; Controls Mappings'!$J672))), 'MITRE &amp; Controls Mappings'!$B672,"")</f>
        <v/>
      </c>
      <c r="C676" t="str">
        <f>IF(OR(OR(OR(OR(OR(ISNUMBER(SEARCH(IF(C$1&lt;&gt;"",C$1,"NA"),'MITRE &amp; Controls Mappings'!$E672)),ISNUMBER(SEARCH(IF(C$1&lt;&gt;"",C$1,"NA"),'MITRE &amp; Controls Mappings'!$F672))),ISNUMBER(SEARCH(IF(C$2&lt;&gt;"",C$2,"NA"),'MITRE &amp; Controls Mappings'!$G672))),ISNUMBER(SEARCH(IF(C$2&lt;&gt;"",C$2,"NA"),'MITRE &amp; Controls Mappings'!$H672))),ISNUMBER(SEARCH(IF(C$3&lt;&gt;"",C$3,"NA"),'MITRE &amp; Controls Mappings'!$I672))),ISNUMBER(SEARCH(IF(C$3&lt;&gt;"",C$3,"NA"),'MITRE &amp; Controls Mappings'!$J672))), 'MITRE &amp; Controls Mappings'!$B672,"")</f>
        <v/>
      </c>
      <c r="D676" t="str">
        <f>IF(OR(OR(OR(OR(OR(ISNUMBER(SEARCH(IF(D$1&lt;&gt;"",D$1,"NA"),'MITRE &amp; Controls Mappings'!$E672)),ISNUMBER(SEARCH(IF(D$1&lt;&gt;"",D$1,"NA"),'MITRE &amp; Controls Mappings'!$F672))),ISNUMBER(SEARCH(IF(D$2&lt;&gt;"",D$2,"NA"),'MITRE &amp; Controls Mappings'!$G672))),ISNUMBER(SEARCH(IF(D$2&lt;&gt;"",D$2,"NA"),'MITRE &amp; Controls Mappings'!$H672))),ISNUMBER(SEARCH(IF(D$3&lt;&gt;"",D$3,"NA"),'MITRE &amp; Controls Mappings'!$I672))),ISNUMBER(SEARCH(IF(D$3&lt;&gt;"",D$3,"NA"),'MITRE &amp; Controls Mappings'!$J672))), 'MITRE &amp; Controls Mappings'!$B672,"")</f>
        <v/>
      </c>
      <c r="E676" t="str">
        <f>IF(OR(OR(OR(OR(OR(ISNUMBER(SEARCH(IF(E$1&lt;&gt;"",E$1,"NA"),'MITRE &amp; Controls Mappings'!$E672)),ISNUMBER(SEARCH(IF(E$1&lt;&gt;"",E$1,"NA"),'MITRE &amp; Controls Mappings'!$F672))),ISNUMBER(SEARCH(IF(E$2&lt;&gt;"",E$2,"NA"),'MITRE &amp; Controls Mappings'!$G672))),ISNUMBER(SEARCH(IF(E$2&lt;&gt;"",E$2,"NA"),'MITRE &amp; Controls Mappings'!$H672))),ISNUMBER(SEARCH(IF(E$3&lt;&gt;"",E$3,"NA"),'MITRE &amp; Controls Mappings'!$I672))),ISNUMBER(SEARCH(IF(E$3&lt;&gt;"",E$3,"NA"),'MITRE &amp; Controls Mappings'!$J672))), 'MITRE &amp; Controls Mappings'!$B672,"")</f>
        <v/>
      </c>
      <c r="F676" t="str">
        <f>IF(OR(OR(OR(OR(OR(ISNUMBER(SEARCH(IF(F$1&lt;&gt;"",F$1,"NA"),'MITRE &amp; Controls Mappings'!$E672)),ISNUMBER(SEARCH(IF(F$1&lt;&gt;"",F$1,"NA"),'MITRE &amp; Controls Mappings'!$F672))),ISNUMBER(SEARCH(IF(F$2&lt;&gt;"",F$2,"NA"),'MITRE &amp; Controls Mappings'!$G672))),ISNUMBER(SEARCH(IF(F$2&lt;&gt;"",F$2,"NA"),'MITRE &amp; Controls Mappings'!$H672))),ISNUMBER(SEARCH(IF(F$3&lt;&gt;"",F$3,"NA"),'MITRE &amp; Controls Mappings'!$I672))),ISNUMBER(SEARCH(IF(F$3&lt;&gt;"",F$3,"NA"),'MITRE &amp; Controls Mappings'!$J672))), 'MITRE &amp; Controls Mappings'!$B672,"")</f>
        <v/>
      </c>
      <c r="G676" t="str">
        <f>IF(OR(OR(OR(OR(OR(ISNUMBER(SEARCH(IF(G$1&lt;&gt;"",G$1,"NA"),'MITRE &amp; Controls Mappings'!$E672)),ISNUMBER(SEARCH(IF(G$1&lt;&gt;"",G$1,"NA"),'MITRE &amp; Controls Mappings'!$F672))),ISNUMBER(SEARCH(IF(G$2&lt;&gt;"",G$2,"NA"),'MITRE &amp; Controls Mappings'!$G672))),ISNUMBER(SEARCH(IF(G$2&lt;&gt;"",G$2,"NA"),'MITRE &amp; Controls Mappings'!$H672))),ISNUMBER(SEARCH(IF(G$3&lt;&gt;"",G$3,"NA"),'MITRE &amp; Controls Mappings'!$I672))),ISNUMBER(SEARCH(IF(G$3&lt;&gt;"",G$3,"NA"),'MITRE &amp; Controls Mappings'!$J672))), 'MITRE &amp; Controls Mappings'!$B672,"")</f>
        <v/>
      </c>
      <c r="H676" t="str">
        <f>IF(OR(OR(OR(OR(OR(ISNUMBER(SEARCH(IF(H$1&lt;&gt;"",H$1,"NA"),'MITRE &amp; Controls Mappings'!$E672)),ISNUMBER(SEARCH(IF(H$1&lt;&gt;"",H$1,"NA"),'MITRE &amp; Controls Mappings'!$F672))),ISNUMBER(SEARCH(IF(H$2&lt;&gt;"",H$2,"NA"),'MITRE &amp; Controls Mappings'!$G672))),ISNUMBER(SEARCH(IF(H$2&lt;&gt;"",H$2,"NA"),'MITRE &amp; Controls Mappings'!$H672))),ISNUMBER(SEARCH(IF(H$3&lt;&gt;"",H$3,"NA"),'MITRE &amp; Controls Mappings'!$I672))),ISNUMBER(SEARCH(IF(H$3&lt;&gt;"",H$3,"NA"),'MITRE &amp; Controls Mappings'!$J672))), 'MITRE &amp; Controls Mappings'!$B672,"")</f>
        <v/>
      </c>
      <c r="I676" t="str">
        <f>IF(OR(OR(OR(OR(OR(ISNUMBER(SEARCH(IF(I$1&lt;&gt;"",I$1,"NA"),'MITRE &amp; Controls Mappings'!$E672)),ISNUMBER(SEARCH(IF(I$1&lt;&gt;"",I$1,"NA"),'MITRE &amp; Controls Mappings'!$F672))),ISNUMBER(SEARCH(IF(I$2&lt;&gt;"",I$2,"NA"),'MITRE &amp; Controls Mappings'!$G672))),ISNUMBER(SEARCH(IF(I$2&lt;&gt;"",I$2,"NA"),'MITRE &amp; Controls Mappings'!$H672))),ISNUMBER(SEARCH(IF(I$3&lt;&gt;"",I$3,"NA"),'MITRE &amp; Controls Mappings'!$I672))),ISNUMBER(SEARCH(IF(I$3&lt;&gt;"",I$3,"NA"),'MITRE &amp; Controls Mappings'!$J672))), 'MITRE &amp; Controls Mappings'!$B672,"")</f>
        <v/>
      </c>
      <c r="J676" t="str">
        <f>IF(OR(OR(OR(OR(OR(ISNUMBER(SEARCH(IF(J$1&lt;&gt;"",J$1,"NA"),'MITRE &amp; Controls Mappings'!$E672)),ISNUMBER(SEARCH(IF(J$1&lt;&gt;"",J$1,"NA"),'MITRE &amp; Controls Mappings'!$F672))),ISNUMBER(SEARCH(IF(J$2&lt;&gt;"",J$2,"NA"),'MITRE &amp; Controls Mappings'!$G672))),ISNUMBER(SEARCH(IF(J$2&lt;&gt;"",J$2,"NA"),'MITRE &amp; Controls Mappings'!$H672))),ISNUMBER(SEARCH(IF(J$3&lt;&gt;"",J$3,"NA"),'MITRE &amp; Controls Mappings'!$I672))),ISNUMBER(SEARCH(IF(J$3&lt;&gt;"",J$3,"NA"),'MITRE &amp; Controls Mappings'!$J672))), 'MITRE &amp; Controls Mappings'!$B672,"")</f>
        <v/>
      </c>
      <c r="K676" t="str">
        <f>IF(OR(OR(OR(OR(OR(ISNUMBER(SEARCH(IF(K$1&lt;&gt;"",K$1,"NA"),'MITRE &amp; Controls Mappings'!$E672)),ISNUMBER(SEARCH(IF(K$1&lt;&gt;"",K$1,"NA"),'MITRE &amp; Controls Mappings'!$F672))),ISNUMBER(SEARCH(IF(K$2&lt;&gt;"",K$2,"NA"),'MITRE &amp; Controls Mappings'!$G672))),ISNUMBER(SEARCH(IF(K$2&lt;&gt;"",K$2,"NA"),'MITRE &amp; Controls Mappings'!$H672))),ISNUMBER(SEARCH(IF(K$3&lt;&gt;"",K$3,"NA"),'MITRE &amp; Controls Mappings'!$I672))),ISNUMBER(SEARCH(IF(K$3&lt;&gt;"",K$3,"NA"),'MITRE &amp; Controls Mappings'!$J672))), 'MITRE &amp; Controls Mappings'!$B672,"")</f>
        <v/>
      </c>
      <c r="L676" s="25">
        <f>'MITRE &amp; Controls Mappings'!D672</f>
        <v>0</v>
      </c>
    </row>
    <row r="677" spans="1:12" x14ac:dyDescent="0.35">
      <c r="A677" t="str">
        <f>IF(COUNTIF(B677:K677,"="&amp;'MITRE &amp; Controls Mappings'!B673)&gt;0,'MITRE &amp; Controls Mappings'!B673,"")</f>
        <v/>
      </c>
      <c r="B677" t="str">
        <f>IF(OR(OR(OR(OR(OR(ISNUMBER(SEARCH(IF(B$1&lt;&gt;"",B$1,"NA"),'MITRE &amp; Controls Mappings'!$E673)),ISNUMBER(SEARCH(IF(B$1&lt;&gt;"",B$1,"NA"),'MITRE &amp; Controls Mappings'!$F673))),ISNUMBER(SEARCH(IF(B$2&lt;&gt;"",B$2,"NA"),'MITRE &amp; Controls Mappings'!$G673))),ISNUMBER(SEARCH(IF(B$2&lt;&gt;"",B$2,"NA"),'MITRE &amp; Controls Mappings'!$H673))),ISNUMBER(SEARCH(IF(B$3&lt;&gt;"",B$3,"NA"),'MITRE &amp; Controls Mappings'!$I673))),ISNUMBER(SEARCH(IF(B$3&lt;&gt;"",B$3,"NA"),'MITRE &amp; Controls Mappings'!$J673))), 'MITRE &amp; Controls Mappings'!$B673,"")</f>
        <v/>
      </c>
      <c r="C677" t="str">
        <f>IF(OR(OR(OR(OR(OR(ISNUMBER(SEARCH(IF(C$1&lt;&gt;"",C$1,"NA"),'MITRE &amp; Controls Mappings'!$E673)),ISNUMBER(SEARCH(IF(C$1&lt;&gt;"",C$1,"NA"),'MITRE &amp; Controls Mappings'!$F673))),ISNUMBER(SEARCH(IF(C$2&lt;&gt;"",C$2,"NA"),'MITRE &amp; Controls Mappings'!$G673))),ISNUMBER(SEARCH(IF(C$2&lt;&gt;"",C$2,"NA"),'MITRE &amp; Controls Mappings'!$H673))),ISNUMBER(SEARCH(IF(C$3&lt;&gt;"",C$3,"NA"),'MITRE &amp; Controls Mappings'!$I673))),ISNUMBER(SEARCH(IF(C$3&lt;&gt;"",C$3,"NA"),'MITRE &amp; Controls Mappings'!$J673))), 'MITRE &amp; Controls Mappings'!$B673,"")</f>
        <v/>
      </c>
      <c r="D677" t="str">
        <f>IF(OR(OR(OR(OR(OR(ISNUMBER(SEARCH(IF(D$1&lt;&gt;"",D$1,"NA"),'MITRE &amp; Controls Mappings'!$E673)),ISNUMBER(SEARCH(IF(D$1&lt;&gt;"",D$1,"NA"),'MITRE &amp; Controls Mappings'!$F673))),ISNUMBER(SEARCH(IF(D$2&lt;&gt;"",D$2,"NA"),'MITRE &amp; Controls Mappings'!$G673))),ISNUMBER(SEARCH(IF(D$2&lt;&gt;"",D$2,"NA"),'MITRE &amp; Controls Mappings'!$H673))),ISNUMBER(SEARCH(IF(D$3&lt;&gt;"",D$3,"NA"),'MITRE &amp; Controls Mappings'!$I673))),ISNUMBER(SEARCH(IF(D$3&lt;&gt;"",D$3,"NA"),'MITRE &amp; Controls Mappings'!$J673))), 'MITRE &amp; Controls Mappings'!$B673,"")</f>
        <v/>
      </c>
      <c r="E677" t="str">
        <f>IF(OR(OR(OR(OR(OR(ISNUMBER(SEARCH(IF(E$1&lt;&gt;"",E$1,"NA"),'MITRE &amp; Controls Mappings'!$E673)),ISNUMBER(SEARCH(IF(E$1&lt;&gt;"",E$1,"NA"),'MITRE &amp; Controls Mappings'!$F673))),ISNUMBER(SEARCH(IF(E$2&lt;&gt;"",E$2,"NA"),'MITRE &amp; Controls Mappings'!$G673))),ISNUMBER(SEARCH(IF(E$2&lt;&gt;"",E$2,"NA"),'MITRE &amp; Controls Mappings'!$H673))),ISNUMBER(SEARCH(IF(E$3&lt;&gt;"",E$3,"NA"),'MITRE &amp; Controls Mappings'!$I673))),ISNUMBER(SEARCH(IF(E$3&lt;&gt;"",E$3,"NA"),'MITRE &amp; Controls Mappings'!$J673))), 'MITRE &amp; Controls Mappings'!$B673,"")</f>
        <v/>
      </c>
      <c r="F677" t="str">
        <f>IF(OR(OR(OR(OR(OR(ISNUMBER(SEARCH(IF(F$1&lt;&gt;"",F$1,"NA"),'MITRE &amp; Controls Mappings'!$E673)),ISNUMBER(SEARCH(IF(F$1&lt;&gt;"",F$1,"NA"),'MITRE &amp; Controls Mappings'!$F673))),ISNUMBER(SEARCH(IF(F$2&lt;&gt;"",F$2,"NA"),'MITRE &amp; Controls Mappings'!$G673))),ISNUMBER(SEARCH(IF(F$2&lt;&gt;"",F$2,"NA"),'MITRE &amp; Controls Mappings'!$H673))),ISNUMBER(SEARCH(IF(F$3&lt;&gt;"",F$3,"NA"),'MITRE &amp; Controls Mappings'!$I673))),ISNUMBER(SEARCH(IF(F$3&lt;&gt;"",F$3,"NA"),'MITRE &amp; Controls Mappings'!$J673))), 'MITRE &amp; Controls Mappings'!$B673,"")</f>
        <v/>
      </c>
      <c r="G677" t="str">
        <f>IF(OR(OR(OR(OR(OR(ISNUMBER(SEARCH(IF(G$1&lt;&gt;"",G$1,"NA"),'MITRE &amp; Controls Mappings'!$E673)),ISNUMBER(SEARCH(IF(G$1&lt;&gt;"",G$1,"NA"),'MITRE &amp; Controls Mappings'!$F673))),ISNUMBER(SEARCH(IF(G$2&lt;&gt;"",G$2,"NA"),'MITRE &amp; Controls Mappings'!$G673))),ISNUMBER(SEARCH(IF(G$2&lt;&gt;"",G$2,"NA"),'MITRE &amp; Controls Mappings'!$H673))),ISNUMBER(SEARCH(IF(G$3&lt;&gt;"",G$3,"NA"),'MITRE &amp; Controls Mappings'!$I673))),ISNUMBER(SEARCH(IF(G$3&lt;&gt;"",G$3,"NA"),'MITRE &amp; Controls Mappings'!$J673))), 'MITRE &amp; Controls Mappings'!$B673,"")</f>
        <v/>
      </c>
      <c r="H677" t="str">
        <f>IF(OR(OR(OR(OR(OR(ISNUMBER(SEARCH(IF(H$1&lt;&gt;"",H$1,"NA"),'MITRE &amp; Controls Mappings'!$E673)),ISNUMBER(SEARCH(IF(H$1&lt;&gt;"",H$1,"NA"),'MITRE &amp; Controls Mappings'!$F673))),ISNUMBER(SEARCH(IF(H$2&lt;&gt;"",H$2,"NA"),'MITRE &amp; Controls Mappings'!$G673))),ISNUMBER(SEARCH(IF(H$2&lt;&gt;"",H$2,"NA"),'MITRE &amp; Controls Mappings'!$H673))),ISNUMBER(SEARCH(IF(H$3&lt;&gt;"",H$3,"NA"),'MITRE &amp; Controls Mappings'!$I673))),ISNUMBER(SEARCH(IF(H$3&lt;&gt;"",H$3,"NA"),'MITRE &amp; Controls Mappings'!$J673))), 'MITRE &amp; Controls Mappings'!$B673,"")</f>
        <v/>
      </c>
      <c r="I677" t="str">
        <f>IF(OR(OR(OR(OR(OR(ISNUMBER(SEARCH(IF(I$1&lt;&gt;"",I$1,"NA"),'MITRE &amp; Controls Mappings'!$E673)),ISNUMBER(SEARCH(IF(I$1&lt;&gt;"",I$1,"NA"),'MITRE &amp; Controls Mappings'!$F673))),ISNUMBER(SEARCH(IF(I$2&lt;&gt;"",I$2,"NA"),'MITRE &amp; Controls Mappings'!$G673))),ISNUMBER(SEARCH(IF(I$2&lt;&gt;"",I$2,"NA"),'MITRE &amp; Controls Mappings'!$H673))),ISNUMBER(SEARCH(IF(I$3&lt;&gt;"",I$3,"NA"),'MITRE &amp; Controls Mappings'!$I673))),ISNUMBER(SEARCH(IF(I$3&lt;&gt;"",I$3,"NA"),'MITRE &amp; Controls Mappings'!$J673))), 'MITRE &amp; Controls Mappings'!$B673,"")</f>
        <v/>
      </c>
      <c r="J677" t="str">
        <f>IF(OR(OR(OR(OR(OR(ISNUMBER(SEARCH(IF(J$1&lt;&gt;"",J$1,"NA"),'MITRE &amp; Controls Mappings'!$E673)),ISNUMBER(SEARCH(IF(J$1&lt;&gt;"",J$1,"NA"),'MITRE &amp; Controls Mappings'!$F673))),ISNUMBER(SEARCH(IF(J$2&lt;&gt;"",J$2,"NA"),'MITRE &amp; Controls Mappings'!$G673))),ISNUMBER(SEARCH(IF(J$2&lt;&gt;"",J$2,"NA"),'MITRE &amp; Controls Mappings'!$H673))),ISNUMBER(SEARCH(IF(J$3&lt;&gt;"",J$3,"NA"),'MITRE &amp; Controls Mappings'!$I673))),ISNUMBER(SEARCH(IF(J$3&lt;&gt;"",J$3,"NA"),'MITRE &amp; Controls Mappings'!$J673))), 'MITRE &amp; Controls Mappings'!$B673,"")</f>
        <v/>
      </c>
      <c r="K677" t="str">
        <f>IF(OR(OR(OR(OR(OR(ISNUMBER(SEARCH(IF(K$1&lt;&gt;"",K$1,"NA"),'MITRE &amp; Controls Mappings'!$E673)),ISNUMBER(SEARCH(IF(K$1&lt;&gt;"",K$1,"NA"),'MITRE &amp; Controls Mappings'!$F673))),ISNUMBER(SEARCH(IF(K$2&lt;&gt;"",K$2,"NA"),'MITRE &amp; Controls Mappings'!$G673))),ISNUMBER(SEARCH(IF(K$2&lt;&gt;"",K$2,"NA"),'MITRE &amp; Controls Mappings'!$H673))),ISNUMBER(SEARCH(IF(K$3&lt;&gt;"",K$3,"NA"),'MITRE &amp; Controls Mappings'!$I673))),ISNUMBER(SEARCH(IF(K$3&lt;&gt;"",K$3,"NA"),'MITRE &amp; Controls Mappings'!$J673))), 'MITRE &amp; Controls Mappings'!$B673,"")</f>
        <v/>
      </c>
      <c r="L677" s="25">
        <f>'MITRE &amp; Controls Mappings'!D673</f>
        <v>0</v>
      </c>
    </row>
    <row r="678" spans="1:12" x14ac:dyDescent="0.35">
      <c r="A678" t="str">
        <f>IF(COUNTIF(B678:K678,"="&amp;'MITRE &amp; Controls Mappings'!B674)&gt;0,'MITRE &amp; Controls Mappings'!B674,"")</f>
        <v/>
      </c>
      <c r="B678" t="str">
        <f>IF(OR(OR(OR(OR(OR(ISNUMBER(SEARCH(IF(B$1&lt;&gt;"",B$1,"NA"),'MITRE &amp; Controls Mappings'!$E674)),ISNUMBER(SEARCH(IF(B$1&lt;&gt;"",B$1,"NA"),'MITRE &amp; Controls Mappings'!$F674))),ISNUMBER(SEARCH(IF(B$2&lt;&gt;"",B$2,"NA"),'MITRE &amp; Controls Mappings'!$G674))),ISNUMBER(SEARCH(IF(B$2&lt;&gt;"",B$2,"NA"),'MITRE &amp; Controls Mappings'!$H674))),ISNUMBER(SEARCH(IF(B$3&lt;&gt;"",B$3,"NA"),'MITRE &amp; Controls Mappings'!$I674))),ISNUMBER(SEARCH(IF(B$3&lt;&gt;"",B$3,"NA"),'MITRE &amp; Controls Mappings'!$J674))), 'MITRE &amp; Controls Mappings'!$B674,"")</f>
        <v/>
      </c>
      <c r="C678" t="str">
        <f>IF(OR(OR(OR(OR(OR(ISNUMBER(SEARCH(IF(C$1&lt;&gt;"",C$1,"NA"),'MITRE &amp; Controls Mappings'!$E674)),ISNUMBER(SEARCH(IF(C$1&lt;&gt;"",C$1,"NA"),'MITRE &amp; Controls Mappings'!$F674))),ISNUMBER(SEARCH(IF(C$2&lt;&gt;"",C$2,"NA"),'MITRE &amp; Controls Mappings'!$G674))),ISNUMBER(SEARCH(IF(C$2&lt;&gt;"",C$2,"NA"),'MITRE &amp; Controls Mappings'!$H674))),ISNUMBER(SEARCH(IF(C$3&lt;&gt;"",C$3,"NA"),'MITRE &amp; Controls Mappings'!$I674))),ISNUMBER(SEARCH(IF(C$3&lt;&gt;"",C$3,"NA"),'MITRE &amp; Controls Mappings'!$J674))), 'MITRE &amp; Controls Mappings'!$B674,"")</f>
        <v/>
      </c>
      <c r="D678" t="str">
        <f>IF(OR(OR(OR(OR(OR(ISNUMBER(SEARCH(IF(D$1&lt;&gt;"",D$1,"NA"),'MITRE &amp; Controls Mappings'!$E674)),ISNUMBER(SEARCH(IF(D$1&lt;&gt;"",D$1,"NA"),'MITRE &amp; Controls Mappings'!$F674))),ISNUMBER(SEARCH(IF(D$2&lt;&gt;"",D$2,"NA"),'MITRE &amp; Controls Mappings'!$G674))),ISNUMBER(SEARCH(IF(D$2&lt;&gt;"",D$2,"NA"),'MITRE &amp; Controls Mappings'!$H674))),ISNUMBER(SEARCH(IF(D$3&lt;&gt;"",D$3,"NA"),'MITRE &amp; Controls Mappings'!$I674))),ISNUMBER(SEARCH(IF(D$3&lt;&gt;"",D$3,"NA"),'MITRE &amp; Controls Mappings'!$J674))), 'MITRE &amp; Controls Mappings'!$B674,"")</f>
        <v/>
      </c>
      <c r="E678" t="str">
        <f>IF(OR(OR(OR(OR(OR(ISNUMBER(SEARCH(IF(E$1&lt;&gt;"",E$1,"NA"),'MITRE &amp; Controls Mappings'!$E674)),ISNUMBER(SEARCH(IF(E$1&lt;&gt;"",E$1,"NA"),'MITRE &amp; Controls Mappings'!$F674))),ISNUMBER(SEARCH(IF(E$2&lt;&gt;"",E$2,"NA"),'MITRE &amp; Controls Mappings'!$G674))),ISNUMBER(SEARCH(IF(E$2&lt;&gt;"",E$2,"NA"),'MITRE &amp; Controls Mappings'!$H674))),ISNUMBER(SEARCH(IF(E$3&lt;&gt;"",E$3,"NA"),'MITRE &amp; Controls Mappings'!$I674))),ISNUMBER(SEARCH(IF(E$3&lt;&gt;"",E$3,"NA"),'MITRE &amp; Controls Mappings'!$J674))), 'MITRE &amp; Controls Mappings'!$B674,"")</f>
        <v/>
      </c>
      <c r="F678" t="str">
        <f>IF(OR(OR(OR(OR(OR(ISNUMBER(SEARCH(IF(F$1&lt;&gt;"",F$1,"NA"),'MITRE &amp; Controls Mappings'!$E674)),ISNUMBER(SEARCH(IF(F$1&lt;&gt;"",F$1,"NA"),'MITRE &amp; Controls Mappings'!$F674))),ISNUMBER(SEARCH(IF(F$2&lt;&gt;"",F$2,"NA"),'MITRE &amp; Controls Mappings'!$G674))),ISNUMBER(SEARCH(IF(F$2&lt;&gt;"",F$2,"NA"),'MITRE &amp; Controls Mappings'!$H674))),ISNUMBER(SEARCH(IF(F$3&lt;&gt;"",F$3,"NA"),'MITRE &amp; Controls Mappings'!$I674))),ISNUMBER(SEARCH(IF(F$3&lt;&gt;"",F$3,"NA"),'MITRE &amp; Controls Mappings'!$J674))), 'MITRE &amp; Controls Mappings'!$B674,"")</f>
        <v/>
      </c>
      <c r="G678" t="str">
        <f>IF(OR(OR(OR(OR(OR(ISNUMBER(SEARCH(IF(G$1&lt;&gt;"",G$1,"NA"),'MITRE &amp; Controls Mappings'!$E674)),ISNUMBER(SEARCH(IF(G$1&lt;&gt;"",G$1,"NA"),'MITRE &amp; Controls Mappings'!$F674))),ISNUMBER(SEARCH(IF(G$2&lt;&gt;"",G$2,"NA"),'MITRE &amp; Controls Mappings'!$G674))),ISNUMBER(SEARCH(IF(G$2&lt;&gt;"",G$2,"NA"),'MITRE &amp; Controls Mappings'!$H674))),ISNUMBER(SEARCH(IF(G$3&lt;&gt;"",G$3,"NA"),'MITRE &amp; Controls Mappings'!$I674))),ISNUMBER(SEARCH(IF(G$3&lt;&gt;"",G$3,"NA"),'MITRE &amp; Controls Mappings'!$J674))), 'MITRE &amp; Controls Mappings'!$B674,"")</f>
        <v/>
      </c>
      <c r="H678" t="str">
        <f>IF(OR(OR(OR(OR(OR(ISNUMBER(SEARCH(IF(H$1&lt;&gt;"",H$1,"NA"),'MITRE &amp; Controls Mappings'!$E674)),ISNUMBER(SEARCH(IF(H$1&lt;&gt;"",H$1,"NA"),'MITRE &amp; Controls Mappings'!$F674))),ISNUMBER(SEARCH(IF(H$2&lt;&gt;"",H$2,"NA"),'MITRE &amp; Controls Mappings'!$G674))),ISNUMBER(SEARCH(IF(H$2&lt;&gt;"",H$2,"NA"),'MITRE &amp; Controls Mappings'!$H674))),ISNUMBER(SEARCH(IF(H$3&lt;&gt;"",H$3,"NA"),'MITRE &amp; Controls Mappings'!$I674))),ISNUMBER(SEARCH(IF(H$3&lt;&gt;"",H$3,"NA"),'MITRE &amp; Controls Mappings'!$J674))), 'MITRE &amp; Controls Mappings'!$B674,"")</f>
        <v/>
      </c>
      <c r="I678" t="str">
        <f>IF(OR(OR(OR(OR(OR(ISNUMBER(SEARCH(IF(I$1&lt;&gt;"",I$1,"NA"),'MITRE &amp; Controls Mappings'!$E674)),ISNUMBER(SEARCH(IF(I$1&lt;&gt;"",I$1,"NA"),'MITRE &amp; Controls Mappings'!$F674))),ISNUMBER(SEARCH(IF(I$2&lt;&gt;"",I$2,"NA"),'MITRE &amp; Controls Mappings'!$G674))),ISNUMBER(SEARCH(IF(I$2&lt;&gt;"",I$2,"NA"),'MITRE &amp; Controls Mappings'!$H674))),ISNUMBER(SEARCH(IF(I$3&lt;&gt;"",I$3,"NA"),'MITRE &amp; Controls Mappings'!$I674))),ISNUMBER(SEARCH(IF(I$3&lt;&gt;"",I$3,"NA"),'MITRE &amp; Controls Mappings'!$J674))), 'MITRE &amp; Controls Mappings'!$B674,"")</f>
        <v/>
      </c>
      <c r="J678" t="str">
        <f>IF(OR(OR(OR(OR(OR(ISNUMBER(SEARCH(IF(J$1&lt;&gt;"",J$1,"NA"),'MITRE &amp; Controls Mappings'!$E674)),ISNUMBER(SEARCH(IF(J$1&lt;&gt;"",J$1,"NA"),'MITRE &amp; Controls Mappings'!$F674))),ISNUMBER(SEARCH(IF(J$2&lt;&gt;"",J$2,"NA"),'MITRE &amp; Controls Mappings'!$G674))),ISNUMBER(SEARCH(IF(J$2&lt;&gt;"",J$2,"NA"),'MITRE &amp; Controls Mappings'!$H674))),ISNUMBER(SEARCH(IF(J$3&lt;&gt;"",J$3,"NA"),'MITRE &amp; Controls Mappings'!$I674))),ISNUMBER(SEARCH(IF(J$3&lt;&gt;"",J$3,"NA"),'MITRE &amp; Controls Mappings'!$J674))), 'MITRE &amp; Controls Mappings'!$B674,"")</f>
        <v/>
      </c>
      <c r="K678" t="str">
        <f>IF(OR(OR(OR(OR(OR(ISNUMBER(SEARCH(IF(K$1&lt;&gt;"",K$1,"NA"),'MITRE &amp; Controls Mappings'!$E674)),ISNUMBER(SEARCH(IF(K$1&lt;&gt;"",K$1,"NA"),'MITRE &amp; Controls Mappings'!$F674))),ISNUMBER(SEARCH(IF(K$2&lt;&gt;"",K$2,"NA"),'MITRE &amp; Controls Mappings'!$G674))),ISNUMBER(SEARCH(IF(K$2&lt;&gt;"",K$2,"NA"),'MITRE &amp; Controls Mappings'!$H674))),ISNUMBER(SEARCH(IF(K$3&lt;&gt;"",K$3,"NA"),'MITRE &amp; Controls Mappings'!$I674))),ISNUMBER(SEARCH(IF(K$3&lt;&gt;"",K$3,"NA"),'MITRE &amp; Controls Mappings'!$J674))), 'MITRE &amp; Controls Mappings'!$B674,"")</f>
        <v/>
      </c>
      <c r="L678" s="25">
        <f>'MITRE &amp; Controls Mappings'!D674</f>
        <v>0</v>
      </c>
    </row>
    <row r="679" spans="1:12" x14ac:dyDescent="0.35">
      <c r="A679" t="str">
        <f>IF(COUNTIF(B679:K679,"="&amp;'MITRE &amp; Controls Mappings'!B675)&gt;0,'MITRE &amp; Controls Mappings'!B675,"")</f>
        <v/>
      </c>
      <c r="B679" t="str">
        <f>IF(OR(OR(OR(OR(OR(ISNUMBER(SEARCH(IF(B$1&lt;&gt;"",B$1,"NA"),'MITRE &amp; Controls Mappings'!$E675)),ISNUMBER(SEARCH(IF(B$1&lt;&gt;"",B$1,"NA"),'MITRE &amp; Controls Mappings'!$F675))),ISNUMBER(SEARCH(IF(B$2&lt;&gt;"",B$2,"NA"),'MITRE &amp; Controls Mappings'!$G675))),ISNUMBER(SEARCH(IF(B$2&lt;&gt;"",B$2,"NA"),'MITRE &amp; Controls Mappings'!$H675))),ISNUMBER(SEARCH(IF(B$3&lt;&gt;"",B$3,"NA"),'MITRE &amp; Controls Mappings'!$I675))),ISNUMBER(SEARCH(IF(B$3&lt;&gt;"",B$3,"NA"),'MITRE &amp; Controls Mappings'!$J675))), 'MITRE &amp; Controls Mappings'!$B675,"")</f>
        <v/>
      </c>
      <c r="C679" t="str">
        <f>IF(OR(OR(OR(OR(OR(ISNUMBER(SEARCH(IF(C$1&lt;&gt;"",C$1,"NA"),'MITRE &amp; Controls Mappings'!$E675)),ISNUMBER(SEARCH(IF(C$1&lt;&gt;"",C$1,"NA"),'MITRE &amp; Controls Mappings'!$F675))),ISNUMBER(SEARCH(IF(C$2&lt;&gt;"",C$2,"NA"),'MITRE &amp; Controls Mappings'!$G675))),ISNUMBER(SEARCH(IF(C$2&lt;&gt;"",C$2,"NA"),'MITRE &amp; Controls Mappings'!$H675))),ISNUMBER(SEARCH(IF(C$3&lt;&gt;"",C$3,"NA"),'MITRE &amp; Controls Mappings'!$I675))),ISNUMBER(SEARCH(IF(C$3&lt;&gt;"",C$3,"NA"),'MITRE &amp; Controls Mappings'!$J675))), 'MITRE &amp; Controls Mappings'!$B675,"")</f>
        <v/>
      </c>
      <c r="D679" t="str">
        <f>IF(OR(OR(OR(OR(OR(ISNUMBER(SEARCH(IF(D$1&lt;&gt;"",D$1,"NA"),'MITRE &amp; Controls Mappings'!$E675)),ISNUMBER(SEARCH(IF(D$1&lt;&gt;"",D$1,"NA"),'MITRE &amp; Controls Mappings'!$F675))),ISNUMBER(SEARCH(IF(D$2&lt;&gt;"",D$2,"NA"),'MITRE &amp; Controls Mappings'!$G675))),ISNUMBER(SEARCH(IF(D$2&lt;&gt;"",D$2,"NA"),'MITRE &amp; Controls Mappings'!$H675))),ISNUMBER(SEARCH(IF(D$3&lt;&gt;"",D$3,"NA"),'MITRE &amp; Controls Mappings'!$I675))),ISNUMBER(SEARCH(IF(D$3&lt;&gt;"",D$3,"NA"),'MITRE &amp; Controls Mappings'!$J675))), 'MITRE &amp; Controls Mappings'!$B675,"")</f>
        <v/>
      </c>
      <c r="E679" t="str">
        <f>IF(OR(OR(OR(OR(OR(ISNUMBER(SEARCH(IF(E$1&lt;&gt;"",E$1,"NA"),'MITRE &amp; Controls Mappings'!$E675)),ISNUMBER(SEARCH(IF(E$1&lt;&gt;"",E$1,"NA"),'MITRE &amp; Controls Mappings'!$F675))),ISNUMBER(SEARCH(IF(E$2&lt;&gt;"",E$2,"NA"),'MITRE &amp; Controls Mappings'!$G675))),ISNUMBER(SEARCH(IF(E$2&lt;&gt;"",E$2,"NA"),'MITRE &amp; Controls Mappings'!$H675))),ISNUMBER(SEARCH(IF(E$3&lt;&gt;"",E$3,"NA"),'MITRE &amp; Controls Mappings'!$I675))),ISNUMBER(SEARCH(IF(E$3&lt;&gt;"",E$3,"NA"),'MITRE &amp; Controls Mappings'!$J675))), 'MITRE &amp; Controls Mappings'!$B675,"")</f>
        <v/>
      </c>
      <c r="F679" t="str">
        <f>IF(OR(OR(OR(OR(OR(ISNUMBER(SEARCH(IF(F$1&lt;&gt;"",F$1,"NA"),'MITRE &amp; Controls Mappings'!$E675)),ISNUMBER(SEARCH(IF(F$1&lt;&gt;"",F$1,"NA"),'MITRE &amp; Controls Mappings'!$F675))),ISNUMBER(SEARCH(IF(F$2&lt;&gt;"",F$2,"NA"),'MITRE &amp; Controls Mappings'!$G675))),ISNUMBER(SEARCH(IF(F$2&lt;&gt;"",F$2,"NA"),'MITRE &amp; Controls Mappings'!$H675))),ISNUMBER(SEARCH(IF(F$3&lt;&gt;"",F$3,"NA"),'MITRE &amp; Controls Mappings'!$I675))),ISNUMBER(SEARCH(IF(F$3&lt;&gt;"",F$3,"NA"),'MITRE &amp; Controls Mappings'!$J675))), 'MITRE &amp; Controls Mappings'!$B675,"")</f>
        <v/>
      </c>
      <c r="G679" t="str">
        <f>IF(OR(OR(OR(OR(OR(ISNUMBER(SEARCH(IF(G$1&lt;&gt;"",G$1,"NA"),'MITRE &amp; Controls Mappings'!$E675)),ISNUMBER(SEARCH(IF(G$1&lt;&gt;"",G$1,"NA"),'MITRE &amp; Controls Mappings'!$F675))),ISNUMBER(SEARCH(IF(G$2&lt;&gt;"",G$2,"NA"),'MITRE &amp; Controls Mappings'!$G675))),ISNUMBER(SEARCH(IF(G$2&lt;&gt;"",G$2,"NA"),'MITRE &amp; Controls Mappings'!$H675))),ISNUMBER(SEARCH(IF(G$3&lt;&gt;"",G$3,"NA"),'MITRE &amp; Controls Mappings'!$I675))),ISNUMBER(SEARCH(IF(G$3&lt;&gt;"",G$3,"NA"),'MITRE &amp; Controls Mappings'!$J675))), 'MITRE &amp; Controls Mappings'!$B675,"")</f>
        <v/>
      </c>
      <c r="H679" t="str">
        <f>IF(OR(OR(OR(OR(OR(ISNUMBER(SEARCH(IF(H$1&lt;&gt;"",H$1,"NA"),'MITRE &amp; Controls Mappings'!$E675)),ISNUMBER(SEARCH(IF(H$1&lt;&gt;"",H$1,"NA"),'MITRE &amp; Controls Mappings'!$F675))),ISNUMBER(SEARCH(IF(H$2&lt;&gt;"",H$2,"NA"),'MITRE &amp; Controls Mappings'!$G675))),ISNUMBER(SEARCH(IF(H$2&lt;&gt;"",H$2,"NA"),'MITRE &amp; Controls Mappings'!$H675))),ISNUMBER(SEARCH(IF(H$3&lt;&gt;"",H$3,"NA"),'MITRE &amp; Controls Mappings'!$I675))),ISNUMBER(SEARCH(IF(H$3&lt;&gt;"",H$3,"NA"),'MITRE &amp; Controls Mappings'!$J675))), 'MITRE &amp; Controls Mappings'!$B675,"")</f>
        <v/>
      </c>
      <c r="I679" t="str">
        <f>IF(OR(OR(OR(OR(OR(ISNUMBER(SEARCH(IF(I$1&lt;&gt;"",I$1,"NA"),'MITRE &amp; Controls Mappings'!$E675)),ISNUMBER(SEARCH(IF(I$1&lt;&gt;"",I$1,"NA"),'MITRE &amp; Controls Mappings'!$F675))),ISNUMBER(SEARCH(IF(I$2&lt;&gt;"",I$2,"NA"),'MITRE &amp; Controls Mappings'!$G675))),ISNUMBER(SEARCH(IF(I$2&lt;&gt;"",I$2,"NA"),'MITRE &amp; Controls Mappings'!$H675))),ISNUMBER(SEARCH(IF(I$3&lt;&gt;"",I$3,"NA"),'MITRE &amp; Controls Mappings'!$I675))),ISNUMBER(SEARCH(IF(I$3&lt;&gt;"",I$3,"NA"),'MITRE &amp; Controls Mappings'!$J675))), 'MITRE &amp; Controls Mappings'!$B675,"")</f>
        <v/>
      </c>
      <c r="J679" t="str">
        <f>IF(OR(OR(OR(OR(OR(ISNUMBER(SEARCH(IF(J$1&lt;&gt;"",J$1,"NA"),'MITRE &amp; Controls Mappings'!$E675)),ISNUMBER(SEARCH(IF(J$1&lt;&gt;"",J$1,"NA"),'MITRE &amp; Controls Mappings'!$F675))),ISNUMBER(SEARCH(IF(J$2&lt;&gt;"",J$2,"NA"),'MITRE &amp; Controls Mappings'!$G675))),ISNUMBER(SEARCH(IF(J$2&lt;&gt;"",J$2,"NA"),'MITRE &amp; Controls Mappings'!$H675))),ISNUMBER(SEARCH(IF(J$3&lt;&gt;"",J$3,"NA"),'MITRE &amp; Controls Mappings'!$I675))),ISNUMBER(SEARCH(IF(J$3&lt;&gt;"",J$3,"NA"),'MITRE &amp; Controls Mappings'!$J675))), 'MITRE &amp; Controls Mappings'!$B675,"")</f>
        <v/>
      </c>
      <c r="K679" t="str">
        <f>IF(OR(OR(OR(OR(OR(ISNUMBER(SEARCH(IF(K$1&lt;&gt;"",K$1,"NA"),'MITRE &amp; Controls Mappings'!$E675)),ISNUMBER(SEARCH(IF(K$1&lt;&gt;"",K$1,"NA"),'MITRE &amp; Controls Mappings'!$F675))),ISNUMBER(SEARCH(IF(K$2&lt;&gt;"",K$2,"NA"),'MITRE &amp; Controls Mappings'!$G675))),ISNUMBER(SEARCH(IF(K$2&lt;&gt;"",K$2,"NA"),'MITRE &amp; Controls Mappings'!$H675))),ISNUMBER(SEARCH(IF(K$3&lt;&gt;"",K$3,"NA"),'MITRE &amp; Controls Mappings'!$I675))),ISNUMBER(SEARCH(IF(K$3&lt;&gt;"",K$3,"NA"),'MITRE &amp; Controls Mappings'!$J675))), 'MITRE &amp; Controls Mappings'!$B675,"")</f>
        <v/>
      </c>
      <c r="L679" s="25">
        <f>'MITRE &amp; Controls Mappings'!D675</f>
        <v>0</v>
      </c>
    </row>
    <row r="680" spans="1:12" x14ac:dyDescent="0.35">
      <c r="A680" t="str">
        <f>IF(COUNTIF(B680:K680,"="&amp;'MITRE &amp; Controls Mappings'!B676)&gt;0,'MITRE &amp; Controls Mappings'!B676,"")</f>
        <v/>
      </c>
      <c r="B680" t="str">
        <f>IF(OR(OR(OR(OR(OR(ISNUMBER(SEARCH(IF(B$1&lt;&gt;"",B$1,"NA"),'MITRE &amp; Controls Mappings'!$E676)),ISNUMBER(SEARCH(IF(B$1&lt;&gt;"",B$1,"NA"),'MITRE &amp; Controls Mappings'!$F676))),ISNUMBER(SEARCH(IF(B$2&lt;&gt;"",B$2,"NA"),'MITRE &amp; Controls Mappings'!$G676))),ISNUMBER(SEARCH(IF(B$2&lt;&gt;"",B$2,"NA"),'MITRE &amp; Controls Mappings'!$H676))),ISNUMBER(SEARCH(IF(B$3&lt;&gt;"",B$3,"NA"),'MITRE &amp; Controls Mappings'!$I676))),ISNUMBER(SEARCH(IF(B$3&lt;&gt;"",B$3,"NA"),'MITRE &amp; Controls Mappings'!$J676))), 'MITRE &amp; Controls Mappings'!$B676,"")</f>
        <v/>
      </c>
      <c r="C680" t="str">
        <f>IF(OR(OR(OR(OR(OR(ISNUMBER(SEARCH(IF(C$1&lt;&gt;"",C$1,"NA"),'MITRE &amp; Controls Mappings'!$E676)),ISNUMBER(SEARCH(IF(C$1&lt;&gt;"",C$1,"NA"),'MITRE &amp; Controls Mappings'!$F676))),ISNUMBER(SEARCH(IF(C$2&lt;&gt;"",C$2,"NA"),'MITRE &amp; Controls Mappings'!$G676))),ISNUMBER(SEARCH(IF(C$2&lt;&gt;"",C$2,"NA"),'MITRE &amp; Controls Mappings'!$H676))),ISNUMBER(SEARCH(IF(C$3&lt;&gt;"",C$3,"NA"),'MITRE &amp; Controls Mappings'!$I676))),ISNUMBER(SEARCH(IF(C$3&lt;&gt;"",C$3,"NA"),'MITRE &amp; Controls Mappings'!$J676))), 'MITRE &amp; Controls Mappings'!$B676,"")</f>
        <v/>
      </c>
      <c r="D680" t="str">
        <f>IF(OR(OR(OR(OR(OR(ISNUMBER(SEARCH(IF(D$1&lt;&gt;"",D$1,"NA"),'MITRE &amp; Controls Mappings'!$E676)),ISNUMBER(SEARCH(IF(D$1&lt;&gt;"",D$1,"NA"),'MITRE &amp; Controls Mappings'!$F676))),ISNUMBER(SEARCH(IF(D$2&lt;&gt;"",D$2,"NA"),'MITRE &amp; Controls Mappings'!$G676))),ISNUMBER(SEARCH(IF(D$2&lt;&gt;"",D$2,"NA"),'MITRE &amp; Controls Mappings'!$H676))),ISNUMBER(SEARCH(IF(D$3&lt;&gt;"",D$3,"NA"),'MITRE &amp; Controls Mappings'!$I676))),ISNUMBER(SEARCH(IF(D$3&lt;&gt;"",D$3,"NA"),'MITRE &amp; Controls Mappings'!$J676))), 'MITRE &amp; Controls Mappings'!$B676,"")</f>
        <v/>
      </c>
      <c r="E680" t="str">
        <f>IF(OR(OR(OR(OR(OR(ISNUMBER(SEARCH(IF(E$1&lt;&gt;"",E$1,"NA"),'MITRE &amp; Controls Mappings'!$E676)),ISNUMBER(SEARCH(IF(E$1&lt;&gt;"",E$1,"NA"),'MITRE &amp; Controls Mappings'!$F676))),ISNUMBER(SEARCH(IF(E$2&lt;&gt;"",E$2,"NA"),'MITRE &amp; Controls Mappings'!$G676))),ISNUMBER(SEARCH(IF(E$2&lt;&gt;"",E$2,"NA"),'MITRE &amp; Controls Mappings'!$H676))),ISNUMBER(SEARCH(IF(E$3&lt;&gt;"",E$3,"NA"),'MITRE &amp; Controls Mappings'!$I676))),ISNUMBER(SEARCH(IF(E$3&lt;&gt;"",E$3,"NA"),'MITRE &amp; Controls Mappings'!$J676))), 'MITRE &amp; Controls Mappings'!$B676,"")</f>
        <v/>
      </c>
      <c r="F680" t="str">
        <f>IF(OR(OR(OR(OR(OR(ISNUMBER(SEARCH(IF(F$1&lt;&gt;"",F$1,"NA"),'MITRE &amp; Controls Mappings'!$E676)),ISNUMBER(SEARCH(IF(F$1&lt;&gt;"",F$1,"NA"),'MITRE &amp; Controls Mappings'!$F676))),ISNUMBER(SEARCH(IF(F$2&lt;&gt;"",F$2,"NA"),'MITRE &amp; Controls Mappings'!$G676))),ISNUMBER(SEARCH(IF(F$2&lt;&gt;"",F$2,"NA"),'MITRE &amp; Controls Mappings'!$H676))),ISNUMBER(SEARCH(IF(F$3&lt;&gt;"",F$3,"NA"),'MITRE &amp; Controls Mappings'!$I676))),ISNUMBER(SEARCH(IF(F$3&lt;&gt;"",F$3,"NA"),'MITRE &amp; Controls Mappings'!$J676))), 'MITRE &amp; Controls Mappings'!$B676,"")</f>
        <v/>
      </c>
      <c r="G680" t="str">
        <f>IF(OR(OR(OR(OR(OR(ISNUMBER(SEARCH(IF(G$1&lt;&gt;"",G$1,"NA"),'MITRE &amp; Controls Mappings'!$E676)),ISNUMBER(SEARCH(IF(G$1&lt;&gt;"",G$1,"NA"),'MITRE &amp; Controls Mappings'!$F676))),ISNUMBER(SEARCH(IF(G$2&lt;&gt;"",G$2,"NA"),'MITRE &amp; Controls Mappings'!$G676))),ISNUMBER(SEARCH(IF(G$2&lt;&gt;"",G$2,"NA"),'MITRE &amp; Controls Mappings'!$H676))),ISNUMBER(SEARCH(IF(G$3&lt;&gt;"",G$3,"NA"),'MITRE &amp; Controls Mappings'!$I676))),ISNUMBER(SEARCH(IF(G$3&lt;&gt;"",G$3,"NA"),'MITRE &amp; Controls Mappings'!$J676))), 'MITRE &amp; Controls Mappings'!$B676,"")</f>
        <v/>
      </c>
      <c r="H680" t="str">
        <f>IF(OR(OR(OR(OR(OR(ISNUMBER(SEARCH(IF(H$1&lt;&gt;"",H$1,"NA"),'MITRE &amp; Controls Mappings'!$E676)),ISNUMBER(SEARCH(IF(H$1&lt;&gt;"",H$1,"NA"),'MITRE &amp; Controls Mappings'!$F676))),ISNUMBER(SEARCH(IF(H$2&lt;&gt;"",H$2,"NA"),'MITRE &amp; Controls Mappings'!$G676))),ISNUMBER(SEARCH(IF(H$2&lt;&gt;"",H$2,"NA"),'MITRE &amp; Controls Mappings'!$H676))),ISNUMBER(SEARCH(IF(H$3&lt;&gt;"",H$3,"NA"),'MITRE &amp; Controls Mappings'!$I676))),ISNUMBER(SEARCH(IF(H$3&lt;&gt;"",H$3,"NA"),'MITRE &amp; Controls Mappings'!$J676))), 'MITRE &amp; Controls Mappings'!$B676,"")</f>
        <v/>
      </c>
      <c r="I680" t="str">
        <f>IF(OR(OR(OR(OR(OR(ISNUMBER(SEARCH(IF(I$1&lt;&gt;"",I$1,"NA"),'MITRE &amp; Controls Mappings'!$E676)),ISNUMBER(SEARCH(IF(I$1&lt;&gt;"",I$1,"NA"),'MITRE &amp; Controls Mappings'!$F676))),ISNUMBER(SEARCH(IF(I$2&lt;&gt;"",I$2,"NA"),'MITRE &amp; Controls Mappings'!$G676))),ISNUMBER(SEARCH(IF(I$2&lt;&gt;"",I$2,"NA"),'MITRE &amp; Controls Mappings'!$H676))),ISNUMBER(SEARCH(IF(I$3&lt;&gt;"",I$3,"NA"),'MITRE &amp; Controls Mappings'!$I676))),ISNUMBER(SEARCH(IF(I$3&lt;&gt;"",I$3,"NA"),'MITRE &amp; Controls Mappings'!$J676))), 'MITRE &amp; Controls Mappings'!$B676,"")</f>
        <v/>
      </c>
      <c r="J680" t="str">
        <f>IF(OR(OR(OR(OR(OR(ISNUMBER(SEARCH(IF(J$1&lt;&gt;"",J$1,"NA"),'MITRE &amp; Controls Mappings'!$E676)),ISNUMBER(SEARCH(IF(J$1&lt;&gt;"",J$1,"NA"),'MITRE &amp; Controls Mappings'!$F676))),ISNUMBER(SEARCH(IF(J$2&lt;&gt;"",J$2,"NA"),'MITRE &amp; Controls Mappings'!$G676))),ISNUMBER(SEARCH(IF(J$2&lt;&gt;"",J$2,"NA"),'MITRE &amp; Controls Mappings'!$H676))),ISNUMBER(SEARCH(IF(J$3&lt;&gt;"",J$3,"NA"),'MITRE &amp; Controls Mappings'!$I676))),ISNUMBER(SEARCH(IF(J$3&lt;&gt;"",J$3,"NA"),'MITRE &amp; Controls Mappings'!$J676))), 'MITRE &amp; Controls Mappings'!$B676,"")</f>
        <v/>
      </c>
      <c r="K680" t="str">
        <f>IF(OR(OR(OR(OR(OR(ISNUMBER(SEARCH(IF(K$1&lt;&gt;"",K$1,"NA"),'MITRE &amp; Controls Mappings'!$E676)),ISNUMBER(SEARCH(IF(K$1&lt;&gt;"",K$1,"NA"),'MITRE &amp; Controls Mappings'!$F676))),ISNUMBER(SEARCH(IF(K$2&lt;&gt;"",K$2,"NA"),'MITRE &amp; Controls Mappings'!$G676))),ISNUMBER(SEARCH(IF(K$2&lt;&gt;"",K$2,"NA"),'MITRE &amp; Controls Mappings'!$H676))),ISNUMBER(SEARCH(IF(K$3&lt;&gt;"",K$3,"NA"),'MITRE &amp; Controls Mappings'!$I676))),ISNUMBER(SEARCH(IF(K$3&lt;&gt;"",K$3,"NA"),'MITRE &amp; Controls Mappings'!$J676))), 'MITRE &amp; Controls Mappings'!$B676,"")</f>
        <v/>
      </c>
      <c r="L680" s="25">
        <f>'MITRE &amp; Controls Mappings'!D676</f>
        <v>0</v>
      </c>
    </row>
    <row r="681" spans="1:12" x14ac:dyDescent="0.35">
      <c r="A681" t="str">
        <f>IF(COUNTIF(B681:K681,"="&amp;'MITRE &amp; Controls Mappings'!B677)&gt;0,'MITRE &amp; Controls Mappings'!B677,"")</f>
        <v/>
      </c>
      <c r="B681" t="str">
        <f>IF(OR(OR(OR(OR(OR(ISNUMBER(SEARCH(IF(B$1&lt;&gt;"",B$1,"NA"),'MITRE &amp; Controls Mappings'!$E677)),ISNUMBER(SEARCH(IF(B$1&lt;&gt;"",B$1,"NA"),'MITRE &amp; Controls Mappings'!$F677))),ISNUMBER(SEARCH(IF(B$2&lt;&gt;"",B$2,"NA"),'MITRE &amp; Controls Mappings'!$G677))),ISNUMBER(SEARCH(IF(B$2&lt;&gt;"",B$2,"NA"),'MITRE &amp; Controls Mappings'!$H677))),ISNUMBER(SEARCH(IF(B$3&lt;&gt;"",B$3,"NA"),'MITRE &amp; Controls Mappings'!$I677))),ISNUMBER(SEARCH(IF(B$3&lt;&gt;"",B$3,"NA"),'MITRE &amp; Controls Mappings'!$J677))), 'MITRE &amp; Controls Mappings'!$B677,"")</f>
        <v/>
      </c>
      <c r="C681" t="str">
        <f>IF(OR(OR(OR(OR(OR(ISNUMBER(SEARCH(IF(C$1&lt;&gt;"",C$1,"NA"),'MITRE &amp; Controls Mappings'!$E677)),ISNUMBER(SEARCH(IF(C$1&lt;&gt;"",C$1,"NA"),'MITRE &amp; Controls Mappings'!$F677))),ISNUMBER(SEARCH(IF(C$2&lt;&gt;"",C$2,"NA"),'MITRE &amp; Controls Mappings'!$G677))),ISNUMBER(SEARCH(IF(C$2&lt;&gt;"",C$2,"NA"),'MITRE &amp; Controls Mappings'!$H677))),ISNUMBER(SEARCH(IF(C$3&lt;&gt;"",C$3,"NA"),'MITRE &amp; Controls Mappings'!$I677))),ISNUMBER(SEARCH(IF(C$3&lt;&gt;"",C$3,"NA"),'MITRE &amp; Controls Mappings'!$J677))), 'MITRE &amp; Controls Mappings'!$B677,"")</f>
        <v/>
      </c>
      <c r="D681" t="str">
        <f>IF(OR(OR(OR(OR(OR(ISNUMBER(SEARCH(IF(D$1&lt;&gt;"",D$1,"NA"),'MITRE &amp; Controls Mappings'!$E677)),ISNUMBER(SEARCH(IF(D$1&lt;&gt;"",D$1,"NA"),'MITRE &amp; Controls Mappings'!$F677))),ISNUMBER(SEARCH(IF(D$2&lt;&gt;"",D$2,"NA"),'MITRE &amp; Controls Mappings'!$G677))),ISNUMBER(SEARCH(IF(D$2&lt;&gt;"",D$2,"NA"),'MITRE &amp; Controls Mappings'!$H677))),ISNUMBER(SEARCH(IF(D$3&lt;&gt;"",D$3,"NA"),'MITRE &amp; Controls Mappings'!$I677))),ISNUMBER(SEARCH(IF(D$3&lt;&gt;"",D$3,"NA"),'MITRE &amp; Controls Mappings'!$J677))), 'MITRE &amp; Controls Mappings'!$B677,"")</f>
        <v/>
      </c>
      <c r="E681" t="str">
        <f>IF(OR(OR(OR(OR(OR(ISNUMBER(SEARCH(IF(E$1&lt;&gt;"",E$1,"NA"),'MITRE &amp; Controls Mappings'!$E677)),ISNUMBER(SEARCH(IF(E$1&lt;&gt;"",E$1,"NA"),'MITRE &amp; Controls Mappings'!$F677))),ISNUMBER(SEARCH(IF(E$2&lt;&gt;"",E$2,"NA"),'MITRE &amp; Controls Mappings'!$G677))),ISNUMBER(SEARCH(IF(E$2&lt;&gt;"",E$2,"NA"),'MITRE &amp; Controls Mappings'!$H677))),ISNUMBER(SEARCH(IF(E$3&lt;&gt;"",E$3,"NA"),'MITRE &amp; Controls Mappings'!$I677))),ISNUMBER(SEARCH(IF(E$3&lt;&gt;"",E$3,"NA"),'MITRE &amp; Controls Mappings'!$J677))), 'MITRE &amp; Controls Mappings'!$B677,"")</f>
        <v/>
      </c>
      <c r="F681" t="str">
        <f>IF(OR(OR(OR(OR(OR(ISNUMBER(SEARCH(IF(F$1&lt;&gt;"",F$1,"NA"),'MITRE &amp; Controls Mappings'!$E677)),ISNUMBER(SEARCH(IF(F$1&lt;&gt;"",F$1,"NA"),'MITRE &amp; Controls Mappings'!$F677))),ISNUMBER(SEARCH(IF(F$2&lt;&gt;"",F$2,"NA"),'MITRE &amp; Controls Mappings'!$G677))),ISNUMBER(SEARCH(IF(F$2&lt;&gt;"",F$2,"NA"),'MITRE &amp; Controls Mappings'!$H677))),ISNUMBER(SEARCH(IF(F$3&lt;&gt;"",F$3,"NA"),'MITRE &amp; Controls Mappings'!$I677))),ISNUMBER(SEARCH(IF(F$3&lt;&gt;"",F$3,"NA"),'MITRE &amp; Controls Mappings'!$J677))), 'MITRE &amp; Controls Mappings'!$B677,"")</f>
        <v/>
      </c>
      <c r="G681" t="str">
        <f>IF(OR(OR(OR(OR(OR(ISNUMBER(SEARCH(IF(G$1&lt;&gt;"",G$1,"NA"),'MITRE &amp; Controls Mappings'!$E677)),ISNUMBER(SEARCH(IF(G$1&lt;&gt;"",G$1,"NA"),'MITRE &amp; Controls Mappings'!$F677))),ISNUMBER(SEARCH(IF(G$2&lt;&gt;"",G$2,"NA"),'MITRE &amp; Controls Mappings'!$G677))),ISNUMBER(SEARCH(IF(G$2&lt;&gt;"",G$2,"NA"),'MITRE &amp; Controls Mappings'!$H677))),ISNUMBER(SEARCH(IF(G$3&lt;&gt;"",G$3,"NA"),'MITRE &amp; Controls Mappings'!$I677))),ISNUMBER(SEARCH(IF(G$3&lt;&gt;"",G$3,"NA"),'MITRE &amp; Controls Mappings'!$J677))), 'MITRE &amp; Controls Mappings'!$B677,"")</f>
        <v/>
      </c>
      <c r="H681" t="str">
        <f>IF(OR(OR(OR(OR(OR(ISNUMBER(SEARCH(IF(H$1&lt;&gt;"",H$1,"NA"),'MITRE &amp; Controls Mappings'!$E677)),ISNUMBER(SEARCH(IF(H$1&lt;&gt;"",H$1,"NA"),'MITRE &amp; Controls Mappings'!$F677))),ISNUMBER(SEARCH(IF(H$2&lt;&gt;"",H$2,"NA"),'MITRE &amp; Controls Mappings'!$G677))),ISNUMBER(SEARCH(IF(H$2&lt;&gt;"",H$2,"NA"),'MITRE &amp; Controls Mappings'!$H677))),ISNUMBER(SEARCH(IF(H$3&lt;&gt;"",H$3,"NA"),'MITRE &amp; Controls Mappings'!$I677))),ISNUMBER(SEARCH(IF(H$3&lt;&gt;"",H$3,"NA"),'MITRE &amp; Controls Mappings'!$J677))), 'MITRE &amp; Controls Mappings'!$B677,"")</f>
        <v/>
      </c>
      <c r="I681" t="str">
        <f>IF(OR(OR(OR(OR(OR(ISNUMBER(SEARCH(IF(I$1&lt;&gt;"",I$1,"NA"),'MITRE &amp; Controls Mappings'!$E677)),ISNUMBER(SEARCH(IF(I$1&lt;&gt;"",I$1,"NA"),'MITRE &amp; Controls Mappings'!$F677))),ISNUMBER(SEARCH(IF(I$2&lt;&gt;"",I$2,"NA"),'MITRE &amp; Controls Mappings'!$G677))),ISNUMBER(SEARCH(IF(I$2&lt;&gt;"",I$2,"NA"),'MITRE &amp; Controls Mappings'!$H677))),ISNUMBER(SEARCH(IF(I$3&lt;&gt;"",I$3,"NA"),'MITRE &amp; Controls Mappings'!$I677))),ISNUMBER(SEARCH(IF(I$3&lt;&gt;"",I$3,"NA"),'MITRE &amp; Controls Mappings'!$J677))), 'MITRE &amp; Controls Mappings'!$B677,"")</f>
        <v/>
      </c>
      <c r="J681" t="str">
        <f>IF(OR(OR(OR(OR(OR(ISNUMBER(SEARCH(IF(J$1&lt;&gt;"",J$1,"NA"),'MITRE &amp; Controls Mappings'!$E677)),ISNUMBER(SEARCH(IF(J$1&lt;&gt;"",J$1,"NA"),'MITRE &amp; Controls Mappings'!$F677))),ISNUMBER(SEARCH(IF(J$2&lt;&gt;"",J$2,"NA"),'MITRE &amp; Controls Mappings'!$G677))),ISNUMBER(SEARCH(IF(J$2&lt;&gt;"",J$2,"NA"),'MITRE &amp; Controls Mappings'!$H677))),ISNUMBER(SEARCH(IF(J$3&lt;&gt;"",J$3,"NA"),'MITRE &amp; Controls Mappings'!$I677))),ISNUMBER(SEARCH(IF(J$3&lt;&gt;"",J$3,"NA"),'MITRE &amp; Controls Mappings'!$J677))), 'MITRE &amp; Controls Mappings'!$B677,"")</f>
        <v/>
      </c>
      <c r="K681" t="str">
        <f>IF(OR(OR(OR(OR(OR(ISNUMBER(SEARCH(IF(K$1&lt;&gt;"",K$1,"NA"),'MITRE &amp; Controls Mappings'!$E677)),ISNUMBER(SEARCH(IF(K$1&lt;&gt;"",K$1,"NA"),'MITRE &amp; Controls Mappings'!$F677))),ISNUMBER(SEARCH(IF(K$2&lt;&gt;"",K$2,"NA"),'MITRE &amp; Controls Mappings'!$G677))),ISNUMBER(SEARCH(IF(K$2&lt;&gt;"",K$2,"NA"),'MITRE &amp; Controls Mappings'!$H677))),ISNUMBER(SEARCH(IF(K$3&lt;&gt;"",K$3,"NA"),'MITRE &amp; Controls Mappings'!$I677))),ISNUMBER(SEARCH(IF(K$3&lt;&gt;"",K$3,"NA"),'MITRE &amp; Controls Mappings'!$J677))), 'MITRE &amp; Controls Mappings'!$B677,"")</f>
        <v/>
      </c>
      <c r="L681" s="25">
        <f>'MITRE &amp; Controls Mappings'!D677</f>
        <v>0</v>
      </c>
    </row>
    <row r="682" spans="1:12" x14ac:dyDescent="0.35">
      <c r="A682" t="str">
        <f>IF(COUNTIF(B682:K682,"="&amp;'MITRE &amp; Controls Mappings'!B678)&gt;0,'MITRE &amp; Controls Mappings'!B678,"")</f>
        <v/>
      </c>
      <c r="B682" t="str">
        <f>IF(OR(OR(OR(OR(OR(ISNUMBER(SEARCH(IF(B$1&lt;&gt;"",B$1,"NA"),'MITRE &amp; Controls Mappings'!$E678)),ISNUMBER(SEARCH(IF(B$1&lt;&gt;"",B$1,"NA"),'MITRE &amp; Controls Mappings'!$F678))),ISNUMBER(SEARCH(IF(B$2&lt;&gt;"",B$2,"NA"),'MITRE &amp; Controls Mappings'!$G678))),ISNUMBER(SEARCH(IF(B$2&lt;&gt;"",B$2,"NA"),'MITRE &amp; Controls Mappings'!$H678))),ISNUMBER(SEARCH(IF(B$3&lt;&gt;"",B$3,"NA"),'MITRE &amp; Controls Mappings'!$I678))),ISNUMBER(SEARCH(IF(B$3&lt;&gt;"",B$3,"NA"),'MITRE &amp; Controls Mappings'!$J678))), 'MITRE &amp; Controls Mappings'!$B678,"")</f>
        <v/>
      </c>
      <c r="C682" t="str">
        <f>IF(OR(OR(OR(OR(OR(ISNUMBER(SEARCH(IF(C$1&lt;&gt;"",C$1,"NA"),'MITRE &amp; Controls Mappings'!$E678)),ISNUMBER(SEARCH(IF(C$1&lt;&gt;"",C$1,"NA"),'MITRE &amp; Controls Mappings'!$F678))),ISNUMBER(SEARCH(IF(C$2&lt;&gt;"",C$2,"NA"),'MITRE &amp; Controls Mappings'!$G678))),ISNUMBER(SEARCH(IF(C$2&lt;&gt;"",C$2,"NA"),'MITRE &amp; Controls Mappings'!$H678))),ISNUMBER(SEARCH(IF(C$3&lt;&gt;"",C$3,"NA"),'MITRE &amp; Controls Mappings'!$I678))),ISNUMBER(SEARCH(IF(C$3&lt;&gt;"",C$3,"NA"),'MITRE &amp; Controls Mappings'!$J678))), 'MITRE &amp; Controls Mappings'!$B678,"")</f>
        <v/>
      </c>
      <c r="D682" t="str">
        <f>IF(OR(OR(OR(OR(OR(ISNUMBER(SEARCH(IF(D$1&lt;&gt;"",D$1,"NA"),'MITRE &amp; Controls Mappings'!$E678)),ISNUMBER(SEARCH(IF(D$1&lt;&gt;"",D$1,"NA"),'MITRE &amp; Controls Mappings'!$F678))),ISNUMBER(SEARCH(IF(D$2&lt;&gt;"",D$2,"NA"),'MITRE &amp; Controls Mappings'!$G678))),ISNUMBER(SEARCH(IF(D$2&lt;&gt;"",D$2,"NA"),'MITRE &amp; Controls Mappings'!$H678))),ISNUMBER(SEARCH(IF(D$3&lt;&gt;"",D$3,"NA"),'MITRE &amp; Controls Mappings'!$I678))),ISNUMBER(SEARCH(IF(D$3&lt;&gt;"",D$3,"NA"),'MITRE &amp; Controls Mappings'!$J678))), 'MITRE &amp; Controls Mappings'!$B678,"")</f>
        <v/>
      </c>
      <c r="E682" t="str">
        <f>IF(OR(OR(OR(OR(OR(ISNUMBER(SEARCH(IF(E$1&lt;&gt;"",E$1,"NA"),'MITRE &amp; Controls Mappings'!$E678)),ISNUMBER(SEARCH(IF(E$1&lt;&gt;"",E$1,"NA"),'MITRE &amp; Controls Mappings'!$F678))),ISNUMBER(SEARCH(IF(E$2&lt;&gt;"",E$2,"NA"),'MITRE &amp; Controls Mappings'!$G678))),ISNUMBER(SEARCH(IF(E$2&lt;&gt;"",E$2,"NA"),'MITRE &amp; Controls Mappings'!$H678))),ISNUMBER(SEARCH(IF(E$3&lt;&gt;"",E$3,"NA"),'MITRE &amp; Controls Mappings'!$I678))),ISNUMBER(SEARCH(IF(E$3&lt;&gt;"",E$3,"NA"),'MITRE &amp; Controls Mappings'!$J678))), 'MITRE &amp; Controls Mappings'!$B678,"")</f>
        <v/>
      </c>
      <c r="F682" t="str">
        <f>IF(OR(OR(OR(OR(OR(ISNUMBER(SEARCH(IF(F$1&lt;&gt;"",F$1,"NA"),'MITRE &amp; Controls Mappings'!$E678)),ISNUMBER(SEARCH(IF(F$1&lt;&gt;"",F$1,"NA"),'MITRE &amp; Controls Mappings'!$F678))),ISNUMBER(SEARCH(IF(F$2&lt;&gt;"",F$2,"NA"),'MITRE &amp; Controls Mappings'!$G678))),ISNUMBER(SEARCH(IF(F$2&lt;&gt;"",F$2,"NA"),'MITRE &amp; Controls Mappings'!$H678))),ISNUMBER(SEARCH(IF(F$3&lt;&gt;"",F$3,"NA"),'MITRE &amp; Controls Mappings'!$I678))),ISNUMBER(SEARCH(IF(F$3&lt;&gt;"",F$3,"NA"),'MITRE &amp; Controls Mappings'!$J678))), 'MITRE &amp; Controls Mappings'!$B678,"")</f>
        <v/>
      </c>
      <c r="G682" t="str">
        <f>IF(OR(OR(OR(OR(OR(ISNUMBER(SEARCH(IF(G$1&lt;&gt;"",G$1,"NA"),'MITRE &amp; Controls Mappings'!$E678)),ISNUMBER(SEARCH(IF(G$1&lt;&gt;"",G$1,"NA"),'MITRE &amp; Controls Mappings'!$F678))),ISNUMBER(SEARCH(IF(G$2&lt;&gt;"",G$2,"NA"),'MITRE &amp; Controls Mappings'!$G678))),ISNUMBER(SEARCH(IF(G$2&lt;&gt;"",G$2,"NA"),'MITRE &amp; Controls Mappings'!$H678))),ISNUMBER(SEARCH(IF(G$3&lt;&gt;"",G$3,"NA"),'MITRE &amp; Controls Mappings'!$I678))),ISNUMBER(SEARCH(IF(G$3&lt;&gt;"",G$3,"NA"),'MITRE &amp; Controls Mappings'!$J678))), 'MITRE &amp; Controls Mappings'!$B678,"")</f>
        <v/>
      </c>
      <c r="H682" t="str">
        <f>IF(OR(OR(OR(OR(OR(ISNUMBER(SEARCH(IF(H$1&lt;&gt;"",H$1,"NA"),'MITRE &amp; Controls Mappings'!$E678)),ISNUMBER(SEARCH(IF(H$1&lt;&gt;"",H$1,"NA"),'MITRE &amp; Controls Mappings'!$F678))),ISNUMBER(SEARCH(IF(H$2&lt;&gt;"",H$2,"NA"),'MITRE &amp; Controls Mappings'!$G678))),ISNUMBER(SEARCH(IF(H$2&lt;&gt;"",H$2,"NA"),'MITRE &amp; Controls Mappings'!$H678))),ISNUMBER(SEARCH(IF(H$3&lt;&gt;"",H$3,"NA"),'MITRE &amp; Controls Mappings'!$I678))),ISNUMBER(SEARCH(IF(H$3&lt;&gt;"",H$3,"NA"),'MITRE &amp; Controls Mappings'!$J678))), 'MITRE &amp; Controls Mappings'!$B678,"")</f>
        <v/>
      </c>
      <c r="I682" t="str">
        <f>IF(OR(OR(OR(OR(OR(ISNUMBER(SEARCH(IF(I$1&lt;&gt;"",I$1,"NA"),'MITRE &amp; Controls Mappings'!$E678)),ISNUMBER(SEARCH(IF(I$1&lt;&gt;"",I$1,"NA"),'MITRE &amp; Controls Mappings'!$F678))),ISNUMBER(SEARCH(IF(I$2&lt;&gt;"",I$2,"NA"),'MITRE &amp; Controls Mappings'!$G678))),ISNUMBER(SEARCH(IF(I$2&lt;&gt;"",I$2,"NA"),'MITRE &amp; Controls Mappings'!$H678))),ISNUMBER(SEARCH(IF(I$3&lt;&gt;"",I$3,"NA"),'MITRE &amp; Controls Mappings'!$I678))),ISNUMBER(SEARCH(IF(I$3&lt;&gt;"",I$3,"NA"),'MITRE &amp; Controls Mappings'!$J678))), 'MITRE &amp; Controls Mappings'!$B678,"")</f>
        <v/>
      </c>
      <c r="J682" t="str">
        <f>IF(OR(OR(OR(OR(OR(ISNUMBER(SEARCH(IF(J$1&lt;&gt;"",J$1,"NA"),'MITRE &amp; Controls Mappings'!$E678)),ISNUMBER(SEARCH(IF(J$1&lt;&gt;"",J$1,"NA"),'MITRE &amp; Controls Mappings'!$F678))),ISNUMBER(SEARCH(IF(J$2&lt;&gt;"",J$2,"NA"),'MITRE &amp; Controls Mappings'!$G678))),ISNUMBER(SEARCH(IF(J$2&lt;&gt;"",J$2,"NA"),'MITRE &amp; Controls Mappings'!$H678))),ISNUMBER(SEARCH(IF(J$3&lt;&gt;"",J$3,"NA"),'MITRE &amp; Controls Mappings'!$I678))),ISNUMBER(SEARCH(IF(J$3&lt;&gt;"",J$3,"NA"),'MITRE &amp; Controls Mappings'!$J678))), 'MITRE &amp; Controls Mappings'!$B678,"")</f>
        <v/>
      </c>
      <c r="K682" t="str">
        <f>IF(OR(OR(OR(OR(OR(ISNUMBER(SEARCH(IF(K$1&lt;&gt;"",K$1,"NA"),'MITRE &amp; Controls Mappings'!$E678)),ISNUMBER(SEARCH(IF(K$1&lt;&gt;"",K$1,"NA"),'MITRE &amp; Controls Mappings'!$F678))),ISNUMBER(SEARCH(IF(K$2&lt;&gt;"",K$2,"NA"),'MITRE &amp; Controls Mappings'!$G678))),ISNUMBER(SEARCH(IF(K$2&lt;&gt;"",K$2,"NA"),'MITRE &amp; Controls Mappings'!$H678))),ISNUMBER(SEARCH(IF(K$3&lt;&gt;"",K$3,"NA"),'MITRE &amp; Controls Mappings'!$I678))),ISNUMBER(SEARCH(IF(K$3&lt;&gt;"",K$3,"NA"),'MITRE &amp; Controls Mappings'!$J678))), 'MITRE &amp; Controls Mappings'!$B678,"")</f>
        <v/>
      </c>
      <c r="L682" s="25">
        <f>'MITRE &amp; Controls Mappings'!D678</f>
        <v>0</v>
      </c>
    </row>
    <row r="683" spans="1:12" x14ac:dyDescent="0.35">
      <c r="A683" t="str">
        <f>IF(COUNTIF(B683:K683,"="&amp;'MITRE &amp; Controls Mappings'!B679)&gt;0,'MITRE &amp; Controls Mappings'!B679,"")</f>
        <v/>
      </c>
      <c r="B683" t="str">
        <f>IF(OR(OR(OR(OR(OR(ISNUMBER(SEARCH(IF(B$1&lt;&gt;"",B$1,"NA"),'MITRE &amp; Controls Mappings'!$E679)),ISNUMBER(SEARCH(IF(B$1&lt;&gt;"",B$1,"NA"),'MITRE &amp; Controls Mappings'!$F679))),ISNUMBER(SEARCH(IF(B$2&lt;&gt;"",B$2,"NA"),'MITRE &amp; Controls Mappings'!$G679))),ISNUMBER(SEARCH(IF(B$2&lt;&gt;"",B$2,"NA"),'MITRE &amp; Controls Mappings'!$H679))),ISNUMBER(SEARCH(IF(B$3&lt;&gt;"",B$3,"NA"),'MITRE &amp; Controls Mappings'!$I679))),ISNUMBER(SEARCH(IF(B$3&lt;&gt;"",B$3,"NA"),'MITRE &amp; Controls Mappings'!$J679))), 'MITRE &amp; Controls Mappings'!$B679,"")</f>
        <v/>
      </c>
      <c r="C683" t="str">
        <f>IF(OR(OR(OR(OR(OR(ISNUMBER(SEARCH(IF(C$1&lt;&gt;"",C$1,"NA"),'MITRE &amp; Controls Mappings'!$E679)),ISNUMBER(SEARCH(IF(C$1&lt;&gt;"",C$1,"NA"),'MITRE &amp; Controls Mappings'!$F679))),ISNUMBER(SEARCH(IF(C$2&lt;&gt;"",C$2,"NA"),'MITRE &amp; Controls Mappings'!$G679))),ISNUMBER(SEARCH(IF(C$2&lt;&gt;"",C$2,"NA"),'MITRE &amp; Controls Mappings'!$H679))),ISNUMBER(SEARCH(IF(C$3&lt;&gt;"",C$3,"NA"),'MITRE &amp; Controls Mappings'!$I679))),ISNUMBER(SEARCH(IF(C$3&lt;&gt;"",C$3,"NA"),'MITRE &amp; Controls Mappings'!$J679))), 'MITRE &amp; Controls Mappings'!$B679,"")</f>
        <v/>
      </c>
      <c r="D683" t="str">
        <f>IF(OR(OR(OR(OR(OR(ISNUMBER(SEARCH(IF(D$1&lt;&gt;"",D$1,"NA"),'MITRE &amp; Controls Mappings'!$E679)),ISNUMBER(SEARCH(IF(D$1&lt;&gt;"",D$1,"NA"),'MITRE &amp; Controls Mappings'!$F679))),ISNUMBER(SEARCH(IF(D$2&lt;&gt;"",D$2,"NA"),'MITRE &amp; Controls Mappings'!$G679))),ISNUMBER(SEARCH(IF(D$2&lt;&gt;"",D$2,"NA"),'MITRE &amp; Controls Mappings'!$H679))),ISNUMBER(SEARCH(IF(D$3&lt;&gt;"",D$3,"NA"),'MITRE &amp; Controls Mappings'!$I679))),ISNUMBER(SEARCH(IF(D$3&lt;&gt;"",D$3,"NA"),'MITRE &amp; Controls Mappings'!$J679))), 'MITRE &amp; Controls Mappings'!$B679,"")</f>
        <v/>
      </c>
      <c r="E683" t="str">
        <f>IF(OR(OR(OR(OR(OR(ISNUMBER(SEARCH(IF(E$1&lt;&gt;"",E$1,"NA"),'MITRE &amp; Controls Mappings'!$E679)),ISNUMBER(SEARCH(IF(E$1&lt;&gt;"",E$1,"NA"),'MITRE &amp; Controls Mappings'!$F679))),ISNUMBER(SEARCH(IF(E$2&lt;&gt;"",E$2,"NA"),'MITRE &amp; Controls Mappings'!$G679))),ISNUMBER(SEARCH(IF(E$2&lt;&gt;"",E$2,"NA"),'MITRE &amp; Controls Mappings'!$H679))),ISNUMBER(SEARCH(IF(E$3&lt;&gt;"",E$3,"NA"),'MITRE &amp; Controls Mappings'!$I679))),ISNUMBER(SEARCH(IF(E$3&lt;&gt;"",E$3,"NA"),'MITRE &amp; Controls Mappings'!$J679))), 'MITRE &amp; Controls Mappings'!$B679,"")</f>
        <v/>
      </c>
      <c r="F683" t="str">
        <f>IF(OR(OR(OR(OR(OR(ISNUMBER(SEARCH(IF(F$1&lt;&gt;"",F$1,"NA"),'MITRE &amp; Controls Mappings'!$E679)),ISNUMBER(SEARCH(IF(F$1&lt;&gt;"",F$1,"NA"),'MITRE &amp; Controls Mappings'!$F679))),ISNUMBER(SEARCH(IF(F$2&lt;&gt;"",F$2,"NA"),'MITRE &amp; Controls Mappings'!$G679))),ISNUMBER(SEARCH(IF(F$2&lt;&gt;"",F$2,"NA"),'MITRE &amp; Controls Mappings'!$H679))),ISNUMBER(SEARCH(IF(F$3&lt;&gt;"",F$3,"NA"),'MITRE &amp; Controls Mappings'!$I679))),ISNUMBER(SEARCH(IF(F$3&lt;&gt;"",F$3,"NA"),'MITRE &amp; Controls Mappings'!$J679))), 'MITRE &amp; Controls Mappings'!$B679,"")</f>
        <v/>
      </c>
      <c r="G683" t="str">
        <f>IF(OR(OR(OR(OR(OR(ISNUMBER(SEARCH(IF(G$1&lt;&gt;"",G$1,"NA"),'MITRE &amp; Controls Mappings'!$E679)),ISNUMBER(SEARCH(IF(G$1&lt;&gt;"",G$1,"NA"),'MITRE &amp; Controls Mappings'!$F679))),ISNUMBER(SEARCH(IF(G$2&lt;&gt;"",G$2,"NA"),'MITRE &amp; Controls Mappings'!$G679))),ISNUMBER(SEARCH(IF(G$2&lt;&gt;"",G$2,"NA"),'MITRE &amp; Controls Mappings'!$H679))),ISNUMBER(SEARCH(IF(G$3&lt;&gt;"",G$3,"NA"),'MITRE &amp; Controls Mappings'!$I679))),ISNUMBER(SEARCH(IF(G$3&lt;&gt;"",G$3,"NA"),'MITRE &amp; Controls Mappings'!$J679))), 'MITRE &amp; Controls Mappings'!$B679,"")</f>
        <v/>
      </c>
      <c r="H683" t="str">
        <f>IF(OR(OR(OR(OR(OR(ISNUMBER(SEARCH(IF(H$1&lt;&gt;"",H$1,"NA"),'MITRE &amp; Controls Mappings'!$E679)),ISNUMBER(SEARCH(IF(H$1&lt;&gt;"",H$1,"NA"),'MITRE &amp; Controls Mappings'!$F679))),ISNUMBER(SEARCH(IF(H$2&lt;&gt;"",H$2,"NA"),'MITRE &amp; Controls Mappings'!$G679))),ISNUMBER(SEARCH(IF(H$2&lt;&gt;"",H$2,"NA"),'MITRE &amp; Controls Mappings'!$H679))),ISNUMBER(SEARCH(IF(H$3&lt;&gt;"",H$3,"NA"),'MITRE &amp; Controls Mappings'!$I679))),ISNUMBER(SEARCH(IF(H$3&lt;&gt;"",H$3,"NA"),'MITRE &amp; Controls Mappings'!$J679))), 'MITRE &amp; Controls Mappings'!$B679,"")</f>
        <v/>
      </c>
      <c r="I683" t="str">
        <f>IF(OR(OR(OR(OR(OR(ISNUMBER(SEARCH(IF(I$1&lt;&gt;"",I$1,"NA"),'MITRE &amp; Controls Mappings'!$E679)),ISNUMBER(SEARCH(IF(I$1&lt;&gt;"",I$1,"NA"),'MITRE &amp; Controls Mappings'!$F679))),ISNUMBER(SEARCH(IF(I$2&lt;&gt;"",I$2,"NA"),'MITRE &amp; Controls Mappings'!$G679))),ISNUMBER(SEARCH(IF(I$2&lt;&gt;"",I$2,"NA"),'MITRE &amp; Controls Mappings'!$H679))),ISNUMBER(SEARCH(IF(I$3&lt;&gt;"",I$3,"NA"),'MITRE &amp; Controls Mappings'!$I679))),ISNUMBER(SEARCH(IF(I$3&lt;&gt;"",I$3,"NA"),'MITRE &amp; Controls Mappings'!$J679))), 'MITRE &amp; Controls Mappings'!$B679,"")</f>
        <v/>
      </c>
      <c r="J683" t="str">
        <f>IF(OR(OR(OR(OR(OR(ISNUMBER(SEARCH(IF(J$1&lt;&gt;"",J$1,"NA"),'MITRE &amp; Controls Mappings'!$E679)),ISNUMBER(SEARCH(IF(J$1&lt;&gt;"",J$1,"NA"),'MITRE &amp; Controls Mappings'!$F679))),ISNUMBER(SEARCH(IF(J$2&lt;&gt;"",J$2,"NA"),'MITRE &amp; Controls Mappings'!$G679))),ISNUMBER(SEARCH(IF(J$2&lt;&gt;"",J$2,"NA"),'MITRE &amp; Controls Mappings'!$H679))),ISNUMBER(SEARCH(IF(J$3&lt;&gt;"",J$3,"NA"),'MITRE &amp; Controls Mappings'!$I679))),ISNUMBER(SEARCH(IF(J$3&lt;&gt;"",J$3,"NA"),'MITRE &amp; Controls Mappings'!$J679))), 'MITRE &amp; Controls Mappings'!$B679,"")</f>
        <v/>
      </c>
      <c r="K683" t="str">
        <f>IF(OR(OR(OR(OR(OR(ISNUMBER(SEARCH(IF(K$1&lt;&gt;"",K$1,"NA"),'MITRE &amp; Controls Mappings'!$E679)),ISNUMBER(SEARCH(IF(K$1&lt;&gt;"",K$1,"NA"),'MITRE &amp; Controls Mappings'!$F679))),ISNUMBER(SEARCH(IF(K$2&lt;&gt;"",K$2,"NA"),'MITRE &amp; Controls Mappings'!$G679))),ISNUMBER(SEARCH(IF(K$2&lt;&gt;"",K$2,"NA"),'MITRE &amp; Controls Mappings'!$H679))),ISNUMBER(SEARCH(IF(K$3&lt;&gt;"",K$3,"NA"),'MITRE &amp; Controls Mappings'!$I679))),ISNUMBER(SEARCH(IF(K$3&lt;&gt;"",K$3,"NA"),'MITRE &amp; Controls Mappings'!$J679))), 'MITRE &amp; Controls Mappings'!$B679,"")</f>
        <v/>
      </c>
      <c r="L683" s="25">
        <f>'MITRE &amp; Controls Mappings'!D679</f>
        <v>0</v>
      </c>
    </row>
    <row r="684" spans="1:12" x14ac:dyDescent="0.35">
      <c r="A684" t="str">
        <f>IF(COUNTIF(B684:K684,"="&amp;'MITRE &amp; Controls Mappings'!B680)&gt;0,'MITRE &amp; Controls Mappings'!B680,"")</f>
        <v/>
      </c>
      <c r="B684" t="str">
        <f>IF(OR(OR(OR(OR(OR(ISNUMBER(SEARCH(IF(B$1&lt;&gt;"",B$1,"NA"),'MITRE &amp; Controls Mappings'!$E680)),ISNUMBER(SEARCH(IF(B$1&lt;&gt;"",B$1,"NA"),'MITRE &amp; Controls Mappings'!$F680))),ISNUMBER(SEARCH(IF(B$2&lt;&gt;"",B$2,"NA"),'MITRE &amp; Controls Mappings'!$G680))),ISNUMBER(SEARCH(IF(B$2&lt;&gt;"",B$2,"NA"),'MITRE &amp; Controls Mappings'!$H680))),ISNUMBER(SEARCH(IF(B$3&lt;&gt;"",B$3,"NA"),'MITRE &amp; Controls Mappings'!$I680))),ISNUMBER(SEARCH(IF(B$3&lt;&gt;"",B$3,"NA"),'MITRE &amp; Controls Mappings'!$J680))), 'MITRE &amp; Controls Mappings'!$B680,"")</f>
        <v/>
      </c>
      <c r="C684" t="str">
        <f>IF(OR(OR(OR(OR(OR(ISNUMBER(SEARCH(IF(C$1&lt;&gt;"",C$1,"NA"),'MITRE &amp; Controls Mappings'!$E680)),ISNUMBER(SEARCH(IF(C$1&lt;&gt;"",C$1,"NA"),'MITRE &amp; Controls Mappings'!$F680))),ISNUMBER(SEARCH(IF(C$2&lt;&gt;"",C$2,"NA"),'MITRE &amp; Controls Mappings'!$G680))),ISNUMBER(SEARCH(IF(C$2&lt;&gt;"",C$2,"NA"),'MITRE &amp; Controls Mappings'!$H680))),ISNUMBER(SEARCH(IF(C$3&lt;&gt;"",C$3,"NA"),'MITRE &amp; Controls Mappings'!$I680))),ISNUMBER(SEARCH(IF(C$3&lt;&gt;"",C$3,"NA"),'MITRE &amp; Controls Mappings'!$J680))), 'MITRE &amp; Controls Mappings'!$B680,"")</f>
        <v/>
      </c>
      <c r="D684" t="str">
        <f>IF(OR(OR(OR(OR(OR(ISNUMBER(SEARCH(IF(D$1&lt;&gt;"",D$1,"NA"),'MITRE &amp; Controls Mappings'!$E680)),ISNUMBER(SEARCH(IF(D$1&lt;&gt;"",D$1,"NA"),'MITRE &amp; Controls Mappings'!$F680))),ISNUMBER(SEARCH(IF(D$2&lt;&gt;"",D$2,"NA"),'MITRE &amp; Controls Mappings'!$G680))),ISNUMBER(SEARCH(IF(D$2&lt;&gt;"",D$2,"NA"),'MITRE &amp; Controls Mappings'!$H680))),ISNUMBER(SEARCH(IF(D$3&lt;&gt;"",D$3,"NA"),'MITRE &amp; Controls Mappings'!$I680))),ISNUMBER(SEARCH(IF(D$3&lt;&gt;"",D$3,"NA"),'MITRE &amp; Controls Mappings'!$J680))), 'MITRE &amp; Controls Mappings'!$B680,"")</f>
        <v/>
      </c>
      <c r="E684" t="str">
        <f>IF(OR(OR(OR(OR(OR(ISNUMBER(SEARCH(IF(E$1&lt;&gt;"",E$1,"NA"),'MITRE &amp; Controls Mappings'!$E680)),ISNUMBER(SEARCH(IF(E$1&lt;&gt;"",E$1,"NA"),'MITRE &amp; Controls Mappings'!$F680))),ISNUMBER(SEARCH(IF(E$2&lt;&gt;"",E$2,"NA"),'MITRE &amp; Controls Mappings'!$G680))),ISNUMBER(SEARCH(IF(E$2&lt;&gt;"",E$2,"NA"),'MITRE &amp; Controls Mappings'!$H680))),ISNUMBER(SEARCH(IF(E$3&lt;&gt;"",E$3,"NA"),'MITRE &amp; Controls Mappings'!$I680))),ISNUMBER(SEARCH(IF(E$3&lt;&gt;"",E$3,"NA"),'MITRE &amp; Controls Mappings'!$J680))), 'MITRE &amp; Controls Mappings'!$B680,"")</f>
        <v/>
      </c>
      <c r="F684" t="str">
        <f>IF(OR(OR(OR(OR(OR(ISNUMBER(SEARCH(IF(F$1&lt;&gt;"",F$1,"NA"),'MITRE &amp; Controls Mappings'!$E680)),ISNUMBER(SEARCH(IF(F$1&lt;&gt;"",F$1,"NA"),'MITRE &amp; Controls Mappings'!$F680))),ISNUMBER(SEARCH(IF(F$2&lt;&gt;"",F$2,"NA"),'MITRE &amp; Controls Mappings'!$G680))),ISNUMBER(SEARCH(IF(F$2&lt;&gt;"",F$2,"NA"),'MITRE &amp; Controls Mappings'!$H680))),ISNUMBER(SEARCH(IF(F$3&lt;&gt;"",F$3,"NA"),'MITRE &amp; Controls Mappings'!$I680))),ISNUMBER(SEARCH(IF(F$3&lt;&gt;"",F$3,"NA"),'MITRE &amp; Controls Mappings'!$J680))), 'MITRE &amp; Controls Mappings'!$B680,"")</f>
        <v/>
      </c>
      <c r="G684" t="str">
        <f>IF(OR(OR(OR(OR(OR(ISNUMBER(SEARCH(IF(G$1&lt;&gt;"",G$1,"NA"),'MITRE &amp; Controls Mappings'!$E680)),ISNUMBER(SEARCH(IF(G$1&lt;&gt;"",G$1,"NA"),'MITRE &amp; Controls Mappings'!$F680))),ISNUMBER(SEARCH(IF(G$2&lt;&gt;"",G$2,"NA"),'MITRE &amp; Controls Mappings'!$G680))),ISNUMBER(SEARCH(IF(G$2&lt;&gt;"",G$2,"NA"),'MITRE &amp; Controls Mappings'!$H680))),ISNUMBER(SEARCH(IF(G$3&lt;&gt;"",G$3,"NA"),'MITRE &amp; Controls Mappings'!$I680))),ISNUMBER(SEARCH(IF(G$3&lt;&gt;"",G$3,"NA"),'MITRE &amp; Controls Mappings'!$J680))), 'MITRE &amp; Controls Mappings'!$B680,"")</f>
        <v/>
      </c>
      <c r="H684" t="str">
        <f>IF(OR(OR(OR(OR(OR(ISNUMBER(SEARCH(IF(H$1&lt;&gt;"",H$1,"NA"),'MITRE &amp; Controls Mappings'!$E680)),ISNUMBER(SEARCH(IF(H$1&lt;&gt;"",H$1,"NA"),'MITRE &amp; Controls Mappings'!$F680))),ISNUMBER(SEARCH(IF(H$2&lt;&gt;"",H$2,"NA"),'MITRE &amp; Controls Mappings'!$G680))),ISNUMBER(SEARCH(IF(H$2&lt;&gt;"",H$2,"NA"),'MITRE &amp; Controls Mappings'!$H680))),ISNUMBER(SEARCH(IF(H$3&lt;&gt;"",H$3,"NA"),'MITRE &amp; Controls Mappings'!$I680))),ISNUMBER(SEARCH(IF(H$3&lt;&gt;"",H$3,"NA"),'MITRE &amp; Controls Mappings'!$J680))), 'MITRE &amp; Controls Mappings'!$B680,"")</f>
        <v/>
      </c>
      <c r="I684" t="str">
        <f>IF(OR(OR(OR(OR(OR(ISNUMBER(SEARCH(IF(I$1&lt;&gt;"",I$1,"NA"),'MITRE &amp; Controls Mappings'!$E680)),ISNUMBER(SEARCH(IF(I$1&lt;&gt;"",I$1,"NA"),'MITRE &amp; Controls Mappings'!$F680))),ISNUMBER(SEARCH(IF(I$2&lt;&gt;"",I$2,"NA"),'MITRE &amp; Controls Mappings'!$G680))),ISNUMBER(SEARCH(IF(I$2&lt;&gt;"",I$2,"NA"),'MITRE &amp; Controls Mappings'!$H680))),ISNUMBER(SEARCH(IF(I$3&lt;&gt;"",I$3,"NA"),'MITRE &amp; Controls Mappings'!$I680))),ISNUMBER(SEARCH(IF(I$3&lt;&gt;"",I$3,"NA"),'MITRE &amp; Controls Mappings'!$J680))), 'MITRE &amp; Controls Mappings'!$B680,"")</f>
        <v/>
      </c>
      <c r="J684" t="str">
        <f>IF(OR(OR(OR(OR(OR(ISNUMBER(SEARCH(IF(J$1&lt;&gt;"",J$1,"NA"),'MITRE &amp; Controls Mappings'!$E680)),ISNUMBER(SEARCH(IF(J$1&lt;&gt;"",J$1,"NA"),'MITRE &amp; Controls Mappings'!$F680))),ISNUMBER(SEARCH(IF(J$2&lt;&gt;"",J$2,"NA"),'MITRE &amp; Controls Mappings'!$G680))),ISNUMBER(SEARCH(IF(J$2&lt;&gt;"",J$2,"NA"),'MITRE &amp; Controls Mappings'!$H680))),ISNUMBER(SEARCH(IF(J$3&lt;&gt;"",J$3,"NA"),'MITRE &amp; Controls Mappings'!$I680))),ISNUMBER(SEARCH(IF(J$3&lt;&gt;"",J$3,"NA"),'MITRE &amp; Controls Mappings'!$J680))), 'MITRE &amp; Controls Mappings'!$B680,"")</f>
        <v/>
      </c>
      <c r="K684" t="str">
        <f>IF(OR(OR(OR(OR(OR(ISNUMBER(SEARCH(IF(K$1&lt;&gt;"",K$1,"NA"),'MITRE &amp; Controls Mappings'!$E680)),ISNUMBER(SEARCH(IF(K$1&lt;&gt;"",K$1,"NA"),'MITRE &amp; Controls Mappings'!$F680))),ISNUMBER(SEARCH(IF(K$2&lt;&gt;"",K$2,"NA"),'MITRE &amp; Controls Mappings'!$G680))),ISNUMBER(SEARCH(IF(K$2&lt;&gt;"",K$2,"NA"),'MITRE &amp; Controls Mappings'!$H680))),ISNUMBER(SEARCH(IF(K$3&lt;&gt;"",K$3,"NA"),'MITRE &amp; Controls Mappings'!$I680))),ISNUMBER(SEARCH(IF(K$3&lt;&gt;"",K$3,"NA"),'MITRE &amp; Controls Mappings'!$J680))), 'MITRE &amp; Controls Mappings'!$B680,"")</f>
        <v/>
      </c>
      <c r="L684" s="25">
        <f>'MITRE &amp; Controls Mappings'!D680</f>
        <v>0</v>
      </c>
    </row>
    <row r="685" spans="1:12" x14ac:dyDescent="0.35">
      <c r="A685" t="str">
        <f>IF(COUNTIF(B685:K685,"="&amp;'MITRE &amp; Controls Mappings'!B681)&gt;0,'MITRE &amp; Controls Mappings'!B681,"")</f>
        <v/>
      </c>
      <c r="B685" t="str">
        <f>IF(OR(OR(OR(OR(OR(ISNUMBER(SEARCH(IF(B$1&lt;&gt;"",B$1,"NA"),'MITRE &amp; Controls Mappings'!$E681)),ISNUMBER(SEARCH(IF(B$1&lt;&gt;"",B$1,"NA"),'MITRE &amp; Controls Mappings'!$F681))),ISNUMBER(SEARCH(IF(B$2&lt;&gt;"",B$2,"NA"),'MITRE &amp; Controls Mappings'!$G681))),ISNUMBER(SEARCH(IF(B$2&lt;&gt;"",B$2,"NA"),'MITRE &amp; Controls Mappings'!$H681))),ISNUMBER(SEARCH(IF(B$3&lt;&gt;"",B$3,"NA"),'MITRE &amp; Controls Mappings'!$I681))),ISNUMBER(SEARCH(IF(B$3&lt;&gt;"",B$3,"NA"),'MITRE &amp; Controls Mappings'!$J681))), 'MITRE &amp; Controls Mappings'!$B681,"")</f>
        <v/>
      </c>
      <c r="C685" t="str">
        <f>IF(OR(OR(OR(OR(OR(ISNUMBER(SEARCH(IF(C$1&lt;&gt;"",C$1,"NA"),'MITRE &amp; Controls Mappings'!$E681)),ISNUMBER(SEARCH(IF(C$1&lt;&gt;"",C$1,"NA"),'MITRE &amp; Controls Mappings'!$F681))),ISNUMBER(SEARCH(IF(C$2&lt;&gt;"",C$2,"NA"),'MITRE &amp; Controls Mappings'!$G681))),ISNUMBER(SEARCH(IF(C$2&lt;&gt;"",C$2,"NA"),'MITRE &amp; Controls Mappings'!$H681))),ISNUMBER(SEARCH(IF(C$3&lt;&gt;"",C$3,"NA"),'MITRE &amp; Controls Mappings'!$I681))),ISNUMBER(SEARCH(IF(C$3&lt;&gt;"",C$3,"NA"),'MITRE &amp; Controls Mappings'!$J681))), 'MITRE &amp; Controls Mappings'!$B681,"")</f>
        <v/>
      </c>
      <c r="D685" t="str">
        <f>IF(OR(OR(OR(OR(OR(ISNUMBER(SEARCH(IF(D$1&lt;&gt;"",D$1,"NA"),'MITRE &amp; Controls Mappings'!$E681)),ISNUMBER(SEARCH(IF(D$1&lt;&gt;"",D$1,"NA"),'MITRE &amp; Controls Mappings'!$F681))),ISNUMBER(SEARCH(IF(D$2&lt;&gt;"",D$2,"NA"),'MITRE &amp; Controls Mappings'!$G681))),ISNUMBER(SEARCH(IF(D$2&lt;&gt;"",D$2,"NA"),'MITRE &amp; Controls Mappings'!$H681))),ISNUMBER(SEARCH(IF(D$3&lt;&gt;"",D$3,"NA"),'MITRE &amp; Controls Mappings'!$I681))),ISNUMBER(SEARCH(IF(D$3&lt;&gt;"",D$3,"NA"),'MITRE &amp; Controls Mappings'!$J681))), 'MITRE &amp; Controls Mappings'!$B681,"")</f>
        <v/>
      </c>
      <c r="E685" t="str">
        <f>IF(OR(OR(OR(OR(OR(ISNUMBER(SEARCH(IF(E$1&lt;&gt;"",E$1,"NA"),'MITRE &amp; Controls Mappings'!$E681)),ISNUMBER(SEARCH(IF(E$1&lt;&gt;"",E$1,"NA"),'MITRE &amp; Controls Mappings'!$F681))),ISNUMBER(SEARCH(IF(E$2&lt;&gt;"",E$2,"NA"),'MITRE &amp; Controls Mappings'!$G681))),ISNUMBER(SEARCH(IF(E$2&lt;&gt;"",E$2,"NA"),'MITRE &amp; Controls Mappings'!$H681))),ISNUMBER(SEARCH(IF(E$3&lt;&gt;"",E$3,"NA"),'MITRE &amp; Controls Mappings'!$I681))),ISNUMBER(SEARCH(IF(E$3&lt;&gt;"",E$3,"NA"),'MITRE &amp; Controls Mappings'!$J681))), 'MITRE &amp; Controls Mappings'!$B681,"")</f>
        <v/>
      </c>
      <c r="F685" t="str">
        <f>IF(OR(OR(OR(OR(OR(ISNUMBER(SEARCH(IF(F$1&lt;&gt;"",F$1,"NA"),'MITRE &amp; Controls Mappings'!$E681)),ISNUMBER(SEARCH(IF(F$1&lt;&gt;"",F$1,"NA"),'MITRE &amp; Controls Mappings'!$F681))),ISNUMBER(SEARCH(IF(F$2&lt;&gt;"",F$2,"NA"),'MITRE &amp; Controls Mappings'!$G681))),ISNUMBER(SEARCH(IF(F$2&lt;&gt;"",F$2,"NA"),'MITRE &amp; Controls Mappings'!$H681))),ISNUMBER(SEARCH(IF(F$3&lt;&gt;"",F$3,"NA"),'MITRE &amp; Controls Mappings'!$I681))),ISNUMBER(SEARCH(IF(F$3&lt;&gt;"",F$3,"NA"),'MITRE &amp; Controls Mappings'!$J681))), 'MITRE &amp; Controls Mappings'!$B681,"")</f>
        <v/>
      </c>
      <c r="G685" t="str">
        <f>IF(OR(OR(OR(OR(OR(ISNUMBER(SEARCH(IF(G$1&lt;&gt;"",G$1,"NA"),'MITRE &amp; Controls Mappings'!$E681)),ISNUMBER(SEARCH(IF(G$1&lt;&gt;"",G$1,"NA"),'MITRE &amp; Controls Mappings'!$F681))),ISNUMBER(SEARCH(IF(G$2&lt;&gt;"",G$2,"NA"),'MITRE &amp; Controls Mappings'!$G681))),ISNUMBER(SEARCH(IF(G$2&lt;&gt;"",G$2,"NA"),'MITRE &amp; Controls Mappings'!$H681))),ISNUMBER(SEARCH(IF(G$3&lt;&gt;"",G$3,"NA"),'MITRE &amp; Controls Mappings'!$I681))),ISNUMBER(SEARCH(IF(G$3&lt;&gt;"",G$3,"NA"),'MITRE &amp; Controls Mappings'!$J681))), 'MITRE &amp; Controls Mappings'!$B681,"")</f>
        <v/>
      </c>
      <c r="H685" t="str">
        <f>IF(OR(OR(OR(OR(OR(ISNUMBER(SEARCH(IF(H$1&lt;&gt;"",H$1,"NA"),'MITRE &amp; Controls Mappings'!$E681)),ISNUMBER(SEARCH(IF(H$1&lt;&gt;"",H$1,"NA"),'MITRE &amp; Controls Mappings'!$F681))),ISNUMBER(SEARCH(IF(H$2&lt;&gt;"",H$2,"NA"),'MITRE &amp; Controls Mappings'!$G681))),ISNUMBER(SEARCH(IF(H$2&lt;&gt;"",H$2,"NA"),'MITRE &amp; Controls Mappings'!$H681))),ISNUMBER(SEARCH(IF(H$3&lt;&gt;"",H$3,"NA"),'MITRE &amp; Controls Mappings'!$I681))),ISNUMBER(SEARCH(IF(H$3&lt;&gt;"",H$3,"NA"),'MITRE &amp; Controls Mappings'!$J681))), 'MITRE &amp; Controls Mappings'!$B681,"")</f>
        <v/>
      </c>
      <c r="I685" t="str">
        <f>IF(OR(OR(OR(OR(OR(ISNUMBER(SEARCH(IF(I$1&lt;&gt;"",I$1,"NA"),'MITRE &amp; Controls Mappings'!$E681)),ISNUMBER(SEARCH(IF(I$1&lt;&gt;"",I$1,"NA"),'MITRE &amp; Controls Mappings'!$F681))),ISNUMBER(SEARCH(IF(I$2&lt;&gt;"",I$2,"NA"),'MITRE &amp; Controls Mappings'!$G681))),ISNUMBER(SEARCH(IF(I$2&lt;&gt;"",I$2,"NA"),'MITRE &amp; Controls Mappings'!$H681))),ISNUMBER(SEARCH(IF(I$3&lt;&gt;"",I$3,"NA"),'MITRE &amp; Controls Mappings'!$I681))),ISNUMBER(SEARCH(IF(I$3&lt;&gt;"",I$3,"NA"),'MITRE &amp; Controls Mappings'!$J681))), 'MITRE &amp; Controls Mappings'!$B681,"")</f>
        <v/>
      </c>
      <c r="J685" t="str">
        <f>IF(OR(OR(OR(OR(OR(ISNUMBER(SEARCH(IF(J$1&lt;&gt;"",J$1,"NA"),'MITRE &amp; Controls Mappings'!$E681)),ISNUMBER(SEARCH(IF(J$1&lt;&gt;"",J$1,"NA"),'MITRE &amp; Controls Mappings'!$F681))),ISNUMBER(SEARCH(IF(J$2&lt;&gt;"",J$2,"NA"),'MITRE &amp; Controls Mappings'!$G681))),ISNUMBER(SEARCH(IF(J$2&lt;&gt;"",J$2,"NA"),'MITRE &amp; Controls Mappings'!$H681))),ISNUMBER(SEARCH(IF(J$3&lt;&gt;"",J$3,"NA"),'MITRE &amp; Controls Mappings'!$I681))),ISNUMBER(SEARCH(IF(J$3&lt;&gt;"",J$3,"NA"),'MITRE &amp; Controls Mappings'!$J681))), 'MITRE &amp; Controls Mappings'!$B681,"")</f>
        <v/>
      </c>
      <c r="K685" t="str">
        <f>IF(OR(OR(OR(OR(OR(ISNUMBER(SEARCH(IF(K$1&lt;&gt;"",K$1,"NA"),'MITRE &amp; Controls Mappings'!$E681)),ISNUMBER(SEARCH(IF(K$1&lt;&gt;"",K$1,"NA"),'MITRE &amp; Controls Mappings'!$F681))),ISNUMBER(SEARCH(IF(K$2&lt;&gt;"",K$2,"NA"),'MITRE &amp; Controls Mappings'!$G681))),ISNUMBER(SEARCH(IF(K$2&lt;&gt;"",K$2,"NA"),'MITRE &amp; Controls Mappings'!$H681))),ISNUMBER(SEARCH(IF(K$3&lt;&gt;"",K$3,"NA"),'MITRE &amp; Controls Mappings'!$I681))),ISNUMBER(SEARCH(IF(K$3&lt;&gt;"",K$3,"NA"),'MITRE &amp; Controls Mappings'!$J681))), 'MITRE &amp; Controls Mappings'!$B681,"")</f>
        <v/>
      </c>
      <c r="L685" s="25">
        <f>'MITRE &amp; Controls Mappings'!D681</f>
        <v>0</v>
      </c>
    </row>
    <row r="686" spans="1:12" x14ac:dyDescent="0.35">
      <c r="A686" t="str">
        <f>IF(COUNTIF(B686:K686,"="&amp;'MITRE &amp; Controls Mappings'!B682)&gt;0,'MITRE &amp; Controls Mappings'!B682,"")</f>
        <v/>
      </c>
      <c r="B686" t="str">
        <f>IF(OR(OR(OR(OR(OR(ISNUMBER(SEARCH(IF(B$1&lt;&gt;"",B$1,"NA"),'MITRE &amp; Controls Mappings'!$E682)),ISNUMBER(SEARCH(IF(B$1&lt;&gt;"",B$1,"NA"),'MITRE &amp; Controls Mappings'!$F682))),ISNUMBER(SEARCH(IF(B$2&lt;&gt;"",B$2,"NA"),'MITRE &amp; Controls Mappings'!$G682))),ISNUMBER(SEARCH(IF(B$2&lt;&gt;"",B$2,"NA"),'MITRE &amp; Controls Mappings'!$H682))),ISNUMBER(SEARCH(IF(B$3&lt;&gt;"",B$3,"NA"),'MITRE &amp; Controls Mappings'!$I682))),ISNUMBER(SEARCH(IF(B$3&lt;&gt;"",B$3,"NA"),'MITRE &amp; Controls Mappings'!$J682))), 'MITRE &amp; Controls Mappings'!$B682,"")</f>
        <v/>
      </c>
      <c r="C686" t="str">
        <f>IF(OR(OR(OR(OR(OR(ISNUMBER(SEARCH(IF(C$1&lt;&gt;"",C$1,"NA"),'MITRE &amp; Controls Mappings'!$E682)),ISNUMBER(SEARCH(IF(C$1&lt;&gt;"",C$1,"NA"),'MITRE &amp; Controls Mappings'!$F682))),ISNUMBER(SEARCH(IF(C$2&lt;&gt;"",C$2,"NA"),'MITRE &amp; Controls Mappings'!$G682))),ISNUMBER(SEARCH(IF(C$2&lt;&gt;"",C$2,"NA"),'MITRE &amp; Controls Mappings'!$H682))),ISNUMBER(SEARCH(IF(C$3&lt;&gt;"",C$3,"NA"),'MITRE &amp; Controls Mappings'!$I682))),ISNUMBER(SEARCH(IF(C$3&lt;&gt;"",C$3,"NA"),'MITRE &amp; Controls Mappings'!$J682))), 'MITRE &amp; Controls Mappings'!$B682,"")</f>
        <v/>
      </c>
      <c r="D686" t="str">
        <f>IF(OR(OR(OR(OR(OR(ISNUMBER(SEARCH(IF(D$1&lt;&gt;"",D$1,"NA"),'MITRE &amp; Controls Mappings'!$E682)),ISNUMBER(SEARCH(IF(D$1&lt;&gt;"",D$1,"NA"),'MITRE &amp; Controls Mappings'!$F682))),ISNUMBER(SEARCH(IF(D$2&lt;&gt;"",D$2,"NA"),'MITRE &amp; Controls Mappings'!$G682))),ISNUMBER(SEARCH(IF(D$2&lt;&gt;"",D$2,"NA"),'MITRE &amp; Controls Mappings'!$H682))),ISNUMBER(SEARCH(IF(D$3&lt;&gt;"",D$3,"NA"),'MITRE &amp; Controls Mappings'!$I682))),ISNUMBER(SEARCH(IF(D$3&lt;&gt;"",D$3,"NA"),'MITRE &amp; Controls Mappings'!$J682))), 'MITRE &amp; Controls Mappings'!$B682,"")</f>
        <v/>
      </c>
      <c r="E686" t="str">
        <f>IF(OR(OR(OR(OR(OR(ISNUMBER(SEARCH(IF(E$1&lt;&gt;"",E$1,"NA"),'MITRE &amp; Controls Mappings'!$E682)),ISNUMBER(SEARCH(IF(E$1&lt;&gt;"",E$1,"NA"),'MITRE &amp; Controls Mappings'!$F682))),ISNUMBER(SEARCH(IF(E$2&lt;&gt;"",E$2,"NA"),'MITRE &amp; Controls Mappings'!$G682))),ISNUMBER(SEARCH(IF(E$2&lt;&gt;"",E$2,"NA"),'MITRE &amp; Controls Mappings'!$H682))),ISNUMBER(SEARCH(IF(E$3&lt;&gt;"",E$3,"NA"),'MITRE &amp; Controls Mappings'!$I682))),ISNUMBER(SEARCH(IF(E$3&lt;&gt;"",E$3,"NA"),'MITRE &amp; Controls Mappings'!$J682))), 'MITRE &amp; Controls Mappings'!$B682,"")</f>
        <v/>
      </c>
      <c r="F686" t="str">
        <f>IF(OR(OR(OR(OR(OR(ISNUMBER(SEARCH(IF(F$1&lt;&gt;"",F$1,"NA"),'MITRE &amp; Controls Mappings'!$E682)),ISNUMBER(SEARCH(IF(F$1&lt;&gt;"",F$1,"NA"),'MITRE &amp; Controls Mappings'!$F682))),ISNUMBER(SEARCH(IF(F$2&lt;&gt;"",F$2,"NA"),'MITRE &amp; Controls Mappings'!$G682))),ISNUMBER(SEARCH(IF(F$2&lt;&gt;"",F$2,"NA"),'MITRE &amp; Controls Mappings'!$H682))),ISNUMBER(SEARCH(IF(F$3&lt;&gt;"",F$3,"NA"),'MITRE &amp; Controls Mappings'!$I682))),ISNUMBER(SEARCH(IF(F$3&lt;&gt;"",F$3,"NA"),'MITRE &amp; Controls Mappings'!$J682))), 'MITRE &amp; Controls Mappings'!$B682,"")</f>
        <v/>
      </c>
      <c r="G686" t="str">
        <f>IF(OR(OR(OR(OR(OR(ISNUMBER(SEARCH(IF(G$1&lt;&gt;"",G$1,"NA"),'MITRE &amp; Controls Mappings'!$E682)),ISNUMBER(SEARCH(IF(G$1&lt;&gt;"",G$1,"NA"),'MITRE &amp; Controls Mappings'!$F682))),ISNUMBER(SEARCH(IF(G$2&lt;&gt;"",G$2,"NA"),'MITRE &amp; Controls Mappings'!$G682))),ISNUMBER(SEARCH(IF(G$2&lt;&gt;"",G$2,"NA"),'MITRE &amp; Controls Mappings'!$H682))),ISNUMBER(SEARCH(IF(G$3&lt;&gt;"",G$3,"NA"),'MITRE &amp; Controls Mappings'!$I682))),ISNUMBER(SEARCH(IF(G$3&lt;&gt;"",G$3,"NA"),'MITRE &amp; Controls Mappings'!$J682))), 'MITRE &amp; Controls Mappings'!$B682,"")</f>
        <v/>
      </c>
      <c r="H686" t="str">
        <f>IF(OR(OR(OR(OR(OR(ISNUMBER(SEARCH(IF(H$1&lt;&gt;"",H$1,"NA"),'MITRE &amp; Controls Mappings'!$E682)),ISNUMBER(SEARCH(IF(H$1&lt;&gt;"",H$1,"NA"),'MITRE &amp; Controls Mappings'!$F682))),ISNUMBER(SEARCH(IF(H$2&lt;&gt;"",H$2,"NA"),'MITRE &amp; Controls Mappings'!$G682))),ISNUMBER(SEARCH(IF(H$2&lt;&gt;"",H$2,"NA"),'MITRE &amp; Controls Mappings'!$H682))),ISNUMBER(SEARCH(IF(H$3&lt;&gt;"",H$3,"NA"),'MITRE &amp; Controls Mappings'!$I682))),ISNUMBER(SEARCH(IF(H$3&lt;&gt;"",H$3,"NA"),'MITRE &amp; Controls Mappings'!$J682))), 'MITRE &amp; Controls Mappings'!$B682,"")</f>
        <v/>
      </c>
      <c r="I686" t="str">
        <f>IF(OR(OR(OR(OR(OR(ISNUMBER(SEARCH(IF(I$1&lt;&gt;"",I$1,"NA"),'MITRE &amp; Controls Mappings'!$E682)),ISNUMBER(SEARCH(IF(I$1&lt;&gt;"",I$1,"NA"),'MITRE &amp; Controls Mappings'!$F682))),ISNUMBER(SEARCH(IF(I$2&lt;&gt;"",I$2,"NA"),'MITRE &amp; Controls Mappings'!$G682))),ISNUMBER(SEARCH(IF(I$2&lt;&gt;"",I$2,"NA"),'MITRE &amp; Controls Mappings'!$H682))),ISNUMBER(SEARCH(IF(I$3&lt;&gt;"",I$3,"NA"),'MITRE &amp; Controls Mappings'!$I682))),ISNUMBER(SEARCH(IF(I$3&lt;&gt;"",I$3,"NA"),'MITRE &amp; Controls Mappings'!$J682))), 'MITRE &amp; Controls Mappings'!$B682,"")</f>
        <v/>
      </c>
      <c r="J686" t="str">
        <f>IF(OR(OR(OR(OR(OR(ISNUMBER(SEARCH(IF(J$1&lt;&gt;"",J$1,"NA"),'MITRE &amp; Controls Mappings'!$E682)),ISNUMBER(SEARCH(IF(J$1&lt;&gt;"",J$1,"NA"),'MITRE &amp; Controls Mappings'!$F682))),ISNUMBER(SEARCH(IF(J$2&lt;&gt;"",J$2,"NA"),'MITRE &amp; Controls Mappings'!$G682))),ISNUMBER(SEARCH(IF(J$2&lt;&gt;"",J$2,"NA"),'MITRE &amp; Controls Mappings'!$H682))),ISNUMBER(SEARCH(IF(J$3&lt;&gt;"",J$3,"NA"),'MITRE &amp; Controls Mappings'!$I682))),ISNUMBER(SEARCH(IF(J$3&lt;&gt;"",J$3,"NA"),'MITRE &amp; Controls Mappings'!$J682))), 'MITRE &amp; Controls Mappings'!$B682,"")</f>
        <v/>
      </c>
      <c r="K686" t="str">
        <f>IF(OR(OR(OR(OR(OR(ISNUMBER(SEARCH(IF(K$1&lt;&gt;"",K$1,"NA"),'MITRE &amp; Controls Mappings'!$E682)),ISNUMBER(SEARCH(IF(K$1&lt;&gt;"",K$1,"NA"),'MITRE &amp; Controls Mappings'!$F682))),ISNUMBER(SEARCH(IF(K$2&lt;&gt;"",K$2,"NA"),'MITRE &amp; Controls Mappings'!$G682))),ISNUMBER(SEARCH(IF(K$2&lt;&gt;"",K$2,"NA"),'MITRE &amp; Controls Mappings'!$H682))),ISNUMBER(SEARCH(IF(K$3&lt;&gt;"",K$3,"NA"),'MITRE &amp; Controls Mappings'!$I682))),ISNUMBER(SEARCH(IF(K$3&lt;&gt;"",K$3,"NA"),'MITRE &amp; Controls Mappings'!$J682))), 'MITRE &amp; Controls Mappings'!$B682,"")</f>
        <v/>
      </c>
      <c r="L686" s="25">
        <f>'MITRE &amp; Controls Mappings'!D682</f>
        <v>0</v>
      </c>
    </row>
    <row r="687" spans="1:12" x14ac:dyDescent="0.35">
      <c r="A687" t="str">
        <f>IF(COUNTIF(B687:K687,"="&amp;'MITRE &amp; Controls Mappings'!B683)&gt;0,'MITRE &amp; Controls Mappings'!B683,"")</f>
        <v/>
      </c>
      <c r="B687" t="str">
        <f>IF(OR(OR(OR(OR(OR(ISNUMBER(SEARCH(IF(B$1&lt;&gt;"",B$1,"NA"),'MITRE &amp; Controls Mappings'!$E683)),ISNUMBER(SEARCH(IF(B$1&lt;&gt;"",B$1,"NA"),'MITRE &amp; Controls Mappings'!$F683))),ISNUMBER(SEARCH(IF(B$2&lt;&gt;"",B$2,"NA"),'MITRE &amp; Controls Mappings'!$G683))),ISNUMBER(SEARCH(IF(B$2&lt;&gt;"",B$2,"NA"),'MITRE &amp; Controls Mappings'!$H683))),ISNUMBER(SEARCH(IF(B$3&lt;&gt;"",B$3,"NA"),'MITRE &amp; Controls Mappings'!$I683))),ISNUMBER(SEARCH(IF(B$3&lt;&gt;"",B$3,"NA"),'MITRE &amp; Controls Mappings'!$J683))), 'MITRE &amp; Controls Mappings'!$B683,"")</f>
        <v/>
      </c>
      <c r="C687" t="str">
        <f>IF(OR(OR(OR(OR(OR(ISNUMBER(SEARCH(IF(C$1&lt;&gt;"",C$1,"NA"),'MITRE &amp; Controls Mappings'!$E683)),ISNUMBER(SEARCH(IF(C$1&lt;&gt;"",C$1,"NA"),'MITRE &amp; Controls Mappings'!$F683))),ISNUMBER(SEARCH(IF(C$2&lt;&gt;"",C$2,"NA"),'MITRE &amp; Controls Mappings'!$G683))),ISNUMBER(SEARCH(IF(C$2&lt;&gt;"",C$2,"NA"),'MITRE &amp; Controls Mappings'!$H683))),ISNUMBER(SEARCH(IF(C$3&lt;&gt;"",C$3,"NA"),'MITRE &amp; Controls Mappings'!$I683))),ISNUMBER(SEARCH(IF(C$3&lt;&gt;"",C$3,"NA"),'MITRE &amp; Controls Mappings'!$J683))), 'MITRE &amp; Controls Mappings'!$B683,"")</f>
        <v/>
      </c>
      <c r="D687" t="str">
        <f>IF(OR(OR(OR(OR(OR(ISNUMBER(SEARCH(IF(D$1&lt;&gt;"",D$1,"NA"),'MITRE &amp; Controls Mappings'!$E683)),ISNUMBER(SEARCH(IF(D$1&lt;&gt;"",D$1,"NA"),'MITRE &amp; Controls Mappings'!$F683))),ISNUMBER(SEARCH(IF(D$2&lt;&gt;"",D$2,"NA"),'MITRE &amp; Controls Mappings'!$G683))),ISNUMBER(SEARCH(IF(D$2&lt;&gt;"",D$2,"NA"),'MITRE &amp; Controls Mappings'!$H683))),ISNUMBER(SEARCH(IF(D$3&lt;&gt;"",D$3,"NA"),'MITRE &amp; Controls Mappings'!$I683))),ISNUMBER(SEARCH(IF(D$3&lt;&gt;"",D$3,"NA"),'MITRE &amp; Controls Mappings'!$J683))), 'MITRE &amp; Controls Mappings'!$B683,"")</f>
        <v/>
      </c>
      <c r="E687" t="str">
        <f>IF(OR(OR(OR(OR(OR(ISNUMBER(SEARCH(IF(E$1&lt;&gt;"",E$1,"NA"),'MITRE &amp; Controls Mappings'!$E683)),ISNUMBER(SEARCH(IF(E$1&lt;&gt;"",E$1,"NA"),'MITRE &amp; Controls Mappings'!$F683))),ISNUMBER(SEARCH(IF(E$2&lt;&gt;"",E$2,"NA"),'MITRE &amp; Controls Mappings'!$G683))),ISNUMBER(SEARCH(IF(E$2&lt;&gt;"",E$2,"NA"),'MITRE &amp; Controls Mappings'!$H683))),ISNUMBER(SEARCH(IF(E$3&lt;&gt;"",E$3,"NA"),'MITRE &amp; Controls Mappings'!$I683))),ISNUMBER(SEARCH(IF(E$3&lt;&gt;"",E$3,"NA"),'MITRE &amp; Controls Mappings'!$J683))), 'MITRE &amp; Controls Mappings'!$B683,"")</f>
        <v/>
      </c>
      <c r="F687" t="str">
        <f>IF(OR(OR(OR(OR(OR(ISNUMBER(SEARCH(IF(F$1&lt;&gt;"",F$1,"NA"),'MITRE &amp; Controls Mappings'!$E683)),ISNUMBER(SEARCH(IF(F$1&lt;&gt;"",F$1,"NA"),'MITRE &amp; Controls Mappings'!$F683))),ISNUMBER(SEARCH(IF(F$2&lt;&gt;"",F$2,"NA"),'MITRE &amp; Controls Mappings'!$G683))),ISNUMBER(SEARCH(IF(F$2&lt;&gt;"",F$2,"NA"),'MITRE &amp; Controls Mappings'!$H683))),ISNUMBER(SEARCH(IF(F$3&lt;&gt;"",F$3,"NA"),'MITRE &amp; Controls Mappings'!$I683))),ISNUMBER(SEARCH(IF(F$3&lt;&gt;"",F$3,"NA"),'MITRE &amp; Controls Mappings'!$J683))), 'MITRE &amp; Controls Mappings'!$B683,"")</f>
        <v/>
      </c>
      <c r="G687" t="str">
        <f>IF(OR(OR(OR(OR(OR(ISNUMBER(SEARCH(IF(G$1&lt;&gt;"",G$1,"NA"),'MITRE &amp; Controls Mappings'!$E683)),ISNUMBER(SEARCH(IF(G$1&lt;&gt;"",G$1,"NA"),'MITRE &amp; Controls Mappings'!$F683))),ISNUMBER(SEARCH(IF(G$2&lt;&gt;"",G$2,"NA"),'MITRE &amp; Controls Mappings'!$G683))),ISNUMBER(SEARCH(IF(G$2&lt;&gt;"",G$2,"NA"),'MITRE &amp; Controls Mappings'!$H683))),ISNUMBER(SEARCH(IF(G$3&lt;&gt;"",G$3,"NA"),'MITRE &amp; Controls Mappings'!$I683))),ISNUMBER(SEARCH(IF(G$3&lt;&gt;"",G$3,"NA"),'MITRE &amp; Controls Mappings'!$J683))), 'MITRE &amp; Controls Mappings'!$B683,"")</f>
        <v/>
      </c>
      <c r="H687" t="str">
        <f>IF(OR(OR(OR(OR(OR(ISNUMBER(SEARCH(IF(H$1&lt;&gt;"",H$1,"NA"),'MITRE &amp; Controls Mappings'!$E683)),ISNUMBER(SEARCH(IF(H$1&lt;&gt;"",H$1,"NA"),'MITRE &amp; Controls Mappings'!$F683))),ISNUMBER(SEARCH(IF(H$2&lt;&gt;"",H$2,"NA"),'MITRE &amp; Controls Mappings'!$G683))),ISNUMBER(SEARCH(IF(H$2&lt;&gt;"",H$2,"NA"),'MITRE &amp; Controls Mappings'!$H683))),ISNUMBER(SEARCH(IF(H$3&lt;&gt;"",H$3,"NA"),'MITRE &amp; Controls Mappings'!$I683))),ISNUMBER(SEARCH(IF(H$3&lt;&gt;"",H$3,"NA"),'MITRE &amp; Controls Mappings'!$J683))), 'MITRE &amp; Controls Mappings'!$B683,"")</f>
        <v/>
      </c>
      <c r="I687" t="str">
        <f>IF(OR(OR(OR(OR(OR(ISNUMBER(SEARCH(IF(I$1&lt;&gt;"",I$1,"NA"),'MITRE &amp; Controls Mappings'!$E683)),ISNUMBER(SEARCH(IF(I$1&lt;&gt;"",I$1,"NA"),'MITRE &amp; Controls Mappings'!$F683))),ISNUMBER(SEARCH(IF(I$2&lt;&gt;"",I$2,"NA"),'MITRE &amp; Controls Mappings'!$G683))),ISNUMBER(SEARCH(IF(I$2&lt;&gt;"",I$2,"NA"),'MITRE &amp; Controls Mappings'!$H683))),ISNUMBER(SEARCH(IF(I$3&lt;&gt;"",I$3,"NA"),'MITRE &amp; Controls Mappings'!$I683))),ISNUMBER(SEARCH(IF(I$3&lt;&gt;"",I$3,"NA"),'MITRE &amp; Controls Mappings'!$J683))), 'MITRE &amp; Controls Mappings'!$B683,"")</f>
        <v/>
      </c>
      <c r="J687" t="str">
        <f>IF(OR(OR(OR(OR(OR(ISNUMBER(SEARCH(IF(J$1&lt;&gt;"",J$1,"NA"),'MITRE &amp; Controls Mappings'!$E683)),ISNUMBER(SEARCH(IF(J$1&lt;&gt;"",J$1,"NA"),'MITRE &amp; Controls Mappings'!$F683))),ISNUMBER(SEARCH(IF(J$2&lt;&gt;"",J$2,"NA"),'MITRE &amp; Controls Mappings'!$G683))),ISNUMBER(SEARCH(IF(J$2&lt;&gt;"",J$2,"NA"),'MITRE &amp; Controls Mappings'!$H683))),ISNUMBER(SEARCH(IF(J$3&lt;&gt;"",J$3,"NA"),'MITRE &amp; Controls Mappings'!$I683))),ISNUMBER(SEARCH(IF(J$3&lt;&gt;"",J$3,"NA"),'MITRE &amp; Controls Mappings'!$J683))), 'MITRE &amp; Controls Mappings'!$B683,"")</f>
        <v/>
      </c>
      <c r="K687" t="str">
        <f>IF(OR(OR(OR(OR(OR(ISNUMBER(SEARCH(IF(K$1&lt;&gt;"",K$1,"NA"),'MITRE &amp; Controls Mappings'!$E683)),ISNUMBER(SEARCH(IF(K$1&lt;&gt;"",K$1,"NA"),'MITRE &amp; Controls Mappings'!$F683))),ISNUMBER(SEARCH(IF(K$2&lt;&gt;"",K$2,"NA"),'MITRE &amp; Controls Mappings'!$G683))),ISNUMBER(SEARCH(IF(K$2&lt;&gt;"",K$2,"NA"),'MITRE &amp; Controls Mappings'!$H683))),ISNUMBER(SEARCH(IF(K$3&lt;&gt;"",K$3,"NA"),'MITRE &amp; Controls Mappings'!$I683))),ISNUMBER(SEARCH(IF(K$3&lt;&gt;"",K$3,"NA"),'MITRE &amp; Controls Mappings'!$J683))), 'MITRE &amp; Controls Mappings'!$B683,"")</f>
        <v/>
      </c>
      <c r="L687" s="25">
        <f>'MITRE &amp; Controls Mappings'!D683</f>
        <v>0</v>
      </c>
    </row>
    <row r="688" spans="1:12" x14ac:dyDescent="0.35">
      <c r="A688" t="str">
        <f>IF(COUNTIF(B688:K688,"="&amp;'MITRE &amp; Controls Mappings'!B684)&gt;0,'MITRE &amp; Controls Mappings'!B684,"")</f>
        <v/>
      </c>
      <c r="B688" t="str">
        <f>IF(OR(OR(OR(OR(OR(ISNUMBER(SEARCH(IF(B$1&lt;&gt;"",B$1,"NA"),'MITRE &amp; Controls Mappings'!$E684)),ISNUMBER(SEARCH(IF(B$1&lt;&gt;"",B$1,"NA"),'MITRE &amp; Controls Mappings'!$F684))),ISNUMBER(SEARCH(IF(B$2&lt;&gt;"",B$2,"NA"),'MITRE &amp; Controls Mappings'!$G684))),ISNUMBER(SEARCH(IF(B$2&lt;&gt;"",B$2,"NA"),'MITRE &amp; Controls Mappings'!$H684))),ISNUMBER(SEARCH(IF(B$3&lt;&gt;"",B$3,"NA"),'MITRE &amp; Controls Mappings'!$I684))),ISNUMBER(SEARCH(IF(B$3&lt;&gt;"",B$3,"NA"),'MITRE &amp; Controls Mappings'!$J684))), 'MITRE &amp; Controls Mappings'!$B684,"")</f>
        <v/>
      </c>
      <c r="C688" t="str">
        <f>IF(OR(OR(OR(OR(OR(ISNUMBER(SEARCH(IF(C$1&lt;&gt;"",C$1,"NA"),'MITRE &amp; Controls Mappings'!$E684)),ISNUMBER(SEARCH(IF(C$1&lt;&gt;"",C$1,"NA"),'MITRE &amp; Controls Mappings'!$F684))),ISNUMBER(SEARCH(IF(C$2&lt;&gt;"",C$2,"NA"),'MITRE &amp; Controls Mappings'!$G684))),ISNUMBER(SEARCH(IF(C$2&lt;&gt;"",C$2,"NA"),'MITRE &amp; Controls Mappings'!$H684))),ISNUMBER(SEARCH(IF(C$3&lt;&gt;"",C$3,"NA"),'MITRE &amp; Controls Mappings'!$I684))),ISNUMBER(SEARCH(IF(C$3&lt;&gt;"",C$3,"NA"),'MITRE &amp; Controls Mappings'!$J684))), 'MITRE &amp; Controls Mappings'!$B684,"")</f>
        <v/>
      </c>
      <c r="D688" t="str">
        <f>IF(OR(OR(OR(OR(OR(ISNUMBER(SEARCH(IF(D$1&lt;&gt;"",D$1,"NA"),'MITRE &amp; Controls Mappings'!$E684)),ISNUMBER(SEARCH(IF(D$1&lt;&gt;"",D$1,"NA"),'MITRE &amp; Controls Mappings'!$F684))),ISNUMBER(SEARCH(IF(D$2&lt;&gt;"",D$2,"NA"),'MITRE &amp; Controls Mappings'!$G684))),ISNUMBER(SEARCH(IF(D$2&lt;&gt;"",D$2,"NA"),'MITRE &amp; Controls Mappings'!$H684))),ISNUMBER(SEARCH(IF(D$3&lt;&gt;"",D$3,"NA"),'MITRE &amp; Controls Mappings'!$I684))),ISNUMBER(SEARCH(IF(D$3&lt;&gt;"",D$3,"NA"),'MITRE &amp; Controls Mappings'!$J684))), 'MITRE &amp; Controls Mappings'!$B684,"")</f>
        <v/>
      </c>
      <c r="E688" t="str">
        <f>IF(OR(OR(OR(OR(OR(ISNUMBER(SEARCH(IF(E$1&lt;&gt;"",E$1,"NA"),'MITRE &amp; Controls Mappings'!$E684)),ISNUMBER(SEARCH(IF(E$1&lt;&gt;"",E$1,"NA"),'MITRE &amp; Controls Mappings'!$F684))),ISNUMBER(SEARCH(IF(E$2&lt;&gt;"",E$2,"NA"),'MITRE &amp; Controls Mappings'!$G684))),ISNUMBER(SEARCH(IF(E$2&lt;&gt;"",E$2,"NA"),'MITRE &amp; Controls Mappings'!$H684))),ISNUMBER(SEARCH(IF(E$3&lt;&gt;"",E$3,"NA"),'MITRE &amp; Controls Mappings'!$I684))),ISNUMBER(SEARCH(IF(E$3&lt;&gt;"",E$3,"NA"),'MITRE &amp; Controls Mappings'!$J684))), 'MITRE &amp; Controls Mappings'!$B684,"")</f>
        <v/>
      </c>
      <c r="F688" t="str">
        <f>IF(OR(OR(OR(OR(OR(ISNUMBER(SEARCH(IF(F$1&lt;&gt;"",F$1,"NA"),'MITRE &amp; Controls Mappings'!$E684)),ISNUMBER(SEARCH(IF(F$1&lt;&gt;"",F$1,"NA"),'MITRE &amp; Controls Mappings'!$F684))),ISNUMBER(SEARCH(IF(F$2&lt;&gt;"",F$2,"NA"),'MITRE &amp; Controls Mappings'!$G684))),ISNUMBER(SEARCH(IF(F$2&lt;&gt;"",F$2,"NA"),'MITRE &amp; Controls Mappings'!$H684))),ISNUMBER(SEARCH(IF(F$3&lt;&gt;"",F$3,"NA"),'MITRE &amp; Controls Mappings'!$I684))),ISNUMBER(SEARCH(IF(F$3&lt;&gt;"",F$3,"NA"),'MITRE &amp; Controls Mappings'!$J684))), 'MITRE &amp; Controls Mappings'!$B684,"")</f>
        <v/>
      </c>
      <c r="G688" t="str">
        <f>IF(OR(OR(OR(OR(OR(ISNUMBER(SEARCH(IF(G$1&lt;&gt;"",G$1,"NA"),'MITRE &amp; Controls Mappings'!$E684)),ISNUMBER(SEARCH(IF(G$1&lt;&gt;"",G$1,"NA"),'MITRE &amp; Controls Mappings'!$F684))),ISNUMBER(SEARCH(IF(G$2&lt;&gt;"",G$2,"NA"),'MITRE &amp; Controls Mappings'!$G684))),ISNUMBER(SEARCH(IF(G$2&lt;&gt;"",G$2,"NA"),'MITRE &amp; Controls Mappings'!$H684))),ISNUMBER(SEARCH(IF(G$3&lt;&gt;"",G$3,"NA"),'MITRE &amp; Controls Mappings'!$I684))),ISNUMBER(SEARCH(IF(G$3&lt;&gt;"",G$3,"NA"),'MITRE &amp; Controls Mappings'!$J684))), 'MITRE &amp; Controls Mappings'!$B684,"")</f>
        <v/>
      </c>
      <c r="H688" t="str">
        <f>IF(OR(OR(OR(OR(OR(ISNUMBER(SEARCH(IF(H$1&lt;&gt;"",H$1,"NA"),'MITRE &amp; Controls Mappings'!$E684)),ISNUMBER(SEARCH(IF(H$1&lt;&gt;"",H$1,"NA"),'MITRE &amp; Controls Mappings'!$F684))),ISNUMBER(SEARCH(IF(H$2&lt;&gt;"",H$2,"NA"),'MITRE &amp; Controls Mappings'!$G684))),ISNUMBER(SEARCH(IF(H$2&lt;&gt;"",H$2,"NA"),'MITRE &amp; Controls Mappings'!$H684))),ISNUMBER(SEARCH(IF(H$3&lt;&gt;"",H$3,"NA"),'MITRE &amp; Controls Mappings'!$I684))),ISNUMBER(SEARCH(IF(H$3&lt;&gt;"",H$3,"NA"),'MITRE &amp; Controls Mappings'!$J684))), 'MITRE &amp; Controls Mappings'!$B684,"")</f>
        <v/>
      </c>
      <c r="I688" t="str">
        <f>IF(OR(OR(OR(OR(OR(ISNUMBER(SEARCH(IF(I$1&lt;&gt;"",I$1,"NA"),'MITRE &amp; Controls Mappings'!$E684)),ISNUMBER(SEARCH(IF(I$1&lt;&gt;"",I$1,"NA"),'MITRE &amp; Controls Mappings'!$F684))),ISNUMBER(SEARCH(IF(I$2&lt;&gt;"",I$2,"NA"),'MITRE &amp; Controls Mappings'!$G684))),ISNUMBER(SEARCH(IF(I$2&lt;&gt;"",I$2,"NA"),'MITRE &amp; Controls Mappings'!$H684))),ISNUMBER(SEARCH(IF(I$3&lt;&gt;"",I$3,"NA"),'MITRE &amp; Controls Mappings'!$I684))),ISNUMBER(SEARCH(IF(I$3&lt;&gt;"",I$3,"NA"),'MITRE &amp; Controls Mappings'!$J684))), 'MITRE &amp; Controls Mappings'!$B684,"")</f>
        <v/>
      </c>
      <c r="J688" t="str">
        <f>IF(OR(OR(OR(OR(OR(ISNUMBER(SEARCH(IF(J$1&lt;&gt;"",J$1,"NA"),'MITRE &amp; Controls Mappings'!$E684)),ISNUMBER(SEARCH(IF(J$1&lt;&gt;"",J$1,"NA"),'MITRE &amp; Controls Mappings'!$F684))),ISNUMBER(SEARCH(IF(J$2&lt;&gt;"",J$2,"NA"),'MITRE &amp; Controls Mappings'!$G684))),ISNUMBER(SEARCH(IF(J$2&lt;&gt;"",J$2,"NA"),'MITRE &amp; Controls Mappings'!$H684))),ISNUMBER(SEARCH(IF(J$3&lt;&gt;"",J$3,"NA"),'MITRE &amp; Controls Mappings'!$I684))),ISNUMBER(SEARCH(IF(J$3&lt;&gt;"",J$3,"NA"),'MITRE &amp; Controls Mappings'!$J684))), 'MITRE &amp; Controls Mappings'!$B684,"")</f>
        <v/>
      </c>
      <c r="K688" t="str">
        <f>IF(OR(OR(OR(OR(OR(ISNUMBER(SEARCH(IF(K$1&lt;&gt;"",K$1,"NA"),'MITRE &amp; Controls Mappings'!$E684)),ISNUMBER(SEARCH(IF(K$1&lt;&gt;"",K$1,"NA"),'MITRE &amp; Controls Mappings'!$F684))),ISNUMBER(SEARCH(IF(K$2&lt;&gt;"",K$2,"NA"),'MITRE &amp; Controls Mappings'!$G684))),ISNUMBER(SEARCH(IF(K$2&lt;&gt;"",K$2,"NA"),'MITRE &amp; Controls Mappings'!$H684))),ISNUMBER(SEARCH(IF(K$3&lt;&gt;"",K$3,"NA"),'MITRE &amp; Controls Mappings'!$I684))),ISNUMBER(SEARCH(IF(K$3&lt;&gt;"",K$3,"NA"),'MITRE &amp; Controls Mappings'!$J684))), 'MITRE &amp; Controls Mappings'!$B684,"")</f>
        <v/>
      </c>
      <c r="L688" s="25">
        <f>'MITRE &amp; Controls Mappings'!D684</f>
        <v>0</v>
      </c>
    </row>
    <row r="689" spans="1:12" x14ac:dyDescent="0.35">
      <c r="A689" t="str">
        <f>IF(COUNTIF(B689:K689,"="&amp;'MITRE &amp; Controls Mappings'!B685)&gt;0,'MITRE &amp; Controls Mappings'!B685,"")</f>
        <v/>
      </c>
      <c r="B689" t="str">
        <f>IF(OR(OR(OR(OR(OR(ISNUMBER(SEARCH(IF(B$1&lt;&gt;"",B$1,"NA"),'MITRE &amp; Controls Mappings'!$E685)),ISNUMBER(SEARCH(IF(B$1&lt;&gt;"",B$1,"NA"),'MITRE &amp; Controls Mappings'!$F685))),ISNUMBER(SEARCH(IF(B$2&lt;&gt;"",B$2,"NA"),'MITRE &amp; Controls Mappings'!$G685))),ISNUMBER(SEARCH(IF(B$2&lt;&gt;"",B$2,"NA"),'MITRE &amp; Controls Mappings'!$H685))),ISNUMBER(SEARCH(IF(B$3&lt;&gt;"",B$3,"NA"),'MITRE &amp; Controls Mappings'!$I685))),ISNUMBER(SEARCH(IF(B$3&lt;&gt;"",B$3,"NA"),'MITRE &amp; Controls Mappings'!$J685))), 'MITRE &amp; Controls Mappings'!$B685,"")</f>
        <v/>
      </c>
      <c r="C689" t="str">
        <f>IF(OR(OR(OR(OR(OR(ISNUMBER(SEARCH(IF(C$1&lt;&gt;"",C$1,"NA"),'MITRE &amp; Controls Mappings'!$E685)),ISNUMBER(SEARCH(IF(C$1&lt;&gt;"",C$1,"NA"),'MITRE &amp; Controls Mappings'!$F685))),ISNUMBER(SEARCH(IF(C$2&lt;&gt;"",C$2,"NA"),'MITRE &amp; Controls Mappings'!$G685))),ISNUMBER(SEARCH(IF(C$2&lt;&gt;"",C$2,"NA"),'MITRE &amp; Controls Mappings'!$H685))),ISNUMBER(SEARCH(IF(C$3&lt;&gt;"",C$3,"NA"),'MITRE &amp; Controls Mappings'!$I685))),ISNUMBER(SEARCH(IF(C$3&lt;&gt;"",C$3,"NA"),'MITRE &amp; Controls Mappings'!$J685))), 'MITRE &amp; Controls Mappings'!$B685,"")</f>
        <v/>
      </c>
      <c r="D689" t="str">
        <f>IF(OR(OR(OR(OR(OR(ISNUMBER(SEARCH(IF(D$1&lt;&gt;"",D$1,"NA"),'MITRE &amp; Controls Mappings'!$E685)),ISNUMBER(SEARCH(IF(D$1&lt;&gt;"",D$1,"NA"),'MITRE &amp; Controls Mappings'!$F685))),ISNUMBER(SEARCH(IF(D$2&lt;&gt;"",D$2,"NA"),'MITRE &amp; Controls Mappings'!$G685))),ISNUMBER(SEARCH(IF(D$2&lt;&gt;"",D$2,"NA"),'MITRE &amp; Controls Mappings'!$H685))),ISNUMBER(SEARCH(IF(D$3&lt;&gt;"",D$3,"NA"),'MITRE &amp; Controls Mappings'!$I685))),ISNUMBER(SEARCH(IF(D$3&lt;&gt;"",D$3,"NA"),'MITRE &amp; Controls Mappings'!$J685))), 'MITRE &amp; Controls Mappings'!$B685,"")</f>
        <v/>
      </c>
      <c r="E689" t="str">
        <f>IF(OR(OR(OR(OR(OR(ISNUMBER(SEARCH(IF(E$1&lt;&gt;"",E$1,"NA"),'MITRE &amp; Controls Mappings'!$E685)),ISNUMBER(SEARCH(IF(E$1&lt;&gt;"",E$1,"NA"),'MITRE &amp; Controls Mappings'!$F685))),ISNUMBER(SEARCH(IF(E$2&lt;&gt;"",E$2,"NA"),'MITRE &amp; Controls Mappings'!$G685))),ISNUMBER(SEARCH(IF(E$2&lt;&gt;"",E$2,"NA"),'MITRE &amp; Controls Mappings'!$H685))),ISNUMBER(SEARCH(IF(E$3&lt;&gt;"",E$3,"NA"),'MITRE &amp; Controls Mappings'!$I685))),ISNUMBER(SEARCH(IF(E$3&lt;&gt;"",E$3,"NA"),'MITRE &amp; Controls Mappings'!$J685))), 'MITRE &amp; Controls Mappings'!$B685,"")</f>
        <v/>
      </c>
      <c r="F689" t="str">
        <f>IF(OR(OR(OR(OR(OR(ISNUMBER(SEARCH(IF(F$1&lt;&gt;"",F$1,"NA"),'MITRE &amp; Controls Mappings'!$E685)),ISNUMBER(SEARCH(IF(F$1&lt;&gt;"",F$1,"NA"),'MITRE &amp; Controls Mappings'!$F685))),ISNUMBER(SEARCH(IF(F$2&lt;&gt;"",F$2,"NA"),'MITRE &amp; Controls Mappings'!$G685))),ISNUMBER(SEARCH(IF(F$2&lt;&gt;"",F$2,"NA"),'MITRE &amp; Controls Mappings'!$H685))),ISNUMBER(SEARCH(IF(F$3&lt;&gt;"",F$3,"NA"),'MITRE &amp; Controls Mappings'!$I685))),ISNUMBER(SEARCH(IF(F$3&lt;&gt;"",F$3,"NA"),'MITRE &amp; Controls Mappings'!$J685))), 'MITRE &amp; Controls Mappings'!$B685,"")</f>
        <v/>
      </c>
      <c r="G689" t="str">
        <f>IF(OR(OR(OR(OR(OR(ISNUMBER(SEARCH(IF(G$1&lt;&gt;"",G$1,"NA"),'MITRE &amp; Controls Mappings'!$E685)),ISNUMBER(SEARCH(IF(G$1&lt;&gt;"",G$1,"NA"),'MITRE &amp; Controls Mappings'!$F685))),ISNUMBER(SEARCH(IF(G$2&lt;&gt;"",G$2,"NA"),'MITRE &amp; Controls Mappings'!$G685))),ISNUMBER(SEARCH(IF(G$2&lt;&gt;"",G$2,"NA"),'MITRE &amp; Controls Mappings'!$H685))),ISNUMBER(SEARCH(IF(G$3&lt;&gt;"",G$3,"NA"),'MITRE &amp; Controls Mappings'!$I685))),ISNUMBER(SEARCH(IF(G$3&lt;&gt;"",G$3,"NA"),'MITRE &amp; Controls Mappings'!$J685))), 'MITRE &amp; Controls Mappings'!$B685,"")</f>
        <v/>
      </c>
      <c r="H689" t="str">
        <f>IF(OR(OR(OR(OR(OR(ISNUMBER(SEARCH(IF(H$1&lt;&gt;"",H$1,"NA"),'MITRE &amp; Controls Mappings'!$E685)),ISNUMBER(SEARCH(IF(H$1&lt;&gt;"",H$1,"NA"),'MITRE &amp; Controls Mappings'!$F685))),ISNUMBER(SEARCH(IF(H$2&lt;&gt;"",H$2,"NA"),'MITRE &amp; Controls Mappings'!$G685))),ISNUMBER(SEARCH(IF(H$2&lt;&gt;"",H$2,"NA"),'MITRE &amp; Controls Mappings'!$H685))),ISNUMBER(SEARCH(IF(H$3&lt;&gt;"",H$3,"NA"),'MITRE &amp; Controls Mappings'!$I685))),ISNUMBER(SEARCH(IF(H$3&lt;&gt;"",H$3,"NA"),'MITRE &amp; Controls Mappings'!$J685))), 'MITRE &amp; Controls Mappings'!$B685,"")</f>
        <v/>
      </c>
      <c r="I689" t="str">
        <f>IF(OR(OR(OR(OR(OR(ISNUMBER(SEARCH(IF(I$1&lt;&gt;"",I$1,"NA"),'MITRE &amp; Controls Mappings'!$E685)),ISNUMBER(SEARCH(IF(I$1&lt;&gt;"",I$1,"NA"),'MITRE &amp; Controls Mappings'!$F685))),ISNUMBER(SEARCH(IF(I$2&lt;&gt;"",I$2,"NA"),'MITRE &amp; Controls Mappings'!$G685))),ISNUMBER(SEARCH(IF(I$2&lt;&gt;"",I$2,"NA"),'MITRE &amp; Controls Mappings'!$H685))),ISNUMBER(SEARCH(IF(I$3&lt;&gt;"",I$3,"NA"),'MITRE &amp; Controls Mappings'!$I685))),ISNUMBER(SEARCH(IF(I$3&lt;&gt;"",I$3,"NA"),'MITRE &amp; Controls Mappings'!$J685))), 'MITRE &amp; Controls Mappings'!$B685,"")</f>
        <v/>
      </c>
      <c r="J689" t="str">
        <f>IF(OR(OR(OR(OR(OR(ISNUMBER(SEARCH(IF(J$1&lt;&gt;"",J$1,"NA"),'MITRE &amp; Controls Mappings'!$E685)),ISNUMBER(SEARCH(IF(J$1&lt;&gt;"",J$1,"NA"),'MITRE &amp; Controls Mappings'!$F685))),ISNUMBER(SEARCH(IF(J$2&lt;&gt;"",J$2,"NA"),'MITRE &amp; Controls Mappings'!$G685))),ISNUMBER(SEARCH(IF(J$2&lt;&gt;"",J$2,"NA"),'MITRE &amp; Controls Mappings'!$H685))),ISNUMBER(SEARCH(IF(J$3&lt;&gt;"",J$3,"NA"),'MITRE &amp; Controls Mappings'!$I685))),ISNUMBER(SEARCH(IF(J$3&lt;&gt;"",J$3,"NA"),'MITRE &amp; Controls Mappings'!$J685))), 'MITRE &amp; Controls Mappings'!$B685,"")</f>
        <v/>
      </c>
      <c r="K689" t="str">
        <f>IF(OR(OR(OR(OR(OR(ISNUMBER(SEARCH(IF(K$1&lt;&gt;"",K$1,"NA"),'MITRE &amp; Controls Mappings'!$E685)),ISNUMBER(SEARCH(IF(K$1&lt;&gt;"",K$1,"NA"),'MITRE &amp; Controls Mappings'!$F685))),ISNUMBER(SEARCH(IF(K$2&lt;&gt;"",K$2,"NA"),'MITRE &amp; Controls Mappings'!$G685))),ISNUMBER(SEARCH(IF(K$2&lt;&gt;"",K$2,"NA"),'MITRE &amp; Controls Mappings'!$H685))),ISNUMBER(SEARCH(IF(K$3&lt;&gt;"",K$3,"NA"),'MITRE &amp; Controls Mappings'!$I685))),ISNUMBER(SEARCH(IF(K$3&lt;&gt;"",K$3,"NA"),'MITRE &amp; Controls Mappings'!$J685))), 'MITRE &amp; Controls Mappings'!$B685,"")</f>
        <v/>
      </c>
      <c r="L689" s="25">
        <f>'MITRE &amp; Controls Mappings'!D685</f>
        <v>0</v>
      </c>
    </row>
    <row r="690" spans="1:12" x14ac:dyDescent="0.35">
      <c r="A690" t="str">
        <f>IF(COUNTIF(B690:K690,"="&amp;'MITRE &amp; Controls Mappings'!B686)&gt;0,'MITRE &amp; Controls Mappings'!B686,"")</f>
        <v/>
      </c>
      <c r="B690" t="str">
        <f>IF(OR(OR(OR(OR(OR(ISNUMBER(SEARCH(IF(B$1&lt;&gt;"",B$1,"NA"),'MITRE &amp; Controls Mappings'!$E686)),ISNUMBER(SEARCH(IF(B$1&lt;&gt;"",B$1,"NA"),'MITRE &amp; Controls Mappings'!$F686))),ISNUMBER(SEARCH(IF(B$2&lt;&gt;"",B$2,"NA"),'MITRE &amp; Controls Mappings'!$G686))),ISNUMBER(SEARCH(IF(B$2&lt;&gt;"",B$2,"NA"),'MITRE &amp; Controls Mappings'!$H686))),ISNUMBER(SEARCH(IF(B$3&lt;&gt;"",B$3,"NA"),'MITRE &amp; Controls Mappings'!$I686))),ISNUMBER(SEARCH(IF(B$3&lt;&gt;"",B$3,"NA"),'MITRE &amp; Controls Mappings'!$J686))), 'MITRE &amp; Controls Mappings'!$B686,"")</f>
        <v/>
      </c>
      <c r="C690" t="str">
        <f>IF(OR(OR(OR(OR(OR(ISNUMBER(SEARCH(IF(C$1&lt;&gt;"",C$1,"NA"),'MITRE &amp; Controls Mappings'!$E686)),ISNUMBER(SEARCH(IF(C$1&lt;&gt;"",C$1,"NA"),'MITRE &amp; Controls Mappings'!$F686))),ISNUMBER(SEARCH(IF(C$2&lt;&gt;"",C$2,"NA"),'MITRE &amp; Controls Mappings'!$G686))),ISNUMBER(SEARCH(IF(C$2&lt;&gt;"",C$2,"NA"),'MITRE &amp; Controls Mappings'!$H686))),ISNUMBER(SEARCH(IF(C$3&lt;&gt;"",C$3,"NA"),'MITRE &amp; Controls Mappings'!$I686))),ISNUMBER(SEARCH(IF(C$3&lt;&gt;"",C$3,"NA"),'MITRE &amp; Controls Mappings'!$J686))), 'MITRE &amp; Controls Mappings'!$B686,"")</f>
        <v/>
      </c>
      <c r="D690" t="str">
        <f>IF(OR(OR(OR(OR(OR(ISNUMBER(SEARCH(IF(D$1&lt;&gt;"",D$1,"NA"),'MITRE &amp; Controls Mappings'!$E686)),ISNUMBER(SEARCH(IF(D$1&lt;&gt;"",D$1,"NA"),'MITRE &amp; Controls Mappings'!$F686))),ISNUMBER(SEARCH(IF(D$2&lt;&gt;"",D$2,"NA"),'MITRE &amp; Controls Mappings'!$G686))),ISNUMBER(SEARCH(IF(D$2&lt;&gt;"",D$2,"NA"),'MITRE &amp; Controls Mappings'!$H686))),ISNUMBER(SEARCH(IF(D$3&lt;&gt;"",D$3,"NA"),'MITRE &amp; Controls Mappings'!$I686))),ISNUMBER(SEARCH(IF(D$3&lt;&gt;"",D$3,"NA"),'MITRE &amp; Controls Mappings'!$J686))), 'MITRE &amp; Controls Mappings'!$B686,"")</f>
        <v/>
      </c>
      <c r="E690" t="str">
        <f>IF(OR(OR(OR(OR(OR(ISNUMBER(SEARCH(IF(E$1&lt;&gt;"",E$1,"NA"),'MITRE &amp; Controls Mappings'!$E686)),ISNUMBER(SEARCH(IF(E$1&lt;&gt;"",E$1,"NA"),'MITRE &amp; Controls Mappings'!$F686))),ISNUMBER(SEARCH(IF(E$2&lt;&gt;"",E$2,"NA"),'MITRE &amp; Controls Mappings'!$G686))),ISNUMBER(SEARCH(IF(E$2&lt;&gt;"",E$2,"NA"),'MITRE &amp; Controls Mappings'!$H686))),ISNUMBER(SEARCH(IF(E$3&lt;&gt;"",E$3,"NA"),'MITRE &amp; Controls Mappings'!$I686))),ISNUMBER(SEARCH(IF(E$3&lt;&gt;"",E$3,"NA"),'MITRE &amp; Controls Mappings'!$J686))), 'MITRE &amp; Controls Mappings'!$B686,"")</f>
        <v/>
      </c>
      <c r="F690" t="str">
        <f>IF(OR(OR(OR(OR(OR(ISNUMBER(SEARCH(IF(F$1&lt;&gt;"",F$1,"NA"),'MITRE &amp; Controls Mappings'!$E686)),ISNUMBER(SEARCH(IF(F$1&lt;&gt;"",F$1,"NA"),'MITRE &amp; Controls Mappings'!$F686))),ISNUMBER(SEARCH(IF(F$2&lt;&gt;"",F$2,"NA"),'MITRE &amp; Controls Mappings'!$G686))),ISNUMBER(SEARCH(IF(F$2&lt;&gt;"",F$2,"NA"),'MITRE &amp; Controls Mappings'!$H686))),ISNUMBER(SEARCH(IF(F$3&lt;&gt;"",F$3,"NA"),'MITRE &amp; Controls Mappings'!$I686))),ISNUMBER(SEARCH(IF(F$3&lt;&gt;"",F$3,"NA"),'MITRE &amp; Controls Mappings'!$J686))), 'MITRE &amp; Controls Mappings'!$B686,"")</f>
        <v/>
      </c>
      <c r="G690" t="str">
        <f>IF(OR(OR(OR(OR(OR(ISNUMBER(SEARCH(IF(G$1&lt;&gt;"",G$1,"NA"),'MITRE &amp; Controls Mappings'!$E686)),ISNUMBER(SEARCH(IF(G$1&lt;&gt;"",G$1,"NA"),'MITRE &amp; Controls Mappings'!$F686))),ISNUMBER(SEARCH(IF(G$2&lt;&gt;"",G$2,"NA"),'MITRE &amp; Controls Mappings'!$G686))),ISNUMBER(SEARCH(IF(G$2&lt;&gt;"",G$2,"NA"),'MITRE &amp; Controls Mappings'!$H686))),ISNUMBER(SEARCH(IF(G$3&lt;&gt;"",G$3,"NA"),'MITRE &amp; Controls Mappings'!$I686))),ISNUMBER(SEARCH(IF(G$3&lt;&gt;"",G$3,"NA"),'MITRE &amp; Controls Mappings'!$J686))), 'MITRE &amp; Controls Mappings'!$B686,"")</f>
        <v/>
      </c>
      <c r="H690" t="str">
        <f>IF(OR(OR(OR(OR(OR(ISNUMBER(SEARCH(IF(H$1&lt;&gt;"",H$1,"NA"),'MITRE &amp; Controls Mappings'!$E686)),ISNUMBER(SEARCH(IF(H$1&lt;&gt;"",H$1,"NA"),'MITRE &amp; Controls Mappings'!$F686))),ISNUMBER(SEARCH(IF(H$2&lt;&gt;"",H$2,"NA"),'MITRE &amp; Controls Mappings'!$G686))),ISNUMBER(SEARCH(IF(H$2&lt;&gt;"",H$2,"NA"),'MITRE &amp; Controls Mappings'!$H686))),ISNUMBER(SEARCH(IF(H$3&lt;&gt;"",H$3,"NA"),'MITRE &amp; Controls Mappings'!$I686))),ISNUMBER(SEARCH(IF(H$3&lt;&gt;"",H$3,"NA"),'MITRE &amp; Controls Mappings'!$J686))), 'MITRE &amp; Controls Mappings'!$B686,"")</f>
        <v/>
      </c>
      <c r="I690" t="str">
        <f>IF(OR(OR(OR(OR(OR(ISNUMBER(SEARCH(IF(I$1&lt;&gt;"",I$1,"NA"),'MITRE &amp; Controls Mappings'!$E686)),ISNUMBER(SEARCH(IF(I$1&lt;&gt;"",I$1,"NA"),'MITRE &amp; Controls Mappings'!$F686))),ISNUMBER(SEARCH(IF(I$2&lt;&gt;"",I$2,"NA"),'MITRE &amp; Controls Mappings'!$G686))),ISNUMBER(SEARCH(IF(I$2&lt;&gt;"",I$2,"NA"),'MITRE &amp; Controls Mappings'!$H686))),ISNUMBER(SEARCH(IF(I$3&lt;&gt;"",I$3,"NA"),'MITRE &amp; Controls Mappings'!$I686))),ISNUMBER(SEARCH(IF(I$3&lt;&gt;"",I$3,"NA"),'MITRE &amp; Controls Mappings'!$J686))), 'MITRE &amp; Controls Mappings'!$B686,"")</f>
        <v/>
      </c>
      <c r="J690" t="str">
        <f>IF(OR(OR(OR(OR(OR(ISNUMBER(SEARCH(IF(J$1&lt;&gt;"",J$1,"NA"),'MITRE &amp; Controls Mappings'!$E686)),ISNUMBER(SEARCH(IF(J$1&lt;&gt;"",J$1,"NA"),'MITRE &amp; Controls Mappings'!$F686))),ISNUMBER(SEARCH(IF(J$2&lt;&gt;"",J$2,"NA"),'MITRE &amp; Controls Mappings'!$G686))),ISNUMBER(SEARCH(IF(J$2&lt;&gt;"",J$2,"NA"),'MITRE &amp; Controls Mappings'!$H686))),ISNUMBER(SEARCH(IF(J$3&lt;&gt;"",J$3,"NA"),'MITRE &amp; Controls Mappings'!$I686))),ISNUMBER(SEARCH(IF(J$3&lt;&gt;"",J$3,"NA"),'MITRE &amp; Controls Mappings'!$J686))), 'MITRE &amp; Controls Mappings'!$B686,"")</f>
        <v/>
      </c>
      <c r="K690" t="str">
        <f>IF(OR(OR(OR(OR(OR(ISNUMBER(SEARCH(IF(K$1&lt;&gt;"",K$1,"NA"),'MITRE &amp; Controls Mappings'!$E686)),ISNUMBER(SEARCH(IF(K$1&lt;&gt;"",K$1,"NA"),'MITRE &amp; Controls Mappings'!$F686))),ISNUMBER(SEARCH(IF(K$2&lt;&gt;"",K$2,"NA"),'MITRE &amp; Controls Mappings'!$G686))),ISNUMBER(SEARCH(IF(K$2&lt;&gt;"",K$2,"NA"),'MITRE &amp; Controls Mappings'!$H686))),ISNUMBER(SEARCH(IF(K$3&lt;&gt;"",K$3,"NA"),'MITRE &amp; Controls Mappings'!$I686))),ISNUMBER(SEARCH(IF(K$3&lt;&gt;"",K$3,"NA"),'MITRE &amp; Controls Mappings'!$J686))), 'MITRE &amp; Controls Mappings'!$B686,"")</f>
        <v/>
      </c>
      <c r="L690" s="25">
        <f>'MITRE &amp; Controls Mappings'!D686</f>
        <v>0</v>
      </c>
    </row>
    <row r="691" spans="1:12" x14ac:dyDescent="0.35">
      <c r="A691" t="str">
        <f>IF(COUNTIF(B691:K691,"="&amp;'MITRE &amp; Controls Mappings'!B687)&gt;0,'MITRE &amp; Controls Mappings'!B687,"")</f>
        <v/>
      </c>
      <c r="B691" t="str">
        <f>IF(OR(OR(OR(OR(OR(ISNUMBER(SEARCH(IF(B$1&lt;&gt;"",B$1,"NA"),'MITRE &amp; Controls Mappings'!$E687)),ISNUMBER(SEARCH(IF(B$1&lt;&gt;"",B$1,"NA"),'MITRE &amp; Controls Mappings'!$F687))),ISNUMBER(SEARCH(IF(B$2&lt;&gt;"",B$2,"NA"),'MITRE &amp; Controls Mappings'!$G687))),ISNUMBER(SEARCH(IF(B$2&lt;&gt;"",B$2,"NA"),'MITRE &amp; Controls Mappings'!$H687))),ISNUMBER(SEARCH(IF(B$3&lt;&gt;"",B$3,"NA"),'MITRE &amp; Controls Mappings'!$I687))),ISNUMBER(SEARCH(IF(B$3&lt;&gt;"",B$3,"NA"),'MITRE &amp; Controls Mappings'!$J687))), 'MITRE &amp; Controls Mappings'!$B687,"")</f>
        <v/>
      </c>
      <c r="C691" t="str">
        <f>IF(OR(OR(OR(OR(OR(ISNUMBER(SEARCH(IF(C$1&lt;&gt;"",C$1,"NA"),'MITRE &amp; Controls Mappings'!$E687)),ISNUMBER(SEARCH(IF(C$1&lt;&gt;"",C$1,"NA"),'MITRE &amp; Controls Mappings'!$F687))),ISNUMBER(SEARCH(IF(C$2&lt;&gt;"",C$2,"NA"),'MITRE &amp; Controls Mappings'!$G687))),ISNUMBER(SEARCH(IF(C$2&lt;&gt;"",C$2,"NA"),'MITRE &amp; Controls Mappings'!$H687))),ISNUMBER(SEARCH(IF(C$3&lt;&gt;"",C$3,"NA"),'MITRE &amp; Controls Mappings'!$I687))),ISNUMBER(SEARCH(IF(C$3&lt;&gt;"",C$3,"NA"),'MITRE &amp; Controls Mappings'!$J687))), 'MITRE &amp; Controls Mappings'!$B687,"")</f>
        <v/>
      </c>
      <c r="D691" t="str">
        <f>IF(OR(OR(OR(OR(OR(ISNUMBER(SEARCH(IF(D$1&lt;&gt;"",D$1,"NA"),'MITRE &amp; Controls Mappings'!$E687)),ISNUMBER(SEARCH(IF(D$1&lt;&gt;"",D$1,"NA"),'MITRE &amp; Controls Mappings'!$F687))),ISNUMBER(SEARCH(IF(D$2&lt;&gt;"",D$2,"NA"),'MITRE &amp; Controls Mappings'!$G687))),ISNUMBER(SEARCH(IF(D$2&lt;&gt;"",D$2,"NA"),'MITRE &amp; Controls Mappings'!$H687))),ISNUMBER(SEARCH(IF(D$3&lt;&gt;"",D$3,"NA"),'MITRE &amp; Controls Mappings'!$I687))),ISNUMBER(SEARCH(IF(D$3&lt;&gt;"",D$3,"NA"),'MITRE &amp; Controls Mappings'!$J687))), 'MITRE &amp; Controls Mappings'!$B687,"")</f>
        <v/>
      </c>
      <c r="E691" t="str">
        <f>IF(OR(OR(OR(OR(OR(ISNUMBER(SEARCH(IF(E$1&lt;&gt;"",E$1,"NA"),'MITRE &amp; Controls Mappings'!$E687)),ISNUMBER(SEARCH(IF(E$1&lt;&gt;"",E$1,"NA"),'MITRE &amp; Controls Mappings'!$F687))),ISNUMBER(SEARCH(IF(E$2&lt;&gt;"",E$2,"NA"),'MITRE &amp; Controls Mappings'!$G687))),ISNUMBER(SEARCH(IF(E$2&lt;&gt;"",E$2,"NA"),'MITRE &amp; Controls Mappings'!$H687))),ISNUMBER(SEARCH(IF(E$3&lt;&gt;"",E$3,"NA"),'MITRE &amp; Controls Mappings'!$I687))),ISNUMBER(SEARCH(IF(E$3&lt;&gt;"",E$3,"NA"),'MITRE &amp; Controls Mappings'!$J687))), 'MITRE &amp; Controls Mappings'!$B687,"")</f>
        <v/>
      </c>
      <c r="F691" t="str">
        <f>IF(OR(OR(OR(OR(OR(ISNUMBER(SEARCH(IF(F$1&lt;&gt;"",F$1,"NA"),'MITRE &amp; Controls Mappings'!$E687)),ISNUMBER(SEARCH(IF(F$1&lt;&gt;"",F$1,"NA"),'MITRE &amp; Controls Mappings'!$F687))),ISNUMBER(SEARCH(IF(F$2&lt;&gt;"",F$2,"NA"),'MITRE &amp; Controls Mappings'!$G687))),ISNUMBER(SEARCH(IF(F$2&lt;&gt;"",F$2,"NA"),'MITRE &amp; Controls Mappings'!$H687))),ISNUMBER(SEARCH(IF(F$3&lt;&gt;"",F$3,"NA"),'MITRE &amp; Controls Mappings'!$I687))),ISNUMBER(SEARCH(IF(F$3&lt;&gt;"",F$3,"NA"),'MITRE &amp; Controls Mappings'!$J687))), 'MITRE &amp; Controls Mappings'!$B687,"")</f>
        <v/>
      </c>
      <c r="G691" t="str">
        <f>IF(OR(OR(OR(OR(OR(ISNUMBER(SEARCH(IF(G$1&lt;&gt;"",G$1,"NA"),'MITRE &amp; Controls Mappings'!$E687)),ISNUMBER(SEARCH(IF(G$1&lt;&gt;"",G$1,"NA"),'MITRE &amp; Controls Mappings'!$F687))),ISNUMBER(SEARCH(IF(G$2&lt;&gt;"",G$2,"NA"),'MITRE &amp; Controls Mappings'!$G687))),ISNUMBER(SEARCH(IF(G$2&lt;&gt;"",G$2,"NA"),'MITRE &amp; Controls Mappings'!$H687))),ISNUMBER(SEARCH(IF(G$3&lt;&gt;"",G$3,"NA"),'MITRE &amp; Controls Mappings'!$I687))),ISNUMBER(SEARCH(IF(G$3&lt;&gt;"",G$3,"NA"),'MITRE &amp; Controls Mappings'!$J687))), 'MITRE &amp; Controls Mappings'!$B687,"")</f>
        <v/>
      </c>
      <c r="H691" t="str">
        <f>IF(OR(OR(OR(OR(OR(ISNUMBER(SEARCH(IF(H$1&lt;&gt;"",H$1,"NA"),'MITRE &amp; Controls Mappings'!$E687)),ISNUMBER(SEARCH(IF(H$1&lt;&gt;"",H$1,"NA"),'MITRE &amp; Controls Mappings'!$F687))),ISNUMBER(SEARCH(IF(H$2&lt;&gt;"",H$2,"NA"),'MITRE &amp; Controls Mappings'!$G687))),ISNUMBER(SEARCH(IF(H$2&lt;&gt;"",H$2,"NA"),'MITRE &amp; Controls Mappings'!$H687))),ISNUMBER(SEARCH(IF(H$3&lt;&gt;"",H$3,"NA"),'MITRE &amp; Controls Mappings'!$I687))),ISNUMBER(SEARCH(IF(H$3&lt;&gt;"",H$3,"NA"),'MITRE &amp; Controls Mappings'!$J687))), 'MITRE &amp; Controls Mappings'!$B687,"")</f>
        <v/>
      </c>
      <c r="I691" t="str">
        <f>IF(OR(OR(OR(OR(OR(ISNUMBER(SEARCH(IF(I$1&lt;&gt;"",I$1,"NA"),'MITRE &amp; Controls Mappings'!$E687)),ISNUMBER(SEARCH(IF(I$1&lt;&gt;"",I$1,"NA"),'MITRE &amp; Controls Mappings'!$F687))),ISNUMBER(SEARCH(IF(I$2&lt;&gt;"",I$2,"NA"),'MITRE &amp; Controls Mappings'!$G687))),ISNUMBER(SEARCH(IF(I$2&lt;&gt;"",I$2,"NA"),'MITRE &amp; Controls Mappings'!$H687))),ISNUMBER(SEARCH(IF(I$3&lt;&gt;"",I$3,"NA"),'MITRE &amp; Controls Mappings'!$I687))),ISNUMBER(SEARCH(IF(I$3&lt;&gt;"",I$3,"NA"),'MITRE &amp; Controls Mappings'!$J687))), 'MITRE &amp; Controls Mappings'!$B687,"")</f>
        <v/>
      </c>
      <c r="J691" t="str">
        <f>IF(OR(OR(OR(OR(OR(ISNUMBER(SEARCH(IF(J$1&lt;&gt;"",J$1,"NA"),'MITRE &amp; Controls Mappings'!$E687)),ISNUMBER(SEARCH(IF(J$1&lt;&gt;"",J$1,"NA"),'MITRE &amp; Controls Mappings'!$F687))),ISNUMBER(SEARCH(IF(J$2&lt;&gt;"",J$2,"NA"),'MITRE &amp; Controls Mappings'!$G687))),ISNUMBER(SEARCH(IF(J$2&lt;&gt;"",J$2,"NA"),'MITRE &amp; Controls Mappings'!$H687))),ISNUMBER(SEARCH(IF(J$3&lt;&gt;"",J$3,"NA"),'MITRE &amp; Controls Mappings'!$I687))),ISNUMBER(SEARCH(IF(J$3&lt;&gt;"",J$3,"NA"),'MITRE &amp; Controls Mappings'!$J687))), 'MITRE &amp; Controls Mappings'!$B687,"")</f>
        <v/>
      </c>
      <c r="K691" t="str">
        <f>IF(OR(OR(OR(OR(OR(ISNUMBER(SEARCH(IF(K$1&lt;&gt;"",K$1,"NA"),'MITRE &amp; Controls Mappings'!$E687)),ISNUMBER(SEARCH(IF(K$1&lt;&gt;"",K$1,"NA"),'MITRE &amp; Controls Mappings'!$F687))),ISNUMBER(SEARCH(IF(K$2&lt;&gt;"",K$2,"NA"),'MITRE &amp; Controls Mappings'!$G687))),ISNUMBER(SEARCH(IF(K$2&lt;&gt;"",K$2,"NA"),'MITRE &amp; Controls Mappings'!$H687))),ISNUMBER(SEARCH(IF(K$3&lt;&gt;"",K$3,"NA"),'MITRE &amp; Controls Mappings'!$I687))),ISNUMBER(SEARCH(IF(K$3&lt;&gt;"",K$3,"NA"),'MITRE &amp; Controls Mappings'!$J687))), 'MITRE &amp; Controls Mappings'!$B687,"")</f>
        <v/>
      </c>
      <c r="L691" s="25">
        <f>'MITRE &amp; Controls Mappings'!D687</f>
        <v>0</v>
      </c>
    </row>
    <row r="692" spans="1:12" x14ac:dyDescent="0.35">
      <c r="A692" t="str">
        <f>IF(COUNTIF(B692:K692,"="&amp;'MITRE &amp; Controls Mappings'!B688)&gt;0,'MITRE &amp; Controls Mappings'!B688,"")</f>
        <v/>
      </c>
      <c r="B692" t="str">
        <f>IF(OR(OR(OR(OR(OR(ISNUMBER(SEARCH(IF(B$1&lt;&gt;"",B$1,"NA"),'MITRE &amp; Controls Mappings'!$E688)),ISNUMBER(SEARCH(IF(B$1&lt;&gt;"",B$1,"NA"),'MITRE &amp; Controls Mappings'!$F688))),ISNUMBER(SEARCH(IF(B$2&lt;&gt;"",B$2,"NA"),'MITRE &amp; Controls Mappings'!$G688))),ISNUMBER(SEARCH(IF(B$2&lt;&gt;"",B$2,"NA"),'MITRE &amp; Controls Mappings'!$H688))),ISNUMBER(SEARCH(IF(B$3&lt;&gt;"",B$3,"NA"),'MITRE &amp; Controls Mappings'!$I688))),ISNUMBER(SEARCH(IF(B$3&lt;&gt;"",B$3,"NA"),'MITRE &amp; Controls Mappings'!$J688))), 'MITRE &amp; Controls Mappings'!$B688,"")</f>
        <v/>
      </c>
      <c r="C692" t="str">
        <f>IF(OR(OR(OR(OR(OR(ISNUMBER(SEARCH(IF(C$1&lt;&gt;"",C$1,"NA"),'MITRE &amp; Controls Mappings'!$E688)),ISNUMBER(SEARCH(IF(C$1&lt;&gt;"",C$1,"NA"),'MITRE &amp; Controls Mappings'!$F688))),ISNUMBER(SEARCH(IF(C$2&lt;&gt;"",C$2,"NA"),'MITRE &amp; Controls Mappings'!$G688))),ISNUMBER(SEARCH(IF(C$2&lt;&gt;"",C$2,"NA"),'MITRE &amp; Controls Mappings'!$H688))),ISNUMBER(SEARCH(IF(C$3&lt;&gt;"",C$3,"NA"),'MITRE &amp; Controls Mappings'!$I688))),ISNUMBER(SEARCH(IF(C$3&lt;&gt;"",C$3,"NA"),'MITRE &amp; Controls Mappings'!$J688))), 'MITRE &amp; Controls Mappings'!$B688,"")</f>
        <v/>
      </c>
      <c r="D692" t="str">
        <f>IF(OR(OR(OR(OR(OR(ISNUMBER(SEARCH(IF(D$1&lt;&gt;"",D$1,"NA"),'MITRE &amp; Controls Mappings'!$E688)),ISNUMBER(SEARCH(IF(D$1&lt;&gt;"",D$1,"NA"),'MITRE &amp; Controls Mappings'!$F688))),ISNUMBER(SEARCH(IF(D$2&lt;&gt;"",D$2,"NA"),'MITRE &amp; Controls Mappings'!$G688))),ISNUMBER(SEARCH(IF(D$2&lt;&gt;"",D$2,"NA"),'MITRE &amp; Controls Mappings'!$H688))),ISNUMBER(SEARCH(IF(D$3&lt;&gt;"",D$3,"NA"),'MITRE &amp; Controls Mappings'!$I688))),ISNUMBER(SEARCH(IF(D$3&lt;&gt;"",D$3,"NA"),'MITRE &amp; Controls Mappings'!$J688))), 'MITRE &amp; Controls Mappings'!$B688,"")</f>
        <v/>
      </c>
      <c r="E692" t="str">
        <f>IF(OR(OR(OR(OR(OR(ISNUMBER(SEARCH(IF(E$1&lt;&gt;"",E$1,"NA"),'MITRE &amp; Controls Mappings'!$E688)),ISNUMBER(SEARCH(IF(E$1&lt;&gt;"",E$1,"NA"),'MITRE &amp; Controls Mappings'!$F688))),ISNUMBER(SEARCH(IF(E$2&lt;&gt;"",E$2,"NA"),'MITRE &amp; Controls Mappings'!$G688))),ISNUMBER(SEARCH(IF(E$2&lt;&gt;"",E$2,"NA"),'MITRE &amp; Controls Mappings'!$H688))),ISNUMBER(SEARCH(IF(E$3&lt;&gt;"",E$3,"NA"),'MITRE &amp; Controls Mappings'!$I688))),ISNUMBER(SEARCH(IF(E$3&lt;&gt;"",E$3,"NA"),'MITRE &amp; Controls Mappings'!$J688))), 'MITRE &amp; Controls Mappings'!$B688,"")</f>
        <v/>
      </c>
      <c r="F692" t="str">
        <f>IF(OR(OR(OR(OR(OR(ISNUMBER(SEARCH(IF(F$1&lt;&gt;"",F$1,"NA"),'MITRE &amp; Controls Mappings'!$E688)),ISNUMBER(SEARCH(IF(F$1&lt;&gt;"",F$1,"NA"),'MITRE &amp; Controls Mappings'!$F688))),ISNUMBER(SEARCH(IF(F$2&lt;&gt;"",F$2,"NA"),'MITRE &amp; Controls Mappings'!$G688))),ISNUMBER(SEARCH(IF(F$2&lt;&gt;"",F$2,"NA"),'MITRE &amp; Controls Mappings'!$H688))),ISNUMBER(SEARCH(IF(F$3&lt;&gt;"",F$3,"NA"),'MITRE &amp; Controls Mappings'!$I688))),ISNUMBER(SEARCH(IF(F$3&lt;&gt;"",F$3,"NA"),'MITRE &amp; Controls Mappings'!$J688))), 'MITRE &amp; Controls Mappings'!$B688,"")</f>
        <v/>
      </c>
      <c r="G692" t="str">
        <f>IF(OR(OR(OR(OR(OR(ISNUMBER(SEARCH(IF(G$1&lt;&gt;"",G$1,"NA"),'MITRE &amp; Controls Mappings'!$E688)),ISNUMBER(SEARCH(IF(G$1&lt;&gt;"",G$1,"NA"),'MITRE &amp; Controls Mappings'!$F688))),ISNUMBER(SEARCH(IF(G$2&lt;&gt;"",G$2,"NA"),'MITRE &amp; Controls Mappings'!$G688))),ISNUMBER(SEARCH(IF(G$2&lt;&gt;"",G$2,"NA"),'MITRE &amp; Controls Mappings'!$H688))),ISNUMBER(SEARCH(IF(G$3&lt;&gt;"",G$3,"NA"),'MITRE &amp; Controls Mappings'!$I688))),ISNUMBER(SEARCH(IF(G$3&lt;&gt;"",G$3,"NA"),'MITRE &amp; Controls Mappings'!$J688))), 'MITRE &amp; Controls Mappings'!$B688,"")</f>
        <v/>
      </c>
      <c r="H692" t="str">
        <f>IF(OR(OR(OR(OR(OR(ISNUMBER(SEARCH(IF(H$1&lt;&gt;"",H$1,"NA"),'MITRE &amp; Controls Mappings'!$E688)),ISNUMBER(SEARCH(IF(H$1&lt;&gt;"",H$1,"NA"),'MITRE &amp; Controls Mappings'!$F688))),ISNUMBER(SEARCH(IF(H$2&lt;&gt;"",H$2,"NA"),'MITRE &amp; Controls Mappings'!$G688))),ISNUMBER(SEARCH(IF(H$2&lt;&gt;"",H$2,"NA"),'MITRE &amp; Controls Mappings'!$H688))),ISNUMBER(SEARCH(IF(H$3&lt;&gt;"",H$3,"NA"),'MITRE &amp; Controls Mappings'!$I688))),ISNUMBER(SEARCH(IF(H$3&lt;&gt;"",H$3,"NA"),'MITRE &amp; Controls Mappings'!$J688))), 'MITRE &amp; Controls Mappings'!$B688,"")</f>
        <v/>
      </c>
      <c r="I692" t="str">
        <f>IF(OR(OR(OR(OR(OR(ISNUMBER(SEARCH(IF(I$1&lt;&gt;"",I$1,"NA"),'MITRE &amp; Controls Mappings'!$E688)),ISNUMBER(SEARCH(IF(I$1&lt;&gt;"",I$1,"NA"),'MITRE &amp; Controls Mappings'!$F688))),ISNUMBER(SEARCH(IF(I$2&lt;&gt;"",I$2,"NA"),'MITRE &amp; Controls Mappings'!$G688))),ISNUMBER(SEARCH(IF(I$2&lt;&gt;"",I$2,"NA"),'MITRE &amp; Controls Mappings'!$H688))),ISNUMBER(SEARCH(IF(I$3&lt;&gt;"",I$3,"NA"),'MITRE &amp; Controls Mappings'!$I688))),ISNUMBER(SEARCH(IF(I$3&lt;&gt;"",I$3,"NA"),'MITRE &amp; Controls Mappings'!$J688))), 'MITRE &amp; Controls Mappings'!$B688,"")</f>
        <v/>
      </c>
      <c r="J692" t="str">
        <f>IF(OR(OR(OR(OR(OR(ISNUMBER(SEARCH(IF(J$1&lt;&gt;"",J$1,"NA"),'MITRE &amp; Controls Mappings'!$E688)),ISNUMBER(SEARCH(IF(J$1&lt;&gt;"",J$1,"NA"),'MITRE &amp; Controls Mappings'!$F688))),ISNUMBER(SEARCH(IF(J$2&lt;&gt;"",J$2,"NA"),'MITRE &amp; Controls Mappings'!$G688))),ISNUMBER(SEARCH(IF(J$2&lt;&gt;"",J$2,"NA"),'MITRE &amp; Controls Mappings'!$H688))),ISNUMBER(SEARCH(IF(J$3&lt;&gt;"",J$3,"NA"),'MITRE &amp; Controls Mappings'!$I688))),ISNUMBER(SEARCH(IF(J$3&lt;&gt;"",J$3,"NA"),'MITRE &amp; Controls Mappings'!$J688))), 'MITRE &amp; Controls Mappings'!$B688,"")</f>
        <v/>
      </c>
      <c r="K692" t="str">
        <f>IF(OR(OR(OR(OR(OR(ISNUMBER(SEARCH(IF(K$1&lt;&gt;"",K$1,"NA"),'MITRE &amp; Controls Mappings'!$E688)),ISNUMBER(SEARCH(IF(K$1&lt;&gt;"",K$1,"NA"),'MITRE &amp; Controls Mappings'!$F688))),ISNUMBER(SEARCH(IF(K$2&lt;&gt;"",K$2,"NA"),'MITRE &amp; Controls Mappings'!$G688))),ISNUMBER(SEARCH(IF(K$2&lt;&gt;"",K$2,"NA"),'MITRE &amp; Controls Mappings'!$H688))),ISNUMBER(SEARCH(IF(K$3&lt;&gt;"",K$3,"NA"),'MITRE &amp; Controls Mappings'!$I688))),ISNUMBER(SEARCH(IF(K$3&lt;&gt;"",K$3,"NA"),'MITRE &amp; Controls Mappings'!$J688))), 'MITRE &amp; Controls Mappings'!$B688,"")</f>
        <v/>
      </c>
      <c r="L692" s="25">
        <f>'MITRE &amp; Controls Mappings'!D688</f>
        <v>0</v>
      </c>
    </row>
    <row r="693" spans="1:12" x14ac:dyDescent="0.35">
      <c r="A693" t="str">
        <f>IF(COUNTIF(B693:K693,"="&amp;'MITRE &amp; Controls Mappings'!B689)&gt;0,'MITRE &amp; Controls Mappings'!B689,"")</f>
        <v/>
      </c>
      <c r="B693" t="str">
        <f>IF(OR(OR(OR(OR(OR(ISNUMBER(SEARCH(IF(B$1&lt;&gt;"",B$1,"NA"),'MITRE &amp; Controls Mappings'!$E689)),ISNUMBER(SEARCH(IF(B$1&lt;&gt;"",B$1,"NA"),'MITRE &amp; Controls Mappings'!$F689))),ISNUMBER(SEARCH(IF(B$2&lt;&gt;"",B$2,"NA"),'MITRE &amp; Controls Mappings'!$G689))),ISNUMBER(SEARCH(IF(B$2&lt;&gt;"",B$2,"NA"),'MITRE &amp; Controls Mappings'!$H689))),ISNUMBER(SEARCH(IF(B$3&lt;&gt;"",B$3,"NA"),'MITRE &amp; Controls Mappings'!$I689))),ISNUMBER(SEARCH(IF(B$3&lt;&gt;"",B$3,"NA"),'MITRE &amp; Controls Mappings'!$J689))), 'MITRE &amp; Controls Mappings'!$B689,"")</f>
        <v/>
      </c>
      <c r="C693" t="str">
        <f>IF(OR(OR(OR(OR(OR(ISNUMBER(SEARCH(IF(C$1&lt;&gt;"",C$1,"NA"),'MITRE &amp; Controls Mappings'!$E689)),ISNUMBER(SEARCH(IF(C$1&lt;&gt;"",C$1,"NA"),'MITRE &amp; Controls Mappings'!$F689))),ISNUMBER(SEARCH(IF(C$2&lt;&gt;"",C$2,"NA"),'MITRE &amp; Controls Mappings'!$G689))),ISNUMBER(SEARCH(IF(C$2&lt;&gt;"",C$2,"NA"),'MITRE &amp; Controls Mappings'!$H689))),ISNUMBER(SEARCH(IF(C$3&lt;&gt;"",C$3,"NA"),'MITRE &amp; Controls Mappings'!$I689))),ISNUMBER(SEARCH(IF(C$3&lt;&gt;"",C$3,"NA"),'MITRE &amp; Controls Mappings'!$J689))), 'MITRE &amp; Controls Mappings'!$B689,"")</f>
        <v/>
      </c>
      <c r="D693" t="str">
        <f>IF(OR(OR(OR(OR(OR(ISNUMBER(SEARCH(IF(D$1&lt;&gt;"",D$1,"NA"),'MITRE &amp; Controls Mappings'!$E689)),ISNUMBER(SEARCH(IF(D$1&lt;&gt;"",D$1,"NA"),'MITRE &amp; Controls Mappings'!$F689))),ISNUMBER(SEARCH(IF(D$2&lt;&gt;"",D$2,"NA"),'MITRE &amp; Controls Mappings'!$G689))),ISNUMBER(SEARCH(IF(D$2&lt;&gt;"",D$2,"NA"),'MITRE &amp; Controls Mappings'!$H689))),ISNUMBER(SEARCH(IF(D$3&lt;&gt;"",D$3,"NA"),'MITRE &amp; Controls Mappings'!$I689))),ISNUMBER(SEARCH(IF(D$3&lt;&gt;"",D$3,"NA"),'MITRE &amp; Controls Mappings'!$J689))), 'MITRE &amp; Controls Mappings'!$B689,"")</f>
        <v/>
      </c>
      <c r="E693" t="str">
        <f>IF(OR(OR(OR(OR(OR(ISNUMBER(SEARCH(IF(E$1&lt;&gt;"",E$1,"NA"),'MITRE &amp; Controls Mappings'!$E689)),ISNUMBER(SEARCH(IF(E$1&lt;&gt;"",E$1,"NA"),'MITRE &amp; Controls Mappings'!$F689))),ISNUMBER(SEARCH(IF(E$2&lt;&gt;"",E$2,"NA"),'MITRE &amp; Controls Mappings'!$G689))),ISNUMBER(SEARCH(IF(E$2&lt;&gt;"",E$2,"NA"),'MITRE &amp; Controls Mappings'!$H689))),ISNUMBER(SEARCH(IF(E$3&lt;&gt;"",E$3,"NA"),'MITRE &amp; Controls Mappings'!$I689))),ISNUMBER(SEARCH(IF(E$3&lt;&gt;"",E$3,"NA"),'MITRE &amp; Controls Mappings'!$J689))), 'MITRE &amp; Controls Mappings'!$B689,"")</f>
        <v/>
      </c>
      <c r="F693" t="str">
        <f>IF(OR(OR(OR(OR(OR(ISNUMBER(SEARCH(IF(F$1&lt;&gt;"",F$1,"NA"),'MITRE &amp; Controls Mappings'!$E689)),ISNUMBER(SEARCH(IF(F$1&lt;&gt;"",F$1,"NA"),'MITRE &amp; Controls Mappings'!$F689))),ISNUMBER(SEARCH(IF(F$2&lt;&gt;"",F$2,"NA"),'MITRE &amp; Controls Mappings'!$G689))),ISNUMBER(SEARCH(IF(F$2&lt;&gt;"",F$2,"NA"),'MITRE &amp; Controls Mappings'!$H689))),ISNUMBER(SEARCH(IF(F$3&lt;&gt;"",F$3,"NA"),'MITRE &amp; Controls Mappings'!$I689))),ISNUMBER(SEARCH(IF(F$3&lt;&gt;"",F$3,"NA"),'MITRE &amp; Controls Mappings'!$J689))), 'MITRE &amp; Controls Mappings'!$B689,"")</f>
        <v/>
      </c>
      <c r="G693" t="str">
        <f>IF(OR(OR(OR(OR(OR(ISNUMBER(SEARCH(IF(G$1&lt;&gt;"",G$1,"NA"),'MITRE &amp; Controls Mappings'!$E689)),ISNUMBER(SEARCH(IF(G$1&lt;&gt;"",G$1,"NA"),'MITRE &amp; Controls Mappings'!$F689))),ISNUMBER(SEARCH(IF(G$2&lt;&gt;"",G$2,"NA"),'MITRE &amp; Controls Mappings'!$G689))),ISNUMBER(SEARCH(IF(G$2&lt;&gt;"",G$2,"NA"),'MITRE &amp; Controls Mappings'!$H689))),ISNUMBER(SEARCH(IF(G$3&lt;&gt;"",G$3,"NA"),'MITRE &amp; Controls Mappings'!$I689))),ISNUMBER(SEARCH(IF(G$3&lt;&gt;"",G$3,"NA"),'MITRE &amp; Controls Mappings'!$J689))), 'MITRE &amp; Controls Mappings'!$B689,"")</f>
        <v/>
      </c>
      <c r="H693" t="str">
        <f>IF(OR(OR(OR(OR(OR(ISNUMBER(SEARCH(IF(H$1&lt;&gt;"",H$1,"NA"),'MITRE &amp; Controls Mappings'!$E689)),ISNUMBER(SEARCH(IF(H$1&lt;&gt;"",H$1,"NA"),'MITRE &amp; Controls Mappings'!$F689))),ISNUMBER(SEARCH(IF(H$2&lt;&gt;"",H$2,"NA"),'MITRE &amp; Controls Mappings'!$G689))),ISNUMBER(SEARCH(IF(H$2&lt;&gt;"",H$2,"NA"),'MITRE &amp; Controls Mappings'!$H689))),ISNUMBER(SEARCH(IF(H$3&lt;&gt;"",H$3,"NA"),'MITRE &amp; Controls Mappings'!$I689))),ISNUMBER(SEARCH(IF(H$3&lt;&gt;"",H$3,"NA"),'MITRE &amp; Controls Mappings'!$J689))), 'MITRE &amp; Controls Mappings'!$B689,"")</f>
        <v/>
      </c>
      <c r="I693" t="str">
        <f>IF(OR(OR(OR(OR(OR(ISNUMBER(SEARCH(IF(I$1&lt;&gt;"",I$1,"NA"),'MITRE &amp; Controls Mappings'!$E689)),ISNUMBER(SEARCH(IF(I$1&lt;&gt;"",I$1,"NA"),'MITRE &amp; Controls Mappings'!$F689))),ISNUMBER(SEARCH(IF(I$2&lt;&gt;"",I$2,"NA"),'MITRE &amp; Controls Mappings'!$G689))),ISNUMBER(SEARCH(IF(I$2&lt;&gt;"",I$2,"NA"),'MITRE &amp; Controls Mappings'!$H689))),ISNUMBER(SEARCH(IF(I$3&lt;&gt;"",I$3,"NA"),'MITRE &amp; Controls Mappings'!$I689))),ISNUMBER(SEARCH(IF(I$3&lt;&gt;"",I$3,"NA"),'MITRE &amp; Controls Mappings'!$J689))), 'MITRE &amp; Controls Mappings'!$B689,"")</f>
        <v/>
      </c>
      <c r="J693" t="str">
        <f>IF(OR(OR(OR(OR(OR(ISNUMBER(SEARCH(IF(J$1&lt;&gt;"",J$1,"NA"),'MITRE &amp; Controls Mappings'!$E689)),ISNUMBER(SEARCH(IF(J$1&lt;&gt;"",J$1,"NA"),'MITRE &amp; Controls Mappings'!$F689))),ISNUMBER(SEARCH(IF(J$2&lt;&gt;"",J$2,"NA"),'MITRE &amp; Controls Mappings'!$G689))),ISNUMBER(SEARCH(IF(J$2&lt;&gt;"",J$2,"NA"),'MITRE &amp; Controls Mappings'!$H689))),ISNUMBER(SEARCH(IF(J$3&lt;&gt;"",J$3,"NA"),'MITRE &amp; Controls Mappings'!$I689))),ISNUMBER(SEARCH(IF(J$3&lt;&gt;"",J$3,"NA"),'MITRE &amp; Controls Mappings'!$J689))), 'MITRE &amp; Controls Mappings'!$B689,"")</f>
        <v/>
      </c>
      <c r="K693" t="str">
        <f>IF(OR(OR(OR(OR(OR(ISNUMBER(SEARCH(IF(K$1&lt;&gt;"",K$1,"NA"),'MITRE &amp; Controls Mappings'!$E689)),ISNUMBER(SEARCH(IF(K$1&lt;&gt;"",K$1,"NA"),'MITRE &amp; Controls Mappings'!$F689))),ISNUMBER(SEARCH(IF(K$2&lt;&gt;"",K$2,"NA"),'MITRE &amp; Controls Mappings'!$G689))),ISNUMBER(SEARCH(IF(K$2&lt;&gt;"",K$2,"NA"),'MITRE &amp; Controls Mappings'!$H689))),ISNUMBER(SEARCH(IF(K$3&lt;&gt;"",K$3,"NA"),'MITRE &amp; Controls Mappings'!$I689))),ISNUMBER(SEARCH(IF(K$3&lt;&gt;"",K$3,"NA"),'MITRE &amp; Controls Mappings'!$J689))), 'MITRE &amp; Controls Mappings'!$B689,"")</f>
        <v/>
      </c>
      <c r="L693" s="25">
        <f>'MITRE &amp; Controls Mappings'!D689</f>
        <v>0</v>
      </c>
    </row>
    <row r="694" spans="1:12" x14ac:dyDescent="0.35">
      <c r="A694" t="str">
        <f>IF(COUNTIF(B694:K694,"="&amp;'MITRE &amp; Controls Mappings'!B690)&gt;0,'MITRE &amp; Controls Mappings'!B690,"")</f>
        <v/>
      </c>
      <c r="B694" t="str">
        <f>IF(OR(OR(OR(OR(OR(ISNUMBER(SEARCH(IF(B$1&lt;&gt;"",B$1,"NA"),'MITRE &amp; Controls Mappings'!$E690)),ISNUMBER(SEARCH(IF(B$1&lt;&gt;"",B$1,"NA"),'MITRE &amp; Controls Mappings'!$F690))),ISNUMBER(SEARCH(IF(B$2&lt;&gt;"",B$2,"NA"),'MITRE &amp; Controls Mappings'!$G690))),ISNUMBER(SEARCH(IF(B$2&lt;&gt;"",B$2,"NA"),'MITRE &amp; Controls Mappings'!$H690))),ISNUMBER(SEARCH(IF(B$3&lt;&gt;"",B$3,"NA"),'MITRE &amp; Controls Mappings'!$I690))),ISNUMBER(SEARCH(IF(B$3&lt;&gt;"",B$3,"NA"),'MITRE &amp; Controls Mappings'!$J690))), 'MITRE &amp; Controls Mappings'!$B690,"")</f>
        <v/>
      </c>
      <c r="C694" t="str">
        <f>IF(OR(OR(OR(OR(OR(ISNUMBER(SEARCH(IF(C$1&lt;&gt;"",C$1,"NA"),'MITRE &amp; Controls Mappings'!$E690)),ISNUMBER(SEARCH(IF(C$1&lt;&gt;"",C$1,"NA"),'MITRE &amp; Controls Mappings'!$F690))),ISNUMBER(SEARCH(IF(C$2&lt;&gt;"",C$2,"NA"),'MITRE &amp; Controls Mappings'!$G690))),ISNUMBER(SEARCH(IF(C$2&lt;&gt;"",C$2,"NA"),'MITRE &amp; Controls Mappings'!$H690))),ISNUMBER(SEARCH(IF(C$3&lt;&gt;"",C$3,"NA"),'MITRE &amp; Controls Mappings'!$I690))),ISNUMBER(SEARCH(IF(C$3&lt;&gt;"",C$3,"NA"),'MITRE &amp; Controls Mappings'!$J690))), 'MITRE &amp; Controls Mappings'!$B690,"")</f>
        <v/>
      </c>
      <c r="D694" t="str">
        <f>IF(OR(OR(OR(OR(OR(ISNUMBER(SEARCH(IF(D$1&lt;&gt;"",D$1,"NA"),'MITRE &amp; Controls Mappings'!$E690)),ISNUMBER(SEARCH(IF(D$1&lt;&gt;"",D$1,"NA"),'MITRE &amp; Controls Mappings'!$F690))),ISNUMBER(SEARCH(IF(D$2&lt;&gt;"",D$2,"NA"),'MITRE &amp; Controls Mappings'!$G690))),ISNUMBER(SEARCH(IF(D$2&lt;&gt;"",D$2,"NA"),'MITRE &amp; Controls Mappings'!$H690))),ISNUMBER(SEARCH(IF(D$3&lt;&gt;"",D$3,"NA"),'MITRE &amp; Controls Mappings'!$I690))),ISNUMBER(SEARCH(IF(D$3&lt;&gt;"",D$3,"NA"),'MITRE &amp; Controls Mappings'!$J690))), 'MITRE &amp; Controls Mappings'!$B690,"")</f>
        <v/>
      </c>
      <c r="E694" t="str">
        <f>IF(OR(OR(OR(OR(OR(ISNUMBER(SEARCH(IF(E$1&lt;&gt;"",E$1,"NA"),'MITRE &amp; Controls Mappings'!$E690)),ISNUMBER(SEARCH(IF(E$1&lt;&gt;"",E$1,"NA"),'MITRE &amp; Controls Mappings'!$F690))),ISNUMBER(SEARCH(IF(E$2&lt;&gt;"",E$2,"NA"),'MITRE &amp; Controls Mappings'!$G690))),ISNUMBER(SEARCH(IF(E$2&lt;&gt;"",E$2,"NA"),'MITRE &amp; Controls Mappings'!$H690))),ISNUMBER(SEARCH(IF(E$3&lt;&gt;"",E$3,"NA"),'MITRE &amp; Controls Mappings'!$I690))),ISNUMBER(SEARCH(IF(E$3&lt;&gt;"",E$3,"NA"),'MITRE &amp; Controls Mappings'!$J690))), 'MITRE &amp; Controls Mappings'!$B690,"")</f>
        <v/>
      </c>
      <c r="F694" t="str">
        <f>IF(OR(OR(OR(OR(OR(ISNUMBER(SEARCH(IF(F$1&lt;&gt;"",F$1,"NA"),'MITRE &amp; Controls Mappings'!$E690)),ISNUMBER(SEARCH(IF(F$1&lt;&gt;"",F$1,"NA"),'MITRE &amp; Controls Mappings'!$F690))),ISNUMBER(SEARCH(IF(F$2&lt;&gt;"",F$2,"NA"),'MITRE &amp; Controls Mappings'!$G690))),ISNUMBER(SEARCH(IF(F$2&lt;&gt;"",F$2,"NA"),'MITRE &amp; Controls Mappings'!$H690))),ISNUMBER(SEARCH(IF(F$3&lt;&gt;"",F$3,"NA"),'MITRE &amp; Controls Mappings'!$I690))),ISNUMBER(SEARCH(IF(F$3&lt;&gt;"",F$3,"NA"),'MITRE &amp; Controls Mappings'!$J690))), 'MITRE &amp; Controls Mappings'!$B690,"")</f>
        <v/>
      </c>
      <c r="G694" t="str">
        <f>IF(OR(OR(OR(OR(OR(ISNUMBER(SEARCH(IF(G$1&lt;&gt;"",G$1,"NA"),'MITRE &amp; Controls Mappings'!$E690)),ISNUMBER(SEARCH(IF(G$1&lt;&gt;"",G$1,"NA"),'MITRE &amp; Controls Mappings'!$F690))),ISNUMBER(SEARCH(IF(G$2&lt;&gt;"",G$2,"NA"),'MITRE &amp; Controls Mappings'!$G690))),ISNUMBER(SEARCH(IF(G$2&lt;&gt;"",G$2,"NA"),'MITRE &amp; Controls Mappings'!$H690))),ISNUMBER(SEARCH(IF(G$3&lt;&gt;"",G$3,"NA"),'MITRE &amp; Controls Mappings'!$I690))),ISNUMBER(SEARCH(IF(G$3&lt;&gt;"",G$3,"NA"),'MITRE &amp; Controls Mappings'!$J690))), 'MITRE &amp; Controls Mappings'!$B690,"")</f>
        <v/>
      </c>
      <c r="H694" t="str">
        <f>IF(OR(OR(OR(OR(OR(ISNUMBER(SEARCH(IF(H$1&lt;&gt;"",H$1,"NA"),'MITRE &amp; Controls Mappings'!$E690)),ISNUMBER(SEARCH(IF(H$1&lt;&gt;"",H$1,"NA"),'MITRE &amp; Controls Mappings'!$F690))),ISNUMBER(SEARCH(IF(H$2&lt;&gt;"",H$2,"NA"),'MITRE &amp; Controls Mappings'!$G690))),ISNUMBER(SEARCH(IF(H$2&lt;&gt;"",H$2,"NA"),'MITRE &amp; Controls Mappings'!$H690))),ISNUMBER(SEARCH(IF(H$3&lt;&gt;"",H$3,"NA"),'MITRE &amp; Controls Mappings'!$I690))),ISNUMBER(SEARCH(IF(H$3&lt;&gt;"",H$3,"NA"),'MITRE &amp; Controls Mappings'!$J690))), 'MITRE &amp; Controls Mappings'!$B690,"")</f>
        <v/>
      </c>
      <c r="I694" t="str">
        <f>IF(OR(OR(OR(OR(OR(ISNUMBER(SEARCH(IF(I$1&lt;&gt;"",I$1,"NA"),'MITRE &amp; Controls Mappings'!$E690)),ISNUMBER(SEARCH(IF(I$1&lt;&gt;"",I$1,"NA"),'MITRE &amp; Controls Mappings'!$F690))),ISNUMBER(SEARCH(IF(I$2&lt;&gt;"",I$2,"NA"),'MITRE &amp; Controls Mappings'!$G690))),ISNUMBER(SEARCH(IF(I$2&lt;&gt;"",I$2,"NA"),'MITRE &amp; Controls Mappings'!$H690))),ISNUMBER(SEARCH(IF(I$3&lt;&gt;"",I$3,"NA"),'MITRE &amp; Controls Mappings'!$I690))),ISNUMBER(SEARCH(IF(I$3&lt;&gt;"",I$3,"NA"),'MITRE &amp; Controls Mappings'!$J690))), 'MITRE &amp; Controls Mappings'!$B690,"")</f>
        <v/>
      </c>
      <c r="J694" t="str">
        <f>IF(OR(OR(OR(OR(OR(ISNUMBER(SEARCH(IF(J$1&lt;&gt;"",J$1,"NA"),'MITRE &amp; Controls Mappings'!$E690)),ISNUMBER(SEARCH(IF(J$1&lt;&gt;"",J$1,"NA"),'MITRE &amp; Controls Mappings'!$F690))),ISNUMBER(SEARCH(IF(J$2&lt;&gt;"",J$2,"NA"),'MITRE &amp; Controls Mappings'!$G690))),ISNUMBER(SEARCH(IF(J$2&lt;&gt;"",J$2,"NA"),'MITRE &amp; Controls Mappings'!$H690))),ISNUMBER(SEARCH(IF(J$3&lt;&gt;"",J$3,"NA"),'MITRE &amp; Controls Mappings'!$I690))),ISNUMBER(SEARCH(IF(J$3&lt;&gt;"",J$3,"NA"),'MITRE &amp; Controls Mappings'!$J690))), 'MITRE &amp; Controls Mappings'!$B690,"")</f>
        <v/>
      </c>
      <c r="K694" t="str">
        <f>IF(OR(OR(OR(OR(OR(ISNUMBER(SEARCH(IF(K$1&lt;&gt;"",K$1,"NA"),'MITRE &amp; Controls Mappings'!$E690)),ISNUMBER(SEARCH(IF(K$1&lt;&gt;"",K$1,"NA"),'MITRE &amp; Controls Mappings'!$F690))),ISNUMBER(SEARCH(IF(K$2&lt;&gt;"",K$2,"NA"),'MITRE &amp; Controls Mappings'!$G690))),ISNUMBER(SEARCH(IF(K$2&lt;&gt;"",K$2,"NA"),'MITRE &amp; Controls Mappings'!$H690))),ISNUMBER(SEARCH(IF(K$3&lt;&gt;"",K$3,"NA"),'MITRE &amp; Controls Mappings'!$I690))),ISNUMBER(SEARCH(IF(K$3&lt;&gt;"",K$3,"NA"),'MITRE &amp; Controls Mappings'!$J690))), 'MITRE &amp; Controls Mappings'!$B690,"")</f>
        <v/>
      </c>
      <c r="L694" s="25">
        <f>'MITRE &amp; Controls Mappings'!D690</f>
        <v>0</v>
      </c>
    </row>
    <row r="695" spans="1:12" x14ac:dyDescent="0.35">
      <c r="A695" t="str">
        <f>IF(COUNTIF(B695:K695,"="&amp;'MITRE &amp; Controls Mappings'!B691)&gt;0,'MITRE &amp; Controls Mappings'!B691,"")</f>
        <v/>
      </c>
      <c r="B695" t="str">
        <f>IF(OR(OR(OR(OR(OR(ISNUMBER(SEARCH(IF(B$1&lt;&gt;"",B$1,"NA"),'MITRE &amp; Controls Mappings'!$E691)),ISNUMBER(SEARCH(IF(B$1&lt;&gt;"",B$1,"NA"),'MITRE &amp; Controls Mappings'!$F691))),ISNUMBER(SEARCH(IF(B$2&lt;&gt;"",B$2,"NA"),'MITRE &amp; Controls Mappings'!$G691))),ISNUMBER(SEARCH(IF(B$2&lt;&gt;"",B$2,"NA"),'MITRE &amp; Controls Mappings'!$H691))),ISNUMBER(SEARCH(IF(B$3&lt;&gt;"",B$3,"NA"),'MITRE &amp; Controls Mappings'!$I691))),ISNUMBER(SEARCH(IF(B$3&lt;&gt;"",B$3,"NA"),'MITRE &amp; Controls Mappings'!$J691))), 'MITRE &amp; Controls Mappings'!$B691,"")</f>
        <v/>
      </c>
      <c r="C695" t="str">
        <f>IF(OR(OR(OR(OR(OR(ISNUMBER(SEARCH(IF(C$1&lt;&gt;"",C$1,"NA"),'MITRE &amp; Controls Mappings'!$E691)),ISNUMBER(SEARCH(IF(C$1&lt;&gt;"",C$1,"NA"),'MITRE &amp; Controls Mappings'!$F691))),ISNUMBER(SEARCH(IF(C$2&lt;&gt;"",C$2,"NA"),'MITRE &amp; Controls Mappings'!$G691))),ISNUMBER(SEARCH(IF(C$2&lt;&gt;"",C$2,"NA"),'MITRE &amp; Controls Mappings'!$H691))),ISNUMBER(SEARCH(IF(C$3&lt;&gt;"",C$3,"NA"),'MITRE &amp; Controls Mappings'!$I691))),ISNUMBER(SEARCH(IF(C$3&lt;&gt;"",C$3,"NA"),'MITRE &amp; Controls Mappings'!$J691))), 'MITRE &amp; Controls Mappings'!$B691,"")</f>
        <v/>
      </c>
      <c r="D695" t="str">
        <f>IF(OR(OR(OR(OR(OR(ISNUMBER(SEARCH(IF(D$1&lt;&gt;"",D$1,"NA"),'MITRE &amp; Controls Mappings'!$E691)),ISNUMBER(SEARCH(IF(D$1&lt;&gt;"",D$1,"NA"),'MITRE &amp; Controls Mappings'!$F691))),ISNUMBER(SEARCH(IF(D$2&lt;&gt;"",D$2,"NA"),'MITRE &amp; Controls Mappings'!$G691))),ISNUMBER(SEARCH(IF(D$2&lt;&gt;"",D$2,"NA"),'MITRE &amp; Controls Mappings'!$H691))),ISNUMBER(SEARCH(IF(D$3&lt;&gt;"",D$3,"NA"),'MITRE &amp; Controls Mappings'!$I691))),ISNUMBER(SEARCH(IF(D$3&lt;&gt;"",D$3,"NA"),'MITRE &amp; Controls Mappings'!$J691))), 'MITRE &amp; Controls Mappings'!$B691,"")</f>
        <v/>
      </c>
      <c r="E695" t="str">
        <f>IF(OR(OR(OR(OR(OR(ISNUMBER(SEARCH(IF(E$1&lt;&gt;"",E$1,"NA"),'MITRE &amp; Controls Mappings'!$E691)),ISNUMBER(SEARCH(IF(E$1&lt;&gt;"",E$1,"NA"),'MITRE &amp; Controls Mappings'!$F691))),ISNUMBER(SEARCH(IF(E$2&lt;&gt;"",E$2,"NA"),'MITRE &amp; Controls Mappings'!$G691))),ISNUMBER(SEARCH(IF(E$2&lt;&gt;"",E$2,"NA"),'MITRE &amp; Controls Mappings'!$H691))),ISNUMBER(SEARCH(IF(E$3&lt;&gt;"",E$3,"NA"),'MITRE &amp; Controls Mappings'!$I691))),ISNUMBER(SEARCH(IF(E$3&lt;&gt;"",E$3,"NA"),'MITRE &amp; Controls Mappings'!$J691))), 'MITRE &amp; Controls Mappings'!$B691,"")</f>
        <v/>
      </c>
      <c r="F695" t="str">
        <f>IF(OR(OR(OR(OR(OR(ISNUMBER(SEARCH(IF(F$1&lt;&gt;"",F$1,"NA"),'MITRE &amp; Controls Mappings'!$E691)),ISNUMBER(SEARCH(IF(F$1&lt;&gt;"",F$1,"NA"),'MITRE &amp; Controls Mappings'!$F691))),ISNUMBER(SEARCH(IF(F$2&lt;&gt;"",F$2,"NA"),'MITRE &amp; Controls Mappings'!$G691))),ISNUMBER(SEARCH(IF(F$2&lt;&gt;"",F$2,"NA"),'MITRE &amp; Controls Mappings'!$H691))),ISNUMBER(SEARCH(IF(F$3&lt;&gt;"",F$3,"NA"),'MITRE &amp; Controls Mappings'!$I691))),ISNUMBER(SEARCH(IF(F$3&lt;&gt;"",F$3,"NA"),'MITRE &amp; Controls Mappings'!$J691))), 'MITRE &amp; Controls Mappings'!$B691,"")</f>
        <v/>
      </c>
      <c r="G695" t="str">
        <f>IF(OR(OR(OR(OR(OR(ISNUMBER(SEARCH(IF(G$1&lt;&gt;"",G$1,"NA"),'MITRE &amp; Controls Mappings'!$E691)),ISNUMBER(SEARCH(IF(G$1&lt;&gt;"",G$1,"NA"),'MITRE &amp; Controls Mappings'!$F691))),ISNUMBER(SEARCH(IF(G$2&lt;&gt;"",G$2,"NA"),'MITRE &amp; Controls Mappings'!$G691))),ISNUMBER(SEARCH(IF(G$2&lt;&gt;"",G$2,"NA"),'MITRE &amp; Controls Mappings'!$H691))),ISNUMBER(SEARCH(IF(G$3&lt;&gt;"",G$3,"NA"),'MITRE &amp; Controls Mappings'!$I691))),ISNUMBER(SEARCH(IF(G$3&lt;&gt;"",G$3,"NA"),'MITRE &amp; Controls Mappings'!$J691))), 'MITRE &amp; Controls Mappings'!$B691,"")</f>
        <v/>
      </c>
      <c r="H695" t="str">
        <f>IF(OR(OR(OR(OR(OR(ISNUMBER(SEARCH(IF(H$1&lt;&gt;"",H$1,"NA"),'MITRE &amp; Controls Mappings'!$E691)),ISNUMBER(SEARCH(IF(H$1&lt;&gt;"",H$1,"NA"),'MITRE &amp; Controls Mappings'!$F691))),ISNUMBER(SEARCH(IF(H$2&lt;&gt;"",H$2,"NA"),'MITRE &amp; Controls Mappings'!$G691))),ISNUMBER(SEARCH(IF(H$2&lt;&gt;"",H$2,"NA"),'MITRE &amp; Controls Mappings'!$H691))),ISNUMBER(SEARCH(IF(H$3&lt;&gt;"",H$3,"NA"),'MITRE &amp; Controls Mappings'!$I691))),ISNUMBER(SEARCH(IF(H$3&lt;&gt;"",H$3,"NA"),'MITRE &amp; Controls Mappings'!$J691))), 'MITRE &amp; Controls Mappings'!$B691,"")</f>
        <v/>
      </c>
      <c r="I695" t="str">
        <f>IF(OR(OR(OR(OR(OR(ISNUMBER(SEARCH(IF(I$1&lt;&gt;"",I$1,"NA"),'MITRE &amp; Controls Mappings'!$E691)),ISNUMBER(SEARCH(IF(I$1&lt;&gt;"",I$1,"NA"),'MITRE &amp; Controls Mappings'!$F691))),ISNUMBER(SEARCH(IF(I$2&lt;&gt;"",I$2,"NA"),'MITRE &amp; Controls Mappings'!$G691))),ISNUMBER(SEARCH(IF(I$2&lt;&gt;"",I$2,"NA"),'MITRE &amp; Controls Mappings'!$H691))),ISNUMBER(SEARCH(IF(I$3&lt;&gt;"",I$3,"NA"),'MITRE &amp; Controls Mappings'!$I691))),ISNUMBER(SEARCH(IF(I$3&lt;&gt;"",I$3,"NA"),'MITRE &amp; Controls Mappings'!$J691))), 'MITRE &amp; Controls Mappings'!$B691,"")</f>
        <v/>
      </c>
      <c r="J695" t="str">
        <f>IF(OR(OR(OR(OR(OR(ISNUMBER(SEARCH(IF(J$1&lt;&gt;"",J$1,"NA"),'MITRE &amp; Controls Mappings'!$E691)),ISNUMBER(SEARCH(IF(J$1&lt;&gt;"",J$1,"NA"),'MITRE &amp; Controls Mappings'!$F691))),ISNUMBER(SEARCH(IF(J$2&lt;&gt;"",J$2,"NA"),'MITRE &amp; Controls Mappings'!$G691))),ISNUMBER(SEARCH(IF(J$2&lt;&gt;"",J$2,"NA"),'MITRE &amp; Controls Mappings'!$H691))),ISNUMBER(SEARCH(IF(J$3&lt;&gt;"",J$3,"NA"),'MITRE &amp; Controls Mappings'!$I691))),ISNUMBER(SEARCH(IF(J$3&lt;&gt;"",J$3,"NA"),'MITRE &amp; Controls Mappings'!$J691))), 'MITRE &amp; Controls Mappings'!$B691,"")</f>
        <v/>
      </c>
      <c r="K695" t="str">
        <f>IF(OR(OR(OR(OR(OR(ISNUMBER(SEARCH(IF(K$1&lt;&gt;"",K$1,"NA"),'MITRE &amp; Controls Mappings'!$E691)),ISNUMBER(SEARCH(IF(K$1&lt;&gt;"",K$1,"NA"),'MITRE &amp; Controls Mappings'!$F691))),ISNUMBER(SEARCH(IF(K$2&lt;&gt;"",K$2,"NA"),'MITRE &amp; Controls Mappings'!$G691))),ISNUMBER(SEARCH(IF(K$2&lt;&gt;"",K$2,"NA"),'MITRE &amp; Controls Mappings'!$H691))),ISNUMBER(SEARCH(IF(K$3&lt;&gt;"",K$3,"NA"),'MITRE &amp; Controls Mappings'!$I691))),ISNUMBER(SEARCH(IF(K$3&lt;&gt;"",K$3,"NA"),'MITRE &amp; Controls Mappings'!$J691))), 'MITRE &amp; Controls Mappings'!$B691,"")</f>
        <v/>
      </c>
      <c r="L695" s="25">
        <f>'MITRE &amp; Controls Mappings'!D691</f>
        <v>0</v>
      </c>
    </row>
    <row r="696" spans="1:12" x14ac:dyDescent="0.35">
      <c r="A696" t="str">
        <f>IF(COUNTIF(B696:K696,"="&amp;'MITRE &amp; Controls Mappings'!B692)&gt;0,'MITRE &amp; Controls Mappings'!B692,"")</f>
        <v/>
      </c>
      <c r="B696" t="str">
        <f>IF(OR(OR(OR(OR(OR(ISNUMBER(SEARCH(IF(B$1&lt;&gt;"",B$1,"NA"),'MITRE &amp; Controls Mappings'!$E692)),ISNUMBER(SEARCH(IF(B$1&lt;&gt;"",B$1,"NA"),'MITRE &amp; Controls Mappings'!$F692))),ISNUMBER(SEARCH(IF(B$2&lt;&gt;"",B$2,"NA"),'MITRE &amp; Controls Mappings'!$G692))),ISNUMBER(SEARCH(IF(B$2&lt;&gt;"",B$2,"NA"),'MITRE &amp; Controls Mappings'!$H692))),ISNUMBER(SEARCH(IF(B$3&lt;&gt;"",B$3,"NA"),'MITRE &amp; Controls Mappings'!$I692))),ISNUMBER(SEARCH(IF(B$3&lt;&gt;"",B$3,"NA"),'MITRE &amp; Controls Mappings'!$J692))), 'MITRE &amp; Controls Mappings'!$B692,"")</f>
        <v/>
      </c>
      <c r="C696" t="str">
        <f>IF(OR(OR(OR(OR(OR(ISNUMBER(SEARCH(IF(C$1&lt;&gt;"",C$1,"NA"),'MITRE &amp; Controls Mappings'!$E692)),ISNUMBER(SEARCH(IF(C$1&lt;&gt;"",C$1,"NA"),'MITRE &amp; Controls Mappings'!$F692))),ISNUMBER(SEARCH(IF(C$2&lt;&gt;"",C$2,"NA"),'MITRE &amp; Controls Mappings'!$G692))),ISNUMBER(SEARCH(IF(C$2&lt;&gt;"",C$2,"NA"),'MITRE &amp; Controls Mappings'!$H692))),ISNUMBER(SEARCH(IF(C$3&lt;&gt;"",C$3,"NA"),'MITRE &amp; Controls Mappings'!$I692))),ISNUMBER(SEARCH(IF(C$3&lt;&gt;"",C$3,"NA"),'MITRE &amp; Controls Mappings'!$J692))), 'MITRE &amp; Controls Mappings'!$B692,"")</f>
        <v/>
      </c>
      <c r="D696" t="str">
        <f>IF(OR(OR(OR(OR(OR(ISNUMBER(SEARCH(IF(D$1&lt;&gt;"",D$1,"NA"),'MITRE &amp; Controls Mappings'!$E692)),ISNUMBER(SEARCH(IF(D$1&lt;&gt;"",D$1,"NA"),'MITRE &amp; Controls Mappings'!$F692))),ISNUMBER(SEARCH(IF(D$2&lt;&gt;"",D$2,"NA"),'MITRE &amp; Controls Mappings'!$G692))),ISNUMBER(SEARCH(IF(D$2&lt;&gt;"",D$2,"NA"),'MITRE &amp; Controls Mappings'!$H692))),ISNUMBER(SEARCH(IF(D$3&lt;&gt;"",D$3,"NA"),'MITRE &amp; Controls Mappings'!$I692))),ISNUMBER(SEARCH(IF(D$3&lt;&gt;"",D$3,"NA"),'MITRE &amp; Controls Mappings'!$J692))), 'MITRE &amp; Controls Mappings'!$B692,"")</f>
        <v/>
      </c>
      <c r="E696" t="str">
        <f>IF(OR(OR(OR(OR(OR(ISNUMBER(SEARCH(IF(E$1&lt;&gt;"",E$1,"NA"),'MITRE &amp; Controls Mappings'!$E692)),ISNUMBER(SEARCH(IF(E$1&lt;&gt;"",E$1,"NA"),'MITRE &amp; Controls Mappings'!$F692))),ISNUMBER(SEARCH(IF(E$2&lt;&gt;"",E$2,"NA"),'MITRE &amp; Controls Mappings'!$G692))),ISNUMBER(SEARCH(IF(E$2&lt;&gt;"",E$2,"NA"),'MITRE &amp; Controls Mappings'!$H692))),ISNUMBER(SEARCH(IF(E$3&lt;&gt;"",E$3,"NA"),'MITRE &amp; Controls Mappings'!$I692))),ISNUMBER(SEARCH(IF(E$3&lt;&gt;"",E$3,"NA"),'MITRE &amp; Controls Mappings'!$J692))), 'MITRE &amp; Controls Mappings'!$B692,"")</f>
        <v/>
      </c>
      <c r="F696" t="str">
        <f>IF(OR(OR(OR(OR(OR(ISNUMBER(SEARCH(IF(F$1&lt;&gt;"",F$1,"NA"),'MITRE &amp; Controls Mappings'!$E692)),ISNUMBER(SEARCH(IF(F$1&lt;&gt;"",F$1,"NA"),'MITRE &amp; Controls Mappings'!$F692))),ISNUMBER(SEARCH(IF(F$2&lt;&gt;"",F$2,"NA"),'MITRE &amp; Controls Mappings'!$G692))),ISNUMBER(SEARCH(IF(F$2&lt;&gt;"",F$2,"NA"),'MITRE &amp; Controls Mappings'!$H692))),ISNUMBER(SEARCH(IF(F$3&lt;&gt;"",F$3,"NA"),'MITRE &amp; Controls Mappings'!$I692))),ISNUMBER(SEARCH(IF(F$3&lt;&gt;"",F$3,"NA"),'MITRE &amp; Controls Mappings'!$J692))), 'MITRE &amp; Controls Mappings'!$B692,"")</f>
        <v/>
      </c>
      <c r="G696" t="str">
        <f>IF(OR(OR(OR(OR(OR(ISNUMBER(SEARCH(IF(G$1&lt;&gt;"",G$1,"NA"),'MITRE &amp; Controls Mappings'!$E692)),ISNUMBER(SEARCH(IF(G$1&lt;&gt;"",G$1,"NA"),'MITRE &amp; Controls Mappings'!$F692))),ISNUMBER(SEARCH(IF(G$2&lt;&gt;"",G$2,"NA"),'MITRE &amp; Controls Mappings'!$G692))),ISNUMBER(SEARCH(IF(G$2&lt;&gt;"",G$2,"NA"),'MITRE &amp; Controls Mappings'!$H692))),ISNUMBER(SEARCH(IF(G$3&lt;&gt;"",G$3,"NA"),'MITRE &amp; Controls Mappings'!$I692))),ISNUMBER(SEARCH(IF(G$3&lt;&gt;"",G$3,"NA"),'MITRE &amp; Controls Mappings'!$J692))), 'MITRE &amp; Controls Mappings'!$B692,"")</f>
        <v/>
      </c>
      <c r="H696" t="str">
        <f>IF(OR(OR(OR(OR(OR(ISNUMBER(SEARCH(IF(H$1&lt;&gt;"",H$1,"NA"),'MITRE &amp; Controls Mappings'!$E692)),ISNUMBER(SEARCH(IF(H$1&lt;&gt;"",H$1,"NA"),'MITRE &amp; Controls Mappings'!$F692))),ISNUMBER(SEARCH(IF(H$2&lt;&gt;"",H$2,"NA"),'MITRE &amp; Controls Mappings'!$G692))),ISNUMBER(SEARCH(IF(H$2&lt;&gt;"",H$2,"NA"),'MITRE &amp; Controls Mappings'!$H692))),ISNUMBER(SEARCH(IF(H$3&lt;&gt;"",H$3,"NA"),'MITRE &amp; Controls Mappings'!$I692))),ISNUMBER(SEARCH(IF(H$3&lt;&gt;"",H$3,"NA"),'MITRE &amp; Controls Mappings'!$J692))), 'MITRE &amp; Controls Mappings'!$B692,"")</f>
        <v/>
      </c>
      <c r="I696" t="str">
        <f>IF(OR(OR(OR(OR(OR(ISNUMBER(SEARCH(IF(I$1&lt;&gt;"",I$1,"NA"),'MITRE &amp; Controls Mappings'!$E692)),ISNUMBER(SEARCH(IF(I$1&lt;&gt;"",I$1,"NA"),'MITRE &amp; Controls Mappings'!$F692))),ISNUMBER(SEARCH(IF(I$2&lt;&gt;"",I$2,"NA"),'MITRE &amp; Controls Mappings'!$G692))),ISNUMBER(SEARCH(IF(I$2&lt;&gt;"",I$2,"NA"),'MITRE &amp; Controls Mappings'!$H692))),ISNUMBER(SEARCH(IF(I$3&lt;&gt;"",I$3,"NA"),'MITRE &amp; Controls Mappings'!$I692))),ISNUMBER(SEARCH(IF(I$3&lt;&gt;"",I$3,"NA"),'MITRE &amp; Controls Mappings'!$J692))), 'MITRE &amp; Controls Mappings'!$B692,"")</f>
        <v/>
      </c>
      <c r="J696" t="str">
        <f>IF(OR(OR(OR(OR(OR(ISNUMBER(SEARCH(IF(J$1&lt;&gt;"",J$1,"NA"),'MITRE &amp; Controls Mappings'!$E692)),ISNUMBER(SEARCH(IF(J$1&lt;&gt;"",J$1,"NA"),'MITRE &amp; Controls Mappings'!$F692))),ISNUMBER(SEARCH(IF(J$2&lt;&gt;"",J$2,"NA"),'MITRE &amp; Controls Mappings'!$G692))),ISNUMBER(SEARCH(IF(J$2&lt;&gt;"",J$2,"NA"),'MITRE &amp; Controls Mappings'!$H692))),ISNUMBER(SEARCH(IF(J$3&lt;&gt;"",J$3,"NA"),'MITRE &amp; Controls Mappings'!$I692))),ISNUMBER(SEARCH(IF(J$3&lt;&gt;"",J$3,"NA"),'MITRE &amp; Controls Mappings'!$J692))), 'MITRE &amp; Controls Mappings'!$B692,"")</f>
        <v/>
      </c>
      <c r="K696" t="str">
        <f>IF(OR(OR(OR(OR(OR(ISNUMBER(SEARCH(IF(K$1&lt;&gt;"",K$1,"NA"),'MITRE &amp; Controls Mappings'!$E692)),ISNUMBER(SEARCH(IF(K$1&lt;&gt;"",K$1,"NA"),'MITRE &amp; Controls Mappings'!$F692))),ISNUMBER(SEARCH(IF(K$2&lt;&gt;"",K$2,"NA"),'MITRE &amp; Controls Mappings'!$G692))),ISNUMBER(SEARCH(IF(K$2&lt;&gt;"",K$2,"NA"),'MITRE &amp; Controls Mappings'!$H692))),ISNUMBER(SEARCH(IF(K$3&lt;&gt;"",K$3,"NA"),'MITRE &amp; Controls Mappings'!$I692))),ISNUMBER(SEARCH(IF(K$3&lt;&gt;"",K$3,"NA"),'MITRE &amp; Controls Mappings'!$J692))), 'MITRE &amp; Controls Mappings'!$B692,"")</f>
        <v/>
      </c>
      <c r="L696" s="25">
        <f>'MITRE &amp; Controls Mappings'!D692</f>
        <v>0</v>
      </c>
    </row>
    <row r="697" spans="1:12" x14ac:dyDescent="0.35">
      <c r="A697" t="str">
        <f>IF(COUNTIF(B697:K697,"="&amp;'MITRE &amp; Controls Mappings'!B693)&gt;0,'MITRE &amp; Controls Mappings'!B693,"")</f>
        <v/>
      </c>
      <c r="B697" t="str">
        <f>IF(OR(OR(OR(OR(OR(ISNUMBER(SEARCH(IF(B$1&lt;&gt;"",B$1,"NA"),'MITRE &amp; Controls Mappings'!$E693)),ISNUMBER(SEARCH(IF(B$1&lt;&gt;"",B$1,"NA"),'MITRE &amp; Controls Mappings'!$F693))),ISNUMBER(SEARCH(IF(B$2&lt;&gt;"",B$2,"NA"),'MITRE &amp; Controls Mappings'!$G693))),ISNUMBER(SEARCH(IF(B$2&lt;&gt;"",B$2,"NA"),'MITRE &amp; Controls Mappings'!$H693))),ISNUMBER(SEARCH(IF(B$3&lt;&gt;"",B$3,"NA"),'MITRE &amp; Controls Mappings'!$I693))),ISNUMBER(SEARCH(IF(B$3&lt;&gt;"",B$3,"NA"),'MITRE &amp; Controls Mappings'!$J693))), 'MITRE &amp; Controls Mappings'!$B693,"")</f>
        <v/>
      </c>
      <c r="C697" t="str">
        <f>IF(OR(OR(OR(OR(OR(ISNUMBER(SEARCH(IF(C$1&lt;&gt;"",C$1,"NA"),'MITRE &amp; Controls Mappings'!$E693)),ISNUMBER(SEARCH(IF(C$1&lt;&gt;"",C$1,"NA"),'MITRE &amp; Controls Mappings'!$F693))),ISNUMBER(SEARCH(IF(C$2&lt;&gt;"",C$2,"NA"),'MITRE &amp; Controls Mappings'!$G693))),ISNUMBER(SEARCH(IF(C$2&lt;&gt;"",C$2,"NA"),'MITRE &amp; Controls Mappings'!$H693))),ISNUMBER(SEARCH(IF(C$3&lt;&gt;"",C$3,"NA"),'MITRE &amp; Controls Mappings'!$I693))),ISNUMBER(SEARCH(IF(C$3&lt;&gt;"",C$3,"NA"),'MITRE &amp; Controls Mappings'!$J693))), 'MITRE &amp; Controls Mappings'!$B693,"")</f>
        <v/>
      </c>
      <c r="D697" t="str">
        <f>IF(OR(OR(OR(OR(OR(ISNUMBER(SEARCH(IF(D$1&lt;&gt;"",D$1,"NA"),'MITRE &amp; Controls Mappings'!$E693)),ISNUMBER(SEARCH(IF(D$1&lt;&gt;"",D$1,"NA"),'MITRE &amp; Controls Mappings'!$F693))),ISNUMBER(SEARCH(IF(D$2&lt;&gt;"",D$2,"NA"),'MITRE &amp; Controls Mappings'!$G693))),ISNUMBER(SEARCH(IF(D$2&lt;&gt;"",D$2,"NA"),'MITRE &amp; Controls Mappings'!$H693))),ISNUMBER(SEARCH(IF(D$3&lt;&gt;"",D$3,"NA"),'MITRE &amp; Controls Mappings'!$I693))),ISNUMBER(SEARCH(IF(D$3&lt;&gt;"",D$3,"NA"),'MITRE &amp; Controls Mappings'!$J693))), 'MITRE &amp; Controls Mappings'!$B693,"")</f>
        <v/>
      </c>
      <c r="E697" t="str">
        <f>IF(OR(OR(OR(OR(OR(ISNUMBER(SEARCH(IF(E$1&lt;&gt;"",E$1,"NA"),'MITRE &amp; Controls Mappings'!$E693)),ISNUMBER(SEARCH(IF(E$1&lt;&gt;"",E$1,"NA"),'MITRE &amp; Controls Mappings'!$F693))),ISNUMBER(SEARCH(IF(E$2&lt;&gt;"",E$2,"NA"),'MITRE &amp; Controls Mappings'!$G693))),ISNUMBER(SEARCH(IF(E$2&lt;&gt;"",E$2,"NA"),'MITRE &amp; Controls Mappings'!$H693))),ISNUMBER(SEARCH(IF(E$3&lt;&gt;"",E$3,"NA"),'MITRE &amp; Controls Mappings'!$I693))),ISNUMBER(SEARCH(IF(E$3&lt;&gt;"",E$3,"NA"),'MITRE &amp; Controls Mappings'!$J693))), 'MITRE &amp; Controls Mappings'!$B693,"")</f>
        <v/>
      </c>
      <c r="F697" t="str">
        <f>IF(OR(OR(OR(OR(OR(ISNUMBER(SEARCH(IF(F$1&lt;&gt;"",F$1,"NA"),'MITRE &amp; Controls Mappings'!$E693)),ISNUMBER(SEARCH(IF(F$1&lt;&gt;"",F$1,"NA"),'MITRE &amp; Controls Mappings'!$F693))),ISNUMBER(SEARCH(IF(F$2&lt;&gt;"",F$2,"NA"),'MITRE &amp; Controls Mappings'!$G693))),ISNUMBER(SEARCH(IF(F$2&lt;&gt;"",F$2,"NA"),'MITRE &amp; Controls Mappings'!$H693))),ISNUMBER(SEARCH(IF(F$3&lt;&gt;"",F$3,"NA"),'MITRE &amp; Controls Mappings'!$I693))),ISNUMBER(SEARCH(IF(F$3&lt;&gt;"",F$3,"NA"),'MITRE &amp; Controls Mappings'!$J693))), 'MITRE &amp; Controls Mappings'!$B693,"")</f>
        <v/>
      </c>
      <c r="G697" t="str">
        <f>IF(OR(OR(OR(OR(OR(ISNUMBER(SEARCH(IF(G$1&lt;&gt;"",G$1,"NA"),'MITRE &amp; Controls Mappings'!$E693)),ISNUMBER(SEARCH(IF(G$1&lt;&gt;"",G$1,"NA"),'MITRE &amp; Controls Mappings'!$F693))),ISNUMBER(SEARCH(IF(G$2&lt;&gt;"",G$2,"NA"),'MITRE &amp; Controls Mappings'!$G693))),ISNUMBER(SEARCH(IF(G$2&lt;&gt;"",G$2,"NA"),'MITRE &amp; Controls Mappings'!$H693))),ISNUMBER(SEARCH(IF(G$3&lt;&gt;"",G$3,"NA"),'MITRE &amp; Controls Mappings'!$I693))),ISNUMBER(SEARCH(IF(G$3&lt;&gt;"",G$3,"NA"),'MITRE &amp; Controls Mappings'!$J693))), 'MITRE &amp; Controls Mappings'!$B693,"")</f>
        <v/>
      </c>
      <c r="H697" t="str">
        <f>IF(OR(OR(OR(OR(OR(ISNUMBER(SEARCH(IF(H$1&lt;&gt;"",H$1,"NA"),'MITRE &amp; Controls Mappings'!$E693)),ISNUMBER(SEARCH(IF(H$1&lt;&gt;"",H$1,"NA"),'MITRE &amp; Controls Mappings'!$F693))),ISNUMBER(SEARCH(IF(H$2&lt;&gt;"",H$2,"NA"),'MITRE &amp; Controls Mappings'!$G693))),ISNUMBER(SEARCH(IF(H$2&lt;&gt;"",H$2,"NA"),'MITRE &amp; Controls Mappings'!$H693))),ISNUMBER(SEARCH(IF(H$3&lt;&gt;"",H$3,"NA"),'MITRE &amp; Controls Mappings'!$I693))),ISNUMBER(SEARCH(IF(H$3&lt;&gt;"",H$3,"NA"),'MITRE &amp; Controls Mappings'!$J693))), 'MITRE &amp; Controls Mappings'!$B693,"")</f>
        <v/>
      </c>
      <c r="I697" t="str">
        <f>IF(OR(OR(OR(OR(OR(ISNUMBER(SEARCH(IF(I$1&lt;&gt;"",I$1,"NA"),'MITRE &amp; Controls Mappings'!$E693)),ISNUMBER(SEARCH(IF(I$1&lt;&gt;"",I$1,"NA"),'MITRE &amp; Controls Mappings'!$F693))),ISNUMBER(SEARCH(IF(I$2&lt;&gt;"",I$2,"NA"),'MITRE &amp; Controls Mappings'!$G693))),ISNUMBER(SEARCH(IF(I$2&lt;&gt;"",I$2,"NA"),'MITRE &amp; Controls Mappings'!$H693))),ISNUMBER(SEARCH(IF(I$3&lt;&gt;"",I$3,"NA"),'MITRE &amp; Controls Mappings'!$I693))),ISNUMBER(SEARCH(IF(I$3&lt;&gt;"",I$3,"NA"),'MITRE &amp; Controls Mappings'!$J693))), 'MITRE &amp; Controls Mappings'!$B693,"")</f>
        <v/>
      </c>
      <c r="J697" t="str">
        <f>IF(OR(OR(OR(OR(OR(ISNUMBER(SEARCH(IF(J$1&lt;&gt;"",J$1,"NA"),'MITRE &amp; Controls Mappings'!$E693)),ISNUMBER(SEARCH(IF(J$1&lt;&gt;"",J$1,"NA"),'MITRE &amp; Controls Mappings'!$F693))),ISNUMBER(SEARCH(IF(J$2&lt;&gt;"",J$2,"NA"),'MITRE &amp; Controls Mappings'!$G693))),ISNUMBER(SEARCH(IF(J$2&lt;&gt;"",J$2,"NA"),'MITRE &amp; Controls Mappings'!$H693))),ISNUMBER(SEARCH(IF(J$3&lt;&gt;"",J$3,"NA"),'MITRE &amp; Controls Mappings'!$I693))),ISNUMBER(SEARCH(IF(J$3&lt;&gt;"",J$3,"NA"),'MITRE &amp; Controls Mappings'!$J693))), 'MITRE &amp; Controls Mappings'!$B693,"")</f>
        <v/>
      </c>
      <c r="K697" t="str">
        <f>IF(OR(OR(OR(OR(OR(ISNUMBER(SEARCH(IF(K$1&lt;&gt;"",K$1,"NA"),'MITRE &amp; Controls Mappings'!$E693)),ISNUMBER(SEARCH(IF(K$1&lt;&gt;"",K$1,"NA"),'MITRE &amp; Controls Mappings'!$F693))),ISNUMBER(SEARCH(IF(K$2&lt;&gt;"",K$2,"NA"),'MITRE &amp; Controls Mappings'!$G693))),ISNUMBER(SEARCH(IF(K$2&lt;&gt;"",K$2,"NA"),'MITRE &amp; Controls Mappings'!$H693))),ISNUMBER(SEARCH(IF(K$3&lt;&gt;"",K$3,"NA"),'MITRE &amp; Controls Mappings'!$I693))),ISNUMBER(SEARCH(IF(K$3&lt;&gt;"",K$3,"NA"),'MITRE &amp; Controls Mappings'!$J693))), 'MITRE &amp; Controls Mappings'!$B693,"")</f>
        <v/>
      </c>
      <c r="L697" s="25">
        <f>'MITRE &amp; Controls Mappings'!D693</f>
        <v>0</v>
      </c>
    </row>
    <row r="698" spans="1:12" x14ac:dyDescent="0.35">
      <c r="A698" t="str">
        <f>IF(COUNTIF(B698:K698,"="&amp;'MITRE &amp; Controls Mappings'!B694)&gt;0,'MITRE &amp; Controls Mappings'!B694,"")</f>
        <v/>
      </c>
      <c r="B698" t="str">
        <f>IF(OR(OR(OR(OR(OR(ISNUMBER(SEARCH(IF(B$1&lt;&gt;"",B$1,"NA"),'MITRE &amp; Controls Mappings'!$E694)),ISNUMBER(SEARCH(IF(B$1&lt;&gt;"",B$1,"NA"),'MITRE &amp; Controls Mappings'!$F694))),ISNUMBER(SEARCH(IF(B$2&lt;&gt;"",B$2,"NA"),'MITRE &amp; Controls Mappings'!$G694))),ISNUMBER(SEARCH(IF(B$2&lt;&gt;"",B$2,"NA"),'MITRE &amp; Controls Mappings'!$H694))),ISNUMBER(SEARCH(IF(B$3&lt;&gt;"",B$3,"NA"),'MITRE &amp; Controls Mappings'!$I694))),ISNUMBER(SEARCH(IF(B$3&lt;&gt;"",B$3,"NA"),'MITRE &amp; Controls Mappings'!$J694))), 'MITRE &amp; Controls Mappings'!$B694,"")</f>
        <v/>
      </c>
      <c r="C698" t="str">
        <f>IF(OR(OR(OR(OR(OR(ISNUMBER(SEARCH(IF(C$1&lt;&gt;"",C$1,"NA"),'MITRE &amp; Controls Mappings'!$E694)),ISNUMBER(SEARCH(IF(C$1&lt;&gt;"",C$1,"NA"),'MITRE &amp; Controls Mappings'!$F694))),ISNUMBER(SEARCH(IF(C$2&lt;&gt;"",C$2,"NA"),'MITRE &amp; Controls Mappings'!$G694))),ISNUMBER(SEARCH(IF(C$2&lt;&gt;"",C$2,"NA"),'MITRE &amp; Controls Mappings'!$H694))),ISNUMBER(SEARCH(IF(C$3&lt;&gt;"",C$3,"NA"),'MITRE &amp; Controls Mappings'!$I694))),ISNUMBER(SEARCH(IF(C$3&lt;&gt;"",C$3,"NA"),'MITRE &amp; Controls Mappings'!$J694))), 'MITRE &amp; Controls Mappings'!$B694,"")</f>
        <v/>
      </c>
      <c r="D698" t="str">
        <f>IF(OR(OR(OR(OR(OR(ISNUMBER(SEARCH(IF(D$1&lt;&gt;"",D$1,"NA"),'MITRE &amp; Controls Mappings'!$E694)),ISNUMBER(SEARCH(IF(D$1&lt;&gt;"",D$1,"NA"),'MITRE &amp; Controls Mappings'!$F694))),ISNUMBER(SEARCH(IF(D$2&lt;&gt;"",D$2,"NA"),'MITRE &amp; Controls Mappings'!$G694))),ISNUMBER(SEARCH(IF(D$2&lt;&gt;"",D$2,"NA"),'MITRE &amp; Controls Mappings'!$H694))),ISNUMBER(SEARCH(IF(D$3&lt;&gt;"",D$3,"NA"),'MITRE &amp; Controls Mappings'!$I694))),ISNUMBER(SEARCH(IF(D$3&lt;&gt;"",D$3,"NA"),'MITRE &amp; Controls Mappings'!$J694))), 'MITRE &amp; Controls Mappings'!$B694,"")</f>
        <v/>
      </c>
      <c r="E698" t="str">
        <f>IF(OR(OR(OR(OR(OR(ISNUMBER(SEARCH(IF(E$1&lt;&gt;"",E$1,"NA"),'MITRE &amp; Controls Mappings'!$E694)),ISNUMBER(SEARCH(IF(E$1&lt;&gt;"",E$1,"NA"),'MITRE &amp; Controls Mappings'!$F694))),ISNUMBER(SEARCH(IF(E$2&lt;&gt;"",E$2,"NA"),'MITRE &amp; Controls Mappings'!$G694))),ISNUMBER(SEARCH(IF(E$2&lt;&gt;"",E$2,"NA"),'MITRE &amp; Controls Mappings'!$H694))),ISNUMBER(SEARCH(IF(E$3&lt;&gt;"",E$3,"NA"),'MITRE &amp; Controls Mappings'!$I694))),ISNUMBER(SEARCH(IF(E$3&lt;&gt;"",E$3,"NA"),'MITRE &amp; Controls Mappings'!$J694))), 'MITRE &amp; Controls Mappings'!$B694,"")</f>
        <v/>
      </c>
      <c r="F698" t="str">
        <f>IF(OR(OR(OR(OR(OR(ISNUMBER(SEARCH(IF(F$1&lt;&gt;"",F$1,"NA"),'MITRE &amp; Controls Mappings'!$E694)),ISNUMBER(SEARCH(IF(F$1&lt;&gt;"",F$1,"NA"),'MITRE &amp; Controls Mappings'!$F694))),ISNUMBER(SEARCH(IF(F$2&lt;&gt;"",F$2,"NA"),'MITRE &amp; Controls Mappings'!$G694))),ISNUMBER(SEARCH(IF(F$2&lt;&gt;"",F$2,"NA"),'MITRE &amp; Controls Mappings'!$H694))),ISNUMBER(SEARCH(IF(F$3&lt;&gt;"",F$3,"NA"),'MITRE &amp; Controls Mappings'!$I694))),ISNUMBER(SEARCH(IF(F$3&lt;&gt;"",F$3,"NA"),'MITRE &amp; Controls Mappings'!$J694))), 'MITRE &amp; Controls Mappings'!$B694,"")</f>
        <v/>
      </c>
      <c r="G698" t="str">
        <f>IF(OR(OR(OR(OR(OR(ISNUMBER(SEARCH(IF(G$1&lt;&gt;"",G$1,"NA"),'MITRE &amp; Controls Mappings'!$E694)),ISNUMBER(SEARCH(IF(G$1&lt;&gt;"",G$1,"NA"),'MITRE &amp; Controls Mappings'!$F694))),ISNUMBER(SEARCH(IF(G$2&lt;&gt;"",G$2,"NA"),'MITRE &amp; Controls Mappings'!$G694))),ISNUMBER(SEARCH(IF(G$2&lt;&gt;"",G$2,"NA"),'MITRE &amp; Controls Mappings'!$H694))),ISNUMBER(SEARCH(IF(G$3&lt;&gt;"",G$3,"NA"),'MITRE &amp; Controls Mappings'!$I694))),ISNUMBER(SEARCH(IF(G$3&lt;&gt;"",G$3,"NA"),'MITRE &amp; Controls Mappings'!$J694))), 'MITRE &amp; Controls Mappings'!$B694,"")</f>
        <v/>
      </c>
      <c r="H698" t="str">
        <f>IF(OR(OR(OR(OR(OR(ISNUMBER(SEARCH(IF(H$1&lt;&gt;"",H$1,"NA"),'MITRE &amp; Controls Mappings'!$E694)),ISNUMBER(SEARCH(IF(H$1&lt;&gt;"",H$1,"NA"),'MITRE &amp; Controls Mappings'!$F694))),ISNUMBER(SEARCH(IF(H$2&lt;&gt;"",H$2,"NA"),'MITRE &amp; Controls Mappings'!$G694))),ISNUMBER(SEARCH(IF(H$2&lt;&gt;"",H$2,"NA"),'MITRE &amp; Controls Mappings'!$H694))),ISNUMBER(SEARCH(IF(H$3&lt;&gt;"",H$3,"NA"),'MITRE &amp; Controls Mappings'!$I694))),ISNUMBER(SEARCH(IF(H$3&lt;&gt;"",H$3,"NA"),'MITRE &amp; Controls Mappings'!$J694))), 'MITRE &amp; Controls Mappings'!$B694,"")</f>
        <v/>
      </c>
      <c r="I698" t="str">
        <f>IF(OR(OR(OR(OR(OR(ISNUMBER(SEARCH(IF(I$1&lt;&gt;"",I$1,"NA"),'MITRE &amp; Controls Mappings'!$E694)),ISNUMBER(SEARCH(IF(I$1&lt;&gt;"",I$1,"NA"),'MITRE &amp; Controls Mappings'!$F694))),ISNUMBER(SEARCH(IF(I$2&lt;&gt;"",I$2,"NA"),'MITRE &amp; Controls Mappings'!$G694))),ISNUMBER(SEARCH(IF(I$2&lt;&gt;"",I$2,"NA"),'MITRE &amp; Controls Mappings'!$H694))),ISNUMBER(SEARCH(IF(I$3&lt;&gt;"",I$3,"NA"),'MITRE &amp; Controls Mappings'!$I694))),ISNUMBER(SEARCH(IF(I$3&lt;&gt;"",I$3,"NA"),'MITRE &amp; Controls Mappings'!$J694))), 'MITRE &amp; Controls Mappings'!$B694,"")</f>
        <v/>
      </c>
      <c r="J698" t="str">
        <f>IF(OR(OR(OR(OR(OR(ISNUMBER(SEARCH(IF(J$1&lt;&gt;"",J$1,"NA"),'MITRE &amp; Controls Mappings'!$E694)),ISNUMBER(SEARCH(IF(J$1&lt;&gt;"",J$1,"NA"),'MITRE &amp; Controls Mappings'!$F694))),ISNUMBER(SEARCH(IF(J$2&lt;&gt;"",J$2,"NA"),'MITRE &amp; Controls Mappings'!$G694))),ISNUMBER(SEARCH(IF(J$2&lt;&gt;"",J$2,"NA"),'MITRE &amp; Controls Mappings'!$H694))),ISNUMBER(SEARCH(IF(J$3&lt;&gt;"",J$3,"NA"),'MITRE &amp; Controls Mappings'!$I694))),ISNUMBER(SEARCH(IF(J$3&lt;&gt;"",J$3,"NA"),'MITRE &amp; Controls Mappings'!$J694))), 'MITRE &amp; Controls Mappings'!$B694,"")</f>
        <v/>
      </c>
      <c r="K698" t="str">
        <f>IF(OR(OR(OR(OR(OR(ISNUMBER(SEARCH(IF(K$1&lt;&gt;"",K$1,"NA"),'MITRE &amp; Controls Mappings'!$E694)),ISNUMBER(SEARCH(IF(K$1&lt;&gt;"",K$1,"NA"),'MITRE &amp; Controls Mappings'!$F694))),ISNUMBER(SEARCH(IF(K$2&lt;&gt;"",K$2,"NA"),'MITRE &amp; Controls Mappings'!$G694))),ISNUMBER(SEARCH(IF(K$2&lt;&gt;"",K$2,"NA"),'MITRE &amp; Controls Mappings'!$H694))),ISNUMBER(SEARCH(IF(K$3&lt;&gt;"",K$3,"NA"),'MITRE &amp; Controls Mappings'!$I694))),ISNUMBER(SEARCH(IF(K$3&lt;&gt;"",K$3,"NA"),'MITRE &amp; Controls Mappings'!$J694))), 'MITRE &amp; Controls Mappings'!$B694,"")</f>
        <v/>
      </c>
      <c r="L698" s="25">
        <f>'MITRE &amp; Controls Mappings'!D694</f>
        <v>0</v>
      </c>
    </row>
    <row r="699" spans="1:12" x14ac:dyDescent="0.35">
      <c r="A699" t="str">
        <f>IF(COUNTIF(B699:K699,"="&amp;'MITRE &amp; Controls Mappings'!B695)&gt;0,'MITRE &amp; Controls Mappings'!B695,"")</f>
        <v/>
      </c>
      <c r="B699" t="str">
        <f>IF(OR(OR(OR(OR(OR(ISNUMBER(SEARCH(IF(B$1&lt;&gt;"",B$1,"NA"),'MITRE &amp; Controls Mappings'!$E695)),ISNUMBER(SEARCH(IF(B$1&lt;&gt;"",B$1,"NA"),'MITRE &amp; Controls Mappings'!$F695))),ISNUMBER(SEARCH(IF(B$2&lt;&gt;"",B$2,"NA"),'MITRE &amp; Controls Mappings'!$G695))),ISNUMBER(SEARCH(IF(B$2&lt;&gt;"",B$2,"NA"),'MITRE &amp; Controls Mappings'!$H695))),ISNUMBER(SEARCH(IF(B$3&lt;&gt;"",B$3,"NA"),'MITRE &amp; Controls Mappings'!$I695))),ISNUMBER(SEARCH(IF(B$3&lt;&gt;"",B$3,"NA"),'MITRE &amp; Controls Mappings'!$J695))), 'MITRE &amp; Controls Mappings'!$B695,"")</f>
        <v/>
      </c>
      <c r="C699" t="str">
        <f>IF(OR(OR(OR(OR(OR(ISNUMBER(SEARCH(IF(C$1&lt;&gt;"",C$1,"NA"),'MITRE &amp; Controls Mappings'!$E695)),ISNUMBER(SEARCH(IF(C$1&lt;&gt;"",C$1,"NA"),'MITRE &amp; Controls Mappings'!$F695))),ISNUMBER(SEARCH(IF(C$2&lt;&gt;"",C$2,"NA"),'MITRE &amp; Controls Mappings'!$G695))),ISNUMBER(SEARCH(IF(C$2&lt;&gt;"",C$2,"NA"),'MITRE &amp; Controls Mappings'!$H695))),ISNUMBER(SEARCH(IF(C$3&lt;&gt;"",C$3,"NA"),'MITRE &amp; Controls Mappings'!$I695))),ISNUMBER(SEARCH(IF(C$3&lt;&gt;"",C$3,"NA"),'MITRE &amp; Controls Mappings'!$J695))), 'MITRE &amp; Controls Mappings'!$B695,"")</f>
        <v/>
      </c>
      <c r="D699" t="str">
        <f>IF(OR(OR(OR(OR(OR(ISNUMBER(SEARCH(IF(D$1&lt;&gt;"",D$1,"NA"),'MITRE &amp; Controls Mappings'!$E695)),ISNUMBER(SEARCH(IF(D$1&lt;&gt;"",D$1,"NA"),'MITRE &amp; Controls Mappings'!$F695))),ISNUMBER(SEARCH(IF(D$2&lt;&gt;"",D$2,"NA"),'MITRE &amp; Controls Mappings'!$G695))),ISNUMBER(SEARCH(IF(D$2&lt;&gt;"",D$2,"NA"),'MITRE &amp; Controls Mappings'!$H695))),ISNUMBER(SEARCH(IF(D$3&lt;&gt;"",D$3,"NA"),'MITRE &amp; Controls Mappings'!$I695))),ISNUMBER(SEARCH(IF(D$3&lt;&gt;"",D$3,"NA"),'MITRE &amp; Controls Mappings'!$J695))), 'MITRE &amp; Controls Mappings'!$B695,"")</f>
        <v/>
      </c>
      <c r="E699" t="str">
        <f>IF(OR(OR(OR(OR(OR(ISNUMBER(SEARCH(IF(E$1&lt;&gt;"",E$1,"NA"),'MITRE &amp; Controls Mappings'!$E695)),ISNUMBER(SEARCH(IF(E$1&lt;&gt;"",E$1,"NA"),'MITRE &amp; Controls Mappings'!$F695))),ISNUMBER(SEARCH(IF(E$2&lt;&gt;"",E$2,"NA"),'MITRE &amp; Controls Mappings'!$G695))),ISNUMBER(SEARCH(IF(E$2&lt;&gt;"",E$2,"NA"),'MITRE &amp; Controls Mappings'!$H695))),ISNUMBER(SEARCH(IF(E$3&lt;&gt;"",E$3,"NA"),'MITRE &amp; Controls Mappings'!$I695))),ISNUMBER(SEARCH(IF(E$3&lt;&gt;"",E$3,"NA"),'MITRE &amp; Controls Mappings'!$J695))), 'MITRE &amp; Controls Mappings'!$B695,"")</f>
        <v/>
      </c>
      <c r="F699" t="str">
        <f>IF(OR(OR(OR(OR(OR(ISNUMBER(SEARCH(IF(F$1&lt;&gt;"",F$1,"NA"),'MITRE &amp; Controls Mappings'!$E695)),ISNUMBER(SEARCH(IF(F$1&lt;&gt;"",F$1,"NA"),'MITRE &amp; Controls Mappings'!$F695))),ISNUMBER(SEARCH(IF(F$2&lt;&gt;"",F$2,"NA"),'MITRE &amp; Controls Mappings'!$G695))),ISNUMBER(SEARCH(IF(F$2&lt;&gt;"",F$2,"NA"),'MITRE &amp; Controls Mappings'!$H695))),ISNUMBER(SEARCH(IF(F$3&lt;&gt;"",F$3,"NA"),'MITRE &amp; Controls Mappings'!$I695))),ISNUMBER(SEARCH(IF(F$3&lt;&gt;"",F$3,"NA"),'MITRE &amp; Controls Mappings'!$J695))), 'MITRE &amp; Controls Mappings'!$B695,"")</f>
        <v/>
      </c>
      <c r="G699" t="str">
        <f>IF(OR(OR(OR(OR(OR(ISNUMBER(SEARCH(IF(G$1&lt;&gt;"",G$1,"NA"),'MITRE &amp; Controls Mappings'!$E695)),ISNUMBER(SEARCH(IF(G$1&lt;&gt;"",G$1,"NA"),'MITRE &amp; Controls Mappings'!$F695))),ISNUMBER(SEARCH(IF(G$2&lt;&gt;"",G$2,"NA"),'MITRE &amp; Controls Mappings'!$G695))),ISNUMBER(SEARCH(IF(G$2&lt;&gt;"",G$2,"NA"),'MITRE &amp; Controls Mappings'!$H695))),ISNUMBER(SEARCH(IF(G$3&lt;&gt;"",G$3,"NA"),'MITRE &amp; Controls Mappings'!$I695))),ISNUMBER(SEARCH(IF(G$3&lt;&gt;"",G$3,"NA"),'MITRE &amp; Controls Mappings'!$J695))), 'MITRE &amp; Controls Mappings'!$B695,"")</f>
        <v/>
      </c>
      <c r="H699" t="str">
        <f>IF(OR(OR(OR(OR(OR(ISNUMBER(SEARCH(IF(H$1&lt;&gt;"",H$1,"NA"),'MITRE &amp; Controls Mappings'!$E695)),ISNUMBER(SEARCH(IF(H$1&lt;&gt;"",H$1,"NA"),'MITRE &amp; Controls Mappings'!$F695))),ISNUMBER(SEARCH(IF(H$2&lt;&gt;"",H$2,"NA"),'MITRE &amp; Controls Mappings'!$G695))),ISNUMBER(SEARCH(IF(H$2&lt;&gt;"",H$2,"NA"),'MITRE &amp; Controls Mappings'!$H695))),ISNUMBER(SEARCH(IF(H$3&lt;&gt;"",H$3,"NA"),'MITRE &amp; Controls Mappings'!$I695))),ISNUMBER(SEARCH(IF(H$3&lt;&gt;"",H$3,"NA"),'MITRE &amp; Controls Mappings'!$J695))), 'MITRE &amp; Controls Mappings'!$B695,"")</f>
        <v/>
      </c>
      <c r="I699" t="str">
        <f>IF(OR(OR(OR(OR(OR(ISNUMBER(SEARCH(IF(I$1&lt;&gt;"",I$1,"NA"),'MITRE &amp; Controls Mappings'!$E695)),ISNUMBER(SEARCH(IF(I$1&lt;&gt;"",I$1,"NA"),'MITRE &amp; Controls Mappings'!$F695))),ISNUMBER(SEARCH(IF(I$2&lt;&gt;"",I$2,"NA"),'MITRE &amp; Controls Mappings'!$G695))),ISNUMBER(SEARCH(IF(I$2&lt;&gt;"",I$2,"NA"),'MITRE &amp; Controls Mappings'!$H695))),ISNUMBER(SEARCH(IF(I$3&lt;&gt;"",I$3,"NA"),'MITRE &amp; Controls Mappings'!$I695))),ISNUMBER(SEARCH(IF(I$3&lt;&gt;"",I$3,"NA"),'MITRE &amp; Controls Mappings'!$J695))), 'MITRE &amp; Controls Mappings'!$B695,"")</f>
        <v/>
      </c>
      <c r="J699" t="str">
        <f>IF(OR(OR(OR(OR(OR(ISNUMBER(SEARCH(IF(J$1&lt;&gt;"",J$1,"NA"),'MITRE &amp; Controls Mappings'!$E695)),ISNUMBER(SEARCH(IF(J$1&lt;&gt;"",J$1,"NA"),'MITRE &amp; Controls Mappings'!$F695))),ISNUMBER(SEARCH(IF(J$2&lt;&gt;"",J$2,"NA"),'MITRE &amp; Controls Mappings'!$G695))),ISNUMBER(SEARCH(IF(J$2&lt;&gt;"",J$2,"NA"),'MITRE &amp; Controls Mappings'!$H695))),ISNUMBER(SEARCH(IF(J$3&lt;&gt;"",J$3,"NA"),'MITRE &amp; Controls Mappings'!$I695))),ISNUMBER(SEARCH(IF(J$3&lt;&gt;"",J$3,"NA"),'MITRE &amp; Controls Mappings'!$J695))), 'MITRE &amp; Controls Mappings'!$B695,"")</f>
        <v/>
      </c>
      <c r="K699" t="str">
        <f>IF(OR(OR(OR(OR(OR(ISNUMBER(SEARCH(IF(K$1&lt;&gt;"",K$1,"NA"),'MITRE &amp; Controls Mappings'!$E695)),ISNUMBER(SEARCH(IF(K$1&lt;&gt;"",K$1,"NA"),'MITRE &amp; Controls Mappings'!$F695))),ISNUMBER(SEARCH(IF(K$2&lt;&gt;"",K$2,"NA"),'MITRE &amp; Controls Mappings'!$G695))),ISNUMBER(SEARCH(IF(K$2&lt;&gt;"",K$2,"NA"),'MITRE &amp; Controls Mappings'!$H695))),ISNUMBER(SEARCH(IF(K$3&lt;&gt;"",K$3,"NA"),'MITRE &amp; Controls Mappings'!$I695))),ISNUMBER(SEARCH(IF(K$3&lt;&gt;"",K$3,"NA"),'MITRE &amp; Controls Mappings'!$J695))), 'MITRE &amp; Controls Mappings'!$B695,"")</f>
        <v/>
      </c>
      <c r="L699" s="25">
        <f>'MITRE &amp; Controls Mappings'!D695</f>
        <v>0</v>
      </c>
    </row>
    <row r="700" spans="1:12" x14ac:dyDescent="0.35">
      <c r="A700" t="str">
        <f>IF(COUNTIF(B700:K700,"="&amp;'MITRE &amp; Controls Mappings'!B696)&gt;0,'MITRE &amp; Controls Mappings'!B696,"")</f>
        <v/>
      </c>
      <c r="B700" t="str">
        <f>IF(OR(OR(OR(OR(OR(ISNUMBER(SEARCH(IF(B$1&lt;&gt;"",B$1,"NA"),'MITRE &amp; Controls Mappings'!$E696)),ISNUMBER(SEARCH(IF(B$1&lt;&gt;"",B$1,"NA"),'MITRE &amp; Controls Mappings'!$F696))),ISNUMBER(SEARCH(IF(B$2&lt;&gt;"",B$2,"NA"),'MITRE &amp; Controls Mappings'!$G696))),ISNUMBER(SEARCH(IF(B$2&lt;&gt;"",B$2,"NA"),'MITRE &amp; Controls Mappings'!$H696))),ISNUMBER(SEARCH(IF(B$3&lt;&gt;"",B$3,"NA"),'MITRE &amp; Controls Mappings'!$I696))),ISNUMBER(SEARCH(IF(B$3&lt;&gt;"",B$3,"NA"),'MITRE &amp; Controls Mappings'!$J696))), 'MITRE &amp; Controls Mappings'!$B696,"")</f>
        <v/>
      </c>
      <c r="C700" t="str">
        <f>IF(OR(OR(OR(OR(OR(ISNUMBER(SEARCH(IF(C$1&lt;&gt;"",C$1,"NA"),'MITRE &amp; Controls Mappings'!$E696)),ISNUMBER(SEARCH(IF(C$1&lt;&gt;"",C$1,"NA"),'MITRE &amp; Controls Mappings'!$F696))),ISNUMBER(SEARCH(IF(C$2&lt;&gt;"",C$2,"NA"),'MITRE &amp; Controls Mappings'!$G696))),ISNUMBER(SEARCH(IF(C$2&lt;&gt;"",C$2,"NA"),'MITRE &amp; Controls Mappings'!$H696))),ISNUMBER(SEARCH(IF(C$3&lt;&gt;"",C$3,"NA"),'MITRE &amp; Controls Mappings'!$I696))),ISNUMBER(SEARCH(IF(C$3&lt;&gt;"",C$3,"NA"),'MITRE &amp; Controls Mappings'!$J696))), 'MITRE &amp; Controls Mappings'!$B696,"")</f>
        <v/>
      </c>
      <c r="D700" t="str">
        <f>IF(OR(OR(OR(OR(OR(ISNUMBER(SEARCH(IF(D$1&lt;&gt;"",D$1,"NA"),'MITRE &amp; Controls Mappings'!$E696)),ISNUMBER(SEARCH(IF(D$1&lt;&gt;"",D$1,"NA"),'MITRE &amp; Controls Mappings'!$F696))),ISNUMBER(SEARCH(IF(D$2&lt;&gt;"",D$2,"NA"),'MITRE &amp; Controls Mappings'!$G696))),ISNUMBER(SEARCH(IF(D$2&lt;&gt;"",D$2,"NA"),'MITRE &amp; Controls Mappings'!$H696))),ISNUMBER(SEARCH(IF(D$3&lt;&gt;"",D$3,"NA"),'MITRE &amp; Controls Mappings'!$I696))),ISNUMBER(SEARCH(IF(D$3&lt;&gt;"",D$3,"NA"),'MITRE &amp; Controls Mappings'!$J696))), 'MITRE &amp; Controls Mappings'!$B696,"")</f>
        <v/>
      </c>
      <c r="E700" t="str">
        <f>IF(OR(OR(OR(OR(OR(ISNUMBER(SEARCH(IF(E$1&lt;&gt;"",E$1,"NA"),'MITRE &amp; Controls Mappings'!$E696)),ISNUMBER(SEARCH(IF(E$1&lt;&gt;"",E$1,"NA"),'MITRE &amp; Controls Mappings'!$F696))),ISNUMBER(SEARCH(IF(E$2&lt;&gt;"",E$2,"NA"),'MITRE &amp; Controls Mappings'!$G696))),ISNUMBER(SEARCH(IF(E$2&lt;&gt;"",E$2,"NA"),'MITRE &amp; Controls Mappings'!$H696))),ISNUMBER(SEARCH(IF(E$3&lt;&gt;"",E$3,"NA"),'MITRE &amp; Controls Mappings'!$I696))),ISNUMBER(SEARCH(IF(E$3&lt;&gt;"",E$3,"NA"),'MITRE &amp; Controls Mappings'!$J696))), 'MITRE &amp; Controls Mappings'!$B696,"")</f>
        <v/>
      </c>
      <c r="F700" t="str">
        <f>IF(OR(OR(OR(OR(OR(ISNUMBER(SEARCH(IF(F$1&lt;&gt;"",F$1,"NA"),'MITRE &amp; Controls Mappings'!$E696)),ISNUMBER(SEARCH(IF(F$1&lt;&gt;"",F$1,"NA"),'MITRE &amp; Controls Mappings'!$F696))),ISNUMBER(SEARCH(IF(F$2&lt;&gt;"",F$2,"NA"),'MITRE &amp; Controls Mappings'!$G696))),ISNUMBER(SEARCH(IF(F$2&lt;&gt;"",F$2,"NA"),'MITRE &amp; Controls Mappings'!$H696))),ISNUMBER(SEARCH(IF(F$3&lt;&gt;"",F$3,"NA"),'MITRE &amp; Controls Mappings'!$I696))),ISNUMBER(SEARCH(IF(F$3&lt;&gt;"",F$3,"NA"),'MITRE &amp; Controls Mappings'!$J696))), 'MITRE &amp; Controls Mappings'!$B696,"")</f>
        <v/>
      </c>
      <c r="G700" t="str">
        <f>IF(OR(OR(OR(OR(OR(ISNUMBER(SEARCH(IF(G$1&lt;&gt;"",G$1,"NA"),'MITRE &amp; Controls Mappings'!$E696)),ISNUMBER(SEARCH(IF(G$1&lt;&gt;"",G$1,"NA"),'MITRE &amp; Controls Mappings'!$F696))),ISNUMBER(SEARCH(IF(G$2&lt;&gt;"",G$2,"NA"),'MITRE &amp; Controls Mappings'!$G696))),ISNUMBER(SEARCH(IF(G$2&lt;&gt;"",G$2,"NA"),'MITRE &amp; Controls Mappings'!$H696))),ISNUMBER(SEARCH(IF(G$3&lt;&gt;"",G$3,"NA"),'MITRE &amp; Controls Mappings'!$I696))),ISNUMBER(SEARCH(IF(G$3&lt;&gt;"",G$3,"NA"),'MITRE &amp; Controls Mappings'!$J696))), 'MITRE &amp; Controls Mappings'!$B696,"")</f>
        <v/>
      </c>
      <c r="H700" t="str">
        <f>IF(OR(OR(OR(OR(OR(ISNUMBER(SEARCH(IF(H$1&lt;&gt;"",H$1,"NA"),'MITRE &amp; Controls Mappings'!$E696)),ISNUMBER(SEARCH(IF(H$1&lt;&gt;"",H$1,"NA"),'MITRE &amp; Controls Mappings'!$F696))),ISNUMBER(SEARCH(IF(H$2&lt;&gt;"",H$2,"NA"),'MITRE &amp; Controls Mappings'!$G696))),ISNUMBER(SEARCH(IF(H$2&lt;&gt;"",H$2,"NA"),'MITRE &amp; Controls Mappings'!$H696))),ISNUMBER(SEARCH(IF(H$3&lt;&gt;"",H$3,"NA"),'MITRE &amp; Controls Mappings'!$I696))),ISNUMBER(SEARCH(IF(H$3&lt;&gt;"",H$3,"NA"),'MITRE &amp; Controls Mappings'!$J696))), 'MITRE &amp; Controls Mappings'!$B696,"")</f>
        <v/>
      </c>
      <c r="I700" t="str">
        <f>IF(OR(OR(OR(OR(OR(ISNUMBER(SEARCH(IF(I$1&lt;&gt;"",I$1,"NA"),'MITRE &amp; Controls Mappings'!$E696)),ISNUMBER(SEARCH(IF(I$1&lt;&gt;"",I$1,"NA"),'MITRE &amp; Controls Mappings'!$F696))),ISNUMBER(SEARCH(IF(I$2&lt;&gt;"",I$2,"NA"),'MITRE &amp; Controls Mappings'!$G696))),ISNUMBER(SEARCH(IF(I$2&lt;&gt;"",I$2,"NA"),'MITRE &amp; Controls Mappings'!$H696))),ISNUMBER(SEARCH(IF(I$3&lt;&gt;"",I$3,"NA"),'MITRE &amp; Controls Mappings'!$I696))),ISNUMBER(SEARCH(IF(I$3&lt;&gt;"",I$3,"NA"),'MITRE &amp; Controls Mappings'!$J696))), 'MITRE &amp; Controls Mappings'!$B696,"")</f>
        <v/>
      </c>
      <c r="J700" t="str">
        <f>IF(OR(OR(OR(OR(OR(ISNUMBER(SEARCH(IF(J$1&lt;&gt;"",J$1,"NA"),'MITRE &amp; Controls Mappings'!$E696)),ISNUMBER(SEARCH(IF(J$1&lt;&gt;"",J$1,"NA"),'MITRE &amp; Controls Mappings'!$F696))),ISNUMBER(SEARCH(IF(J$2&lt;&gt;"",J$2,"NA"),'MITRE &amp; Controls Mappings'!$G696))),ISNUMBER(SEARCH(IF(J$2&lt;&gt;"",J$2,"NA"),'MITRE &amp; Controls Mappings'!$H696))),ISNUMBER(SEARCH(IF(J$3&lt;&gt;"",J$3,"NA"),'MITRE &amp; Controls Mappings'!$I696))),ISNUMBER(SEARCH(IF(J$3&lt;&gt;"",J$3,"NA"),'MITRE &amp; Controls Mappings'!$J696))), 'MITRE &amp; Controls Mappings'!$B696,"")</f>
        <v/>
      </c>
      <c r="K700" t="str">
        <f>IF(OR(OR(OR(OR(OR(ISNUMBER(SEARCH(IF(K$1&lt;&gt;"",K$1,"NA"),'MITRE &amp; Controls Mappings'!$E696)),ISNUMBER(SEARCH(IF(K$1&lt;&gt;"",K$1,"NA"),'MITRE &amp; Controls Mappings'!$F696))),ISNUMBER(SEARCH(IF(K$2&lt;&gt;"",K$2,"NA"),'MITRE &amp; Controls Mappings'!$G696))),ISNUMBER(SEARCH(IF(K$2&lt;&gt;"",K$2,"NA"),'MITRE &amp; Controls Mappings'!$H696))),ISNUMBER(SEARCH(IF(K$3&lt;&gt;"",K$3,"NA"),'MITRE &amp; Controls Mappings'!$I696))),ISNUMBER(SEARCH(IF(K$3&lt;&gt;"",K$3,"NA"),'MITRE &amp; Controls Mappings'!$J696))), 'MITRE &amp; Controls Mappings'!$B696,"")</f>
        <v/>
      </c>
      <c r="L700" s="25">
        <f>'MITRE &amp; Controls Mappings'!D696</f>
        <v>0</v>
      </c>
    </row>
    <row r="701" spans="1:12" x14ac:dyDescent="0.35">
      <c r="A701" t="str">
        <f>IF(COUNTIF(B701:K701,"="&amp;'MITRE &amp; Controls Mappings'!B697)&gt;0,'MITRE &amp; Controls Mappings'!B697,"")</f>
        <v/>
      </c>
      <c r="B701" t="str">
        <f>IF(OR(OR(OR(OR(OR(ISNUMBER(SEARCH(IF(B$1&lt;&gt;"",B$1,"NA"),'MITRE &amp; Controls Mappings'!$E697)),ISNUMBER(SEARCH(IF(B$1&lt;&gt;"",B$1,"NA"),'MITRE &amp; Controls Mappings'!$F697))),ISNUMBER(SEARCH(IF(B$2&lt;&gt;"",B$2,"NA"),'MITRE &amp; Controls Mappings'!$G697))),ISNUMBER(SEARCH(IF(B$2&lt;&gt;"",B$2,"NA"),'MITRE &amp; Controls Mappings'!$H697))),ISNUMBER(SEARCH(IF(B$3&lt;&gt;"",B$3,"NA"),'MITRE &amp; Controls Mappings'!$I697))),ISNUMBER(SEARCH(IF(B$3&lt;&gt;"",B$3,"NA"),'MITRE &amp; Controls Mappings'!$J697))), 'MITRE &amp; Controls Mappings'!$B697,"")</f>
        <v/>
      </c>
      <c r="C701" t="str">
        <f>IF(OR(OR(OR(OR(OR(ISNUMBER(SEARCH(IF(C$1&lt;&gt;"",C$1,"NA"),'MITRE &amp; Controls Mappings'!$E697)),ISNUMBER(SEARCH(IF(C$1&lt;&gt;"",C$1,"NA"),'MITRE &amp; Controls Mappings'!$F697))),ISNUMBER(SEARCH(IF(C$2&lt;&gt;"",C$2,"NA"),'MITRE &amp; Controls Mappings'!$G697))),ISNUMBER(SEARCH(IF(C$2&lt;&gt;"",C$2,"NA"),'MITRE &amp; Controls Mappings'!$H697))),ISNUMBER(SEARCH(IF(C$3&lt;&gt;"",C$3,"NA"),'MITRE &amp; Controls Mappings'!$I697))),ISNUMBER(SEARCH(IF(C$3&lt;&gt;"",C$3,"NA"),'MITRE &amp; Controls Mappings'!$J697))), 'MITRE &amp; Controls Mappings'!$B697,"")</f>
        <v/>
      </c>
      <c r="D701" t="str">
        <f>IF(OR(OR(OR(OR(OR(ISNUMBER(SEARCH(IF(D$1&lt;&gt;"",D$1,"NA"),'MITRE &amp; Controls Mappings'!$E697)),ISNUMBER(SEARCH(IF(D$1&lt;&gt;"",D$1,"NA"),'MITRE &amp; Controls Mappings'!$F697))),ISNUMBER(SEARCH(IF(D$2&lt;&gt;"",D$2,"NA"),'MITRE &amp; Controls Mappings'!$G697))),ISNUMBER(SEARCH(IF(D$2&lt;&gt;"",D$2,"NA"),'MITRE &amp; Controls Mappings'!$H697))),ISNUMBER(SEARCH(IF(D$3&lt;&gt;"",D$3,"NA"),'MITRE &amp; Controls Mappings'!$I697))),ISNUMBER(SEARCH(IF(D$3&lt;&gt;"",D$3,"NA"),'MITRE &amp; Controls Mappings'!$J697))), 'MITRE &amp; Controls Mappings'!$B697,"")</f>
        <v/>
      </c>
      <c r="E701" t="str">
        <f>IF(OR(OR(OR(OR(OR(ISNUMBER(SEARCH(IF(E$1&lt;&gt;"",E$1,"NA"),'MITRE &amp; Controls Mappings'!$E697)),ISNUMBER(SEARCH(IF(E$1&lt;&gt;"",E$1,"NA"),'MITRE &amp; Controls Mappings'!$F697))),ISNUMBER(SEARCH(IF(E$2&lt;&gt;"",E$2,"NA"),'MITRE &amp; Controls Mappings'!$G697))),ISNUMBER(SEARCH(IF(E$2&lt;&gt;"",E$2,"NA"),'MITRE &amp; Controls Mappings'!$H697))),ISNUMBER(SEARCH(IF(E$3&lt;&gt;"",E$3,"NA"),'MITRE &amp; Controls Mappings'!$I697))),ISNUMBER(SEARCH(IF(E$3&lt;&gt;"",E$3,"NA"),'MITRE &amp; Controls Mappings'!$J697))), 'MITRE &amp; Controls Mappings'!$B697,"")</f>
        <v/>
      </c>
      <c r="F701" t="str">
        <f>IF(OR(OR(OR(OR(OR(ISNUMBER(SEARCH(IF(F$1&lt;&gt;"",F$1,"NA"),'MITRE &amp; Controls Mappings'!$E697)),ISNUMBER(SEARCH(IF(F$1&lt;&gt;"",F$1,"NA"),'MITRE &amp; Controls Mappings'!$F697))),ISNUMBER(SEARCH(IF(F$2&lt;&gt;"",F$2,"NA"),'MITRE &amp; Controls Mappings'!$G697))),ISNUMBER(SEARCH(IF(F$2&lt;&gt;"",F$2,"NA"),'MITRE &amp; Controls Mappings'!$H697))),ISNUMBER(SEARCH(IF(F$3&lt;&gt;"",F$3,"NA"),'MITRE &amp; Controls Mappings'!$I697))),ISNUMBER(SEARCH(IF(F$3&lt;&gt;"",F$3,"NA"),'MITRE &amp; Controls Mappings'!$J697))), 'MITRE &amp; Controls Mappings'!$B697,"")</f>
        <v/>
      </c>
      <c r="G701" t="str">
        <f>IF(OR(OR(OR(OR(OR(ISNUMBER(SEARCH(IF(G$1&lt;&gt;"",G$1,"NA"),'MITRE &amp; Controls Mappings'!$E697)),ISNUMBER(SEARCH(IF(G$1&lt;&gt;"",G$1,"NA"),'MITRE &amp; Controls Mappings'!$F697))),ISNUMBER(SEARCH(IF(G$2&lt;&gt;"",G$2,"NA"),'MITRE &amp; Controls Mappings'!$G697))),ISNUMBER(SEARCH(IF(G$2&lt;&gt;"",G$2,"NA"),'MITRE &amp; Controls Mappings'!$H697))),ISNUMBER(SEARCH(IF(G$3&lt;&gt;"",G$3,"NA"),'MITRE &amp; Controls Mappings'!$I697))),ISNUMBER(SEARCH(IF(G$3&lt;&gt;"",G$3,"NA"),'MITRE &amp; Controls Mappings'!$J697))), 'MITRE &amp; Controls Mappings'!$B697,"")</f>
        <v/>
      </c>
      <c r="H701" t="str">
        <f>IF(OR(OR(OR(OR(OR(ISNUMBER(SEARCH(IF(H$1&lt;&gt;"",H$1,"NA"),'MITRE &amp; Controls Mappings'!$E697)),ISNUMBER(SEARCH(IF(H$1&lt;&gt;"",H$1,"NA"),'MITRE &amp; Controls Mappings'!$F697))),ISNUMBER(SEARCH(IF(H$2&lt;&gt;"",H$2,"NA"),'MITRE &amp; Controls Mappings'!$G697))),ISNUMBER(SEARCH(IF(H$2&lt;&gt;"",H$2,"NA"),'MITRE &amp; Controls Mappings'!$H697))),ISNUMBER(SEARCH(IF(H$3&lt;&gt;"",H$3,"NA"),'MITRE &amp; Controls Mappings'!$I697))),ISNUMBER(SEARCH(IF(H$3&lt;&gt;"",H$3,"NA"),'MITRE &amp; Controls Mappings'!$J697))), 'MITRE &amp; Controls Mappings'!$B697,"")</f>
        <v/>
      </c>
      <c r="I701" t="str">
        <f>IF(OR(OR(OR(OR(OR(ISNUMBER(SEARCH(IF(I$1&lt;&gt;"",I$1,"NA"),'MITRE &amp; Controls Mappings'!$E697)),ISNUMBER(SEARCH(IF(I$1&lt;&gt;"",I$1,"NA"),'MITRE &amp; Controls Mappings'!$F697))),ISNUMBER(SEARCH(IF(I$2&lt;&gt;"",I$2,"NA"),'MITRE &amp; Controls Mappings'!$G697))),ISNUMBER(SEARCH(IF(I$2&lt;&gt;"",I$2,"NA"),'MITRE &amp; Controls Mappings'!$H697))),ISNUMBER(SEARCH(IF(I$3&lt;&gt;"",I$3,"NA"),'MITRE &amp; Controls Mappings'!$I697))),ISNUMBER(SEARCH(IF(I$3&lt;&gt;"",I$3,"NA"),'MITRE &amp; Controls Mappings'!$J697))), 'MITRE &amp; Controls Mappings'!$B697,"")</f>
        <v/>
      </c>
      <c r="J701" t="str">
        <f>IF(OR(OR(OR(OR(OR(ISNUMBER(SEARCH(IF(J$1&lt;&gt;"",J$1,"NA"),'MITRE &amp; Controls Mappings'!$E697)),ISNUMBER(SEARCH(IF(J$1&lt;&gt;"",J$1,"NA"),'MITRE &amp; Controls Mappings'!$F697))),ISNUMBER(SEARCH(IF(J$2&lt;&gt;"",J$2,"NA"),'MITRE &amp; Controls Mappings'!$G697))),ISNUMBER(SEARCH(IF(J$2&lt;&gt;"",J$2,"NA"),'MITRE &amp; Controls Mappings'!$H697))),ISNUMBER(SEARCH(IF(J$3&lt;&gt;"",J$3,"NA"),'MITRE &amp; Controls Mappings'!$I697))),ISNUMBER(SEARCH(IF(J$3&lt;&gt;"",J$3,"NA"),'MITRE &amp; Controls Mappings'!$J697))), 'MITRE &amp; Controls Mappings'!$B697,"")</f>
        <v/>
      </c>
      <c r="K701" t="str">
        <f>IF(OR(OR(OR(OR(OR(ISNUMBER(SEARCH(IF(K$1&lt;&gt;"",K$1,"NA"),'MITRE &amp; Controls Mappings'!$E697)),ISNUMBER(SEARCH(IF(K$1&lt;&gt;"",K$1,"NA"),'MITRE &amp; Controls Mappings'!$F697))),ISNUMBER(SEARCH(IF(K$2&lt;&gt;"",K$2,"NA"),'MITRE &amp; Controls Mappings'!$G697))),ISNUMBER(SEARCH(IF(K$2&lt;&gt;"",K$2,"NA"),'MITRE &amp; Controls Mappings'!$H697))),ISNUMBER(SEARCH(IF(K$3&lt;&gt;"",K$3,"NA"),'MITRE &amp; Controls Mappings'!$I697))),ISNUMBER(SEARCH(IF(K$3&lt;&gt;"",K$3,"NA"),'MITRE &amp; Controls Mappings'!$J697))), 'MITRE &amp; Controls Mappings'!$B697,"")</f>
        <v/>
      </c>
      <c r="L701" s="25">
        <f>'MITRE &amp; Controls Mappings'!D697</f>
        <v>0</v>
      </c>
    </row>
    <row r="702" spans="1:12" x14ac:dyDescent="0.35">
      <c r="A702" t="str">
        <f>IF(COUNTIF(B702:K702,"="&amp;'MITRE &amp; Controls Mappings'!B698)&gt;0,'MITRE &amp; Controls Mappings'!B698,"")</f>
        <v/>
      </c>
      <c r="B702" t="str">
        <f>IF(OR(OR(OR(OR(OR(ISNUMBER(SEARCH(IF(B$1&lt;&gt;"",B$1,"NA"),'MITRE &amp; Controls Mappings'!$E698)),ISNUMBER(SEARCH(IF(B$1&lt;&gt;"",B$1,"NA"),'MITRE &amp; Controls Mappings'!$F698))),ISNUMBER(SEARCH(IF(B$2&lt;&gt;"",B$2,"NA"),'MITRE &amp; Controls Mappings'!$G698))),ISNUMBER(SEARCH(IF(B$2&lt;&gt;"",B$2,"NA"),'MITRE &amp; Controls Mappings'!$H698))),ISNUMBER(SEARCH(IF(B$3&lt;&gt;"",B$3,"NA"),'MITRE &amp; Controls Mappings'!$I698))),ISNUMBER(SEARCH(IF(B$3&lt;&gt;"",B$3,"NA"),'MITRE &amp; Controls Mappings'!$J698))), 'MITRE &amp; Controls Mappings'!$B698,"")</f>
        <v/>
      </c>
      <c r="C702" t="str">
        <f>IF(OR(OR(OR(OR(OR(ISNUMBER(SEARCH(IF(C$1&lt;&gt;"",C$1,"NA"),'MITRE &amp; Controls Mappings'!$E698)),ISNUMBER(SEARCH(IF(C$1&lt;&gt;"",C$1,"NA"),'MITRE &amp; Controls Mappings'!$F698))),ISNUMBER(SEARCH(IF(C$2&lt;&gt;"",C$2,"NA"),'MITRE &amp; Controls Mappings'!$G698))),ISNUMBER(SEARCH(IF(C$2&lt;&gt;"",C$2,"NA"),'MITRE &amp; Controls Mappings'!$H698))),ISNUMBER(SEARCH(IF(C$3&lt;&gt;"",C$3,"NA"),'MITRE &amp; Controls Mappings'!$I698))),ISNUMBER(SEARCH(IF(C$3&lt;&gt;"",C$3,"NA"),'MITRE &amp; Controls Mappings'!$J698))), 'MITRE &amp; Controls Mappings'!$B698,"")</f>
        <v/>
      </c>
      <c r="D702" t="str">
        <f>IF(OR(OR(OR(OR(OR(ISNUMBER(SEARCH(IF(D$1&lt;&gt;"",D$1,"NA"),'MITRE &amp; Controls Mappings'!$E698)),ISNUMBER(SEARCH(IF(D$1&lt;&gt;"",D$1,"NA"),'MITRE &amp; Controls Mappings'!$F698))),ISNUMBER(SEARCH(IF(D$2&lt;&gt;"",D$2,"NA"),'MITRE &amp; Controls Mappings'!$G698))),ISNUMBER(SEARCH(IF(D$2&lt;&gt;"",D$2,"NA"),'MITRE &amp; Controls Mappings'!$H698))),ISNUMBER(SEARCH(IF(D$3&lt;&gt;"",D$3,"NA"),'MITRE &amp; Controls Mappings'!$I698))),ISNUMBER(SEARCH(IF(D$3&lt;&gt;"",D$3,"NA"),'MITRE &amp; Controls Mappings'!$J698))), 'MITRE &amp; Controls Mappings'!$B698,"")</f>
        <v/>
      </c>
      <c r="E702" t="str">
        <f>IF(OR(OR(OR(OR(OR(ISNUMBER(SEARCH(IF(E$1&lt;&gt;"",E$1,"NA"),'MITRE &amp; Controls Mappings'!$E698)),ISNUMBER(SEARCH(IF(E$1&lt;&gt;"",E$1,"NA"),'MITRE &amp; Controls Mappings'!$F698))),ISNUMBER(SEARCH(IF(E$2&lt;&gt;"",E$2,"NA"),'MITRE &amp; Controls Mappings'!$G698))),ISNUMBER(SEARCH(IF(E$2&lt;&gt;"",E$2,"NA"),'MITRE &amp; Controls Mappings'!$H698))),ISNUMBER(SEARCH(IF(E$3&lt;&gt;"",E$3,"NA"),'MITRE &amp; Controls Mappings'!$I698))),ISNUMBER(SEARCH(IF(E$3&lt;&gt;"",E$3,"NA"),'MITRE &amp; Controls Mappings'!$J698))), 'MITRE &amp; Controls Mappings'!$B698,"")</f>
        <v/>
      </c>
      <c r="F702" t="str">
        <f>IF(OR(OR(OR(OR(OR(ISNUMBER(SEARCH(IF(F$1&lt;&gt;"",F$1,"NA"),'MITRE &amp; Controls Mappings'!$E698)),ISNUMBER(SEARCH(IF(F$1&lt;&gt;"",F$1,"NA"),'MITRE &amp; Controls Mappings'!$F698))),ISNUMBER(SEARCH(IF(F$2&lt;&gt;"",F$2,"NA"),'MITRE &amp; Controls Mappings'!$G698))),ISNUMBER(SEARCH(IF(F$2&lt;&gt;"",F$2,"NA"),'MITRE &amp; Controls Mappings'!$H698))),ISNUMBER(SEARCH(IF(F$3&lt;&gt;"",F$3,"NA"),'MITRE &amp; Controls Mappings'!$I698))),ISNUMBER(SEARCH(IF(F$3&lt;&gt;"",F$3,"NA"),'MITRE &amp; Controls Mappings'!$J698))), 'MITRE &amp; Controls Mappings'!$B698,"")</f>
        <v/>
      </c>
      <c r="G702" t="str">
        <f>IF(OR(OR(OR(OR(OR(ISNUMBER(SEARCH(IF(G$1&lt;&gt;"",G$1,"NA"),'MITRE &amp; Controls Mappings'!$E698)),ISNUMBER(SEARCH(IF(G$1&lt;&gt;"",G$1,"NA"),'MITRE &amp; Controls Mappings'!$F698))),ISNUMBER(SEARCH(IF(G$2&lt;&gt;"",G$2,"NA"),'MITRE &amp; Controls Mappings'!$G698))),ISNUMBER(SEARCH(IF(G$2&lt;&gt;"",G$2,"NA"),'MITRE &amp; Controls Mappings'!$H698))),ISNUMBER(SEARCH(IF(G$3&lt;&gt;"",G$3,"NA"),'MITRE &amp; Controls Mappings'!$I698))),ISNUMBER(SEARCH(IF(G$3&lt;&gt;"",G$3,"NA"),'MITRE &amp; Controls Mappings'!$J698))), 'MITRE &amp; Controls Mappings'!$B698,"")</f>
        <v/>
      </c>
      <c r="H702" t="str">
        <f>IF(OR(OR(OR(OR(OR(ISNUMBER(SEARCH(IF(H$1&lt;&gt;"",H$1,"NA"),'MITRE &amp; Controls Mappings'!$E698)),ISNUMBER(SEARCH(IF(H$1&lt;&gt;"",H$1,"NA"),'MITRE &amp; Controls Mappings'!$F698))),ISNUMBER(SEARCH(IF(H$2&lt;&gt;"",H$2,"NA"),'MITRE &amp; Controls Mappings'!$G698))),ISNUMBER(SEARCH(IF(H$2&lt;&gt;"",H$2,"NA"),'MITRE &amp; Controls Mappings'!$H698))),ISNUMBER(SEARCH(IF(H$3&lt;&gt;"",H$3,"NA"),'MITRE &amp; Controls Mappings'!$I698))),ISNUMBER(SEARCH(IF(H$3&lt;&gt;"",H$3,"NA"),'MITRE &amp; Controls Mappings'!$J698))), 'MITRE &amp; Controls Mappings'!$B698,"")</f>
        <v/>
      </c>
      <c r="I702" t="str">
        <f>IF(OR(OR(OR(OR(OR(ISNUMBER(SEARCH(IF(I$1&lt;&gt;"",I$1,"NA"),'MITRE &amp; Controls Mappings'!$E698)),ISNUMBER(SEARCH(IF(I$1&lt;&gt;"",I$1,"NA"),'MITRE &amp; Controls Mappings'!$F698))),ISNUMBER(SEARCH(IF(I$2&lt;&gt;"",I$2,"NA"),'MITRE &amp; Controls Mappings'!$G698))),ISNUMBER(SEARCH(IF(I$2&lt;&gt;"",I$2,"NA"),'MITRE &amp; Controls Mappings'!$H698))),ISNUMBER(SEARCH(IF(I$3&lt;&gt;"",I$3,"NA"),'MITRE &amp; Controls Mappings'!$I698))),ISNUMBER(SEARCH(IF(I$3&lt;&gt;"",I$3,"NA"),'MITRE &amp; Controls Mappings'!$J698))), 'MITRE &amp; Controls Mappings'!$B698,"")</f>
        <v/>
      </c>
      <c r="J702" t="str">
        <f>IF(OR(OR(OR(OR(OR(ISNUMBER(SEARCH(IF(J$1&lt;&gt;"",J$1,"NA"),'MITRE &amp; Controls Mappings'!$E698)),ISNUMBER(SEARCH(IF(J$1&lt;&gt;"",J$1,"NA"),'MITRE &amp; Controls Mappings'!$F698))),ISNUMBER(SEARCH(IF(J$2&lt;&gt;"",J$2,"NA"),'MITRE &amp; Controls Mappings'!$G698))),ISNUMBER(SEARCH(IF(J$2&lt;&gt;"",J$2,"NA"),'MITRE &amp; Controls Mappings'!$H698))),ISNUMBER(SEARCH(IF(J$3&lt;&gt;"",J$3,"NA"),'MITRE &amp; Controls Mappings'!$I698))),ISNUMBER(SEARCH(IF(J$3&lt;&gt;"",J$3,"NA"),'MITRE &amp; Controls Mappings'!$J698))), 'MITRE &amp; Controls Mappings'!$B698,"")</f>
        <v/>
      </c>
      <c r="K702" t="str">
        <f>IF(OR(OR(OR(OR(OR(ISNUMBER(SEARCH(IF(K$1&lt;&gt;"",K$1,"NA"),'MITRE &amp; Controls Mappings'!$E698)),ISNUMBER(SEARCH(IF(K$1&lt;&gt;"",K$1,"NA"),'MITRE &amp; Controls Mappings'!$F698))),ISNUMBER(SEARCH(IF(K$2&lt;&gt;"",K$2,"NA"),'MITRE &amp; Controls Mappings'!$G698))),ISNUMBER(SEARCH(IF(K$2&lt;&gt;"",K$2,"NA"),'MITRE &amp; Controls Mappings'!$H698))),ISNUMBER(SEARCH(IF(K$3&lt;&gt;"",K$3,"NA"),'MITRE &amp; Controls Mappings'!$I698))),ISNUMBER(SEARCH(IF(K$3&lt;&gt;"",K$3,"NA"),'MITRE &amp; Controls Mappings'!$J698))), 'MITRE &amp; Controls Mappings'!$B698,"")</f>
        <v/>
      </c>
      <c r="L702" s="25">
        <f>'MITRE &amp; Controls Mappings'!D698</f>
        <v>0</v>
      </c>
    </row>
    <row r="703" spans="1:12" x14ac:dyDescent="0.35">
      <c r="A703" t="str">
        <f>IF(COUNTIF(B703:K703,"="&amp;'MITRE &amp; Controls Mappings'!B699)&gt;0,'MITRE &amp; Controls Mappings'!B699,"")</f>
        <v/>
      </c>
      <c r="B703" t="str">
        <f>IF(OR(OR(OR(OR(OR(ISNUMBER(SEARCH(IF(B$1&lt;&gt;"",B$1,"NA"),'MITRE &amp; Controls Mappings'!$E699)),ISNUMBER(SEARCH(IF(B$1&lt;&gt;"",B$1,"NA"),'MITRE &amp; Controls Mappings'!$F699))),ISNUMBER(SEARCH(IF(B$2&lt;&gt;"",B$2,"NA"),'MITRE &amp; Controls Mappings'!$G699))),ISNUMBER(SEARCH(IF(B$2&lt;&gt;"",B$2,"NA"),'MITRE &amp; Controls Mappings'!$H699))),ISNUMBER(SEARCH(IF(B$3&lt;&gt;"",B$3,"NA"),'MITRE &amp; Controls Mappings'!$I699))),ISNUMBER(SEARCH(IF(B$3&lt;&gt;"",B$3,"NA"),'MITRE &amp; Controls Mappings'!$J699))), 'MITRE &amp; Controls Mappings'!$B699,"")</f>
        <v/>
      </c>
      <c r="C703" t="str">
        <f>IF(OR(OR(OR(OR(OR(ISNUMBER(SEARCH(IF(C$1&lt;&gt;"",C$1,"NA"),'MITRE &amp; Controls Mappings'!$E699)),ISNUMBER(SEARCH(IF(C$1&lt;&gt;"",C$1,"NA"),'MITRE &amp; Controls Mappings'!$F699))),ISNUMBER(SEARCH(IF(C$2&lt;&gt;"",C$2,"NA"),'MITRE &amp; Controls Mappings'!$G699))),ISNUMBER(SEARCH(IF(C$2&lt;&gt;"",C$2,"NA"),'MITRE &amp; Controls Mappings'!$H699))),ISNUMBER(SEARCH(IF(C$3&lt;&gt;"",C$3,"NA"),'MITRE &amp; Controls Mappings'!$I699))),ISNUMBER(SEARCH(IF(C$3&lt;&gt;"",C$3,"NA"),'MITRE &amp; Controls Mappings'!$J699))), 'MITRE &amp; Controls Mappings'!$B699,"")</f>
        <v/>
      </c>
      <c r="D703" t="str">
        <f>IF(OR(OR(OR(OR(OR(ISNUMBER(SEARCH(IF(D$1&lt;&gt;"",D$1,"NA"),'MITRE &amp; Controls Mappings'!$E699)),ISNUMBER(SEARCH(IF(D$1&lt;&gt;"",D$1,"NA"),'MITRE &amp; Controls Mappings'!$F699))),ISNUMBER(SEARCH(IF(D$2&lt;&gt;"",D$2,"NA"),'MITRE &amp; Controls Mappings'!$G699))),ISNUMBER(SEARCH(IF(D$2&lt;&gt;"",D$2,"NA"),'MITRE &amp; Controls Mappings'!$H699))),ISNUMBER(SEARCH(IF(D$3&lt;&gt;"",D$3,"NA"),'MITRE &amp; Controls Mappings'!$I699))),ISNUMBER(SEARCH(IF(D$3&lt;&gt;"",D$3,"NA"),'MITRE &amp; Controls Mappings'!$J699))), 'MITRE &amp; Controls Mappings'!$B699,"")</f>
        <v/>
      </c>
      <c r="E703" t="str">
        <f>IF(OR(OR(OR(OR(OR(ISNUMBER(SEARCH(IF(E$1&lt;&gt;"",E$1,"NA"),'MITRE &amp; Controls Mappings'!$E699)),ISNUMBER(SEARCH(IF(E$1&lt;&gt;"",E$1,"NA"),'MITRE &amp; Controls Mappings'!$F699))),ISNUMBER(SEARCH(IF(E$2&lt;&gt;"",E$2,"NA"),'MITRE &amp; Controls Mappings'!$G699))),ISNUMBER(SEARCH(IF(E$2&lt;&gt;"",E$2,"NA"),'MITRE &amp; Controls Mappings'!$H699))),ISNUMBER(SEARCH(IF(E$3&lt;&gt;"",E$3,"NA"),'MITRE &amp; Controls Mappings'!$I699))),ISNUMBER(SEARCH(IF(E$3&lt;&gt;"",E$3,"NA"),'MITRE &amp; Controls Mappings'!$J699))), 'MITRE &amp; Controls Mappings'!$B699,"")</f>
        <v/>
      </c>
      <c r="F703" t="str">
        <f>IF(OR(OR(OR(OR(OR(ISNUMBER(SEARCH(IF(F$1&lt;&gt;"",F$1,"NA"),'MITRE &amp; Controls Mappings'!$E699)),ISNUMBER(SEARCH(IF(F$1&lt;&gt;"",F$1,"NA"),'MITRE &amp; Controls Mappings'!$F699))),ISNUMBER(SEARCH(IF(F$2&lt;&gt;"",F$2,"NA"),'MITRE &amp; Controls Mappings'!$G699))),ISNUMBER(SEARCH(IF(F$2&lt;&gt;"",F$2,"NA"),'MITRE &amp; Controls Mappings'!$H699))),ISNUMBER(SEARCH(IF(F$3&lt;&gt;"",F$3,"NA"),'MITRE &amp; Controls Mappings'!$I699))),ISNUMBER(SEARCH(IF(F$3&lt;&gt;"",F$3,"NA"),'MITRE &amp; Controls Mappings'!$J699))), 'MITRE &amp; Controls Mappings'!$B699,"")</f>
        <v/>
      </c>
      <c r="G703" t="str">
        <f>IF(OR(OR(OR(OR(OR(ISNUMBER(SEARCH(IF(G$1&lt;&gt;"",G$1,"NA"),'MITRE &amp; Controls Mappings'!$E699)),ISNUMBER(SEARCH(IF(G$1&lt;&gt;"",G$1,"NA"),'MITRE &amp; Controls Mappings'!$F699))),ISNUMBER(SEARCH(IF(G$2&lt;&gt;"",G$2,"NA"),'MITRE &amp; Controls Mappings'!$G699))),ISNUMBER(SEARCH(IF(G$2&lt;&gt;"",G$2,"NA"),'MITRE &amp; Controls Mappings'!$H699))),ISNUMBER(SEARCH(IF(G$3&lt;&gt;"",G$3,"NA"),'MITRE &amp; Controls Mappings'!$I699))),ISNUMBER(SEARCH(IF(G$3&lt;&gt;"",G$3,"NA"),'MITRE &amp; Controls Mappings'!$J699))), 'MITRE &amp; Controls Mappings'!$B699,"")</f>
        <v/>
      </c>
      <c r="H703" t="str">
        <f>IF(OR(OR(OR(OR(OR(ISNUMBER(SEARCH(IF(H$1&lt;&gt;"",H$1,"NA"),'MITRE &amp; Controls Mappings'!$E699)),ISNUMBER(SEARCH(IF(H$1&lt;&gt;"",H$1,"NA"),'MITRE &amp; Controls Mappings'!$F699))),ISNUMBER(SEARCH(IF(H$2&lt;&gt;"",H$2,"NA"),'MITRE &amp; Controls Mappings'!$G699))),ISNUMBER(SEARCH(IF(H$2&lt;&gt;"",H$2,"NA"),'MITRE &amp; Controls Mappings'!$H699))),ISNUMBER(SEARCH(IF(H$3&lt;&gt;"",H$3,"NA"),'MITRE &amp; Controls Mappings'!$I699))),ISNUMBER(SEARCH(IF(H$3&lt;&gt;"",H$3,"NA"),'MITRE &amp; Controls Mappings'!$J699))), 'MITRE &amp; Controls Mappings'!$B699,"")</f>
        <v/>
      </c>
      <c r="I703" t="str">
        <f>IF(OR(OR(OR(OR(OR(ISNUMBER(SEARCH(IF(I$1&lt;&gt;"",I$1,"NA"),'MITRE &amp; Controls Mappings'!$E699)),ISNUMBER(SEARCH(IF(I$1&lt;&gt;"",I$1,"NA"),'MITRE &amp; Controls Mappings'!$F699))),ISNUMBER(SEARCH(IF(I$2&lt;&gt;"",I$2,"NA"),'MITRE &amp; Controls Mappings'!$G699))),ISNUMBER(SEARCH(IF(I$2&lt;&gt;"",I$2,"NA"),'MITRE &amp; Controls Mappings'!$H699))),ISNUMBER(SEARCH(IF(I$3&lt;&gt;"",I$3,"NA"),'MITRE &amp; Controls Mappings'!$I699))),ISNUMBER(SEARCH(IF(I$3&lt;&gt;"",I$3,"NA"),'MITRE &amp; Controls Mappings'!$J699))), 'MITRE &amp; Controls Mappings'!$B699,"")</f>
        <v/>
      </c>
      <c r="J703" t="str">
        <f>IF(OR(OR(OR(OR(OR(ISNUMBER(SEARCH(IF(J$1&lt;&gt;"",J$1,"NA"),'MITRE &amp; Controls Mappings'!$E699)),ISNUMBER(SEARCH(IF(J$1&lt;&gt;"",J$1,"NA"),'MITRE &amp; Controls Mappings'!$F699))),ISNUMBER(SEARCH(IF(J$2&lt;&gt;"",J$2,"NA"),'MITRE &amp; Controls Mappings'!$G699))),ISNUMBER(SEARCH(IF(J$2&lt;&gt;"",J$2,"NA"),'MITRE &amp; Controls Mappings'!$H699))),ISNUMBER(SEARCH(IF(J$3&lt;&gt;"",J$3,"NA"),'MITRE &amp; Controls Mappings'!$I699))),ISNUMBER(SEARCH(IF(J$3&lt;&gt;"",J$3,"NA"),'MITRE &amp; Controls Mappings'!$J699))), 'MITRE &amp; Controls Mappings'!$B699,"")</f>
        <v/>
      </c>
      <c r="K703" t="str">
        <f>IF(OR(OR(OR(OR(OR(ISNUMBER(SEARCH(IF(K$1&lt;&gt;"",K$1,"NA"),'MITRE &amp; Controls Mappings'!$E699)),ISNUMBER(SEARCH(IF(K$1&lt;&gt;"",K$1,"NA"),'MITRE &amp; Controls Mappings'!$F699))),ISNUMBER(SEARCH(IF(K$2&lt;&gt;"",K$2,"NA"),'MITRE &amp; Controls Mappings'!$G699))),ISNUMBER(SEARCH(IF(K$2&lt;&gt;"",K$2,"NA"),'MITRE &amp; Controls Mappings'!$H699))),ISNUMBER(SEARCH(IF(K$3&lt;&gt;"",K$3,"NA"),'MITRE &amp; Controls Mappings'!$I699))),ISNUMBER(SEARCH(IF(K$3&lt;&gt;"",K$3,"NA"),'MITRE &amp; Controls Mappings'!$J699))), 'MITRE &amp; Controls Mappings'!$B699,"")</f>
        <v/>
      </c>
      <c r="L703" s="25">
        <f>'MITRE &amp; Controls Mappings'!D699</f>
        <v>0</v>
      </c>
    </row>
    <row r="704" spans="1:12" x14ac:dyDescent="0.35">
      <c r="A704" t="str">
        <f>IF(COUNTIF(B704:K704,"="&amp;'MITRE &amp; Controls Mappings'!B700)&gt;0,'MITRE &amp; Controls Mappings'!B700,"")</f>
        <v/>
      </c>
      <c r="B704" t="str">
        <f>IF(OR(OR(OR(OR(OR(ISNUMBER(SEARCH(IF(B$1&lt;&gt;"",B$1,"NA"),'MITRE &amp; Controls Mappings'!$E700)),ISNUMBER(SEARCH(IF(B$1&lt;&gt;"",B$1,"NA"),'MITRE &amp; Controls Mappings'!$F700))),ISNUMBER(SEARCH(IF(B$2&lt;&gt;"",B$2,"NA"),'MITRE &amp; Controls Mappings'!$G700))),ISNUMBER(SEARCH(IF(B$2&lt;&gt;"",B$2,"NA"),'MITRE &amp; Controls Mappings'!$H700))),ISNUMBER(SEARCH(IF(B$3&lt;&gt;"",B$3,"NA"),'MITRE &amp; Controls Mappings'!$I700))),ISNUMBER(SEARCH(IF(B$3&lt;&gt;"",B$3,"NA"),'MITRE &amp; Controls Mappings'!$J700))), 'MITRE &amp; Controls Mappings'!$B700,"")</f>
        <v/>
      </c>
      <c r="C704" t="str">
        <f>IF(OR(OR(OR(OR(OR(ISNUMBER(SEARCH(IF(C$1&lt;&gt;"",C$1,"NA"),'MITRE &amp; Controls Mappings'!$E700)),ISNUMBER(SEARCH(IF(C$1&lt;&gt;"",C$1,"NA"),'MITRE &amp; Controls Mappings'!$F700))),ISNUMBER(SEARCH(IF(C$2&lt;&gt;"",C$2,"NA"),'MITRE &amp; Controls Mappings'!$G700))),ISNUMBER(SEARCH(IF(C$2&lt;&gt;"",C$2,"NA"),'MITRE &amp; Controls Mappings'!$H700))),ISNUMBER(SEARCH(IF(C$3&lt;&gt;"",C$3,"NA"),'MITRE &amp; Controls Mappings'!$I700))),ISNUMBER(SEARCH(IF(C$3&lt;&gt;"",C$3,"NA"),'MITRE &amp; Controls Mappings'!$J700))), 'MITRE &amp; Controls Mappings'!$B700,"")</f>
        <v/>
      </c>
      <c r="D704" t="str">
        <f>IF(OR(OR(OR(OR(OR(ISNUMBER(SEARCH(IF(D$1&lt;&gt;"",D$1,"NA"),'MITRE &amp; Controls Mappings'!$E700)),ISNUMBER(SEARCH(IF(D$1&lt;&gt;"",D$1,"NA"),'MITRE &amp; Controls Mappings'!$F700))),ISNUMBER(SEARCH(IF(D$2&lt;&gt;"",D$2,"NA"),'MITRE &amp; Controls Mappings'!$G700))),ISNUMBER(SEARCH(IF(D$2&lt;&gt;"",D$2,"NA"),'MITRE &amp; Controls Mappings'!$H700))),ISNUMBER(SEARCH(IF(D$3&lt;&gt;"",D$3,"NA"),'MITRE &amp; Controls Mappings'!$I700))),ISNUMBER(SEARCH(IF(D$3&lt;&gt;"",D$3,"NA"),'MITRE &amp; Controls Mappings'!$J700))), 'MITRE &amp; Controls Mappings'!$B700,"")</f>
        <v/>
      </c>
      <c r="E704" t="str">
        <f>IF(OR(OR(OR(OR(OR(ISNUMBER(SEARCH(IF(E$1&lt;&gt;"",E$1,"NA"),'MITRE &amp; Controls Mappings'!$E700)),ISNUMBER(SEARCH(IF(E$1&lt;&gt;"",E$1,"NA"),'MITRE &amp; Controls Mappings'!$F700))),ISNUMBER(SEARCH(IF(E$2&lt;&gt;"",E$2,"NA"),'MITRE &amp; Controls Mappings'!$G700))),ISNUMBER(SEARCH(IF(E$2&lt;&gt;"",E$2,"NA"),'MITRE &amp; Controls Mappings'!$H700))),ISNUMBER(SEARCH(IF(E$3&lt;&gt;"",E$3,"NA"),'MITRE &amp; Controls Mappings'!$I700))),ISNUMBER(SEARCH(IF(E$3&lt;&gt;"",E$3,"NA"),'MITRE &amp; Controls Mappings'!$J700))), 'MITRE &amp; Controls Mappings'!$B700,"")</f>
        <v/>
      </c>
      <c r="F704" t="str">
        <f>IF(OR(OR(OR(OR(OR(ISNUMBER(SEARCH(IF(F$1&lt;&gt;"",F$1,"NA"),'MITRE &amp; Controls Mappings'!$E700)),ISNUMBER(SEARCH(IF(F$1&lt;&gt;"",F$1,"NA"),'MITRE &amp; Controls Mappings'!$F700))),ISNUMBER(SEARCH(IF(F$2&lt;&gt;"",F$2,"NA"),'MITRE &amp; Controls Mappings'!$G700))),ISNUMBER(SEARCH(IF(F$2&lt;&gt;"",F$2,"NA"),'MITRE &amp; Controls Mappings'!$H700))),ISNUMBER(SEARCH(IF(F$3&lt;&gt;"",F$3,"NA"),'MITRE &amp; Controls Mappings'!$I700))),ISNUMBER(SEARCH(IF(F$3&lt;&gt;"",F$3,"NA"),'MITRE &amp; Controls Mappings'!$J700))), 'MITRE &amp; Controls Mappings'!$B700,"")</f>
        <v/>
      </c>
      <c r="G704" t="str">
        <f>IF(OR(OR(OR(OR(OR(ISNUMBER(SEARCH(IF(G$1&lt;&gt;"",G$1,"NA"),'MITRE &amp; Controls Mappings'!$E700)),ISNUMBER(SEARCH(IF(G$1&lt;&gt;"",G$1,"NA"),'MITRE &amp; Controls Mappings'!$F700))),ISNUMBER(SEARCH(IF(G$2&lt;&gt;"",G$2,"NA"),'MITRE &amp; Controls Mappings'!$G700))),ISNUMBER(SEARCH(IF(G$2&lt;&gt;"",G$2,"NA"),'MITRE &amp; Controls Mappings'!$H700))),ISNUMBER(SEARCH(IF(G$3&lt;&gt;"",G$3,"NA"),'MITRE &amp; Controls Mappings'!$I700))),ISNUMBER(SEARCH(IF(G$3&lt;&gt;"",G$3,"NA"),'MITRE &amp; Controls Mappings'!$J700))), 'MITRE &amp; Controls Mappings'!$B700,"")</f>
        <v/>
      </c>
      <c r="H704" t="str">
        <f>IF(OR(OR(OR(OR(OR(ISNUMBER(SEARCH(IF(H$1&lt;&gt;"",H$1,"NA"),'MITRE &amp; Controls Mappings'!$E700)),ISNUMBER(SEARCH(IF(H$1&lt;&gt;"",H$1,"NA"),'MITRE &amp; Controls Mappings'!$F700))),ISNUMBER(SEARCH(IF(H$2&lt;&gt;"",H$2,"NA"),'MITRE &amp; Controls Mappings'!$G700))),ISNUMBER(SEARCH(IF(H$2&lt;&gt;"",H$2,"NA"),'MITRE &amp; Controls Mappings'!$H700))),ISNUMBER(SEARCH(IF(H$3&lt;&gt;"",H$3,"NA"),'MITRE &amp; Controls Mappings'!$I700))),ISNUMBER(SEARCH(IF(H$3&lt;&gt;"",H$3,"NA"),'MITRE &amp; Controls Mappings'!$J700))), 'MITRE &amp; Controls Mappings'!$B700,"")</f>
        <v/>
      </c>
      <c r="I704" t="str">
        <f>IF(OR(OR(OR(OR(OR(ISNUMBER(SEARCH(IF(I$1&lt;&gt;"",I$1,"NA"),'MITRE &amp; Controls Mappings'!$E700)),ISNUMBER(SEARCH(IF(I$1&lt;&gt;"",I$1,"NA"),'MITRE &amp; Controls Mappings'!$F700))),ISNUMBER(SEARCH(IF(I$2&lt;&gt;"",I$2,"NA"),'MITRE &amp; Controls Mappings'!$G700))),ISNUMBER(SEARCH(IF(I$2&lt;&gt;"",I$2,"NA"),'MITRE &amp; Controls Mappings'!$H700))),ISNUMBER(SEARCH(IF(I$3&lt;&gt;"",I$3,"NA"),'MITRE &amp; Controls Mappings'!$I700))),ISNUMBER(SEARCH(IF(I$3&lt;&gt;"",I$3,"NA"),'MITRE &amp; Controls Mappings'!$J700))), 'MITRE &amp; Controls Mappings'!$B700,"")</f>
        <v/>
      </c>
      <c r="J704" t="str">
        <f>IF(OR(OR(OR(OR(OR(ISNUMBER(SEARCH(IF(J$1&lt;&gt;"",J$1,"NA"),'MITRE &amp; Controls Mappings'!$E700)),ISNUMBER(SEARCH(IF(J$1&lt;&gt;"",J$1,"NA"),'MITRE &amp; Controls Mappings'!$F700))),ISNUMBER(SEARCH(IF(J$2&lt;&gt;"",J$2,"NA"),'MITRE &amp; Controls Mappings'!$G700))),ISNUMBER(SEARCH(IF(J$2&lt;&gt;"",J$2,"NA"),'MITRE &amp; Controls Mappings'!$H700))),ISNUMBER(SEARCH(IF(J$3&lt;&gt;"",J$3,"NA"),'MITRE &amp; Controls Mappings'!$I700))),ISNUMBER(SEARCH(IF(J$3&lt;&gt;"",J$3,"NA"),'MITRE &amp; Controls Mappings'!$J700))), 'MITRE &amp; Controls Mappings'!$B700,"")</f>
        <v/>
      </c>
      <c r="K704" t="str">
        <f>IF(OR(OR(OR(OR(OR(ISNUMBER(SEARCH(IF(K$1&lt;&gt;"",K$1,"NA"),'MITRE &amp; Controls Mappings'!$E700)),ISNUMBER(SEARCH(IF(K$1&lt;&gt;"",K$1,"NA"),'MITRE &amp; Controls Mappings'!$F700))),ISNUMBER(SEARCH(IF(K$2&lt;&gt;"",K$2,"NA"),'MITRE &amp; Controls Mappings'!$G700))),ISNUMBER(SEARCH(IF(K$2&lt;&gt;"",K$2,"NA"),'MITRE &amp; Controls Mappings'!$H700))),ISNUMBER(SEARCH(IF(K$3&lt;&gt;"",K$3,"NA"),'MITRE &amp; Controls Mappings'!$I700))),ISNUMBER(SEARCH(IF(K$3&lt;&gt;"",K$3,"NA"),'MITRE &amp; Controls Mappings'!$J700))), 'MITRE &amp; Controls Mappings'!$B700,"")</f>
        <v/>
      </c>
      <c r="L704" s="25">
        <f>'MITRE &amp; Controls Mappings'!D700</f>
        <v>0</v>
      </c>
    </row>
    <row r="705" spans="1:12" x14ac:dyDescent="0.35">
      <c r="A705" t="str">
        <f>IF(COUNTIF(B705:K705,"="&amp;'MITRE &amp; Controls Mappings'!B701)&gt;0,'MITRE &amp; Controls Mappings'!B701,"")</f>
        <v/>
      </c>
      <c r="B705" t="str">
        <f>IF(OR(OR(OR(OR(OR(ISNUMBER(SEARCH(IF(B$1&lt;&gt;"",B$1,"NA"),'MITRE &amp; Controls Mappings'!$E701)),ISNUMBER(SEARCH(IF(B$1&lt;&gt;"",B$1,"NA"),'MITRE &amp; Controls Mappings'!$F701))),ISNUMBER(SEARCH(IF(B$2&lt;&gt;"",B$2,"NA"),'MITRE &amp; Controls Mappings'!$G701))),ISNUMBER(SEARCH(IF(B$2&lt;&gt;"",B$2,"NA"),'MITRE &amp; Controls Mappings'!$H701))),ISNUMBER(SEARCH(IF(B$3&lt;&gt;"",B$3,"NA"),'MITRE &amp; Controls Mappings'!$I701))),ISNUMBER(SEARCH(IF(B$3&lt;&gt;"",B$3,"NA"),'MITRE &amp; Controls Mappings'!$J701))), 'MITRE &amp; Controls Mappings'!$B701,"")</f>
        <v/>
      </c>
      <c r="C705" t="str">
        <f>IF(OR(OR(OR(OR(OR(ISNUMBER(SEARCH(IF(C$1&lt;&gt;"",C$1,"NA"),'MITRE &amp; Controls Mappings'!$E701)),ISNUMBER(SEARCH(IF(C$1&lt;&gt;"",C$1,"NA"),'MITRE &amp; Controls Mappings'!$F701))),ISNUMBER(SEARCH(IF(C$2&lt;&gt;"",C$2,"NA"),'MITRE &amp; Controls Mappings'!$G701))),ISNUMBER(SEARCH(IF(C$2&lt;&gt;"",C$2,"NA"),'MITRE &amp; Controls Mappings'!$H701))),ISNUMBER(SEARCH(IF(C$3&lt;&gt;"",C$3,"NA"),'MITRE &amp; Controls Mappings'!$I701))),ISNUMBER(SEARCH(IF(C$3&lt;&gt;"",C$3,"NA"),'MITRE &amp; Controls Mappings'!$J701))), 'MITRE &amp; Controls Mappings'!$B701,"")</f>
        <v/>
      </c>
      <c r="D705" t="str">
        <f>IF(OR(OR(OR(OR(OR(ISNUMBER(SEARCH(IF(D$1&lt;&gt;"",D$1,"NA"),'MITRE &amp; Controls Mappings'!$E701)),ISNUMBER(SEARCH(IF(D$1&lt;&gt;"",D$1,"NA"),'MITRE &amp; Controls Mappings'!$F701))),ISNUMBER(SEARCH(IF(D$2&lt;&gt;"",D$2,"NA"),'MITRE &amp; Controls Mappings'!$G701))),ISNUMBER(SEARCH(IF(D$2&lt;&gt;"",D$2,"NA"),'MITRE &amp; Controls Mappings'!$H701))),ISNUMBER(SEARCH(IF(D$3&lt;&gt;"",D$3,"NA"),'MITRE &amp; Controls Mappings'!$I701))),ISNUMBER(SEARCH(IF(D$3&lt;&gt;"",D$3,"NA"),'MITRE &amp; Controls Mappings'!$J701))), 'MITRE &amp; Controls Mappings'!$B701,"")</f>
        <v/>
      </c>
      <c r="E705" t="str">
        <f>IF(OR(OR(OR(OR(OR(ISNUMBER(SEARCH(IF(E$1&lt;&gt;"",E$1,"NA"),'MITRE &amp; Controls Mappings'!$E701)),ISNUMBER(SEARCH(IF(E$1&lt;&gt;"",E$1,"NA"),'MITRE &amp; Controls Mappings'!$F701))),ISNUMBER(SEARCH(IF(E$2&lt;&gt;"",E$2,"NA"),'MITRE &amp; Controls Mappings'!$G701))),ISNUMBER(SEARCH(IF(E$2&lt;&gt;"",E$2,"NA"),'MITRE &amp; Controls Mappings'!$H701))),ISNUMBER(SEARCH(IF(E$3&lt;&gt;"",E$3,"NA"),'MITRE &amp; Controls Mappings'!$I701))),ISNUMBER(SEARCH(IF(E$3&lt;&gt;"",E$3,"NA"),'MITRE &amp; Controls Mappings'!$J701))), 'MITRE &amp; Controls Mappings'!$B701,"")</f>
        <v/>
      </c>
      <c r="F705" t="str">
        <f>IF(OR(OR(OR(OR(OR(ISNUMBER(SEARCH(IF(F$1&lt;&gt;"",F$1,"NA"),'MITRE &amp; Controls Mappings'!$E701)),ISNUMBER(SEARCH(IF(F$1&lt;&gt;"",F$1,"NA"),'MITRE &amp; Controls Mappings'!$F701))),ISNUMBER(SEARCH(IF(F$2&lt;&gt;"",F$2,"NA"),'MITRE &amp; Controls Mappings'!$G701))),ISNUMBER(SEARCH(IF(F$2&lt;&gt;"",F$2,"NA"),'MITRE &amp; Controls Mappings'!$H701))),ISNUMBER(SEARCH(IF(F$3&lt;&gt;"",F$3,"NA"),'MITRE &amp; Controls Mappings'!$I701))),ISNUMBER(SEARCH(IF(F$3&lt;&gt;"",F$3,"NA"),'MITRE &amp; Controls Mappings'!$J701))), 'MITRE &amp; Controls Mappings'!$B701,"")</f>
        <v/>
      </c>
      <c r="G705" t="str">
        <f>IF(OR(OR(OR(OR(OR(ISNUMBER(SEARCH(IF(G$1&lt;&gt;"",G$1,"NA"),'MITRE &amp; Controls Mappings'!$E701)),ISNUMBER(SEARCH(IF(G$1&lt;&gt;"",G$1,"NA"),'MITRE &amp; Controls Mappings'!$F701))),ISNUMBER(SEARCH(IF(G$2&lt;&gt;"",G$2,"NA"),'MITRE &amp; Controls Mappings'!$G701))),ISNUMBER(SEARCH(IF(G$2&lt;&gt;"",G$2,"NA"),'MITRE &amp; Controls Mappings'!$H701))),ISNUMBER(SEARCH(IF(G$3&lt;&gt;"",G$3,"NA"),'MITRE &amp; Controls Mappings'!$I701))),ISNUMBER(SEARCH(IF(G$3&lt;&gt;"",G$3,"NA"),'MITRE &amp; Controls Mappings'!$J701))), 'MITRE &amp; Controls Mappings'!$B701,"")</f>
        <v/>
      </c>
      <c r="H705" t="str">
        <f>IF(OR(OR(OR(OR(OR(ISNUMBER(SEARCH(IF(H$1&lt;&gt;"",H$1,"NA"),'MITRE &amp; Controls Mappings'!$E701)),ISNUMBER(SEARCH(IF(H$1&lt;&gt;"",H$1,"NA"),'MITRE &amp; Controls Mappings'!$F701))),ISNUMBER(SEARCH(IF(H$2&lt;&gt;"",H$2,"NA"),'MITRE &amp; Controls Mappings'!$G701))),ISNUMBER(SEARCH(IF(H$2&lt;&gt;"",H$2,"NA"),'MITRE &amp; Controls Mappings'!$H701))),ISNUMBER(SEARCH(IF(H$3&lt;&gt;"",H$3,"NA"),'MITRE &amp; Controls Mappings'!$I701))),ISNUMBER(SEARCH(IF(H$3&lt;&gt;"",H$3,"NA"),'MITRE &amp; Controls Mappings'!$J701))), 'MITRE &amp; Controls Mappings'!$B701,"")</f>
        <v/>
      </c>
      <c r="I705" t="str">
        <f>IF(OR(OR(OR(OR(OR(ISNUMBER(SEARCH(IF(I$1&lt;&gt;"",I$1,"NA"),'MITRE &amp; Controls Mappings'!$E701)),ISNUMBER(SEARCH(IF(I$1&lt;&gt;"",I$1,"NA"),'MITRE &amp; Controls Mappings'!$F701))),ISNUMBER(SEARCH(IF(I$2&lt;&gt;"",I$2,"NA"),'MITRE &amp; Controls Mappings'!$G701))),ISNUMBER(SEARCH(IF(I$2&lt;&gt;"",I$2,"NA"),'MITRE &amp; Controls Mappings'!$H701))),ISNUMBER(SEARCH(IF(I$3&lt;&gt;"",I$3,"NA"),'MITRE &amp; Controls Mappings'!$I701))),ISNUMBER(SEARCH(IF(I$3&lt;&gt;"",I$3,"NA"),'MITRE &amp; Controls Mappings'!$J701))), 'MITRE &amp; Controls Mappings'!$B701,"")</f>
        <v/>
      </c>
      <c r="J705" t="str">
        <f>IF(OR(OR(OR(OR(OR(ISNUMBER(SEARCH(IF(J$1&lt;&gt;"",J$1,"NA"),'MITRE &amp; Controls Mappings'!$E701)),ISNUMBER(SEARCH(IF(J$1&lt;&gt;"",J$1,"NA"),'MITRE &amp; Controls Mappings'!$F701))),ISNUMBER(SEARCH(IF(J$2&lt;&gt;"",J$2,"NA"),'MITRE &amp; Controls Mappings'!$G701))),ISNUMBER(SEARCH(IF(J$2&lt;&gt;"",J$2,"NA"),'MITRE &amp; Controls Mappings'!$H701))),ISNUMBER(SEARCH(IF(J$3&lt;&gt;"",J$3,"NA"),'MITRE &amp; Controls Mappings'!$I701))),ISNUMBER(SEARCH(IF(J$3&lt;&gt;"",J$3,"NA"),'MITRE &amp; Controls Mappings'!$J701))), 'MITRE &amp; Controls Mappings'!$B701,"")</f>
        <v/>
      </c>
      <c r="K705" t="str">
        <f>IF(OR(OR(OR(OR(OR(ISNUMBER(SEARCH(IF(K$1&lt;&gt;"",K$1,"NA"),'MITRE &amp; Controls Mappings'!$E701)),ISNUMBER(SEARCH(IF(K$1&lt;&gt;"",K$1,"NA"),'MITRE &amp; Controls Mappings'!$F701))),ISNUMBER(SEARCH(IF(K$2&lt;&gt;"",K$2,"NA"),'MITRE &amp; Controls Mappings'!$G701))),ISNUMBER(SEARCH(IF(K$2&lt;&gt;"",K$2,"NA"),'MITRE &amp; Controls Mappings'!$H701))),ISNUMBER(SEARCH(IF(K$3&lt;&gt;"",K$3,"NA"),'MITRE &amp; Controls Mappings'!$I701))),ISNUMBER(SEARCH(IF(K$3&lt;&gt;"",K$3,"NA"),'MITRE &amp; Controls Mappings'!$J701))), 'MITRE &amp; Controls Mappings'!$B701,"")</f>
        <v/>
      </c>
      <c r="L705" s="25">
        <f>'MITRE &amp; Controls Mappings'!D701</f>
        <v>0</v>
      </c>
    </row>
    <row r="706" spans="1:12" x14ac:dyDescent="0.35">
      <c r="A706" t="str">
        <f>IF(COUNTIF(B706:K706,"="&amp;'MITRE &amp; Controls Mappings'!B702)&gt;0,'MITRE &amp; Controls Mappings'!B702,"")</f>
        <v/>
      </c>
      <c r="B706" t="str">
        <f>IF(OR(OR(OR(OR(OR(ISNUMBER(SEARCH(IF(B$1&lt;&gt;"",B$1,"NA"),'MITRE &amp; Controls Mappings'!$E702)),ISNUMBER(SEARCH(IF(B$1&lt;&gt;"",B$1,"NA"),'MITRE &amp; Controls Mappings'!$F702))),ISNUMBER(SEARCH(IF(B$2&lt;&gt;"",B$2,"NA"),'MITRE &amp; Controls Mappings'!$G702))),ISNUMBER(SEARCH(IF(B$2&lt;&gt;"",B$2,"NA"),'MITRE &amp; Controls Mappings'!$H702))),ISNUMBER(SEARCH(IF(B$3&lt;&gt;"",B$3,"NA"),'MITRE &amp; Controls Mappings'!$I702))),ISNUMBER(SEARCH(IF(B$3&lt;&gt;"",B$3,"NA"),'MITRE &amp; Controls Mappings'!$J702))), 'MITRE &amp; Controls Mappings'!$B702,"")</f>
        <v/>
      </c>
      <c r="C706" t="str">
        <f>IF(OR(OR(OR(OR(OR(ISNUMBER(SEARCH(IF(C$1&lt;&gt;"",C$1,"NA"),'MITRE &amp; Controls Mappings'!$E702)),ISNUMBER(SEARCH(IF(C$1&lt;&gt;"",C$1,"NA"),'MITRE &amp; Controls Mappings'!$F702))),ISNUMBER(SEARCH(IF(C$2&lt;&gt;"",C$2,"NA"),'MITRE &amp; Controls Mappings'!$G702))),ISNUMBER(SEARCH(IF(C$2&lt;&gt;"",C$2,"NA"),'MITRE &amp; Controls Mappings'!$H702))),ISNUMBER(SEARCH(IF(C$3&lt;&gt;"",C$3,"NA"),'MITRE &amp; Controls Mappings'!$I702))),ISNUMBER(SEARCH(IF(C$3&lt;&gt;"",C$3,"NA"),'MITRE &amp; Controls Mappings'!$J702))), 'MITRE &amp; Controls Mappings'!$B702,"")</f>
        <v/>
      </c>
      <c r="D706" t="str">
        <f>IF(OR(OR(OR(OR(OR(ISNUMBER(SEARCH(IF(D$1&lt;&gt;"",D$1,"NA"),'MITRE &amp; Controls Mappings'!$E702)),ISNUMBER(SEARCH(IF(D$1&lt;&gt;"",D$1,"NA"),'MITRE &amp; Controls Mappings'!$F702))),ISNUMBER(SEARCH(IF(D$2&lt;&gt;"",D$2,"NA"),'MITRE &amp; Controls Mappings'!$G702))),ISNUMBER(SEARCH(IF(D$2&lt;&gt;"",D$2,"NA"),'MITRE &amp; Controls Mappings'!$H702))),ISNUMBER(SEARCH(IF(D$3&lt;&gt;"",D$3,"NA"),'MITRE &amp; Controls Mappings'!$I702))),ISNUMBER(SEARCH(IF(D$3&lt;&gt;"",D$3,"NA"),'MITRE &amp; Controls Mappings'!$J702))), 'MITRE &amp; Controls Mappings'!$B702,"")</f>
        <v/>
      </c>
      <c r="E706" t="str">
        <f>IF(OR(OR(OR(OR(OR(ISNUMBER(SEARCH(IF(E$1&lt;&gt;"",E$1,"NA"),'MITRE &amp; Controls Mappings'!$E702)),ISNUMBER(SEARCH(IF(E$1&lt;&gt;"",E$1,"NA"),'MITRE &amp; Controls Mappings'!$F702))),ISNUMBER(SEARCH(IF(E$2&lt;&gt;"",E$2,"NA"),'MITRE &amp; Controls Mappings'!$G702))),ISNUMBER(SEARCH(IF(E$2&lt;&gt;"",E$2,"NA"),'MITRE &amp; Controls Mappings'!$H702))),ISNUMBER(SEARCH(IF(E$3&lt;&gt;"",E$3,"NA"),'MITRE &amp; Controls Mappings'!$I702))),ISNUMBER(SEARCH(IF(E$3&lt;&gt;"",E$3,"NA"),'MITRE &amp; Controls Mappings'!$J702))), 'MITRE &amp; Controls Mappings'!$B702,"")</f>
        <v/>
      </c>
      <c r="F706" t="str">
        <f>IF(OR(OR(OR(OR(OR(ISNUMBER(SEARCH(IF(F$1&lt;&gt;"",F$1,"NA"),'MITRE &amp; Controls Mappings'!$E702)),ISNUMBER(SEARCH(IF(F$1&lt;&gt;"",F$1,"NA"),'MITRE &amp; Controls Mappings'!$F702))),ISNUMBER(SEARCH(IF(F$2&lt;&gt;"",F$2,"NA"),'MITRE &amp; Controls Mappings'!$G702))),ISNUMBER(SEARCH(IF(F$2&lt;&gt;"",F$2,"NA"),'MITRE &amp; Controls Mappings'!$H702))),ISNUMBER(SEARCH(IF(F$3&lt;&gt;"",F$3,"NA"),'MITRE &amp; Controls Mappings'!$I702))),ISNUMBER(SEARCH(IF(F$3&lt;&gt;"",F$3,"NA"),'MITRE &amp; Controls Mappings'!$J702))), 'MITRE &amp; Controls Mappings'!$B702,"")</f>
        <v/>
      </c>
      <c r="G706" t="str">
        <f>IF(OR(OR(OR(OR(OR(ISNUMBER(SEARCH(IF(G$1&lt;&gt;"",G$1,"NA"),'MITRE &amp; Controls Mappings'!$E702)),ISNUMBER(SEARCH(IF(G$1&lt;&gt;"",G$1,"NA"),'MITRE &amp; Controls Mappings'!$F702))),ISNUMBER(SEARCH(IF(G$2&lt;&gt;"",G$2,"NA"),'MITRE &amp; Controls Mappings'!$G702))),ISNUMBER(SEARCH(IF(G$2&lt;&gt;"",G$2,"NA"),'MITRE &amp; Controls Mappings'!$H702))),ISNUMBER(SEARCH(IF(G$3&lt;&gt;"",G$3,"NA"),'MITRE &amp; Controls Mappings'!$I702))),ISNUMBER(SEARCH(IF(G$3&lt;&gt;"",G$3,"NA"),'MITRE &amp; Controls Mappings'!$J702))), 'MITRE &amp; Controls Mappings'!$B702,"")</f>
        <v/>
      </c>
      <c r="H706" t="str">
        <f>IF(OR(OR(OR(OR(OR(ISNUMBER(SEARCH(IF(H$1&lt;&gt;"",H$1,"NA"),'MITRE &amp; Controls Mappings'!$E702)),ISNUMBER(SEARCH(IF(H$1&lt;&gt;"",H$1,"NA"),'MITRE &amp; Controls Mappings'!$F702))),ISNUMBER(SEARCH(IF(H$2&lt;&gt;"",H$2,"NA"),'MITRE &amp; Controls Mappings'!$G702))),ISNUMBER(SEARCH(IF(H$2&lt;&gt;"",H$2,"NA"),'MITRE &amp; Controls Mappings'!$H702))),ISNUMBER(SEARCH(IF(H$3&lt;&gt;"",H$3,"NA"),'MITRE &amp; Controls Mappings'!$I702))),ISNUMBER(SEARCH(IF(H$3&lt;&gt;"",H$3,"NA"),'MITRE &amp; Controls Mappings'!$J702))), 'MITRE &amp; Controls Mappings'!$B702,"")</f>
        <v/>
      </c>
      <c r="I706" t="str">
        <f>IF(OR(OR(OR(OR(OR(ISNUMBER(SEARCH(IF(I$1&lt;&gt;"",I$1,"NA"),'MITRE &amp; Controls Mappings'!$E702)),ISNUMBER(SEARCH(IF(I$1&lt;&gt;"",I$1,"NA"),'MITRE &amp; Controls Mappings'!$F702))),ISNUMBER(SEARCH(IF(I$2&lt;&gt;"",I$2,"NA"),'MITRE &amp; Controls Mappings'!$G702))),ISNUMBER(SEARCH(IF(I$2&lt;&gt;"",I$2,"NA"),'MITRE &amp; Controls Mappings'!$H702))),ISNUMBER(SEARCH(IF(I$3&lt;&gt;"",I$3,"NA"),'MITRE &amp; Controls Mappings'!$I702))),ISNUMBER(SEARCH(IF(I$3&lt;&gt;"",I$3,"NA"),'MITRE &amp; Controls Mappings'!$J702))), 'MITRE &amp; Controls Mappings'!$B702,"")</f>
        <v/>
      </c>
      <c r="J706" t="str">
        <f>IF(OR(OR(OR(OR(OR(ISNUMBER(SEARCH(IF(J$1&lt;&gt;"",J$1,"NA"),'MITRE &amp; Controls Mappings'!$E702)),ISNUMBER(SEARCH(IF(J$1&lt;&gt;"",J$1,"NA"),'MITRE &amp; Controls Mappings'!$F702))),ISNUMBER(SEARCH(IF(J$2&lt;&gt;"",J$2,"NA"),'MITRE &amp; Controls Mappings'!$G702))),ISNUMBER(SEARCH(IF(J$2&lt;&gt;"",J$2,"NA"),'MITRE &amp; Controls Mappings'!$H702))),ISNUMBER(SEARCH(IF(J$3&lt;&gt;"",J$3,"NA"),'MITRE &amp; Controls Mappings'!$I702))),ISNUMBER(SEARCH(IF(J$3&lt;&gt;"",J$3,"NA"),'MITRE &amp; Controls Mappings'!$J702))), 'MITRE &amp; Controls Mappings'!$B702,"")</f>
        <v/>
      </c>
      <c r="K706" t="str">
        <f>IF(OR(OR(OR(OR(OR(ISNUMBER(SEARCH(IF(K$1&lt;&gt;"",K$1,"NA"),'MITRE &amp; Controls Mappings'!$E702)),ISNUMBER(SEARCH(IF(K$1&lt;&gt;"",K$1,"NA"),'MITRE &amp; Controls Mappings'!$F702))),ISNUMBER(SEARCH(IF(K$2&lt;&gt;"",K$2,"NA"),'MITRE &amp; Controls Mappings'!$G702))),ISNUMBER(SEARCH(IF(K$2&lt;&gt;"",K$2,"NA"),'MITRE &amp; Controls Mappings'!$H702))),ISNUMBER(SEARCH(IF(K$3&lt;&gt;"",K$3,"NA"),'MITRE &amp; Controls Mappings'!$I702))),ISNUMBER(SEARCH(IF(K$3&lt;&gt;"",K$3,"NA"),'MITRE &amp; Controls Mappings'!$J702))), 'MITRE &amp; Controls Mappings'!$B702,"")</f>
        <v/>
      </c>
      <c r="L706" s="25">
        <f>'MITRE &amp; Controls Mappings'!D702</f>
        <v>0</v>
      </c>
    </row>
    <row r="707" spans="1:12" x14ac:dyDescent="0.35">
      <c r="A707" t="str">
        <f>IF(COUNTIF(B707:K707,"="&amp;'MITRE &amp; Controls Mappings'!B703)&gt;0,'MITRE &amp; Controls Mappings'!B703,"")</f>
        <v/>
      </c>
      <c r="B707" t="str">
        <f>IF(OR(OR(OR(OR(OR(ISNUMBER(SEARCH(IF(B$1&lt;&gt;"",B$1,"NA"),'MITRE &amp; Controls Mappings'!$E703)),ISNUMBER(SEARCH(IF(B$1&lt;&gt;"",B$1,"NA"),'MITRE &amp; Controls Mappings'!$F703))),ISNUMBER(SEARCH(IF(B$2&lt;&gt;"",B$2,"NA"),'MITRE &amp; Controls Mappings'!$G703))),ISNUMBER(SEARCH(IF(B$2&lt;&gt;"",B$2,"NA"),'MITRE &amp; Controls Mappings'!$H703))),ISNUMBER(SEARCH(IF(B$3&lt;&gt;"",B$3,"NA"),'MITRE &amp; Controls Mappings'!$I703))),ISNUMBER(SEARCH(IF(B$3&lt;&gt;"",B$3,"NA"),'MITRE &amp; Controls Mappings'!$J703))), 'MITRE &amp; Controls Mappings'!$B703,"")</f>
        <v/>
      </c>
      <c r="C707" t="str">
        <f>IF(OR(OR(OR(OR(OR(ISNUMBER(SEARCH(IF(C$1&lt;&gt;"",C$1,"NA"),'MITRE &amp; Controls Mappings'!$E703)),ISNUMBER(SEARCH(IF(C$1&lt;&gt;"",C$1,"NA"),'MITRE &amp; Controls Mappings'!$F703))),ISNUMBER(SEARCH(IF(C$2&lt;&gt;"",C$2,"NA"),'MITRE &amp; Controls Mappings'!$G703))),ISNUMBER(SEARCH(IF(C$2&lt;&gt;"",C$2,"NA"),'MITRE &amp; Controls Mappings'!$H703))),ISNUMBER(SEARCH(IF(C$3&lt;&gt;"",C$3,"NA"),'MITRE &amp; Controls Mappings'!$I703))),ISNUMBER(SEARCH(IF(C$3&lt;&gt;"",C$3,"NA"),'MITRE &amp; Controls Mappings'!$J703))), 'MITRE &amp; Controls Mappings'!$B703,"")</f>
        <v/>
      </c>
      <c r="D707" t="str">
        <f>IF(OR(OR(OR(OR(OR(ISNUMBER(SEARCH(IF(D$1&lt;&gt;"",D$1,"NA"),'MITRE &amp; Controls Mappings'!$E703)),ISNUMBER(SEARCH(IF(D$1&lt;&gt;"",D$1,"NA"),'MITRE &amp; Controls Mappings'!$F703))),ISNUMBER(SEARCH(IF(D$2&lt;&gt;"",D$2,"NA"),'MITRE &amp; Controls Mappings'!$G703))),ISNUMBER(SEARCH(IF(D$2&lt;&gt;"",D$2,"NA"),'MITRE &amp; Controls Mappings'!$H703))),ISNUMBER(SEARCH(IF(D$3&lt;&gt;"",D$3,"NA"),'MITRE &amp; Controls Mappings'!$I703))),ISNUMBER(SEARCH(IF(D$3&lt;&gt;"",D$3,"NA"),'MITRE &amp; Controls Mappings'!$J703))), 'MITRE &amp; Controls Mappings'!$B703,"")</f>
        <v/>
      </c>
      <c r="E707" t="str">
        <f>IF(OR(OR(OR(OR(OR(ISNUMBER(SEARCH(IF(E$1&lt;&gt;"",E$1,"NA"),'MITRE &amp; Controls Mappings'!$E703)),ISNUMBER(SEARCH(IF(E$1&lt;&gt;"",E$1,"NA"),'MITRE &amp; Controls Mappings'!$F703))),ISNUMBER(SEARCH(IF(E$2&lt;&gt;"",E$2,"NA"),'MITRE &amp; Controls Mappings'!$G703))),ISNUMBER(SEARCH(IF(E$2&lt;&gt;"",E$2,"NA"),'MITRE &amp; Controls Mappings'!$H703))),ISNUMBER(SEARCH(IF(E$3&lt;&gt;"",E$3,"NA"),'MITRE &amp; Controls Mappings'!$I703))),ISNUMBER(SEARCH(IF(E$3&lt;&gt;"",E$3,"NA"),'MITRE &amp; Controls Mappings'!$J703))), 'MITRE &amp; Controls Mappings'!$B703,"")</f>
        <v/>
      </c>
      <c r="F707" t="str">
        <f>IF(OR(OR(OR(OR(OR(ISNUMBER(SEARCH(IF(F$1&lt;&gt;"",F$1,"NA"),'MITRE &amp; Controls Mappings'!$E703)),ISNUMBER(SEARCH(IF(F$1&lt;&gt;"",F$1,"NA"),'MITRE &amp; Controls Mappings'!$F703))),ISNUMBER(SEARCH(IF(F$2&lt;&gt;"",F$2,"NA"),'MITRE &amp; Controls Mappings'!$G703))),ISNUMBER(SEARCH(IF(F$2&lt;&gt;"",F$2,"NA"),'MITRE &amp; Controls Mappings'!$H703))),ISNUMBER(SEARCH(IF(F$3&lt;&gt;"",F$3,"NA"),'MITRE &amp; Controls Mappings'!$I703))),ISNUMBER(SEARCH(IF(F$3&lt;&gt;"",F$3,"NA"),'MITRE &amp; Controls Mappings'!$J703))), 'MITRE &amp; Controls Mappings'!$B703,"")</f>
        <v/>
      </c>
      <c r="G707" t="str">
        <f>IF(OR(OR(OR(OR(OR(ISNUMBER(SEARCH(IF(G$1&lt;&gt;"",G$1,"NA"),'MITRE &amp; Controls Mappings'!$E703)),ISNUMBER(SEARCH(IF(G$1&lt;&gt;"",G$1,"NA"),'MITRE &amp; Controls Mappings'!$F703))),ISNUMBER(SEARCH(IF(G$2&lt;&gt;"",G$2,"NA"),'MITRE &amp; Controls Mappings'!$G703))),ISNUMBER(SEARCH(IF(G$2&lt;&gt;"",G$2,"NA"),'MITRE &amp; Controls Mappings'!$H703))),ISNUMBER(SEARCH(IF(G$3&lt;&gt;"",G$3,"NA"),'MITRE &amp; Controls Mappings'!$I703))),ISNUMBER(SEARCH(IF(G$3&lt;&gt;"",G$3,"NA"),'MITRE &amp; Controls Mappings'!$J703))), 'MITRE &amp; Controls Mappings'!$B703,"")</f>
        <v/>
      </c>
      <c r="H707" t="str">
        <f>IF(OR(OR(OR(OR(OR(ISNUMBER(SEARCH(IF(H$1&lt;&gt;"",H$1,"NA"),'MITRE &amp; Controls Mappings'!$E703)),ISNUMBER(SEARCH(IF(H$1&lt;&gt;"",H$1,"NA"),'MITRE &amp; Controls Mappings'!$F703))),ISNUMBER(SEARCH(IF(H$2&lt;&gt;"",H$2,"NA"),'MITRE &amp; Controls Mappings'!$G703))),ISNUMBER(SEARCH(IF(H$2&lt;&gt;"",H$2,"NA"),'MITRE &amp; Controls Mappings'!$H703))),ISNUMBER(SEARCH(IF(H$3&lt;&gt;"",H$3,"NA"),'MITRE &amp; Controls Mappings'!$I703))),ISNUMBER(SEARCH(IF(H$3&lt;&gt;"",H$3,"NA"),'MITRE &amp; Controls Mappings'!$J703))), 'MITRE &amp; Controls Mappings'!$B703,"")</f>
        <v/>
      </c>
      <c r="I707" t="str">
        <f>IF(OR(OR(OR(OR(OR(ISNUMBER(SEARCH(IF(I$1&lt;&gt;"",I$1,"NA"),'MITRE &amp; Controls Mappings'!$E703)),ISNUMBER(SEARCH(IF(I$1&lt;&gt;"",I$1,"NA"),'MITRE &amp; Controls Mappings'!$F703))),ISNUMBER(SEARCH(IF(I$2&lt;&gt;"",I$2,"NA"),'MITRE &amp; Controls Mappings'!$G703))),ISNUMBER(SEARCH(IF(I$2&lt;&gt;"",I$2,"NA"),'MITRE &amp; Controls Mappings'!$H703))),ISNUMBER(SEARCH(IF(I$3&lt;&gt;"",I$3,"NA"),'MITRE &amp; Controls Mappings'!$I703))),ISNUMBER(SEARCH(IF(I$3&lt;&gt;"",I$3,"NA"),'MITRE &amp; Controls Mappings'!$J703))), 'MITRE &amp; Controls Mappings'!$B703,"")</f>
        <v/>
      </c>
      <c r="J707" t="str">
        <f>IF(OR(OR(OR(OR(OR(ISNUMBER(SEARCH(IF(J$1&lt;&gt;"",J$1,"NA"),'MITRE &amp; Controls Mappings'!$E703)),ISNUMBER(SEARCH(IF(J$1&lt;&gt;"",J$1,"NA"),'MITRE &amp; Controls Mappings'!$F703))),ISNUMBER(SEARCH(IF(J$2&lt;&gt;"",J$2,"NA"),'MITRE &amp; Controls Mappings'!$G703))),ISNUMBER(SEARCH(IF(J$2&lt;&gt;"",J$2,"NA"),'MITRE &amp; Controls Mappings'!$H703))),ISNUMBER(SEARCH(IF(J$3&lt;&gt;"",J$3,"NA"),'MITRE &amp; Controls Mappings'!$I703))),ISNUMBER(SEARCH(IF(J$3&lt;&gt;"",J$3,"NA"),'MITRE &amp; Controls Mappings'!$J703))), 'MITRE &amp; Controls Mappings'!$B703,"")</f>
        <v/>
      </c>
      <c r="K707" t="str">
        <f>IF(OR(OR(OR(OR(OR(ISNUMBER(SEARCH(IF(K$1&lt;&gt;"",K$1,"NA"),'MITRE &amp; Controls Mappings'!$E703)),ISNUMBER(SEARCH(IF(K$1&lt;&gt;"",K$1,"NA"),'MITRE &amp; Controls Mappings'!$F703))),ISNUMBER(SEARCH(IF(K$2&lt;&gt;"",K$2,"NA"),'MITRE &amp; Controls Mappings'!$G703))),ISNUMBER(SEARCH(IF(K$2&lt;&gt;"",K$2,"NA"),'MITRE &amp; Controls Mappings'!$H703))),ISNUMBER(SEARCH(IF(K$3&lt;&gt;"",K$3,"NA"),'MITRE &amp; Controls Mappings'!$I703))),ISNUMBER(SEARCH(IF(K$3&lt;&gt;"",K$3,"NA"),'MITRE &amp; Controls Mappings'!$J703))), 'MITRE &amp; Controls Mappings'!$B703,"")</f>
        <v/>
      </c>
      <c r="L707" s="25">
        <f>'MITRE &amp; Controls Mappings'!D703</f>
        <v>0</v>
      </c>
    </row>
    <row r="708" spans="1:12" x14ac:dyDescent="0.35">
      <c r="A708" t="str">
        <f>IF(COUNTIF(B708:K708,"="&amp;'MITRE &amp; Controls Mappings'!B704)&gt;0,'MITRE &amp; Controls Mappings'!B704,"")</f>
        <v/>
      </c>
      <c r="B708" t="str">
        <f>IF(OR(OR(OR(OR(OR(ISNUMBER(SEARCH(IF(B$1&lt;&gt;"",B$1,"NA"),'MITRE &amp; Controls Mappings'!$E704)),ISNUMBER(SEARCH(IF(B$1&lt;&gt;"",B$1,"NA"),'MITRE &amp; Controls Mappings'!$F704))),ISNUMBER(SEARCH(IF(B$2&lt;&gt;"",B$2,"NA"),'MITRE &amp; Controls Mappings'!$G704))),ISNUMBER(SEARCH(IF(B$2&lt;&gt;"",B$2,"NA"),'MITRE &amp; Controls Mappings'!$H704))),ISNUMBER(SEARCH(IF(B$3&lt;&gt;"",B$3,"NA"),'MITRE &amp; Controls Mappings'!$I704))),ISNUMBER(SEARCH(IF(B$3&lt;&gt;"",B$3,"NA"),'MITRE &amp; Controls Mappings'!$J704))), 'MITRE &amp; Controls Mappings'!$B704,"")</f>
        <v/>
      </c>
      <c r="C708" t="str">
        <f>IF(OR(OR(OR(OR(OR(ISNUMBER(SEARCH(IF(C$1&lt;&gt;"",C$1,"NA"),'MITRE &amp; Controls Mappings'!$E704)),ISNUMBER(SEARCH(IF(C$1&lt;&gt;"",C$1,"NA"),'MITRE &amp; Controls Mappings'!$F704))),ISNUMBER(SEARCH(IF(C$2&lt;&gt;"",C$2,"NA"),'MITRE &amp; Controls Mappings'!$G704))),ISNUMBER(SEARCH(IF(C$2&lt;&gt;"",C$2,"NA"),'MITRE &amp; Controls Mappings'!$H704))),ISNUMBER(SEARCH(IF(C$3&lt;&gt;"",C$3,"NA"),'MITRE &amp; Controls Mappings'!$I704))),ISNUMBER(SEARCH(IF(C$3&lt;&gt;"",C$3,"NA"),'MITRE &amp; Controls Mappings'!$J704))), 'MITRE &amp; Controls Mappings'!$B704,"")</f>
        <v/>
      </c>
      <c r="D708" t="str">
        <f>IF(OR(OR(OR(OR(OR(ISNUMBER(SEARCH(IF(D$1&lt;&gt;"",D$1,"NA"),'MITRE &amp; Controls Mappings'!$E704)),ISNUMBER(SEARCH(IF(D$1&lt;&gt;"",D$1,"NA"),'MITRE &amp; Controls Mappings'!$F704))),ISNUMBER(SEARCH(IF(D$2&lt;&gt;"",D$2,"NA"),'MITRE &amp; Controls Mappings'!$G704))),ISNUMBER(SEARCH(IF(D$2&lt;&gt;"",D$2,"NA"),'MITRE &amp; Controls Mappings'!$H704))),ISNUMBER(SEARCH(IF(D$3&lt;&gt;"",D$3,"NA"),'MITRE &amp; Controls Mappings'!$I704))),ISNUMBER(SEARCH(IF(D$3&lt;&gt;"",D$3,"NA"),'MITRE &amp; Controls Mappings'!$J704))), 'MITRE &amp; Controls Mappings'!$B704,"")</f>
        <v/>
      </c>
      <c r="E708" t="str">
        <f>IF(OR(OR(OR(OR(OR(ISNUMBER(SEARCH(IF(E$1&lt;&gt;"",E$1,"NA"),'MITRE &amp; Controls Mappings'!$E704)),ISNUMBER(SEARCH(IF(E$1&lt;&gt;"",E$1,"NA"),'MITRE &amp; Controls Mappings'!$F704))),ISNUMBER(SEARCH(IF(E$2&lt;&gt;"",E$2,"NA"),'MITRE &amp; Controls Mappings'!$G704))),ISNUMBER(SEARCH(IF(E$2&lt;&gt;"",E$2,"NA"),'MITRE &amp; Controls Mappings'!$H704))),ISNUMBER(SEARCH(IF(E$3&lt;&gt;"",E$3,"NA"),'MITRE &amp; Controls Mappings'!$I704))),ISNUMBER(SEARCH(IF(E$3&lt;&gt;"",E$3,"NA"),'MITRE &amp; Controls Mappings'!$J704))), 'MITRE &amp; Controls Mappings'!$B704,"")</f>
        <v/>
      </c>
      <c r="F708" t="str">
        <f>IF(OR(OR(OR(OR(OR(ISNUMBER(SEARCH(IF(F$1&lt;&gt;"",F$1,"NA"),'MITRE &amp; Controls Mappings'!$E704)),ISNUMBER(SEARCH(IF(F$1&lt;&gt;"",F$1,"NA"),'MITRE &amp; Controls Mappings'!$F704))),ISNUMBER(SEARCH(IF(F$2&lt;&gt;"",F$2,"NA"),'MITRE &amp; Controls Mappings'!$G704))),ISNUMBER(SEARCH(IF(F$2&lt;&gt;"",F$2,"NA"),'MITRE &amp; Controls Mappings'!$H704))),ISNUMBER(SEARCH(IF(F$3&lt;&gt;"",F$3,"NA"),'MITRE &amp; Controls Mappings'!$I704))),ISNUMBER(SEARCH(IF(F$3&lt;&gt;"",F$3,"NA"),'MITRE &amp; Controls Mappings'!$J704))), 'MITRE &amp; Controls Mappings'!$B704,"")</f>
        <v/>
      </c>
      <c r="G708" t="str">
        <f>IF(OR(OR(OR(OR(OR(ISNUMBER(SEARCH(IF(G$1&lt;&gt;"",G$1,"NA"),'MITRE &amp; Controls Mappings'!$E704)),ISNUMBER(SEARCH(IF(G$1&lt;&gt;"",G$1,"NA"),'MITRE &amp; Controls Mappings'!$F704))),ISNUMBER(SEARCH(IF(G$2&lt;&gt;"",G$2,"NA"),'MITRE &amp; Controls Mappings'!$G704))),ISNUMBER(SEARCH(IF(G$2&lt;&gt;"",G$2,"NA"),'MITRE &amp; Controls Mappings'!$H704))),ISNUMBER(SEARCH(IF(G$3&lt;&gt;"",G$3,"NA"),'MITRE &amp; Controls Mappings'!$I704))),ISNUMBER(SEARCH(IF(G$3&lt;&gt;"",G$3,"NA"),'MITRE &amp; Controls Mappings'!$J704))), 'MITRE &amp; Controls Mappings'!$B704,"")</f>
        <v/>
      </c>
      <c r="H708" t="str">
        <f>IF(OR(OR(OR(OR(OR(ISNUMBER(SEARCH(IF(H$1&lt;&gt;"",H$1,"NA"),'MITRE &amp; Controls Mappings'!$E704)),ISNUMBER(SEARCH(IF(H$1&lt;&gt;"",H$1,"NA"),'MITRE &amp; Controls Mappings'!$F704))),ISNUMBER(SEARCH(IF(H$2&lt;&gt;"",H$2,"NA"),'MITRE &amp; Controls Mappings'!$G704))),ISNUMBER(SEARCH(IF(H$2&lt;&gt;"",H$2,"NA"),'MITRE &amp; Controls Mappings'!$H704))),ISNUMBER(SEARCH(IF(H$3&lt;&gt;"",H$3,"NA"),'MITRE &amp; Controls Mappings'!$I704))),ISNUMBER(SEARCH(IF(H$3&lt;&gt;"",H$3,"NA"),'MITRE &amp; Controls Mappings'!$J704))), 'MITRE &amp; Controls Mappings'!$B704,"")</f>
        <v/>
      </c>
      <c r="I708" t="str">
        <f>IF(OR(OR(OR(OR(OR(ISNUMBER(SEARCH(IF(I$1&lt;&gt;"",I$1,"NA"),'MITRE &amp; Controls Mappings'!$E704)),ISNUMBER(SEARCH(IF(I$1&lt;&gt;"",I$1,"NA"),'MITRE &amp; Controls Mappings'!$F704))),ISNUMBER(SEARCH(IF(I$2&lt;&gt;"",I$2,"NA"),'MITRE &amp; Controls Mappings'!$G704))),ISNUMBER(SEARCH(IF(I$2&lt;&gt;"",I$2,"NA"),'MITRE &amp; Controls Mappings'!$H704))),ISNUMBER(SEARCH(IF(I$3&lt;&gt;"",I$3,"NA"),'MITRE &amp; Controls Mappings'!$I704))),ISNUMBER(SEARCH(IF(I$3&lt;&gt;"",I$3,"NA"),'MITRE &amp; Controls Mappings'!$J704))), 'MITRE &amp; Controls Mappings'!$B704,"")</f>
        <v/>
      </c>
      <c r="J708" t="str">
        <f>IF(OR(OR(OR(OR(OR(ISNUMBER(SEARCH(IF(J$1&lt;&gt;"",J$1,"NA"),'MITRE &amp; Controls Mappings'!$E704)),ISNUMBER(SEARCH(IF(J$1&lt;&gt;"",J$1,"NA"),'MITRE &amp; Controls Mappings'!$F704))),ISNUMBER(SEARCH(IF(J$2&lt;&gt;"",J$2,"NA"),'MITRE &amp; Controls Mappings'!$G704))),ISNUMBER(SEARCH(IF(J$2&lt;&gt;"",J$2,"NA"),'MITRE &amp; Controls Mappings'!$H704))),ISNUMBER(SEARCH(IF(J$3&lt;&gt;"",J$3,"NA"),'MITRE &amp; Controls Mappings'!$I704))),ISNUMBER(SEARCH(IF(J$3&lt;&gt;"",J$3,"NA"),'MITRE &amp; Controls Mappings'!$J704))), 'MITRE &amp; Controls Mappings'!$B704,"")</f>
        <v/>
      </c>
      <c r="K708" t="str">
        <f>IF(OR(OR(OR(OR(OR(ISNUMBER(SEARCH(IF(K$1&lt;&gt;"",K$1,"NA"),'MITRE &amp; Controls Mappings'!$E704)),ISNUMBER(SEARCH(IF(K$1&lt;&gt;"",K$1,"NA"),'MITRE &amp; Controls Mappings'!$F704))),ISNUMBER(SEARCH(IF(K$2&lt;&gt;"",K$2,"NA"),'MITRE &amp; Controls Mappings'!$G704))),ISNUMBER(SEARCH(IF(K$2&lt;&gt;"",K$2,"NA"),'MITRE &amp; Controls Mappings'!$H704))),ISNUMBER(SEARCH(IF(K$3&lt;&gt;"",K$3,"NA"),'MITRE &amp; Controls Mappings'!$I704))),ISNUMBER(SEARCH(IF(K$3&lt;&gt;"",K$3,"NA"),'MITRE &amp; Controls Mappings'!$J704))), 'MITRE &amp; Controls Mappings'!$B704,"")</f>
        <v/>
      </c>
      <c r="L708" s="25">
        <f>'MITRE &amp; Controls Mappings'!D704</f>
        <v>0</v>
      </c>
    </row>
    <row r="709" spans="1:12" x14ac:dyDescent="0.35">
      <c r="A709" t="str">
        <f>IF(COUNTIF(B709:K709,"="&amp;'MITRE &amp; Controls Mappings'!B705)&gt;0,'MITRE &amp; Controls Mappings'!B705,"")</f>
        <v/>
      </c>
      <c r="B709" t="str">
        <f>IF(OR(OR(OR(OR(OR(ISNUMBER(SEARCH(IF(B$1&lt;&gt;"",B$1,"NA"),'MITRE &amp; Controls Mappings'!$E705)),ISNUMBER(SEARCH(IF(B$1&lt;&gt;"",B$1,"NA"),'MITRE &amp; Controls Mappings'!$F705))),ISNUMBER(SEARCH(IF(B$2&lt;&gt;"",B$2,"NA"),'MITRE &amp; Controls Mappings'!$G705))),ISNUMBER(SEARCH(IF(B$2&lt;&gt;"",B$2,"NA"),'MITRE &amp; Controls Mappings'!$H705))),ISNUMBER(SEARCH(IF(B$3&lt;&gt;"",B$3,"NA"),'MITRE &amp; Controls Mappings'!$I705))),ISNUMBER(SEARCH(IF(B$3&lt;&gt;"",B$3,"NA"),'MITRE &amp; Controls Mappings'!$J705))), 'MITRE &amp; Controls Mappings'!$B705,"")</f>
        <v/>
      </c>
      <c r="C709" t="str">
        <f>IF(OR(OR(OR(OR(OR(ISNUMBER(SEARCH(IF(C$1&lt;&gt;"",C$1,"NA"),'MITRE &amp; Controls Mappings'!$E705)),ISNUMBER(SEARCH(IF(C$1&lt;&gt;"",C$1,"NA"),'MITRE &amp; Controls Mappings'!$F705))),ISNUMBER(SEARCH(IF(C$2&lt;&gt;"",C$2,"NA"),'MITRE &amp; Controls Mappings'!$G705))),ISNUMBER(SEARCH(IF(C$2&lt;&gt;"",C$2,"NA"),'MITRE &amp; Controls Mappings'!$H705))),ISNUMBER(SEARCH(IF(C$3&lt;&gt;"",C$3,"NA"),'MITRE &amp; Controls Mappings'!$I705))),ISNUMBER(SEARCH(IF(C$3&lt;&gt;"",C$3,"NA"),'MITRE &amp; Controls Mappings'!$J705))), 'MITRE &amp; Controls Mappings'!$B705,"")</f>
        <v/>
      </c>
      <c r="D709" t="str">
        <f>IF(OR(OR(OR(OR(OR(ISNUMBER(SEARCH(IF(D$1&lt;&gt;"",D$1,"NA"),'MITRE &amp; Controls Mappings'!$E705)),ISNUMBER(SEARCH(IF(D$1&lt;&gt;"",D$1,"NA"),'MITRE &amp; Controls Mappings'!$F705))),ISNUMBER(SEARCH(IF(D$2&lt;&gt;"",D$2,"NA"),'MITRE &amp; Controls Mappings'!$G705))),ISNUMBER(SEARCH(IF(D$2&lt;&gt;"",D$2,"NA"),'MITRE &amp; Controls Mappings'!$H705))),ISNUMBER(SEARCH(IF(D$3&lt;&gt;"",D$3,"NA"),'MITRE &amp; Controls Mappings'!$I705))),ISNUMBER(SEARCH(IF(D$3&lt;&gt;"",D$3,"NA"),'MITRE &amp; Controls Mappings'!$J705))), 'MITRE &amp; Controls Mappings'!$B705,"")</f>
        <v/>
      </c>
      <c r="E709" t="str">
        <f>IF(OR(OR(OR(OR(OR(ISNUMBER(SEARCH(IF(E$1&lt;&gt;"",E$1,"NA"),'MITRE &amp; Controls Mappings'!$E705)),ISNUMBER(SEARCH(IF(E$1&lt;&gt;"",E$1,"NA"),'MITRE &amp; Controls Mappings'!$F705))),ISNUMBER(SEARCH(IF(E$2&lt;&gt;"",E$2,"NA"),'MITRE &amp; Controls Mappings'!$G705))),ISNUMBER(SEARCH(IF(E$2&lt;&gt;"",E$2,"NA"),'MITRE &amp; Controls Mappings'!$H705))),ISNUMBER(SEARCH(IF(E$3&lt;&gt;"",E$3,"NA"),'MITRE &amp; Controls Mappings'!$I705))),ISNUMBER(SEARCH(IF(E$3&lt;&gt;"",E$3,"NA"),'MITRE &amp; Controls Mappings'!$J705))), 'MITRE &amp; Controls Mappings'!$B705,"")</f>
        <v/>
      </c>
      <c r="F709" t="str">
        <f>IF(OR(OR(OR(OR(OR(ISNUMBER(SEARCH(IF(F$1&lt;&gt;"",F$1,"NA"),'MITRE &amp; Controls Mappings'!$E705)),ISNUMBER(SEARCH(IF(F$1&lt;&gt;"",F$1,"NA"),'MITRE &amp; Controls Mappings'!$F705))),ISNUMBER(SEARCH(IF(F$2&lt;&gt;"",F$2,"NA"),'MITRE &amp; Controls Mappings'!$G705))),ISNUMBER(SEARCH(IF(F$2&lt;&gt;"",F$2,"NA"),'MITRE &amp; Controls Mappings'!$H705))),ISNUMBER(SEARCH(IF(F$3&lt;&gt;"",F$3,"NA"),'MITRE &amp; Controls Mappings'!$I705))),ISNUMBER(SEARCH(IF(F$3&lt;&gt;"",F$3,"NA"),'MITRE &amp; Controls Mappings'!$J705))), 'MITRE &amp; Controls Mappings'!$B705,"")</f>
        <v/>
      </c>
      <c r="G709" t="str">
        <f>IF(OR(OR(OR(OR(OR(ISNUMBER(SEARCH(IF(G$1&lt;&gt;"",G$1,"NA"),'MITRE &amp; Controls Mappings'!$E705)),ISNUMBER(SEARCH(IF(G$1&lt;&gt;"",G$1,"NA"),'MITRE &amp; Controls Mappings'!$F705))),ISNUMBER(SEARCH(IF(G$2&lt;&gt;"",G$2,"NA"),'MITRE &amp; Controls Mappings'!$G705))),ISNUMBER(SEARCH(IF(G$2&lt;&gt;"",G$2,"NA"),'MITRE &amp; Controls Mappings'!$H705))),ISNUMBER(SEARCH(IF(G$3&lt;&gt;"",G$3,"NA"),'MITRE &amp; Controls Mappings'!$I705))),ISNUMBER(SEARCH(IF(G$3&lt;&gt;"",G$3,"NA"),'MITRE &amp; Controls Mappings'!$J705))), 'MITRE &amp; Controls Mappings'!$B705,"")</f>
        <v/>
      </c>
      <c r="H709" t="str">
        <f>IF(OR(OR(OR(OR(OR(ISNUMBER(SEARCH(IF(H$1&lt;&gt;"",H$1,"NA"),'MITRE &amp; Controls Mappings'!$E705)),ISNUMBER(SEARCH(IF(H$1&lt;&gt;"",H$1,"NA"),'MITRE &amp; Controls Mappings'!$F705))),ISNUMBER(SEARCH(IF(H$2&lt;&gt;"",H$2,"NA"),'MITRE &amp; Controls Mappings'!$G705))),ISNUMBER(SEARCH(IF(H$2&lt;&gt;"",H$2,"NA"),'MITRE &amp; Controls Mappings'!$H705))),ISNUMBER(SEARCH(IF(H$3&lt;&gt;"",H$3,"NA"),'MITRE &amp; Controls Mappings'!$I705))),ISNUMBER(SEARCH(IF(H$3&lt;&gt;"",H$3,"NA"),'MITRE &amp; Controls Mappings'!$J705))), 'MITRE &amp; Controls Mappings'!$B705,"")</f>
        <v/>
      </c>
      <c r="I709" t="str">
        <f>IF(OR(OR(OR(OR(OR(ISNUMBER(SEARCH(IF(I$1&lt;&gt;"",I$1,"NA"),'MITRE &amp; Controls Mappings'!$E705)),ISNUMBER(SEARCH(IF(I$1&lt;&gt;"",I$1,"NA"),'MITRE &amp; Controls Mappings'!$F705))),ISNUMBER(SEARCH(IF(I$2&lt;&gt;"",I$2,"NA"),'MITRE &amp; Controls Mappings'!$G705))),ISNUMBER(SEARCH(IF(I$2&lt;&gt;"",I$2,"NA"),'MITRE &amp; Controls Mappings'!$H705))),ISNUMBER(SEARCH(IF(I$3&lt;&gt;"",I$3,"NA"),'MITRE &amp; Controls Mappings'!$I705))),ISNUMBER(SEARCH(IF(I$3&lt;&gt;"",I$3,"NA"),'MITRE &amp; Controls Mappings'!$J705))), 'MITRE &amp; Controls Mappings'!$B705,"")</f>
        <v/>
      </c>
      <c r="J709" t="str">
        <f>IF(OR(OR(OR(OR(OR(ISNUMBER(SEARCH(IF(J$1&lt;&gt;"",J$1,"NA"),'MITRE &amp; Controls Mappings'!$E705)),ISNUMBER(SEARCH(IF(J$1&lt;&gt;"",J$1,"NA"),'MITRE &amp; Controls Mappings'!$F705))),ISNUMBER(SEARCH(IF(J$2&lt;&gt;"",J$2,"NA"),'MITRE &amp; Controls Mappings'!$G705))),ISNUMBER(SEARCH(IF(J$2&lt;&gt;"",J$2,"NA"),'MITRE &amp; Controls Mappings'!$H705))),ISNUMBER(SEARCH(IF(J$3&lt;&gt;"",J$3,"NA"),'MITRE &amp; Controls Mappings'!$I705))),ISNUMBER(SEARCH(IF(J$3&lt;&gt;"",J$3,"NA"),'MITRE &amp; Controls Mappings'!$J705))), 'MITRE &amp; Controls Mappings'!$B705,"")</f>
        <v/>
      </c>
      <c r="K709" t="str">
        <f>IF(OR(OR(OR(OR(OR(ISNUMBER(SEARCH(IF(K$1&lt;&gt;"",K$1,"NA"),'MITRE &amp; Controls Mappings'!$E705)),ISNUMBER(SEARCH(IF(K$1&lt;&gt;"",K$1,"NA"),'MITRE &amp; Controls Mappings'!$F705))),ISNUMBER(SEARCH(IF(K$2&lt;&gt;"",K$2,"NA"),'MITRE &amp; Controls Mappings'!$G705))),ISNUMBER(SEARCH(IF(K$2&lt;&gt;"",K$2,"NA"),'MITRE &amp; Controls Mappings'!$H705))),ISNUMBER(SEARCH(IF(K$3&lt;&gt;"",K$3,"NA"),'MITRE &amp; Controls Mappings'!$I705))),ISNUMBER(SEARCH(IF(K$3&lt;&gt;"",K$3,"NA"),'MITRE &amp; Controls Mappings'!$J705))), 'MITRE &amp; Controls Mappings'!$B705,"")</f>
        <v/>
      </c>
      <c r="L709" s="25">
        <f>'MITRE &amp; Controls Mappings'!D705</f>
        <v>0</v>
      </c>
    </row>
    <row r="710" spans="1:12" x14ac:dyDescent="0.35">
      <c r="A710" t="str">
        <f>IF(COUNTIF(B710:K710,"="&amp;'MITRE &amp; Controls Mappings'!B706)&gt;0,'MITRE &amp; Controls Mappings'!B706,"")</f>
        <v/>
      </c>
      <c r="B710" t="str">
        <f>IF(OR(OR(OR(OR(OR(ISNUMBER(SEARCH(IF(B$1&lt;&gt;"",B$1,"NA"),'MITRE &amp; Controls Mappings'!$E706)),ISNUMBER(SEARCH(IF(B$1&lt;&gt;"",B$1,"NA"),'MITRE &amp; Controls Mappings'!$F706))),ISNUMBER(SEARCH(IF(B$2&lt;&gt;"",B$2,"NA"),'MITRE &amp; Controls Mappings'!$G706))),ISNUMBER(SEARCH(IF(B$2&lt;&gt;"",B$2,"NA"),'MITRE &amp; Controls Mappings'!$H706))),ISNUMBER(SEARCH(IF(B$3&lt;&gt;"",B$3,"NA"),'MITRE &amp; Controls Mappings'!$I706))),ISNUMBER(SEARCH(IF(B$3&lt;&gt;"",B$3,"NA"),'MITRE &amp; Controls Mappings'!$J706))), 'MITRE &amp; Controls Mappings'!$B706,"")</f>
        <v/>
      </c>
      <c r="C710" t="str">
        <f>IF(OR(OR(OR(OR(OR(ISNUMBER(SEARCH(IF(C$1&lt;&gt;"",C$1,"NA"),'MITRE &amp; Controls Mappings'!$E706)),ISNUMBER(SEARCH(IF(C$1&lt;&gt;"",C$1,"NA"),'MITRE &amp; Controls Mappings'!$F706))),ISNUMBER(SEARCH(IF(C$2&lt;&gt;"",C$2,"NA"),'MITRE &amp; Controls Mappings'!$G706))),ISNUMBER(SEARCH(IF(C$2&lt;&gt;"",C$2,"NA"),'MITRE &amp; Controls Mappings'!$H706))),ISNUMBER(SEARCH(IF(C$3&lt;&gt;"",C$3,"NA"),'MITRE &amp; Controls Mappings'!$I706))),ISNUMBER(SEARCH(IF(C$3&lt;&gt;"",C$3,"NA"),'MITRE &amp; Controls Mappings'!$J706))), 'MITRE &amp; Controls Mappings'!$B706,"")</f>
        <v/>
      </c>
      <c r="D710" t="str">
        <f>IF(OR(OR(OR(OR(OR(ISNUMBER(SEARCH(IF(D$1&lt;&gt;"",D$1,"NA"),'MITRE &amp; Controls Mappings'!$E706)),ISNUMBER(SEARCH(IF(D$1&lt;&gt;"",D$1,"NA"),'MITRE &amp; Controls Mappings'!$F706))),ISNUMBER(SEARCH(IF(D$2&lt;&gt;"",D$2,"NA"),'MITRE &amp; Controls Mappings'!$G706))),ISNUMBER(SEARCH(IF(D$2&lt;&gt;"",D$2,"NA"),'MITRE &amp; Controls Mappings'!$H706))),ISNUMBER(SEARCH(IF(D$3&lt;&gt;"",D$3,"NA"),'MITRE &amp; Controls Mappings'!$I706))),ISNUMBER(SEARCH(IF(D$3&lt;&gt;"",D$3,"NA"),'MITRE &amp; Controls Mappings'!$J706))), 'MITRE &amp; Controls Mappings'!$B706,"")</f>
        <v/>
      </c>
      <c r="E710" t="str">
        <f>IF(OR(OR(OR(OR(OR(ISNUMBER(SEARCH(IF(E$1&lt;&gt;"",E$1,"NA"),'MITRE &amp; Controls Mappings'!$E706)),ISNUMBER(SEARCH(IF(E$1&lt;&gt;"",E$1,"NA"),'MITRE &amp; Controls Mappings'!$F706))),ISNUMBER(SEARCH(IF(E$2&lt;&gt;"",E$2,"NA"),'MITRE &amp; Controls Mappings'!$G706))),ISNUMBER(SEARCH(IF(E$2&lt;&gt;"",E$2,"NA"),'MITRE &amp; Controls Mappings'!$H706))),ISNUMBER(SEARCH(IF(E$3&lt;&gt;"",E$3,"NA"),'MITRE &amp; Controls Mappings'!$I706))),ISNUMBER(SEARCH(IF(E$3&lt;&gt;"",E$3,"NA"),'MITRE &amp; Controls Mappings'!$J706))), 'MITRE &amp; Controls Mappings'!$B706,"")</f>
        <v/>
      </c>
      <c r="F710" t="str">
        <f>IF(OR(OR(OR(OR(OR(ISNUMBER(SEARCH(IF(F$1&lt;&gt;"",F$1,"NA"),'MITRE &amp; Controls Mappings'!$E706)),ISNUMBER(SEARCH(IF(F$1&lt;&gt;"",F$1,"NA"),'MITRE &amp; Controls Mappings'!$F706))),ISNUMBER(SEARCH(IF(F$2&lt;&gt;"",F$2,"NA"),'MITRE &amp; Controls Mappings'!$G706))),ISNUMBER(SEARCH(IF(F$2&lt;&gt;"",F$2,"NA"),'MITRE &amp; Controls Mappings'!$H706))),ISNUMBER(SEARCH(IF(F$3&lt;&gt;"",F$3,"NA"),'MITRE &amp; Controls Mappings'!$I706))),ISNUMBER(SEARCH(IF(F$3&lt;&gt;"",F$3,"NA"),'MITRE &amp; Controls Mappings'!$J706))), 'MITRE &amp; Controls Mappings'!$B706,"")</f>
        <v/>
      </c>
      <c r="G710" t="str">
        <f>IF(OR(OR(OR(OR(OR(ISNUMBER(SEARCH(IF(G$1&lt;&gt;"",G$1,"NA"),'MITRE &amp; Controls Mappings'!$E706)),ISNUMBER(SEARCH(IF(G$1&lt;&gt;"",G$1,"NA"),'MITRE &amp; Controls Mappings'!$F706))),ISNUMBER(SEARCH(IF(G$2&lt;&gt;"",G$2,"NA"),'MITRE &amp; Controls Mappings'!$G706))),ISNUMBER(SEARCH(IF(G$2&lt;&gt;"",G$2,"NA"),'MITRE &amp; Controls Mappings'!$H706))),ISNUMBER(SEARCH(IF(G$3&lt;&gt;"",G$3,"NA"),'MITRE &amp; Controls Mappings'!$I706))),ISNUMBER(SEARCH(IF(G$3&lt;&gt;"",G$3,"NA"),'MITRE &amp; Controls Mappings'!$J706))), 'MITRE &amp; Controls Mappings'!$B706,"")</f>
        <v/>
      </c>
      <c r="H710" t="str">
        <f>IF(OR(OR(OR(OR(OR(ISNUMBER(SEARCH(IF(H$1&lt;&gt;"",H$1,"NA"),'MITRE &amp; Controls Mappings'!$E706)),ISNUMBER(SEARCH(IF(H$1&lt;&gt;"",H$1,"NA"),'MITRE &amp; Controls Mappings'!$F706))),ISNUMBER(SEARCH(IF(H$2&lt;&gt;"",H$2,"NA"),'MITRE &amp; Controls Mappings'!$G706))),ISNUMBER(SEARCH(IF(H$2&lt;&gt;"",H$2,"NA"),'MITRE &amp; Controls Mappings'!$H706))),ISNUMBER(SEARCH(IF(H$3&lt;&gt;"",H$3,"NA"),'MITRE &amp; Controls Mappings'!$I706))),ISNUMBER(SEARCH(IF(H$3&lt;&gt;"",H$3,"NA"),'MITRE &amp; Controls Mappings'!$J706))), 'MITRE &amp; Controls Mappings'!$B706,"")</f>
        <v/>
      </c>
      <c r="I710" t="str">
        <f>IF(OR(OR(OR(OR(OR(ISNUMBER(SEARCH(IF(I$1&lt;&gt;"",I$1,"NA"),'MITRE &amp; Controls Mappings'!$E706)),ISNUMBER(SEARCH(IF(I$1&lt;&gt;"",I$1,"NA"),'MITRE &amp; Controls Mappings'!$F706))),ISNUMBER(SEARCH(IF(I$2&lt;&gt;"",I$2,"NA"),'MITRE &amp; Controls Mappings'!$G706))),ISNUMBER(SEARCH(IF(I$2&lt;&gt;"",I$2,"NA"),'MITRE &amp; Controls Mappings'!$H706))),ISNUMBER(SEARCH(IF(I$3&lt;&gt;"",I$3,"NA"),'MITRE &amp; Controls Mappings'!$I706))),ISNUMBER(SEARCH(IF(I$3&lt;&gt;"",I$3,"NA"),'MITRE &amp; Controls Mappings'!$J706))), 'MITRE &amp; Controls Mappings'!$B706,"")</f>
        <v/>
      </c>
      <c r="J710" t="str">
        <f>IF(OR(OR(OR(OR(OR(ISNUMBER(SEARCH(IF(J$1&lt;&gt;"",J$1,"NA"),'MITRE &amp; Controls Mappings'!$E706)),ISNUMBER(SEARCH(IF(J$1&lt;&gt;"",J$1,"NA"),'MITRE &amp; Controls Mappings'!$F706))),ISNUMBER(SEARCH(IF(J$2&lt;&gt;"",J$2,"NA"),'MITRE &amp; Controls Mappings'!$G706))),ISNUMBER(SEARCH(IF(J$2&lt;&gt;"",J$2,"NA"),'MITRE &amp; Controls Mappings'!$H706))),ISNUMBER(SEARCH(IF(J$3&lt;&gt;"",J$3,"NA"),'MITRE &amp; Controls Mappings'!$I706))),ISNUMBER(SEARCH(IF(J$3&lt;&gt;"",J$3,"NA"),'MITRE &amp; Controls Mappings'!$J706))), 'MITRE &amp; Controls Mappings'!$B706,"")</f>
        <v/>
      </c>
      <c r="K710" t="str">
        <f>IF(OR(OR(OR(OR(OR(ISNUMBER(SEARCH(IF(K$1&lt;&gt;"",K$1,"NA"),'MITRE &amp; Controls Mappings'!$E706)),ISNUMBER(SEARCH(IF(K$1&lt;&gt;"",K$1,"NA"),'MITRE &amp; Controls Mappings'!$F706))),ISNUMBER(SEARCH(IF(K$2&lt;&gt;"",K$2,"NA"),'MITRE &amp; Controls Mappings'!$G706))),ISNUMBER(SEARCH(IF(K$2&lt;&gt;"",K$2,"NA"),'MITRE &amp; Controls Mappings'!$H706))),ISNUMBER(SEARCH(IF(K$3&lt;&gt;"",K$3,"NA"),'MITRE &amp; Controls Mappings'!$I706))),ISNUMBER(SEARCH(IF(K$3&lt;&gt;"",K$3,"NA"),'MITRE &amp; Controls Mappings'!$J706))), 'MITRE &amp; Controls Mappings'!$B706,"")</f>
        <v/>
      </c>
      <c r="L710" s="25">
        <f>'MITRE &amp; Controls Mappings'!D706</f>
        <v>0</v>
      </c>
    </row>
    <row r="711" spans="1:12" x14ac:dyDescent="0.35">
      <c r="A711" t="str">
        <f>IF(COUNTIF(B711:K711,"="&amp;'MITRE &amp; Controls Mappings'!B707)&gt;0,'MITRE &amp; Controls Mappings'!B707,"")</f>
        <v/>
      </c>
      <c r="B711" t="str">
        <f>IF(OR(OR(OR(OR(OR(ISNUMBER(SEARCH(IF(B$1&lt;&gt;"",B$1,"NA"),'MITRE &amp; Controls Mappings'!$E707)),ISNUMBER(SEARCH(IF(B$1&lt;&gt;"",B$1,"NA"),'MITRE &amp; Controls Mappings'!$F707))),ISNUMBER(SEARCH(IF(B$2&lt;&gt;"",B$2,"NA"),'MITRE &amp; Controls Mappings'!$G707))),ISNUMBER(SEARCH(IF(B$2&lt;&gt;"",B$2,"NA"),'MITRE &amp; Controls Mappings'!$H707))),ISNUMBER(SEARCH(IF(B$3&lt;&gt;"",B$3,"NA"),'MITRE &amp; Controls Mappings'!$I707))),ISNUMBER(SEARCH(IF(B$3&lt;&gt;"",B$3,"NA"),'MITRE &amp; Controls Mappings'!$J707))), 'MITRE &amp; Controls Mappings'!$B707,"")</f>
        <v/>
      </c>
      <c r="C711" t="str">
        <f>IF(OR(OR(OR(OR(OR(ISNUMBER(SEARCH(IF(C$1&lt;&gt;"",C$1,"NA"),'MITRE &amp; Controls Mappings'!$E707)),ISNUMBER(SEARCH(IF(C$1&lt;&gt;"",C$1,"NA"),'MITRE &amp; Controls Mappings'!$F707))),ISNUMBER(SEARCH(IF(C$2&lt;&gt;"",C$2,"NA"),'MITRE &amp; Controls Mappings'!$G707))),ISNUMBER(SEARCH(IF(C$2&lt;&gt;"",C$2,"NA"),'MITRE &amp; Controls Mappings'!$H707))),ISNUMBER(SEARCH(IF(C$3&lt;&gt;"",C$3,"NA"),'MITRE &amp; Controls Mappings'!$I707))),ISNUMBER(SEARCH(IF(C$3&lt;&gt;"",C$3,"NA"),'MITRE &amp; Controls Mappings'!$J707))), 'MITRE &amp; Controls Mappings'!$B707,"")</f>
        <v/>
      </c>
      <c r="D711" t="str">
        <f>IF(OR(OR(OR(OR(OR(ISNUMBER(SEARCH(IF(D$1&lt;&gt;"",D$1,"NA"),'MITRE &amp; Controls Mappings'!$E707)),ISNUMBER(SEARCH(IF(D$1&lt;&gt;"",D$1,"NA"),'MITRE &amp; Controls Mappings'!$F707))),ISNUMBER(SEARCH(IF(D$2&lt;&gt;"",D$2,"NA"),'MITRE &amp; Controls Mappings'!$G707))),ISNUMBER(SEARCH(IF(D$2&lt;&gt;"",D$2,"NA"),'MITRE &amp; Controls Mappings'!$H707))),ISNUMBER(SEARCH(IF(D$3&lt;&gt;"",D$3,"NA"),'MITRE &amp; Controls Mappings'!$I707))),ISNUMBER(SEARCH(IF(D$3&lt;&gt;"",D$3,"NA"),'MITRE &amp; Controls Mappings'!$J707))), 'MITRE &amp; Controls Mappings'!$B707,"")</f>
        <v/>
      </c>
      <c r="E711" t="str">
        <f>IF(OR(OR(OR(OR(OR(ISNUMBER(SEARCH(IF(E$1&lt;&gt;"",E$1,"NA"),'MITRE &amp; Controls Mappings'!$E707)),ISNUMBER(SEARCH(IF(E$1&lt;&gt;"",E$1,"NA"),'MITRE &amp; Controls Mappings'!$F707))),ISNUMBER(SEARCH(IF(E$2&lt;&gt;"",E$2,"NA"),'MITRE &amp; Controls Mappings'!$G707))),ISNUMBER(SEARCH(IF(E$2&lt;&gt;"",E$2,"NA"),'MITRE &amp; Controls Mappings'!$H707))),ISNUMBER(SEARCH(IF(E$3&lt;&gt;"",E$3,"NA"),'MITRE &amp; Controls Mappings'!$I707))),ISNUMBER(SEARCH(IF(E$3&lt;&gt;"",E$3,"NA"),'MITRE &amp; Controls Mappings'!$J707))), 'MITRE &amp; Controls Mappings'!$B707,"")</f>
        <v/>
      </c>
      <c r="F711" t="str">
        <f>IF(OR(OR(OR(OR(OR(ISNUMBER(SEARCH(IF(F$1&lt;&gt;"",F$1,"NA"),'MITRE &amp; Controls Mappings'!$E707)),ISNUMBER(SEARCH(IF(F$1&lt;&gt;"",F$1,"NA"),'MITRE &amp; Controls Mappings'!$F707))),ISNUMBER(SEARCH(IF(F$2&lt;&gt;"",F$2,"NA"),'MITRE &amp; Controls Mappings'!$G707))),ISNUMBER(SEARCH(IF(F$2&lt;&gt;"",F$2,"NA"),'MITRE &amp; Controls Mappings'!$H707))),ISNUMBER(SEARCH(IF(F$3&lt;&gt;"",F$3,"NA"),'MITRE &amp; Controls Mappings'!$I707))),ISNUMBER(SEARCH(IF(F$3&lt;&gt;"",F$3,"NA"),'MITRE &amp; Controls Mappings'!$J707))), 'MITRE &amp; Controls Mappings'!$B707,"")</f>
        <v/>
      </c>
      <c r="G711" t="str">
        <f>IF(OR(OR(OR(OR(OR(ISNUMBER(SEARCH(IF(G$1&lt;&gt;"",G$1,"NA"),'MITRE &amp; Controls Mappings'!$E707)),ISNUMBER(SEARCH(IF(G$1&lt;&gt;"",G$1,"NA"),'MITRE &amp; Controls Mappings'!$F707))),ISNUMBER(SEARCH(IF(G$2&lt;&gt;"",G$2,"NA"),'MITRE &amp; Controls Mappings'!$G707))),ISNUMBER(SEARCH(IF(G$2&lt;&gt;"",G$2,"NA"),'MITRE &amp; Controls Mappings'!$H707))),ISNUMBER(SEARCH(IF(G$3&lt;&gt;"",G$3,"NA"),'MITRE &amp; Controls Mappings'!$I707))),ISNUMBER(SEARCH(IF(G$3&lt;&gt;"",G$3,"NA"),'MITRE &amp; Controls Mappings'!$J707))), 'MITRE &amp; Controls Mappings'!$B707,"")</f>
        <v/>
      </c>
      <c r="H711" t="str">
        <f>IF(OR(OR(OR(OR(OR(ISNUMBER(SEARCH(IF(H$1&lt;&gt;"",H$1,"NA"),'MITRE &amp; Controls Mappings'!$E707)),ISNUMBER(SEARCH(IF(H$1&lt;&gt;"",H$1,"NA"),'MITRE &amp; Controls Mappings'!$F707))),ISNUMBER(SEARCH(IF(H$2&lt;&gt;"",H$2,"NA"),'MITRE &amp; Controls Mappings'!$G707))),ISNUMBER(SEARCH(IF(H$2&lt;&gt;"",H$2,"NA"),'MITRE &amp; Controls Mappings'!$H707))),ISNUMBER(SEARCH(IF(H$3&lt;&gt;"",H$3,"NA"),'MITRE &amp; Controls Mappings'!$I707))),ISNUMBER(SEARCH(IF(H$3&lt;&gt;"",H$3,"NA"),'MITRE &amp; Controls Mappings'!$J707))), 'MITRE &amp; Controls Mappings'!$B707,"")</f>
        <v/>
      </c>
      <c r="I711" t="str">
        <f>IF(OR(OR(OR(OR(OR(ISNUMBER(SEARCH(IF(I$1&lt;&gt;"",I$1,"NA"),'MITRE &amp; Controls Mappings'!$E707)),ISNUMBER(SEARCH(IF(I$1&lt;&gt;"",I$1,"NA"),'MITRE &amp; Controls Mappings'!$F707))),ISNUMBER(SEARCH(IF(I$2&lt;&gt;"",I$2,"NA"),'MITRE &amp; Controls Mappings'!$G707))),ISNUMBER(SEARCH(IF(I$2&lt;&gt;"",I$2,"NA"),'MITRE &amp; Controls Mappings'!$H707))),ISNUMBER(SEARCH(IF(I$3&lt;&gt;"",I$3,"NA"),'MITRE &amp; Controls Mappings'!$I707))),ISNUMBER(SEARCH(IF(I$3&lt;&gt;"",I$3,"NA"),'MITRE &amp; Controls Mappings'!$J707))), 'MITRE &amp; Controls Mappings'!$B707,"")</f>
        <v/>
      </c>
      <c r="J711" t="str">
        <f>IF(OR(OR(OR(OR(OR(ISNUMBER(SEARCH(IF(J$1&lt;&gt;"",J$1,"NA"),'MITRE &amp; Controls Mappings'!$E707)),ISNUMBER(SEARCH(IF(J$1&lt;&gt;"",J$1,"NA"),'MITRE &amp; Controls Mappings'!$F707))),ISNUMBER(SEARCH(IF(J$2&lt;&gt;"",J$2,"NA"),'MITRE &amp; Controls Mappings'!$G707))),ISNUMBER(SEARCH(IF(J$2&lt;&gt;"",J$2,"NA"),'MITRE &amp; Controls Mappings'!$H707))),ISNUMBER(SEARCH(IF(J$3&lt;&gt;"",J$3,"NA"),'MITRE &amp; Controls Mappings'!$I707))),ISNUMBER(SEARCH(IF(J$3&lt;&gt;"",J$3,"NA"),'MITRE &amp; Controls Mappings'!$J707))), 'MITRE &amp; Controls Mappings'!$B707,"")</f>
        <v/>
      </c>
      <c r="K711" t="str">
        <f>IF(OR(OR(OR(OR(OR(ISNUMBER(SEARCH(IF(K$1&lt;&gt;"",K$1,"NA"),'MITRE &amp; Controls Mappings'!$E707)),ISNUMBER(SEARCH(IF(K$1&lt;&gt;"",K$1,"NA"),'MITRE &amp; Controls Mappings'!$F707))),ISNUMBER(SEARCH(IF(K$2&lt;&gt;"",K$2,"NA"),'MITRE &amp; Controls Mappings'!$G707))),ISNUMBER(SEARCH(IF(K$2&lt;&gt;"",K$2,"NA"),'MITRE &amp; Controls Mappings'!$H707))),ISNUMBER(SEARCH(IF(K$3&lt;&gt;"",K$3,"NA"),'MITRE &amp; Controls Mappings'!$I707))),ISNUMBER(SEARCH(IF(K$3&lt;&gt;"",K$3,"NA"),'MITRE &amp; Controls Mappings'!$J707))), 'MITRE &amp; Controls Mappings'!$B707,"")</f>
        <v/>
      </c>
      <c r="L711" s="25">
        <f>'MITRE &amp; Controls Mappings'!D707</f>
        <v>0</v>
      </c>
    </row>
    <row r="712" spans="1:12" x14ac:dyDescent="0.35">
      <c r="A712" t="str">
        <f>IF(COUNTIF(B712:K712,"="&amp;'MITRE &amp; Controls Mappings'!B708)&gt;0,'MITRE &amp; Controls Mappings'!B708,"")</f>
        <v/>
      </c>
      <c r="B712" t="str">
        <f>IF(OR(OR(OR(OR(OR(ISNUMBER(SEARCH(IF(B$1&lt;&gt;"",B$1,"NA"),'MITRE &amp; Controls Mappings'!$E708)),ISNUMBER(SEARCH(IF(B$1&lt;&gt;"",B$1,"NA"),'MITRE &amp; Controls Mappings'!$F708))),ISNUMBER(SEARCH(IF(B$2&lt;&gt;"",B$2,"NA"),'MITRE &amp; Controls Mappings'!$G708))),ISNUMBER(SEARCH(IF(B$2&lt;&gt;"",B$2,"NA"),'MITRE &amp; Controls Mappings'!$H708))),ISNUMBER(SEARCH(IF(B$3&lt;&gt;"",B$3,"NA"),'MITRE &amp; Controls Mappings'!$I708))),ISNUMBER(SEARCH(IF(B$3&lt;&gt;"",B$3,"NA"),'MITRE &amp; Controls Mappings'!$J708))), 'MITRE &amp; Controls Mappings'!$B708,"")</f>
        <v/>
      </c>
      <c r="C712" t="str">
        <f>IF(OR(OR(OR(OR(OR(ISNUMBER(SEARCH(IF(C$1&lt;&gt;"",C$1,"NA"),'MITRE &amp; Controls Mappings'!$E708)),ISNUMBER(SEARCH(IF(C$1&lt;&gt;"",C$1,"NA"),'MITRE &amp; Controls Mappings'!$F708))),ISNUMBER(SEARCH(IF(C$2&lt;&gt;"",C$2,"NA"),'MITRE &amp; Controls Mappings'!$G708))),ISNUMBER(SEARCH(IF(C$2&lt;&gt;"",C$2,"NA"),'MITRE &amp; Controls Mappings'!$H708))),ISNUMBER(SEARCH(IF(C$3&lt;&gt;"",C$3,"NA"),'MITRE &amp; Controls Mappings'!$I708))),ISNUMBER(SEARCH(IF(C$3&lt;&gt;"",C$3,"NA"),'MITRE &amp; Controls Mappings'!$J708))), 'MITRE &amp; Controls Mappings'!$B708,"")</f>
        <v/>
      </c>
      <c r="D712" t="str">
        <f>IF(OR(OR(OR(OR(OR(ISNUMBER(SEARCH(IF(D$1&lt;&gt;"",D$1,"NA"),'MITRE &amp; Controls Mappings'!$E708)),ISNUMBER(SEARCH(IF(D$1&lt;&gt;"",D$1,"NA"),'MITRE &amp; Controls Mappings'!$F708))),ISNUMBER(SEARCH(IF(D$2&lt;&gt;"",D$2,"NA"),'MITRE &amp; Controls Mappings'!$G708))),ISNUMBER(SEARCH(IF(D$2&lt;&gt;"",D$2,"NA"),'MITRE &amp; Controls Mappings'!$H708))),ISNUMBER(SEARCH(IF(D$3&lt;&gt;"",D$3,"NA"),'MITRE &amp; Controls Mappings'!$I708))),ISNUMBER(SEARCH(IF(D$3&lt;&gt;"",D$3,"NA"),'MITRE &amp; Controls Mappings'!$J708))), 'MITRE &amp; Controls Mappings'!$B708,"")</f>
        <v/>
      </c>
      <c r="E712" t="str">
        <f>IF(OR(OR(OR(OR(OR(ISNUMBER(SEARCH(IF(E$1&lt;&gt;"",E$1,"NA"),'MITRE &amp; Controls Mappings'!$E708)),ISNUMBER(SEARCH(IF(E$1&lt;&gt;"",E$1,"NA"),'MITRE &amp; Controls Mappings'!$F708))),ISNUMBER(SEARCH(IF(E$2&lt;&gt;"",E$2,"NA"),'MITRE &amp; Controls Mappings'!$G708))),ISNUMBER(SEARCH(IF(E$2&lt;&gt;"",E$2,"NA"),'MITRE &amp; Controls Mappings'!$H708))),ISNUMBER(SEARCH(IF(E$3&lt;&gt;"",E$3,"NA"),'MITRE &amp; Controls Mappings'!$I708))),ISNUMBER(SEARCH(IF(E$3&lt;&gt;"",E$3,"NA"),'MITRE &amp; Controls Mappings'!$J708))), 'MITRE &amp; Controls Mappings'!$B708,"")</f>
        <v/>
      </c>
      <c r="F712" t="str">
        <f>IF(OR(OR(OR(OR(OR(ISNUMBER(SEARCH(IF(F$1&lt;&gt;"",F$1,"NA"),'MITRE &amp; Controls Mappings'!$E708)),ISNUMBER(SEARCH(IF(F$1&lt;&gt;"",F$1,"NA"),'MITRE &amp; Controls Mappings'!$F708))),ISNUMBER(SEARCH(IF(F$2&lt;&gt;"",F$2,"NA"),'MITRE &amp; Controls Mappings'!$G708))),ISNUMBER(SEARCH(IF(F$2&lt;&gt;"",F$2,"NA"),'MITRE &amp; Controls Mappings'!$H708))),ISNUMBER(SEARCH(IF(F$3&lt;&gt;"",F$3,"NA"),'MITRE &amp; Controls Mappings'!$I708))),ISNUMBER(SEARCH(IF(F$3&lt;&gt;"",F$3,"NA"),'MITRE &amp; Controls Mappings'!$J708))), 'MITRE &amp; Controls Mappings'!$B708,"")</f>
        <v/>
      </c>
      <c r="G712" t="str">
        <f>IF(OR(OR(OR(OR(OR(ISNUMBER(SEARCH(IF(G$1&lt;&gt;"",G$1,"NA"),'MITRE &amp; Controls Mappings'!$E708)),ISNUMBER(SEARCH(IF(G$1&lt;&gt;"",G$1,"NA"),'MITRE &amp; Controls Mappings'!$F708))),ISNUMBER(SEARCH(IF(G$2&lt;&gt;"",G$2,"NA"),'MITRE &amp; Controls Mappings'!$G708))),ISNUMBER(SEARCH(IF(G$2&lt;&gt;"",G$2,"NA"),'MITRE &amp; Controls Mappings'!$H708))),ISNUMBER(SEARCH(IF(G$3&lt;&gt;"",G$3,"NA"),'MITRE &amp; Controls Mappings'!$I708))),ISNUMBER(SEARCH(IF(G$3&lt;&gt;"",G$3,"NA"),'MITRE &amp; Controls Mappings'!$J708))), 'MITRE &amp; Controls Mappings'!$B708,"")</f>
        <v/>
      </c>
      <c r="H712" t="str">
        <f>IF(OR(OR(OR(OR(OR(ISNUMBER(SEARCH(IF(H$1&lt;&gt;"",H$1,"NA"),'MITRE &amp; Controls Mappings'!$E708)),ISNUMBER(SEARCH(IF(H$1&lt;&gt;"",H$1,"NA"),'MITRE &amp; Controls Mappings'!$F708))),ISNUMBER(SEARCH(IF(H$2&lt;&gt;"",H$2,"NA"),'MITRE &amp; Controls Mappings'!$G708))),ISNUMBER(SEARCH(IF(H$2&lt;&gt;"",H$2,"NA"),'MITRE &amp; Controls Mappings'!$H708))),ISNUMBER(SEARCH(IF(H$3&lt;&gt;"",H$3,"NA"),'MITRE &amp; Controls Mappings'!$I708))),ISNUMBER(SEARCH(IF(H$3&lt;&gt;"",H$3,"NA"),'MITRE &amp; Controls Mappings'!$J708))), 'MITRE &amp; Controls Mappings'!$B708,"")</f>
        <v/>
      </c>
      <c r="I712" t="str">
        <f>IF(OR(OR(OR(OR(OR(ISNUMBER(SEARCH(IF(I$1&lt;&gt;"",I$1,"NA"),'MITRE &amp; Controls Mappings'!$E708)),ISNUMBER(SEARCH(IF(I$1&lt;&gt;"",I$1,"NA"),'MITRE &amp; Controls Mappings'!$F708))),ISNUMBER(SEARCH(IF(I$2&lt;&gt;"",I$2,"NA"),'MITRE &amp; Controls Mappings'!$G708))),ISNUMBER(SEARCH(IF(I$2&lt;&gt;"",I$2,"NA"),'MITRE &amp; Controls Mappings'!$H708))),ISNUMBER(SEARCH(IF(I$3&lt;&gt;"",I$3,"NA"),'MITRE &amp; Controls Mappings'!$I708))),ISNUMBER(SEARCH(IF(I$3&lt;&gt;"",I$3,"NA"),'MITRE &amp; Controls Mappings'!$J708))), 'MITRE &amp; Controls Mappings'!$B708,"")</f>
        <v/>
      </c>
      <c r="J712" t="str">
        <f>IF(OR(OR(OR(OR(OR(ISNUMBER(SEARCH(IF(J$1&lt;&gt;"",J$1,"NA"),'MITRE &amp; Controls Mappings'!$E708)),ISNUMBER(SEARCH(IF(J$1&lt;&gt;"",J$1,"NA"),'MITRE &amp; Controls Mappings'!$F708))),ISNUMBER(SEARCH(IF(J$2&lt;&gt;"",J$2,"NA"),'MITRE &amp; Controls Mappings'!$G708))),ISNUMBER(SEARCH(IF(J$2&lt;&gt;"",J$2,"NA"),'MITRE &amp; Controls Mappings'!$H708))),ISNUMBER(SEARCH(IF(J$3&lt;&gt;"",J$3,"NA"),'MITRE &amp; Controls Mappings'!$I708))),ISNUMBER(SEARCH(IF(J$3&lt;&gt;"",J$3,"NA"),'MITRE &amp; Controls Mappings'!$J708))), 'MITRE &amp; Controls Mappings'!$B708,"")</f>
        <v/>
      </c>
      <c r="K712" t="str">
        <f>IF(OR(OR(OR(OR(OR(ISNUMBER(SEARCH(IF(K$1&lt;&gt;"",K$1,"NA"),'MITRE &amp; Controls Mappings'!$E708)),ISNUMBER(SEARCH(IF(K$1&lt;&gt;"",K$1,"NA"),'MITRE &amp; Controls Mappings'!$F708))),ISNUMBER(SEARCH(IF(K$2&lt;&gt;"",K$2,"NA"),'MITRE &amp; Controls Mappings'!$G708))),ISNUMBER(SEARCH(IF(K$2&lt;&gt;"",K$2,"NA"),'MITRE &amp; Controls Mappings'!$H708))),ISNUMBER(SEARCH(IF(K$3&lt;&gt;"",K$3,"NA"),'MITRE &amp; Controls Mappings'!$I708))),ISNUMBER(SEARCH(IF(K$3&lt;&gt;"",K$3,"NA"),'MITRE &amp; Controls Mappings'!$J708))), 'MITRE &amp; Controls Mappings'!$B708,"")</f>
        <v/>
      </c>
      <c r="L712" s="25">
        <f>'MITRE &amp; Controls Mappings'!D708</f>
        <v>0</v>
      </c>
    </row>
    <row r="713" spans="1:12" x14ac:dyDescent="0.35">
      <c r="A713" t="str">
        <f>IF(COUNTIF(B713:K713,"="&amp;'MITRE &amp; Controls Mappings'!B709)&gt;0,'MITRE &amp; Controls Mappings'!B709,"")</f>
        <v/>
      </c>
      <c r="B713" t="str">
        <f>IF(OR(OR(OR(OR(OR(ISNUMBER(SEARCH(IF(B$1&lt;&gt;"",B$1,"NA"),'MITRE &amp; Controls Mappings'!$E709)),ISNUMBER(SEARCH(IF(B$1&lt;&gt;"",B$1,"NA"),'MITRE &amp; Controls Mappings'!$F709))),ISNUMBER(SEARCH(IF(B$2&lt;&gt;"",B$2,"NA"),'MITRE &amp; Controls Mappings'!$G709))),ISNUMBER(SEARCH(IF(B$2&lt;&gt;"",B$2,"NA"),'MITRE &amp; Controls Mappings'!$H709))),ISNUMBER(SEARCH(IF(B$3&lt;&gt;"",B$3,"NA"),'MITRE &amp; Controls Mappings'!$I709))),ISNUMBER(SEARCH(IF(B$3&lt;&gt;"",B$3,"NA"),'MITRE &amp; Controls Mappings'!$J709))), 'MITRE &amp; Controls Mappings'!$B709,"")</f>
        <v/>
      </c>
      <c r="C713" t="str">
        <f>IF(OR(OR(OR(OR(OR(ISNUMBER(SEARCH(IF(C$1&lt;&gt;"",C$1,"NA"),'MITRE &amp; Controls Mappings'!$E709)),ISNUMBER(SEARCH(IF(C$1&lt;&gt;"",C$1,"NA"),'MITRE &amp; Controls Mappings'!$F709))),ISNUMBER(SEARCH(IF(C$2&lt;&gt;"",C$2,"NA"),'MITRE &amp; Controls Mappings'!$G709))),ISNUMBER(SEARCH(IF(C$2&lt;&gt;"",C$2,"NA"),'MITRE &amp; Controls Mappings'!$H709))),ISNUMBER(SEARCH(IF(C$3&lt;&gt;"",C$3,"NA"),'MITRE &amp; Controls Mappings'!$I709))),ISNUMBER(SEARCH(IF(C$3&lt;&gt;"",C$3,"NA"),'MITRE &amp; Controls Mappings'!$J709))), 'MITRE &amp; Controls Mappings'!$B709,"")</f>
        <v/>
      </c>
      <c r="D713" t="str">
        <f>IF(OR(OR(OR(OR(OR(ISNUMBER(SEARCH(IF(D$1&lt;&gt;"",D$1,"NA"),'MITRE &amp; Controls Mappings'!$E709)),ISNUMBER(SEARCH(IF(D$1&lt;&gt;"",D$1,"NA"),'MITRE &amp; Controls Mappings'!$F709))),ISNUMBER(SEARCH(IF(D$2&lt;&gt;"",D$2,"NA"),'MITRE &amp; Controls Mappings'!$G709))),ISNUMBER(SEARCH(IF(D$2&lt;&gt;"",D$2,"NA"),'MITRE &amp; Controls Mappings'!$H709))),ISNUMBER(SEARCH(IF(D$3&lt;&gt;"",D$3,"NA"),'MITRE &amp; Controls Mappings'!$I709))),ISNUMBER(SEARCH(IF(D$3&lt;&gt;"",D$3,"NA"),'MITRE &amp; Controls Mappings'!$J709))), 'MITRE &amp; Controls Mappings'!$B709,"")</f>
        <v/>
      </c>
      <c r="E713" t="str">
        <f>IF(OR(OR(OR(OR(OR(ISNUMBER(SEARCH(IF(E$1&lt;&gt;"",E$1,"NA"),'MITRE &amp; Controls Mappings'!$E709)),ISNUMBER(SEARCH(IF(E$1&lt;&gt;"",E$1,"NA"),'MITRE &amp; Controls Mappings'!$F709))),ISNUMBER(SEARCH(IF(E$2&lt;&gt;"",E$2,"NA"),'MITRE &amp; Controls Mappings'!$G709))),ISNUMBER(SEARCH(IF(E$2&lt;&gt;"",E$2,"NA"),'MITRE &amp; Controls Mappings'!$H709))),ISNUMBER(SEARCH(IF(E$3&lt;&gt;"",E$3,"NA"),'MITRE &amp; Controls Mappings'!$I709))),ISNUMBER(SEARCH(IF(E$3&lt;&gt;"",E$3,"NA"),'MITRE &amp; Controls Mappings'!$J709))), 'MITRE &amp; Controls Mappings'!$B709,"")</f>
        <v/>
      </c>
      <c r="F713" t="str">
        <f>IF(OR(OR(OR(OR(OR(ISNUMBER(SEARCH(IF(F$1&lt;&gt;"",F$1,"NA"),'MITRE &amp; Controls Mappings'!$E709)),ISNUMBER(SEARCH(IF(F$1&lt;&gt;"",F$1,"NA"),'MITRE &amp; Controls Mappings'!$F709))),ISNUMBER(SEARCH(IF(F$2&lt;&gt;"",F$2,"NA"),'MITRE &amp; Controls Mappings'!$G709))),ISNUMBER(SEARCH(IF(F$2&lt;&gt;"",F$2,"NA"),'MITRE &amp; Controls Mappings'!$H709))),ISNUMBER(SEARCH(IF(F$3&lt;&gt;"",F$3,"NA"),'MITRE &amp; Controls Mappings'!$I709))),ISNUMBER(SEARCH(IF(F$3&lt;&gt;"",F$3,"NA"),'MITRE &amp; Controls Mappings'!$J709))), 'MITRE &amp; Controls Mappings'!$B709,"")</f>
        <v/>
      </c>
      <c r="G713" t="str">
        <f>IF(OR(OR(OR(OR(OR(ISNUMBER(SEARCH(IF(G$1&lt;&gt;"",G$1,"NA"),'MITRE &amp; Controls Mappings'!$E709)),ISNUMBER(SEARCH(IF(G$1&lt;&gt;"",G$1,"NA"),'MITRE &amp; Controls Mappings'!$F709))),ISNUMBER(SEARCH(IF(G$2&lt;&gt;"",G$2,"NA"),'MITRE &amp; Controls Mappings'!$G709))),ISNUMBER(SEARCH(IF(G$2&lt;&gt;"",G$2,"NA"),'MITRE &amp; Controls Mappings'!$H709))),ISNUMBER(SEARCH(IF(G$3&lt;&gt;"",G$3,"NA"),'MITRE &amp; Controls Mappings'!$I709))),ISNUMBER(SEARCH(IF(G$3&lt;&gt;"",G$3,"NA"),'MITRE &amp; Controls Mappings'!$J709))), 'MITRE &amp; Controls Mappings'!$B709,"")</f>
        <v/>
      </c>
      <c r="H713" t="str">
        <f>IF(OR(OR(OR(OR(OR(ISNUMBER(SEARCH(IF(H$1&lt;&gt;"",H$1,"NA"),'MITRE &amp; Controls Mappings'!$E709)),ISNUMBER(SEARCH(IF(H$1&lt;&gt;"",H$1,"NA"),'MITRE &amp; Controls Mappings'!$F709))),ISNUMBER(SEARCH(IF(H$2&lt;&gt;"",H$2,"NA"),'MITRE &amp; Controls Mappings'!$G709))),ISNUMBER(SEARCH(IF(H$2&lt;&gt;"",H$2,"NA"),'MITRE &amp; Controls Mappings'!$H709))),ISNUMBER(SEARCH(IF(H$3&lt;&gt;"",H$3,"NA"),'MITRE &amp; Controls Mappings'!$I709))),ISNUMBER(SEARCH(IF(H$3&lt;&gt;"",H$3,"NA"),'MITRE &amp; Controls Mappings'!$J709))), 'MITRE &amp; Controls Mappings'!$B709,"")</f>
        <v/>
      </c>
      <c r="I713" t="str">
        <f>IF(OR(OR(OR(OR(OR(ISNUMBER(SEARCH(IF(I$1&lt;&gt;"",I$1,"NA"),'MITRE &amp; Controls Mappings'!$E709)),ISNUMBER(SEARCH(IF(I$1&lt;&gt;"",I$1,"NA"),'MITRE &amp; Controls Mappings'!$F709))),ISNUMBER(SEARCH(IF(I$2&lt;&gt;"",I$2,"NA"),'MITRE &amp; Controls Mappings'!$G709))),ISNUMBER(SEARCH(IF(I$2&lt;&gt;"",I$2,"NA"),'MITRE &amp; Controls Mappings'!$H709))),ISNUMBER(SEARCH(IF(I$3&lt;&gt;"",I$3,"NA"),'MITRE &amp; Controls Mappings'!$I709))),ISNUMBER(SEARCH(IF(I$3&lt;&gt;"",I$3,"NA"),'MITRE &amp; Controls Mappings'!$J709))), 'MITRE &amp; Controls Mappings'!$B709,"")</f>
        <v/>
      </c>
      <c r="J713" t="str">
        <f>IF(OR(OR(OR(OR(OR(ISNUMBER(SEARCH(IF(J$1&lt;&gt;"",J$1,"NA"),'MITRE &amp; Controls Mappings'!$E709)),ISNUMBER(SEARCH(IF(J$1&lt;&gt;"",J$1,"NA"),'MITRE &amp; Controls Mappings'!$F709))),ISNUMBER(SEARCH(IF(J$2&lt;&gt;"",J$2,"NA"),'MITRE &amp; Controls Mappings'!$G709))),ISNUMBER(SEARCH(IF(J$2&lt;&gt;"",J$2,"NA"),'MITRE &amp; Controls Mappings'!$H709))),ISNUMBER(SEARCH(IF(J$3&lt;&gt;"",J$3,"NA"),'MITRE &amp; Controls Mappings'!$I709))),ISNUMBER(SEARCH(IF(J$3&lt;&gt;"",J$3,"NA"),'MITRE &amp; Controls Mappings'!$J709))), 'MITRE &amp; Controls Mappings'!$B709,"")</f>
        <v/>
      </c>
      <c r="K713" t="str">
        <f>IF(OR(OR(OR(OR(OR(ISNUMBER(SEARCH(IF(K$1&lt;&gt;"",K$1,"NA"),'MITRE &amp; Controls Mappings'!$E709)),ISNUMBER(SEARCH(IF(K$1&lt;&gt;"",K$1,"NA"),'MITRE &amp; Controls Mappings'!$F709))),ISNUMBER(SEARCH(IF(K$2&lt;&gt;"",K$2,"NA"),'MITRE &amp; Controls Mappings'!$G709))),ISNUMBER(SEARCH(IF(K$2&lt;&gt;"",K$2,"NA"),'MITRE &amp; Controls Mappings'!$H709))),ISNUMBER(SEARCH(IF(K$3&lt;&gt;"",K$3,"NA"),'MITRE &amp; Controls Mappings'!$I709))),ISNUMBER(SEARCH(IF(K$3&lt;&gt;"",K$3,"NA"),'MITRE &amp; Controls Mappings'!$J709))), 'MITRE &amp; Controls Mappings'!$B709,"")</f>
        <v/>
      </c>
      <c r="L713" s="25">
        <f>'MITRE &amp; Controls Mappings'!D709</f>
        <v>0</v>
      </c>
    </row>
    <row r="714" spans="1:12" x14ac:dyDescent="0.35">
      <c r="A714" t="str">
        <f>IF(COUNTIF(B714:K714,"="&amp;'MITRE &amp; Controls Mappings'!B710)&gt;0,'MITRE &amp; Controls Mappings'!B710,"")</f>
        <v/>
      </c>
      <c r="B714" t="str">
        <f>IF(OR(OR(OR(OR(OR(ISNUMBER(SEARCH(IF(B$1&lt;&gt;"",B$1,"NA"),'MITRE &amp; Controls Mappings'!$E710)),ISNUMBER(SEARCH(IF(B$1&lt;&gt;"",B$1,"NA"),'MITRE &amp; Controls Mappings'!$F710))),ISNUMBER(SEARCH(IF(B$2&lt;&gt;"",B$2,"NA"),'MITRE &amp; Controls Mappings'!$G710))),ISNUMBER(SEARCH(IF(B$2&lt;&gt;"",B$2,"NA"),'MITRE &amp; Controls Mappings'!$H710))),ISNUMBER(SEARCH(IF(B$3&lt;&gt;"",B$3,"NA"),'MITRE &amp; Controls Mappings'!$I710))),ISNUMBER(SEARCH(IF(B$3&lt;&gt;"",B$3,"NA"),'MITRE &amp; Controls Mappings'!$J710))), 'MITRE &amp; Controls Mappings'!$B710,"")</f>
        <v/>
      </c>
      <c r="C714" t="str">
        <f>IF(OR(OR(OR(OR(OR(ISNUMBER(SEARCH(IF(C$1&lt;&gt;"",C$1,"NA"),'MITRE &amp; Controls Mappings'!$E710)),ISNUMBER(SEARCH(IF(C$1&lt;&gt;"",C$1,"NA"),'MITRE &amp; Controls Mappings'!$F710))),ISNUMBER(SEARCH(IF(C$2&lt;&gt;"",C$2,"NA"),'MITRE &amp; Controls Mappings'!$G710))),ISNUMBER(SEARCH(IF(C$2&lt;&gt;"",C$2,"NA"),'MITRE &amp; Controls Mappings'!$H710))),ISNUMBER(SEARCH(IF(C$3&lt;&gt;"",C$3,"NA"),'MITRE &amp; Controls Mappings'!$I710))),ISNUMBER(SEARCH(IF(C$3&lt;&gt;"",C$3,"NA"),'MITRE &amp; Controls Mappings'!$J710))), 'MITRE &amp; Controls Mappings'!$B710,"")</f>
        <v/>
      </c>
      <c r="D714" t="str">
        <f>IF(OR(OR(OR(OR(OR(ISNUMBER(SEARCH(IF(D$1&lt;&gt;"",D$1,"NA"),'MITRE &amp; Controls Mappings'!$E710)),ISNUMBER(SEARCH(IF(D$1&lt;&gt;"",D$1,"NA"),'MITRE &amp; Controls Mappings'!$F710))),ISNUMBER(SEARCH(IF(D$2&lt;&gt;"",D$2,"NA"),'MITRE &amp; Controls Mappings'!$G710))),ISNUMBER(SEARCH(IF(D$2&lt;&gt;"",D$2,"NA"),'MITRE &amp; Controls Mappings'!$H710))),ISNUMBER(SEARCH(IF(D$3&lt;&gt;"",D$3,"NA"),'MITRE &amp; Controls Mappings'!$I710))),ISNUMBER(SEARCH(IF(D$3&lt;&gt;"",D$3,"NA"),'MITRE &amp; Controls Mappings'!$J710))), 'MITRE &amp; Controls Mappings'!$B710,"")</f>
        <v/>
      </c>
      <c r="E714" t="str">
        <f>IF(OR(OR(OR(OR(OR(ISNUMBER(SEARCH(IF(E$1&lt;&gt;"",E$1,"NA"),'MITRE &amp; Controls Mappings'!$E710)),ISNUMBER(SEARCH(IF(E$1&lt;&gt;"",E$1,"NA"),'MITRE &amp; Controls Mappings'!$F710))),ISNUMBER(SEARCH(IF(E$2&lt;&gt;"",E$2,"NA"),'MITRE &amp; Controls Mappings'!$G710))),ISNUMBER(SEARCH(IF(E$2&lt;&gt;"",E$2,"NA"),'MITRE &amp; Controls Mappings'!$H710))),ISNUMBER(SEARCH(IF(E$3&lt;&gt;"",E$3,"NA"),'MITRE &amp; Controls Mappings'!$I710))),ISNUMBER(SEARCH(IF(E$3&lt;&gt;"",E$3,"NA"),'MITRE &amp; Controls Mappings'!$J710))), 'MITRE &amp; Controls Mappings'!$B710,"")</f>
        <v/>
      </c>
      <c r="F714" t="str">
        <f>IF(OR(OR(OR(OR(OR(ISNUMBER(SEARCH(IF(F$1&lt;&gt;"",F$1,"NA"),'MITRE &amp; Controls Mappings'!$E710)),ISNUMBER(SEARCH(IF(F$1&lt;&gt;"",F$1,"NA"),'MITRE &amp; Controls Mappings'!$F710))),ISNUMBER(SEARCH(IF(F$2&lt;&gt;"",F$2,"NA"),'MITRE &amp; Controls Mappings'!$G710))),ISNUMBER(SEARCH(IF(F$2&lt;&gt;"",F$2,"NA"),'MITRE &amp; Controls Mappings'!$H710))),ISNUMBER(SEARCH(IF(F$3&lt;&gt;"",F$3,"NA"),'MITRE &amp; Controls Mappings'!$I710))),ISNUMBER(SEARCH(IF(F$3&lt;&gt;"",F$3,"NA"),'MITRE &amp; Controls Mappings'!$J710))), 'MITRE &amp; Controls Mappings'!$B710,"")</f>
        <v/>
      </c>
      <c r="G714" t="str">
        <f>IF(OR(OR(OR(OR(OR(ISNUMBER(SEARCH(IF(G$1&lt;&gt;"",G$1,"NA"),'MITRE &amp; Controls Mappings'!$E710)),ISNUMBER(SEARCH(IF(G$1&lt;&gt;"",G$1,"NA"),'MITRE &amp; Controls Mappings'!$F710))),ISNUMBER(SEARCH(IF(G$2&lt;&gt;"",G$2,"NA"),'MITRE &amp; Controls Mappings'!$G710))),ISNUMBER(SEARCH(IF(G$2&lt;&gt;"",G$2,"NA"),'MITRE &amp; Controls Mappings'!$H710))),ISNUMBER(SEARCH(IF(G$3&lt;&gt;"",G$3,"NA"),'MITRE &amp; Controls Mappings'!$I710))),ISNUMBER(SEARCH(IF(G$3&lt;&gt;"",G$3,"NA"),'MITRE &amp; Controls Mappings'!$J710))), 'MITRE &amp; Controls Mappings'!$B710,"")</f>
        <v/>
      </c>
      <c r="H714" t="str">
        <f>IF(OR(OR(OR(OR(OR(ISNUMBER(SEARCH(IF(H$1&lt;&gt;"",H$1,"NA"),'MITRE &amp; Controls Mappings'!$E710)),ISNUMBER(SEARCH(IF(H$1&lt;&gt;"",H$1,"NA"),'MITRE &amp; Controls Mappings'!$F710))),ISNUMBER(SEARCH(IF(H$2&lt;&gt;"",H$2,"NA"),'MITRE &amp; Controls Mappings'!$G710))),ISNUMBER(SEARCH(IF(H$2&lt;&gt;"",H$2,"NA"),'MITRE &amp; Controls Mappings'!$H710))),ISNUMBER(SEARCH(IF(H$3&lt;&gt;"",H$3,"NA"),'MITRE &amp; Controls Mappings'!$I710))),ISNUMBER(SEARCH(IF(H$3&lt;&gt;"",H$3,"NA"),'MITRE &amp; Controls Mappings'!$J710))), 'MITRE &amp; Controls Mappings'!$B710,"")</f>
        <v/>
      </c>
      <c r="I714" t="str">
        <f>IF(OR(OR(OR(OR(OR(ISNUMBER(SEARCH(IF(I$1&lt;&gt;"",I$1,"NA"),'MITRE &amp; Controls Mappings'!$E710)),ISNUMBER(SEARCH(IF(I$1&lt;&gt;"",I$1,"NA"),'MITRE &amp; Controls Mappings'!$F710))),ISNUMBER(SEARCH(IF(I$2&lt;&gt;"",I$2,"NA"),'MITRE &amp; Controls Mappings'!$G710))),ISNUMBER(SEARCH(IF(I$2&lt;&gt;"",I$2,"NA"),'MITRE &amp; Controls Mappings'!$H710))),ISNUMBER(SEARCH(IF(I$3&lt;&gt;"",I$3,"NA"),'MITRE &amp; Controls Mappings'!$I710))),ISNUMBER(SEARCH(IF(I$3&lt;&gt;"",I$3,"NA"),'MITRE &amp; Controls Mappings'!$J710))), 'MITRE &amp; Controls Mappings'!$B710,"")</f>
        <v/>
      </c>
      <c r="J714" t="str">
        <f>IF(OR(OR(OR(OR(OR(ISNUMBER(SEARCH(IF(J$1&lt;&gt;"",J$1,"NA"),'MITRE &amp; Controls Mappings'!$E710)),ISNUMBER(SEARCH(IF(J$1&lt;&gt;"",J$1,"NA"),'MITRE &amp; Controls Mappings'!$F710))),ISNUMBER(SEARCH(IF(J$2&lt;&gt;"",J$2,"NA"),'MITRE &amp; Controls Mappings'!$G710))),ISNUMBER(SEARCH(IF(J$2&lt;&gt;"",J$2,"NA"),'MITRE &amp; Controls Mappings'!$H710))),ISNUMBER(SEARCH(IF(J$3&lt;&gt;"",J$3,"NA"),'MITRE &amp; Controls Mappings'!$I710))),ISNUMBER(SEARCH(IF(J$3&lt;&gt;"",J$3,"NA"),'MITRE &amp; Controls Mappings'!$J710))), 'MITRE &amp; Controls Mappings'!$B710,"")</f>
        <v/>
      </c>
      <c r="K714" t="str">
        <f>IF(OR(OR(OR(OR(OR(ISNUMBER(SEARCH(IF(K$1&lt;&gt;"",K$1,"NA"),'MITRE &amp; Controls Mappings'!$E710)),ISNUMBER(SEARCH(IF(K$1&lt;&gt;"",K$1,"NA"),'MITRE &amp; Controls Mappings'!$F710))),ISNUMBER(SEARCH(IF(K$2&lt;&gt;"",K$2,"NA"),'MITRE &amp; Controls Mappings'!$G710))),ISNUMBER(SEARCH(IF(K$2&lt;&gt;"",K$2,"NA"),'MITRE &amp; Controls Mappings'!$H710))),ISNUMBER(SEARCH(IF(K$3&lt;&gt;"",K$3,"NA"),'MITRE &amp; Controls Mappings'!$I710))),ISNUMBER(SEARCH(IF(K$3&lt;&gt;"",K$3,"NA"),'MITRE &amp; Controls Mappings'!$J710))), 'MITRE &amp; Controls Mappings'!$B710,"")</f>
        <v/>
      </c>
      <c r="L714" s="25">
        <f>'MITRE &amp; Controls Mappings'!D710</f>
        <v>0</v>
      </c>
    </row>
    <row r="715" spans="1:12" x14ac:dyDescent="0.35">
      <c r="A715" t="str">
        <f>IF(COUNTIF(B715:K715,"="&amp;'MITRE &amp; Controls Mappings'!B711)&gt;0,'MITRE &amp; Controls Mappings'!B711,"")</f>
        <v/>
      </c>
      <c r="B715" t="str">
        <f>IF(OR(OR(OR(OR(OR(ISNUMBER(SEARCH(IF(B$1&lt;&gt;"",B$1,"NA"),'MITRE &amp; Controls Mappings'!$E711)),ISNUMBER(SEARCH(IF(B$1&lt;&gt;"",B$1,"NA"),'MITRE &amp; Controls Mappings'!$F711))),ISNUMBER(SEARCH(IF(B$2&lt;&gt;"",B$2,"NA"),'MITRE &amp; Controls Mappings'!$G711))),ISNUMBER(SEARCH(IF(B$2&lt;&gt;"",B$2,"NA"),'MITRE &amp; Controls Mappings'!$H711))),ISNUMBER(SEARCH(IF(B$3&lt;&gt;"",B$3,"NA"),'MITRE &amp; Controls Mappings'!$I711))),ISNUMBER(SEARCH(IF(B$3&lt;&gt;"",B$3,"NA"),'MITRE &amp; Controls Mappings'!$J711))), 'MITRE &amp; Controls Mappings'!$B711,"")</f>
        <v/>
      </c>
      <c r="C715" t="str">
        <f>IF(OR(OR(OR(OR(OR(ISNUMBER(SEARCH(IF(C$1&lt;&gt;"",C$1,"NA"),'MITRE &amp; Controls Mappings'!$E711)),ISNUMBER(SEARCH(IF(C$1&lt;&gt;"",C$1,"NA"),'MITRE &amp; Controls Mappings'!$F711))),ISNUMBER(SEARCH(IF(C$2&lt;&gt;"",C$2,"NA"),'MITRE &amp; Controls Mappings'!$G711))),ISNUMBER(SEARCH(IF(C$2&lt;&gt;"",C$2,"NA"),'MITRE &amp; Controls Mappings'!$H711))),ISNUMBER(SEARCH(IF(C$3&lt;&gt;"",C$3,"NA"),'MITRE &amp; Controls Mappings'!$I711))),ISNUMBER(SEARCH(IF(C$3&lt;&gt;"",C$3,"NA"),'MITRE &amp; Controls Mappings'!$J711))), 'MITRE &amp; Controls Mappings'!$B711,"")</f>
        <v/>
      </c>
      <c r="D715" t="str">
        <f>IF(OR(OR(OR(OR(OR(ISNUMBER(SEARCH(IF(D$1&lt;&gt;"",D$1,"NA"),'MITRE &amp; Controls Mappings'!$E711)),ISNUMBER(SEARCH(IF(D$1&lt;&gt;"",D$1,"NA"),'MITRE &amp; Controls Mappings'!$F711))),ISNUMBER(SEARCH(IF(D$2&lt;&gt;"",D$2,"NA"),'MITRE &amp; Controls Mappings'!$G711))),ISNUMBER(SEARCH(IF(D$2&lt;&gt;"",D$2,"NA"),'MITRE &amp; Controls Mappings'!$H711))),ISNUMBER(SEARCH(IF(D$3&lt;&gt;"",D$3,"NA"),'MITRE &amp; Controls Mappings'!$I711))),ISNUMBER(SEARCH(IF(D$3&lt;&gt;"",D$3,"NA"),'MITRE &amp; Controls Mappings'!$J711))), 'MITRE &amp; Controls Mappings'!$B711,"")</f>
        <v/>
      </c>
      <c r="E715" t="str">
        <f>IF(OR(OR(OR(OR(OR(ISNUMBER(SEARCH(IF(E$1&lt;&gt;"",E$1,"NA"),'MITRE &amp; Controls Mappings'!$E711)),ISNUMBER(SEARCH(IF(E$1&lt;&gt;"",E$1,"NA"),'MITRE &amp; Controls Mappings'!$F711))),ISNUMBER(SEARCH(IF(E$2&lt;&gt;"",E$2,"NA"),'MITRE &amp; Controls Mappings'!$G711))),ISNUMBER(SEARCH(IF(E$2&lt;&gt;"",E$2,"NA"),'MITRE &amp; Controls Mappings'!$H711))),ISNUMBER(SEARCH(IF(E$3&lt;&gt;"",E$3,"NA"),'MITRE &amp; Controls Mappings'!$I711))),ISNUMBER(SEARCH(IF(E$3&lt;&gt;"",E$3,"NA"),'MITRE &amp; Controls Mappings'!$J711))), 'MITRE &amp; Controls Mappings'!$B711,"")</f>
        <v/>
      </c>
      <c r="F715" t="str">
        <f>IF(OR(OR(OR(OR(OR(ISNUMBER(SEARCH(IF(F$1&lt;&gt;"",F$1,"NA"),'MITRE &amp; Controls Mappings'!$E711)),ISNUMBER(SEARCH(IF(F$1&lt;&gt;"",F$1,"NA"),'MITRE &amp; Controls Mappings'!$F711))),ISNUMBER(SEARCH(IF(F$2&lt;&gt;"",F$2,"NA"),'MITRE &amp; Controls Mappings'!$G711))),ISNUMBER(SEARCH(IF(F$2&lt;&gt;"",F$2,"NA"),'MITRE &amp; Controls Mappings'!$H711))),ISNUMBER(SEARCH(IF(F$3&lt;&gt;"",F$3,"NA"),'MITRE &amp; Controls Mappings'!$I711))),ISNUMBER(SEARCH(IF(F$3&lt;&gt;"",F$3,"NA"),'MITRE &amp; Controls Mappings'!$J711))), 'MITRE &amp; Controls Mappings'!$B711,"")</f>
        <v/>
      </c>
      <c r="G715" t="str">
        <f>IF(OR(OR(OR(OR(OR(ISNUMBER(SEARCH(IF(G$1&lt;&gt;"",G$1,"NA"),'MITRE &amp; Controls Mappings'!$E711)),ISNUMBER(SEARCH(IF(G$1&lt;&gt;"",G$1,"NA"),'MITRE &amp; Controls Mappings'!$F711))),ISNUMBER(SEARCH(IF(G$2&lt;&gt;"",G$2,"NA"),'MITRE &amp; Controls Mappings'!$G711))),ISNUMBER(SEARCH(IF(G$2&lt;&gt;"",G$2,"NA"),'MITRE &amp; Controls Mappings'!$H711))),ISNUMBER(SEARCH(IF(G$3&lt;&gt;"",G$3,"NA"),'MITRE &amp; Controls Mappings'!$I711))),ISNUMBER(SEARCH(IF(G$3&lt;&gt;"",G$3,"NA"),'MITRE &amp; Controls Mappings'!$J711))), 'MITRE &amp; Controls Mappings'!$B711,"")</f>
        <v/>
      </c>
      <c r="H715" t="str">
        <f>IF(OR(OR(OR(OR(OR(ISNUMBER(SEARCH(IF(H$1&lt;&gt;"",H$1,"NA"),'MITRE &amp; Controls Mappings'!$E711)),ISNUMBER(SEARCH(IF(H$1&lt;&gt;"",H$1,"NA"),'MITRE &amp; Controls Mappings'!$F711))),ISNUMBER(SEARCH(IF(H$2&lt;&gt;"",H$2,"NA"),'MITRE &amp; Controls Mappings'!$G711))),ISNUMBER(SEARCH(IF(H$2&lt;&gt;"",H$2,"NA"),'MITRE &amp; Controls Mappings'!$H711))),ISNUMBER(SEARCH(IF(H$3&lt;&gt;"",H$3,"NA"),'MITRE &amp; Controls Mappings'!$I711))),ISNUMBER(SEARCH(IF(H$3&lt;&gt;"",H$3,"NA"),'MITRE &amp; Controls Mappings'!$J711))), 'MITRE &amp; Controls Mappings'!$B711,"")</f>
        <v/>
      </c>
      <c r="I715" t="str">
        <f>IF(OR(OR(OR(OR(OR(ISNUMBER(SEARCH(IF(I$1&lt;&gt;"",I$1,"NA"),'MITRE &amp; Controls Mappings'!$E711)),ISNUMBER(SEARCH(IF(I$1&lt;&gt;"",I$1,"NA"),'MITRE &amp; Controls Mappings'!$F711))),ISNUMBER(SEARCH(IF(I$2&lt;&gt;"",I$2,"NA"),'MITRE &amp; Controls Mappings'!$G711))),ISNUMBER(SEARCH(IF(I$2&lt;&gt;"",I$2,"NA"),'MITRE &amp; Controls Mappings'!$H711))),ISNUMBER(SEARCH(IF(I$3&lt;&gt;"",I$3,"NA"),'MITRE &amp; Controls Mappings'!$I711))),ISNUMBER(SEARCH(IF(I$3&lt;&gt;"",I$3,"NA"),'MITRE &amp; Controls Mappings'!$J711))), 'MITRE &amp; Controls Mappings'!$B711,"")</f>
        <v/>
      </c>
      <c r="J715" t="str">
        <f>IF(OR(OR(OR(OR(OR(ISNUMBER(SEARCH(IF(J$1&lt;&gt;"",J$1,"NA"),'MITRE &amp; Controls Mappings'!$E711)),ISNUMBER(SEARCH(IF(J$1&lt;&gt;"",J$1,"NA"),'MITRE &amp; Controls Mappings'!$F711))),ISNUMBER(SEARCH(IF(J$2&lt;&gt;"",J$2,"NA"),'MITRE &amp; Controls Mappings'!$G711))),ISNUMBER(SEARCH(IF(J$2&lt;&gt;"",J$2,"NA"),'MITRE &amp; Controls Mappings'!$H711))),ISNUMBER(SEARCH(IF(J$3&lt;&gt;"",J$3,"NA"),'MITRE &amp; Controls Mappings'!$I711))),ISNUMBER(SEARCH(IF(J$3&lt;&gt;"",J$3,"NA"),'MITRE &amp; Controls Mappings'!$J711))), 'MITRE &amp; Controls Mappings'!$B711,"")</f>
        <v/>
      </c>
      <c r="K715" t="str">
        <f>IF(OR(OR(OR(OR(OR(ISNUMBER(SEARCH(IF(K$1&lt;&gt;"",K$1,"NA"),'MITRE &amp; Controls Mappings'!$E711)),ISNUMBER(SEARCH(IF(K$1&lt;&gt;"",K$1,"NA"),'MITRE &amp; Controls Mappings'!$F711))),ISNUMBER(SEARCH(IF(K$2&lt;&gt;"",K$2,"NA"),'MITRE &amp; Controls Mappings'!$G711))),ISNUMBER(SEARCH(IF(K$2&lt;&gt;"",K$2,"NA"),'MITRE &amp; Controls Mappings'!$H711))),ISNUMBER(SEARCH(IF(K$3&lt;&gt;"",K$3,"NA"),'MITRE &amp; Controls Mappings'!$I711))),ISNUMBER(SEARCH(IF(K$3&lt;&gt;"",K$3,"NA"),'MITRE &amp; Controls Mappings'!$J711))), 'MITRE &amp; Controls Mappings'!$B711,"")</f>
        <v/>
      </c>
      <c r="L715" s="25">
        <f>'MITRE &amp; Controls Mappings'!D711</f>
        <v>0</v>
      </c>
    </row>
    <row r="716" spans="1:12" x14ac:dyDescent="0.35">
      <c r="A716" t="str">
        <f>IF(COUNTIF(B716:K716,"="&amp;'MITRE &amp; Controls Mappings'!B712)&gt;0,'MITRE &amp; Controls Mappings'!B712,"")</f>
        <v/>
      </c>
      <c r="B716" t="str">
        <f>IF(OR(OR(OR(OR(OR(ISNUMBER(SEARCH(IF(B$1&lt;&gt;"",B$1,"NA"),'MITRE &amp; Controls Mappings'!$E712)),ISNUMBER(SEARCH(IF(B$1&lt;&gt;"",B$1,"NA"),'MITRE &amp; Controls Mappings'!$F712))),ISNUMBER(SEARCH(IF(B$2&lt;&gt;"",B$2,"NA"),'MITRE &amp; Controls Mappings'!$G712))),ISNUMBER(SEARCH(IF(B$2&lt;&gt;"",B$2,"NA"),'MITRE &amp; Controls Mappings'!$H712))),ISNUMBER(SEARCH(IF(B$3&lt;&gt;"",B$3,"NA"),'MITRE &amp; Controls Mappings'!$I712))),ISNUMBER(SEARCH(IF(B$3&lt;&gt;"",B$3,"NA"),'MITRE &amp; Controls Mappings'!$J712))), 'MITRE &amp; Controls Mappings'!$B712,"")</f>
        <v/>
      </c>
      <c r="C716" t="str">
        <f>IF(OR(OR(OR(OR(OR(ISNUMBER(SEARCH(IF(C$1&lt;&gt;"",C$1,"NA"),'MITRE &amp; Controls Mappings'!$E712)),ISNUMBER(SEARCH(IF(C$1&lt;&gt;"",C$1,"NA"),'MITRE &amp; Controls Mappings'!$F712))),ISNUMBER(SEARCH(IF(C$2&lt;&gt;"",C$2,"NA"),'MITRE &amp; Controls Mappings'!$G712))),ISNUMBER(SEARCH(IF(C$2&lt;&gt;"",C$2,"NA"),'MITRE &amp; Controls Mappings'!$H712))),ISNUMBER(SEARCH(IF(C$3&lt;&gt;"",C$3,"NA"),'MITRE &amp; Controls Mappings'!$I712))),ISNUMBER(SEARCH(IF(C$3&lt;&gt;"",C$3,"NA"),'MITRE &amp; Controls Mappings'!$J712))), 'MITRE &amp; Controls Mappings'!$B712,"")</f>
        <v/>
      </c>
      <c r="D716" t="str">
        <f>IF(OR(OR(OR(OR(OR(ISNUMBER(SEARCH(IF(D$1&lt;&gt;"",D$1,"NA"),'MITRE &amp; Controls Mappings'!$E712)),ISNUMBER(SEARCH(IF(D$1&lt;&gt;"",D$1,"NA"),'MITRE &amp; Controls Mappings'!$F712))),ISNUMBER(SEARCH(IF(D$2&lt;&gt;"",D$2,"NA"),'MITRE &amp; Controls Mappings'!$G712))),ISNUMBER(SEARCH(IF(D$2&lt;&gt;"",D$2,"NA"),'MITRE &amp; Controls Mappings'!$H712))),ISNUMBER(SEARCH(IF(D$3&lt;&gt;"",D$3,"NA"),'MITRE &amp; Controls Mappings'!$I712))),ISNUMBER(SEARCH(IF(D$3&lt;&gt;"",D$3,"NA"),'MITRE &amp; Controls Mappings'!$J712))), 'MITRE &amp; Controls Mappings'!$B712,"")</f>
        <v/>
      </c>
      <c r="E716" t="str">
        <f>IF(OR(OR(OR(OR(OR(ISNUMBER(SEARCH(IF(E$1&lt;&gt;"",E$1,"NA"),'MITRE &amp; Controls Mappings'!$E712)),ISNUMBER(SEARCH(IF(E$1&lt;&gt;"",E$1,"NA"),'MITRE &amp; Controls Mappings'!$F712))),ISNUMBER(SEARCH(IF(E$2&lt;&gt;"",E$2,"NA"),'MITRE &amp; Controls Mappings'!$G712))),ISNUMBER(SEARCH(IF(E$2&lt;&gt;"",E$2,"NA"),'MITRE &amp; Controls Mappings'!$H712))),ISNUMBER(SEARCH(IF(E$3&lt;&gt;"",E$3,"NA"),'MITRE &amp; Controls Mappings'!$I712))),ISNUMBER(SEARCH(IF(E$3&lt;&gt;"",E$3,"NA"),'MITRE &amp; Controls Mappings'!$J712))), 'MITRE &amp; Controls Mappings'!$B712,"")</f>
        <v/>
      </c>
      <c r="F716" t="str">
        <f>IF(OR(OR(OR(OR(OR(ISNUMBER(SEARCH(IF(F$1&lt;&gt;"",F$1,"NA"),'MITRE &amp; Controls Mappings'!$E712)),ISNUMBER(SEARCH(IF(F$1&lt;&gt;"",F$1,"NA"),'MITRE &amp; Controls Mappings'!$F712))),ISNUMBER(SEARCH(IF(F$2&lt;&gt;"",F$2,"NA"),'MITRE &amp; Controls Mappings'!$G712))),ISNUMBER(SEARCH(IF(F$2&lt;&gt;"",F$2,"NA"),'MITRE &amp; Controls Mappings'!$H712))),ISNUMBER(SEARCH(IF(F$3&lt;&gt;"",F$3,"NA"),'MITRE &amp; Controls Mappings'!$I712))),ISNUMBER(SEARCH(IF(F$3&lt;&gt;"",F$3,"NA"),'MITRE &amp; Controls Mappings'!$J712))), 'MITRE &amp; Controls Mappings'!$B712,"")</f>
        <v/>
      </c>
      <c r="G716" t="str">
        <f>IF(OR(OR(OR(OR(OR(ISNUMBER(SEARCH(IF(G$1&lt;&gt;"",G$1,"NA"),'MITRE &amp; Controls Mappings'!$E712)),ISNUMBER(SEARCH(IF(G$1&lt;&gt;"",G$1,"NA"),'MITRE &amp; Controls Mappings'!$F712))),ISNUMBER(SEARCH(IF(G$2&lt;&gt;"",G$2,"NA"),'MITRE &amp; Controls Mappings'!$G712))),ISNUMBER(SEARCH(IF(G$2&lt;&gt;"",G$2,"NA"),'MITRE &amp; Controls Mappings'!$H712))),ISNUMBER(SEARCH(IF(G$3&lt;&gt;"",G$3,"NA"),'MITRE &amp; Controls Mappings'!$I712))),ISNUMBER(SEARCH(IF(G$3&lt;&gt;"",G$3,"NA"),'MITRE &amp; Controls Mappings'!$J712))), 'MITRE &amp; Controls Mappings'!$B712,"")</f>
        <v/>
      </c>
      <c r="H716" t="str">
        <f>IF(OR(OR(OR(OR(OR(ISNUMBER(SEARCH(IF(H$1&lt;&gt;"",H$1,"NA"),'MITRE &amp; Controls Mappings'!$E712)),ISNUMBER(SEARCH(IF(H$1&lt;&gt;"",H$1,"NA"),'MITRE &amp; Controls Mappings'!$F712))),ISNUMBER(SEARCH(IF(H$2&lt;&gt;"",H$2,"NA"),'MITRE &amp; Controls Mappings'!$G712))),ISNUMBER(SEARCH(IF(H$2&lt;&gt;"",H$2,"NA"),'MITRE &amp; Controls Mappings'!$H712))),ISNUMBER(SEARCH(IF(H$3&lt;&gt;"",H$3,"NA"),'MITRE &amp; Controls Mappings'!$I712))),ISNUMBER(SEARCH(IF(H$3&lt;&gt;"",H$3,"NA"),'MITRE &amp; Controls Mappings'!$J712))), 'MITRE &amp; Controls Mappings'!$B712,"")</f>
        <v/>
      </c>
      <c r="I716" t="str">
        <f>IF(OR(OR(OR(OR(OR(ISNUMBER(SEARCH(IF(I$1&lt;&gt;"",I$1,"NA"),'MITRE &amp; Controls Mappings'!$E712)),ISNUMBER(SEARCH(IF(I$1&lt;&gt;"",I$1,"NA"),'MITRE &amp; Controls Mappings'!$F712))),ISNUMBER(SEARCH(IF(I$2&lt;&gt;"",I$2,"NA"),'MITRE &amp; Controls Mappings'!$G712))),ISNUMBER(SEARCH(IF(I$2&lt;&gt;"",I$2,"NA"),'MITRE &amp; Controls Mappings'!$H712))),ISNUMBER(SEARCH(IF(I$3&lt;&gt;"",I$3,"NA"),'MITRE &amp; Controls Mappings'!$I712))),ISNUMBER(SEARCH(IF(I$3&lt;&gt;"",I$3,"NA"),'MITRE &amp; Controls Mappings'!$J712))), 'MITRE &amp; Controls Mappings'!$B712,"")</f>
        <v/>
      </c>
      <c r="J716" t="str">
        <f>IF(OR(OR(OR(OR(OR(ISNUMBER(SEARCH(IF(J$1&lt;&gt;"",J$1,"NA"),'MITRE &amp; Controls Mappings'!$E712)),ISNUMBER(SEARCH(IF(J$1&lt;&gt;"",J$1,"NA"),'MITRE &amp; Controls Mappings'!$F712))),ISNUMBER(SEARCH(IF(J$2&lt;&gt;"",J$2,"NA"),'MITRE &amp; Controls Mappings'!$G712))),ISNUMBER(SEARCH(IF(J$2&lt;&gt;"",J$2,"NA"),'MITRE &amp; Controls Mappings'!$H712))),ISNUMBER(SEARCH(IF(J$3&lt;&gt;"",J$3,"NA"),'MITRE &amp; Controls Mappings'!$I712))),ISNUMBER(SEARCH(IF(J$3&lt;&gt;"",J$3,"NA"),'MITRE &amp; Controls Mappings'!$J712))), 'MITRE &amp; Controls Mappings'!$B712,"")</f>
        <v/>
      </c>
      <c r="K716" t="str">
        <f>IF(OR(OR(OR(OR(OR(ISNUMBER(SEARCH(IF(K$1&lt;&gt;"",K$1,"NA"),'MITRE &amp; Controls Mappings'!$E712)),ISNUMBER(SEARCH(IF(K$1&lt;&gt;"",K$1,"NA"),'MITRE &amp; Controls Mappings'!$F712))),ISNUMBER(SEARCH(IF(K$2&lt;&gt;"",K$2,"NA"),'MITRE &amp; Controls Mappings'!$G712))),ISNUMBER(SEARCH(IF(K$2&lt;&gt;"",K$2,"NA"),'MITRE &amp; Controls Mappings'!$H712))),ISNUMBER(SEARCH(IF(K$3&lt;&gt;"",K$3,"NA"),'MITRE &amp; Controls Mappings'!$I712))),ISNUMBER(SEARCH(IF(K$3&lt;&gt;"",K$3,"NA"),'MITRE &amp; Controls Mappings'!$J712))), 'MITRE &amp; Controls Mappings'!$B712,"")</f>
        <v/>
      </c>
      <c r="L716" s="25">
        <f>'MITRE &amp; Controls Mappings'!D712</f>
        <v>0</v>
      </c>
    </row>
    <row r="717" spans="1:12" x14ac:dyDescent="0.35">
      <c r="A717" t="str">
        <f>IF(COUNTIF(B717:K717,"="&amp;'MITRE &amp; Controls Mappings'!B713)&gt;0,'MITRE &amp; Controls Mappings'!B713,"")</f>
        <v/>
      </c>
      <c r="B717" t="str">
        <f>IF(OR(OR(OR(OR(OR(ISNUMBER(SEARCH(IF(B$1&lt;&gt;"",B$1,"NA"),'MITRE &amp; Controls Mappings'!$E713)),ISNUMBER(SEARCH(IF(B$1&lt;&gt;"",B$1,"NA"),'MITRE &amp; Controls Mappings'!$F713))),ISNUMBER(SEARCH(IF(B$2&lt;&gt;"",B$2,"NA"),'MITRE &amp; Controls Mappings'!$G713))),ISNUMBER(SEARCH(IF(B$2&lt;&gt;"",B$2,"NA"),'MITRE &amp; Controls Mappings'!$H713))),ISNUMBER(SEARCH(IF(B$3&lt;&gt;"",B$3,"NA"),'MITRE &amp; Controls Mappings'!$I713))),ISNUMBER(SEARCH(IF(B$3&lt;&gt;"",B$3,"NA"),'MITRE &amp; Controls Mappings'!$J713))), 'MITRE &amp; Controls Mappings'!$B713,"")</f>
        <v/>
      </c>
      <c r="C717" t="str">
        <f>IF(OR(OR(OR(OR(OR(ISNUMBER(SEARCH(IF(C$1&lt;&gt;"",C$1,"NA"),'MITRE &amp; Controls Mappings'!$E713)),ISNUMBER(SEARCH(IF(C$1&lt;&gt;"",C$1,"NA"),'MITRE &amp; Controls Mappings'!$F713))),ISNUMBER(SEARCH(IF(C$2&lt;&gt;"",C$2,"NA"),'MITRE &amp; Controls Mappings'!$G713))),ISNUMBER(SEARCH(IF(C$2&lt;&gt;"",C$2,"NA"),'MITRE &amp; Controls Mappings'!$H713))),ISNUMBER(SEARCH(IF(C$3&lt;&gt;"",C$3,"NA"),'MITRE &amp; Controls Mappings'!$I713))),ISNUMBER(SEARCH(IF(C$3&lt;&gt;"",C$3,"NA"),'MITRE &amp; Controls Mappings'!$J713))), 'MITRE &amp; Controls Mappings'!$B713,"")</f>
        <v/>
      </c>
      <c r="D717" t="str">
        <f>IF(OR(OR(OR(OR(OR(ISNUMBER(SEARCH(IF(D$1&lt;&gt;"",D$1,"NA"),'MITRE &amp; Controls Mappings'!$E713)),ISNUMBER(SEARCH(IF(D$1&lt;&gt;"",D$1,"NA"),'MITRE &amp; Controls Mappings'!$F713))),ISNUMBER(SEARCH(IF(D$2&lt;&gt;"",D$2,"NA"),'MITRE &amp; Controls Mappings'!$G713))),ISNUMBER(SEARCH(IF(D$2&lt;&gt;"",D$2,"NA"),'MITRE &amp; Controls Mappings'!$H713))),ISNUMBER(SEARCH(IF(D$3&lt;&gt;"",D$3,"NA"),'MITRE &amp; Controls Mappings'!$I713))),ISNUMBER(SEARCH(IF(D$3&lt;&gt;"",D$3,"NA"),'MITRE &amp; Controls Mappings'!$J713))), 'MITRE &amp; Controls Mappings'!$B713,"")</f>
        <v/>
      </c>
      <c r="E717" t="str">
        <f>IF(OR(OR(OR(OR(OR(ISNUMBER(SEARCH(IF(E$1&lt;&gt;"",E$1,"NA"),'MITRE &amp; Controls Mappings'!$E713)),ISNUMBER(SEARCH(IF(E$1&lt;&gt;"",E$1,"NA"),'MITRE &amp; Controls Mappings'!$F713))),ISNUMBER(SEARCH(IF(E$2&lt;&gt;"",E$2,"NA"),'MITRE &amp; Controls Mappings'!$G713))),ISNUMBER(SEARCH(IF(E$2&lt;&gt;"",E$2,"NA"),'MITRE &amp; Controls Mappings'!$H713))),ISNUMBER(SEARCH(IF(E$3&lt;&gt;"",E$3,"NA"),'MITRE &amp; Controls Mappings'!$I713))),ISNUMBER(SEARCH(IF(E$3&lt;&gt;"",E$3,"NA"),'MITRE &amp; Controls Mappings'!$J713))), 'MITRE &amp; Controls Mappings'!$B713,"")</f>
        <v/>
      </c>
      <c r="F717" t="str">
        <f>IF(OR(OR(OR(OR(OR(ISNUMBER(SEARCH(IF(F$1&lt;&gt;"",F$1,"NA"),'MITRE &amp; Controls Mappings'!$E713)),ISNUMBER(SEARCH(IF(F$1&lt;&gt;"",F$1,"NA"),'MITRE &amp; Controls Mappings'!$F713))),ISNUMBER(SEARCH(IF(F$2&lt;&gt;"",F$2,"NA"),'MITRE &amp; Controls Mappings'!$G713))),ISNUMBER(SEARCH(IF(F$2&lt;&gt;"",F$2,"NA"),'MITRE &amp; Controls Mappings'!$H713))),ISNUMBER(SEARCH(IF(F$3&lt;&gt;"",F$3,"NA"),'MITRE &amp; Controls Mappings'!$I713))),ISNUMBER(SEARCH(IF(F$3&lt;&gt;"",F$3,"NA"),'MITRE &amp; Controls Mappings'!$J713))), 'MITRE &amp; Controls Mappings'!$B713,"")</f>
        <v/>
      </c>
      <c r="G717" t="str">
        <f>IF(OR(OR(OR(OR(OR(ISNUMBER(SEARCH(IF(G$1&lt;&gt;"",G$1,"NA"),'MITRE &amp; Controls Mappings'!$E713)),ISNUMBER(SEARCH(IF(G$1&lt;&gt;"",G$1,"NA"),'MITRE &amp; Controls Mappings'!$F713))),ISNUMBER(SEARCH(IF(G$2&lt;&gt;"",G$2,"NA"),'MITRE &amp; Controls Mappings'!$G713))),ISNUMBER(SEARCH(IF(G$2&lt;&gt;"",G$2,"NA"),'MITRE &amp; Controls Mappings'!$H713))),ISNUMBER(SEARCH(IF(G$3&lt;&gt;"",G$3,"NA"),'MITRE &amp; Controls Mappings'!$I713))),ISNUMBER(SEARCH(IF(G$3&lt;&gt;"",G$3,"NA"),'MITRE &amp; Controls Mappings'!$J713))), 'MITRE &amp; Controls Mappings'!$B713,"")</f>
        <v/>
      </c>
      <c r="H717" t="str">
        <f>IF(OR(OR(OR(OR(OR(ISNUMBER(SEARCH(IF(H$1&lt;&gt;"",H$1,"NA"),'MITRE &amp; Controls Mappings'!$E713)),ISNUMBER(SEARCH(IF(H$1&lt;&gt;"",H$1,"NA"),'MITRE &amp; Controls Mappings'!$F713))),ISNUMBER(SEARCH(IF(H$2&lt;&gt;"",H$2,"NA"),'MITRE &amp; Controls Mappings'!$G713))),ISNUMBER(SEARCH(IF(H$2&lt;&gt;"",H$2,"NA"),'MITRE &amp; Controls Mappings'!$H713))),ISNUMBER(SEARCH(IF(H$3&lt;&gt;"",H$3,"NA"),'MITRE &amp; Controls Mappings'!$I713))),ISNUMBER(SEARCH(IF(H$3&lt;&gt;"",H$3,"NA"),'MITRE &amp; Controls Mappings'!$J713))), 'MITRE &amp; Controls Mappings'!$B713,"")</f>
        <v/>
      </c>
      <c r="I717" t="str">
        <f>IF(OR(OR(OR(OR(OR(ISNUMBER(SEARCH(IF(I$1&lt;&gt;"",I$1,"NA"),'MITRE &amp; Controls Mappings'!$E713)),ISNUMBER(SEARCH(IF(I$1&lt;&gt;"",I$1,"NA"),'MITRE &amp; Controls Mappings'!$F713))),ISNUMBER(SEARCH(IF(I$2&lt;&gt;"",I$2,"NA"),'MITRE &amp; Controls Mappings'!$G713))),ISNUMBER(SEARCH(IF(I$2&lt;&gt;"",I$2,"NA"),'MITRE &amp; Controls Mappings'!$H713))),ISNUMBER(SEARCH(IF(I$3&lt;&gt;"",I$3,"NA"),'MITRE &amp; Controls Mappings'!$I713))),ISNUMBER(SEARCH(IF(I$3&lt;&gt;"",I$3,"NA"),'MITRE &amp; Controls Mappings'!$J713))), 'MITRE &amp; Controls Mappings'!$B713,"")</f>
        <v/>
      </c>
      <c r="J717" t="str">
        <f>IF(OR(OR(OR(OR(OR(ISNUMBER(SEARCH(IF(J$1&lt;&gt;"",J$1,"NA"),'MITRE &amp; Controls Mappings'!$E713)),ISNUMBER(SEARCH(IF(J$1&lt;&gt;"",J$1,"NA"),'MITRE &amp; Controls Mappings'!$F713))),ISNUMBER(SEARCH(IF(J$2&lt;&gt;"",J$2,"NA"),'MITRE &amp; Controls Mappings'!$G713))),ISNUMBER(SEARCH(IF(J$2&lt;&gt;"",J$2,"NA"),'MITRE &amp; Controls Mappings'!$H713))),ISNUMBER(SEARCH(IF(J$3&lt;&gt;"",J$3,"NA"),'MITRE &amp; Controls Mappings'!$I713))),ISNUMBER(SEARCH(IF(J$3&lt;&gt;"",J$3,"NA"),'MITRE &amp; Controls Mappings'!$J713))), 'MITRE &amp; Controls Mappings'!$B713,"")</f>
        <v/>
      </c>
      <c r="K717" t="str">
        <f>IF(OR(OR(OR(OR(OR(ISNUMBER(SEARCH(IF(K$1&lt;&gt;"",K$1,"NA"),'MITRE &amp; Controls Mappings'!$E713)),ISNUMBER(SEARCH(IF(K$1&lt;&gt;"",K$1,"NA"),'MITRE &amp; Controls Mappings'!$F713))),ISNUMBER(SEARCH(IF(K$2&lt;&gt;"",K$2,"NA"),'MITRE &amp; Controls Mappings'!$G713))),ISNUMBER(SEARCH(IF(K$2&lt;&gt;"",K$2,"NA"),'MITRE &amp; Controls Mappings'!$H713))),ISNUMBER(SEARCH(IF(K$3&lt;&gt;"",K$3,"NA"),'MITRE &amp; Controls Mappings'!$I713))),ISNUMBER(SEARCH(IF(K$3&lt;&gt;"",K$3,"NA"),'MITRE &amp; Controls Mappings'!$J713))), 'MITRE &amp; Controls Mappings'!$B713,"")</f>
        <v/>
      </c>
      <c r="L717" s="25">
        <f>'MITRE &amp; Controls Mappings'!D713</f>
        <v>0</v>
      </c>
    </row>
    <row r="718" spans="1:12" x14ac:dyDescent="0.35">
      <c r="A718" t="str">
        <f>IF(COUNTIF(B718:K718,"="&amp;'MITRE &amp; Controls Mappings'!B714)&gt;0,'MITRE &amp; Controls Mappings'!B714,"")</f>
        <v/>
      </c>
      <c r="B718" t="str">
        <f>IF(OR(OR(OR(OR(OR(ISNUMBER(SEARCH(IF(B$1&lt;&gt;"",B$1,"NA"),'MITRE &amp; Controls Mappings'!$E714)),ISNUMBER(SEARCH(IF(B$1&lt;&gt;"",B$1,"NA"),'MITRE &amp; Controls Mappings'!$F714))),ISNUMBER(SEARCH(IF(B$2&lt;&gt;"",B$2,"NA"),'MITRE &amp; Controls Mappings'!$G714))),ISNUMBER(SEARCH(IF(B$2&lt;&gt;"",B$2,"NA"),'MITRE &amp; Controls Mappings'!$H714))),ISNUMBER(SEARCH(IF(B$3&lt;&gt;"",B$3,"NA"),'MITRE &amp; Controls Mappings'!$I714))),ISNUMBER(SEARCH(IF(B$3&lt;&gt;"",B$3,"NA"),'MITRE &amp; Controls Mappings'!$J714))), 'MITRE &amp; Controls Mappings'!$B714,"")</f>
        <v/>
      </c>
      <c r="C718" t="str">
        <f>IF(OR(OR(OR(OR(OR(ISNUMBER(SEARCH(IF(C$1&lt;&gt;"",C$1,"NA"),'MITRE &amp; Controls Mappings'!$E714)),ISNUMBER(SEARCH(IF(C$1&lt;&gt;"",C$1,"NA"),'MITRE &amp; Controls Mappings'!$F714))),ISNUMBER(SEARCH(IF(C$2&lt;&gt;"",C$2,"NA"),'MITRE &amp; Controls Mappings'!$G714))),ISNUMBER(SEARCH(IF(C$2&lt;&gt;"",C$2,"NA"),'MITRE &amp; Controls Mappings'!$H714))),ISNUMBER(SEARCH(IF(C$3&lt;&gt;"",C$3,"NA"),'MITRE &amp; Controls Mappings'!$I714))),ISNUMBER(SEARCH(IF(C$3&lt;&gt;"",C$3,"NA"),'MITRE &amp; Controls Mappings'!$J714))), 'MITRE &amp; Controls Mappings'!$B714,"")</f>
        <v/>
      </c>
      <c r="D718" t="str">
        <f>IF(OR(OR(OR(OR(OR(ISNUMBER(SEARCH(IF(D$1&lt;&gt;"",D$1,"NA"),'MITRE &amp; Controls Mappings'!$E714)),ISNUMBER(SEARCH(IF(D$1&lt;&gt;"",D$1,"NA"),'MITRE &amp; Controls Mappings'!$F714))),ISNUMBER(SEARCH(IF(D$2&lt;&gt;"",D$2,"NA"),'MITRE &amp; Controls Mappings'!$G714))),ISNUMBER(SEARCH(IF(D$2&lt;&gt;"",D$2,"NA"),'MITRE &amp; Controls Mappings'!$H714))),ISNUMBER(SEARCH(IF(D$3&lt;&gt;"",D$3,"NA"),'MITRE &amp; Controls Mappings'!$I714))),ISNUMBER(SEARCH(IF(D$3&lt;&gt;"",D$3,"NA"),'MITRE &amp; Controls Mappings'!$J714))), 'MITRE &amp; Controls Mappings'!$B714,"")</f>
        <v/>
      </c>
      <c r="E718" t="str">
        <f>IF(OR(OR(OR(OR(OR(ISNUMBER(SEARCH(IF(E$1&lt;&gt;"",E$1,"NA"),'MITRE &amp; Controls Mappings'!$E714)),ISNUMBER(SEARCH(IF(E$1&lt;&gt;"",E$1,"NA"),'MITRE &amp; Controls Mappings'!$F714))),ISNUMBER(SEARCH(IF(E$2&lt;&gt;"",E$2,"NA"),'MITRE &amp; Controls Mappings'!$G714))),ISNUMBER(SEARCH(IF(E$2&lt;&gt;"",E$2,"NA"),'MITRE &amp; Controls Mappings'!$H714))),ISNUMBER(SEARCH(IF(E$3&lt;&gt;"",E$3,"NA"),'MITRE &amp; Controls Mappings'!$I714))),ISNUMBER(SEARCH(IF(E$3&lt;&gt;"",E$3,"NA"),'MITRE &amp; Controls Mappings'!$J714))), 'MITRE &amp; Controls Mappings'!$B714,"")</f>
        <v/>
      </c>
      <c r="F718" t="str">
        <f>IF(OR(OR(OR(OR(OR(ISNUMBER(SEARCH(IF(F$1&lt;&gt;"",F$1,"NA"),'MITRE &amp; Controls Mappings'!$E714)),ISNUMBER(SEARCH(IF(F$1&lt;&gt;"",F$1,"NA"),'MITRE &amp; Controls Mappings'!$F714))),ISNUMBER(SEARCH(IF(F$2&lt;&gt;"",F$2,"NA"),'MITRE &amp; Controls Mappings'!$G714))),ISNUMBER(SEARCH(IF(F$2&lt;&gt;"",F$2,"NA"),'MITRE &amp; Controls Mappings'!$H714))),ISNUMBER(SEARCH(IF(F$3&lt;&gt;"",F$3,"NA"),'MITRE &amp; Controls Mappings'!$I714))),ISNUMBER(SEARCH(IF(F$3&lt;&gt;"",F$3,"NA"),'MITRE &amp; Controls Mappings'!$J714))), 'MITRE &amp; Controls Mappings'!$B714,"")</f>
        <v/>
      </c>
      <c r="G718" t="str">
        <f>IF(OR(OR(OR(OR(OR(ISNUMBER(SEARCH(IF(G$1&lt;&gt;"",G$1,"NA"),'MITRE &amp; Controls Mappings'!$E714)),ISNUMBER(SEARCH(IF(G$1&lt;&gt;"",G$1,"NA"),'MITRE &amp; Controls Mappings'!$F714))),ISNUMBER(SEARCH(IF(G$2&lt;&gt;"",G$2,"NA"),'MITRE &amp; Controls Mappings'!$G714))),ISNUMBER(SEARCH(IF(G$2&lt;&gt;"",G$2,"NA"),'MITRE &amp; Controls Mappings'!$H714))),ISNUMBER(SEARCH(IF(G$3&lt;&gt;"",G$3,"NA"),'MITRE &amp; Controls Mappings'!$I714))),ISNUMBER(SEARCH(IF(G$3&lt;&gt;"",G$3,"NA"),'MITRE &amp; Controls Mappings'!$J714))), 'MITRE &amp; Controls Mappings'!$B714,"")</f>
        <v/>
      </c>
      <c r="H718" t="str">
        <f>IF(OR(OR(OR(OR(OR(ISNUMBER(SEARCH(IF(H$1&lt;&gt;"",H$1,"NA"),'MITRE &amp; Controls Mappings'!$E714)),ISNUMBER(SEARCH(IF(H$1&lt;&gt;"",H$1,"NA"),'MITRE &amp; Controls Mappings'!$F714))),ISNUMBER(SEARCH(IF(H$2&lt;&gt;"",H$2,"NA"),'MITRE &amp; Controls Mappings'!$G714))),ISNUMBER(SEARCH(IF(H$2&lt;&gt;"",H$2,"NA"),'MITRE &amp; Controls Mappings'!$H714))),ISNUMBER(SEARCH(IF(H$3&lt;&gt;"",H$3,"NA"),'MITRE &amp; Controls Mappings'!$I714))),ISNUMBER(SEARCH(IF(H$3&lt;&gt;"",H$3,"NA"),'MITRE &amp; Controls Mappings'!$J714))), 'MITRE &amp; Controls Mappings'!$B714,"")</f>
        <v/>
      </c>
      <c r="I718" t="str">
        <f>IF(OR(OR(OR(OR(OR(ISNUMBER(SEARCH(IF(I$1&lt;&gt;"",I$1,"NA"),'MITRE &amp; Controls Mappings'!$E714)),ISNUMBER(SEARCH(IF(I$1&lt;&gt;"",I$1,"NA"),'MITRE &amp; Controls Mappings'!$F714))),ISNUMBER(SEARCH(IF(I$2&lt;&gt;"",I$2,"NA"),'MITRE &amp; Controls Mappings'!$G714))),ISNUMBER(SEARCH(IF(I$2&lt;&gt;"",I$2,"NA"),'MITRE &amp; Controls Mappings'!$H714))),ISNUMBER(SEARCH(IF(I$3&lt;&gt;"",I$3,"NA"),'MITRE &amp; Controls Mappings'!$I714))),ISNUMBER(SEARCH(IF(I$3&lt;&gt;"",I$3,"NA"),'MITRE &amp; Controls Mappings'!$J714))), 'MITRE &amp; Controls Mappings'!$B714,"")</f>
        <v/>
      </c>
      <c r="J718" t="str">
        <f>IF(OR(OR(OR(OR(OR(ISNUMBER(SEARCH(IF(J$1&lt;&gt;"",J$1,"NA"),'MITRE &amp; Controls Mappings'!$E714)),ISNUMBER(SEARCH(IF(J$1&lt;&gt;"",J$1,"NA"),'MITRE &amp; Controls Mappings'!$F714))),ISNUMBER(SEARCH(IF(J$2&lt;&gt;"",J$2,"NA"),'MITRE &amp; Controls Mappings'!$G714))),ISNUMBER(SEARCH(IF(J$2&lt;&gt;"",J$2,"NA"),'MITRE &amp; Controls Mappings'!$H714))),ISNUMBER(SEARCH(IF(J$3&lt;&gt;"",J$3,"NA"),'MITRE &amp; Controls Mappings'!$I714))),ISNUMBER(SEARCH(IF(J$3&lt;&gt;"",J$3,"NA"),'MITRE &amp; Controls Mappings'!$J714))), 'MITRE &amp; Controls Mappings'!$B714,"")</f>
        <v/>
      </c>
      <c r="K718" t="str">
        <f>IF(OR(OR(OR(OR(OR(ISNUMBER(SEARCH(IF(K$1&lt;&gt;"",K$1,"NA"),'MITRE &amp; Controls Mappings'!$E714)),ISNUMBER(SEARCH(IF(K$1&lt;&gt;"",K$1,"NA"),'MITRE &amp; Controls Mappings'!$F714))),ISNUMBER(SEARCH(IF(K$2&lt;&gt;"",K$2,"NA"),'MITRE &amp; Controls Mappings'!$G714))),ISNUMBER(SEARCH(IF(K$2&lt;&gt;"",K$2,"NA"),'MITRE &amp; Controls Mappings'!$H714))),ISNUMBER(SEARCH(IF(K$3&lt;&gt;"",K$3,"NA"),'MITRE &amp; Controls Mappings'!$I714))),ISNUMBER(SEARCH(IF(K$3&lt;&gt;"",K$3,"NA"),'MITRE &amp; Controls Mappings'!$J714))), 'MITRE &amp; Controls Mappings'!$B714,"")</f>
        <v/>
      </c>
      <c r="L718" s="25">
        <f>'MITRE &amp; Controls Mappings'!D714</f>
        <v>0</v>
      </c>
    </row>
    <row r="719" spans="1:12" x14ac:dyDescent="0.35">
      <c r="A719" t="str">
        <f>IF(COUNTIF(B719:K719,"="&amp;'MITRE &amp; Controls Mappings'!B715)&gt;0,'MITRE &amp; Controls Mappings'!B715,"")</f>
        <v/>
      </c>
      <c r="B719" t="str">
        <f>IF(OR(OR(OR(OR(OR(ISNUMBER(SEARCH(IF(B$1&lt;&gt;"",B$1,"NA"),'MITRE &amp; Controls Mappings'!$E715)),ISNUMBER(SEARCH(IF(B$1&lt;&gt;"",B$1,"NA"),'MITRE &amp; Controls Mappings'!$F715))),ISNUMBER(SEARCH(IF(B$2&lt;&gt;"",B$2,"NA"),'MITRE &amp; Controls Mappings'!$G715))),ISNUMBER(SEARCH(IF(B$2&lt;&gt;"",B$2,"NA"),'MITRE &amp; Controls Mappings'!$H715))),ISNUMBER(SEARCH(IF(B$3&lt;&gt;"",B$3,"NA"),'MITRE &amp; Controls Mappings'!$I715))),ISNUMBER(SEARCH(IF(B$3&lt;&gt;"",B$3,"NA"),'MITRE &amp; Controls Mappings'!$J715))), 'MITRE &amp; Controls Mappings'!$B715,"")</f>
        <v/>
      </c>
      <c r="C719" t="str">
        <f>IF(OR(OR(OR(OR(OR(ISNUMBER(SEARCH(IF(C$1&lt;&gt;"",C$1,"NA"),'MITRE &amp; Controls Mappings'!$E715)),ISNUMBER(SEARCH(IF(C$1&lt;&gt;"",C$1,"NA"),'MITRE &amp; Controls Mappings'!$F715))),ISNUMBER(SEARCH(IF(C$2&lt;&gt;"",C$2,"NA"),'MITRE &amp; Controls Mappings'!$G715))),ISNUMBER(SEARCH(IF(C$2&lt;&gt;"",C$2,"NA"),'MITRE &amp; Controls Mappings'!$H715))),ISNUMBER(SEARCH(IF(C$3&lt;&gt;"",C$3,"NA"),'MITRE &amp; Controls Mappings'!$I715))),ISNUMBER(SEARCH(IF(C$3&lt;&gt;"",C$3,"NA"),'MITRE &amp; Controls Mappings'!$J715))), 'MITRE &amp; Controls Mappings'!$B715,"")</f>
        <v/>
      </c>
      <c r="D719" t="str">
        <f>IF(OR(OR(OR(OR(OR(ISNUMBER(SEARCH(IF(D$1&lt;&gt;"",D$1,"NA"),'MITRE &amp; Controls Mappings'!$E715)),ISNUMBER(SEARCH(IF(D$1&lt;&gt;"",D$1,"NA"),'MITRE &amp; Controls Mappings'!$F715))),ISNUMBER(SEARCH(IF(D$2&lt;&gt;"",D$2,"NA"),'MITRE &amp; Controls Mappings'!$G715))),ISNUMBER(SEARCH(IF(D$2&lt;&gt;"",D$2,"NA"),'MITRE &amp; Controls Mappings'!$H715))),ISNUMBER(SEARCH(IF(D$3&lt;&gt;"",D$3,"NA"),'MITRE &amp; Controls Mappings'!$I715))),ISNUMBER(SEARCH(IF(D$3&lt;&gt;"",D$3,"NA"),'MITRE &amp; Controls Mappings'!$J715))), 'MITRE &amp; Controls Mappings'!$B715,"")</f>
        <v/>
      </c>
      <c r="E719" t="str">
        <f>IF(OR(OR(OR(OR(OR(ISNUMBER(SEARCH(IF(E$1&lt;&gt;"",E$1,"NA"),'MITRE &amp; Controls Mappings'!$E715)),ISNUMBER(SEARCH(IF(E$1&lt;&gt;"",E$1,"NA"),'MITRE &amp; Controls Mappings'!$F715))),ISNUMBER(SEARCH(IF(E$2&lt;&gt;"",E$2,"NA"),'MITRE &amp; Controls Mappings'!$G715))),ISNUMBER(SEARCH(IF(E$2&lt;&gt;"",E$2,"NA"),'MITRE &amp; Controls Mappings'!$H715))),ISNUMBER(SEARCH(IF(E$3&lt;&gt;"",E$3,"NA"),'MITRE &amp; Controls Mappings'!$I715))),ISNUMBER(SEARCH(IF(E$3&lt;&gt;"",E$3,"NA"),'MITRE &amp; Controls Mappings'!$J715))), 'MITRE &amp; Controls Mappings'!$B715,"")</f>
        <v/>
      </c>
      <c r="F719" t="str">
        <f>IF(OR(OR(OR(OR(OR(ISNUMBER(SEARCH(IF(F$1&lt;&gt;"",F$1,"NA"),'MITRE &amp; Controls Mappings'!$E715)),ISNUMBER(SEARCH(IF(F$1&lt;&gt;"",F$1,"NA"),'MITRE &amp; Controls Mappings'!$F715))),ISNUMBER(SEARCH(IF(F$2&lt;&gt;"",F$2,"NA"),'MITRE &amp; Controls Mappings'!$G715))),ISNUMBER(SEARCH(IF(F$2&lt;&gt;"",F$2,"NA"),'MITRE &amp; Controls Mappings'!$H715))),ISNUMBER(SEARCH(IF(F$3&lt;&gt;"",F$3,"NA"),'MITRE &amp; Controls Mappings'!$I715))),ISNUMBER(SEARCH(IF(F$3&lt;&gt;"",F$3,"NA"),'MITRE &amp; Controls Mappings'!$J715))), 'MITRE &amp; Controls Mappings'!$B715,"")</f>
        <v/>
      </c>
      <c r="G719" t="str">
        <f>IF(OR(OR(OR(OR(OR(ISNUMBER(SEARCH(IF(G$1&lt;&gt;"",G$1,"NA"),'MITRE &amp; Controls Mappings'!$E715)),ISNUMBER(SEARCH(IF(G$1&lt;&gt;"",G$1,"NA"),'MITRE &amp; Controls Mappings'!$F715))),ISNUMBER(SEARCH(IF(G$2&lt;&gt;"",G$2,"NA"),'MITRE &amp; Controls Mappings'!$G715))),ISNUMBER(SEARCH(IF(G$2&lt;&gt;"",G$2,"NA"),'MITRE &amp; Controls Mappings'!$H715))),ISNUMBER(SEARCH(IF(G$3&lt;&gt;"",G$3,"NA"),'MITRE &amp; Controls Mappings'!$I715))),ISNUMBER(SEARCH(IF(G$3&lt;&gt;"",G$3,"NA"),'MITRE &amp; Controls Mappings'!$J715))), 'MITRE &amp; Controls Mappings'!$B715,"")</f>
        <v/>
      </c>
      <c r="H719" t="str">
        <f>IF(OR(OR(OR(OR(OR(ISNUMBER(SEARCH(IF(H$1&lt;&gt;"",H$1,"NA"),'MITRE &amp; Controls Mappings'!$E715)),ISNUMBER(SEARCH(IF(H$1&lt;&gt;"",H$1,"NA"),'MITRE &amp; Controls Mappings'!$F715))),ISNUMBER(SEARCH(IF(H$2&lt;&gt;"",H$2,"NA"),'MITRE &amp; Controls Mappings'!$G715))),ISNUMBER(SEARCH(IF(H$2&lt;&gt;"",H$2,"NA"),'MITRE &amp; Controls Mappings'!$H715))),ISNUMBER(SEARCH(IF(H$3&lt;&gt;"",H$3,"NA"),'MITRE &amp; Controls Mappings'!$I715))),ISNUMBER(SEARCH(IF(H$3&lt;&gt;"",H$3,"NA"),'MITRE &amp; Controls Mappings'!$J715))), 'MITRE &amp; Controls Mappings'!$B715,"")</f>
        <v/>
      </c>
      <c r="I719" t="str">
        <f>IF(OR(OR(OR(OR(OR(ISNUMBER(SEARCH(IF(I$1&lt;&gt;"",I$1,"NA"),'MITRE &amp; Controls Mappings'!$E715)),ISNUMBER(SEARCH(IF(I$1&lt;&gt;"",I$1,"NA"),'MITRE &amp; Controls Mappings'!$F715))),ISNUMBER(SEARCH(IF(I$2&lt;&gt;"",I$2,"NA"),'MITRE &amp; Controls Mappings'!$G715))),ISNUMBER(SEARCH(IF(I$2&lt;&gt;"",I$2,"NA"),'MITRE &amp; Controls Mappings'!$H715))),ISNUMBER(SEARCH(IF(I$3&lt;&gt;"",I$3,"NA"),'MITRE &amp; Controls Mappings'!$I715))),ISNUMBER(SEARCH(IF(I$3&lt;&gt;"",I$3,"NA"),'MITRE &amp; Controls Mappings'!$J715))), 'MITRE &amp; Controls Mappings'!$B715,"")</f>
        <v/>
      </c>
      <c r="J719" t="str">
        <f>IF(OR(OR(OR(OR(OR(ISNUMBER(SEARCH(IF(J$1&lt;&gt;"",J$1,"NA"),'MITRE &amp; Controls Mappings'!$E715)),ISNUMBER(SEARCH(IF(J$1&lt;&gt;"",J$1,"NA"),'MITRE &amp; Controls Mappings'!$F715))),ISNUMBER(SEARCH(IF(J$2&lt;&gt;"",J$2,"NA"),'MITRE &amp; Controls Mappings'!$G715))),ISNUMBER(SEARCH(IF(J$2&lt;&gt;"",J$2,"NA"),'MITRE &amp; Controls Mappings'!$H715))),ISNUMBER(SEARCH(IF(J$3&lt;&gt;"",J$3,"NA"),'MITRE &amp; Controls Mappings'!$I715))),ISNUMBER(SEARCH(IF(J$3&lt;&gt;"",J$3,"NA"),'MITRE &amp; Controls Mappings'!$J715))), 'MITRE &amp; Controls Mappings'!$B715,"")</f>
        <v/>
      </c>
      <c r="K719" t="str">
        <f>IF(OR(OR(OR(OR(OR(ISNUMBER(SEARCH(IF(K$1&lt;&gt;"",K$1,"NA"),'MITRE &amp; Controls Mappings'!$E715)),ISNUMBER(SEARCH(IF(K$1&lt;&gt;"",K$1,"NA"),'MITRE &amp; Controls Mappings'!$F715))),ISNUMBER(SEARCH(IF(K$2&lt;&gt;"",K$2,"NA"),'MITRE &amp; Controls Mappings'!$G715))),ISNUMBER(SEARCH(IF(K$2&lt;&gt;"",K$2,"NA"),'MITRE &amp; Controls Mappings'!$H715))),ISNUMBER(SEARCH(IF(K$3&lt;&gt;"",K$3,"NA"),'MITRE &amp; Controls Mappings'!$I715))),ISNUMBER(SEARCH(IF(K$3&lt;&gt;"",K$3,"NA"),'MITRE &amp; Controls Mappings'!$J715))), 'MITRE &amp; Controls Mappings'!$B715,"")</f>
        <v/>
      </c>
      <c r="L719" s="25">
        <f>'MITRE &amp; Controls Mappings'!D715</f>
        <v>0</v>
      </c>
    </row>
    <row r="720" spans="1:12" x14ac:dyDescent="0.35">
      <c r="A720" t="str">
        <f>IF(COUNTIF(B720:K720,"="&amp;'MITRE &amp; Controls Mappings'!B716)&gt;0,'MITRE &amp; Controls Mappings'!B716,"")</f>
        <v/>
      </c>
      <c r="B720" t="str">
        <f>IF(OR(OR(OR(OR(OR(ISNUMBER(SEARCH(IF(B$1&lt;&gt;"",B$1,"NA"),'MITRE &amp; Controls Mappings'!$E716)),ISNUMBER(SEARCH(IF(B$1&lt;&gt;"",B$1,"NA"),'MITRE &amp; Controls Mappings'!$F716))),ISNUMBER(SEARCH(IF(B$2&lt;&gt;"",B$2,"NA"),'MITRE &amp; Controls Mappings'!$G716))),ISNUMBER(SEARCH(IF(B$2&lt;&gt;"",B$2,"NA"),'MITRE &amp; Controls Mappings'!$H716))),ISNUMBER(SEARCH(IF(B$3&lt;&gt;"",B$3,"NA"),'MITRE &amp; Controls Mappings'!$I716))),ISNUMBER(SEARCH(IF(B$3&lt;&gt;"",B$3,"NA"),'MITRE &amp; Controls Mappings'!$J716))), 'MITRE &amp; Controls Mappings'!$B716,"")</f>
        <v/>
      </c>
      <c r="C720" t="str">
        <f>IF(OR(OR(OR(OR(OR(ISNUMBER(SEARCH(IF(C$1&lt;&gt;"",C$1,"NA"),'MITRE &amp; Controls Mappings'!$E716)),ISNUMBER(SEARCH(IF(C$1&lt;&gt;"",C$1,"NA"),'MITRE &amp; Controls Mappings'!$F716))),ISNUMBER(SEARCH(IF(C$2&lt;&gt;"",C$2,"NA"),'MITRE &amp; Controls Mappings'!$G716))),ISNUMBER(SEARCH(IF(C$2&lt;&gt;"",C$2,"NA"),'MITRE &amp; Controls Mappings'!$H716))),ISNUMBER(SEARCH(IF(C$3&lt;&gt;"",C$3,"NA"),'MITRE &amp; Controls Mappings'!$I716))),ISNUMBER(SEARCH(IF(C$3&lt;&gt;"",C$3,"NA"),'MITRE &amp; Controls Mappings'!$J716))), 'MITRE &amp; Controls Mappings'!$B716,"")</f>
        <v/>
      </c>
      <c r="D720" t="str">
        <f>IF(OR(OR(OR(OR(OR(ISNUMBER(SEARCH(IF(D$1&lt;&gt;"",D$1,"NA"),'MITRE &amp; Controls Mappings'!$E716)),ISNUMBER(SEARCH(IF(D$1&lt;&gt;"",D$1,"NA"),'MITRE &amp; Controls Mappings'!$F716))),ISNUMBER(SEARCH(IF(D$2&lt;&gt;"",D$2,"NA"),'MITRE &amp; Controls Mappings'!$G716))),ISNUMBER(SEARCH(IF(D$2&lt;&gt;"",D$2,"NA"),'MITRE &amp; Controls Mappings'!$H716))),ISNUMBER(SEARCH(IF(D$3&lt;&gt;"",D$3,"NA"),'MITRE &amp; Controls Mappings'!$I716))),ISNUMBER(SEARCH(IF(D$3&lt;&gt;"",D$3,"NA"),'MITRE &amp; Controls Mappings'!$J716))), 'MITRE &amp; Controls Mappings'!$B716,"")</f>
        <v/>
      </c>
      <c r="E720" t="str">
        <f>IF(OR(OR(OR(OR(OR(ISNUMBER(SEARCH(IF(E$1&lt;&gt;"",E$1,"NA"),'MITRE &amp; Controls Mappings'!$E716)),ISNUMBER(SEARCH(IF(E$1&lt;&gt;"",E$1,"NA"),'MITRE &amp; Controls Mappings'!$F716))),ISNUMBER(SEARCH(IF(E$2&lt;&gt;"",E$2,"NA"),'MITRE &amp; Controls Mappings'!$G716))),ISNUMBER(SEARCH(IF(E$2&lt;&gt;"",E$2,"NA"),'MITRE &amp; Controls Mappings'!$H716))),ISNUMBER(SEARCH(IF(E$3&lt;&gt;"",E$3,"NA"),'MITRE &amp; Controls Mappings'!$I716))),ISNUMBER(SEARCH(IF(E$3&lt;&gt;"",E$3,"NA"),'MITRE &amp; Controls Mappings'!$J716))), 'MITRE &amp; Controls Mappings'!$B716,"")</f>
        <v/>
      </c>
      <c r="F720" t="str">
        <f>IF(OR(OR(OR(OR(OR(ISNUMBER(SEARCH(IF(F$1&lt;&gt;"",F$1,"NA"),'MITRE &amp; Controls Mappings'!$E716)),ISNUMBER(SEARCH(IF(F$1&lt;&gt;"",F$1,"NA"),'MITRE &amp; Controls Mappings'!$F716))),ISNUMBER(SEARCH(IF(F$2&lt;&gt;"",F$2,"NA"),'MITRE &amp; Controls Mappings'!$G716))),ISNUMBER(SEARCH(IF(F$2&lt;&gt;"",F$2,"NA"),'MITRE &amp; Controls Mappings'!$H716))),ISNUMBER(SEARCH(IF(F$3&lt;&gt;"",F$3,"NA"),'MITRE &amp; Controls Mappings'!$I716))),ISNUMBER(SEARCH(IF(F$3&lt;&gt;"",F$3,"NA"),'MITRE &amp; Controls Mappings'!$J716))), 'MITRE &amp; Controls Mappings'!$B716,"")</f>
        <v/>
      </c>
      <c r="G720" t="str">
        <f>IF(OR(OR(OR(OR(OR(ISNUMBER(SEARCH(IF(G$1&lt;&gt;"",G$1,"NA"),'MITRE &amp; Controls Mappings'!$E716)),ISNUMBER(SEARCH(IF(G$1&lt;&gt;"",G$1,"NA"),'MITRE &amp; Controls Mappings'!$F716))),ISNUMBER(SEARCH(IF(G$2&lt;&gt;"",G$2,"NA"),'MITRE &amp; Controls Mappings'!$G716))),ISNUMBER(SEARCH(IF(G$2&lt;&gt;"",G$2,"NA"),'MITRE &amp; Controls Mappings'!$H716))),ISNUMBER(SEARCH(IF(G$3&lt;&gt;"",G$3,"NA"),'MITRE &amp; Controls Mappings'!$I716))),ISNUMBER(SEARCH(IF(G$3&lt;&gt;"",G$3,"NA"),'MITRE &amp; Controls Mappings'!$J716))), 'MITRE &amp; Controls Mappings'!$B716,"")</f>
        <v/>
      </c>
      <c r="H720" t="str">
        <f>IF(OR(OR(OR(OR(OR(ISNUMBER(SEARCH(IF(H$1&lt;&gt;"",H$1,"NA"),'MITRE &amp; Controls Mappings'!$E716)),ISNUMBER(SEARCH(IF(H$1&lt;&gt;"",H$1,"NA"),'MITRE &amp; Controls Mappings'!$F716))),ISNUMBER(SEARCH(IF(H$2&lt;&gt;"",H$2,"NA"),'MITRE &amp; Controls Mappings'!$G716))),ISNUMBER(SEARCH(IF(H$2&lt;&gt;"",H$2,"NA"),'MITRE &amp; Controls Mappings'!$H716))),ISNUMBER(SEARCH(IF(H$3&lt;&gt;"",H$3,"NA"),'MITRE &amp; Controls Mappings'!$I716))),ISNUMBER(SEARCH(IF(H$3&lt;&gt;"",H$3,"NA"),'MITRE &amp; Controls Mappings'!$J716))), 'MITRE &amp; Controls Mappings'!$B716,"")</f>
        <v/>
      </c>
      <c r="I720" t="str">
        <f>IF(OR(OR(OR(OR(OR(ISNUMBER(SEARCH(IF(I$1&lt;&gt;"",I$1,"NA"),'MITRE &amp; Controls Mappings'!$E716)),ISNUMBER(SEARCH(IF(I$1&lt;&gt;"",I$1,"NA"),'MITRE &amp; Controls Mappings'!$F716))),ISNUMBER(SEARCH(IF(I$2&lt;&gt;"",I$2,"NA"),'MITRE &amp; Controls Mappings'!$G716))),ISNUMBER(SEARCH(IF(I$2&lt;&gt;"",I$2,"NA"),'MITRE &amp; Controls Mappings'!$H716))),ISNUMBER(SEARCH(IF(I$3&lt;&gt;"",I$3,"NA"),'MITRE &amp; Controls Mappings'!$I716))),ISNUMBER(SEARCH(IF(I$3&lt;&gt;"",I$3,"NA"),'MITRE &amp; Controls Mappings'!$J716))), 'MITRE &amp; Controls Mappings'!$B716,"")</f>
        <v/>
      </c>
      <c r="J720" t="str">
        <f>IF(OR(OR(OR(OR(OR(ISNUMBER(SEARCH(IF(J$1&lt;&gt;"",J$1,"NA"),'MITRE &amp; Controls Mappings'!$E716)),ISNUMBER(SEARCH(IF(J$1&lt;&gt;"",J$1,"NA"),'MITRE &amp; Controls Mappings'!$F716))),ISNUMBER(SEARCH(IF(J$2&lt;&gt;"",J$2,"NA"),'MITRE &amp; Controls Mappings'!$G716))),ISNUMBER(SEARCH(IF(J$2&lt;&gt;"",J$2,"NA"),'MITRE &amp; Controls Mappings'!$H716))),ISNUMBER(SEARCH(IF(J$3&lt;&gt;"",J$3,"NA"),'MITRE &amp; Controls Mappings'!$I716))),ISNUMBER(SEARCH(IF(J$3&lt;&gt;"",J$3,"NA"),'MITRE &amp; Controls Mappings'!$J716))), 'MITRE &amp; Controls Mappings'!$B716,"")</f>
        <v/>
      </c>
      <c r="K720" t="str">
        <f>IF(OR(OR(OR(OR(OR(ISNUMBER(SEARCH(IF(K$1&lt;&gt;"",K$1,"NA"),'MITRE &amp; Controls Mappings'!$E716)),ISNUMBER(SEARCH(IF(K$1&lt;&gt;"",K$1,"NA"),'MITRE &amp; Controls Mappings'!$F716))),ISNUMBER(SEARCH(IF(K$2&lt;&gt;"",K$2,"NA"),'MITRE &amp; Controls Mappings'!$G716))),ISNUMBER(SEARCH(IF(K$2&lt;&gt;"",K$2,"NA"),'MITRE &amp; Controls Mappings'!$H716))),ISNUMBER(SEARCH(IF(K$3&lt;&gt;"",K$3,"NA"),'MITRE &amp; Controls Mappings'!$I716))),ISNUMBER(SEARCH(IF(K$3&lt;&gt;"",K$3,"NA"),'MITRE &amp; Controls Mappings'!$J716))), 'MITRE &amp; Controls Mappings'!$B716,"")</f>
        <v/>
      </c>
      <c r="L720" s="25">
        <f>'MITRE &amp; Controls Mappings'!D716</f>
        <v>0</v>
      </c>
    </row>
    <row r="721" spans="1:12" x14ac:dyDescent="0.35">
      <c r="A721" t="str">
        <f>IF(COUNTIF(B721:K721,"="&amp;'MITRE &amp; Controls Mappings'!B717)&gt;0,'MITRE &amp; Controls Mappings'!B717,"")</f>
        <v/>
      </c>
      <c r="B721" t="str">
        <f>IF(OR(OR(OR(OR(OR(ISNUMBER(SEARCH(IF(B$1&lt;&gt;"",B$1,"NA"),'MITRE &amp; Controls Mappings'!$E717)),ISNUMBER(SEARCH(IF(B$1&lt;&gt;"",B$1,"NA"),'MITRE &amp; Controls Mappings'!$F717))),ISNUMBER(SEARCH(IF(B$2&lt;&gt;"",B$2,"NA"),'MITRE &amp; Controls Mappings'!$G717))),ISNUMBER(SEARCH(IF(B$2&lt;&gt;"",B$2,"NA"),'MITRE &amp; Controls Mappings'!$H717))),ISNUMBER(SEARCH(IF(B$3&lt;&gt;"",B$3,"NA"),'MITRE &amp; Controls Mappings'!$I717))),ISNUMBER(SEARCH(IF(B$3&lt;&gt;"",B$3,"NA"),'MITRE &amp; Controls Mappings'!$J717))), 'MITRE &amp; Controls Mappings'!$B717,"")</f>
        <v/>
      </c>
      <c r="C721" t="str">
        <f>IF(OR(OR(OR(OR(OR(ISNUMBER(SEARCH(IF(C$1&lt;&gt;"",C$1,"NA"),'MITRE &amp; Controls Mappings'!$E717)),ISNUMBER(SEARCH(IF(C$1&lt;&gt;"",C$1,"NA"),'MITRE &amp; Controls Mappings'!$F717))),ISNUMBER(SEARCH(IF(C$2&lt;&gt;"",C$2,"NA"),'MITRE &amp; Controls Mappings'!$G717))),ISNUMBER(SEARCH(IF(C$2&lt;&gt;"",C$2,"NA"),'MITRE &amp; Controls Mappings'!$H717))),ISNUMBER(SEARCH(IF(C$3&lt;&gt;"",C$3,"NA"),'MITRE &amp; Controls Mappings'!$I717))),ISNUMBER(SEARCH(IF(C$3&lt;&gt;"",C$3,"NA"),'MITRE &amp; Controls Mappings'!$J717))), 'MITRE &amp; Controls Mappings'!$B717,"")</f>
        <v/>
      </c>
      <c r="D721" t="str">
        <f>IF(OR(OR(OR(OR(OR(ISNUMBER(SEARCH(IF(D$1&lt;&gt;"",D$1,"NA"),'MITRE &amp; Controls Mappings'!$E717)),ISNUMBER(SEARCH(IF(D$1&lt;&gt;"",D$1,"NA"),'MITRE &amp; Controls Mappings'!$F717))),ISNUMBER(SEARCH(IF(D$2&lt;&gt;"",D$2,"NA"),'MITRE &amp; Controls Mappings'!$G717))),ISNUMBER(SEARCH(IF(D$2&lt;&gt;"",D$2,"NA"),'MITRE &amp; Controls Mappings'!$H717))),ISNUMBER(SEARCH(IF(D$3&lt;&gt;"",D$3,"NA"),'MITRE &amp; Controls Mappings'!$I717))),ISNUMBER(SEARCH(IF(D$3&lt;&gt;"",D$3,"NA"),'MITRE &amp; Controls Mappings'!$J717))), 'MITRE &amp; Controls Mappings'!$B717,"")</f>
        <v/>
      </c>
      <c r="E721" t="str">
        <f>IF(OR(OR(OR(OR(OR(ISNUMBER(SEARCH(IF(E$1&lt;&gt;"",E$1,"NA"),'MITRE &amp; Controls Mappings'!$E717)),ISNUMBER(SEARCH(IF(E$1&lt;&gt;"",E$1,"NA"),'MITRE &amp; Controls Mappings'!$F717))),ISNUMBER(SEARCH(IF(E$2&lt;&gt;"",E$2,"NA"),'MITRE &amp; Controls Mappings'!$G717))),ISNUMBER(SEARCH(IF(E$2&lt;&gt;"",E$2,"NA"),'MITRE &amp; Controls Mappings'!$H717))),ISNUMBER(SEARCH(IF(E$3&lt;&gt;"",E$3,"NA"),'MITRE &amp; Controls Mappings'!$I717))),ISNUMBER(SEARCH(IF(E$3&lt;&gt;"",E$3,"NA"),'MITRE &amp; Controls Mappings'!$J717))), 'MITRE &amp; Controls Mappings'!$B717,"")</f>
        <v/>
      </c>
      <c r="F721" t="str">
        <f>IF(OR(OR(OR(OR(OR(ISNUMBER(SEARCH(IF(F$1&lt;&gt;"",F$1,"NA"),'MITRE &amp; Controls Mappings'!$E717)),ISNUMBER(SEARCH(IF(F$1&lt;&gt;"",F$1,"NA"),'MITRE &amp; Controls Mappings'!$F717))),ISNUMBER(SEARCH(IF(F$2&lt;&gt;"",F$2,"NA"),'MITRE &amp; Controls Mappings'!$G717))),ISNUMBER(SEARCH(IF(F$2&lt;&gt;"",F$2,"NA"),'MITRE &amp; Controls Mappings'!$H717))),ISNUMBER(SEARCH(IF(F$3&lt;&gt;"",F$3,"NA"),'MITRE &amp; Controls Mappings'!$I717))),ISNUMBER(SEARCH(IF(F$3&lt;&gt;"",F$3,"NA"),'MITRE &amp; Controls Mappings'!$J717))), 'MITRE &amp; Controls Mappings'!$B717,"")</f>
        <v/>
      </c>
      <c r="G721" t="str">
        <f>IF(OR(OR(OR(OR(OR(ISNUMBER(SEARCH(IF(G$1&lt;&gt;"",G$1,"NA"),'MITRE &amp; Controls Mappings'!$E717)),ISNUMBER(SEARCH(IF(G$1&lt;&gt;"",G$1,"NA"),'MITRE &amp; Controls Mappings'!$F717))),ISNUMBER(SEARCH(IF(G$2&lt;&gt;"",G$2,"NA"),'MITRE &amp; Controls Mappings'!$G717))),ISNUMBER(SEARCH(IF(G$2&lt;&gt;"",G$2,"NA"),'MITRE &amp; Controls Mappings'!$H717))),ISNUMBER(SEARCH(IF(G$3&lt;&gt;"",G$3,"NA"),'MITRE &amp; Controls Mappings'!$I717))),ISNUMBER(SEARCH(IF(G$3&lt;&gt;"",G$3,"NA"),'MITRE &amp; Controls Mappings'!$J717))), 'MITRE &amp; Controls Mappings'!$B717,"")</f>
        <v/>
      </c>
      <c r="H721" t="str">
        <f>IF(OR(OR(OR(OR(OR(ISNUMBER(SEARCH(IF(H$1&lt;&gt;"",H$1,"NA"),'MITRE &amp; Controls Mappings'!$E717)),ISNUMBER(SEARCH(IF(H$1&lt;&gt;"",H$1,"NA"),'MITRE &amp; Controls Mappings'!$F717))),ISNUMBER(SEARCH(IF(H$2&lt;&gt;"",H$2,"NA"),'MITRE &amp; Controls Mappings'!$G717))),ISNUMBER(SEARCH(IF(H$2&lt;&gt;"",H$2,"NA"),'MITRE &amp; Controls Mappings'!$H717))),ISNUMBER(SEARCH(IF(H$3&lt;&gt;"",H$3,"NA"),'MITRE &amp; Controls Mappings'!$I717))),ISNUMBER(SEARCH(IF(H$3&lt;&gt;"",H$3,"NA"),'MITRE &amp; Controls Mappings'!$J717))), 'MITRE &amp; Controls Mappings'!$B717,"")</f>
        <v/>
      </c>
      <c r="I721" t="str">
        <f>IF(OR(OR(OR(OR(OR(ISNUMBER(SEARCH(IF(I$1&lt;&gt;"",I$1,"NA"),'MITRE &amp; Controls Mappings'!$E717)),ISNUMBER(SEARCH(IF(I$1&lt;&gt;"",I$1,"NA"),'MITRE &amp; Controls Mappings'!$F717))),ISNUMBER(SEARCH(IF(I$2&lt;&gt;"",I$2,"NA"),'MITRE &amp; Controls Mappings'!$G717))),ISNUMBER(SEARCH(IF(I$2&lt;&gt;"",I$2,"NA"),'MITRE &amp; Controls Mappings'!$H717))),ISNUMBER(SEARCH(IF(I$3&lt;&gt;"",I$3,"NA"),'MITRE &amp; Controls Mappings'!$I717))),ISNUMBER(SEARCH(IF(I$3&lt;&gt;"",I$3,"NA"),'MITRE &amp; Controls Mappings'!$J717))), 'MITRE &amp; Controls Mappings'!$B717,"")</f>
        <v/>
      </c>
      <c r="J721" t="str">
        <f>IF(OR(OR(OR(OR(OR(ISNUMBER(SEARCH(IF(J$1&lt;&gt;"",J$1,"NA"),'MITRE &amp; Controls Mappings'!$E717)),ISNUMBER(SEARCH(IF(J$1&lt;&gt;"",J$1,"NA"),'MITRE &amp; Controls Mappings'!$F717))),ISNUMBER(SEARCH(IF(J$2&lt;&gt;"",J$2,"NA"),'MITRE &amp; Controls Mappings'!$G717))),ISNUMBER(SEARCH(IF(J$2&lt;&gt;"",J$2,"NA"),'MITRE &amp; Controls Mappings'!$H717))),ISNUMBER(SEARCH(IF(J$3&lt;&gt;"",J$3,"NA"),'MITRE &amp; Controls Mappings'!$I717))),ISNUMBER(SEARCH(IF(J$3&lt;&gt;"",J$3,"NA"),'MITRE &amp; Controls Mappings'!$J717))), 'MITRE &amp; Controls Mappings'!$B717,"")</f>
        <v/>
      </c>
      <c r="K721" t="str">
        <f>IF(OR(OR(OR(OR(OR(ISNUMBER(SEARCH(IF(K$1&lt;&gt;"",K$1,"NA"),'MITRE &amp; Controls Mappings'!$E717)),ISNUMBER(SEARCH(IF(K$1&lt;&gt;"",K$1,"NA"),'MITRE &amp; Controls Mappings'!$F717))),ISNUMBER(SEARCH(IF(K$2&lt;&gt;"",K$2,"NA"),'MITRE &amp; Controls Mappings'!$G717))),ISNUMBER(SEARCH(IF(K$2&lt;&gt;"",K$2,"NA"),'MITRE &amp; Controls Mappings'!$H717))),ISNUMBER(SEARCH(IF(K$3&lt;&gt;"",K$3,"NA"),'MITRE &amp; Controls Mappings'!$I717))),ISNUMBER(SEARCH(IF(K$3&lt;&gt;"",K$3,"NA"),'MITRE &amp; Controls Mappings'!$J717))), 'MITRE &amp; Controls Mappings'!$B717,"")</f>
        <v/>
      </c>
      <c r="L721" s="25">
        <f>'MITRE &amp; Controls Mappings'!D717</f>
        <v>0</v>
      </c>
    </row>
    <row r="722" spans="1:12" x14ac:dyDescent="0.35">
      <c r="A722" t="str">
        <f>IF(COUNTIF(B722:K722,"="&amp;'MITRE &amp; Controls Mappings'!B718)&gt;0,'MITRE &amp; Controls Mappings'!B718,"")</f>
        <v/>
      </c>
      <c r="B722" t="str">
        <f>IF(OR(OR(OR(OR(OR(ISNUMBER(SEARCH(IF(B$1&lt;&gt;"",B$1,"NA"),'MITRE &amp; Controls Mappings'!$E718)),ISNUMBER(SEARCH(IF(B$1&lt;&gt;"",B$1,"NA"),'MITRE &amp; Controls Mappings'!$F718))),ISNUMBER(SEARCH(IF(B$2&lt;&gt;"",B$2,"NA"),'MITRE &amp; Controls Mappings'!$G718))),ISNUMBER(SEARCH(IF(B$2&lt;&gt;"",B$2,"NA"),'MITRE &amp; Controls Mappings'!$H718))),ISNUMBER(SEARCH(IF(B$3&lt;&gt;"",B$3,"NA"),'MITRE &amp; Controls Mappings'!$I718))),ISNUMBER(SEARCH(IF(B$3&lt;&gt;"",B$3,"NA"),'MITRE &amp; Controls Mappings'!$J718))), 'MITRE &amp; Controls Mappings'!$B718,"")</f>
        <v/>
      </c>
      <c r="C722" t="str">
        <f>IF(OR(OR(OR(OR(OR(ISNUMBER(SEARCH(IF(C$1&lt;&gt;"",C$1,"NA"),'MITRE &amp; Controls Mappings'!$E718)),ISNUMBER(SEARCH(IF(C$1&lt;&gt;"",C$1,"NA"),'MITRE &amp; Controls Mappings'!$F718))),ISNUMBER(SEARCH(IF(C$2&lt;&gt;"",C$2,"NA"),'MITRE &amp; Controls Mappings'!$G718))),ISNUMBER(SEARCH(IF(C$2&lt;&gt;"",C$2,"NA"),'MITRE &amp; Controls Mappings'!$H718))),ISNUMBER(SEARCH(IF(C$3&lt;&gt;"",C$3,"NA"),'MITRE &amp; Controls Mappings'!$I718))),ISNUMBER(SEARCH(IF(C$3&lt;&gt;"",C$3,"NA"),'MITRE &amp; Controls Mappings'!$J718))), 'MITRE &amp; Controls Mappings'!$B718,"")</f>
        <v/>
      </c>
      <c r="D722" t="str">
        <f>IF(OR(OR(OR(OR(OR(ISNUMBER(SEARCH(IF(D$1&lt;&gt;"",D$1,"NA"),'MITRE &amp; Controls Mappings'!$E718)),ISNUMBER(SEARCH(IF(D$1&lt;&gt;"",D$1,"NA"),'MITRE &amp; Controls Mappings'!$F718))),ISNUMBER(SEARCH(IF(D$2&lt;&gt;"",D$2,"NA"),'MITRE &amp; Controls Mappings'!$G718))),ISNUMBER(SEARCH(IF(D$2&lt;&gt;"",D$2,"NA"),'MITRE &amp; Controls Mappings'!$H718))),ISNUMBER(SEARCH(IF(D$3&lt;&gt;"",D$3,"NA"),'MITRE &amp; Controls Mappings'!$I718))),ISNUMBER(SEARCH(IF(D$3&lt;&gt;"",D$3,"NA"),'MITRE &amp; Controls Mappings'!$J718))), 'MITRE &amp; Controls Mappings'!$B718,"")</f>
        <v/>
      </c>
      <c r="E722" t="str">
        <f>IF(OR(OR(OR(OR(OR(ISNUMBER(SEARCH(IF(E$1&lt;&gt;"",E$1,"NA"),'MITRE &amp; Controls Mappings'!$E718)),ISNUMBER(SEARCH(IF(E$1&lt;&gt;"",E$1,"NA"),'MITRE &amp; Controls Mappings'!$F718))),ISNUMBER(SEARCH(IF(E$2&lt;&gt;"",E$2,"NA"),'MITRE &amp; Controls Mappings'!$G718))),ISNUMBER(SEARCH(IF(E$2&lt;&gt;"",E$2,"NA"),'MITRE &amp; Controls Mappings'!$H718))),ISNUMBER(SEARCH(IF(E$3&lt;&gt;"",E$3,"NA"),'MITRE &amp; Controls Mappings'!$I718))),ISNUMBER(SEARCH(IF(E$3&lt;&gt;"",E$3,"NA"),'MITRE &amp; Controls Mappings'!$J718))), 'MITRE &amp; Controls Mappings'!$B718,"")</f>
        <v/>
      </c>
      <c r="F722" t="str">
        <f>IF(OR(OR(OR(OR(OR(ISNUMBER(SEARCH(IF(F$1&lt;&gt;"",F$1,"NA"),'MITRE &amp; Controls Mappings'!$E718)),ISNUMBER(SEARCH(IF(F$1&lt;&gt;"",F$1,"NA"),'MITRE &amp; Controls Mappings'!$F718))),ISNUMBER(SEARCH(IF(F$2&lt;&gt;"",F$2,"NA"),'MITRE &amp; Controls Mappings'!$G718))),ISNUMBER(SEARCH(IF(F$2&lt;&gt;"",F$2,"NA"),'MITRE &amp; Controls Mappings'!$H718))),ISNUMBER(SEARCH(IF(F$3&lt;&gt;"",F$3,"NA"),'MITRE &amp; Controls Mappings'!$I718))),ISNUMBER(SEARCH(IF(F$3&lt;&gt;"",F$3,"NA"),'MITRE &amp; Controls Mappings'!$J718))), 'MITRE &amp; Controls Mappings'!$B718,"")</f>
        <v/>
      </c>
      <c r="G722" t="str">
        <f>IF(OR(OR(OR(OR(OR(ISNUMBER(SEARCH(IF(G$1&lt;&gt;"",G$1,"NA"),'MITRE &amp; Controls Mappings'!$E718)),ISNUMBER(SEARCH(IF(G$1&lt;&gt;"",G$1,"NA"),'MITRE &amp; Controls Mappings'!$F718))),ISNUMBER(SEARCH(IF(G$2&lt;&gt;"",G$2,"NA"),'MITRE &amp; Controls Mappings'!$G718))),ISNUMBER(SEARCH(IF(G$2&lt;&gt;"",G$2,"NA"),'MITRE &amp; Controls Mappings'!$H718))),ISNUMBER(SEARCH(IF(G$3&lt;&gt;"",G$3,"NA"),'MITRE &amp; Controls Mappings'!$I718))),ISNUMBER(SEARCH(IF(G$3&lt;&gt;"",G$3,"NA"),'MITRE &amp; Controls Mappings'!$J718))), 'MITRE &amp; Controls Mappings'!$B718,"")</f>
        <v/>
      </c>
      <c r="H722" t="str">
        <f>IF(OR(OR(OR(OR(OR(ISNUMBER(SEARCH(IF(H$1&lt;&gt;"",H$1,"NA"),'MITRE &amp; Controls Mappings'!$E718)),ISNUMBER(SEARCH(IF(H$1&lt;&gt;"",H$1,"NA"),'MITRE &amp; Controls Mappings'!$F718))),ISNUMBER(SEARCH(IF(H$2&lt;&gt;"",H$2,"NA"),'MITRE &amp; Controls Mappings'!$G718))),ISNUMBER(SEARCH(IF(H$2&lt;&gt;"",H$2,"NA"),'MITRE &amp; Controls Mappings'!$H718))),ISNUMBER(SEARCH(IF(H$3&lt;&gt;"",H$3,"NA"),'MITRE &amp; Controls Mappings'!$I718))),ISNUMBER(SEARCH(IF(H$3&lt;&gt;"",H$3,"NA"),'MITRE &amp; Controls Mappings'!$J718))), 'MITRE &amp; Controls Mappings'!$B718,"")</f>
        <v/>
      </c>
      <c r="I722" t="str">
        <f>IF(OR(OR(OR(OR(OR(ISNUMBER(SEARCH(IF(I$1&lt;&gt;"",I$1,"NA"),'MITRE &amp; Controls Mappings'!$E718)),ISNUMBER(SEARCH(IF(I$1&lt;&gt;"",I$1,"NA"),'MITRE &amp; Controls Mappings'!$F718))),ISNUMBER(SEARCH(IF(I$2&lt;&gt;"",I$2,"NA"),'MITRE &amp; Controls Mappings'!$G718))),ISNUMBER(SEARCH(IF(I$2&lt;&gt;"",I$2,"NA"),'MITRE &amp; Controls Mappings'!$H718))),ISNUMBER(SEARCH(IF(I$3&lt;&gt;"",I$3,"NA"),'MITRE &amp; Controls Mappings'!$I718))),ISNUMBER(SEARCH(IF(I$3&lt;&gt;"",I$3,"NA"),'MITRE &amp; Controls Mappings'!$J718))), 'MITRE &amp; Controls Mappings'!$B718,"")</f>
        <v/>
      </c>
      <c r="J722" t="str">
        <f>IF(OR(OR(OR(OR(OR(ISNUMBER(SEARCH(IF(J$1&lt;&gt;"",J$1,"NA"),'MITRE &amp; Controls Mappings'!$E718)),ISNUMBER(SEARCH(IF(J$1&lt;&gt;"",J$1,"NA"),'MITRE &amp; Controls Mappings'!$F718))),ISNUMBER(SEARCH(IF(J$2&lt;&gt;"",J$2,"NA"),'MITRE &amp; Controls Mappings'!$G718))),ISNUMBER(SEARCH(IF(J$2&lt;&gt;"",J$2,"NA"),'MITRE &amp; Controls Mappings'!$H718))),ISNUMBER(SEARCH(IF(J$3&lt;&gt;"",J$3,"NA"),'MITRE &amp; Controls Mappings'!$I718))),ISNUMBER(SEARCH(IF(J$3&lt;&gt;"",J$3,"NA"),'MITRE &amp; Controls Mappings'!$J718))), 'MITRE &amp; Controls Mappings'!$B718,"")</f>
        <v/>
      </c>
      <c r="K722" t="str">
        <f>IF(OR(OR(OR(OR(OR(ISNUMBER(SEARCH(IF(K$1&lt;&gt;"",K$1,"NA"),'MITRE &amp; Controls Mappings'!$E718)),ISNUMBER(SEARCH(IF(K$1&lt;&gt;"",K$1,"NA"),'MITRE &amp; Controls Mappings'!$F718))),ISNUMBER(SEARCH(IF(K$2&lt;&gt;"",K$2,"NA"),'MITRE &amp; Controls Mappings'!$G718))),ISNUMBER(SEARCH(IF(K$2&lt;&gt;"",K$2,"NA"),'MITRE &amp; Controls Mappings'!$H718))),ISNUMBER(SEARCH(IF(K$3&lt;&gt;"",K$3,"NA"),'MITRE &amp; Controls Mappings'!$I718))),ISNUMBER(SEARCH(IF(K$3&lt;&gt;"",K$3,"NA"),'MITRE &amp; Controls Mappings'!$J718))), 'MITRE &amp; Controls Mappings'!$B718,"")</f>
        <v/>
      </c>
      <c r="L722" s="25">
        <f>'MITRE &amp; Controls Mappings'!D718</f>
        <v>0</v>
      </c>
    </row>
    <row r="723" spans="1:12" x14ac:dyDescent="0.35">
      <c r="A723" t="str">
        <f>IF(COUNTIF(B723:K723,"="&amp;'MITRE &amp; Controls Mappings'!B719)&gt;0,'MITRE &amp; Controls Mappings'!B719,"")</f>
        <v/>
      </c>
      <c r="B723" t="str">
        <f>IF(OR(OR(OR(OR(OR(ISNUMBER(SEARCH(IF(B$1&lt;&gt;"",B$1,"NA"),'MITRE &amp; Controls Mappings'!$E719)),ISNUMBER(SEARCH(IF(B$1&lt;&gt;"",B$1,"NA"),'MITRE &amp; Controls Mappings'!$F719))),ISNUMBER(SEARCH(IF(B$2&lt;&gt;"",B$2,"NA"),'MITRE &amp; Controls Mappings'!$G719))),ISNUMBER(SEARCH(IF(B$2&lt;&gt;"",B$2,"NA"),'MITRE &amp; Controls Mappings'!$H719))),ISNUMBER(SEARCH(IF(B$3&lt;&gt;"",B$3,"NA"),'MITRE &amp; Controls Mappings'!$I719))),ISNUMBER(SEARCH(IF(B$3&lt;&gt;"",B$3,"NA"),'MITRE &amp; Controls Mappings'!$J719))), 'MITRE &amp; Controls Mappings'!$B719,"")</f>
        <v/>
      </c>
      <c r="C723" t="str">
        <f>IF(OR(OR(OR(OR(OR(ISNUMBER(SEARCH(IF(C$1&lt;&gt;"",C$1,"NA"),'MITRE &amp; Controls Mappings'!$E719)),ISNUMBER(SEARCH(IF(C$1&lt;&gt;"",C$1,"NA"),'MITRE &amp; Controls Mappings'!$F719))),ISNUMBER(SEARCH(IF(C$2&lt;&gt;"",C$2,"NA"),'MITRE &amp; Controls Mappings'!$G719))),ISNUMBER(SEARCH(IF(C$2&lt;&gt;"",C$2,"NA"),'MITRE &amp; Controls Mappings'!$H719))),ISNUMBER(SEARCH(IF(C$3&lt;&gt;"",C$3,"NA"),'MITRE &amp; Controls Mappings'!$I719))),ISNUMBER(SEARCH(IF(C$3&lt;&gt;"",C$3,"NA"),'MITRE &amp; Controls Mappings'!$J719))), 'MITRE &amp; Controls Mappings'!$B719,"")</f>
        <v/>
      </c>
      <c r="D723" t="str">
        <f>IF(OR(OR(OR(OR(OR(ISNUMBER(SEARCH(IF(D$1&lt;&gt;"",D$1,"NA"),'MITRE &amp; Controls Mappings'!$E719)),ISNUMBER(SEARCH(IF(D$1&lt;&gt;"",D$1,"NA"),'MITRE &amp; Controls Mappings'!$F719))),ISNUMBER(SEARCH(IF(D$2&lt;&gt;"",D$2,"NA"),'MITRE &amp; Controls Mappings'!$G719))),ISNUMBER(SEARCH(IF(D$2&lt;&gt;"",D$2,"NA"),'MITRE &amp; Controls Mappings'!$H719))),ISNUMBER(SEARCH(IF(D$3&lt;&gt;"",D$3,"NA"),'MITRE &amp; Controls Mappings'!$I719))),ISNUMBER(SEARCH(IF(D$3&lt;&gt;"",D$3,"NA"),'MITRE &amp; Controls Mappings'!$J719))), 'MITRE &amp; Controls Mappings'!$B719,"")</f>
        <v/>
      </c>
      <c r="E723" t="str">
        <f>IF(OR(OR(OR(OR(OR(ISNUMBER(SEARCH(IF(E$1&lt;&gt;"",E$1,"NA"),'MITRE &amp; Controls Mappings'!$E719)),ISNUMBER(SEARCH(IF(E$1&lt;&gt;"",E$1,"NA"),'MITRE &amp; Controls Mappings'!$F719))),ISNUMBER(SEARCH(IF(E$2&lt;&gt;"",E$2,"NA"),'MITRE &amp; Controls Mappings'!$G719))),ISNUMBER(SEARCH(IF(E$2&lt;&gt;"",E$2,"NA"),'MITRE &amp; Controls Mappings'!$H719))),ISNUMBER(SEARCH(IF(E$3&lt;&gt;"",E$3,"NA"),'MITRE &amp; Controls Mappings'!$I719))),ISNUMBER(SEARCH(IF(E$3&lt;&gt;"",E$3,"NA"),'MITRE &amp; Controls Mappings'!$J719))), 'MITRE &amp; Controls Mappings'!$B719,"")</f>
        <v/>
      </c>
      <c r="F723" t="str">
        <f>IF(OR(OR(OR(OR(OR(ISNUMBER(SEARCH(IF(F$1&lt;&gt;"",F$1,"NA"),'MITRE &amp; Controls Mappings'!$E719)),ISNUMBER(SEARCH(IF(F$1&lt;&gt;"",F$1,"NA"),'MITRE &amp; Controls Mappings'!$F719))),ISNUMBER(SEARCH(IF(F$2&lt;&gt;"",F$2,"NA"),'MITRE &amp; Controls Mappings'!$G719))),ISNUMBER(SEARCH(IF(F$2&lt;&gt;"",F$2,"NA"),'MITRE &amp; Controls Mappings'!$H719))),ISNUMBER(SEARCH(IF(F$3&lt;&gt;"",F$3,"NA"),'MITRE &amp; Controls Mappings'!$I719))),ISNUMBER(SEARCH(IF(F$3&lt;&gt;"",F$3,"NA"),'MITRE &amp; Controls Mappings'!$J719))), 'MITRE &amp; Controls Mappings'!$B719,"")</f>
        <v/>
      </c>
      <c r="G723" t="str">
        <f>IF(OR(OR(OR(OR(OR(ISNUMBER(SEARCH(IF(G$1&lt;&gt;"",G$1,"NA"),'MITRE &amp; Controls Mappings'!$E719)),ISNUMBER(SEARCH(IF(G$1&lt;&gt;"",G$1,"NA"),'MITRE &amp; Controls Mappings'!$F719))),ISNUMBER(SEARCH(IF(G$2&lt;&gt;"",G$2,"NA"),'MITRE &amp; Controls Mappings'!$G719))),ISNUMBER(SEARCH(IF(G$2&lt;&gt;"",G$2,"NA"),'MITRE &amp; Controls Mappings'!$H719))),ISNUMBER(SEARCH(IF(G$3&lt;&gt;"",G$3,"NA"),'MITRE &amp; Controls Mappings'!$I719))),ISNUMBER(SEARCH(IF(G$3&lt;&gt;"",G$3,"NA"),'MITRE &amp; Controls Mappings'!$J719))), 'MITRE &amp; Controls Mappings'!$B719,"")</f>
        <v/>
      </c>
      <c r="H723" t="str">
        <f>IF(OR(OR(OR(OR(OR(ISNUMBER(SEARCH(IF(H$1&lt;&gt;"",H$1,"NA"),'MITRE &amp; Controls Mappings'!$E719)),ISNUMBER(SEARCH(IF(H$1&lt;&gt;"",H$1,"NA"),'MITRE &amp; Controls Mappings'!$F719))),ISNUMBER(SEARCH(IF(H$2&lt;&gt;"",H$2,"NA"),'MITRE &amp; Controls Mappings'!$G719))),ISNUMBER(SEARCH(IF(H$2&lt;&gt;"",H$2,"NA"),'MITRE &amp; Controls Mappings'!$H719))),ISNUMBER(SEARCH(IF(H$3&lt;&gt;"",H$3,"NA"),'MITRE &amp; Controls Mappings'!$I719))),ISNUMBER(SEARCH(IF(H$3&lt;&gt;"",H$3,"NA"),'MITRE &amp; Controls Mappings'!$J719))), 'MITRE &amp; Controls Mappings'!$B719,"")</f>
        <v/>
      </c>
      <c r="I723" t="str">
        <f>IF(OR(OR(OR(OR(OR(ISNUMBER(SEARCH(IF(I$1&lt;&gt;"",I$1,"NA"),'MITRE &amp; Controls Mappings'!$E719)),ISNUMBER(SEARCH(IF(I$1&lt;&gt;"",I$1,"NA"),'MITRE &amp; Controls Mappings'!$F719))),ISNUMBER(SEARCH(IF(I$2&lt;&gt;"",I$2,"NA"),'MITRE &amp; Controls Mappings'!$G719))),ISNUMBER(SEARCH(IF(I$2&lt;&gt;"",I$2,"NA"),'MITRE &amp; Controls Mappings'!$H719))),ISNUMBER(SEARCH(IF(I$3&lt;&gt;"",I$3,"NA"),'MITRE &amp; Controls Mappings'!$I719))),ISNUMBER(SEARCH(IF(I$3&lt;&gt;"",I$3,"NA"),'MITRE &amp; Controls Mappings'!$J719))), 'MITRE &amp; Controls Mappings'!$B719,"")</f>
        <v/>
      </c>
      <c r="J723" t="str">
        <f>IF(OR(OR(OR(OR(OR(ISNUMBER(SEARCH(IF(J$1&lt;&gt;"",J$1,"NA"),'MITRE &amp; Controls Mappings'!$E719)),ISNUMBER(SEARCH(IF(J$1&lt;&gt;"",J$1,"NA"),'MITRE &amp; Controls Mappings'!$F719))),ISNUMBER(SEARCH(IF(J$2&lt;&gt;"",J$2,"NA"),'MITRE &amp; Controls Mappings'!$G719))),ISNUMBER(SEARCH(IF(J$2&lt;&gt;"",J$2,"NA"),'MITRE &amp; Controls Mappings'!$H719))),ISNUMBER(SEARCH(IF(J$3&lt;&gt;"",J$3,"NA"),'MITRE &amp; Controls Mappings'!$I719))),ISNUMBER(SEARCH(IF(J$3&lt;&gt;"",J$3,"NA"),'MITRE &amp; Controls Mappings'!$J719))), 'MITRE &amp; Controls Mappings'!$B719,"")</f>
        <v/>
      </c>
      <c r="K723" t="str">
        <f>IF(OR(OR(OR(OR(OR(ISNUMBER(SEARCH(IF(K$1&lt;&gt;"",K$1,"NA"),'MITRE &amp; Controls Mappings'!$E719)),ISNUMBER(SEARCH(IF(K$1&lt;&gt;"",K$1,"NA"),'MITRE &amp; Controls Mappings'!$F719))),ISNUMBER(SEARCH(IF(K$2&lt;&gt;"",K$2,"NA"),'MITRE &amp; Controls Mappings'!$G719))),ISNUMBER(SEARCH(IF(K$2&lt;&gt;"",K$2,"NA"),'MITRE &amp; Controls Mappings'!$H719))),ISNUMBER(SEARCH(IF(K$3&lt;&gt;"",K$3,"NA"),'MITRE &amp; Controls Mappings'!$I719))),ISNUMBER(SEARCH(IF(K$3&lt;&gt;"",K$3,"NA"),'MITRE &amp; Controls Mappings'!$J719))), 'MITRE &amp; Controls Mappings'!$B719,"")</f>
        <v/>
      </c>
      <c r="L723" s="25">
        <f>'MITRE &amp; Controls Mappings'!D719</f>
        <v>0</v>
      </c>
    </row>
    <row r="724" spans="1:12" x14ac:dyDescent="0.35">
      <c r="A724" t="str">
        <f>IF(COUNTIF(B724:K724,"="&amp;'MITRE &amp; Controls Mappings'!B720)&gt;0,'MITRE &amp; Controls Mappings'!B720,"")</f>
        <v/>
      </c>
      <c r="B724" t="str">
        <f>IF(OR(OR(OR(OR(OR(ISNUMBER(SEARCH(IF(B$1&lt;&gt;"",B$1,"NA"),'MITRE &amp; Controls Mappings'!$E720)),ISNUMBER(SEARCH(IF(B$1&lt;&gt;"",B$1,"NA"),'MITRE &amp; Controls Mappings'!$F720))),ISNUMBER(SEARCH(IF(B$2&lt;&gt;"",B$2,"NA"),'MITRE &amp; Controls Mappings'!$G720))),ISNUMBER(SEARCH(IF(B$2&lt;&gt;"",B$2,"NA"),'MITRE &amp; Controls Mappings'!$H720))),ISNUMBER(SEARCH(IF(B$3&lt;&gt;"",B$3,"NA"),'MITRE &amp; Controls Mappings'!$I720))),ISNUMBER(SEARCH(IF(B$3&lt;&gt;"",B$3,"NA"),'MITRE &amp; Controls Mappings'!$J720))), 'MITRE &amp; Controls Mappings'!$B720,"")</f>
        <v/>
      </c>
      <c r="C724" t="str">
        <f>IF(OR(OR(OR(OR(OR(ISNUMBER(SEARCH(IF(C$1&lt;&gt;"",C$1,"NA"),'MITRE &amp; Controls Mappings'!$E720)),ISNUMBER(SEARCH(IF(C$1&lt;&gt;"",C$1,"NA"),'MITRE &amp; Controls Mappings'!$F720))),ISNUMBER(SEARCH(IF(C$2&lt;&gt;"",C$2,"NA"),'MITRE &amp; Controls Mappings'!$G720))),ISNUMBER(SEARCH(IF(C$2&lt;&gt;"",C$2,"NA"),'MITRE &amp; Controls Mappings'!$H720))),ISNUMBER(SEARCH(IF(C$3&lt;&gt;"",C$3,"NA"),'MITRE &amp; Controls Mappings'!$I720))),ISNUMBER(SEARCH(IF(C$3&lt;&gt;"",C$3,"NA"),'MITRE &amp; Controls Mappings'!$J720))), 'MITRE &amp; Controls Mappings'!$B720,"")</f>
        <v/>
      </c>
      <c r="D724" t="str">
        <f>IF(OR(OR(OR(OR(OR(ISNUMBER(SEARCH(IF(D$1&lt;&gt;"",D$1,"NA"),'MITRE &amp; Controls Mappings'!$E720)),ISNUMBER(SEARCH(IF(D$1&lt;&gt;"",D$1,"NA"),'MITRE &amp; Controls Mappings'!$F720))),ISNUMBER(SEARCH(IF(D$2&lt;&gt;"",D$2,"NA"),'MITRE &amp; Controls Mappings'!$G720))),ISNUMBER(SEARCH(IF(D$2&lt;&gt;"",D$2,"NA"),'MITRE &amp; Controls Mappings'!$H720))),ISNUMBER(SEARCH(IF(D$3&lt;&gt;"",D$3,"NA"),'MITRE &amp; Controls Mappings'!$I720))),ISNUMBER(SEARCH(IF(D$3&lt;&gt;"",D$3,"NA"),'MITRE &amp; Controls Mappings'!$J720))), 'MITRE &amp; Controls Mappings'!$B720,"")</f>
        <v/>
      </c>
      <c r="E724" t="str">
        <f>IF(OR(OR(OR(OR(OR(ISNUMBER(SEARCH(IF(E$1&lt;&gt;"",E$1,"NA"),'MITRE &amp; Controls Mappings'!$E720)),ISNUMBER(SEARCH(IF(E$1&lt;&gt;"",E$1,"NA"),'MITRE &amp; Controls Mappings'!$F720))),ISNUMBER(SEARCH(IF(E$2&lt;&gt;"",E$2,"NA"),'MITRE &amp; Controls Mappings'!$G720))),ISNUMBER(SEARCH(IF(E$2&lt;&gt;"",E$2,"NA"),'MITRE &amp; Controls Mappings'!$H720))),ISNUMBER(SEARCH(IF(E$3&lt;&gt;"",E$3,"NA"),'MITRE &amp; Controls Mappings'!$I720))),ISNUMBER(SEARCH(IF(E$3&lt;&gt;"",E$3,"NA"),'MITRE &amp; Controls Mappings'!$J720))), 'MITRE &amp; Controls Mappings'!$B720,"")</f>
        <v/>
      </c>
      <c r="F724" t="str">
        <f>IF(OR(OR(OR(OR(OR(ISNUMBER(SEARCH(IF(F$1&lt;&gt;"",F$1,"NA"),'MITRE &amp; Controls Mappings'!$E720)),ISNUMBER(SEARCH(IF(F$1&lt;&gt;"",F$1,"NA"),'MITRE &amp; Controls Mappings'!$F720))),ISNUMBER(SEARCH(IF(F$2&lt;&gt;"",F$2,"NA"),'MITRE &amp; Controls Mappings'!$G720))),ISNUMBER(SEARCH(IF(F$2&lt;&gt;"",F$2,"NA"),'MITRE &amp; Controls Mappings'!$H720))),ISNUMBER(SEARCH(IF(F$3&lt;&gt;"",F$3,"NA"),'MITRE &amp; Controls Mappings'!$I720))),ISNUMBER(SEARCH(IF(F$3&lt;&gt;"",F$3,"NA"),'MITRE &amp; Controls Mappings'!$J720))), 'MITRE &amp; Controls Mappings'!$B720,"")</f>
        <v/>
      </c>
      <c r="G724" t="str">
        <f>IF(OR(OR(OR(OR(OR(ISNUMBER(SEARCH(IF(G$1&lt;&gt;"",G$1,"NA"),'MITRE &amp; Controls Mappings'!$E720)),ISNUMBER(SEARCH(IF(G$1&lt;&gt;"",G$1,"NA"),'MITRE &amp; Controls Mappings'!$F720))),ISNUMBER(SEARCH(IF(G$2&lt;&gt;"",G$2,"NA"),'MITRE &amp; Controls Mappings'!$G720))),ISNUMBER(SEARCH(IF(G$2&lt;&gt;"",G$2,"NA"),'MITRE &amp; Controls Mappings'!$H720))),ISNUMBER(SEARCH(IF(G$3&lt;&gt;"",G$3,"NA"),'MITRE &amp; Controls Mappings'!$I720))),ISNUMBER(SEARCH(IF(G$3&lt;&gt;"",G$3,"NA"),'MITRE &amp; Controls Mappings'!$J720))), 'MITRE &amp; Controls Mappings'!$B720,"")</f>
        <v/>
      </c>
      <c r="H724" t="str">
        <f>IF(OR(OR(OR(OR(OR(ISNUMBER(SEARCH(IF(H$1&lt;&gt;"",H$1,"NA"),'MITRE &amp; Controls Mappings'!$E720)),ISNUMBER(SEARCH(IF(H$1&lt;&gt;"",H$1,"NA"),'MITRE &amp; Controls Mappings'!$F720))),ISNUMBER(SEARCH(IF(H$2&lt;&gt;"",H$2,"NA"),'MITRE &amp; Controls Mappings'!$G720))),ISNUMBER(SEARCH(IF(H$2&lt;&gt;"",H$2,"NA"),'MITRE &amp; Controls Mappings'!$H720))),ISNUMBER(SEARCH(IF(H$3&lt;&gt;"",H$3,"NA"),'MITRE &amp; Controls Mappings'!$I720))),ISNUMBER(SEARCH(IF(H$3&lt;&gt;"",H$3,"NA"),'MITRE &amp; Controls Mappings'!$J720))), 'MITRE &amp; Controls Mappings'!$B720,"")</f>
        <v/>
      </c>
      <c r="I724" t="str">
        <f>IF(OR(OR(OR(OR(OR(ISNUMBER(SEARCH(IF(I$1&lt;&gt;"",I$1,"NA"),'MITRE &amp; Controls Mappings'!$E720)),ISNUMBER(SEARCH(IF(I$1&lt;&gt;"",I$1,"NA"),'MITRE &amp; Controls Mappings'!$F720))),ISNUMBER(SEARCH(IF(I$2&lt;&gt;"",I$2,"NA"),'MITRE &amp; Controls Mappings'!$G720))),ISNUMBER(SEARCH(IF(I$2&lt;&gt;"",I$2,"NA"),'MITRE &amp; Controls Mappings'!$H720))),ISNUMBER(SEARCH(IF(I$3&lt;&gt;"",I$3,"NA"),'MITRE &amp; Controls Mappings'!$I720))),ISNUMBER(SEARCH(IF(I$3&lt;&gt;"",I$3,"NA"),'MITRE &amp; Controls Mappings'!$J720))), 'MITRE &amp; Controls Mappings'!$B720,"")</f>
        <v/>
      </c>
      <c r="J724" t="str">
        <f>IF(OR(OR(OR(OR(OR(ISNUMBER(SEARCH(IF(J$1&lt;&gt;"",J$1,"NA"),'MITRE &amp; Controls Mappings'!$E720)),ISNUMBER(SEARCH(IF(J$1&lt;&gt;"",J$1,"NA"),'MITRE &amp; Controls Mappings'!$F720))),ISNUMBER(SEARCH(IF(J$2&lt;&gt;"",J$2,"NA"),'MITRE &amp; Controls Mappings'!$G720))),ISNUMBER(SEARCH(IF(J$2&lt;&gt;"",J$2,"NA"),'MITRE &amp; Controls Mappings'!$H720))),ISNUMBER(SEARCH(IF(J$3&lt;&gt;"",J$3,"NA"),'MITRE &amp; Controls Mappings'!$I720))),ISNUMBER(SEARCH(IF(J$3&lt;&gt;"",J$3,"NA"),'MITRE &amp; Controls Mappings'!$J720))), 'MITRE &amp; Controls Mappings'!$B720,"")</f>
        <v/>
      </c>
      <c r="K724" t="str">
        <f>IF(OR(OR(OR(OR(OR(ISNUMBER(SEARCH(IF(K$1&lt;&gt;"",K$1,"NA"),'MITRE &amp; Controls Mappings'!$E720)),ISNUMBER(SEARCH(IF(K$1&lt;&gt;"",K$1,"NA"),'MITRE &amp; Controls Mappings'!$F720))),ISNUMBER(SEARCH(IF(K$2&lt;&gt;"",K$2,"NA"),'MITRE &amp; Controls Mappings'!$G720))),ISNUMBER(SEARCH(IF(K$2&lt;&gt;"",K$2,"NA"),'MITRE &amp; Controls Mappings'!$H720))),ISNUMBER(SEARCH(IF(K$3&lt;&gt;"",K$3,"NA"),'MITRE &amp; Controls Mappings'!$I720))),ISNUMBER(SEARCH(IF(K$3&lt;&gt;"",K$3,"NA"),'MITRE &amp; Controls Mappings'!$J720))), 'MITRE &amp; Controls Mappings'!$B720,"")</f>
        <v/>
      </c>
      <c r="L724" s="25">
        <f>'MITRE &amp; Controls Mappings'!D720</f>
        <v>0</v>
      </c>
    </row>
    <row r="725" spans="1:12" x14ac:dyDescent="0.35">
      <c r="A725" t="str">
        <f>IF(COUNTIF(B725:K725,"="&amp;'MITRE &amp; Controls Mappings'!B721)&gt;0,'MITRE &amp; Controls Mappings'!B721,"")</f>
        <v/>
      </c>
      <c r="B725" t="str">
        <f>IF(OR(OR(OR(OR(OR(ISNUMBER(SEARCH(IF(B$1&lt;&gt;"",B$1,"NA"),'MITRE &amp; Controls Mappings'!$E721)),ISNUMBER(SEARCH(IF(B$1&lt;&gt;"",B$1,"NA"),'MITRE &amp; Controls Mappings'!$F721))),ISNUMBER(SEARCH(IF(B$2&lt;&gt;"",B$2,"NA"),'MITRE &amp; Controls Mappings'!$G721))),ISNUMBER(SEARCH(IF(B$2&lt;&gt;"",B$2,"NA"),'MITRE &amp; Controls Mappings'!$H721))),ISNUMBER(SEARCH(IF(B$3&lt;&gt;"",B$3,"NA"),'MITRE &amp; Controls Mappings'!$I721))),ISNUMBER(SEARCH(IF(B$3&lt;&gt;"",B$3,"NA"),'MITRE &amp; Controls Mappings'!$J721))), 'MITRE &amp; Controls Mappings'!$B721,"")</f>
        <v/>
      </c>
      <c r="C725" t="str">
        <f>IF(OR(OR(OR(OR(OR(ISNUMBER(SEARCH(IF(C$1&lt;&gt;"",C$1,"NA"),'MITRE &amp; Controls Mappings'!$E721)),ISNUMBER(SEARCH(IF(C$1&lt;&gt;"",C$1,"NA"),'MITRE &amp; Controls Mappings'!$F721))),ISNUMBER(SEARCH(IF(C$2&lt;&gt;"",C$2,"NA"),'MITRE &amp; Controls Mappings'!$G721))),ISNUMBER(SEARCH(IF(C$2&lt;&gt;"",C$2,"NA"),'MITRE &amp; Controls Mappings'!$H721))),ISNUMBER(SEARCH(IF(C$3&lt;&gt;"",C$3,"NA"),'MITRE &amp; Controls Mappings'!$I721))),ISNUMBER(SEARCH(IF(C$3&lt;&gt;"",C$3,"NA"),'MITRE &amp; Controls Mappings'!$J721))), 'MITRE &amp; Controls Mappings'!$B721,"")</f>
        <v/>
      </c>
      <c r="D725" t="str">
        <f>IF(OR(OR(OR(OR(OR(ISNUMBER(SEARCH(IF(D$1&lt;&gt;"",D$1,"NA"),'MITRE &amp; Controls Mappings'!$E721)),ISNUMBER(SEARCH(IF(D$1&lt;&gt;"",D$1,"NA"),'MITRE &amp; Controls Mappings'!$F721))),ISNUMBER(SEARCH(IF(D$2&lt;&gt;"",D$2,"NA"),'MITRE &amp; Controls Mappings'!$G721))),ISNUMBER(SEARCH(IF(D$2&lt;&gt;"",D$2,"NA"),'MITRE &amp; Controls Mappings'!$H721))),ISNUMBER(SEARCH(IF(D$3&lt;&gt;"",D$3,"NA"),'MITRE &amp; Controls Mappings'!$I721))),ISNUMBER(SEARCH(IF(D$3&lt;&gt;"",D$3,"NA"),'MITRE &amp; Controls Mappings'!$J721))), 'MITRE &amp; Controls Mappings'!$B721,"")</f>
        <v/>
      </c>
      <c r="E725" t="str">
        <f>IF(OR(OR(OR(OR(OR(ISNUMBER(SEARCH(IF(E$1&lt;&gt;"",E$1,"NA"),'MITRE &amp; Controls Mappings'!$E721)),ISNUMBER(SEARCH(IF(E$1&lt;&gt;"",E$1,"NA"),'MITRE &amp; Controls Mappings'!$F721))),ISNUMBER(SEARCH(IF(E$2&lt;&gt;"",E$2,"NA"),'MITRE &amp; Controls Mappings'!$G721))),ISNUMBER(SEARCH(IF(E$2&lt;&gt;"",E$2,"NA"),'MITRE &amp; Controls Mappings'!$H721))),ISNUMBER(SEARCH(IF(E$3&lt;&gt;"",E$3,"NA"),'MITRE &amp; Controls Mappings'!$I721))),ISNUMBER(SEARCH(IF(E$3&lt;&gt;"",E$3,"NA"),'MITRE &amp; Controls Mappings'!$J721))), 'MITRE &amp; Controls Mappings'!$B721,"")</f>
        <v/>
      </c>
      <c r="F725" t="str">
        <f>IF(OR(OR(OR(OR(OR(ISNUMBER(SEARCH(IF(F$1&lt;&gt;"",F$1,"NA"),'MITRE &amp; Controls Mappings'!$E721)),ISNUMBER(SEARCH(IF(F$1&lt;&gt;"",F$1,"NA"),'MITRE &amp; Controls Mappings'!$F721))),ISNUMBER(SEARCH(IF(F$2&lt;&gt;"",F$2,"NA"),'MITRE &amp; Controls Mappings'!$G721))),ISNUMBER(SEARCH(IF(F$2&lt;&gt;"",F$2,"NA"),'MITRE &amp; Controls Mappings'!$H721))),ISNUMBER(SEARCH(IF(F$3&lt;&gt;"",F$3,"NA"),'MITRE &amp; Controls Mappings'!$I721))),ISNUMBER(SEARCH(IF(F$3&lt;&gt;"",F$3,"NA"),'MITRE &amp; Controls Mappings'!$J721))), 'MITRE &amp; Controls Mappings'!$B721,"")</f>
        <v/>
      </c>
      <c r="G725" t="str">
        <f>IF(OR(OR(OR(OR(OR(ISNUMBER(SEARCH(IF(G$1&lt;&gt;"",G$1,"NA"),'MITRE &amp; Controls Mappings'!$E721)),ISNUMBER(SEARCH(IF(G$1&lt;&gt;"",G$1,"NA"),'MITRE &amp; Controls Mappings'!$F721))),ISNUMBER(SEARCH(IF(G$2&lt;&gt;"",G$2,"NA"),'MITRE &amp; Controls Mappings'!$G721))),ISNUMBER(SEARCH(IF(G$2&lt;&gt;"",G$2,"NA"),'MITRE &amp; Controls Mappings'!$H721))),ISNUMBER(SEARCH(IF(G$3&lt;&gt;"",G$3,"NA"),'MITRE &amp; Controls Mappings'!$I721))),ISNUMBER(SEARCH(IF(G$3&lt;&gt;"",G$3,"NA"),'MITRE &amp; Controls Mappings'!$J721))), 'MITRE &amp; Controls Mappings'!$B721,"")</f>
        <v/>
      </c>
      <c r="H725" t="str">
        <f>IF(OR(OR(OR(OR(OR(ISNUMBER(SEARCH(IF(H$1&lt;&gt;"",H$1,"NA"),'MITRE &amp; Controls Mappings'!$E721)),ISNUMBER(SEARCH(IF(H$1&lt;&gt;"",H$1,"NA"),'MITRE &amp; Controls Mappings'!$F721))),ISNUMBER(SEARCH(IF(H$2&lt;&gt;"",H$2,"NA"),'MITRE &amp; Controls Mappings'!$G721))),ISNUMBER(SEARCH(IF(H$2&lt;&gt;"",H$2,"NA"),'MITRE &amp; Controls Mappings'!$H721))),ISNUMBER(SEARCH(IF(H$3&lt;&gt;"",H$3,"NA"),'MITRE &amp; Controls Mappings'!$I721))),ISNUMBER(SEARCH(IF(H$3&lt;&gt;"",H$3,"NA"),'MITRE &amp; Controls Mappings'!$J721))), 'MITRE &amp; Controls Mappings'!$B721,"")</f>
        <v/>
      </c>
      <c r="I725" t="str">
        <f>IF(OR(OR(OR(OR(OR(ISNUMBER(SEARCH(IF(I$1&lt;&gt;"",I$1,"NA"),'MITRE &amp; Controls Mappings'!$E721)),ISNUMBER(SEARCH(IF(I$1&lt;&gt;"",I$1,"NA"),'MITRE &amp; Controls Mappings'!$F721))),ISNUMBER(SEARCH(IF(I$2&lt;&gt;"",I$2,"NA"),'MITRE &amp; Controls Mappings'!$G721))),ISNUMBER(SEARCH(IF(I$2&lt;&gt;"",I$2,"NA"),'MITRE &amp; Controls Mappings'!$H721))),ISNUMBER(SEARCH(IF(I$3&lt;&gt;"",I$3,"NA"),'MITRE &amp; Controls Mappings'!$I721))),ISNUMBER(SEARCH(IF(I$3&lt;&gt;"",I$3,"NA"),'MITRE &amp; Controls Mappings'!$J721))), 'MITRE &amp; Controls Mappings'!$B721,"")</f>
        <v/>
      </c>
      <c r="J725" t="str">
        <f>IF(OR(OR(OR(OR(OR(ISNUMBER(SEARCH(IF(J$1&lt;&gt;"",J$1,"NA"),'MITRE &amp; Controls Mappings'!$E721)),ISNUMBER(SEARCH(IF(J$1&lt;&gt;"",J$1,"NA"),'MITRE &amp; Controls Mappings'!$F721))),ISNUMBER(SEARCH(IF(J$2&lt;&gt;"",J$2,"NA"),'MITRE &amp; Controls Mappings'!$G721))),ISNUMBER(SEARCH(IF(J$2&lt;&gt;"",J$2,"NA"),'MITRE &amp; Controls Mappings'!$H721))),ISNUMBER(SEARCH(IF(J$3&lt;&gt;"",J$3,"NA"),'MITRE &amp; Controls Mappings'!$I721))),ISNUMBER(SEARCH(IF(J$3&lt;&gt;"",J$3,"NA"),'MITRE &amp; Controls Mappings'!$J721))), 'MITRE &amp; Controls Mappings'!$B721,"")</f>
        <v/>
      </c>
      <c r="K725" t="str">
        <f>IF(OR(OR(OR(OR(OR(ISNUMBER(SEARCH(IF(K$1&lt;&gt;"",K$1,"NA"),'MITRE &amp; Controls Mappings'!$E721)),ISNUMBER(SEARCH(IF(K$1&lt;&gt;"",K$1,"NA"),'MITRE &amp; Controls Mappings'!$F721))),ISNUMBER(SEARCH(IF(K$2&lt;&gt;"",K$2,"NA"),'MITRE &amp; Controls Mappings'!$G721))),ISNUMBER(SEARCH(IF(K$2&lt;&gt;"",K$2,"NA"),'MITRE &amp; Controls Mappings'!$H721))),ISNUMBER(SEARCH(IF(K$3&lt;&gt;"",K$3,"NA"),'MITRE &amp; Controls Mappings'!$I721))),ISNUMBER(SEARCH(IF(K$3&lt;&gt;"",K$3,"NA"),'MITRE &amp; Controls Mappings'!$J721))), 'MITRE &amp; Controls Mappings'!$B721,"")</f>
        <v/>
      </c>
      <c r="L725" s="25">
        <f>'MITRE &amp; Controls Mappings'!D721</f>
        <v>0</v>
      </c>
    </row>
    <row r="726" spans="1:12" x14ac:dyDescent="0.35">
      <c r="A726" t="str">
        <f>IF(COUNTIF(B726:K726,"="&amp;'MITRE &amp; Controls Mappings'!B722)&gt;0,'MITRE &amp; Controls Mappings'!B722,"")</f>
        <v/>
      </c>
      <c r="B726" t="str">
        <f>IF(OR(OR(OR(OR(OR(ISNUMBER(SEARCH(IF(B$1&lt;&gt;"",B$1,"NA"),'MITRE &amp; Controls Mappings'!$E722)),ISNUMBER(SEARCH(IF(B$1&lt;&gt;"",B$1,"NA"),'MITRE &amp; Controls Mappings'!$F722))),ISNUMBER(SEARCH(IF(B$2&lt;&gt;"",B$2,"NA"),'MITRE &amp; Controls Mappings'!$G722))),ISNUMBER(SEARCH(IF(B$2&lt;&gt;"",B$2,"NA"),'MITRE &amp; Controls Mappings'!$H722))),ISNUMBER(SEARCH(IF(B$3&lt;&gt;"",B$3,"NA"),'MITRE &amp; Controls Mappings'!$I722))),ISNUMBER(SEARCH(IF(B$3&lt;&gt;"",B$3,"NA"),'MITRE &amp; Controls Mappings'!$J722))), 'MITRE &amp; Controls Mappings'!$B722,"")</f>
        <v/>
      </c>
      <c r="C726" t="str">
        <f>IF(OR(OR(OR(OR(OR(ISNUMBER(SEARCH(IF(C$1&lt;&gt;"",C$1,"NA"),'MITRE &amp; Controls Mappings'!$E722)),ISNUMBER(SEARCH(IF(C$1&lt;&gt;"",C$1,"NA"),'MITRE &amp; Controls Mappings'!$F722))),ISNUMBER(SEARCH(IF(C$2&lt;&gt;"",C$2,"NA"),'MITRE &amp; Controls Mappings'!$G722))),ISNUMBER(SEARCH(IF(C$2&lt;&gt;"",C$2,"NA"),'MITRE &amp; Controls Mappings'!$H722))),ISNUMBER(SEARCH(IF(C$3&lt;&gt;"",C$3,"NA"),'MITRE &amp; Controls Mappings'!$I722))),ISNUMBER(SEARCH(IF(C$3&lt;&gt;"",C$3,"NA"),'MITRE &amp; Controls Mappings'!$J722))), 'MITRE &amp; Controls Mappings'!$B722,"")</f>
        <v/>
      </c>
      <c r="D726" t="str">
        <f>IF(OR(OR(OR(OR(OR(ISNUMBER(SEARCH(IF(D$1&lt;&gt;"",D$1,"NA"),'MITRE &amp; Controls Mappings'!$E722)),ISNUMBER(SEARCH(IF(D$1&lt;&gt;"",D$1,"NA"),'MITRE &amp; Controls Mappings'!$F722))),ISNUMBER(SEARCH(IF(D$2&lt;&gt;"",D$2,"NA"),'MITRE &amp; Controls Mappings'!$G722))),ISNUMBER(SEARCH(IF(D$2&lt;&gt;"",D$2,"NA"),'MITRE &amp; Controls Mappings'!$H722))),ISNUMBER(SEARCH(IF(D$3&lt;&gt;"",D$3,"NA"),'MITRE &amp; Controls Mappings'!$I722))),ISNUMBER(SEARCH(IF(D$3&lt;&gt;"",D$3,"NA"),'MITRE &amp; Controls Mappings'!$J722))), 'MITRE &amp; Controls Mappings'!$B722,"")</f>
        <v/>
      </c>
      <c r="E726" t="str">
        <f>IF(OR(OR(OR(OR(OR(ISNUMBER(SEARCH(IF(E$1&lt;&gt;"",E$1,"NA"),'MITRE &amp; Controls Mappings'!$E722)),ISNUMBER(SEARCH(IF(E$1&lt;&gt;"",E$1,"NA"),'MITRE &amp; Controls Mappings'!$F722))),ISNUMBER(SEARCH(IF(E$2&lt;&gt;"",E$2,"NA"),'MITRE &amp; Controls Mappings'!$G722))),ISNUMBER(SEARCH(IF(E$2&lt;&gt;"",E$2,"NA"),'MITRE &amp; Controls Mappings'!$H722))),ISNUMBER(SEARCH(IF(E$3&lt;&gt;"",E$3,"NA"),'MITRE &amp; Controls Mappings'!$I722))),ISNUMBER(SEARCH(IF(E$3&lt;&gt;"",E$3,"NA"),'MITRE &amp; Controls Mappings'!$J722))), 'MITRE &amp; Controls Mappings'!$B722,"")</f>
        <v/>
      </c>
      <c r="F726" t="str">
        <f>IF(OR(OR(OR(OR(OR(ISNUMBER(SEARCH(IF(F$1&lt;&gt;"",F$1,"NA"),'MITRE &amp; Controls Mappings'!$E722)),ISNUMBER(SEARCH(IF(F$1&lt;&gt;"",F$1,"NA"),'MITRE &amp; Controls Mappings'!$F722))),ISNUMBER(SEARCH(IF(F$2&lt;&gt;"",F$2,"NA"),'MITRE &amp; Controls Mappings'!$G722))),ISNUMBER(SEARCH(IF(F$2&lt;&gt;"",F$2,"NA"),'MITRE &amp; Controls Mappings'!$H722))),ISNUMBER(SEARCH(IF(F$3&lt;&gt;"",F$3,"NA"),'MITRE &amp; Controls Mappings'!$I722))),ISNUMBER(SEARCH(IF(F$3&lt;&gt;"",F$3,"NA"),'MITRE &amp; Controls Mappings'!$J722))), 'MITRE &amp; Controls Mappings'!$B722,"")</f>
        <v/>
      </c>
      <c r="G726" t="str">
        <f>IF(OR(OR(OR(OR(OR(ISNUMBER(SEARCH(IF(G$1&lt;&gt;"",G$1,"NA"),'MITRE &amp; Controls Mappings'!$E722)),ISNUMBER(SEARCH(IF(G$1&lt;&gt;"",G$1,"NA"),'MITRE &amp; Controls Mappings'!$F722))),ISNUMBER(SEARCH(IF(G$2&lt;&gt;"",G$2,"NA"),'MITRE &amp; Controls Mappings'!$G722))),ISNUMBER(SEARCH(IF(G$2&lt;&gt;"",G$2,"NA"),'MITRE &amp; Controls Mappings'!$H722))),ISNUMBER(SEARCH(IF(G$3&lt;&gt;"",G$3,"NA"),'MITRE &amp; Controls Mappings'!$I722))),ISNUMBER(SEARCH(IF(G$3&lt;&gt;"",G$3,"NA"),'MITRE &amp; Controls Mappings'!$J722))), 'MITRE &amp; Controls Mappings'!$B722,"")</f>
        <v/>
      </c>
      <c r="H726" t="str">
        <f>IF(OR(OR(OR(OR(OR(ISNUMBER(SEARCH(IF(H$1&lt;&gt;"",H$1,"NA"),'MITRE &amp; Controls Mappings'!$E722)),ISNUMBER(SEARCH(IF(H$1&lt;&gt;"",H$1,"NA"),'MITRE &amp; Controls Mappings'!$F722))),ISNUMBER(SEARCH(IF(H$2&lt;&gt;"",H$2,"NA"),'MITRE &amp; Controls Mappings'!$G722))),ISNUMBER(SEARCH(IF(H$2&lt;&gt;"",H$2,"NA"),'MITRE &amp; Controls Mappings'!$H722))),ISNUMBER(SEARCH(IF(H$3&lt;&gt;"",H$3,"NA"),'MITRE &amp; Controls Mappings'!$I722))),ISNUMBER(SEARCH(IF(H$3&lt;&gt;"",H$3,"NA"),'MITRE &amp; Controls Mappings'!$J722))), 'MITRE &amp; Controls Mappings'!$B722,"")</f>
        <v/>
      </c>
      <c r="I726" t="str">
        <f>IF(OR(OR(OR(OR(OR(ISNUMBER(SEARCH(IF(I$1&lt;&gt;"",I$1,"NA"),'MITRE &amp; Controls Mappings'!$E722)),ISNUMBER(SEARCH(IF(I$1&lt;&gt;"",I$1,"NA"),'MITRE &amp; Controls Mappings'!$F722))),ISNUMBER(SEARCH(IF(I$2&lt;&gt;"",I$2,"NA"),'MITRE &amp; Controls Mappings'!$G722))),ISNUMBER(SEARCH(IF(I$2&lt;&gt;"",I$2,"NA"),'MITRE &amp; Controls Mappings'!$H722))),ISNUMBER(SEARCH(IF(I$3&lt;&gt;"",I$3,"NA"),'MITRE &amp; Controls Mappings'!$I722))),ISNUMBER(SEARCH(IF(I$3&lt;&gt;"",I$3,"NA"),'MITRE &amp; Controls Mappings'!$J722))), 'MITRE &amp; Controls Mappings'!$B722,"")</f>
        <v/>
      </c>
      <c r="J726" t="str">
        <f>IF(OR(OR(OR(OR(OR(ISNUMBER(SEARCH(IF(J$1&lt;&gt;"",J$1,"NA"),'MITRE &amp; Controls Mappings'!$E722)),ISNUMBER(SEARCH(IF(J$1&lt;&gt;"",J$1,"NA"),'MITRE &amp; Controls Mappings'!$F722))),ISNUMBER(SEARCH(IF(J$2&lt;&gt;"",J$2,"NA"),'MITRE &amp; Controls Mappings'!$G722))),ISNUMBER(SEARCH(IF(J$2&lt;&gt;"",J$2,"NA"),'MITRE &amp; Controls Mappings'!$H722))),ISNUMBER(SEARCH(IF(J$3&lt;&gt;"",J$3,"NA"),'MITRE &amp; Controls Mappings'!$I722))),ISNUMBER(SEARCH(IF(J$3&lt;&gt;"",J$3,"NA"),'MITRE &amp; Controls Mappings'!$J722))), 'MITRE &amp; Controls Mappings'!$B722,"")</f>
        <v/>
      </c>
      <c r="K726" t="str">
        <f>IF(OR(OR(OR(OR(OR(ISNUMBER(SEARCH(IF(K$1&lt;&gt;"",K$1,"NA"),'MITRE &amp; Controls Mappings'!$E722)),ISNUMBER(SEARCH(IF(K$1&lt;&gt;"",K$1,"NA"),'MITRE &amp; Controls Mappings'!$F722))),ISNUMBER(SEARCH(IF(K$2&lt;&gt;"",K$2,"NA"),'MITRE &amp; Controls Mappings'!$G722))),ISNUMBER(SEARCH(IF(K$2&lt;&gt;"",K$2,"NA"),'MITRE &amp; Controls Mappings'!$H722))),ISNUMBER(SEARCH(IF(K$3&lt;&gt;"",K$3,"NA"),'MITRE &amp; Controls Mappings'!$I722))),ISNUMBER(SEARCH(IF(K$3&lt;&gt;"",K$3,"NA"),'MITRE &amp; Controls Mappings'!$J722))), 'MITRE &amp; Controls Mappings'!$B722,"")</f>
        <v/>
      </c>
      <c r="L726" s="25">
        <f>'MITRE &amp; Controls Mappings'!D722</f>
        <v>0</v>
      </c>
    </row>
    <row r="727" spans="1:12" x14ac:dyDescent="0.35">
      <c r="A727" t="str">
        <f>IF(COUNTIF(B727:K727,"="&amp;'MITRE &amp; Controls Mappings'!B723)&gt;0,'MITRE &amp; Controls Mappings'!B723,"")</f>
        <v/>
      </c>
      <c r="B727" t="str">
        <f>IF(OR(OR(OR(OR(OR(ISNUMBER(SEARCH(IF(B$1&lt;&gt;"",B$1,"NA"),'MITRE &amp; Controls Mappings'!$E723)),ISNUMBER(SEARCH(IF(B$1&lt;&gt;"",B$1,"NA"),'MITRE &amp; Controls Mappings'!$F723))),ISNUMBER(SEARCH(IF(B$2&lt;&gt;"",B$2,"NA"),'MITRE &amp; Controls Mappings'!$G723))),ISNUMBER(SEARCH(IF(B$2&lt;&gt;"",B$2,"NA"),'MITRE &amp; Controls Mappings'!$H723))),ISNUMBER(SEARCH(IF(B$3&lt;&gt;"",B$3,"NA"),'MITRE &amp; Controls Mappings'!$I723))),ISNUMBER(SEARCH(IF(B$3&lt;&gt;"",B$3,"NA"),'MITRE &amp; Controls Mappings'!$J723))), 'MITRE &amp; Controls Mappings'!$B723,"")</f>
        <v/>
      </c>
      <c r="C727" t="str">
        <f>IF(OR(OR(OR(OR(OR(ISNUMBER(SEARCH(IF(C$1&lt;&gt;"",C$1,"NA"),'MITRE &amp; Controls Mappings'!$E723)),ISNUMBER(SEARCH(IF(C$1&lt;&gt;"",C$1,"NA"),'MITRE &amp; Controls Mappings'!$F723))),ISNUMBER(SEARCH(IF(C$2&lt;&gt;"",C$2,"NA"),'MITRE &amp; Controls Mappings'!$G723))),ISNUMBER(SEARCH(IF(C$2&lt;&gt;"",C$2,"NA"),'MITRE &amp; Controls Mappings'!$H723))),ISNUMBER(SEARCH(IF(C$3&lt;&gt;"",C$3,"NA"),'MITRE &amp; Controls Mappings'!$I723))),ISNUMBER(SEARCH(IF(C$3&lt;&gt;"",C$3,"NA"),'MITRE &amp; Controls Mappings'!$J723))), 'MITRE &amp; Controls Mappings'!$B723,"")</f>
        <v/>
      </c>
      <c r="D727" t="str">
        <f>IF(OR(OR(OR(OR(OR(ISNUMBER(SEARCH(IF(D$1&lt;&gt;"",D$1,"NA"),'MITRE &amp; Controls Mappings'!$E723)),ISNUMBER(SEARCH(IF(D$1&lt;&gt;"",D$1,"NA"),'MITRE &amp; Controls Mappings'!$F723))),ISNUMBER(SEARCH(IF(D$2&lt;&gt;"",D$2,"NA"),'MITRE &amp; Controls Mappings'!$G723))),ISNUMBER(SEARCH(IF(D$2&lt;&gt;"",D$2,"NA"),'MITRE &amp; Controls Mappings'!$H723))),ISNUMBER(SEARCH(IF(D$3&lt;&gt;"",D$3,"NA"),'MITRE &amp; Controls Mappings'!$I723))),ISNUMBER(SEARCH(IF(D$3&lt;&gt;"",D$3,"NA"),'MITRE &amp; Controls Mappings'!$J723))), 'MITRE &amp; Controls Mappings'!$B723,"")</f>
        <v/>
      </c>
      <c r="E727" t="str">
        <f>IF(OR(OR(OR(OR(OR(ISNUMBER(SEARCH(IF(E$1&lt;&gt;"",E$1,"NA"),'MITRE &amp; Controls Mappings'!$E723)),ISNUMBER(SEARCH(IF(E$1&lt;&gt;"",E$1,"NA"),'MITRE &amp; Controls Mappings'!$F723))),ISNUMBER(SEARCH(IF(E$2&lt;&gt;"",E$2,"NA"),'MITRE &amp; Controls Mappings'!$G723))),ISNUMBER(SEARCH(IF(E$2&lt;&gt;"",E$2,"NA"),'MITRE &amp; Controls Mappings'!$H723))),ISNUMBER(SEARCH(IF(E$3&lt;&gt;"",E$3,"NA"),'MITRE &amp; Controls Mappings'!$I723))),ISNUMBER(SEARCH(IF(E$3&lt;&gt;"",E$3,"NA"),'MITRE &amp; Controls Mappings'!$J723))), 'MITRE &amp; Controls Mappings'!$B723,"")</f>
        <v/>
      </c>
      <c r="F727" t="str">
        <f>IF(OR(OR(OR(OR(OR(ISNUMBER(SEARCH(IF(F$1&lt;&gt;"",F$1,"NA"),'MITRE &amp; Controls Mappings'!$E723)),ISNUMBER(SEARCH(IF(F$1&lt;&gt;"",F$1,"NA"),'MITRE &amp; Controls Mappings'!$F723))),ISNUMBER(SEARCH(IF(F$2&lt;&gt;"",F$2,"NA"),'MITRE &amp; Controls Mappings'!$G723))),ISNUMBER(SEARCH(IF(F$2&lt;&gt;"",F$2,"NA"),'MITRE &amp; Controls Mappings'!$H723))),ISNUMBER(SEARCH(IF(F$3&lt;&gt;"",F$3,"NA"),'MITRE &amp; Controls Mappings'!$I723))),ISNUMBER(SEARCH(IF(F$3&lt;&gt;"",F$3,"NA"),'MITRE &amp; Controls Mappings'!$J723))), 'MITRE &amp; Controls Mappings'!$B723,"")</f>
        <v/>
      </c>
      <c r="G727" t="str">
        <f>IF(OR(OR(OR(OR(OR(ISNUMBER(SEARCH(IF(G$1&lt;&gt;"",G$1,"NA"),'MITRE &amp; Controls Mappings'!$E723)),ISNUMBER(SEARCH(IF(G$1&lt;&gt;"",G$1,"NA"),'MITRE &amp; Controls Mappings'!$F723))),ISNUMBER(SEARCH(IF(G$2&lt;&gt;"",G$2,"NA"),'MITRE &amp; Controls Mappings'!$G723))),ISNUMBER(SEARCH(IF(G$2&lt;&gt;"",G$2,"NA"),'MITRE &amp; Controls Mappings'!$H723))),ISNUMBER(SEARCH(IF(G$3&lt;&gt;"",G$3,"NA"),'MITRE &amp; Controls Mappings'!$I723))),ISNUMBER(SEARCH(IF(G$3&lt;&gt;"",G$3,"NA"),'MITRE &amp; Controls Mappings'!$J723))), 'MITRE &amp; Controls Mappings'!$B723,"")</f>
        <v/>
      </c>
      <c r="H727" t="str">
        <f>IF(OR(OR(OR(OR(OR(ISNUMBER(SEARCH(IF(H$1&lt;&gt;"",H$1,"NA"),'MITRE &amp; Controls Mappings'!$E723)),ISNUMBER(SEARCH(IF(H$1&lt;&gt;"",H$1,"NA"),'MITRE &amp; Controls Mappings'!$F723))),ISNUMBER(SEARCH(IF(H$2&lt;&gt;"",H$2,"NA"),'MITRE &amp; Controls Mappings'!$G723))),ISNUMBER(SEARCH(IF(H$2&lt;&gt;"",H$2,"NA"),'MITRE &amp; Controls Mappings'!$H723))),ISNUMBER(SEARCH(IF(H$3&lt;&gt;"",H$3,"NA"),'MITRE &amp; Controls Mappings'!$I723))),ISNUMBER(SEARCH(IF(H$3&lt;&gt;"",H$3,"NA"),'MITRE &amp; Controls Mappings'!$J723))), 'MITRE &amp; Controls Mappings'!$B723,"")</f>
        <v/>
      </c>
      <c r="I727" t="str">
        <f>IF(OR(OR(OR(OR(OR(ISNUMBER(SEARCH(IF(I$1&lt;&gt;"",I$1,"NA"),'MITRE &amp; Controls Mappings'!$E723)),ISNUMBER(SEARCH(IF(I$1&lt;&gt;"",I$1,"NA"),'MITRE &amp; Controls Mappings'!$F723))),ISNUMBER(SEARCH(IF(I$2&lt;&gt;"",I$2,"NA"),'MITRE &amp; Controls Mappings'!$G723))),ISNUMBER(SEARCH(IF(I$2&lt;&gt;"",I$2,"NA"),'MITRE &amp; Controls Mappings'!$H723))),ISNUMBER(SEARCH(IF(I$3&lt;&gt;"",I$3,"NA"),'MITRE &amp; Controls Mappings'!$I723))),ISNUMBER(SEARCH(IF(I$3&lt;&gt;"",I$3,"NA"),'MITRE &amp; Controls Mappings'!$J723))), 'MITRE &amp; Controls Mappings'!$B723,"")</f>
        <v/>
      </c>
      <c r="J727" t="str">
        <f>IF(OR(OR(OR(OR(OR(ISNUMBER(SEARCH(IF(J$1&lt;&gt;"",J$1,"NA"),'MITRE &amp; Controls Mappings'!$E723)),ISNUMBER(SEARCH(IF(J$1&lt;&gt;"",J$1,"NA"),'MITRE &amp; Controls Mappings'!$F723))),ISNUMBER(SEARCH(IF(J$2&lt;&gt;"",J$2,"NA"),'MITRE &amp; Controls Mappings'!$G723))),ISNUMBER(SEARCH(IF(J$2&lt;&gt;"",J$2,"NA"),'MITRE &amp; Controls Mappings'!$H723))),ISNUMBER(SEARCH(IF(J$3&lt;&gt;"",J$3,"NA"),'MITRE &amp; Controls Mappings'!$I723))),ISNUMBER(SEARCH(IF(J$3&lt;&gt;"",J$3,"NA"),'MITRE &amp; Controls Mappings'!$J723))), 'MITRE &amp; Controls Mappings'!$B723,"")</f>
        <v/>
      </c>
      <c r="K727" t="str">
        <f>IF(OR(OR(OR(OR(OR(ISNUMBER(SEARCH(IF(K$1&lt;&gt;"",K$1,"NA"),'MITRE &amp; Controls Mappings'!$E723)),ISNUMBER(SEARCH(IF(K$1&lt;&gt;"",K$1,"NA"),'MITRE &amp; Controls Mappings'!$F723))),ISNUMBER(SEARCH(IF(K$2&lt;&gt;"",K$2,"NA"),'MITRE &amp; Controls Mappings'!$G723))),ISNUMBER(SEARCH(IF(K$2&lt;&gt;"",K$2,"NA"),'MITRE &amp; Controls Mappings'!$H723))),ISNUMBER(SEARCH(IF(K$3&lt;&gt;"",K$3,"NA"),'MITRE &amp; Controls Mappings'!$I723))),ISNUMBER(SEARCH(IF(K$3&lt;&gt;"",K$3,"NA"),'MITRE &amp; Controls Mappings'!$J723))), 'MITRE &amp; Controls Mappings'!$B723,"")</f>
        <v/>
      </c>
      <c r="L727" s="25">
        <f>'MITRE &amp; Controls Mappings'!D723</f>
        <v>0</v>
      </c>
    </row>
    <row r="728" spans="1:12" x14ac:dyDescent="0.35">
      <c r="A728" t="str">
        <f>IF(COUNTIF(B728:K728,"="&amp;'MITRE &amp; Controls Mappings'!B724)&gt;0,'MITRE &amp; Controls Mappings'!B724,"")</f>
        <v/>
      </c>
      <c r="B728" t="str">
        <f>IF(OR(OR(OR(OR(OR(ISNUMBER(SEARCH(IF(B$1&lt;&gt;"",B$1,"NA"),'MITRE &amp; Controls Mappings'!$E724)),ISNUMBER(SEARCH(IF(B$1&lt;&gt;"",B$1,"NA"),'MITRE &amp; Controls Mappings'!$F724))),ISNUMBER(SEARCH(IF(B$2&lt;&gt;"",B$2,"NA"),'MITRE &amp; Controls Mappings'!$G724))),ISNUMBER(SEARCH(IF(B$2&lt;&gt;"",B$2,"NA"),'MITRE &amp; Controls Mappings'!$H724))),ISNUMBER(SEARCH(IF(B$3&lt;&gt;"",B$3,"NA"),'MITRE &amp; Controls Mappings'!$I724))),ISNUMBER(SEARCH(IF(B$3&lt;&gt;"",B$3,"NA"),'MITRE &amp; Controls Mappings'!$J724))), 'MITRE &amp; Controls Mappings'!$B724,"")</f>
        <v/>
      </c>
      <c r="C728" t="str">
        <f>IF(OR(OR(OR(OR(OR(ISNUMBER(SEARCH(IF(C$1&lt;&gt;"",C$1,"NA"),'MITRE &amp; Controls Mappings'!$E724)),ISNUMBER(SEARCH(IF(C$1&lt;&gt;"",C$1,"NA"),'MITRE &amp; Controls Mappings'!$F724))),ISNUMBER(SEARCH(IF(C$2&lt;&gt;"",C$2,"NA"),'MITRE &amp; Controls Mappings'!$G724))),ISNUMBER(SEARCH(IF(C$2&lt;&gt;"",C$2,"NA"),'MITRE &amp; Controls Mappings'!$H724))),ISNUMBER(SEARCH(IF(C$3&lt;&gt;"",C$3,"NA"),'MITRE &amp; Controls Mappings'!$I724))),ISNUMBER(SEARCH(IF(C$3&lt;&gt;"",C$3,"NA"),'MITRE &amp; Controls Mappings'!$J724))), 'MITRE &amp; Controls Mappings'!$B724,"")</f>
        <v/>
      </c>
      <c r="D728" t="str">
        <f>IF(OR(OR(OR(OR(OR(ISNUMBER(SEARCH(IF(D$1&lt;&gt;"",D$1,"NA"),'MITRE &amp; Controls Mappings'!$E724)),ISNUMBER(SEARCH(IF(D$1&lt;&gt;"",D$1,"NA"),'MITRE &amp; Controls Mappings'!$F724))),ISNUMBER(SEARCH(IF(D$2&lt;&gt;"",D$2,"NA"),'MITRE &amp; Controls Mappings'!$G724))),ISNUMBER(SEARCH(IF(D$2&lt;&gt;"",D$2,"NA"),'MITRE &amp; Controls Mappings'!$H724))),ISNUMBER(SEARCH(IF(D$3&lt;&gt;"",D$3,"NA"),'MITRE &amp; Controls Mappings'!$I724))),ISNUMBER(SEARCH(IF(D$3&lt;&gt;"",D$3,"NA"),'MITRE &amp; Controls Mappings'!$J724))), 'MITRE &amp; Controls Mappings'!$B724,"")</f>
        <v/>
      </c>
      <c r="E728" t="str">
        <f>IF(OR(OR(OR(OR(OR(ISNUMBER(SEARCH(IF(E$1&lt;&gt;"",E$1,"NA"),'MITRE &amp; Controls Mappings'!$E724)),ISNUMBER(SEARCH(IF(E$1&lt;&gt;"",E$1,"NA"),'MITRE &amp; Controls Mappings'!$F724))),ISNUMBER(SEARCH(IF(E$2&lt;&gt;"",E$2,"NA"),'MITRE &amp; Controls Mappings'!$G724))),ISNUMBER(SEARCH(IF(E$2&lt;&gt;"",E$2,"NA"),'MITRE &amp; Controls Mappings'!$H724))),ISNUMBER(SEARCH(IF(E$3&lt;&gt;"",E$3,"NA"),'MITRE &amp; Controls Mappings'!$I724))),ISNUMBER(SEARCH(IF(E$3&lt;&gt;"",E$3,"NA"),'MITRE &amp; Controls Mappings'!$J724))), 'MITRE &amp; Controls Mappings'!$B724,"")</f>
        <v/>
      </c>
      <c r="F728" t="str">
        <f>IF(OR(OR(OR(OR(OR(ISNUMBER(SEARCH(IF(F$1&lt;&gt;"",F$1,"NA"),'MITRE &amp; Controls Mappings'!$E724)),ISNUMBER(SEARCH(IF(F$1&lt;&gt;"",F$1,"NA"),'MITRE &amp; Controls Mappings'!$F724))),ISNUMBER(SEARCH(IF(F$2&lt;&gt;"",F$2,"NA"),'MITRE &amp; Controls Mappings'!$G724))),ISNUMBER(SEARCH(IF(F$2&lt;&gt;"",F$2,"NA"),'MITRE &amp; Controls Mappings'!$H724))),ISNUMBER(SEARCH(IF(F$3&lt;&gt;"",F$3,"NA"),'MITRE &amp; Controls Mappings'!$I724))),ISNUMBER(SEARCH(IF(F$3&lt;&gt;"",F$3,"NA"),'MITRE &amp; Controls Mappings'!$J724))), 'MITRE &amp; Controls Mappings'!$B724,"")</f>
        <v/>
      </c>
      <c r="G728" t="str">
        <f>IF(OR(OR(OR(OR(OR(ISNUMBER(SEARCH(IF(G$1&lt;&gt;"",G$1,"NA"),'MITRE &amp; Controls Mappings'!$E724)),ISNUMBER(SEARCH(IF(G$1&lt;&gt;"",G$1,"NA"),'MITRE &amp; Controls Mappings'!$F724))),ISNUMBER(SEARCH(IF(G$2&lt;&gt;"",G$2,"NA"),'MITRE &amp; Controls Mappings'!$G724))),ISNUMBER(SEARCH(IF(G$2&lt;&gt;"",G$2,"NA"),'MITRE &amp; Controls Mappings'!$H724))),ISNUMBER(SEARCH(IF(G$3&lt;&gt;"",G$3,"NA"),'MITRE &amp; Controls Mappings'!$I724))),ISNUMBER(SEARCH(IF(G$3&lt;&gt;"",G$3,"NA"),'MITRE &amp; Controls Mappings'!$J724))), 'MITRE &amp; Controls Mappings'!$B724,"")</f>
        <v/>
      </c>
      <c r="H728" t="str">
        <f>IF(OR(OR(OR(OR(OR(ISNUMBER(SEARCH(IF(H$1&lt;&gt;"",H$1,"NA"),'MITRE &amp; Controls Mappings'!$E724)),ISNUMBER(SEARCH(IF(H$1&lt;&gt;"",H$1,"NA"),'MITRE &amp; Controls Mappings'!$F724))),ISNUMBER(SEARCH(IF(H$2&lt;&gt;"",H$2,"NA"),'MITRE &amp; Controls Mappings'!$G724))),ISNUMBER(SEARCH(IF(H$2&lt;&gt;"",H$2,"NA"),'MITRE &amp; Controls Mappings'!$H724))),ISNUMBER(SEARCH(IF(H$3&lt;&gt;"",H$3,"NA"),'MITRE &amp; Controls Mappings'!$I724))),ISNUMBER(SEARCH(IF(H$3&lt;&gt;"",H$3,"NA"),'MITRE &amp; Controls Mappings'!$J724))), 'MITRE &amp; Controls Mappings'!$B724,"")</f>
        <v/>
      </c>
      <c r="I728" t="str">
        <f>IF(OR(OR(OR(OR(OR(ISNUMBER(SEARCH(IF(I$1&lt;&gt;"",I$1,"NA"),'MITRE &amp; Controls Mappings'!$E724)),ISNUMBER(SEARCH(IF(I$1&lt;&gt;"",I$1,"NA"),'MITRE &amp; Controls Mappings'!$F724))),ISNUMBER(SEARCH(IF(I$2&lt;&gt;"",I$2,"NA"),'MITRE &amp; Controls Mappings'!$G724))),ISNUMBER(SEARCH(IF(I$2&lt;&gt;"",I$2,"NA"),'MITRE &amp; Controls Mappings'!$H724))),ISNUMBER(SEARCH(IF(I$3&lt;&gt;"",I$3,"NA"),'MITRE &amp; Controls Mappings'!$I724))),ISNUMBER(SEARCH(IF(I$3&lt;&gt;"",I$3,"NA"),'MITRE &amp; Controls Mappings'!$J724))), 'MITRE &amp; Controls Mappings'!$B724,"")</f>
        <v/>
      </c>
      <c r="J728" t="str">
        <f>IF(OR(OR(OR(OR(OR(ISNUMBER(SEARCH(IF(J$1&lt;&gt;"",J$1,"NA"),'MITRE &amp; Controls Mappings'!$E724)),ISNUMBER(SEARCH(IF(J$1&lt;&gt;"",J$1,"NA"),'MITRE &amp; Controls Mappings'!$F724))),ISNUMBER(SEARCH(IF(J$2&lt;&gt;"",J$2,"NA"),'MITRE &amp; Controls Mappings'!$G724))),ISNUMBER(SEARCH(IF(J$2&lt;&gt;"",J$2,"NA"),'MITRE &amp; Controls Mappings'!$H724))),ISNUMBER(SEARCH(IF(J$3&lt;&gt;"",J$3,"NA"),'MITRE &amp; Controls Mappings'!$I724))),ISNUMBER(SEARCH(IF(J$3&lt;&gt;"",J$3,"NA"),'MITRE &amp; Controls Mappings'!$J724))), 'MITRE &amp; Controls Mappings'!$B724,"")</f>
        <v/>
      </c>
      <c r="K728" t="str">
        <f>IF(OR(OR(OR(OR(OR(ISNUMBER(SEARCH(IF(K$1&lt;&gt;"",K$1,"NA"),'MITRE &amp; Controls Mappings'!$E724)),ISNUMBER(SEARCH(IF(K$1&lt;&gt;"",K$1,"NA"),'MITRE &amp; Controls Mappings'!$F724))),ISNUMBER(SEARCH(IF(K$2&lt;&gt;"",K$2,"NA"),'MITRE &amp; Controls Mappings'!$G724))),ISNUMBER(SEARCH(IF(K$2&lt;&gt;"",K$2,"NA"),'MITRE &amp; Controls Mappings'!$H724))),ISNUMBER(SEARCH(IF(K$3&lt;&gt;"",K$3,"NA"),'MITRE &amp; Controls Mappings'!$I724))),ISNUMBER(SEARCH(IF(K$3&lt;&gt;"",K$3,"NA"),'MITRE &amp; Controls Mappings'!$J724))), 'MITRE &amp; Controls Mappings'!$B724,"")</f>
        <v/>
      </c>
      <c r="L728" s="25">
        <f>'MITRE &amp; Controls Mappings'!D724</f>
        <v>0</v>
      </c>
    </row>
    <row r="729" spans="1:12" x14ac:dyDescent="0.35">
      <c r="A729" t="str">
        <f>IF(COUNTIF(B729:K729,"="&amp;'MITRE &amp; Controls Mappings'!B725)&gt;0,'MITRE &amp; Controls Mappings'!B725,"")</f>
        <v/>
      </c>
      <c r="B729" t="str">
        <f>IF(OR(OR(OR(OR(OR(ISNUMBER(SEARCH(IF(B$1&lt;&gt;"",B$1,"NA"),'MITRE &amp; Controls Mappings'!$E725)),ISNUMBER(SEARCH(IF(B$1&lt;&gt;"",B$1,"NA"),'MITRE &amp; Controls Mappings'!$F725))),ISNUMBER(SEARCH(IF(B$2&lt;&gt;"",B$2,"NA"),'MITRE &amp; Controls Mappings'!$G725))),ISNUMBER(SEARCH(IF(B$2&lt;&gt;"",B$2,"NA"),'MITRE &amp; Controls Mappings'!$H725))),ISNUMBER(SEARCH(IF(B$3&lt;&gt;"",B$3,"NA"),'MITRE &amp; Controls Mappings'!$I725))),ISNUMBER(SEARCH(IF(B$3&lt;&gt;"",B$3,"NA"),'MITRE &amp; Controls Mappings'!$J725))), 'MITRE &amp; Controls Mappings'!$B725,"")</f>
        <v/>
      </c>
      <c r="C729" t="str">
        <f>IF(OR(OR(OR(OR(OR(ISNUMBER(SEARCH(IF(C$1&lt;&gt;"",C$1,"NA"),'MITRE &amp; Controls Mappings'!$E725)),ISNUMBER(SEARCH(IF(C$1&lt;&gt;"",C$1,"NA"),'MITRE &amp; Controls Mappings'!$F725))),ISNUMBER(SEARCH(IF(C$2&lt;&gt;"",C$2,"NA"),'MITRE &amp; Controls Mappings'!$G725))),ISNUMBER(SEARCH(IF(C$2&lt;&gt;"",C$2,"NA"),'MITRE &amp; Controls Mappings'!$H725))),ISNUMBER(SEARCH(IF(C$3&lt;&gt;"",C$3,"NA"),'MITRE &amp; Controls Mappings'!$I725))),ISNUMBER(SEARCH(IF(C$3&lt;&gt;"",C$3,"NA"),'MITRE &amp; Controls Mappings'!$J725))), 'MITRE &amp; Controls Mappings'!$B725,"")</f>
        <v/>
      </c>
      <c r="D729" t="str">
        <f>IF(OR(OR(OR(OR(OR(ISNUMBER(SEARCH(IF(D$1&lt;&gt;"",D$1,"NA"),'MITRE &amp; Controls Mappings'!$E725)),ISNUMBER(SEARCH(IF(D$1&lt;&gt;"",D$1,"NA"),'MITRE &amp; Controls Mappings'!$F725))),ISNUMBER(SEARCH(IF(D$2&lt;&gt;"",D$2,"NA"),'MITRE &amp; Controls Mappings'!$G725))),ISNUMBER(SEARCH(IF(D$2&lt;&gt;"",D$2,"NA"),'MITRE &amp; Controls Mappings'!$H725))),ISNUMBER(SEARCH(IF(D$3&lt;&gt;"",D$3,"NA"),'MITRE &amp; Controls Mappings'!$I725))),ISNUMBER(SEARCH(IF(D$3&lt;&gt;"",D$3,"NA"),'MITRE &amp; Controls Mappings'!$J725))), 'MITRE &amp; Controls Mappings'!$B725,"")</f>
        <v/>
      </c>
      <c r="E729" t="str">
        <f>IF(OR(OR(OR(OR(OR(ISNUMBER(SEARCH(IF(E$1&lt;&gt;"",E$1,"NA"),'MITRE &amp; Controls Mappings'!$E725)),ISNUMBER(SEARCH(IF(E$1&lt;&gt;"",E$1,"NA"),'MITRE &amp; Controls Mappings'!$F725))),ISNUMBER(SEARCH(IF(E$2&lt;&gt;"",E$2,"NA"),'MITRE &amp; Controls Mappings'!$G725))),ISNUMBER(SEARCH(IF(E$2&lt;&gt;"",E$2,"NA"),'MITRE &amp; Controls Mappings'!$H725))),ISNUMBER(SEARCH(IF(E$3&lt;&gt;"",E$3,"NA"),'MITRE &amp; Controls Mappings'!$I725))),ISNUMBER(SEARCH(IF(E$3&lt;&gt;"",E$3,"NA"),'MITRE &amp; Controls Mappings'!$J725))), 'MITRE &amp; Controls Mappings'!$B725,"")</f>
        <v/>
      </c>
      <c r="F729" t="str">
        <f>IF(OR(OR(OR(OR(OR(ISNUMBER(SEARCH(IF(F$1&lt;&gt;"",F$1,"NA"),'MITRE &amp; Controls Mappings'!$E725)),ISNUMBER(SEARCH(IF(F$1&lt;&gt;"",F$1,"NA"),'MITRE &amp; Controls Mappings'!$F725))),ISNUMBER(SEARCH(IF(F$2&lt;&gt;"",F$2,"NA"),'MITRE &amp; Controls Mappings'!$G725))),ISNUMBER(SEARCH(IF(F$2&lt;&gt;"",F$2,"NA"),'MITRE &amp; Controls Mappings'!$H725))),ISNUMBER(SEARCH(IF(F$3&lt;&gt;"",F$3,"NA"),'MITRE &amp; Controls Mappings'!$I725))),ISNUMBER(SEARCH(IF(F$3&lt;&gt;"",F$3,"NA"),'MITRE &amp; Controls Mappings'!$J725))), 'MITRE &amp; Controls Mappings'!$B725,"")</f>
        <v/>
      </c>
      <c r="G729" t="str">
        <f>IF(OR(OR(OR(OR(OR(ISNUMBER(SEARCH(IF(G$1&lt;&gt;"",G$1,"NA"),'MITRE &amp; Controls Mappings'!$E725)),ISNUMBER(SEARCH(IF(G$1&lt;&gt;"",G$1,"NA"),'MITRE &amp; Controls Mappings'!$F725))),ISNUMBER(SEARCH(IF(G$2&lt;&gt;"",G$2,"NA"),'MITRE &amp; Controls Mappings'!$G725))),ISNUMBER(SEARCH(IF(G$2&lt;&gt;"",G$2,"NA"),'MITRE &amp; Controls Mappings'!$H725))),ISNUMBER(SEARCH(IF(G$3&lt;&gt;"",G$3,"NA"),'MITRE &amp; Controls Mappings'!$I725))),ISNUMBER(SEARCH(IF(G$3&lt;&gt;"",G$3,"NA"),'MITRE &amp; Controls Mappings'!$J725))), 'MITRE &amp; Controls Mappings'!$B725,"")</f>
        <v/>
      </c>
      <c r="H729" t="str">
        <f>IF(OR(OR(OR(OR(OR(ISNUMBER(SEARCH(IF(H$1&lt;&gt;"",H$1,"NA"),'MITRE &amp; Controls Mappings'!$E725)),ISNUMBER(SEARCH(IF(H$1&lt;&gt;"",H$1,"NA"),'MITRE &amp; Controls Mappings'!$F725))),ISNUMBER(SEARCH(IF(H$2&lt;&gt;"",H$2,"NA"),'MITRE &amp; Controls Mappings'!$G725))),ISNUMBER(SEARCH(IF(H$2&lt;&gt;"",H$2,"NA"),'MITRE &amp; Controls Mappings'!$H725))),ISNUMBER(SEARCH(IF(H$3&lt;&gt;"",H$3,"NA"),'MITRE &amp; Controls Mappings'!$I725))),ISNUMBER(SEARCH(IF(H$3&lt;&gt;"",H$3,"NA"),'MITRE &amp; Controls Mappings'!$J725))), 'MITRE &amp; Controls Mappings'!$B725,"")</f>
        <v/>
      </c>
      <c r="I729" t="str">
        <f>IF(OR(OR(OR(OR(OR(ISNUMBER(SEARCH(IF(I$1&lt;&gt;"",I$1,"NA"),'MITRE &amp; Controls Mappings'!$E725)),ISNUMBER(SEARCH(IF(I$1&lt;&gt;"",I$1,"NA"),'MITRE &amp; Controls Mappings'!$F725))),ISNUMBER(SEARCH(IF(I$2&lt;&gt;"",I$2,"NA"),'MITRE &amp; Controls Mappings'!$G725))),ISNUMBER(SEARCH(IF(I$2&lt;&gt;"",I$2,"NA"),'MITRE &amp; Controls Mappings'!$H725))),ISNUMBER(SEARCH(IF(I$3&lt;&gt;"",I$3,"NA"),'MITRE &amp; Controls Mappings'!$I725))),ISNUMBER(SEARCH(IF(I$3&lt;&gt;"",I$3,"NA"),'MITRE &amp; Controls Mappings'!$J725))), 'MITRE &amp; Controls Mappings'!$B725,"")</f>
        <v/>
      </c>
      <c r="J729" t="str">
        <f>IF(OR(OR(OR(OR(OR(ISNUMBER(SEARCH(IF(J$1&lt;&gt;"",J$1,"NA"),'MITRE &amp; Controls Mappings'!$E725)),ISNUMBER(SEARCH(IF(J$1&lt;&gt;"",J$1,"NA"),'MITRE &amp; Controls Mappings'!$F725))),ISNUMBER(SEARCH(IF(J$2&lt;&gt;"",J$2,"NA"),'MITRE &amp; Controls Mappings'!$G725))),ISNUMBER(SEARCH(IF(J$2&lt;&gt;"",J$2,"NA"),'MITRE &amp; Controls Mappings'!$H725))),ISNUMBER(SEARCH(IF(J$3&lt;&gt;"",J$3,"NA"),'MITRE &amp; Controls Mappings'!$I725))),ISNUMBER(SEARCH(IF(J$3&lt;&gt;"",J$3,"NA"),'MITRE &amp; Controls Mappings'!$J725))), 'MITRE &amp; Controls Mappings'!$B725,"")</f>
        <v/>
      </c>
      <c r="K729" t="str">
        <f>IF(OR(OR(OR(OR(OR(ISNUMBER(SEARCH(IF(K$1&lt;&gt;"",K$1,"NA"),'MITRE &amp; Controls Mappings'!$E725)),ISNUMBER(SEARCH(IF(K$1&lt;&gt;"",K$1,"NA"),'MITRE &amp; Controls Mappings'!$F725))),ISNUMBER(SEARCH(IF(K$2&lt;&gt;"",K$2,"NA"),'MITRE &amp; Controls Mappings'!$G725))),ISNUMBER(SEARCH(IF(K$2&lt;&gt;"",K$2,"NA"),'MITRE &amp; Controls Mappings'!$H725))),ISNUMBER(SEARCH(IF(K$3&lt;&gt;"",K$3,"NA"),'MITRE &amp; Controls Mappings'!$I725))),ISNUMBER(SEARCH(IF(K$3&lt;&gt;"",K$3,"NA"),'MITRE &amp; Controls Mappings'!$J725))), 'MITRE &amp; Controls Mappings'!$B725,"")</f>
        <v/>
      </c>
      <c r="L729" s="25">
        <f>'MITRE &amp; Controls Mappings'!D725</f>
        <v>0</v>
      </c>
    </row>
    <row r="730" spans="1:12" x14ac:dyDescent="0.35">
      <c r="A730" t="str">
        <f>IF(COUNTIF(B730:K730,"="&amp;'MITRE &amp; Controls Mappings'!B726)&gt;0,'MITRE &amp; Controls Mappings'!B726,"")</f>
        <v/>
      </c>
      <c r="B730" t="str">
        <f>IF(OR(OR(OR(OR(OR(ISNUMBER(SEARCH(IF(B$1&lt;&gt;"",B$1,"NA"),'MITRE &amp; Controls Mappings'!$E726)),ISNUMBER(SEARCH(IF(B$1&lt;&gt;"",B$1,"NA"),'MITRE &amp; Controls Mappings'!$F726))),ISNUMBER(SEARCH(IF(B$2&lt;&gt;"",B$2,"NA"),'MITRE &amp; Controls Mappings'!$G726))),ISNUMBER(SEARCH(IF(B$2&lt;&gt;"",B$2,"NA"),'MITRE &amp; Controls Mappings'!$H726))),ISNUMBER(SEARCH(IF(B$3&lt;&gt;"",B$3,"NA"),'MITRE &amp; Controls Mappings'!$I726))),ISNUMBER(SEARCH(IF(B$3&lt;&gt;"",B$3,"NA"),'MITRE &amp; Controls Mappings'!$J726))), 'MITRE &amp; Controls Mappings'!$B726,"")</f>
        <v/>
      </c>
      <c r="C730" t="str">
        <f>IF(OR(OR(OR(OR(OR(ISNUMBER(SEARCH(IF(C$1&lt;&gt;"",C$1,"NA"),'MITRE &amp; Controls Mappings'!$E726)),ISNUMBER(SEARCH(IF(C$1&lt;&gt;"",C$1,"NA"),'MITRE &amp; Controls Mappings'!$F726))),ISNUMBER(SEARCH(IF(C$2&lt;&gt;"",C$2,"NA"),'MITRE &amp; Controls Mappings'!$G726))),ISNUMBER(SEARCH(IF(C$2&lt;&gt;"",C$2,"NA"),'MITRE &amp; Controls Mappings'!$H726))),ISNUMBER(SEARCH(IF(C$3&lt;&gt;"",C$3,"NA"),'MITRE &amp; Controls Mappings'!$I726))),ISNUMBER(SEARCH(IF(C$3&lt;&gt;"",C$3,"NA"),'MITRE &amp; Controls Mappings'!$J726))), 'MITRE &amp; Controls Mappings'!$B726,"")</f>
        <v/>
      </c>
      <c r="D730" t="str">
        <f>IF(OR(OR(OR(OR(OR(ISNUMBER(SEARCH(IF(D$1&lt;&gt;"",D$1,"NA"),'MITRE &amp; Controls Mappings'!$E726)),ISNUMBER(SEARCH(IF(D$1&lt;&gt;"",D$1,"NA"),'MITRE &amp; Controls Mappings'!$F726))),ISNUMBER(SEARCH(IF(D$2&lt;&gt;"",D$2,"NA"),'MITRE &amp; Controls Mappings'!$G726))),ISNUMBER(SEARCH(IF(D$2&lt;&gt;"",D$2,"NA"),'MITRE &amp; Controls Mappings'!$H726))),ISNUMBER(SEARCH(IF(D$3&lt;&gt;"",D$3,"NA"),'MITRE &amp; Controls Mappings'!$I726))),ISNUMBER(SEARCH(IF(D$3&lt;&gt;"",D$3,"NA"),'MITRE &amp; Controls Mappings'!$J726))), 'MITRE &amp; Controls Mappings'!$B726,"")</f>
        <v/>
      </c>
      <c r="E730" t="str">
        <f>IF(OR(OR(OR(OR(OR(ISNUMBER(SEARCH(IF(E$1&lt;&gt;"",E$1,"NA"),'MITRE &amp; Controls Mappings'!$E726)),ISNUMBER(SEARCH(IF(E$1&lt;&gt;"",E$1,"NA"),'MITRE &amp; Controls Mappings'!$F726))),ISNUMBER(SEARCH(IF(E$2&lt;&gt;"",E$2,"NA"),'MITRE &amp; Controls Mappings'!$G726))),ISNUMBER(SEARCH(IF(E$2&lt;&gt;"",E$2,"NA"),'MITRE &amp; Controls Mappings'!$H726))),ISNUMBER(SEARCH(IF(E$3&lt;&gt;"",E$3,"NA"),'MITRE &amp; Controls Mappings'!$I726))),ISNUMBER(SEARCH(IF(E$3&lt;&gt;"",E$3,"NA"),'MITRE &amp; Controls Mappings'!$J726))), 'MITRE &amp; Controls Mappings'!$B726,"")</f>
        <v/>
      </c>
      <c r="F730" t="str">
        <f>IF(OR(OR(OR(OR(OR(ISNUMBER(SEARCH(IF(F$1&lt;&gt;"",F$1,"NA"),'MITRE &amp; Controls Mappings'!$E726)),ISNUMBER(SEARCH(IF(F$1&lt;&gt;"",F$1,"NA"),'MITRE &amp; Controls Mappings'!$F726))),ISNUMBER(SEARCH(IF(F$2&lt;&gt;"",F$2,"NA"),'MITRE &amp; Controls Mappings'!$G726))),ISNUMBER(SEARCH(IF(F$2&lt;&gt;"",F$2,"NA"),'MITRE &amp; Controls Mappings'!$H726))),ISNUMBER(SEARCH(IF(F$3&lt;&gt;"",F$3,"NA"),'MITRE &amp; Controls Mappings'!$I726))),ISNUMBER(SEARCH(IF(F$3&lt;&gt;"",F$3,"NA"),'MITRE &amp; Controls Mappings'!$J726))), 'MITRE &amp; Controls Mappings'!$B726,"")</f>
        <v/>
      </c>
      <c r="G730" t="str">
        <f>IF(OR(OR(OR(OR(OR(ISNUMBER(SEARCH(IF(G$1&lt;&gt;"",G$1,"NA"),'MITRE &amp; Controls Mappings'!$E726)),ISNUMBER(SEARCH(IF(G$1&lt;&gt;"",G$1,"NA"),'MITRE &amp; Controls Mappings'!$F726))),ISNUMBER(SEARCH(IF(G$2&lt;&gt;"",G$2,"NA"),'MITRE &amp; Controls Mappings'!$G726))),ISNUMBER(SEARCH(IF(G$2&lt;&gt;"",G$2,"NA"),'MITRE &amp; Controls Mappings'!$H726))),ISNUMBER(SEARCH(IF(G$3&lt;&gt;"",G$3,"NA"),'MITRE &amp; Controls Mappings'!$I726))),ISNUMBER(SEARCH(IF(G$3&lt;&gt;"",G$3,"NA"),'MITRE &amp; Controls Mappings'!$J726))), 'MITRE &amp; Controls Mappings'!$B726,"")</f>
        <v/>
      </c>
      <c r="H730" t="str">
        <f>IF(OR(OR(OR(OR(OR(ISNUMBER(SEARCH(IF(H$1&lt;&gt;"",H$1,"NA"),'MITRE &amp; Controls Mappings'!$E726)),ISNUMBER(SEARCH(IF(H$1&lt;&gt;"",H$1,"NA"),'MITRE &amp; Controls Mappings'!$F726))),ISNUMBER(SEARCH(IF(H$2&lt;&gt;"",H$2,"NA"),'MITRE &amp; Controls Mappings'!$G726))),ISNUMBER(SEARCH(IF(H$2&lt;&gt;"",H$2,"NA"),'MITRE &amp; Controls Mappings'!$H726))),ISNUMBER(SEARCH(IF(H$3&lt;&gt;"",H$3,"NA"),'MITRE &amp; Controls Mappings'!$I726))),ISNUMBER(SEARCH(IF(H$3&lt;&gt;"",H$3,"NA"),'MITRE &amp; Controls Mappings'!$J726))), 'MITRE &amp; Controls Mappings'!$B726,"")</f>
        <v/>
      </c>
      <c r="I730" t="str">
        <f>IF(OR(OR(OR(OR(OR(ISNUMBER(SEARCH(IF(I$1&lt;&gt;"",I$1,"NA"),'MITRE &amp; Controls Mappings'!$E726)),ISNUMBER(SEARCH(IF(I$1&lt;&gt;"",I$1,"NA"),'MITRE &amp; Controls Mappings'!$F726))),ISNUMBER(SEARCH(IF(I$2&lt;&gt;"",I$2,"NA"),'MITRE &amp; Controls Mappings'!$G726))),ISNUMBER(SEARCH(IF(I$2&lt;&gt;"",I$2,"NA"),'MITRE &amp; Controls Mappings'!$H726))),ISNUMBER(SEARCH(IF(I$3&lt;&gt;"",I$3,"NA"),'MITRE &amp; Controls Mappings'!$I726))),ISNUMBER(SEARCH(IF(I$3&lt;&gt;"",I$3,"NA"),'MITRE &amp; Controls Mappings'!$J726))), 'MITRE &amp; Controls Mappings'!$B726,"")</f>
        <v/>
      </c>
      <c r="J730" t="str">
        <f>IF(OR(OR(OR(OR(OR(ISNUMBER(SEARCH(IF(J$1&lt;&gt;"",J$1,"NA"),'MITRE &amp; Controls Mappings'!$E726)),ISNUMBER(SEARCH(IF(J$1&lt;&gt;"",J$1,"NA"),'MITRE &amp; Controls Mappings'!$F726))),ISNUMBER(SEARCH(IF(J$2&lt;&gt;"",J$2,"NA"),'MITRE &amp; Controls Mappings'!$G726))),ISNUMBER(SEARCH(IF(J$2&lt;&gt;"",J$2,"NA"),'MITRE &amp; Controls Mappings'!$H726))),ISNUMBER(SEARCH(IF(J$3&lt;&gt;"",J$3,"NA"),'MITRE &amp; Controls Mappings'!$I726))),ISNUMBER(SEARCH(IF(J$3&lt;&gt;"",J$3,"NA"),'MITRE &amp; Controls Mappings'!$J726))), 'MITRE &amp; Controls Mappings'!$B726,"")</f>
        <v/>
      </c>
      <c r="K730" t="str">
        <f>IF(OR(OR(OR(OR(OR(ISNUMBER(SEARCH(IF(K$1&lt;&gt;"",K$1,"NA"),'MITRE &amp; Controls Mappings'!$E726)),ISNUMBER(SEARCH(IF(K$1&lt;&gt;"",K$1,"NA"),'MITRE &amp; Controls Mappings'!$F726))),ISNUMBER(SEARCH(IF(K$2&lt;&gt;"",K$2,"NA"),'MITRE &amp; Controls Mappings'!$G726))),ISNUMBER(SEARCH(IF(K$2&lt;&gt;"",K$2,"NA"),'MITRE &amp; Controls Mappings'!$H726))),ISNUMBER(SEARCH(IF(K$3&lt;&gt;"",K$3,"NA"),'MITRE &amp; Controls Mappings'!$I726))),ISNUMBER(SEARCH(IF(K$3&lt;&gt;"",K$3,"NA"),'MITRE &amp; Controls Mappings'!$J726))), 'MITRE &amp; Controls Mappings'!$B726,"")</f>
        <v/>
      </c>
      <c r="L730" s="25">
        <f>'MITRE &amp; Controls Mappings'!D726</f>
        <v>0</v>
      </c>
    </row>
    <row r="731" spans="1:12" x14ac:dyDescent="0.35">
      <c r="A731" t="str">
        <f>IF(COUNTIF(B731:K731,"="&amp;'MITRE &amp; Controls Mappings'!B727)&gt;0,'MITRE &amp; Controls Mappings'!B727,"")</f>
        <v/>
      </c>
      <c r="B731" t="str">
        <f>IF(OR(OR(OR(OR(OR(ISNUMBER(SEARCH(IF(B$1&lt;&gt;"",B$1,"NA"),'MITRE &amp; Controls Mappings'!$E727)),ISNUMBER(SEARCH(IF(B$1&lt;&gt;"",B$1,"NA"),'MITRE &amp; Controls Mappings'!$F727))),ISNUMBER(SEARCH(IF(B$2&lt;&gt;"",B$2,"NA"),'MITRE &amp; Controls Mappings'!$G727))),ISNUMBER(SEARCH(IF(B$2&lt;&gt;"",B$2,"NA"),'MITRE &amp; Controls Mappings'!$H727))),ISNUMBER(SEARCH(IF(B$3&lt;&gt;"",B$3,"NA"),'MITRE &amp; Controls Mappings'!$I727))),ISNUMBER(SEARCH(IF(B$3&lt;&gt;"",B$3,"NA"),'MITRE &amp; Controls Mappings'!$J727))), 'MITRE &amp; Controls Mappings'!$B727,"")</f>
        <v/>
      </c>
      <c r="C731" t="str">
        <f>IF(OR(OR(OR(OR(OR(ISNUMBER(SEARCH(IF(C$1&lt;&gt;"",C$1,"NA"),'MITRE &amp; Controls Mappings'!$E727)),ISNUMBER(SEARCH(IF(C$1&lt;&gt;"",C$1,"NA"),'MITRE &amp; Controls Mappings'!$F727))),ISNUMBER(SEARCH(IF(C$2&lt;&gt;"",C$2,"NA"),'MITRE &amp; Controls Mappings'!$G727))),ISNUMBER(SEARCH(IF(C$2&lt;&gt;"",C$2,"NA"),'MITRE &amp; Controls Mappings'!$H727))),ISNUMBER(SEARCH(IF(C$3&lt;&gt;"",C$3,"NA"),'MITRE &amp; Controls Mappings'!$I727))),ISNUMBER(SEARCH(IF(C$3&lt;&gt;"",C$3,"NA"),'MITRE &amp; Controls Mappings'!$J727))), 'MITRE &amp; Controls Mappings'!$B727,"")</f>
        <v/>
      </c>
      <c r="D731" t="str">
        <f>IF(OR(OR(OR(OR(OR(ISNUMBER(SEARCH(IF(D$1&lt;&gt;"",D$1,"NA"),'MITRE &amp; Controls Mappings'!$E727)),ISNUMBER(SEARCH(IF(D$1&lt;&gt;"",D$1,"NA"),'MITRE &amp; Controls Mappings'!$F727))),ISNUMBER(SEARCH(IF(D$2&lt;&gt;"",D$2,"NA"),'MITRE &amp; Controls Mappings'!$G727))),ISNUMBER(SEARCH(IF(D$2&lt;&gt;"",D$2,"NA"),'MITRE &amp; Controls Mappings'!$H727))),ISNUMBER(SEARCH(IF(D$3&lt;&gt;"",D$3,"NA"),'MITRE &amp; Controls Mappings'!$I727))),ISNUMBER(SEARCH(IF(D$3&lt;&gt;"",D$3,"NA"),'MITRE &amp; Controls Mappings'!$J727))), 'MITRE &amp; Controls Mappings'!$B727,"")</f>
        <v/>
      </c>
      <c r="E731" t="str">
        <f>IF(OR(OR(OR(OR(OR(ISNUMBER(SEARCH(IF(E$1&lt;&gt;"",E$1,"NA"),'MITRE &amp; Controls Mappings'!$E727)),ISNUMBER(SEARCH(IF(E$1&lt;&gt;"",E$1,"NA"),'MITRE &amp; Controls Mappings'!$F727))),ISNUMBER(SEARCH(IF(E$2&lt;&gt;"",E$2,"NA"),'MITRE &amp; Controls Mappings'!$G727))),ISNUMBER(SEARCH(IF(E$2&lt;&gt;"",E$2,"NA"),'MITRE &amp; Controls Mappings'!$H727))),ISNUMBER(SEARCH(IF(E$3&lt;&gt;"",E$3,"NA"),'MITRE &amp; Controls Mappings'!$I727))),ISNUMBER(SEARCH(IF(E$3&lt;&gt;"",E$3,"NA"),'MITRE &amp; Controls Mappings'!$J727))), 'MITRE &amp; Controls Mappings'!$B727,"")</f>
        <v/>
      </c>
      <c r="F731" t="str">
        <f>IF(OR(OR(OR(OR(OR(ISNUMBER(SEARCH(IF(F$1&lt;&gt;"",F$1,"NA"),'MITRE &amp; Controls Mappings'!$E727)),ISNUMBER(SEARCH(IF(F$1&lt;&gt;"",F$1,"NA"),'MITRE &amp; Controls Mappings'!$F727))),ISNUMBER(SEARCH(IF(F$2&lt;&gt;"",F$2,"NA"),'MITRE &amp; Controls Mappings'!$G727))),ISNUMBER(SEARCH(IF(F$2&lt;&gt;"",F$2,"NA"),'MITRE &amp; Controls Mappings'!$H727))),ISNUMBER(SEARCH(IF(F$3&lt;&gt;"",F$3,"NA"),'MITRE &amp; Controls Mappings'!$I727))),ISNUMBER(SEARCH(IF(F$3&lt;&gt;"",F$3,"NA"),'MITRE &amp; Controls Mappings'!$J727))), 'MITRE &amp; Controls Mappings'!$B727,"")</f>
        <v/>
      </c>
      <c r="G731" t="str">
        <f>IF(OR(OR(OR(OR(OR(ISNUMBER(SEARCH(IF(G$1&lt;&gt;"",G$1,"NA"),'MITRE &amp; Controls Mappings'!$E727)),ISNUMBER(SEARCH(IF(G$1&lt;&gt;"",G$1,"NA"),'MITRE &amp; Controls Mappings'!$F727))),ISNUMBER(SEARCH(IF(G$2&lt;&gt;"",G$2,"NA"),'MITRE &amp; Controls Mappings'!$G727))),ISNUMBER(SEARCH(IF(G$2&lt;&gt;"",G$2,"NA"),'MITRE &amp; Controls Mappings'!$H727))),ISNUMBER(SEARCH(IF(G$3&lt;&gt;"",G$3,"NA"),'MITRE &amp; Controls Mappings'!$I727))),ISNUMBER(SEARCH(IF(G$3&lt;&gt;"",G$3,"NA"),'MITRE &amp; Controls Mappings'!$J727))), 'MITRE &amp; Controls Mappings'!$B727,"")</f>
        <v/>
      </c>
      <c r="H731" t="str">
        <f>IF(OR(OR(OR(OR(OR(ISNUMBER(SEARCH(IF(H$1&lt;&gt;"",H$1,"NA"),'MITRE &amp; Controls Mappings'!$E727)),ISNUMBER(SEARCH(IF(H$1&lt;&gt;"",H$1,"NA"),'MITRE &amp; Controls Mappings'!$F727))),ISNUMBER(SEARCH(IF(H$2&lt;&gt;"",H$2,"NA"),'MITRE &amp; Controls Mappings'!$G727))),ISNUMBER(SEARCH(IF(H$2&lt;&gt;"",H$2,"NA"),'MITRE &amp; Controls Mappings'!$H727))),ISNUMBER(SEARCH(IF(H$3&lt;&gt;"",H$3,"NA"),'MITRE &amp; Controls Mappings'!$I727))),ISNUMBER(SEARCH(IF(H$3&lt;&gt;"",H$3,"NA"),'MITRE &amp; Controls Mappings'!$J727))), 'MITRE &amp; Controls Mappings'!$B727,"")</f>
        <v/>
      </c>
      <c r="I731" t="str">
        <f>IF(OR(OR(OR(OR(OR(ISNUMBER(SEARCH(IF(I$1&lt;&gt;"",I$1,"NA"),'MITRE &amp; Controls Mappings'!$E727)),ISNUMBER(SEARCH(IF(I$1&lt;&gt;"",I$1,"NA"),'MITRE &amp; Controls Mappings'!$F727))),ISNUMBER(SEARCH(IF(I$2&lt;&gt;"",I$2,"NA"),'MITRE &amp; Controls Mappings'!$G727))),ISNUMBER(SEARCH(IF(I$2&lt;&gt;"",I$2,"NA"),'MITRE &amp; Controls Mappings'!$H727))),ISNUMBER(SEARCH(IF(I$3&lt;&gt;"",I$3,"NA"),'MITRE &amp; Controls Mappings'!$I727))),ISNUMBER(SEARCH(IF(I$3&lt;&gt;"",I$3,"NA"),'MITRE &amp; Controls Mappings'!$J727))), 'MITRE &amp; Controls Mappings'!$B727,"")</f>
        <v/>
      </c>
      <c r="J731" t="str">
        <f>IF(OR(OR(OR(OR(OR(ISNUMBER(SEARCH(IF(J$1&lt;&gt;"",J$1,"NA"),'MITRE &amp; Controls Mappings'!$E727)),ISNUMBER(SEARCH(IF(J$1&lt;&gt;"",J$1,"NA"),'MITRE &amp; Controls Mappings'!$F727))),ISNUMBER(SEARCH(IF(J$2&lt;&gt;"",J$2,"NA"),'MITRE &amp; Controls Mappings'!$G727))),ISNUMBER(SEARCH(IF(J$2&lt;&gt;"",J$2,"NA"),'MITRE &amp; Controls Mappings'!$H727))),ISNUMBER(SEARCH(IF(J$3&lt;&gt;"",J$3,"NA"),'MITRE &amp; Controls Mappings'!$I727))),ISNUMBER(SEARCH(IF(J$3&lt;&gt;"",J$3,"NA"),'MITRE &amp; Controls Mappings'!$J727))), 'MITRE &amp; Controls Mappings'!$B727,"")</f>
        <v/>
      </c>
      <c r="K731" t="str">
        <f>IF(OR(OR(OR(OR(OR(ISNUMBER(SEARCH(IF(K$1&lt;&gt;"",K$1,"NA"),'MITRE &amp; Controls Mappings'!$E727)),ISNUMBER(SEARCH(IF(K$1&lt;&gt;"",K$1,"NA"),'MITRE &amp; Controls Mappings'!$F727))),ISNUMBER(SEARCH(IF(K$2&lt;&gt;"",K$2,"NA"),'MITRE &amp; Controls Mappings'!$G727))),ISNUMBER(SEARCH(IF(K$2&lt;&gt;"",K$2,"NA"),'MITRE &amp; Controls Mappings'!$H727))),ISNUMBER(SEARCH(IF(K$3&lt;&gt;"",K$3,"NA"),'MITRE &amp; Controls Mappings'!$I727))),ISNUMBER(SEARCH(IF(K$3&lt;&gt;"",K$3,"NA"),'MITRE &amp; Controls Mappings'!$J727))), 'MITRE &amp; Controls Mappings'!$B727,"")</f>
        <v/>
      </c>
      <c r="L731" s="25">
        <f>'MITRE &amp; Controls Mappings'!D727</f>
        <v>0</v>
      </c>
    </row>
    <row r="732" spans="1:12" x14ac:dyDescent="0.35">
      <c r="A732" t="str">
        <f>IF(COUNTIF(B732:K732,"="&amp;'MITRE &amp; Controls Mappings'!B728)&gt;0,'MITRE &amp; Controls Mappings'!B728,"")</f>
        <v/>
      </c>
      <c r="B732" t="str">
        <f>IF(OR(OR(OR(OR(OR(ISNUMBER(SEARCH(IF(B$1&lt;&gt;"",B$1,"NA"),'MITRE &amp; Controls Mappings'!$E728)),ISNUMBER(SEARCH(IF(B$1&lt;&gt;"",B$1,"NA"),'MITRE &amp; Controls Mappings'!$F728))),ISNUMBER(SEARCH(IF(B$2&lt;&gt;"",B$2,"NA"),'MITRE &amp; Controls Mappings'!$G728))),ISNUMBER(SEARCH(IF(B$2&lt;&gt;"",B$2,"NA"),'MITRE &amp; Controls Mappings'!$H728))),ISNUMBER(SEARCH(IF(B$3&lt;&gt;"",B$3,"NA"),'MITRE &amp; Controls Mappings'!$I728))),ISNUMBER(SEARCH(IF(B$3&lt;&gt;"",B$3,"NA"),'MITRE &amp; Controls Mappings'!$J728))), 'MITRE &amp; Controls Mappings'!$B728,"")</f>
        <v/>
      </c>
      <c r="C732" t="str">
        <f>IF(OR(OR(OR(OR(OR(ISNUMBER(SEARCH(IF(C$1&lt;&gt;"",C$1,"NA"),'MITRE &amp; Controls Mappings'!$E728)),ISNUMBER(SEARCH(IF(C$1&lt;&gt;"",C$1,"NA"),'MITRE &amp; Controls Mappings'!$F728))),ISNUMBER(SEARCH(IF(C$2&lt;&gt;"",C$2,"NA"),'MITRE &amp; Controls Mappings'!$G728))),ISNUMBER(SEARCH(IF(C$2&lt;&gt;"",C$2,"NA"),'MITRE &amp; Controls Mappings'!$H728))),ISNUMBER(SEARCH(IF(C$3&lt;&gt;"",C$3,"NA"),'MITRE &amp; Controls Mappings'!$I728))),ISNUMBER(SEARCH(IF(C$3&lt;&gt;"",C$3,"NA"),'MITRE &amp; Controls Mappings'!$J728))), 'MITRE &amp; Controls Mappings'!$B728,"")</f>
        <v/>
      </c>
      <c r="D732" t="str">
        <f>IF(OR(OR(OR(OR(OR(ISNUMBER(SEARCH(IF(D$1&lt;&gt;"",D$1,"NA"),'MITRE &amp; Controls Mappings'!$E728)),ISNUMBER(SEARCH(IF(D$1&lt;&gt;"",D$1,"NA"),'MITRE &amp; Controls Mappings'!$F728))),ISNUMBER(SEARCH(IF(D$2&lt;&gt;"",D$2,"NA"),'MITRE &amp; Controls Mappings'!$G728))),ISNUMBER(SEARCH(IF(D$2&lt;&gt;"",D$2,"NA"),'MITRE &amp; Controls Mappings'!$H728))),ISNUMBER(SEARCH(IF(D$3&lt;&gt;"",D$3,"NA"),'MITRE &amp; Controls Mappings'!$I728))),ISNUMBER(SEARCH(IF(D$3&lt;&gt;"",D$3,"NA"),'MITRE &amp; Controls Mappings'!$J728))), 'MITRE &amp; Controls Mappings'!$B728,"")</f>
        <v/>
      </c>
      <c r="E732" t="str">
        <f>IF(OR(OR(OR(OR(OR(ISNUMBER(SEARCH(IF(E$1&lt;&gt;"",E$1,"NA"),'MITRE &amp; Controls Mappings'!$E728)),ISNUMBER(SEARCH(IF(E$1&lt;&gt;"",E$1,"NA"),'MITRE &amp; Controls Mappings'!$F728))),ISNUMBER(SEARCH(IF(E$2&lt;&gt;"",E$2,"NA"),'MITRE &amp; Controls Mappings'!$G728))),ISNUMBER(SEARCH(IF(E$2&lt;&gt;"",E$2,"NA"),'MITRE &amp; Controls Mappings'!$H728))),ISNUMBER(SEARCH(IF(E$3&lt;&gt;"",E$3,"NA"),'MITRE &amp; Controls Mappings'!$I728))),ISNUMBER(SEARCH(IF(E$3&lt;&gt;"",E$3,"NA"),'MITRE &amp; Controls Mappings'!$J728))), 'MITRE &amp; Controls Mappings'!$B728,"")</f>
        <v/>
      </c>
      <c r="F732" t="str">
        <f>IF(OR(OR(OR(OR(OR(ISNUMBER(SEARCH(IF(F$1&lt;&gt;"",F$1,"NA"),'MITRE &amp; Controls Mappings'!$E728)),ISNUMBER(SEARCH(IF(F$1&lt;&gt;"",F$1,"NA"),'MITRE &amp; Controls Mappings'!$F728))),ISNUMBER(SEARCH(IF(F$2&lt;&gt;"",F$2,"NA"),'MITRE &amp; Controls Mappings'!$G728))),ISNUMBER(SEARCH(IF(F$2&lt;&gt;"",F$2,"NA"),'MITRE &amp; Controls Mappings'!$H728))),ISNUMBER(SEARCH(IF(F$3&lt;&gt;"",F$3,"NA"),'MITRE &amp; Controls Mappings'!$I728))),ISNUMBER(SEARCH(IF(F$3&lt;&gt;"",F$3,"NA"),'MITRE &amp; Controls Mappings'!$J728))), 'MITRE &amp; Controls Mappings'!$B728,"")</f>
        <v/>
      </c>
      <c r="G732" t="str">
        <f>IF(OR(OR(OR(OR(OR(ISNUMBER(SEARCH(IF(G$1&lt;&gt;"",G$1,"NA"),'MITRE &amp; Controls Mappings'!$E728)),ISNUMBER(SEARCH(IF(G$1&lt;&gt;"",G$1,"NA"),'MITRE &amp; Controls Mappings'!$F728))),ISNUMBER(SEARCH(IF(G$2&lt;&gt;"",G$2,"NA"),'MITRE &amp; Controls Mappings'!$G728))),ISNUMBER(SEARCH(IF(G$2&lt;&gt;"",G$2,"NA"),'MITRE &amp; Controls Mappings'!$H728))),ISNUMBER(SEARCH(IF(G$3&lt;&gt;"",G$3,"NA"),'MITRE &amp; Controls Mappings'!$I728))),ISNUMBER(SEARCH(IF(G$3&lt;&gt;"",G$3,"NA"),'MITRE &amp; Controls Mappings'!$J728))), 'MITRE &amp; Controls Mappings'!$B728,"")</f>
        <v/>
      </c>
      <c r="H732" t="str">
        <f>IF(OR(OR(OR(OR(OR(ISNUMBER(SEARCH(IF(H$1&lt;&gt;"",H$1,"NA"),'MITRE &amp; Controls Mappings'!$E728)),ISNUMBER(SEARCH(IF(H$1&lt;&gt;"",H$1,"NA"),'MITRE &amp; Controls Mappings'!$F728))),ISNUMBER(SEARCH(IF(H$2&lt;&gt;"",H$2,"NA"),'MITRE &amp; Controls Mappings'!$G728))),ISNUMBER(SEARCH(IF(H$2&lt;&gt;"",H$2,"NA"),'MITRE &amp; Controls Mappings'!$H728))),ISNUMBER(SEARCH(IF(H$3&lt;&gt;"",H$3,"NA"),'MITRE &amp; Controls Mappings'!$I728))),ISNUMBER(SEARCH(IF(H$3&lt;&gt;"",H$3,"NA"),'MITRE &amp; Controls Mappings'!$J728))), 'MITRE &amp; Controls Mappings'!$B728,"")</f>
        <v/>
      </c>
      <c r="I732" t="str">
        <f>IF(OR(OR(OR(OR(OR(ISNUMBER(SEARCH(IF(I$1&lt;&gt;"",I$1,"NA"),'MITRE &amp; Controls Mappings'!$E728)),ISNUMBER(SEARCH(IF(I$1&lt;&gt;"",I$1,"NA"),'MITRE &amp; Controls Mappings'!$F728))),ISNUMBER(SEARCH(IF(I$2&lt;&gt;"",I$2,"NA"),'MITRE &amp; Controls Mappings'!$G728))),ISNUMBER(SEARCH(IF(I$2&lt;&gt;"",I$2,"NA"),'MITRE &amp; Controls Mappings'!$H728))),ISNUMBER(SEARCH(IF(I$3&lt;&gt;"",I$3,"NA"),'MITRE &amp; Controls Mappings'!$I728))),ISNUMBER(SEARCH(IF(I$3&lt;&gt;"",I$3,"NA"),'MITRE &amp; Controls Mappings'!$J728))), 'MITRE &amp; Controls Mappings'!$B728,"")</f>
        <v/>
      </c>
      <c r="J732" t="str">
        <f>IF(OR(OR(OR(OR(OR(ISNUMBER(SEARCH(IF(J$1&lt;&gt;"",J$1,"NA"),'MITRE &amp; Controls Mappings'!$E728)),ISNUMBER(SEARCH(IF(J$1&lt;&gt;"",J$1,"NA"),'MITRE &amp; Controls Mappings'!$F728))),ISNUMBER(SEARCH(IF(J$2&lt;&gt;"",J$2,"NA"),'MITRE &amp; Controls Mappings'!$G728))),ISNUMBER(SEARCH(IF(J$2&lt;&gt;"",J$2,"NA"),'MITRE &amp; Controls Mappings'!$H728))),ISNUMBER(SEARCH(IF(J$3&lt;&gt;"",J$3,"NA"),'MITRE &amp; Controls Mappings'!$I728))),ISNUMBER(SEARCH(IF(J$3&lt;&gt;"",J$3,"NA"),'MITRE &amp; Controls Mappings'!$J728))), 'MITRE &amp; Controls Mappings'!$B728,"")</f>
        <v/>
      </c>
      <c r="K732" t="str">
        <f>IF(OR(OR(OR(OR(OR(ISNUMBER(SEARCH(IF(K$1&lt;&gt;"",K$1,"NA"),'MITRE &amp; Controls Mappings'!$E728)),ISNUMBER(SEARCH(IF(K$1&lt;&gt;"",K$1,"NA"),'MITRE &amp; Controls Mappings'!$F728))),ISNUMBER(SEARCH(IF(K$2&lt;&gt;"",K$2,"NA"),'MITRE &amp; Controls Mappings'!$G728))),ISNUMBER(SEARCH(IF(K$2&lt;&gt;"",K$2,"NA"),'MITRE &amp; Controls Mappings'!$H728))),ISNUMBER(SEARCH(IF(K$3&lt;&gt;"",K$3,"NA"),'MITRE &amp; Controls Mappings'!$I728))),ISNUMBER(SEARCH(IF(K$3&lt;&gt;"",K$3,"NA"),'MITRE &amp; Controls Mappings'!$J728))), 'MITRE &amp; Controls Mappings'!$B728,"")</f>
        <v/>
      </c>
      <c r="L732" s="25">
        <f>'MITRE &amp; Controls Mappings'!D728</f>
        <v>0</v>
      </c>
    </row>
    <row r="733" spans="1:12" x14ac:dyDescent="0.35">
      <c r="A733" t="str">
        <f>IF(COUNTIF(B733:K733,"="&amp;'MITRE &amp; Controls Mappings'!B729)&gt;0,'MITRE &amp; Controls Mappings'!B729,"")</f>
        <v/>
      </c>
      <c r="B733" t="str">
        <f>IF(OR(OR(OR(OR(OR(ISNUMBER(SEARCH(IF(B$1&lt;&gt;"",B$1,"NA"),'MITRE &amp; Controls Mappings'!$E729)),ISNUMBER(SEARCH(IF(B$1&lt;&gt;"",B$1,"NA"),'MITRE &amp; Controls Mappings'!$F729))),ISNUMBER(SEARCH(IF(B$2&lt;&gt;"",B$2,"NA"),'MITRE &amp; Controls Mappings'!$G729))),ISNUMBER(SEARCH(IF(B$2&lt;&gt;"",B$2,"NA"),'MITRE &amp; Controls Mappings'!$H729))),ISNUMBER(SEARCH(IF(B$3&lt;&gt;"",B$3,"NA"),'MITRE &amp; Controls Mappings'!$I729))),ISNUMBER(SEARCH(IF(B$3&lt;&gt;"",B$3,"NA"),'MITRE &amp; Controls Mappings'!$J729))), 'MITRE &amp; Controls Mappings'!$B729,"")</f>
        <v/>
      </c>
      <c r="C733" t="str">
        <f>IF(OR(OR(OR(OR(OR(ISNUMBER(SEARCH(IF(C$1&lt;&gt;"",C$1,"NA"),'MITRE &amp; Controls Mappings'!$E729)),ISNUMBER(SEARCH(IF(C$1&lt;&gt;"",C$1,"NA"),'MITRE &amp; Controls Mappings'!$F729))),ISNUMBER(SEARCH(IF(C$2&lt;&gt;"",C$2,"NA"),'MITRE &amp; Controls Mappings'!$G729))),ISNUMBER(SEARCH(IF(C$2&lt;&gt;"",C$2,"NA"),'MITRE &amp; Controls Mappings'!$H729))),ISNUMBER(SEARCH(IF(C$3&lt;&gt;"",C$3,"NA"),'MITRE &amp; Controls Mappings'!$I729))),ISNUMBER(SEARCH(IF(C$3&lt;&gt;"",C$3,"NA"),'MITRE &amp; Controls Mappings'!$J729))), 'MITRE &amp; Controls Mappings'!$B729,"")</f>
        <v/>
      </c>
      <c r="D733" t="str">
        <f>IF(OR(OR(OR(OR(OR(ISNUMBER(SEARCH(IF(D$1&lt;&gt;"",D$1,"NA"),'MITRE &amp; Controls Mappings'!$E729)),ISNUMBER(SEARCH(IF(D$1&lt;&gt;"",D$1,"NA"),'MITRE &amp; Controls Mappings'!$F729))),ISNUMBER(SEARCH(IF(D$2&lt;&gt;"",D$2,"NA"),'MITRE &amp; Controls Mappings'!$G729))),ISNUMBER(SEARCH(IF(D$2&lt;&gt;"",D$2,"NA"),'MITRE &amp; Controls Mappings'!$H729))),ISNUMBER(SEARCH(IF(D$3&lt;&gt;"",D$3,"NA"),'MITRE &amp; Controls Mappings'!$I729))),ISNUMBER(SEARCH(IF(D$3&lt;&gt;"",D$3,"NA"),'MITRE &amp; Controls Mappings'!$J729))), 'MITRE &amp; Controls Mappings'!$B729,"")</f>
        <v/>
      </c>
      <c r="E733" t="str">
        <f>IF(OR(OR(OR(OR(OR(ISNUMBER(SEARCH(IF(E$1&lt;&gt;"",E$1,"NA"),'MITRE &amp; Controls Mappings'!$E729)),ISNUMBER(SEARCH(IF(E$1&lt;&gt;"",E$1,"NA"),'MITRE &amp; Controls Mappings'!$F729))),ISNUMBER(SEARCH(IF(E$2&lt;&gt;"",E$2,"NA"),'MITRE &amp; Controls Mappings'!$G729))),ISNUMBER(SEARCH(IF(E$2&lt;&gt;"",E$2,"NA"),'MITRE &amp; Controls Mappings'!$H729))),ISNUMBER(SEARCH(IF(E$3&lt;&gt;"",E$3,"NA"),'MITRE &amp; Controls Mappings'!$I729))),ISNUMBER(SEARCH(IF(E$3&lt;&gt;"",E$3,"NA"),'MITRE &amp; Controls Mappings'!$J729))), 'MITRE &amp; Controls Mappings'!$B729,"")</f>
        <v/>
      </c>
      <c r="F733" t="str">
        <f>IF(OR(OR(OR(OR(OR(ISNUMBER(SEARCH(IF(F$1&lt;&gt;"",F$1,"NA"),'MITRE &amp; Controls Mappings'!$E729)),ISNUMBER(SEARCH(IF(F$1&lt;&gt;"",F$1,"NA"),'MITRE &amp; Controls Mappings'!$F729))),ISNUMBER(SEARCH(IF(F$2&lt;&gt;"",F$2,"NA"),'MITRE &amp; Controls Mappings'!$G729))),ISNUMBER(SEARCH(IF(F$2&lt;&gt;"",F$2,"NA"),'MITRE &amp; Controls Mappings'!$H729))),ISNUMBER(SEARCH(IF(F$3&lt;&gt;"",F$3,"NA"),'MITRE &amp; Controls Mappings'!$I729))),ISNUMBER(SEARCH(IF(F$3&lt;&gt;"",F$3,"NA"),'MITRE &amp; Controls Mappings'!$J729))), 'MITRE &amp; Controls Mappings'!$B729,"")</f>
        <v/>
      </c>
      <c r="G733" t="str">
        <f>IF(OR(OR(OR(OR(OR(ISNUMBER(SEARCH(IF(G$1&lt;&gt;"",G$1,"NA"),'MITRE &amp; Controls Mappings'!$E729)),ISNUMBER(SEARCH(IF(G$1&lt;&gt;"",G$1,"NA"),'MITRE &amp; Controls Mappings'!$F729))),ISNUMBER(SEARCH(IF(G$2&lt;&gt;"",G$2,"NA"),'MITRE &amp; Controls Mappings'!$G729))),ISNUMBER(SEARCH(IF(G$2&lt;&gt;"",G$2,"NA"),'MITRE &amp; Controls Mappings'!$H729))),ISNUMBER(SEARCH(IF(G$3&lt;&gt;"",G$3,"NA"),'MITRE &amp; Controls Mappings'!$I729))),ISNUMBER(SEARCH(IF(G$3&lt;&gt;"",G$3,"NA"),'MITRE &amp; Controls Mappings'!$J729))), 'MITRE &amp; Controls Mappings'!$B729,"")</f>
        <v/>
      </c>
      <c r="H733" t="str">
        <f>IF(OR(OR(OR(OR(OR(ISNUMBER(SEARCH(IF(H$1&lt;&gt;"",H$1,"NA"),'MITRE &amp; Controls Mappings'!$E729)),ISNUMBER(SEARCH(IF(H$1&lt;&gt;"",H$1,"NA"),'MITRE &amp; Controls Mappings'!$F729))),ISNUMBER(SEARCH(IF(H$2&lt;&gt;"",H$2,"NA"),'MITRE &amp; Controls Mappings'!$G729))),ISNUMBER(SEARCH(IF(H$2&lt;&gt;"",H$2,"NA"),'MITRE &amp; Controls Mappings'!$H729))),ISNUMBER(SEARCH(IF(H$3&lt;&gt;"",H$3,"NA"),'MITRE &amp; Controls Mappings'!$I729))),ISNUMBER(SEARCH(IF(H$3&lt;&gt;"",H$3,"NA"),'MITRE &amp; Controls Mappings'!$J729))), 'MITRE &amp; Controls Mappings'!$B729,"")</f>
        <v/>
      </c>
      <c r="I733" t="str">
        <f>IF(OR(OR(OR(OR(OR(ISNUMBER(SEARCH(IF(I$1&lt;&gt;"",I$1,"NA"),'MITRE &amp; Controls Mappings'!$E729)),ISNUMBER(SEARCH(IF(I$1&lt;&gt;"",I$1,"NA"),'MITRE &amp; Controls Mappings'!$F729))),ISNUMBER(SEARCH(IF(I$2&lt;&gt;"",I$2,"NA"),'MITRE &amp; Controls Mappings'!$G729))),ISNUMBER(SEARCH(IF(I$2&lt;&gt;"",I$2,"NA"),'MITRE &amp; Controls Mappings'!$H729))),ISNUMBER(SEARCH(IF(I$3&lt;&gt;"",I$3,"NA"),'MITRE &amp; Controls Mappings'!$I729))),ISNUMBER(SEARCH(IF(I$3&lt;&gt;"",I$3,"NA"),'MITRE &amp; Controls Mappings'!$J729))), 'MITRE &amp; Controls Mappings'!$B729,"")</f>
        <v/>
      </c>
      <c r="J733" t="str">
        <f>IF(OR(OR(OR(OR(OR(ISNUMBER(SEARCH(IF(J$1&lt;&gt;"",J$1,"NA"),'MITRE &amp; Controls Mappings'!$E729)),ISNUMBER(SEARCH(IF(J$1&lt;&gt;"",J$1,"NA"),'MITRE &amp; Controls Mappings'!$F729))),ISNUMBER(SEARCH(IF(J$2&lt;&gt;"",J$2,"NA"),'MITRE &amp; Controls Mappings'!$G729))),ISNUMBER(SEARCH(IF(J$2&lt;&gt;"",J$2,"NA"),'MITRE &amp; Controls Mappings'!$H729))),ISNUMBER(SEARCH(IF(J$3&lt;&gt;"",J$3,"NA"),'MITRE &amp; Controls Mappings'!$I729))),ISNUMBER(SEARCH(IF(J$3&lt;&gt;"",J$3,"NA"),'MITRE &amp; Controls Mappings'!$J729))), 'MITRE &amp; Controls Mappings'!$B729,"")</f>
        <v/>
      </c>
      <c r="K733" t="str">
        <f>IF(OR(OR(OR(OR(OR(ISNUMBER(SEARCH(IF(K$1&lt;&gt;"",K$1,"NA"),'MITRE &amp; Controls Mappings'!$E729)),ISNUMBER(SEARCH(IF(K$1&lt;&gt;"",K$1,"NA"),'MITRE &amp; Controls Mappings'!$F729))),ISNUMBER(SEARCH(IF(K$2&lt;&gt;"",K$2,"NA"),'MITRE &amp; Controls Mappings'!$G729))),ISNUMBER(SEARCH(IF(K$2&lt;&gt;"",K$2,"NA"),'MITRE &amp; Controls Mappings'!$H729))),ISNUMBER(SEARCH(IF(K$3&lt;&gt;"",K$3,"NA"),'MITRE &amp; Controls Mappings'!$I729))),ISNUMBER(SEARCH(IF(K$3&lt;&gt;"",K$3,"NA"),'MITRE &amp; Controls Mappings'!$J729))), 'MITRE &amp; Controls Mappings'!$B729,"")</f>
        <v/>
      </c>
      <c r="L733" s="25">
        <f>'MITRE &amp; Controls Mappings'!D729</f>
        <v>0</v>
      </c>
    </row>
    <row r="734" spans="1:12" x14ac:dyDescent="0.35">
      <c r="A734" t="str">
        <f>IF(COUNTIF(B734:K734,"="&amp;'MITRE &amp; Controls Mappings'!B730)&gt;0,'MITRE &amp; Controls Mappings'!B730,"")</f>
        <v/>
      </c>
      <c r="B734" t="str">
        <f>IF(OR(OR(OR(OR(OR(ISNUMBER(SEARCH(IF(B$1&lt;&gt;"",B$1,"NA"),'MITRE &amp; Controls Mappings'!$E730)),ISNUMBER(SEARCH(IF(B$1&lt;&gt;"",B$1,"NA"),'MITRE &amp; Controls Mappings'!$F730))),ISNUMBER(SEARCH(IF(B$2&lt;&gt;"",B$2,"NA"),'MITRE &amp; Controls Mappings'!$G730))),ISNUMBER(SEARCH(IF(B$2&lt;&gt;"",B$2,"NA"),'MITRE &amp; Controls Mappings'!$H730))),ISNUMBER(SEARCH(IF(B$3&lt;&gt;"",B$3,"NA"),'MITRE &amp; Controls Mappings'!$I730))),ISNUMBER(SEARCH(IF(B$3&lt;&gt;"",B$3,"NA"),'MITRE &amp; Controls Mappings'!$J730))), 'MITRE &amp; Controls Mappings'!$B730,"")</f>
        <v/>
      </c>
      <c r="C734" t="str">
        <f>IF(OR(OR(OR(OR(OR(ISNUMBER(SEARCH(IF(C$1&lt;&gt;"",C$1,"NA"),'MITRE &amp; Controls Mappings'!$E730)),ISNUMBER(SEARCH(IF(C$1&lt;&gt;"",C$1,"NA"),'MITRE &amp; Controls Mappings'!$F730))),ISNUMBER(SEARCH(IF(C$2&lt;&gt;"",C$2,"NA"),'MITRE &amp; Controls Mappings'!$G730))),ISNUMBER(SEARCH(IF(C$2&lt;&gt;"",C$2,"NA"),'MITRE &amp; Controls Mappings'!$H730))),ISNUMBER(SEARCH(IF(C$3&lt;&gt;"",C$3,"NA"),'MITRE &amp; Controls Mappings'!$I730))),ISNUMBER(SEARCH(IF(C$3&lt;&gt;"",C$3,"NA"),'MITRE &amp; Controls Mappings'!$J730))), 'MITRE &amp; Controls Mappings'!$B730,"")</f>
        <v/>
      </c>
      <c r="D734" t="str">
        <f>IF(OR(OR(OR(OR(OR(ISNUMBER(SEARCH(IF(D$1&lt;&gt;"",D$1,"NA"),'MITRE &amp; Controls Mappings'!$E730)),ISNUMBER(SEARCH(IF(D$1&lt;&gt;"",D$1,"NA"),'MITRE &amp; Controls Mappings'!$F730))),ISNUMBER(SEARCH(IF(D$2&lt;&gt;"",D$2,"NA"),'MITRE &amp; Controls Mappings'!$G730))),ISNUMBER(SEARCH(IF(D$2&lt;&gt;"",D$2,"NA"),'MITRE &amp; Controls Mappings'!$H730))),ISNUMBER(SEARCH(IF(D$3&lt;&gt;"",D$3,"NA"),'MITRE &amp; Controls Mappings'!$I730))),ISNUMBER(SEARCH(IF(D$3&lt;&gt;"",D$3,"NA"),'MITRE &amp; Controls Mappings'!$J730))), 'MITRE &amp; Controls Mappings'!$B730,"")</f>
        <v/>
      </c>
      <c r="E734" t="str">
        <f>IF(OR(OR(OR(OR(OR(ISNUMBER(SEARCH(IF(E$1&lt;&gt;"",E$1,"NA"),'MITRE &amp; Controls Mappings'!$E730)),ISNUMBER(SEARCH(IF(E$1&lt;&gt;"",E$1,"NA"),'MITRE &amp; Controls Mappings'!$F730))),ISNUMBER(SEARCH(IF(E$2&lt;&gt;"",E$2,"NA"),'MITRE &amp; Controls Mappings'!$G730))),ISNUMBER(SEARCH(IF(E$2&lt;&gt;"",E$2,"NA"),'MITRE &amp; Controls Mappings'!$H730))),ISNUMBER(SEARCH(IF(E$3&lt;&gt;"",E$3,"NA"),'MITRE &amp; Controls Mappings'!$I730))),ISNUMBER(SEARCH(IF(E$3&lt;&gt;"",E$3,"NA"),'MITRE &amp; Controls Mappings'!$J730))), 'MITRE &amp; Controls Mappings'!$B730,"")</f>
        <v/>
      </c>
      <c r="F734" t="str">
        <f>IF(OR(OR(OR(OR(OR(ISNUMBER(SEARCH(IF(F$1&lt;&gt;"",F$1,"NA"),'MITRE &amp; Controls Mappings'!$E730)),ISNUMBER(SEARCH(IF(F$1&lt;&gt;"",F$1,"NA"),'MITRE &amp; Controls Mappings'!$F730))),ISNUMBER(SEARCH(IF(F$2&lt;&gt;"",F$2,"NA"),'MITRE &amp; Controls Mappings'!$G730))),ISNUMBER(SEARCH(IF(F$2&lt;&gt;"",F$2,"NA"),'MITRE &amp; Controls Mappings'!$H730))),ISNUMBER(SEARCH(IF(F$3&lt;&gt;"",F$3,"NA"),'MITRE &amp; Controls Mappings'!$I730))),ISNUMBER(SEARCH(IF(F$3&lt;&gt;"",F$3,"NA"),'MITRE &amp; Controls Mappings'!$J730))), 'MITRE &amp; Controls Mappings'!$B730,"")</f>
        <v/>
      </c>
      <c r="G734" t="str">
        <f>IF(OR(OR(OR(OR(OR(ISNUMBER(SEARCH(IF(G$1&lt;&gt;"",G$1,"NA"),'MITRE &amp; Controls Mappings'!$E730)),ISNUMBER(SEARCH(IF(G$1&lt;&gt;"",G$1,"NA"),'MITRE &amp; Controls Mappings'!$F730))),ISNUMBER(SEARCH(IF(G$2&lt;&gt;"",G$2,"NA"),'MITRE &amp; Controls Mappings'!$G730))),ISNUMBER(SEARCH(IF(G$2&lt;&gt;"",G$2,"NA"),'MITRE &amp; Controls Mappings'!$H730))),ISNUMBER(SEARCH(IF(G$3&lt;&gt;"",G$3,"NA"),'MITRE &amp; Controls Mappings'!$I730))),ISNUMBER(SEARCH(IF(G$3&lt;&gt;"",G$3,"NA"),'MITRE &amp; Controls Mappings'!$J730))), 'MITRE &amp; Controls Mappings'!$B730,"")</f>
        <v/>
      </c>
      <c r="H734" t="str">
        <f>IF(OR(OR(OR(OR(OR(ISNUMBER(SEARCH(IF(H$1&lt;&gt;"",H$1,"NA"),'MITRE &amp; Controls Mappings'!$E730)),ISNUMBER(SEARCH(IF(H$1&lt;&gt;"",H$1,"NA"),'MITRE &amp; Controls Mappings'!$F730))),ISNUMBER(SEARCH(IF(H$2&lt;&gt;"",H$2,"NA"),'MITRE &amp; Controls Mappings'!$G730))),ISNUMBER(SEARCH(IF(H$2&lt;&gt;"",H$2,"NA"),'MITRE &amp; Controls Mappings'!$H730))),ISNUMBER(SEARCH(IF(H$3&lt;&gt;"",H$3,"NA"),'MITRE &amp; Controls Mappings'!$I730))),ISNUMBER(SEARCH(IF(H$3&lt;&gt;"",H$3,"NA"),'MITRE &amp; Controls Mappings'!$J730))), 'MITRE &amp; Controls Mappings'!$B730,"")</f>
        <v/>
      </c>
      <c r="I734" t="str">
        <f>IF(OR(OR(OR(OR(OR(ISNUMBER(SEARCH(IF(I$1&lt;&gt;"",I$1,"NA"),'MITRE &amp; Controls Mappings'!$E730)),ISNUMBER(SEARCH(IF(I$1&lt;&gt;"",I$1,"NA"),'MITRE &amp; Controls Mappings'!$F730))),ISNUMBER(SEARCH(IF(I$2&lt;&gt;"",I$2,"NA"),'MITRE &amp; Controls Mappings'!$G730))),ISNUMBER(SEARCH(IF(I$2&lt;&gt;"",I$2,"NA"),'MITRE &amp; Controls Mappings'!$H730))),ISNUMBER(SEARCH(IF(I$3&lt;&gt;"",I$3,"NA"),'MITRE &amp; Controls Mappings'!$I730))),ISNUMBER(SEARCH(IF(I$3&lt;&gt;"",I$3,"NA"),'MITRE &amp; Controls Mappings'!$J730))), 'MITRE &amp; Controls Mappings'!$B730,"")</f>
        <v/>
      </c>
      <c r="J734" t="str">
        <f>IF(OR(OR(OR(OR(OR(ISNUMBER(SEARCH(IF(J$1&lt;&gt;"",J$1,"NA"),'MITRE &amp; Controls Mappings'!$E730)),ISNUMBER(SEARCH(IF(J$1&lt;&gt;"",J$1,"NA"),'MITRE &amp; Controls Mappings'!$F730))),ISNUMBER(SEARCH(IF(J$2&lt;&gt;"",J$2,"NA"),'MITRE &amp; Controls Mappings'!$G730))),ISNUMBER(SEARCH(IF(J$2&lt;&gt;"",J$2,"NA"),'MITRE &amp; Controls Mappings'!$H730))),ISNUMBER(SEARCH(IF(J$3&lt;&gt;"",J$3,"NA"),'MITRE &amp; Controls Mappings'!$I730))),ISNUMBER(SEARCH(IF(J$3&lt;&gt;"",J$3,"NA"),'MITRE &amp; Controls Mappings'!$J730))), 'MITRE &amp; Controls Mappings'!$B730,"")</f>
        <v/>
      </c>
      <c r="K734" t="str">
        <f>IF(OR(OR(OR(OR(OR(ISNUMBER(SEARCH(IF(K$1&lt;&gt;"",K$1,"NA"),'MITRE &amp; Controls Mappings'!$E730)),ISNUMBER(SEARCH(IF(K$1&lt;&gt;"",K$1,"NA"),'MITRE &amp; Controls Mappings'!$F730))),ISNUMBER(SEARCH(IF(K$2&lt;&gt;"",K$2,"NA"),'MITRE &amp; Controls Mappings'!$G730))),ISNUMBER(SEARCH(IF(K$2&lt;&gt;"",K$2,"NA"),'MITRE &amp; Controls Mappings'!$H730))),ISNUMBER(SEARCH(IF(K$3&lt;&gt;"",K$3,"NA"),'MITRE &amp; Controls Mappings'!$I730))),ISNUMBER(SEARCH(IF(K$3&lt;&gt;"",K$3,"NA"),'MITRE &amp; Controls Mappings'!$J730))), 'MITRE &amp; Controls Mappings'!$B730,"")</f>
        <v/>
      </c>
      <c r="L734" s="25">
        <f>'MITRE &amp; Controls Mappings'!D730</f>
        <v>0</v>
      </c>
    </row>
    <row r="735" spans="1:12" x14ac:dyDescent="0.35">
      <c r="A735" t="str">
        <f>IF(COUNTIF(B735:K735,"="&amp;'MITRE &amp; Controls Mappings'!B731)&gt;0,'MITRE &amp; Controls Mappings'!B731,"")</f>
        <v/>
      </c>
      <c r="B735" t="str">
        <f>IF(OR(OR(OR(OR(OR(ISNUMBER(SEARCH(IF(B$1&lt;&gt;"",B$1,"NA"),'MITRE &amp; Controls Mappings'!$E731)),ISNUMBER(SEARCH(IF(B$1&lt;&gt;"",B$1,"NA"),'MITRE &amp; Controls Mappings'!$F731))),ISNUMBER(SEARCH(IF(B$2&lt;&gt;"",B$2,"NA"),'MITRE &amp; Controls Mappings'!$G731))),ISNUMBER(SEARCH(IF(B$2&lt;&gt;"",B$2,"NA"),'MITRE &amp; Controls Mappings'!$H731))),ISNUMBER(SEARCH(IF(B$3&lt;&gt;"",B$3,"NA"),'MITRE &amp; Controls Mappings'!$I731))),ISNUMBER(SEARCH(IF(B$3&lt;&gt;"",B$3,"NA"),'MITRE &amp; Controls Mappings'!$J731))), 'MITRE &amp; Controls Mappings'!$B731,"")</f>
        <v/>
      </c>
      <c r="C735" t="str">
        <f>IF(OR(OR(OR(OR(OR(ISNUMBER(SEARCH(IF(C$1&lt;&gt;"",C$1,"NA"),'MITRE &amp; Controls Mappings'!$E731)),ISNUMBER(SEARCH(IF(C$1&lt;&gt;"",C$1,"NA"),'MITRE &amp; Controls Mappings'!$F731))),ISNUMBER(SEARCH(IF(C$2&lt;&gt;"",C$2,"NA"),'MITRE &amp; Controls Mappings'!$G731))),ISNUMBER(SEARCH(IF(C$2&lt;&gt;"",C$2,"NA"),'MITRE &amp; Controls Mappings'!$H731))),ISNUMBER(SEARCH(IF(C$3&lt;&gt;"",C$3,"NA"),'MITRE &amp; Controls Mappings'!$I731))),ISNUMBER(SEARCH(IF(C$3&lt;&gt;"",C$3,"NA"),'MITRE &amp; Controls Mappings'!$J731))), 'MITRE &amp; Controls Mappings'!$B731,"")</f>
        <v/>
      </c>
      <c r="D735" t="str">
        <f>IF(OR(OR(OR(OR(OR(ISNUMBER(SEARCH(IF(D$1&lt;&gt;"",D$1,"NA"),'MITRE &amp; Controls Mappings'!$E731)),ISNUMBER(SEARCH(IF(D$1&lt;&gt;"",D$1,"NA"),'MITRE &amp; Controls Mappings'!$F731))),ISNUMBER(SEARCH(IF(D$2&lt;&gt;"",D$2,"NA"),'MITRE &amp; Controls Mappings'!$G731))),ISNUMBER(SEARCH(IF(D$2&lt;&gt;"",D$2,"NA"),'MITRE &amp; Controls Mappings'!$H731))),ISNUMBER(SEARCH(IF(D$3&lt;&gt;"",D$3,"NA"),'MITRE &amp; Controls Mappings'!$I731))),ISNUMBER(SEARCH(IF(D$3&lt;&gt;"",D$3,"NA"),'MITRE &amp; Controls Mappings'!$J731))), 'MITRE &amp; Controls Mappings'!$B731,"")</f>
        <v/>
      </c>
      <c r="E735" t="str">
        <f>IF(OR(OR(OR(OR(OR(ISNUMBER(SEARCH(IF(E$1&lt;&gt;"",E$1,"NA"),'MITRE &amp; Controls Mappings'!$E731)),ISNUMBER(SEARCH(IF(E$1&lt;&gt;"",E$1,"NA"),'MITRE &amp; Controls Mappings'!$F731))),ISNUMBER(SEARCH(IF(E$2&lt;&gt;"",E$2,"NA"),'MITRE &amp; Controls Mappings'!$G731))),ISNUMBER(SEARCH(IF(E$2&lt;&gt;"",E$2,"NA"),'MITRE &amp; Controls Mappings'!$H731))),ISNUMBER(SEARCH(IF(E$3&lt;&gt;"",E$3,"NA"),'MITRE &amp; Controls Mappings'!$I731))),ISNUMBER(SEARCH(IF(E$3&lt;&gt;"",E$3,"NA"),'MITRE &amp; Controls Mappings'!$J731))), 'MITRE &amp; Controls Mappings'!$B731,"")</f>
        <v/>
      </c>
      <c r="F735" t="str">
        <f>IF(OR(OR(OR(OR(OR(ISNUMBER(SEARCH(IF(F$1&lt;&gt;"",F$1,"NA"),'MITRE &amp; Controls Mappings'!$E731)),ISNUMBER(SEARCH(IF(F$1&lt;&gt;"",F$1,"NA"),'MITRE &amp; Controls Mappings'!$F731))),ISNUMBER(SEARCH(IF(F$2&lt;&gt;"",F$2,"NA"),'MITRE &amp; Controls Mappings'!$G731))),ISNUMBER(SEARCH(IF(F$2&lt;&gt;"",F$2,"NA"),'MITRE &amp; Controls Mappings'!$H731))),ISNUMBER(SEARCH(IF(F$3&lt;&gt;"",F$3,"NA"),'MITRE &amp; Controls Mappings'!$I731))),ISNUMBER(SEARCH(IF(F$3&lt;&gt;"",F$3,"NA"),'MITRE &amp; Controls Mappings'!$J731))), 'MITRE &amp; Controls Mappings'!$B731,"")</f>
        <v/>
      </c>
      <c r="G735" t="str">
        <f>IF(OR(OR(OR(OR(OR(ISNUMBER(SEARCH(IF(G$1&lt;&gt;"",G$1,"NA"),'MITRE &amp; Controls Mappings'!$E731)),ISNUMBER(SEARCH(IF(G$1&lt;&gt;"",G$1,"NA"),'MITRE &amp; Controls Mappings'!$F731))),ISNUMBER(SEARCH(IF(G$2&lt;&gt;"",G$2,"NA"),'MITRE &amp; Controls Mappings'!$G731))),ISNUMBER(SEARCH(IF(G$2&lt;&gt;"",G$2,"NA"),'MITRE &amp; Controls Mappings'!$H731))),ISNUMBER(SEARCH(IF(G$3&lt;&gt;"",G$3,"NA"),'MITRE &amp; Controls Mappings'!$I731))),ISNUMBER(SEARCH(IF(G$3&lt;&gt;"",G$3,"NA"),'MITRE &amp; Controls Mappings'!$J731))), 'MITRE &amp; Controls Mappings'!$B731,"")</f>
        <v/>
      </c>
      <c r="H735" t="str">
        <f>IF(OR(OR(OR(OR(OR(ISNUMBER(SEARCH(IF(H$1&lt;&gt;"",H$1,"NA"),'MITRE &amp; Controls Mappings'!$E731)),ISNUMBER(SEARCH(IF(H$1&lt;&gt;"",H$1,"NA"),'MITRE &amp; Controls Mappings'!$F731))),ISNUMBER(SEARCH(IF(H$2&lt;&gt;"",H$2,"NA"),'MITRE &amp; Controls Mappings'!$G731))),ISNUMBER(SEARCH(IF(H$2&lt;&gt;"",H$2,"NA"),'MITRE &amp; Controls Mappings'!$H731))),ISNUMBER(SEARCH(IF(H$3&lt;&gt;"",H$3,"NA"),'MITRE &amp; Controls Mappings'!$I731))),ISNUMBER(SEARCH(IF(H$3&lt;&gt;"",H$3,"NA"),'MITRE &amp; Controls Mappings'!$J731))), 'MITRE &amp; Controls Mappings'!$B731,"")</f>
        <v/>
      </c>
      <c r="I735" t="str">
        <f>IF(OR(OR(OR(OR(OR(ISNUMBER(SEARCH(IF(I$1&lt;&gt;"",I$1,"NA"),'MITRE &amp; Controls Mappings'!$E731)),ISNUMBER(SEARCH(IF(I$1&lt;&gt;"",I$1,"NA"),'MITRE &amp; Controls Mappings'!$F731))),ISNUMBER(SEARCH(IF(I$2&lt;&gt;"",I$2,"NA"),'MITRE &amp; Controls Mappings'!$G731))),ISNUMBER(SEARCH(IF(I$2&lt;&gt;"",I$2,"NA"),'MITRE &amp; Controls Mappings'!$H731))),ISNUMBER(SEARCH(IF(I$3&lt;&gt;"",I$3,"NA"),'MITRE &amp; Controls Mappings'!$I731))),ISNUMBER(SEARCH(IF(I$3&lt;&gt;"",I$3,"NA"),'MITRE &amp; Controls Mappings'!$J731))), 'MITRE &amp; Controls Mappings'!$B731,"")</f>
        <v/>
      </c>
      <c r="J735" t="str">
        <f>IF(OR(OR(OR(OR(OR(ISNUMBER(SEARCH(IF(J$1&lt;&gt;"",J$1,"NA"),'MITRE &amp; Controls Mappings'!$E731)),ISNUMBER(SEARCH(IF(J$1&lt;&gt;"",J$1,"NA"),'MITRE &amp; Controls Mappings'!$F731))),ISNUMBER(SEARCH(IF(J$2&lt;&gt;"",J$2,"NA"),'MITRE &amp; Controls Mappings'!$G731))),ISNUMBER(SEARCH(IF(J$2&lt;&gt;"",J$2,"NA"),'MITRE &amp; Controls Mappings'!$H731))),ISNUMBER(SEARCH(IF(J$3&lt;&gt;"",J$3,"NA"),'MITRE &amp; Controls Mappings'!$I731))),ISNUMBER(SEARCH(IF(J$3&lt;&gt;"",J$3,"NA"),'MITRE &amp; Controls Mappings'!$J731))), 'MITRE &amp; Controls Mappings'!$B731,"")</f>
        <v/>
      </c>
      <c r="K735" t="str">
        <f>IF(OR(OR(OR(OR(OR(ISNUMBER(SEARCH(IF(K$1&lt;&gt;"",K$1,"NA"),'MITRE &amp; Controls Mappings'!$E731)),ISNUMBER(SEARCH(IF(K$1&lt;&gt;"",K$1,"NA"),'MITRE &amp; Controls Mappings'!$F731))),ISNUMBER(SEARCH(IF(K$2&lt;&gt;"",K$2,"NA"),'MITRE &amp; Controls Mappings'!$G731))),ISNUMBER(SEARCH(IF(K$2&lt;&gt;"",K$2,"NA"),'MITRE &amp; Controls Mappings'!$H731))),ISNUMBER(SEARCH(IF(K$3&lt;&gt;"",K$3,"NA"),'MITRE &amp; Controls Mappings'!$I731))),ISNUMBER(SEARCH(IF(K$3&lt;&gt;"",K$3,"NA"),'MITRE &amp; Controls Mappings'!$J731))), 'MITRE &amp; Controls Mappings'!$B731,"")</f>
        <v/>
      </c>
      <c r="L735" s="25">
        <f>'MITRE &amp; Controls Mappings'!D731</f>
        <v>0</v>
      </c>
    </row>
    <row r="736" spans="1:12" x14ac:dyDescent="0.35">
      <c r="A736" t="str">
        <f>IF(COUNTIF(B736:K736,"="&amp;'MITRE &amp; Controls Mappings'!B732)&gt;0,'MITRE &amp; Controls Mappings'!B732,"")</f>
        <v/>
      </c>
      <c r="B736" t="str">
        <f>IF(OR(OR(OR(OR(OR(ISNUMBER(SEARCH(IF(B$1&lt;&gt;"",B$1,"NA"),'MITRE &amp; Controls Mappings'!$E732)),ISNUMBER(SEARCH(IF(B$1&lt;&gt;"",B$1,"NA"),'MITRE &amp; Controls Mappings'!$F732))),ISNUMBER(SEARCH(IF(B$2&lt;&gt;"",B$2,"NA"),'MITRE &amp; Controls Mappings'!$G732))),ISNUMBER(SEARCH(IF(B$2&lt;&gt;"",B$2,"NA"),'MITRE &amp; Controls Mappings'!$H732))),ISNUMBER(SEARCH(IF(B$3&lt;&gt;"",B$3,"NA"),'MITRE &amp; Controls Mappings'!$I732))),ISNUMBER(SEARCH(IF(B$3&lt;&gt;"",B$3,"NA"),'MITRE &amp; Controls Mappings'!$J732))), 'MITRE &amp; Controls Mappings'!$B732,"")</f>
        <v/>
      </c>
      <c r="C736" t="str">
        <f>IF(OR(OR(OR(OR(OR(ISNUMBER(SEARCH(IF(C$1&lt;&gt;"",C$1,"NA"),'MITRE &amp; Controls Mappings'!$E732)),ISNUMBER(SEARCH(IF(C$1&lt;&gt;"",C$1,"NA"),'MITRE &amp; Controls Mappings'!$F732))),ISNUMBER(SEARCH(IF(C$2&lt;&gt;"",C$2,"NA"),'MITRE &amp; Controls Mappings'!$G732))),ISNUMBER(SEARCH(IF(C$2&lt;&gt;"",C$2,"NA"),'MITRE &amp; Controls Mappings'!$H732))),ISNUMBER(SEARCH(IF(C$3&lt;&gt;"",C$3,"NA"),'MITRE &amp; Controls Mappings'!$I732))),ISNUMBER(SEARCH(IF(C$3&lt;&gt;"",C$3,"NA"),'MITRE &amp; Controls Mappings'!$J732))), 'MITRE &amp; Controls Mappings'!$B732,"")</f>
        <v/>
      </c>
      <c r="D736" t="str">
        <f>IF(OR(OR(OR(OR(OR(ISNUMBER(SEARCH(IF(D$1&lt;&gt;"",D$1,"NA"),'MITRE &amp; Controls Mappings'!$E732)),ISNUMBER(SEARCH(IF(D$1&lt;&gt;"",D$1,"NA"),'MITRE &amp; Controls Mappings'!$F732))),ISNUMBER(SEARCH(IF(D$2&lt;&gt;"",D$2,"NA"),'MITRE &amp; Controls Mappings'!$G732))),ISNUMBER(SEARCH(IF(D$2&lt;&gt;"",D$2,"NA"),'MITRE &amp; Controls Mappings'!$H732))),ISNUMBER(SEARCH(IF(D$3&lt;&gt;"",D$3,"NA"),'MITRE &amp; Controls Mappings'!$I732))),ISNUMBER(SEARCH(IF(D$3&lt;&gt;"",D$3,"NA"),'MITRE &amp; Controls Mappings'!$J732))), 'MITRE &amp; Controls Mappings'!$B732,"")</f>
        <v/>
      </c>
      <c r="E736" t="str">
        <f>IF(OR(OR(OR(OR(OR(ISNUMBER(SEARCH(IF(E$1&lt;&gt;"",E$1,"NA"),'MITRE &amp; Controls Mappings'!$E732)),ISNUMBER(SEARCH(IF(E$1&lt;&gt;"",E$1,"NA"),'MITRE &amp; Controls Mappings'!$F732))),ISNUMBER(SEARCH(IF(E$2&lt;&gt;"",E$2,"NA"),'MITRE &amp; Controls Mappings'!$G732))),ISNUMBER(SEARCH(IF(E$2&lt;&gt;"",E$2,"NA"),'MITRE &amp; Controls Mappings'!$H732))),ISNUMBER(SEARCH(IF(E$3&lt;&gt;"",E$3,"NA"),'MITRE &amp; Controls Mappings'!$I732))),ISNUMBER(SEARCH(IF(E$3&lt;&gt;"",E$3,"NA"),'MITRE &amp; Controls Mappings'!$J732))), 'MITRE &amp; Controls Mappings'!$B732,"")</f>
        <v/>
      </c>
      <c r="F736" t="str">
        <f>IF(OR(OR(OR(OR(OR(ISNUMBER(SEARCH(IF(F$1&lt;&gt;"",F$1,"NA"),'MITRE &amp; Controls Mappings'!$E732)),ISNUMBER(SEARCH(IF(F$1&lt;&gt;"",F$1,"NA"),'MITRE &amp; Controls Mappings'!$F732))),ISNUMBER(SEARCH(IF(F$2&lt;&gt;"",F$2,"NA"),'MITRE &amp; Controls Mappings'!$G732))),ISNUMBER(SEARCH(IF(F$2&lt;&gt;"",F$2,"NA"),'MITRE &amp; Controls Mappings'!$H732))),ISNUMBER(SEARCH(IF(F$3&lt;&gt;"",F$3,"NA"),'MITRE &amp; Controls Mappings'!$I732))),ISNUMBER(SEARCH(IF(F$3&lt;&gt;"",F$3,"NA"),'MITRE &amp; Controls Mappings'!$J732))), 'MITRE &amp; Controls Mappings'!$B732,"")</f>
        <v/>
      </c>
      <c r="G736" t="str">
        <f>IF(OR(OR(OR(OR(OR(ISNUMBER(SEARCH(IF(G$1&lt;&gt;"",G$1,"NA"),'MITRE &amp; Controls Mappings'!$E732)),ISNUMBER(SEARCH(IF(G$1&lt;&gt;"",G$1,"NA"),'MITRE &amp; Controls Mappings'!$F732))),ISNUMBER(SEARCH(IF(G$2&lt;&gt;"",G$2,"NA"),'MITRE &amp; Controls Mappings'!$G732))),ISNUMBER(SEARCH(IF(G$2&lt;&gt;"",G$2,"NA"),'MITRE &amp; Controls Mappings'!$H732))),ISNUMBER(SEARCH(IF(G$3&lt;&gt;"",G$3,"NA"),'MITRE &amp; Controls Mappings'!$I732))),ISNUMBER(SEARCH(IF(G$3&lt;&gt;"",G$3,"NA"),'MITRE &amp; Controls Mappings'!$J732))), 'MITRE &amp; Controls Mappings'!$B732,"")</f>
        <v/>
      </c>
      <c r="H736" t="str">
        <f>IF(OR(OR(OR(OR(OR(ISNUMBER(SEARCH(IF(H$1&lt;&gt;"",H$1,"NA"),'MITRE &amp; Controls Mappings'!$E732)),ISNUMBER(SEARCH(IF(H$1&lt;&gt;"",H$1,"NA"),'MITRE &amp; Controls Mappings'!$F732))),ISNUMBER(SEARCH(IF(H$2&lt;&gt;"",H$2,"NA"),'MITRE &amp; Controls Mappings'!$G732))),ISNUMBER(SEARCH(IF(H$2&lt;&gt;"",H$2,"NA"),'MITRE &amp; Controls Mappings'!$H732))),ISNUMBER(SEARCH(IF(H$3&lt;&gt;"",H$3,"NA"),'MITRE &amp; Controls Mappings'!$I732))),ISNUMBER(SEARCH(IF(H$3&lt;&gt;"",H$3,"NA"),'MITRE &amp; Controls Mappings'!$J732))), 'MITRE &amp; Controls Mappings'!$B732,"")</f>
        <v/>
      </c>
      <c r="I736" t="str">
        <f>IF(OR(OR(OR(OR(OR(ISNUMBER(SEARCH(IF(I$1&lt;&gt;"",I$1,"NA"),'MITRE &amp; Controls Mappings'!$E732)),ISNUMBER(SEARCH(IF(I$1&lt;&gt;"",I$1,"NA"),'MITRE &amp; Controls Mappings'!$F732))),ISNUMBER(SEARCH(IF(I$2&lt;&gt;"",I$2,"NA"),'MITRE &amp; Controls Mappings'!$G732))),ISNUMBER(SEARCH(IF(I$2&lt;&gt;"",I$2,"NA"),'MITRE &amp; Controls Mappings'!$H732))),ISNUMBER(SEARCH(IF(I$3&lt;&gt;"",I$3,"NA"),'MITRE &amp; Controls Mappings'!$I732))),ISNUMBER(SEARCH(IF(I$3&lt;&gt;"",I$3,"NA"),'MITRE &amp; Controls Mappings'!$J732))), 'MITRE &amp; Controls Mappings'!$B732,"")</f>
        <v/>
      </c>
      <c r="J736" t="str">
        <f>IF(OR(OR(OR(OR(OR(ISNUMBER(SEARCH(IF(J$1&lt;&gt;"",J$1,"NA"),'MITRE &amp; Controls Mappings'!$E732)),ISNUMBER(SEARCH(IF(J$1&lt;&gt;"",J$1,"NA"),'MITRE &amp; Controls Mappings'!$F732))),ISNUMBER(SEARCH(IF(J$2&lt;&gt;"",J$2,"NA"),'MITRE &amp; Controls Mappings'!$G732))),ISNUMBER(SEARCH(IF(J$2&lt;&gt;"",J$2,"NA"),'MITRE &amp; Controls Mappings'!$H732))),ISNUMBER(SEARCH(IF(J$3&lt;&gt;"",J$3,"NA"),'MITRE &amp; Controls Mappings'!$I732))),ISNUMBER(SEARCH(IF(J$3&lt;&gt;"",J$3,"NA"),'MITRE &amp; Controls Mappings'!$J732))), 'MITRE &amp; Controls Mappings'!$B732,"")</f>
        <v/>
      </c>
      <c r="K736" t="str">
        <f>IF(OR(OR(OR(OR(OR(ISNUMBER(SEARCH(IF(K$1&lt;&gt;"",K$1,"NA"),'MITRE &amp; Controls Mappings'!$E732)),ISNUMBER(SEARCH(IF(K$1&lt;&gt;"",K$1,"NA"),'MITRE &amp; Controls Mappings'!$F732))),ISNUMBER(SEARCH(IF(K$2&lt;&gt;"",K$2,"NA"),'MITRE &amp; Controls Mappings'!$G732))),ISNUMBER(SEARCH(IF(K$2&lt;&gt;"",K$2,"NA"),'MITRE &amp; Controls Mappings'!$H732))),ISNUMBER(SEARCH(IF(K$3&lt;&gt;"",K$3,"NA"),'MITRE &amp; Controls Mappings'!$I732))),ISNUMBER(SEARCH(IF(K$3&lt;&gt;"",K$3,"NA"),'MITRE &amp; Controls Mappings'!$J732))), 'MITRE &amp; Controls Mappings'!$B732,"")</f>
        <v/>
      </c>
      <c r="L736" s="25">
        <f>'MITRE &amp; Controls Mappings'!D732</f>
        <v>0</v>
      </c>
    </row>
    <row r="737" spans="1:12" x14ac:dyDescent="0.35">
      <c r="A737" t="str">
        <f>IF(COUNTIF(B737:K737,"="&amp;'MITRE &amp; Controls Mappings'!B733)&gt;0,'MITRE &amp; Controls Mappings'!B733,"")</f>
        <v/>
      </c>
      <c r="B737" t="str">
        <f>IF(OR(OR(OR(OR(OR(ISNUMBER(SEARCH(IF(B$1&lt;&gt;"",B$1,"NA"),'MITRE &amp; Controls Mappings'!$E733)),ISNUMBER(SEARCH(IF(B$1&lt;&gt;"",B$1,"NA"),'MITRE &amp; Controls Mappings'!$F733))),ISNUMBER(SEARCH(IF(B$2&lt;&gt;"",B$2,"NA"),'MITRE &amp; Controls Mappings'!$G733))),ISNUMBER(SEARCH(IF(B$2&lt;&gt;"",B$2,"NA"),'MITRE &amp; Controls Mappings'!$H733))),ISNUMBER(SEARCH(IF(B$3&lt;&gt;"",B$3,"NA"),'MITRE &amp; Controls Mappings'!$I733))),ISNUMBER(SEARCH(IF(B$3&lt;&gt;"",B$3,"NA"),'MITRE &amp; Controls Mappings'!$J733))), 'MITRE &amp; Controls Mappings'!$B733,"")</f>
        <v/>
      </c>
      <c r="C737" t="str">
        <f>IF(OR(OR(OR(OR(OR(ISNUMBER(SEARCH(IF(C$1&lt;&gt;"",C$1,"NA"),'MITRE &amp; Controls Mappings'!$E733)),ISNUMBER(SEARCH(IF(C$1&lt;&gt;"",C$1,"NA"),'MITRE &amp; Controls Mappings'!$F733))),ISNUMBER(SEARCH(IF(C$2&lt;&gt;"",C$2,"NA"),'MITRE &amp; Controls Mappings'!$G733))),ISNUMBER(SEARCH(IF(C$2&lt;&gt;"",C$2,"NA"),'MITRE &amp; Controls Mappings'!$H733))),ISNUMBER(SEARCH(IF(C$3&lt;&gt;"",C$3,"NA"),'MITRE &amp; Controls Mappings'!$I733))),ISNUMBER(SEARCH(IF(C$3&lt;&gt;"",C$3,"NA"),'MITRE &amp; Controls Mappings'!$J733))), 'MITRE &amp; Controls Mappings'!$B733,"")</f>
        <v/>
      </c>
      <c r="D737" t="str">
        <f>IF(OR(OR(OR(OR(OR(ISNUMBER(SEARCH(IF(D$1&lt;&gt;"",D$1,"NA"),'MITRE &amp; Controls Mappings'!$E733)),ISNUMBER(SEARCH(IF(D$1&lt;&gt;"",D$1,"NA"),'MITRE &amp; Controls Mappings'!$F733))),ISNUMBER(SEARCH(IF(D$2&lt;&gt;"",D$2,"NA"),'MITRE &amp; Controls Mappings'!$G733))),ISNUMBER(SEARCH(IF(D$2&lt;&gt;"",D$2,"NA"),'MITRE &amp; Controls Mappings'!$H733))),ISNUMBER(SEARCH(IF(D$3&lt;&gt;"",D$3,"NA"),'MITRE &amp; Controls Mappings'!$I733))),ISNUMBER(SEARCH(IF(D$3&lt;&gt;"",D$3,"NA"),'MITRE &amp; Controls Mappings'!$J733))), 'MITRE &amp; Controls Mappings'!$B733,"")</f>
        <v/>
      </c>
      <c r="E737" t="str">
        <f>IF(OR(OR(OR(OR(OR(ISNUMBER(SEARCH(IF(E$1&lt;&gt;"",E$1,"NA"),'MITRE &amp; Controls Mappings'!$E733)),ISNUMBER(SEARCH(IF(E$1&lt;&gt;"",E$1,"NA"),'MITRE &amp; Controls Mappings'!$F733))),ISNUMBER(SEARCH(IF(E$2&lt;&gt;"",E$2,"NA"),'MITRE &amp; Controls Mappings'!$G733))),ISNUMBER(SEARCH(IF(E$2&lt;&gt;"",E$2,"NA"),'MITRE &amp; Controls Mappings'!$H733))),ISNUMBER(SEARCH(IF(E$3&lt;&gt;"",E$3,"NA"),'MITRE &amp; Controls Mappings'!$I733))),ISNUMBER(SEARCH(IF(E$3&lt;&gt;"",E$3,"NA"),'MITRE &amp; Controls Mappings'!$J733))), 'MITRE &amp; Controls Mappings'!$B733,"")</f>
        <v/>
      </c>
      <c r="F737" t="str">
        <f>IF(OR(OR(OR(OR(OR(ISNUMBER(SEARCH(IF(F$1&lt;&gt;"",F$1,"NA"),'MITRE &amp; Controls Mappings'!$E733)),ISNUMBER(SEARCH(IF(F$1&lt;&gt;"",F$1,"NA"),'MITRE &amp; Controls Mappings'!$F733))),ISNUMBER(SEARCH(IF(F$2&lt;&gt;"",F$2,"NA"),'MITRE &amp; Controls Mappings'!$G733))),ISNUMBER(SEARCH(IF(F$2&lt;&gt;"",F$2,"NA"),'MITRE &amp; Controls Mappings'!$H733))),ISNUMBER(SEARCH(IF(F$3&lt;&gt;"",F$3,"NA"),'MITRE &amp; Controls Mappings'!$I733))),ISNUMBER(SEARCH(IF(F$3&lt;&gt;"",F$3,"NA"),'MITRE &amp; Controls Mappings'!$J733))), 'MITRE &amp; Controls Mappings'!$B733,"")</f>
        <v/>
      </c>
      <c r="G737" t="str">
        <f>IF(OR(OR(OR(OR(OR(ISNUMBER(SEARCH(IF(G$1&lt;&gt;"",G$1,"NA"),'MITRE &amp; Controls Mappings'!$E733)),ISNUMBER(SEARCH(IF(G$1&lt;&gt;"",G$1,"NA"),'MITRE &amp; Controls Mappings'!$F733))),ISNUMBER(SEARCH(IF(G$2&lt;&gt;"",G$2,"NA"),'MITRE &amp; Controls Mappings'!$G733))),ISNUMBER(SEARCH(IF(G$2&lt;&gt;"",G$2,"NA"),'MITRE &amp; Controls Mappings'!$H733))),ISNUMBER(SEARCH(IF(G$3&lt;&gt;"",G$3,"NA"),'MITRE &amp; Controls Mappings'!$I733))),ISNUMBER(SEARCH(IF(G$3&lt;&gt;"",G$3,"NA"),'MITRE &amp; Controls Mappings'!$J733))), 'MITRE &amp; Controls Mappings'!$B733,"")</f>
        <v/>
      </c>
      <c r="H737" t="str">
        <f>IF(OR(OR(OR(OR(OR(ISNUMBER(SEARCH(IF(H$1&lt;&gt;"",H$1,"NA"),'MITRE &amp; Controls Mappings'!$E733)),ISNUMBER(SEARCH(IF(H$1&lt;&gt;"",H$1,"NA"),'MITRE &amp; Controls Mappings'!$F733))),ISNUMBER(SEARCH(IF(H$2&lt;&gt;"",H$2,"NA"),'MITRE &amp; Controls Mappings'!$G733))),ISNUMBER(SEARCH(IF(H$2&lt;&gt;"",H$2,"NA"),'MITRE &amp; Controls Mappings'!$H733))),ISNUMBER(SEARCH(IF(H$3&lt;&gt;"",H$3,"NA"),'MITRE &amp; Controls Mappings'!$I733))),ISNUMBER(SEARCH(IF(H$3&lt;&gt;"",H$3,"NA"),'MITRE &amp; Controls Mappings'!$J733))), 'MITRE &amp; Controls Mappings'!$B733,"")</f>
        <v/>
      </c>
      <c r="I737" t="str">
        <f>IF(OR(OR(OR(OR(OR(ISNUMBER(SEARCH(IF(I$1&lt;&gt;"",I$1,"NA"),'MITRE &amp; Controls Mappings'!$E733)),ISNUMBER(SEARCH(IF(I$1&lt;&gt;"",I$1,"NA"),'MITRE &amp; Controls Mappings'!$F733))),ISNUMBER(SEARCH(IF(I$2&lt;&gt;"",I$2,"NA"),'MITRE &amp; Controls Mappings'!$G733))),ISNUMBER(SEARCH(IF(I$2&lt;&gt;"",I$2,"NA"),'MITRE &amp; Controls Mappings'!$H733))),ISNUMBER(SEARCH(IF(I$3&lt;&gt;"",I$3,"NA"),'MITRE &amp; Controls Mappings'!$I733))),ISNUMBER(SEARCH(IF(I$3&lt;&gt;"",I$3,"NA"),'MITRE &amp; Controls Mappings'!$J733))), 'MITRE &amp; Controls Mappings'!$B733,"")</f>
        <v/>
      </c>
      <c r="J737" t="str">
        <f>IF(OR(OR(OR(OR(OR(ISNUMBER(SEARCH(IF(J$1&lt;&gt;"",J$1,"NA"),'MITRE &amp; Controls Mappings'!$E733)),ISNUMBER(SEARCH(IF(J$1&lt;&gt;"",J$1,"NA"),'MITRE &amp; Controls Mappings'!$F733))),ISNUMBER(SEARCH(IF(J$2&lt;&gt;"",J$2,"NA"),'MITRE &amp; Controls Mappings'!$G733))),ISNUMBER(SEARCH(IF(J$2&lt;&gt;"",J$2,"NA"),'MITRE &amp; Controls Mappings'!$H733))),ISNUMBER(SEARCH(IF(J$3&lt;&gt;"",J$3,"NA"),'MITRE &amp; Controls Mappings'!$I733))),ISNUMBER(SEARCH(IF(J$3&lt;&gt;"",J$3,"NA"),'MITRE &amp; Controls Mappings'!$J733))), 'MITRE &amp; Controls Mappings'!$B733,"")</f>
        <v/>
      </c>
      <c r="K737" t="str">
        <f>IF(OR(OR(OR(OR(OR(ISNUMBER(SEARCH(IF(K$1&lt;&gt;"",K$1,"NA"),'MITRE &amp; Controls Mappings'!$E733)),ISNUMBER(SEARCH(IF(K$1&lt;&gt;"",K$1,"NA"),'MITRE &amp; Controls Mappings'!$F733))),ISNUMBER(SEARCH(IF(K$2&lt;&gt;"",K$2,"NA"),'MITRE &amp; Controls Mappings'!$G733))),ISNUMBER(SEARCH(IF(K$2&lt;&gt;"",K$2,"NA"),'MITRE &amp; Controls Mappings'!$H733))),ISNUMBER(SEARCH(IF(K$3&lt;&gt;"",K$3,"NA"),'MITRE &amp; Controls Mappings'!$I733))),ISNUMBER(SEARCH(IF(K$3&lt;&gt;"",K$3,"NA"),'MITRE &amp; Controls Mappings'!$J733))), 'MITRE &amp; Controls Mappings'!$B733,"")</f>
        <v/>
      </c>
      <c r="L737" s="25">
        <f>'MITRE &amp; Controls Mappings'!D733</f>
        <v>0</v>
      </c>
    </row>
    <row r="738" spans="1:12" x14ac:dyDescent="0.35">
      <c r="A738" t="str">
        <f>IF(COUNTIF(B738:K738,"="&amp;'MITRE &amp; Controls Mappings'!B734)&gt;0,'MITRE &amp; Controls Mappings'!B734,"")</f>
        <v/>
      </c>
      <c r="B738" t="str">
        <f>IF(OR(OR(OR(OR(OR(ISNUMBER(SEARCH(IF(B$1&lt;&gt;"",B$1,"NA"),'MITRE &amp; Controls Mappings'!$E734)),ISNUMBER(SEARCH(IF(B$1&lt;&gt;"",B$1,"NA"),'MITRE &amp; Controls Mappings'!$F734))),ISNUMBER(SEARCH(IF(B$2&lt;&gt;"",B$2,"NA"),'MITRE &amp; Controls Mappings'!$G734))),ISNUMBER(SEARCH(IF(B$2&lt;&gt;"",B$2,"NA"),'MITRE &amp; Controls Mappings'!$H734))),ISNUMBER(SEARCH(IF(B$3&lt;&gt;"",B$3,"NA"),'MITRE &amp; Controls Mappings'!$I734))),ISNUMBER(SEARCH(IF(B$3&lt;&gt;"",B$3,"NA"),'MITRE &amp; Controls Mappings'!$J734))), 'MITRE &amp; Controls Mappings'!$B734,"")</f>
        <v/>
      </c>
      <c r="C738" t="str">
        <f>IF(OR(OR(OR(OR(OR(ISNUMBER(SEARCH(IF(C$1&lt;&gt;"",C$1,"NA"),'MITRE &amp; Controls Mappings'!$E734)),ISNUMBER(SEARCH(IF(C$1&lt;&gt;"",C$1,"NA"),'MITRE &amp; Controls Mappings'!$F734))),ISNUMBER(SEARCH(IF(C$2&lt;&gt;"",C$2,"NA"),'MITRE &amp; Controls Mappings'!$G734))),ISNUMBER(SEARCH(IF(C$2&lt;&gt;"",C$2,"NA"),'MITRE &amp; Controls Mappings'!$H734))),ISNUMBER(SEARCH(IF(C$3&lt;&gt;"",C$3,"NA"),'MITRE &amp; Controls Mappings'!$I734))),ISNUMBER(SEARCH(IF(C$3&lt;&gt;"",C$3,"NA"),'MITRE &amp; Controls Mappings'!$J734))), 'MITRE &amp; Controls Mappings'!$B734,"")</f>
        <v/>
      </c>
      <c r="D738" t="str">
        <f>IF(OR(OR(OR(OR(OR(ISNUMBER(SEARCH(IF(D$1&lt;&gt;"",D$1,"NA"),'MITRE &amp; Controls Mappings'!$E734)),ISNUMBER(SEARCH(IF(D$1&lt;&gt;"",D$1,"NA"),'MITRE &amp; Controls Mappings'!$F734))),ISNUMBER(SEARCH(IF(D$2&lt;&gt;"",D$2,"NA"),'MITRE &amp; Controls Mappings'!$G734))),ISNUMBER(SEARCH(IF(D$2&lt;&gt;"",D$2,"NA"),'MITRE &amp; Controls Mappings'!$H734))),ISNUMBER(SEARCH(IF(D$3&lt;&gt;"",D$3,"NA"),'MITRE &amp; Controls Mappings'!$I734))),ISNUMBER(SEARCH(IF(D$3&lt;&gt;"",D$3,"NA"),'MITRE &amp; Controls Mappings'!$J734))), 'MITRE &amp; Controls Mappings'!$B734,"")</f>
        <v/>
      </c>
      <c r="E738" t="str">
        <f>IF(OR(OR(OR(OR(OR(ISNUMBER(SEARCH(IF(E$1&lt;&gt;"",E$1,"NA"),'MITRE &amp; Controls Mappings'!$E734)),ISNUMBER(SEARCH(IF(E$1&lt;&gt;"",E$1,"NA"),'MITRE &amp; Controls Mappings'!$F734))),ISNUMBER(SEARCH(IF(E$2&lt;&gt;"",E$2,"NA"),'MITRE &amp; Controls Mappings'!$G734))),ISNUMBER(SEARCH(IF(E$2&lt;&gt;"",E$2,"NA"),'MITRE &amp; Controls Mappings'!$H734))),ISNUMBER(SEARCH(IF(E$3&lt;&gt;"",E$3,"NA"),'MITRE &amp; Controls Mappings'!$I734))),ISNUMBER(SEARCH(IF(E$3&lt;&gt;"",E$3,"NA"),'MITRE &amp; Controls Mappings'!$J734))), 'MITRE &amp; Controls Mappings'!$B734,"")</f>
        <v/>
      </c>
      <c r="F738" t="str">
        <f>IF(OR(OR(OR(OR(OR(ISNUMBER(SEARCH(IF(F$1&lt;&gt;"",F$1,"NA"),'MITRE &amp; Controls Mappings'!$E734)),ISNUMBER(SEARCH(IF(F$1&lt;&gt;"",F$1,"NA"),'MITRE &amp; Controls Mappings'!$F734))),ISNUMBER(SEARCH(IF(F$2&lt;&gt;"",F$2,"NA"),'MITRE &amp; Controls Mappings'!$G734))),ISNUMBER(SEARCH(IF(F$2&lt;&gt;"",F$2,"NA"),'MITRE &amp; Controls Mappings'!$H734))),ISNUMBER(SEARCH(IF(F$3&lt;&gt;"",F$3,"NA"),'MITRE &amp; Controls Mappings'!$I734))),ISNUMBER(SEARCH(IF(F$3&lt;&gt;"",F$3,"NA"),'MITRE &amp; Controls Mappings'!$J734))), 'MITRE &amp; Controls Mappings'!$B734,"")</f>
        <v/>
      </c>
      <c r="G738" t="str">
        <f>IF(OR(OR(OR(OR(OR(ISNUMBER(SEARCH(IF(G$1&lt;&gt;"",G$1,"NA"),'MITRE &amp; Controls Mappings'!$E734)),ISNUMBER(SEARCH(IF(G$1&lt;&gt;"",G$1,"NA"),'MITRE &amp; Controls Mappings'!$F734))),ISNUMBER(SEARCH(IF(G$2&lt;&gt;"",G$2,"NA"),'MITRE &amp; Controls Mappings'!$G734))),ISNUMBER(SEARCH(IF(G$2&lt;&gt;"",G$2,"NA"),'MITRE &amp; Controls Mappings'!$H734))),ISNUMBER(SEARCH(IF(G$3&lt;&gt;"",G$3,"NA"),'MITRE &amp; Controls Mappings'!$I734))),ISNUMBER(SEARCH(IF(G$3&lt;&gt;"",G$3,"NA"),'MITRE &amp; Controls Mappings'!$J734))), 'MITRE &amp; Controls Mappings'!$B734,"")</f>
        <v/>
      </c>
      <c r="H738" t="str">
        <f>IF(OR(OR(OR(OR(OR(ISNUMBER(SEARCH(IF(H$1&lt;&gt;"",H$1,"NA"),'MITRE &amp; Controls Mappings'!$E734)),ISNUMBER(SEARCH(IF(H$1&lt;&gt;"",H$1,"NA"),'MITRE &amp; Controls Mappings'!$F734))),ISNUMBER(SEARCH(IF(H$2&lt;&gt;"",H$2,"NA"),'MITRE &amp; Controls Mappings'!$G734))),ISNUMBER(SEARCH(IF(H$2&lt;&gt;"",H$2,"NA"),'MITRE &amp; Controls Mappings'!$H734))),ISNUMBER(SEARCH(IF(H$3&lt;&gt;"",H$3,"NA"),'MITRE &amp; Controls Mappings'!$I734))),ISNUMBER(SEARCH(IF(H$3&lt;&gt;"",H$3,"NA"),'MITRE &amp; Controls Mappings'!$J734))), 'MITRE &amp; Controls Mappings'!$B734,"")</f>
        <v/>
      </c>
      <c r="I738" t="str">
        <f>IF(OR(OR(OR(OR(OR(ISNUMBER(SEARCH(IF(I$1&lt;&gt;"",I$1,"NA"),'MITRE &amp; Controls Mappings'!$E734)),ISNUMBER(SEARCH(IF(I$1&lt;&gt;"",I$1,"NA"),'MITRE &amp; Controls Mappings'!$F734))),ISNUMBER(SEARCH(IF(I$2&lt;&gt;"",I$2,"NA"),'MITRE &amp; Controls Mappings'!$G734))),ISNUMBER(SEARCH(IF(I$2&lt;&gt;"",I$2,"NA"),'MITRE &amp; Controls Mappings'!$H734))),ISNUMBER(SEARCH(IF(I$3&lt;&gt;"",I$3,"NA"),'MITRE &amp; Controls Mappings'!$I734))),ISNUMBER(SEARCH(IF(I$3&lt;&gt;"",I$3,"NA"),'MITRE &amp; Controls Mappings'!$J734))), 'MITRE &amp; Controls Mappings'!$B734,"")</f>
        <v/>
      </c>
      <c r="J738" t="str">
        <f>IF(OR(OR(OR(OR(OR(ISNUMBER(SEARCH(IF(J$1&lt;&gt;"",J$1,"NA"),'MITRE &amp; Controls Mappings'!$E734)),ISNUMBER(SEARCH(IF(J$1&lt;&gt;"",J$1,"NA"),'MITRE &amp; Controls Mappings'!$F734))),ISNUMBER(SEARCH(IF(J$2&lt;&gt;"",J$2,"NA"),'MITRE &amp; Controls Mappings'!$G734))),ISNUMBER(SEARCH(IF(J$2&lt;&gt;"",J$2,"NA"),'MITRE &amp; Controls Mappings'!$H734))),ISNUMBER(SEARCH(IF(J$3&lt;&gt;"",J$3,"NA"),'MITRE &amp; Controls Mappings'!$I734))),ISNUMBER(SEARCH(IF(J$3&lt;&gt;"",J$3,"NA"),'MITRE &amp; Controls Mappings'!$J734))), 'MITRE &amp; Controls Mappings'!$B734,"")</f>
        <v/>
      </c>
      <c r="K738" t="str">
        <f>IF(OR(OR(OR(OR(OR(ISNUMBER(SEARCH(IF(K$1&lt;&gt;"",K$1,"NA"),'MITRE &amp; Controls Mappings'!$E734)),ISNUMBER(SEARCH(IF(K$1&lt;&gt;"",K$1,"NA"),'MITRE &amp; Controls Mappings'!$F734))),ISNUMBER(SEARCH(IF(K$2&lt;&gt;"",K$2,"NA"),'MITRE &amp; Controls Mappings'!$G734))),ISNUMBER(SEARCH(IF(K$2&lt;&gt;"",K$2,"NA"),'MITRE &amp; Controls Mappings'!$H734))),ISNUMBER(SEARCH(IF(K$3&lt;&gt;"",K$3,"NA"),'MITRE &amp; Controls Mappings'!$I734))),ISNUMBER(SEARCH(IF(K$3&lt;&gt;"",K$3,"NA"),'MITRE &amp; Controls Mappings'!$J734))), 'MITRE &amp; Controls Mappings'!$B734,"")</f>
        <v/>
      </c>
      <c r="L738" s="25">
        <f>'MITRE &amp; Controls Mappings'!D734</f>
        <v>0</v>
      </c>
    </row>
    <row r="739" spans="1:12" x14ac:dyDescent="0.35">
      <c r="A739" t="str">
        <f>IF(COUNTIF(B739:K739,"="&amp;'MITRE &amp; Controls Mappings'!B735)&gt;0,'MITRE &amp; Controls Mappings'!B735,"")</f>
        <v/>
      </c>
      <c r="B739" t="str">
        <f>IF(OR(OR(OR(OR(OR(ISNUMBER(SEARCH(IF(B$1&lt;&gt;"",B$1,"NA"),'MITRE &amp; Controls Mappings'!$E735)),ISNUMBER(SEARCH(IF(B$1&lt;&gt;"",B$1,"NA"),'MITRE &amp; Controls Mappings'!$F735))),ISNUMBER(SEARCH(IF(B$2&lt;&gt;"",B$2,"NA"),'MITRE &amp; Controls Mappings'!$G735))),ISNUMBER(SEARCH(IF(B$2&lt;&gt;"",B$2,"NA"),'MITRE &amp; Controls Mappings'!$H735))),ISNUMBER(SEARCH(IF(B$3&lt;&gt;"",B$3,"NA"),'MITRE &amp; Controls Mappings'!$I735))),ISNUMBER(SEARCH(IF(B$3&lt;&gt;"",B$3,"NA"),'MITRE &amp; Controls Mappings'!$J735))), 'MITRE &amp; Controls Mappings'!$B735,"")</f>
        <v/>
      </c>
      <c r="C739" t="str">
        <f>IF(OR(OR(OR(OR(OR(ISNUMBER(SEARCH(IF(C$1&lt;&gt;"",C$1,"NA"),'MITRE &amp; Controls Mappings'!$E735)),ISNUMBER(SEARCH(IF(C$1&lt;&gt;"",C$1,"NA"),'MITRE &amp; Controls Mappings'!$F735))),ISNUMBER(SEARCH(IF(C$2&lt;&gt;"",C$2,"NA"),'MITRE &amp; Controls Mappings'!$G735))),ISNUMBER(SEARCH(IF(C$2&lt;&gt;"",C$2,"NA"),'MITRE &amp; Controls Mappings'!$H735))),ISNUMBER(SEARCH(IF(C$3&lt;&gt;"",C$3,"NA"),'MITRE &amp; Controls Mappings'!$I735))),ISNUMBER(SEARCH(IF(C$3&lt;&gt;"",C$3,"NA"),'MITRE &amp; Controls Mappings'!$J735))), 'MITRE &amp; Controls Mappings'!$B735,"")</f>
        <v/>
      </c>
      <c r="D739" t="str">
        <f>IF(OR(OR(OR(OR(OR(ISNUMBER(SEARCH(IF(D$1&lt;&gt;"",D$1,"NA"),'MITRE &amp; Controls Mappings'!$E735)),ISNUMBER(SEARCH(IF(D$1&lt;&gt;"",D$1,"NA"),'MITRE &amp; Controls Mappings'!$F735))),ISNUMBER(SEARCH(IF(D$2&lt;&gt;"",D$2,"NA"),'MITRE &amp; Controls Mappings'!$G735))),ISNUMBER(SEARCH(IF(D$2&lt;&gt;"",D$2,"NA"),'MITRE &amp; Controls Mappings'!$H735))),ISNUMBER(SEARCH(IF(D$3&lt;&gt;"",D$3,"NA"),'MITRE &amp; Controls Mappings'!$I735))),ISNUMBER(SEARCH(IF(D$3&lt;&gt;"",D$3,"NA"),'MITRE &amp; Controls Mappings'!$J735))), 'MITRE &amp; Controls Mappings'!$B735,"")</f>
        <v/>
      </c>
      <c r="E739" t="str">
        <f>IF(OR(OR(OR(OR(OR(ISNUMBER(SEARCH(IF(E$1&lt;&gt;"",E$1,"NA"),'MITRE &amp; Controls Mappings'!$E735)),ISNUMBER(SEARCH(IF(E$1&lt;&gt;"",E$1,"NA"),'MITRE &amp; Controls Mappings'!$F735))),ISNUMBER(SEARCH(IF(E$2&lt;&gt;"",E$2,"NA"),'MITRE &amp; Controls Mappings'!$G735))),ISNUMBER(SEARCH(IF(E$2&lt;&gt;"",E$2,"NA"),'MITRE &amp; Controls Mappings'!$H735))),ISNUMBER(SEARCH(IF(E$3&lt;&gt;"",E$3,"NA"),'MITRE &amp; Controls Mappings'!$I735))),ISNUMBER(SEARCH(IF(E$3&lt;&gt;"",E$3,"NA"),'MITRE &amp; Controls Mappings'!$J735))), 'MITRE &amp; Controls Mappings'!$B735,"")</f>
        <v/>
      </c>
      <c r="F739" t="str">
        <f>IF(OR(OR(OR(OR(OR(ISNUMBER(SEARCH(IF(F$1&lt;&gt;"",F$1,"NA"),'MITRE &amp; Controls Mappings'!$E735)),ISNUMBER(SEARCH(IF(F$1&lt;&gt;"",F$1,"NA"),'MITRE &amp; Controls Mappings'!$F735))),ISNUMBER(SEARCH(IF(F$2&lt;&gt;"",F$2,"NA"),'MITRE &amp; Controls Mappings'!$G735))),ISNUMBER(SEARCH(IF(F$2&lt;&gt;"",F$2,"NA"),'MITRE &amp; Controls Mappings'!$H735))),ISNUMBER(SEARCH(IF(F$3&lt;&gt;"",F$3,"NA"),'MITRE &amp; Controls Mappings'!$I735))),ISNUMBER(SEARCH(IF(F$3&lt;&gt;"",F$3,"NA"),'MITRE &amp; Controls Mappings'!$J735))), 'MITRE &amp; Controls Mappings'!$B735,"")</f>
        <v/>
      </c>
      <c r="G739" t="str">
        <f>IF(OR(OR(OR(OR(OR(ISNUMBER(SEARCH(IF(G$1&lt;&gt;"",G$1,"NA"),'MITRE &amp; Controls Mappings'!$E735)),ISNUMBER(SEARCH(IF(G$1&lt;&gt;"",G$1,"NA"),'MITRE &amp; Controls Mappings'!$F735))),ISNUMBER(SEARCH(IF(G$2&lt;&gt;"",G$2,"NA"),'MITRE &amp; Controls Mappings'!$G735))),ISNUMBER(SEARCH(IF(G$2&lt;&gt;"",G$2,"NA"),'MITRE &amp; Controls Mappings'!$H735))),ISNUMBER(SEARCH(IF(G$3&lt;&gt;"",G$3,"NA"),'MITRE &amp; Controls Mappings'!$I735))),ISNUMBER(SEARCH(IF(G$3&lt;&gt;"",G$3,"NA"),'MITRE &amp; Controls Mappings'!$J735))), 'MITRE &amp; Controls Mappings'!$B735,"")</f>
        <v/>
      </c>
      <c r="H739" t="str">
        <f>IF(OR(OR(OR(OR(OR(ISNUMBER(SEARCH(IF(H$1&lt;&gt;"",H$1,"NA"),'MITRE &amp; Controls Mappings'!$E735)),ISNUMBER(SEARCH(IF(H$1&lt;&gt;"",H$1,"NA"),'MITRE &amp; Controls Mappings'!$F735))),ISNUMBER(SEARCH(IF(H$2&lt;&gt;"",H$2,"NA"),'MITRE &amp; Controls Mappings'!$G735))),ISNUMBER(SEARCH(IF(H$2&lt;&gt;"",H$2,"NA"),'MITRE &amp; Controls Mappings'!$H735))),ISNUMBER(SEARCH(IF(H$3&lt;&gt;"",H$3,"NA"),'MITRE &amp; Controls Mappings'!$I735))),ISNUMBER(SEARCH(IF(H$3&lt;&gt;"",H$3,"NA"),'MITRE &amp; Controls Mappings'!$J735))), 'MITRE &amp; Controls Mappings'!$B735,"")</f>
        <v/>
      </c>
      <c r="I739" t="str">
        <f>IF(OR(OR(OR(OR(OR(ISNUMBER(SEARCH(IF(I$1&lt;&gt;"",I$1,"NA"),'MITRE &amp; Controls Mappings'!$E735)),ISNUMBER(SEARCH(IF(I$1&lt;&gt;"",I$1,"NA"),'MITRE &amp; Controls Mappings'!$F735))),ISNUMBER(SEARCH(IF(I$2&lt;&gt;"",I$2,"NA"),'MITRE &amp; Controls Mappings'!$G735))),ISNUMBER(SEARCH(IF(I$2&lt;&gt;"",I$2,"NA"),'MITRE &amp; Controls Mappings'!$H735))),ISNUMBER(SEARCH(IF(I$3&lt;&gt;"",I$3,"NA"),'MITRE &amp; Controls Mappings'!$I735))),ISNUMBER(SEARCH(IF(I$3&lt;&gt;"",I$3,"NA"),'MITRE &amp; Controls Mappings'!$J735))), 'MITRE &amp; Controls Mappings'!$B735,"")</f>
        <v/>
      </c>
      <c r="J739" t="str">
        <f>IF(OR(OR(OR(OR(OR(ISNUMBER(SEARCH(IF(J$1&lt;&gt;"",J$1,"NA"),'MITRE &amp; Controls Mappings'!$E735)),ISNUMBER(SEARCH(IF(J$1&lt;&gt;"",J$1,"NA"),'MITRE &amp; Controls Mappings'!$F735))),ISNUMBER(SEARCH(IF(J$2&lt;&gt;"",J$2,"NA"),'MITRE &amp; Controls Mappings'!$G735))),ISNUMBER(SEARCH(IF(J$2&lt;&gt;"",J$2,"NA"),'MITRE &amp; Controls Mappings'!$H735))),ISNUMBER(SEARCH(IF(J$3&lt;&gt;"",J$3,"NA"),'MITRE &amp; Controls Mappings'!$I735))),ISNUMBER(SEARCH(IF(J$3&lt;&gt;"",J$3,"NA"),'MITRE &amp; Controls Mappings'!$J735))), 'MITRE &amp; Controls Mappings'!$B735,"")</f>
        <v/>
      </c>
      <c r="K739" t="str">
        <f>IF(OR(OR(OR(OR(OR(ISNUMBER(SEARCH(IF(K$1&lt;&gt;"",K$1,"NA"),'MITRE &amp; Controls Mappings'!$E735)),ISNUMBER(SEARCH(IF(K$1&lt;&gt;"",K$1,"NA"),'MITRE &amp; Controls Mappings'!$F735))),ISNUMBER(SEARCH(IF(K$2&lt;&gt;"",K$2,"NA"),'MITRE &amp; Controls Mappings'!$G735))),ISNUMBER(SEARCH(IF(K$2&lt;&gt;"",K$2,"NA"),'MITRE &amp; Controls Mappings'!$H735))),ISNUMBER(SEARCH(IF(K$3&lt;&gt;"",K$3,"NA"),'MITRE &amp; Controls Mappings'!$I735))),ISNUMBER(SEARCH(IF(K$3&lt;&gt;"",K$3,"NA"),'MITRE &amp; Controls Mappings'!$J735))), 'MITRE &amp; Controls Mappings'!$B735,"")</f>
        <v/>
      </c>
      <c r="L739" s="25">
        <f>'MITRE &amp; Controls Mappings'!D735</f>
        <v>0</v>
      </c>
    </row>
    <row r="740" spans="1:12" x14ac:dyDescent="0.35">
      <c r="A740" t="str">
        <f>IF(COUNTIF(B740:K740,"="&amp;'MITRE &amp; Controls Mappings'!B736)&gt;0,'MITRE &amp; Controls Mappings'!B736,"")</f>
        <v/>
      </c>
      <c r="B740" t="str">
        <f>IF(OR(OR(OR(OR(OR(ISNUMBER(SEARCH(IF(B$1&lt;&gt;"",B$1,"NA"),'MITRE &amp; Controls Mappings'!$E736)),ISNUMBER(SEARCH(IF(B$1&lt;&gt;"",B$1,"NA"),'MITRE &amp; Controls Mappings'!$F736))),ISNUMBER(SEARCH(IF(B$2&lt;&gt;"",B$2,"NA"),'MITRE &amp; Controls Mappings'!$G736))),ISNUMBER(SEARCH(IF(B$2&lt;&gt;"",B$2,"NA"),'MITRE &amp; Controls Mappings'!$H736))),ISNUMBER(SEARCH(IF(B$3&lt;&gt;"",B$3,"NA"),'MITRE &amp; Controls Mappings'!$I736))),ISNUMBER(SEARCH(IF(B$3&lt;&gt;"",B$3,"NA"),'MITRE &amp; Controls Mappings'!$J736))), 'MITRE &amp; Controls Mappings'!$B736,"")</f>
        <v/>
      </c>
      <c r="C740" t="str">
        <f>IF(OR(OR(OR(OR(OR(ISNUMBER(SEARCH(IF(C$1&lt;&gt;"",C$1,"NA"),'MITRE &amp; Controls Mappings'!$E736)),ISNUMBER(SEARCH(IF(C$1&lt;&gt;"",C$1,"NA"),'MITRE &amp; Controls Mappings'!$F736))),ISNUMBER(SEARCH(IF(C$2&lt;&gt;"",C$2,"NA"),'MITRE &amp; Controls Mappings'!$G736))),ISNUMBER(SEARCH(IF(C$2&lt;&gt;"",C$2,"NA"),'MITRE &amp; Controls Mappings'!$H736))),ISNUMBER(SEARCH(IF(C$3&lt;&gt;"",C$3,"NA"),'MITRE &amp; Controls Mappings'!$I736))),ISNUMBER(SEARCH(IF(C$3&lt;&gt;"",C$3,"NA"),'MITRE &amp; Controls Mappings'!$J736))), 'MITRE &amp; Controls Mappings'!$B736,"")</f>
        <v/>
      </c>
      <c r="D740" t="str">
        <f>IF(OR(OR(OR(OR(OR(ISNUMBER(SEARCH(IF(D$1&lt;&gt;"",D$1,"NA"),'MITRE &amp; Controls Mappings'!$E736)),ISNUMBER(SEARCH(IF(D$1&lt;&gt;"",D$1,"NA"),'MITRE &amp; Controls Mappings'!$F736))),ISNUMBER(SEARCH(IF(D$2&lt;&gt;"",D$2,"NA"),'MITRE &amp; Controls Mappings'!$G736))),ISNUMBER(SEARCH(IF(D$2&lt;&gt;"",D$2,"NA"),'MITRE &amp; Controls Mappings'!$H736))),ISNUMBER(SEARCH(IF(D$3&lt;&gt;"",D$3,"NA"),'MITRE &amp; Controls Mappings'!$I736))),ISNUMBER(SEARCH(IF(D$3&lt;&gt;"",D$3,"NA"),'MITRE &amp; Controls Mappings'!$J736))), 'MITRE &amp; Controls Mappings'!$B736,"")</f>
        <v/>
      </c>
      <c r="E740" t="str">
        <f>IF(OR(OR(OR(OR(OR(ISNUMBER(SEARCH(IF(E$1&lt;&gt;"",E$1,"NA"),'MITRE &amp; Controls Mappings'!$E736)),ISNUMBER(SEARCH(IF(E$1&lt;&gt;"",E$1,"NA"),'MITRE &amp; Controls Mappings'!$F736))),ISNUMBER(SEARCH(IF(E$2&lt;&gt;"",E$2,"NA"),'MITRE &amp; Controls Mappings'!$G736))),ISNUMBER(SEARCH(IF(E$2&lt;&gt;"",E$2,"NA"),'MITRE &amp; Controls Mappings'!$H736))),ISNUMBER(SEARCH(IF(E$3&lt;&gt;"",E$3,"NA"),'MITRE &amp; Controls Mappings'!$I736))),ISNUMBER(SEARCH(IF(E$3&lt;&gt;"",E$3,"NA"),'MITRE &amp; Controls Mappings'!$J736))), 'MITRE &amp; Controls Mappings'!$B736,"")</f>
        <v/>
      </c>
      <c r="F740" t="str">
        <f>IF(OR(OR(OR(OR(OR(ISNUMBER(SEARCH(IF(F$1&lt;&gt;"",F$1,"NA"),'MITRE &amp; Controls Mappings'!$E736)),ISNUMBER(SEARCH(IF(F$1&lt;&gt;"",F$1,"NA"),'MITRE &amp; Controls Mappings'!$F736))),ISNUMBER(SEARCH(IF(F$2&lt;&gt;"",F$2,"NA"),'MITRE &amp; Controls Mappings'!$G736))),ISNUMBER(SEARCH(IF(F$2&lt;&gt;"",F$2,"NA"),'MITRE &amp; Controls Mappings'!$H736))),ISNUMBER(SEARCH(IF(F$3&lt;&gt;"",F$3,"NA"),'MITRE &amp; Controls Mappings'!$I736))),ISNUMBER(SEARCH(IF(F$3&lt;&gt;"",F$3,"NA"),'MITRE &amp; Controls Mappings'!$J736))), 'MITRE &amp; Controls Mappings'!$B736,"")</f>
        <v/>
      </c>
      <c r="G740" t="str">
        <f>IF(OR(OR(OR(OR(OR(ISNUMBER(SEARCH(IF(G$1&lt;&gt;"",G$1,"NA"),'MITRE &amp; Controls Mappings'!$E736)),ISNUMBER(SEARCH(IF(G$1&lt;&gt;"",G$1,"NA"),'MITRE &amp; Controls Mappings'!$F736))),ISNUMBER(SEARCH(IF(G$2&lt;&gt;"",G$2,"NA"),'MITRE &amp; Controls Mappings'!$G736))),ISNUMBER(SEARCH(IF(G$2&lt;&gt;"",G$2,"NA"),'MITRE &amp; Controls Mappings'!$H736))),ISNUMBER(SEARCH(IF(G$3&lt;&gt;"",G$3,"NA"),'MITRE &amp; Controls Mappings'!$I736))),ISNUMBER(SEARCH(IF(G$3&lt;&gt;"",G$3,"NA"),'MITRE &amp; Controls Mappings'!$J736))), 'MITRE &amp; Controls Mappings'!$B736,"")</f>
        <v/>
      </c>
      <c r="H740" t="str">
        <f>IF(OR(OR(OR(OR(OR(ISNUMBER(SEARCH(IF(H$1&lt;&gt;"",H$1,"NA"),'MITRE &amp; Controls Mappings'!$E736)),ISNUMBER(SEARCH(IF(H$1&lt;&gt;"",H$1,"NA"),'MITRE &amp; Controls Mappings'!$F736))),ISNUMBER(SEARCH(IF(H$2&lt;&gt;"",H$2,"NA"),'MITRE &amp; Controls Mappings'!$G736))),ISNUMBER(SEARCH(IF(H$2&lt;&gt;"",H$2,"NA"),'MITRE &amp; Controls Mappings'!$H736))),ISNUMBER(SEARCH(IF(H$3&lt;&gt;"",H$3,"NA"),'MITRE &amp; Controls Mappings'!$I736))),ISNUMBER(SEARCH(IF(H$3&lt;&gt;"",H$3,"NA"),'MITRE &amp; Controls Mappings'!$J736))), 'MITRE &amp; Controls Mappings'!$B736,"")</f>
        <v/>
      </c>
      <c r="I740" t="str">
        <f>IF(OR(OR(OR(OR(OR(ISNUMBER(SEARCH(IF(I$1&lt;&gt;"",I$1,"NA"),'MITRE &amp; Controls Mappings'!$E736)),ISNUMBER(SEARCH(IF(I$1&lt;&gt;"",I$1,"NA"),'MITRE &amp; Controls Mappings'!$F736))),ISNUMBER(SEARCH(IF(I$2&lt;&gt;"",I$2,"NA"),'MITRE &amp; Controls Mappings'!$G736))),ISNUMBER(SEARCH(IF(I$2&lt;&gt;"",I$2,"NA"),'MITRE &amp; Controls Mappings'!$H736))),ISNUMBER(SEARCH(IF(I$3&lt;&gt;"",I$3,"NA"),'MITRE &amp; Controls Mappings'!$I736))),ISNUMBER(SEARCH(IF(I$3&lt;&gt;"",I$3,"NA"),'MITRE &amp; Controls Mappings'!$J736))), 'MITRE &amp; Controls Mappings'!$B736,"")</f>
        <v/>
      </c>
      <c r="J740" t="str">
        <f>IF(OR(OR(OR(OR(OR(ISNUMBER(SEARCH(IF(J$1&lt;&gt;"",J$1,"NA"),'MITRE &amp; Controls Mappings'!$E736)),ISNUMBER(SEARCH(IF(J$1&lt;&gt;"",J$1,"NA"),'MITRE &amp; Controls Mappings'!$F736))),ISNUMBER(SEARCH(IF(J$2&lt;&gt;"",J$2,"NA"),'MITRE &amp; Controls Mappings'!$G736))),ISNUMBER(SEARCH(IF(J$2&lt;&gt;"",J$2,"NA"),'MITRE &amp; Controls Mappings'!$H736))),ISNUMBER(SEARCH(IF(J$3&lt;&gt;"",J$3,"NA"),'MITRE &amp; Controls Mappings'!$I736))),ISNUMBER(SEARCH(IF(J$3&lt;&gt;"",J$3,"NA"),'MITRE &amp; Controls Mappings'!$J736))), 'MITRE &amp; Controls Mappings'!$B736,"")</f>
        <v/>
      </c>
      <c r="K740" t="str">
        <f>IF(OR(OR(OR(OR(OR(ISNUMBER(SEARCH(IF(K$1&lt;&gt;"",K$1,"NA"),'MITRE &amp; Controls Mappings'!$E736)),ISNUMBER(SEARCH(IF(K$1&lt;&gt;"",K$1,"NA"),'MITRE &amp; Controls Mappings'!$F736))),ISNUMBER(SEARCH(IF(K$2&lt;&gt;"",K$2,"NA"),'MITRE &amp; Controls Mappings'!$G736))),ISNUMBER(SEARCH(IF(K$2&lt;&gt;"",K$2,"NA"),'MITRE &amp; Controls Mappings'!$H736))),ISNUMBER(SEARCH(IF(K$3&lt;&gt;"",K$3,"NA"),'MITRE &amp; Controls Mappings'!$I736))),ISNUMBER(SEARCH(IF(K$3&lt;&gt;"",K$3,"NA"),'MITRE &amp; Controls Mappings'!$J736))), 'MITRE &amp; Controls Mappings'!$B736,"")</f>
        <v/>
      </c>
      <c r="L740" s="25">
        <f>'MITRE &amp; Controls Mappings'!D736</f>
        <v>0</v>
      </c>
    </row>
    <row r="741" spans="1:12" x14ac:dyDescent="0.35">
      <c r="A741" t="str">
        <f>IF(COUNTIF(B741:K741,"="&amp;'MITRE &amp; Controls Mappings'!B737)&gt;0,'MITRE &amp; Controls Mappings'!B737,"")</f>
        <v/>
      </c>
      <c r="B741" t="str">
        <f>IF(OR(OR(OR(OR(OR(ISNUMBER(SEARCH(IF(B$1&lt;&gt;"",B$1,"NA"),'MITRE &amp; Controls Mappings'!$E737)),ISNUMBER(SEARCH(IF(B$1&lt;&gt;"",B$1,"NA"),'MITRE &amp; Controls Mappings'!$F737))),ISNUMBER(SEARCH(IF(B$2&lt;&gt;"",B$2,"NA"),'MITRE &amp; Controls Mappings'!$G737))),ISNUMBER(SEARCH(IF(B$2&lt;&gt;"",B$2,"NA"),'MITRE &amp; Controls Mappings'!$H737))),ISNUMBER(SEARCH(IF(B$3&lt;&gt;"",B$3,"NA"),'MITRE &amp; Controls Mappings'!$I737))),ISNUMBER(SEARCH(IF(B$3&lt;&gt;"",B$3,"NA"),'MITRE &amp; Controls Mappings'!$J737))), 'MITRE &amp; Controls Mappings'!$B737,"")</f>
        <v/>
      </c>
      <c r="C741" t="str">
        <f>IF(OR(OR(OR(OR(OR(ISNUMBER(SEARCH(IF(C$1&lt;&gt;"",C$1,"NA"),'MITRE &amp; Controls Mappings'!$E737)),ISNUMBER(SEARCH(IF(C$1&lt;&gt;"",C$1,"NA"),'MITRE &amp; Controls Mappings'!$F737))),ISNUMBER(SEARCH(IF(C$2&lt;&gt;"",C$2,"NA"),'MITRE &amp; Controls Mappings'!$G737))),ISNUMBER(SEARCH(IF(C$2&lt;&gt;"",C$2,"NA"),'MITRE &amp; Controls Mappings'!$H737))),ISNUMBER(SEARCH(IF(C$3&lt;&gt;"",C$3,"NA"),'MITRE &amp; Controls Mappings'!$I737))),ISNUMBER(SEARCH(IF(C$3&lt;&gt;"",C$3,"NA"),'MITRE &amp; Controls Mappings'!$J737))), 'MITRE &amp; Controls Mappings'!$B737,"")</f>
        <v/>
      </c>
      <c r="D741" t="str">
        <f>IF(OR(OR(OR(OR(OR(ISNUMBER(SEARCH(IF(D$1&lt;&gt;"",D$1,"NA"),'MITRE &amp; Controls Mappings'!$E737)),ISNUMBER(SEARCH(IF(D$1&lt;&gt;"",D$1,"NA"),'MITRE &amp; Controls Mappings'!$F737))),ISNUMBER(SEARCH(IF(D$2&lt;&gt;"",D$2,"NA"),'MITRE &amp; Controls Mappings'!$G737))),ISNUMBER(SEARCH(IF(D$2&lt;&gt;"",D$2,"NA"),'MITRE &amp; Controls Mappings'!$H737))),ISNUMBER(SEARCH(IF(D$3&lt;&gt;"",D$3,"NA"),'MITRE &amp; Controls Mappings'!$I737))),ISNUMBER(SEARCH(IF(D$3&lt;&gt;"",D$3,"NA"),'MITRE &amp; Controls Mappings'!$J737))), 'MITRE &amp; Controls Mappings'!$B737,"")</f>
        <v/>
      </c>
      <c r="E741" t="str">
        <f>IF(OR(OR(OR(OR(OR(ISNUMBER(SEARCH(IF(E$1&lt;&gt;"",E$1,"NA"),'MITRE &amp; Controls Mappings'!$E737)),ISNUMBER(SEARCH(IF(E$1&lt;&gt;"",E$1,"NA"),'MITRE &amp; Controls Mappings'!$F737))),ISNUMBER(SEARCH(IF(E$2&lt;&gt;"",E$2,"NA"),'MITRE &amp; Controls Mappings'!$G737))),ISNUMBER(SEARCH(IF(E$2&lt;&gt;"",E$2,"NA"),'MITRE &amp; Controls Mappings'!$H737))),ISNUMBER(SEARCH(IF(E$3&lt;&gt;"",E$3,"NA"),'MITRE &amp; Controls Mappings'!$I737))),ISNUMBER(SEARCH(IF(E$3&lt;&gt;"",E$3,"NA"),'MITRE &amp; Controls Mappings'!$J737))), 'MITRE &amp; Controls Mappings'!$B737,"")</f>
        <v/>
      </c>
      <c r="F741" t="str">
        <f>IF(OR(OR(OR(OR(OR(ISNUMBER(SEARCH(IF(F$1&lt;&gt;"",F$1,"NA"),'MITRE &amp; Controls Mappings'!$E737)),ISNUMBER(SEARCH(IF(F$1&lt;&gt;"",F$1,"NA"),'MITRE &amp; Controls Mappings'!$F737))),ISNUMBER(SEARCH(IF(F$2&lt;&gt;"",F$2,"NA"),'MITRE &amp; Controls Mappings'!$G737))),ISNUMBER(SEARCH(IF(F$2&lt;&gt;"",F$2,"NA"),'MITRE &amp; Controls Mappings'!$H737))),ISNUMBER(SEARCH(IF(F$3&lt;&gt;"",F$3,"NA"),'MITRE &amp; Controls Mappings'!$I737))),ISNUMBER(SEARCH(IF(F$3&lt;&gt;"",F$3,"NA"),'MITRE &amp; Controls Mappings'!$J737))), 'MITRE &amp; Controls Mappings'!$B737,"")</f>
        <v/>
      </c>
      <c r="G741" t="str">
        <f>IF(OR(OR(OR(OR(OR(ISNUMBER(SEARCH(IF(G$1&lt;&gt;"",G$1,"NA"),'MITRE &amp; Controls Mappings'!$E737)),ISNUMBER(SEARCH(IF(G$1&lt;&gt;"",G$1,"NA"),'MITRE &amp; Controls Mappings'!$F737))),ISNUMBER(SEARCH(IF(G$2&lt;&gt;"",G$2,"NA"),'MITRE &amp; Controls Mappings'!$G737))),ISNUMBER(SEARCH(IF(G$2&lt;&gt;"",G$2,"NA"),'MITRE &amp; Controls Mappings'!$H737))),ISNUMBER(SEARCH(IF(G$3&lt;&gt;"",G$3,"NA"),'MITRE &amp; Controls Mappings'!$I737))),ISNUMBER(SEARCH(IF(G$3&lt;&gt;"",G$3,"NA"),'MITRE &amp; Controls Mappings'!$J737))), 'MITRE &amp; Controls Mappings'!$B737,"")</f>
        <v/>
      </c>
      <c r="H741" t="str">
        <f>IF(OR(OR(OR(OR(OR(ISNUMBER(SEARCH(IF(H$1&lt;&gt;"",H$1,"NA"),'MITRE &amp; Controls Mappings'!$E737)),ISNUMBER(SEARCH(IF(H$1&lt;&gt;"",H$1,"NA"),'MITRE &amp; Controls Mappings'!$F737))),ISNUMBER(SEARCH(IF(H$2&lt;&gt;"",H$2,"NA"),'MITRE &amp; Controls Mappings'!$G737))),ISNUMBER(SEARCH(IF(H$2&lt;&gt;"",H$2,"NA"),'MITRE &amp; Controls Mappings'!$H737))),ISNUMBER(SEARCH(IF(H$3&lt;&gt;"",H$3,"NA"),'MITRE &amp; Controls Mappings'!$I737))),ISNUMBER(SEARCH(IF(H$3&lt;&gt;"",H$3,"NA"),'MITRE &amp; Controls Mappings'!$J737))), 'MITRE &amp; Controls Mappings'!$B737,"")</f>
        <v/>
      </c>
      <c r="I741" t="str">
        <f>IF(OR(OR(OR(OR(OR(ISNUMBER(SEARCH(IF(I$1&lt;&gt;"",I$1,"NA"),'MITRE &amp; Controls Mappings'!$E737)),ISNUMBER(SEARCH(IF(I$1&lt;&gt;"",I$1,"NA"),'MITRE &amp; Controls Mappings'!$F737))),ISNUMBER(SEARCH(IF(I$2&lt;&gt;"",I$2,"NA"),'MITRE &amp; Controls Mappings'!$G737))),ISNUMBER(SEARCH(IF(I$2&lt;&gt;"",I$2,"NA"),'MITRE &amp; Controls Mappings'!$H737))),ISNUMBER(SEARCH(IF(I$3&lt;&gt;"",I$3,"NA"),'MITRE &amp; Controls Mappings'!$I737))),ISNUMBER(SEARCH(IF(I$3&lt;&gt;"",I$3,"NA"),'MITRE &amp; Controls Mappings'!$J737))), 'MITRE &amp; Controls Mappings'!$B737,"")</f>
        <v/>
      </c>
      <c r="J741" t="str">
        <f>IF(OR(OR(OR(OR(OR(ISNUMBER(SEARCH(IF(J$1&lt;&gt;"",J$1,"NA"),'MITRE &amp; Controls Mappings'!$E737)),ISNUMBER(SEARCH(IF(J$1&lt;&gt;"",J$1,"NA"),'MITRE &amp; Controls Mappings'!$F737))),ISNUMBER(SEARCH(IF(J$2&lt;&gt;"",J$2,"NA"),'MITRE &amp; Controls Mappings'!$G737))),ISNUMBER(SEARCH(IF(J$2&lt;&gt;"",J$2,"NA"),'MITRE &amp; Controls Mappings'!$H737))),ISNUMBER(SEARCH(IF(J$3&lt;&gt;"",J$3,"NA"),'MITRE &amp; Controls Mappings'!$I737))),ISNUMBER(SEARCH(IF(J$3&lt;&gt;"",J$3,"NA"),'MITRE &amp; Controls Mappings'!$J737))), 'MITRE &amp; Controls Mappings'!$B737,"")</f>
        <v/>
      </c>
      <c r="K741" t="str">
        <f>IF(OR(OR(OR(OR(OR(ISNUMBER(SEARCH(IF(K$1&lt;&gt;"",K$1,"NA"),'MITRE &amp; Controls Mappings'!$E737)),ISNUMBER(SEARCH(IF(K$1&lt;&gt;"",K$1,"NA"),'MITRE &amp; Controls Mappings'!$F737))),ISNUMBER(SEARCH(IF(K$2&lt;&gt;"",K$2,"NA"),'MITRE &amp; Controls Mappings'!$G737))),ISNUMBER(SEARCH(IF(K$2&lt;&gt;"",K$2,"NA"),'MITRE &amp; Controls Mappings'!$H737))),ISNUMBER(SEARCH(IF(K$3&lt;&gt;"",K$3,"NA"),'MITRE &amp; Controls Mappings'!$I737))),ISNUMBER(SEARCH(IF(K$3&lt;&gt;"",K$3,"NA"),'MITRE &amp; Controls Mappings'!$J737))), 'MITRE &amp; Controls Mappings'!$B737,"")</f>
        <v/>
      </c>
      <c r="L741" s="25">
        <f>'MITRE &amp; Controls Mappings'!D737</f>
        <v>0</v>
      </c>
    </row>
    <row r="742" spans="1:12" x14ac:dyDescent="0.35">
      <c r="A742" t="str">
        <f>IF(COUNTIF(B742:K742,"="&amp;'MITRE &amp; Controls Mappings'!B738)&gt;0,'MITRE &amp; Controls Mappings'!B738,"")</f>
        <v/>
      </c>
      <c r="B742" t="str">
        <f>IF(OR(OR(OR(OR(OR(ISNUMBER(SEARCH(IF(B$1&lt;&gt;"",B$1,"NA"),'MITRE &amp; Controls Mappings'!$E738)),ISNUMBER(SEARCH(IF(B$1&lt;&gt;"",B$1,"NA"),'MITRE &amp; Controls Mappings'!$F738))),ISNUMBER(SEARCH(IF(B$2&lt;&gt;"",B$2,"NA"),'MITRE &amp; Controls Mappings'!$G738))),ISNUMBER(SEARCH(IF(B$2&lt;&gt;"",B$2,"NA"),'MITRE &amp; Controls Mappings'!$H738))),ISNUMBER(SEARCH(IF(B$3&lt;&gt;"",B$3,"NA"),'MITRE &amp; Controls Mappings'!$I738))),ISNUMBER(SEARCH(IF(B$3&lt;&gt;"",B$3,"NA"),'MITRE &amp; Controls Mappings'!$J738))), 'MITRE &amp; Controls Mappings'!$B738,"")</f>
        <v/>
      </c>
      <c r="C742" t="str">
        <f>IF(OR(OR(OR(OR(OR(ISNUMBER(SEARCH(IF(C$1&lt;&gt;"",C$1,"NA"),'MITRE &amp; Controls Mappings'!$E738)),ISNUMBER(SEARCH(IF(C$1&lt;&gt;"",C$1,"NA"),'MITRE &amp; Controls Mappings'!$F738))),ISNUMBER(SEARCH(IF(C$2&lt;&gt;"",C$2,"NA"),'MITRE &amp; Controls Mappings'!$G738))),ISNUMBER(SEARCH(IF(C$2&lt;&gt;"",C$2,"NA"),'MITRE &amp; Controls Mappings'!$H738))),ISNUMBER(SEARCH(IF(C$3&lt;&gt;"",C$3,"NA"),'MITRE &amp; Controls Mappings'!$I738))),ISNUMBER(SEARCH(IF(C$3&lt;&gt;"",C$3,"NA"),'MITRE &amp; Controls Mappings'!$J738))), 'MITRE &amp; Controls Mappings'!$B738,"")</f>
        <v/>
      </c>
      <c r="D742" t="str">
        <f>IF(OR(OR(OR(OR(OR(ISNUMBER(SEARCH(IF(D$1&lt;&gt;"",D$1,"NA"),'MITRE &amp; Controls Mappings'!$E738)),ISNUMBER(SEARCH(IF(D$1&lt;&gt;"",D$1,"NA"),'MITRE &amp; Controls Mappings'!$F738))),ISNUMBER(SEARCH(IF(D$2&lt;&gt;"",D$2,"NA"),'MITRE &amp; Controls Mappings'!$G738))),ISNUMBER(SEARCH(IF(D$2&lt;&gt;"",D$2,"NA"),'MITRE &amp; Controls Mappings'!$H738))),ISNUMBER(SEARCH(IF(D$3&lt;&gt;"",D$3,"NA"),'MITRE &amp; Controls Mappings'!$I738))),ISNUMBER(SEARCH(IF(D$3&lt;&gt;"",D$3,"NA"),'MITRE &amp; Controls Mappings'!$J738))), 'MITRE &amp; Controls Mappings'!$B738,"")</f>
        <v/>
      </c>
      <c r="E742" t="str">
        <f>IF(OR(OR(OR(OR(OR(ISNUMBER(SEARCH(IF(E$1&lt;&gt;"",E$1,"NA"),'MITRE &amp; Controls Mappings'!$E738)),ISNUMBER(SEARCH(IF(E$1&lt;&gt;"",E$1,"NA"),'MITRE &amp; Controls Mappings'!$F738))),ISNUMBER(SEARCH(IF(E$2&lt;&gt;"",E$2,"NA"),'MITRE &amp; Controls Mappings'!$G738))),ISNUMBER(SEARCH(IF(E$2&lt;&gt;"",E$2,"NA"),'MITRE &amp; Controls Mappings'!$H738))),ISNUMBER(SEARCH(IF(E$3&lt;&gt;"",E$3,"NA"),'MITRE &amp; Controls Mappings'!$I738))),ISNUMBER(SEARCH(IF(E$3&lt;&gt;"",E$3,"NA"),'MITRE &amp; Controls Mappings'!$J738))), 'MITRE &amp; Controls Mappings'!$B738,"")</f>
        <v/>
      </c>
      <c r="F742" t="str">
        <f>IF(OR(OR(OR(OR(OR(ISNUMBER(SEARCH(IF(F$1&lt;&gt;"",F$1,"NA"),'MITRE &amp; Controls Mappings'!$E738)),ISNUMBER(SEARCH(IF(F$1&lt;&gt;"",F$1,"NA"),'MITRE &amp; Controls Mappings'!$F738))),ISNUMBER(SEARCH(IF(F$2&lt;&gt;"",F$2,"NA"),'MITRE &amp; Controls Mappings'!$G738))),ISNUMBER(SEARCH(IF(F$2&lt;&gt;"",F$2,"NA"),'MITRE &amp; Controls Mappings'!$H738))),ISNUMBER(SEARCH(IF(F$3&lt;&gt;"",F$3,"NA"),'MITRE &amp; Controls Mappings'!$I738))),ISNUMBER(SEARCH(IF(F$3&lt;&gt;"",F$3,"NA"),'MITRE &amp; Controls Mappings'!$J738))), 'MITRE &amp; Controls Mappings'!$B738,"")</f>
        <v/>
      </c>
      <c r="G742" t="str">
        <f>IF(OR(OR(OR(OR(OR(ISNUMBER(SEARCH(IF(G$1&lt;&gt;"",G$1,"NA"),'MITRE &amp; Controls Mappings'!$E738)),ISNUMBER(SEARCH(IF(G$1&lt;&gt;"",G$1,"NA"),'MITRE &amp; Controls Mappings'!$F738))),ISNUMBER(SEARCH(IF(G$2&lt;&gt;"",G$2,"NA"),'MITRE &amp; Controls Mappings'!$G738))),ISNUMBER(SEARCH(IF(G$2&lt;&gt;"",G$2,"NA"),'MITRE &amp; Controls Mappings'!$H738))),ISNUMBER(SEARCH(IF(G$3&lt;&gt;"",G$3,"NA"),'MITRE &amp; Controls Mappings'!$I738))),ISNUMBER(SEARCH(IF(G$3&lt;&gt;"",G$3,"NA"),'MITRE &amp; Controls Mappings'!$J738))), 'MITRE &amp; Controls Mappings'!$B738,"")</f>
        <v/>
      </c>
      <c r="H742" t="str">
        <f>IF(OR(OR(OR(OR(OR(ISNUMBER(SEARCH(IF(H$1&lt;&gt;"",H$1,"NA"),'MITRE &amp; Controls Mappings'!$E738)),ISNUMBER(SEARCH(IF(H$1&lt;&gt;"",H$1,"NA"),'MITRE &amp; Controls Mappings'!$F738))),ISNUMBER(SEARCH(IF(H$2&lt;&gt;"",H$2,"NA"),'MITRE &amp; Controls Mappings'!$G738))),ISNUMBER(SEARCH(IF(H$2&lt;&gt;"",H$2,"NA"),'MITRE &amp; Controls Mappings'!$H738))),ISNUMBER(SEARCH(IF(H$3&lt;&gt;"",H$3,"NA"),'MITRE &amp; Controls Mappings'!$I738))),ISNUMBER(SEARCH(IF(H$3&lt;&gt;"",H$3,"NA"),'MITRE &amp; Controls Mappings'!$J738))), 'MITRE &amp; Controls Mappings'!$B738,"")</f>
        <v/>
      </c>
      <c r="I742" t="str">
        <f>IF(OR(OR(OR(OR(OR(ISNUMBER(SEARCH(IF(I$1&lt;&gt;"",I$1,"NA"),'MITRE &amp; Controls Mappings'!$E738)),ISNUMBER(SEARCH(IF(I$1&lt;&gt;"",I$1,"NA"),'MITRE &amp; Controls Mappings'!$F738))),ISNUMBER(SEARCH(IF(I$2&lt;&gt;"",I$2,"NA"),'MITRE &amp; Controls Mappings'!$G738))),ISNUMBER(SEARCH(IF(I$2&lt;&gt;"",I$2,"NA"),'MITRE &amp; Controls Mappings'!$H738))),ISNUMBER(SEARCH(IF(I$3&lt;&gt;"",I$3,"NA"),'MITRE &amp; Controls Mappings'!$I738))),ISNUMBER(SEARCH(IF(I$3&lt;&gt;"",I$3,"NA"),'MITRE &amp; Controls Mappings'!$J738))), 'MITRE &amp; Controls Mappings'!$B738,"")</f>
        <v/>
      </c>
      <c r="J742" t="str">
        <f>IF(OR(OR(OR(OR(OR(ISNUMBER(SEARCH(IF(J$1&lt;&gt;"",J$1,"NA"),'MITRE &amp; Controls Mappings'!$E738)),ISNUMBER(SEARCH(IF(J$1&lt;&gt;"",J$1,"NA"),'MITRE &amp; Controls Mappings'!$F738))),ISNUMBER(SEARCH(IF(J$2&lt;&gt;"",J$2,"NA"),'MITRE &amp; Controls Mappings'!$G738))),ISNUMBER(SEARCH(IF(J$2&lt;&gt;"",J$2,"NA"),'MITRE &amp; Controls Mappings'!$H738))),ISNUMBER(SEARCH(IF(J$3&lt;&gt;"",J$3,"NA"),'MITRE &amp; Controls Mappings'!$I738))),ISNUMBER(SEARCH(IF(J$3&lt;&gt;"",J$3,"NA"),'MITRE &amp; Controls Mappings'!$J738))), 'MITRE &amp; Controls Mappings'!$B738,"")</f>
        <v/>
      </c>
      <c r="K742" t="str">
        <f>IF(OR(OR(OR(OR(OR(ISNUMBER(SEARCH(IF(K$1&lt;&gt;"",K$1,"NA"),'MITRE &amp; Controls Mappings'!$E738)),ISNUMBER(SEARCH(IF(K$1&lt;&gt;"",K$1,"NA"),'MITRE &amp; Controls Mappings'!$F738))),ISNUMBER(SEARCH(IF(K$2&lt;&gt;"",K$2,"NA"),'MITRE &amp; Controls Mappings'!$G738))),ISNUMBER(SEARCH(IF(K$2&lt;&gt;"",K$2,"NA"),'MITRE &amp; Controls Mappings'!$H738))),ISNUMBER(SEARCH(IF(K$3&lt;&gt;"",K$3,"NA"),'MITRE &amp; Controls Mappings'!$I738))),ISNUMBER(SEARCH(IF(K$3&lt;&gt;"",K$3,"NA"),'MITRE &amp; Controls Mappings'!$J738))), 'MITRE &amp; Controls Mappings'!$B738,"")</f>
        <v/>
      </c>
      <c r="L742" s="25">
        <f>'MITRE &amp; Controls Mappings'!D738</f>
        <v>0</v>
      </c>
    </row>
    <row r="743" spans="1:12" x14ac:dyDescent="0.35">
      <c r="A743" t="str">
        <f>IF(COUNTIF(B743:K743,"="&amp;'MITRE &amp; Controls Mappings'!B739)&gt;0,'MITRE &amp; Controls Mappings'!B739,"")</f>
        <v/>
      </c>
      <c r="B743" t="str">
        <f>IF(OR(OR(OR(OR(OR(ISNUMBER(SEARCH(IF(B$1&lt;&gt;"",B$1,"NA"),'MITRE &amp; Controls Mappings'!$E739)),ISNUMBER(SEARCH(IF(B$1&lt;&gt;"",B$1,"NA"),'MITRE &amp; Controls Mappings'!$F739))),ISNUMBER(SEARCH(IF(B$2&lt;&gt;"",B$2,"NA"),'MITRE &amp; Controls Mappings'!$G739))),ISNUMBER(SEARCH(IF(B$2&lt;&gt;"",B$2,"NA"),'MITRE &amp; Controls Mappings'!$H739))),ISNUMBER(SEARCH(IF(B$3&lt;&gt;"",B$3,"NA"),'MITRE &amp; Controls Mappings'!$I739))),ISNUMBER(SEARCH(IF(B$3&lt;&gt;"",B$3,"NA"),'MITRE &amp; Controls Mappings'!$J739))), 'MITRE &amp; Controls Mappings'!$B739,"")</f>
        <v/>
      </c>
      <c r="C743" t="str">
        <f>IF(OR(OR(OR(OR(OR(ISNUMBER(SEARCH(IF(C$1&lt;&gt;"",C$1,"NA"),'MITRE &amp; Controls Mappings'!$E739)),ISNUMBER(SEARCH(IF(C$1&lt;&gt;"",C$1,"NA"),'MITRE &amp; Controls Mappings'!$F739))),ISNUMBER(SEARCH(IF(C$2&lt;&gt;"",C$2,"NA"),'MITRE &amp; Controls Mappings'!$G739))),ISNUMBER(SEARCH(IF(C$2&lt;&gt;"",C$2,"NA"),'MITRE &amp; Controls Mappings'!$H739))),ISNUMBER(SEARCH(IF(C$3&lt;&gt;"",C$3,"NA"),'MITRE &amp; Controls Mappings'!$I739))),ISNUMBER(SEARCH(IF(C$3&lt;&gt;"",C$3,"NA"),'MITRE &amp; Controls Mappings'!$J739))), 'MITRE &amp; Controls Mappings'!$B739,"")</f>
        <v/>
      </c>
      <c r="D743" t="str">
        <f>IF(OR(OR(OR(OR(OR(ISNUMBER(SEARCH(IF(D$1&lt;&gt;"",D$1,"NA"),'MITRE &amp; Controls Mappings'!$E739)),ISNUMBER(SEARCH(IF(D$1&lt;&gt;"",D$1,"NA"),'MITRE &amp; Controls Mappings'!$F739))),ISNUMBER(SEARCH(IF(D$2&lt;&gt;"",D$2,"NA"),'MITRE &amp; Controls Mappings'!$G739))),ISNUMBER(SEARCH(IF(D$2&lt;&gt;"",D$2,"NA"),'MITRE &amp; Controls Mappings'!$H739))),ISNUMBER(SEARCH(IF(D$3&lt;&gt;"",D$3,"NA"),'MITRE &amp; Controls Mappings'!$I739))),ISNUMBER(SEARCH(IF(D$3&lt;&gt;"",D$3,"NA"),'MITRE &amp; Controls Mappings'!$J739))), 'MITRE &amp; Controls Mappings'!$B739,"")</f>
        <v/>
      </c>
      <c r="E743" t="str">
        <f>IF(OR(OR(OR(OR(OR(ISNUMBER(SEARCH(IF(E$1&lt;&gt;"",E$1,"NA"),'MITRE &amp; Controls Mappings'!$E739)),ISNUMBER(SEARCH(IF(E$1&lt;&gt;"",E$1,"NA"),'MITRE &amp; Controls Mappings'!$F739))),ISNUMBER(SEARCH(IF(E$2&lt;&gt;"",E$2,"NA"),'MITRE &amp; Controls Mappings'!$G739))),ISNUMBER(SEARCH(IF(E$2&lt;&gt;"",E$2,"NA"),'MITRE &amp; Controls Mappings'!$H739))),ISNUMBER(SEARCH(IF(E$3&lt;&gt;"",E$3,"NA"),'MITRE &amp; Controls Mappings'!$I739))),ISNUMBER(SEARCH(IF(E$3&lt;&gt;"",E$3,"NA"),'MITRE &amp; Controls Mappings'!$J739))), 'MITRE &amp; Controls Mappings'!$B739,"")</f>
        <v/>
      </c>
      <c r="F743" t="str">
        <f>IF(OR(OR(OR(OR(OR(ISNUMBER(SEARCH(IF(F$1&lt;&gt;"",F$1,"NA"),'MITRE &amp; Controls Mappings'!$E739)),ISNUMBER(SEARCH(IF(F$1&lt;&gt;"",F$1,"NA"),'MITRE &amp; Controls Mappings'!$F739))),ISNUMBER(SEARCH(IF(F$2&lt;&gt;"",F$2,"NA"),'MITRE &amp; Controls Mappings'!$G739))),ISNUMBER(SEARCH(IF(F$2&lt;&gt;"",F$2,"NA"),'MITRE &amp; Controls Mappings'!$H739))),ISNUMBER(SEARCH(IF(F$3&lt;&gt;"",F$3,"NA"),'MITRE &amp; Controls Mappings'!$I739))),ISNUMBER(SEARCH(IF(F$3&lt;&gt;"",F$3,"NA"),'MITRE &amp; Controls Mappings'!$J739))), 'MITRE &amp; Controls Mappings'!$B739,"")</f>
        <v/>
      </c>
      <c r="G743" t="str">
        <f>IF(OR(OR(OR(OR(OR(ISNUMBER(SEARCH(IF(G$1&lt;&gt;"",G$1,"NA"),'MITRE &amp; Controls Mappings'!$E739)),ISNUMBER(SEARCH(IF(G$1&lt;&gt;"",G$1,"NA"),'MITRE &amp; Controls Mappings'!$F739))),ISNUMBER(SEARCH(IF(G$2&lt;&gt;"",G$2,"NA"),'MITRE &amp; Controls Mappings'!$G739))),ISNUMBER(SEARCH(IF(G$2&lt;&gt;"",G$2,"NA"),'MITRE &amp; Controls Mappings'!$H739))),ISNUMBER(SEARCH(IF(G$3&lt;&gt;"",G$3,"NA"),'MITRE &amp; Controls Mappings'!$I739))),ISNUMBER(SEARCH(IF(G$3&lt;&gt;"",G$3,"NA"),'MITRE &amp; Controls Mappings'!$J739))), 'MITRE &amp; Controls Mappings'!$B739,"")</f>
        <v/>
      </c>
      <c r="H743" t="str">
        <f>IF(OR(OR(OR(OR(OR(ISNUMBER(SEARCH(IF(H$1&lt;&gt;"",H$1,"NA"),'MITRE &amp; Controls Mappings'!$E739)),ISNUMBER(SEARCH(IF(H$1&lt;&gt;"",H$1,"NA"),'MITRE &amp; Controls Mappings'!$F739))),ISNUMBER(SEARCH(IF(H$2&lt;&gt;"",H$2,"NA"),'MITRE &amp; Controls Mappings'!$G739))),ISNUMBER(SEARCH(IF(H$2&lt;&gt;"",H$2,"NA"),'MITRE &amp; Controls Mappings'!$H739))),ISNUMBER(SEARCH(IF(H$3&lt;&gt;"",H$3,"NA"),'MITRE &amp; Controls Mappings'!$I739))),ISNUMBER(SEARCH(IF(H$3&lt;&gt;"",H$3,"NA"),'MITRE &amp; Controls Mappings'!$J739))), 'MITRE &amp; Controls Mappings'!$B739,"")</f>
        <v/>
      </c>
      <c r="I743" t="str">
        <f>IF(OR(OR(OR(OR(OR(ISNUMBER(SEARCH(IF(I$1&lt;&gt;"",I$1,"NA"),'MITRE &amp; Controls Mappings'!$E739)),ISNUMBER(SEARCH(IF(I$1&lt;&gt;"",I$1,"NA"),'MITRE &amp; Controls Mappings'!$F739))),ISNUMBER(SEARCH(IF(I$2&lt;&gt;"",I$2,"NA"),'MITRE &amp; Controls Mappings'!$G739))),ISNUMBER(SEARCH(IF(I$2&lt;&gt;"",I$2,"NA"),'MITRE &amp; Controls Mappings'!$H739))),ISNUMBER(SEARCH(IF(I$3&lt;&gt;"",I$3,"NA"),'MITRE &amp; Controls Mappings'!$I739))),ISNUMBER(SEARCH(IF(I$3&lt;&gt;"",I$3,"NA"),'MITRE &amp; Controls Mappings'!$J739))), 'MITRE &amp; Controls Mappings'!$B739,"")</f>
        <v/>
      </c>
      <c r="J743" t="str">
        <f>IF(OR(OR(OR(OR(OR(ISNUMBER(SEARCH(IF(J$1&lt;&gt;"",J$1,"NA"),'MITRE &amp; Controls Mappings'!$E739)),ISNUMBER(SEARCH(IF(J$1&lt;&gt;"",J$1,"NA"),'MITRE &amp; Controls Mappings'!$F739))),ISNUMBER(SEARCH(IF(J$2&lt;&gt;"",J$2,"NA"),'MITRE &amp; Controls Mappings'!$G739))),ISNUMBER(SEARCH(IF(J$2&lt;&gt;"",J$2,"NA"),'MITRE &amp; Controls Mappings'!$H739))),ISNUMBER(SEARCH(IF(J$3&lt;&gt;"",J$3,"NA"),'MITRE &amp; Controls Mappings'!$I739))),ISNUMBER(SEARCH(IF(J$3&lt;&gt;"",J$3,"NA"),'MITRE &amp; Controls Mappings'!$J739))), 'MITRE &amp; Controls Mappings'!$B739,"")</f>
        <v/>
      </c>
      <c r="K743" t="str">
        <f>IF(OR(OR(OR(OR(OR(ISNUMBER(SEARCH(IF(K$1&lt;&gt;"",K$1,"NA"),'MITRE &amp; Controls Mappings'!$E739)),ISNUMBER(SEARCH(IF(K$1&lt;&gt;"",K$1,"NA"),'MITRE &amp; Controls Mappings'!$F739))),ISNUMBER(SEARCH(IF(K$2&lt;&gt;"",K$2,"NA"),'MITRE &amp; Controls Mappings'!$G739))),ISNUMBER(SEARCH(IF(K$2&lt;&gt;"",K$2,"NA"),'MITRE &amp; Controls Mappings'!$H739))),ISNUMBER(SEARCH(IF(K$3&lt;&gt;"",K$3,"NA"),'MITRE &amp; Controls Mappings'!$I739))),ISNUMBER(SEARCH(IF(K$3&lt;&gt;"",K$3,"NA"),'MITRE &amp; Controls Mappings'!$J739))), 'MITRE &amp; Controls Mappings'!$B739,"")</f>
        <v/>
      </c>
      <c r="L743" s="25">
        <f>'MITRE &amp; Controls Mappings'!D739</f>
        <v>0</v>
      </c>
    </row>
    <row r="744" spans="1:12" x14ac:dyDescent="0.35">
      <c r="A744" t="str">
        <f>IF(COUNTIF(B744:K744,"="&amp;'MITRE &amp; Controls Mappings'!B740)&gt;0,'MITRE &amp; Controls Mappings'!B740,"")</f>
        <v/>
      </c>
      <c r="B744" t="str">
        <f>IF(OR(OR(OR(OR(OR(ISNUMBER(SEARCH(IF(B$1&lt;&gt;"",B$1,"NA"),'MITRE &amp; Controls Mappings'!$E740)),ISNUMBER(SEARCH(IF(B$1&lt;&gt;"",B$1,"NA"),'MITRE &amp; Controls Mappings'!$F740))),ISNUMBER(SEARCH(IF(B$2&lt;&gt;"",B$2,"NA"),'MITRE &amp; Controls Mappings'!$G740))),ISNUMBER(SEARCH(IF(B$2&lt;&gt;"",B$2,"NA"),'MITRE &amp; Controls Mappings'!$H740))),ISNUMBER(SEARCH(IF(B$3&lt;&gt;"",B$3,"NA"),'MITRE &amp; Controls Mappings'!$I740))),ISNUMBER(SEARCH(IF(B$3&lt;&gt;"",B$3,"NA"),'MITRE &amp; Controls Mappings'!$J740))), 'MITRE &amp; Controls Mappings'!$B740,"")</f>
        <v/>
      </c>
      <c r="C744" t="str">
        <f>IF(OR(OR(OR(OR(OR(ISNUMBER(SEARCH(IF(C$1&lt;&gt;"",C$1,"NA"),'MITRE &amp; Controls Mappings'!$E740)),ISNUMBER(SEARCH(IF(C$1&lt;&gt;"",C$1,"NA"),'MITRE &amp; Controls Mappings'!$F740))),ISNUMBER(SEARCH(IF(C$2&lt;&gt;"",C$2,"NA"),'MITRE &amp; Controls Mappings'!$G740))),ISNUMBER(SEARCH(IF(C$2&lt;&gt;"",C$2,"NA"),'MITRE &amp; Controls Mappings'!$H740))),ISNUMBER(SEARCH(IF(C$3&lt;&gt;"",C$3,"NA"),'MITRE &amp; Controls Mappings'!$I740))),ISNUMBER(SEARCH(IF(C$3&lt;&gt;"",C$3,"NA"),'MITRE &amp; Controls Mappings'!$J740))), 'MITRE &amp; Controls Mappings'!$B740,"")</f>
        <v/>
      </c>
      <c r="D744" t="str">
        <f>IF(OR(OR(OR(OR(OR(ISNUMBER(SEARCH(IF(D$1&lt;&gt;"",D$1,"NA"),'MITRE &amp; Controls Mappings'!$E740)),ISNUMBER(SEARCH(IF(D$1&lt;&gt;"",D$1,"NA"),'MITRE &amp; Controls Mappings'!$F740))),ISNUMBER(SEARCH(IF(D$2&lt;&gt;"",D$2,"NA"),'MITRE &amp; Controls Mappings'!$G740))),ISNUMBER(SEARCH(IF(D$2&lt;&gt;"",D$2,"NA"),'MITRE &amp; Controls Mappings'!$H740))),ISNUMBER(SEARCH(IF(D$3&lt;&gt;"",D$3,"NA"),'MITRE &amp; Controls Mappings'!$I740))),ISNUMBER(SEARCH(IF(D$3&lt;&gt;"",D$3,"NA"),'MITRE &amp; Controls Mappings'!$J740))), 'MITRE &amp; Controls Mappings'!$B740,"")</f>
        <v/>
      </c>
      <c r="E744" t="str">
        <f>IF(OR(OR(OR(OR(OR(ISNUMBER(SEARCH(IF(E$1&lt;&gt;"",E$1,"NA"),'MITRE &amp; Controls Mappings'!$E740)),ISNUMBER(SEARCH(IF(E$1&lt;&gt;"",E$1,"NA"),'MITRE &amp; Controls Mappings'!$F740))),ISNUMBER(SEARCH(IF(E$2&lt;&gt;"",E$2,"NA"),'MITRE &amp; Controls Mappings'!$G740))),ISNUMBER(SEARCH(IF(E$2&lt;&gt;"",E$2,"NA"),'MITRE &amp; Controls Mappings'!$H740))),ISNUMBER(SEARCH(IF(E$3&lt;&gt;"",E$3,"NA"),'MITRE &amp; Controls Mappings'!$I740))),ISNUMBER(SEARCH(IF(E$3&lt;&gt;"",E$3,"NA"),'MITRE &amp; Controls Mappings'!$J740))), 'MITRE &amp; Controls Mappings'!$B740,"")</f>
        <v/>
      </c>
      <c r="F744" t="str">
        <f>IF(OR(OR(OR(OR(OR(ISNUMBER(SEARCH(IF(F$1&lt;&gt;"",F$1,"NA"),'MITRE &amp; Controls Mappings'!$E740)),ISNUMBER(SEARCH(IF(F$1&lt;&gt;"",F$1,"NA"),'MITRE &amp; Controls Mappings'!$F740))),ISNUMBER(SEARCH(IF(F$2&lt;&gt;"",F$2,"NA"),'MITRE &amp; Controls Mappings'!$G740))),ISNUMBER(SEARCH(IF(F$2&lt;&gt;"",F$2,"NA"),'MITRE &amp; Controls Mappings'!$H740))),ISNUMBER(SEARCH(IF(F$3&lt;&gt;"",F$3,"NA"),'MITRE &amp; Controls Mappings'!$I740))),ISNUMBER(SEARCH(IF(F$3&lt;&gt;"",F$3,"NA"),'MITRE &amp; Controls Mappings'!$J740))), 'MITRE &amp; Controls Mappings'!$B740,"")</f>
        <v/>
      </c>
      <c r="G744" t="str">
        <f>IF(OR(OR(OR(OR(OR(ISNUMBER(SEARCH(IF(G$1&lt;&gt;"",G$1,"NA"),'MITRE &amp; Controls Mappings'!$E740)),ISNUMBER(SEARCH(IF(G$1&lt;&gt;"",G$1,"NA"),'MITRE &amp; Controls Mappings'!$F740))),ISNUMBER(SEARCH(IF(G$2&lt;&gt;"",G$2,"NA"),'MITRE &amp; Controls Mappings'!$G740))),ISNUMBER(SEARCH(IF(G$2&lt;&gt;"",G$2,"NA"),'MITRE &amp; Controls Mappings'!$H740))),ISNUMBER(SEARCH(IF(G$3&lt;&gt;"",G$3,"NA"),'MITRE &amp; Controls Mappings'!$I740))),ISNUMBER(SEARCH(IF(G$3&lt;&gt;"",G$3,"NA"),'MITRE &amp; Controls Mappings'!$J740))), 'MITRE &amp; Controls Mappings'!$B740,"")</f>
        <v/>
      </c>
      <c r="H744" t="str">
        <f>IF(OR(OR(OR(OR(OR(ISNUMBER(SEARCH(IF(H$1&lt;&gt;"",H$1,"NA"),'MITRE &amp; Controls Mappings'!$E740)),ISNUMBER(SEARCH(IF(H$1&lt;&gt;"",H$1,"NA"),'MITRE &amp; Controls Mappings'!$F740))),ISNUMBER(SEARCH(IF(H$2&lt;&gt;"",H$2,"NA"),'MITRE &amp; Controls Mappings'!$G740))),ISNUMBER(SEARCH(IF(H$2&lt;&gt;"",H$2,"NA"),'MITRE &amp; Controls Mappings'!$H740))),ISNUMBER(SEARCH(IF(H$3&lt;&gt;"",H$3,"NA"),'MITRE &amp; Controls Mappings'!$I740))),ISNUMBER(SEARCH(IF(H$3&lt;&gt;"",H$3,"NA"),'MITRE &amp; Controls Mappings'!$J740))), 'MITRE &amp; Controls Mappings'!$B740,"")</f>
        <v/>
      </c>
      <c r="I744" t="str">
        <f>IF(OR(OR(OR(OR(OR(ISNUMBER(SEARCH(IF(I$1&lt;&gt;"",I$1,"NA"),'MITRE &amp; Controls Mappings'!$E740)),ISNUMBER(SEARCH(IF(I$1&lt;&gt;"",I$1,"NA"),'MITRE &amp; Controls Mappings'!$F740))),ISNUMBER(SEARCH(IF(I$2&lt;&gt;"",I$2,"NA"),'MITRE &amp; Controls Mappings'!$G740))),ISNUMBER(SEARCH(IF(I$2&lt;&gt;"",I$2,"NA"),'MITRE &amp; Controls Mappings'!$H740))),ISNUMBER(SEARCH(IF(I$3&lt;&gt;"",I$3,"NA"),'MITRE &amp; Controls Mappings'!$I740))),ISNUMBER(SEARCH(IF(I$3&lt;&gt;"",I$3,"NA"),'MITRE &amp; Controls Mappings'!$J740))), 'MITRE &amp; Controls Mappings'!$B740,"")</f>
        <v/>
      </c>
      <c r="J744" t="str">
        <f>IF(OR(OR(OR(OR(OR(ISNUMBER(SEARCH(IF(J$1&lt;&gt;"",J$1,"NA"),'MITRE &amp; Controls Mappings'!$E740)),ISNUMBER(SEARCH(IF(J$1&lt;&gt;"",J$1,"NA"),'MITRE &amp; Controls Mappings'!$F740))),ISNUMBER(SEARCH(IF(J$2&lt;&gt;"",J$2,"NA"),'MITRE &amp; Controls Mappings'!$G740))),ISNUMBER(SEARCH(IF(J$2&lt;&gt;"",J$2,"NA"),'MITRE &amp; Controls Mappings'!$H740))),ISNUMBER(SEARCH(IF(J$3&lt;&gt;"",J$3,"NA"),'MITRE &amp; Controls Mappings'!$I740))),ISNUMBER(SEARCH(IF(J$3&lt;&gt;"",J$3,"NA"),'MITRE &amp; Controls Mappings'!$J740))), 'MITRE &amp; Controls Mappings'!$B740,"")</f>
        <v/>
      </c>
      <c r="K744" t="str">
        <f>IF(OR(OR(OR(OR(OR(ISNUMBER(SEARCH(IF(K$1&lt;&gt;"",K$1,"NA"),'MITRE &amp; Controls Mappings'!$E740)),ISNUMBER(SEARCH(IF(K$1&lt;&gt;"",K$1,"NA"),'MITRE &amp; Controls Mappings'!$F740))),ISNUMBER(SEARCH(IF(K$2&lt;&gt;"",K$2,"NA"),'MITRE &amp; Controls Mappings'!$G740))),ISNUMBER(SEARCH(IF(K$2&lt;&gt;"",K$2,"NA"),'MITRE &amp; Controls Mappings'!$H740))),ISNUMBER(SEARCH(IF(K$3&lt;&gt;"",K$3,"NA"),'MITRE &amp; Controls Mappings'!$I740))),ISNUMBER(SEARCH(IF(K$3&lt;&gt;"",K$3,"NA"),'MITRE &amp; Controls Mappings'!$J740))), 'MITRE &amp; Controls Mappings'!$B740,"")</f>
        <v/>
      </c>
      <c r="L744" s="25">
        <f>'MITRE &amp; Controls Mappings'!D740</f>
        <v>0</v>
      </c>
    </row>
    <row r="745" spans="1:12" x14ac:dyDescent="0.35">
      <c r="A745" t="str">
        <f>IF(COUNTIF(B745:K745,"="&amp;'MITRE &amp; Controls Mappings'!B741)&gt;0,'MITRE &amp; Controls Mappings'!B741,"")</f>
        <v/>
      </c>
      <c r="B745" t="str">
        <f>IF(OR(OR(OR(OR(OR(ISNUMBER(SEARCH(IF(B$1&lt;&gt;"",B$1,"NA"),'MITRE &amp; Controls Mappings'!$E741)),ISNUMBER(SEARCH(IF(B$1&lt;&gt;"",B$1,"NA"),'MITRE &amp; Controls Mappings'!$F741))),ISNUMBER(SEARCH(IF(B$2&lt;&gt;"",B$2,"NA"),'MITRE &amp; Controls Mappings'!$G741))),ISNUMBER(SEARCH(IF(B$2&lt;&gt;"",B$2,"NA"),'MITRE &amp; Controls Mappings'!$H741))),ISNUMBER(SEARCH(IF(B$3&lt;&gt;"",B$3,"NA"),'MITRE &amp; Controls Mappings'!$I741))),ISNUMBER(SEARCH(IF(B$3&lt;&gt;"",B$3,"NA"),'MITRE &amp; Controls Mappings'!$J741))), 'MITRE &amp; Controls Mappings'!$B741,"")</f>
        <v/>
      </c>
      <c r="C745" t="str">
        <f>IF(OR(OR(OR(OR(OR(ISNUMBER(SEARCH(IF(C$1&lt;&gt;"",C$1,"NA"),'MITRE &amp; Controls Mappings'!$E741)),ISNUMBER(SEARCH(IF(C$1&lt;&gt;"",C$1,"NA"),'MITRE &amp; Controls Mappings'!$F741))),ISNUMBER(SEARCH(IF(C$2&lt;&gt;"",C$2,"NA"),'MITRE &amp; Controls Mappings'!$G741))),ISNUMBER(SEARCH(IF(C$2&lt;&gt;"",C$2,"NA"),'MITRE &amp; Controls Mappings'!$H741))),ISNUMBER(SEARCH(IF(C$3&lt;&gt;"",C$3,"NA"),'MITRE &amp; Controls Mappings'!$I741))),ISNUMBER(SEARCH(IF(C$3&lt;&gt;"",C$3,"NA"),'MITRE &amp; Controls Mappings'!$J741))), 'MITRE &amp; Controls Mappings'!$B741,"")</f>
        <v/>
      </c>
      <c r="D745" t="str">
        <f>IF(OR(OR(OR(OR(OR(ISNUMBER(SEARCH(IF(D$1&lt;&gt;"",D$1,"NA"),'MITRE &amp; Controls Mappings'!$E741)),ISNUMBER(SEARCH(IF(D$1&lt;&gt;"",D$1,"NA"),'MITRE &amp; Controls Mappings'!$F741))),ISNUMBER(SEARCH(IF(D$2&lt;&gt;"",D$2,"NA"),'MITRE &amp; Controls Mappings'!$G741))),ISNUMBER(SEARCH(IF(D$2&lt;&gt;"",D$2,"NA"),'MITRE &amp; Controls Mappings'!$H741))),ISNUMBER(SEARCH(IF(D$3&lt;&gt;"",D$3,"NA"),'MITRE &amp; Controls Mappings'!$I741))),ISNUMBER(SEARCH(IF(D$3&lt;&gt;"",D$3,"NA"),'MITRE &amp; Controls Mappings'!$J741))), 'MITRE &amp; Controls Mappings'!$B741,"")</f>
        <v/>
      </c>
      <c r="E745" t="str">
        <f>IF(OR(OR(OR(OR(OR(ISNUMBER(SEARCH(IF(E$1&lt;&gt;"",E$1,"NA"),'MITRE &amp; Controls Mappings'!$E741)),ISNUMBER(SEARCH(IF(E$1&lt;&gt;"",E$1,"NA"),'MITRE &amp; Controls Mappings'!$F741))),ISNUMBER(SEARCH(IF(E$2&lt;&gt;"",E$2,"NA"),'MITRE &amp; Controls Mappings'!$G741))),ISNUMBER(SEARCH(IF(E$2&lt;&gt;"",E$2,"NA"),'MITRE &amp; Controls Mappings'!$H741))),ISNUMBER(SEARCH(IF(E$3&lt;&gt;"",E$3,"NA"),'MITRE &amp; Controls Mappings'!$I741))),ISNUMBER(SEARCH(IF(E$3&lt;&gt;"",E$3,"NA"),'MITRE &amp; Controls Mappings'!$J741))), 'MITRE &amp; Controls Mappings'!$B741,"")</f>
        <v/>
      </c>
      <c r="F745" t="str">
        <f>IF(OR(OR(OR(OR(OR(ISNUMBER(SEARCH(IF(F$1&lt;&gt;"",F$1,"NA"),'MITRE &amp; Controls Mappings'!$E741)),ISNUMBER(SEARCH(IF(F$1&lt;&gt;"",F$1,"NA"),'MITRE &amp; Controls Mappings'!$F741))),ISNUMBER(SEARCH(IF(F$2&lt;&gt;"",F$2,"NA"),'MITRE &amp; Controls Mappings'!$G741))),ISNUMBER(SEARCH(IF(F$2&lt;&gt;"",F$2,"NA"),'MITRE &amp; Controls Mappings'!$H741))),ISNUMBER(SEARCH(IF(F$3&lt;&gt;"",F$3,"NA"),'MITRE &amp; Controls Mappings'!$I741))),ISNUMBER(SEARCH(IF(F$3&lt;&gt;"",F$3,"NA"),'MITRE &amp; Controls Mappings'!$J741))), 'MITRE &amp; Controls Mappings'!$B741,"")</f>
        <v/>
      </c>
      <c r="G745" t="str">
        <f>IF(OR(OR(OR(OR(OR(ISNUMBER(SEARCH(IF(G$1&lt;&gt;"",G$1,"NA"),'MITRE &amp; Controls Mappings'!$E741)),ISNUMBER(SEARCH(IF(G$1&lt;&gt;"",G$1,"NA"),'MITRE &amp; Controls Mappings'!$F741))),ISNUMBER(SEARCH(IF(G$2&lt;&gt;"",G$2,"NA"),'MITRE &amp; Controls Mappings'!$G741))),ISNUMBER(SEARCH(IF(G$2&lt;&gt;"",G$2,"NA"),'MITRE &amp; Controls Mappings'!$H741))),ISNUMBER(SEARCH(IF(G$3&lt;&gt;"",G$3,"NA"),'MITRE &amp; Controls Mappings'!$I741))),ISNUMBER(SEARCH(IF(G$3&lt;&gt;"",G$3,"NA"),'MITRE &amp; Controls Mappings'!$J741))), 'MITRE &amp; Controls Mappings'!$B741,"")</f>
        <v/>
      </c>
      <c r="H745" t="str">
        <f>IF(OR(OR(OR(OR(OR(ISNUMBER(SEARCH(IF(H$1&lt;&gt;"",H$1,"NA"),'MITRE &amp; Controls Mappings'!$E741)),ISNUMBER(SEARCH(IF(H$1&lt;&gt;"",H$1,"NA"),'MITRE &amp; Controls Mappings'!$F741))),ISNUMBER(SEARCH(IF(H$2&lt;&gt;"",H$2,"NA"),'MITRE &amp; Controls Mappings'!$G741))),ISNUMBER(SEARCH(IF(H$2&lt;&gt;"",H$2,"NA"),'MITRE &amp; Controls Mappings'!$H741))),ISNUMBER(SEARCH(IF(H$3&lt;&gt;"",H$3,"NA"),'MITRE &amp; Controls Mappings'!$I741))),ISNUMBER(SEARCH(IF(H$3&lt;&gt;"",H$3,"NA"),'MITRE &amp; Controls Mappings'!$J741))), 'MITRE &amp; Controls Mappings'!$B741,"")</f>
        <v/>
      </c>
      <c r="I745" t="str">
        <f>IF(OR(OR(OR(OR(OR(ISNUMBER(SEARCH(IF(I$1&lt;&gt;"",I$1,"NA"),'MITRE &amp; Controls Mappings'!$E741)),ISNUMBER(SEARCH(IF(I$1&lt;&gt;"",I$1,"NA"),'MITRE &amp; Controls Mappings'!$F741))),ISNUMBER(SEARCH(IF(I$2&lt;&gt;"",I$2,"NA"),'MITRE &amp; Controls Mappings'!$G741))),ISNUMBER(SEARCH(IF(I$2&lt;&gt;"",I$2,"NA"),'MITRE &amp; Controls Mappings'!$H741))),ISNUMBER(SEARCH(IF(I$3&lt;&gt;"",I$3,"NA"),'MITRE &amp; Controls Mappings'!$I741))),ISNUMBER(SEARCH(IF(I$3&lt;&gt;"",I$3,"NA"),'MITRE &amp; Controls Mappings'!$J741))), 'MITRE &amp; Controls Mappings'!$B741,"")</f>
        <v/>
      </c>
      <c r="J745" t="str">
        <f>IF(OR(OR(OR(OR(OR(ISNUMBER(SEARCH(IF(J$1&lt;&gt;"",J$1,"NA"),'MITRE &amp; Controls Mappings'!$E741)),ISNUMBER(SEARCH(IF(J$1&lt;&gt;"",J$1,"NA"),'MITRE &amp; Controls Mappings'!$F741))),ISNUMBER(SEARCH(IF(J$2&lt;&gt;"",J$2,"NA"),'MITRE &amp; Controls Mappings'!$G741))),ISNUMBER(SEARCH(IF(J$2&lt;&gt;"",J$2,"NA"),'MITRE &amp; Controls Mappings'!$H741))),ISNUMBER(SEARCH(IF(J$3&lt;&gt;"",J$3,"NA"),'MITRE &amp; Controls Mappings'!$I741))),ISNUMBER(SEARCH(IF(J$3&lt;&gt;"",J$3,"NA"),'MITRE &amp; Controls Mappings'!$J741))), 'MITRE &amp; Controls Mappings'!$B741,"")</f>
        <v/>
      </c>
      <c r="K745" t="str">
        <f>IF(OR(OR(OR(OR(OR(ISNUMBER(SEARCH(IF(K$1&lt;&gt;"",K$1,"NA"),'MITRE &amp; Controls Mappings'!$E741)),ISNUMBER(SEARCH(IF(K$1&lt;&gt;"",K$1,"NA"),'MITRE &amp; Controls Mappings'!$F741))),ISNUMBER(SEARCH(IF(K$2&lt;&gt;"",K$2,"NA"),'MITRE &amp; Controls Mappings'!$G741))),ISNUMBER(SEARCH(IF(K$2&lt;&gt;"",K$2,"NA"),'MITRE &amp; Controls Mappings'!$H741))),ISNUMBER(SEARCH(IF(K$3&lt;&gt;"",K$3,"NA"),'MITRE &amp; Controls Mappings'!$I741))),ISNUMBER(SEARCH(IF(K$3&lt;&gt;"",K$3,"NA"),'MITRE &amp; Controls Mappings'!$J741))), 'MITRE &amp; Controls Mappings'!$B741,"")</f>
        <v/>
      </c>
      <c r="L745" s="25">
        <f>'MITRE &amp; Controls Mappings'!D741</f>
        <v>0</v>
      </c>
    </row>
    <row r="746" spans="1:12" x14ac:dyDescent="0.35">
      <c r="A746" t="str">
        <f>IF(COUNTIF(B746:K746,"="&amp;'MITRE &amp; Controls Mappings'!B742)&gt;0,'MITRE &amp; Controls Mappings'!B742,"")</f>
        <v/>
      </c>
      <c r="B746" t="str">
        <f>IF(OR(OR(OR(OR(OR(ISNUMBER(SEARCH(IF(B$1&lt;&gt;"",B$1,"NA"),'MITRE &amp; Controls Mappings'!$E742)),ISNUMBER(SEARCH(IF(B$1&lt;&gt;"",B$1,"NA"),'MITRE &amp; Controls Mappings'!$F742))),ISNUMBER(SEARCH(IF(B$2&lt;&gt;"",B$2,"NA"),'MITRE &amp; Controls Mappings'!$G742))),ISNUMBER(SEARCH(IF(B$2&lt;&gt;"",B$2,"NA"),'MITRE &amp; Controls Mappings'!$H742))),ISNUMBER(SEARCH(IF(B$3&lt;&gt;"",B$3,"NA"),'MITRE &amp; Controls Mappings'!$I742))),ISNUMBER(SEARCH(IF(B$3&lt;&gt;"",B$3,"NA"),'MITRE &amp; Controls Mappings'!$J742))), 'MITRE &amp; Controls Mappings'!$B742,"")</f>
        <v/>
      </c>
      <c r="C746" t="str">
        <f>IF(OR(OR(OR(OR(OR(ISNUMBER(SEARCH(IF(C$1&lt;&gt;"",C$1,"NA"),'MITRE &amp; Controls Mappings'!$E742)),ISNUMBER(SEARCH(IF(C$1&lt;&gt;"",C$1,"NA"),'MITRE &amp; Controls Mappings'!$F742))),ISNUMBER(SEARCH(IF(C$2&lt;&gt;"",C$2,"NA"),'MITRE &amp; Controls Mappings'!$G742))),ISNUMBER(SEARCH(IF(C$2&lt;&gt;"",C$2,"NA"),'MITRE &amp; Controls Mappings'!$H742))),ISNUMBER(SEARCH(IF(C$3&lt;&gt;"",C$3,"NA"),'MITRE &amp; Controls Mappings'!$I742))),ISNUMBER(SEARCH(IF(C$3&lt;&gt;"",C$3,"NA"),'MITRE &amp; Controls Mappings'!$J742))), 'MITRE &amp; Controls Mappings'!$B742,"")</f>
        <v/>
      </c>
      <c r="D746" t="str">
        <f>IF(OR(OR(OR(OR(OR(ISNUMBER(SEARCH(IF(D$1&lt;&gt;"",D$1,"NA"),'MITRE &amp; Controls Mappings'!$E742)),ISNUMBER(SEARCH(IF(D$1&lt;&gt;"",D$1,"NA"),'MITRE &amp; Controls Mappings'!$F742))),ISNUMBER(SEARCH(IF(D$2&lt;&gt;"",D$2,"NA"),'MITRE &amp; Controls Mappings'!$G742))),ISNUMBER(SEARCH(IF(D$2&lt;&gt;"",D$2,"NA"),'MITRE &amp; Controls Mappings'!$H742))),ISNUMBER(SEARCH(IF(D$3&lt;&gt;"",D$3,"NA"),'MITRE &amp; Controls Mappings'!$I742))),ISNUMBER(SEARCH(IF(D$3&lt;&gt;"",D$3,"NA"),'MITRE &amp; Controls Mappings'!$J742))), 'MITRE &amp; Controls Mappings'!$B742,"")</f>
        <v/>
      </c>
      <c r="E746" t="str">
        <f>IF(OR(OR(OR(OR(OR(ISNUMBER(SEARCH(IF(E$1&lt;&gt;"",E$1,"NA"),'MITRE &amp; Controls Mappings'!$E742)),ISNUMBER(SEARCH(IF(E$1&lt;&gt;"",E$1,"NA"),'MITRE &amp; Controls Mappings'!$F742))),ISNUMBER(SEARCH(IF(E$2&lt;&gt;"",E$2,"NA"),'MITRE &amp; Controls Mappings'!$G742))),ISNUMBER(SEARCH(IF(E$2&lt;&gt;"",E$2,"NA"),'MITRE &amp; Controls Mappings'!$H742))),ISNUMBER(SEARCH(IF(E$3&lt;&gt;"",E$3,"NA"),'MITRE &amp; Controls Mappings'!$I742))),ISNUMBER(SEARCH(IF(E$3&lt;&gt;"",E$3,"NA"),'MITRE &amp; Controls Mappings'!$J742))), 'MITRE &amp; Controls Mappings'!$B742,"")</f>
        <v/>
      </c>
      <c r="F746" t="str">
        <f>IF(OR(OR(OR(OR(OR(ISNUMBER(SEARCH(IF(F$1&lt;&gt;"",F$1,"NA"),'MITRE &amp; Controls Mappings'!$E742)),ISNUMBER(SEARCH(IF(F$1&lt;&gt;"",F$1,"NA"),'MITRE &amp; Controls Mappings'!$F742))),ISNUMBER(SEARCH(IF(F$2&lt;&gt;"",F$2,"NA"),'MITRE &amp; Controls Mappings'!$G742))),ISNUMBER(SEARCH(IF(F$2&lt;&gt;"",F$2,"NA"),'MITRE &amp; Controls Mappings'!$H742))),ISNUMBER(SEARCH(IF(F$3&lt;&gt;"",F$3,"NA"),'MITRE &amp; Controls Mappings'!$I742))),ISNUMBER(SEARCH(IF(F$3&lt;&gt;"",F$3,"NA"),'MITRE &amp; Controls Mappings'!$J742))), 'MITRE &amp; Controls Mappings'!$B742,"")</f>
        <v/>
      </c>
      <c r="G746" t="str">
        <f>IF(OR(OR(OR(OR(OR(ISNUMBER(SEARCH(IF(G$1&lt;&gt;"",G$1,"NA"),'MITRE &amp; Controls Mappings'!$E742)),ISNUMBER(SEARCH(IF(G$1&lt;&gt;"",G$1,"NA"),'MITRE &amp; Controls Mappings'!$F742))),ISNUMBER(SEARCH(IF(G$2&lt;&gt;"",G$2,"NA"),'MITRE &amp; Controls Mappings'!$G742))),ISNUMBER(SEARCH(IF(G$2&lt;&gt;"",G$2,"NA"),'MITRE &amp; Controls Mappings'!$H742))),ISNUMBER(SEARCH(IF(G$3&lt;&gt;"",G$3,"NA"),'MITRE &amp; Controls Mappings'!$I742))),ISNUMBER(SEARCH(IF(G$3&lt;&gt;"",G$3,"NA"),'MITRE &amp; Controls Mappings'!$J742))), 'MITRE &amp; Controls Mappings'!$B742,"")</f>
        <v/>
      </c>
      <c r="H746" t="str">
        <f>IF(OR(OR(OR(OR(OR(ISNUMBER(SEARCH(IF(H$1&lt;&gt;"",H$1,"NA"),'MITRE &amp; Controls Mappings'!$E742)),ISNUMBER(SEARCH(IF(H$1&lt;&gt;"",H$1,"NA"),'MITRE &amp; Controls Mappings'!$F742))),ISNUMBER(SEARCH(IF(H$2&lt;&gt;"",H$2,"NA"),'MITRE &amp; Controls Mappings'!$G742))),ISNUMBER(SEARCH(IF(H$2&lt;&gt;"",H$2,"NA"),'MITRE &amp; Controls Mappings'!$H742))),ISNUMBER(SEARCH(IF(H$3&lt;&gt;"",H$3,"NA"),'MITRE &amp; Controls Mappings'!$I742))),ISNUMBER(SEARCH(IF(H$3&lt;&gt;"",H$3,"NA"),'MITRE &amp; Controls Mappings'!$J742))), 'MITRE &amp; Controls Mappings'!$B742,"")</f>
        <v/>
      </c>
      <c r="I746" t="str">
        <f>IF(OR(OR(OR(OR(OR(ISNUMBER(SEARCH(IF(I$1&lt;&gt;"",I$1,"NA"),'MITRE &amp; Controls Mappings'!$E742)),ISNUMBER(SEARCH(IF(I$1&lt;&gt;"",I$1,"NA"),'MITRE &amp; Controls Mappings'!$F742))),ISNUMBER(SEARCH(IF(I$2&lt;&gt;"",I$2,"NA"),'MITRE &amp; Controls Mappings'!$G742))),ISNUMBER(SEARCH(IF(I$2&lt;&gt;"",I$2,"NA"),'MITRE &amp; Controls Mappings'!$H742))),ISNUMBER(SEARCH(IF(I$3&lt;&gt;"",I$3,"NA"),'MITRE &amp; Controls Mappings'!$I742))),ISNUMBER(SEARCH(IF(I$3&lt;&gt;"",I$3,"NA"),'MITRE &amp; Controls Mappings'!$J742))), 'MITRE &amp; Controls Mappings'!$B742,"")</f>
        <v/>
      </c>
      <c r="J746" t="str">
        <f>IF(OR(OR(OR(OR(OR(ISNUMBER(SEARCH(IF(J$1&lt;&gt;"",J$1,"NA"),'MITRE &amp; Controls Mappings'!$E742)),ISNUMBER(SEARCH(IF(J$1&lt;&gt;"",J$1,"NA"),'MITRE &amp; Controls Mappings'!$F742))),ISNUMBER(SEARCH(IF(J$2&lt;&gt;"",J$2,"NA"),'MITRE &amp; Controls Mappings'!$G742))),ISNUMBER(SEARCH(IF(J$2&lt;&gt;"",J$2,"NA"),'MITRE &amp; Controls Mappings'!$H742))),ISNUMBER(SEARCH(IF(J$3&lt;&gt;"",J$3,"NA"),'MITRE &amp; Controls Mappings'!$I742))),ISNUMBER(SEARCH(IF(J$3&lt;&gt;"",J$3,"NA"),'MITRE &amp; Controls Mappings'!$J742))), 'MITRE &amp; Controls Mappings'!$B742,"")</f>
        <v/>
      </c>
      <c r="K746" t="str">
        <f>IF(OR(OR(OR(OR(OR(ISNUMBER(SEARCH(IF(K$1&lt;&gt;"",K$1,"NA"),'MITRE &amp; Controls Mappings'!$E742)),ISNUMBER(SEARCH(IF(K$1&lt;&gt;"",K$1,"NA"),'MITRE &amp; Controls Mappings'!$F742))),ISNUMBER(SEARCH(IF(K$2&lt;&gt;"",K$2,"NA"),'MITRE &amp; Controls Mappings'!$G742))),ISNUMBER(SEARCH(IF(K$2&lt;&gt;"",K$2,"NA"),'MITRE &amp; Controls Mappings'!$H742))),ISNUMBER(SEARCH(IF(K$3&lt;&gt;"",K$3,"NA"),'MITRE &amp; Controls Mappings'!$I742))),ISNUMBER(SEARCH(IF(K$3&lt;&gt;"",K$3,"NA"),'MITRE &amp; Controls Mappings'!$J742))), 'MITRE &amp; Controls Mappings'!$B742,"")</f>
        <v/>
      </c>
      <c r="L746" s="25">
        <f>'MITRE &amp; Controls Mappings'!D742</f>
        <v>0</v>
      </c>
    </row>
    <row r="747" spans="1:12" x14ac:dyDescent="0.35">
      <c r="A747" t="str">
        <f>IF(COUNTIF(B747:K747,"="&amp;'MITRE &amp; Controls Mappings'!B743)&gt;0,'MITRE &amp; Controls Mappings'!B743,"")</f>
        <v/>
      </c>
      <c r="B747" t="str">
        <f>IF(OR(OR(OR(OR(OR(ISNUMBER(SEARCH(IF(B$1&lt;&gt;"",B$1,"NA"),'MITRE &amp; Controls Mappings'!$E743)),ISNUMBER(SEARCH(IF(B$1&lt;&gt;"",B$1,"NA"),'MITRE &amp; Controls Mappings'!$F743))),ISNUMBER(SEARCH(IF(B$2&lt;&gt;"",B$2,"NA"),'MITRE &amp; Controls Mappings'!$G743))),ISNUMBER(SEARCH(IF(B$2&lt;&gt;"",B$2,"NA"),'MITRE &amp; Controls Mappings'!$H743))),ISNUMBER(SEARCH(IF(B$3&lt;&gt;"",B$3,"NA"),'MITRE &amp; Controls Mappings'!$I743))),ISNUMBER(SEARCH(IF(B$3&lt;&gt;"",B$3,"NA"),'MITRE &amp; Controls Mappings'!$J743))), 'MITRE &amp; Controls Mappings'!$B743,"")</f>
        <v/>
      </c>
      <c r="C747" t="str">
        <f>IF(OR(OR(OR(OR(OR(ISNUMBER(SEARCH(IF(C$1&lt;&gt;"",C$1,"NA"),'MITRE &amp; Controls Mappings'!$E743)),ISNUMBER(SEARCH(IF(C$1&lt;&gt;"",C$1,"NA"),'MITRE &amp; Controls Mappings'!$F743))),ISNUMBER(SEARCH(IF(C$2&lt;&gt;"",C$2,"NA"),'MITRE &amp; Controls Mappings'!$G743))),ISNUMBER(SEARCH(IF(C$2&lt;&gt;"",C$2,"NA"),'MITRE &amp; Controls Mappings'!$H743))),ISNUMBER(SEARCH(IF(C$3&lt;&gt;"",C$3,"NA"),'MITRE &amp; Controls Mappings'!$I743))),ISNUMBER(SEARCH(IF(C$3&lt;&gt;"",C$3,"NA"),'MITRE &amp; Controls Mappings'!$J743))), 'MITRE &amp; Controls Mappings'!$B743,"")</f>
        <v/>
      </c>
      <c r="D747" t="str">
        <f>IF(OR(OR(OR(OR(OR(ISNUMBER(SEARCH(IF(D$1&lt;&gt;"",D$1,"NA"),'MITRE &amp; Controls Mappings'!$E743)),ISNUMBER(SEARCH(IF(D$1&lt;&gt;"",D$1,"NA"),'MITRE &amp; Controls Mappings'!$F743))),ISNUMBER(SEARCH(IF(D$2&lt;&gt;"",D$2,"NA"),'MITRE &amp; Controls Mappings'!$G743))),ISNUMBER(SEARCH(IF(D$2&lt;&gt;"",D$2,"NA"),'MITRE &amp; Controls Mappings'!$H743))),ISNUMBER(SEARCH(IF(D$3&lt;&gt;"",D$3,"NA"),'MITRE &amp; Controls Mappings'!$I743))),ISNUMBER(SEARCH(IF(D$3&lt;&gt;"",D$3,"NA"),'MITRE &amp; Controls Mappings'!$J743))), 'MITRE &amp; Controls Mappings'!$B743,"")</f>
        <v/>
      </c>
      <c r="E747" t="str">
        <f>IF(OR(OR(OR(OR(OR(ISNUMBER(SEARCH(IF(E$1&lt;&gt;"",E$1,"NA"),'MITRE &amp; Controls Mappings'!$E743)),ISNUMBER(SEARCH(IF(E$1&lt;&gt;"",E$1,"NA"),'MITRE &amp; Controls Mappings'!$F743))),ISNUMBER(SEARCH(IF(E$2&lt;&gt;"",E$2,"NA"),'MITRE &amp; Controls Mappings'!$G743))),ISNUMBER(SEARCH(IF(E$2&lt;&gt;"",E$2,"NA"),'MITRE &amp; Controls Mappings'!$H743))),ISNUMBER(SEARCH(IF(E$3&lt;&gt;"",E$3,"NA"),'MITRE &amp; Controls Mappings'!$I743))),ISNUMBER(SEARCH(IF(E$3&lt;&gt;"",E$3,"NA"),'MITRE &amp; Controls Mappings'!$J743))), 'MITRE &amp; Controls Mappings'!$B743,"")</f>
        <v/>
      </c>
      <c r="F747" t="str">
        <f>IF(OR(OR(OR(OR(OR(ISNUMBER(SEARCH(IF(F$1&lt;&gt;"",F$1,"NA"),'MITRE &amp; Controls Mappings'!$E743)),ISNUMBER(SEARCH(IF(F$1&lt;&gt;"",F$1,"NA"),'MITRE &amp; Controls Mappings'!$F743))),ISNUMBER(SEARCH(IF(F$2&lt;&gt;"",F$2,"NA"),'MITRE &amp; Controls Mappings'!$G743))),ISNUMBER(SEARCH(IF(F$2&lt;&gt;"",F$2,"NA"),'MITRE &amp; Controls Mappings'!$H743))),ISNUMBER(SEARCH(IF(F$3&lt;&gt;"",F$3,"NA"),'MITRE &amp; Controls Mappings'!$I743))),ISNUMBER(SEARCH(IF(F$3&lt;&gt;"",F$3,"NA"),'MITRE &amp; Controls Mappings'!$J743))), 'MITRE &amp; Controls Mappings'!$B743,"")</f>
        <v/>
      </c>
      <c r="G747" t="str">
        <f>IF(OR(OR(OR(OR(OR(ISNUMBER(SEARCH(IF(G$1&lt;&gt;"",G$1,"NA"),'MITRE &amp; Controls Mappings'!$E743)),ISNUMBER(SEARCH(IF(G$1&lt;&gt;"",G$1,"NA"),'MITRE &amp; Controls Mappings'!$F743))),ISNUMBER(SEARCH(IF(G$2&lt;&gt;"",G$2,"NA"),'MITRE &amp; Controls Mappings'!$G743))),ISNUMBER(SEARCH(IF(G$2&lt;&gt;"",G$2,"NA"),'MITRE &amp; Controls Mappings'!$H743))),ISNUMBER(SEARCH(IF(G$3&lt;&gt;"",G$3,"NA"),'MITRE &amp; Controls Mappings'!$I743))),ISNUMBER(SEARCH(IF(G$3&lt;&gt;"",G$3,"NA"),'MITRE &amp; Controls Mappings'!$J743))), 'MITRE &amp; Controls Mappings'!$B743,"")</f>
        <v/>
      </c>
      <c r="H747" t="str">
        <f>IF(OR(OR(OR(OR(OR(ISNUMBER(SEARCH(IF(H$1&lt;&gt;"",H$1,"NA"),'MITRE &amp; Controls Mappings'!$E743)),ISNUMBER(SEARCH(IF(H$1&lt;&gt;"",H$1,"NA"),'MITRE &amp; Controls Mappings'!$F743))),ISNUMBER(SEARCH(IF(H$2&lt;&gt;"",H$2,"NA"),'MITRE &amp; Controls Mappings'!$G743))),ISNUMBER(SEARCH(IF(H$2&lt;&gt;"",H$2,"NA"),'MITRE &amp; Controls Mappings'!$H743))),ISNUMBER(SEARCH(IF(H$3&lt;&gt;"",H$3,"NA"),'MITRE &amp; Controls Mappings'!$I743))),ISNUMBER(SEARCH(IF(H$3&lt;&gt;"",H$3,"NA"),'MITRE &amp; Controls Mappings'!$J743))), 'MITRE &amp; Controls Mappings'!$B743,"")</f>
        <v/>
      </c>
      <c r="I747" t="str">
        <f>IF(OR(OR(OR(OR(OR(ISNUMBER(SEARCH(IF(I$1&lt;&gt;"",I$1,"NA"),'MITRE &amp; Controls Mappings'!$E743)),ISNUMBER(SEARCH(IF(I$1&lt;&gt;"",I$1,"NA"),'MITRE &amp; Controls Mappings'!$F743))),ISNUMBER(SEARCH(IF(I$2&lt;&gt;"",I$2,"NA"),'MITRE &amp; Controls Mappings'!$G743))),ISNUMBER(SEARCH(IF(I$2&lt;&gt;"",I$2,"NA"),'MITRE &amp; Controls Mappings'!$H743))),ISNUMBER(SEARCH(IF(I$3&lt;&gt;"",I$3,"NA"),'MITRE &amp; Controls Mappings'!$I743))),ISNUMBER(SEARCH(IF(I$3&lt;&gt;"",I$3,"NA"),'MITRE &amp; Controls Mappings'!$J743))), 'MITRE &amp; Controls Mappings'!$B743,"")</f>
        <v/>
      </c>
      <c r="J747" t="str">
        <f>IF(OR(OR(OR(OR(OR(ISNUMBER(SEARCH(IF(J$1&lt;&gt;"",J$1,"NA"),'MITRE &amp; Controls Mappings'!$E743)),ISNUMBER(SEARCH(IF(J$1&lt;&gt;"",J$1,"NA"),'MITRE &amp; Controls Mappings'!$F743))),ISNUMBER(SEARCH(IF(J$2&lt;&gt;"",J$2,"NA"),'MITRE &amp; Controls Mappings'!$G743))),ISNUMBER(SEARCH(IF(J$2&lt;&gt;"",J$2,"NA"),'MITRE &amp; Controls Mappings'!$H743))),ISNUMBER(SEARCH(IF(J$3&lt;&gt;"",J$3,"NA"),'MITRE &amp; Controls Mappings'!$I743))),ISNUMBER(SEARCH(IF(J$3&lt;&gt;"",J$3,"NA"),'MITRE &amp; Controls Mappings'!$J743))), 'MITRE &amp; Controls Mappings'!$B743,"")</f>
        <v/>
      </c>
      <c r="K747" t="str">
        <f>IF(OR(OR(OR(OR(OR(ISNUMBER(SEARCH(IF(K$1&lt;&gt;"",K$1,"NA"),'MITRE &amp; Controls Mappings'!$E743)),ISNUMBER(SEARCH(IF(K$1&lt;&gt;"",K$1,"NA"),'MITRE &amp; Controls Mappings'!$F743))),ISNUMBER(SEARCH(IF(K$2&lt;&gt;"",K$2,"NA"),'MITRE &amp; Controls Mappings'!$G743))),ISNUMBER(SEARCH(IF(K$2&lt;&gt;"",K$2,"NA"),'MITRE &amp; Controls Mappings'!$H743))),ISNUMBER(SEARCH(IF(K$3&lt;&gt;"",K$3,"NA"),'MITRE &amp; Controls Mappings'!$I743))),ISNUMBER(SEARCH(IF(K$3&lt;&gt;"",K$3,"NA"),'MITRE &amp; Controls Mappings'!$J743))), 'MITRE &amp; Controls Mappings'!$B743,"")</f>
        <v/>
      </c>
      <c r="L747" s="25">
        <f>'MITRE &amp; Controls Mappings'!D743</f>
        <v>0</v>
      </c>
    </row>
    <row r="748" spans="1:12" x14ac:dyDescent="0.35">
      <c r="A748" t="str">
        <f>IF(COUNTIF(B748:K748,"="&amp;'MITRE &amp; Controls Mappings'!B744)&gt;0,'MITRE &amp; Controls Mappings'!B744,"")</f>
        <v/>
      </c>
      <c r="B748" t="str">
        <f>IF(OR(OR(OR(OR(OR(ISNUMBER(SEARCH(IF(B$1&lt;&gt;"",B$1,"NA"),'MITRE &amp; Controls Mappings'!$E744)),ISNUMBER(SEARCH(IF(B$1&lt;&gt;"",B$1,"NA"),'MITRE &amp; Controls Mappings'!$F744))),ISNUMBER(SEARCH(IF(B$2&lt;&gt;"",B$2,"NA"),'MITRE &amp; Controls Mappings'!$G744))),ISNUMBER(SEARCH(IF(B$2&lt;&gt;"",B$2,"NA"),'MITRE &amp; Controls Mappings'!$H744))),ISNUMBER(SEARCH(IF(B$3&lt;&gt;"",B$3,"NA"),'MITRE &amp; Controls Mappings'!$I744))),ISNUMBER(SEARCH(IF(B$3&lt;&gt;"",B$3,"NA"),'MITRE &amp; Controls Mappings'!$J744))), 'MITRE &amp; Controls Mappings'!$B744,"")</f>
        <v/>
      </c>
      <c r="C748" t="str">
        <f>IF(OR(OR(OR(OR(OR(ISNUMBER(SEARCH(IF(C$1&lt;&gt;"",C$1,"NA"),'MITRE &amp; Controls Mappings'!$E744)),ISNUMBER(SEARCH(IF(C$1&lt;&gt;"",C$1,"NA"),'MITRE &amp; Controls Mappings'!$F744))),ISNUMBER(SEARCH(IF(C$2&lt;&gt;"",C$2,"NA"),'MITRE &amp; Controls Mappings'!$G744))),ISNUMBER(SEARCH(IF(C$2&lt;&gt;"",C$2,"NA"),'MITRE &amp; Controls Mappings'!$H744))),ISNUMBER(SEARCH(IF(C$3&lt;&gt;"",C$3,"NA"),'MITRE &amp; Controls Mappings'!$I744))),ISNUMBER(SEARCH(IF(C$3&lt;&gt;"",C$3,"NA"),'MITRE &amp; Controls Mappings'!$J744))), 'MITRE &amp; Controls Mappings'!$B744,"")</f>
        <v/>
      </c>
      <c r="D748" t="str">
        <f>IF(OR(OR(OR(OR(OR(ISNUMBER(SEARCH(IF(D$1&lt;&gt;"",D$1,"NA"),'MITRE &amp; Controls Mappings'!$E744)),ISNUMBER(SEARCH(IF(D$1&lt;&gt;"",D$1,"NA"),'MITRE &amp; Controls Mappings'!$F744))),ISNUMBER(SEARCH(IF(D$2&lt;&gt;"",D$2,"NA"),'MITRE &amp; Controls Mappings'!$G744))),ISNUMBER(SEARCH(IF(D$2&lt;&gt;"",D$2,"NA"),'MITRE &amp; Controls Mappings'!$H744))),ISNUMBER(SEARCH(IF(D$3&lt;&gt;"",D$3,"NA"),'MITRE &amp; Controls Mappings'!$I744))),ISNUMBER(SEARCH(IF(D$3&lt;&gt;"",D$3,"NA"),'MITRE &amp; Controls Mappings'!$J744))), 'MITRE &amp; Controls Mappings'!$B744,"")</f>
        <v/>
      </c>
      <c r="E748" t="str">
        <f>IF(OR(OR(OR(OR(OR(ISNUMBER(SEARCH(IF(E$1&lt;&gt;"",E$1,"NA"),'MITRE &amp; Controls Mappings'!$E744)),ISNUMBER(SEARCH(IF(E$1&lt;&gt;"",E$1,"NA"),'MITRE &amp; Controls Mappings'!$F744))),ISNUMBER(SEARCH(IF(E$2&lt;&gt;"",E$2,"NA"),'MITRE &amp; Controls Mappings'!$G744))),ISNUMBER(SEARCH(IF(E$2&lt;&gt;"",E$2,"NA"),'MITRE &amp; Controls Mappings'!$H744))),ISNUMBER(SEARCH(IF(E$3&lt;&gt;"",E$3,"NA"),'MITRE &amp; Controls Mappings'!$I744))),ISNUMBER(SEARCH(IF(E$3&lt;&gt;"",E$3,"NA"),'MITRE &amp; Controls Mappings'!$J744))), 'MITRE &amp; Controls Mappings'!$B744,"")</f>
        <v/>
      </c>
      <c r="F748" t="str">
        <f>IF(OR(OR(OR(OR(OR(ISNUMBER(SEARCH(IF(F$1&lt;&gt;"",F$1,"NA"),'MITRE &amp; Controls Mappings'!$E744)),ISNUMBER(SEARCH(IF(F$1&lt;&gt;"",F$1,"NA"),'MITRE &amp; Controls Mappings'!$F744))),ISNUMBER(SEARCH(IF(F$2&lt;&gt;"",F$2,"NA"),'MITRE &amp; Controls Mappings'!$G744))),ISNUMBER(SEARCH(IF(F$2&lt;&gt;"",F$2,"NA"),'MITRE &amp; Controls Mappings'!$H744))),ISNUMBER(SEARCH(IF(F$3&lt;&gt;"",F$3,"NA"),'MITRE &amp; Controls Mappings'!$I744))),ISNUMBER(SEARCH(IF(F$3&lt;&gt;"",F$3,"NA"),'MITRE &amp; Controls Mappings'!$J744))), 'MITRE &amp; Controls Mappings'!$B744,"")</f>
        <v/>
      </c>
      <c r="G748" t="str">
        <f>IF(OR(OR(OR(OR(OR(ISNUMBER(SEARCH(IF(G$1&lt;&gt;"",G$1,"NA"),'MITRE &amp; Controls Mappings'!$E744)),ISNUMBER(SEARCH(IF(G$1&lt;&gt;"",G$1,"NA"),'MITRE &amp; Controls Mappings'!$F744))),ISNUMBER(SEARCH(IF(G$2&lt;&gt;"",G$2,"NA"),'MITRE &amp; Controls Mappings'!$G744))),ISNUMBER(SEARCH(IF(G$2&lt;&gt;"",G$2,"NA"),'MITRE &amp; Controls Mappings'!$H744))),ISNUMBER(SEARCH(IF(G$3&lt;&gt;"",G$3,"NA"),'MITRE &amp; Controls Mappings'!$I744))),ISNUMBER(SEARCH(IF(G$3&lt;&gt;"",G$3,"NA"),'MITRE &amp; Controls Mappings'!$J744))), 'MITRE &amp; Controls Mappings'!$B744,"")</f>
        <v/>
      </c>
      <c r="H748" t="str">
        <f>IF(OR(OR(OR(OR(OR(ISNUMBER(SEARCH(IF(H$1&lt;&gt;"",H$1,"NA"),'MITRE &amp; Controls Mappings'!$E744)),ISNUMBER(SEARCH(IF(H$1&lt;&gt;"",H$1,"NA"),'MITRE &amp; Controls Mappings'!$F744))),ISNUMBER(SEARCH(IF(H$2&lt;&gt;"",H$2,"NA"),'MITRE &amp; Controls Mappings'!$G744))),ISNUMBER(SEARCH(IF(H$2&lt;&gt;"",H$2,"NA"),'MITRE &amp; Controls Mappings'!$H744))),ISNUMBER(SEARCH(IF(H$3&lt;&gt;"",H$3,"NA"),'MITRE &amp; Controls Mappings'!$I744))),ISNUMBER(SEARCH(IF(H$3&lt;&gt;"",H$3,"NA"),'MITRE &amp; Controls Mappings'!$J744))), 'MITRE &amp; Controls Mappings'!$B744,"")</f>
        <v/>
      </c>
      <c r="I748" t="str">
        <f>IF(OR(OR(OR(OR(OR(ISNUMBER(SEARCH(IF(I$1&lt;&gt;"",I$1,"NA"),'MITRE &amp; Controls Mappings'!$E744)),ISNUMBER(SEARCH(IF(I$1&lt;&gt;"",I$1,"NA"),'MITRE &amp; Controls Mappings'!$F744))),ISNUMBER(SEARCH(IF(I$2&lt;&gt;"",I$2,"NA"),'MITRE &amp; Controls Mappings'!$G744))),ISNUMBER(SEARCH(IF(I$2&lt;&gt;"",I$2,"NA"),'MITRE &amp; Controls Mappings'!$H744))),ISNUMBER(SEARCH(IF(I$3&lt;&gt;"",I$3,"NA"),'MITRE &amp; Controls Mappings'!$I744))),ISNUMBER(SEARCH(IF(I$3&lt;&gt;"",I$3,"NA"),'MITRE &amp; Controls Mappings'!$J744))), 'MITRE &amp; Controls Mappings'!$B744,"")</f>
        <v/>
      </c>
      <c r="J748" t="str">
        <f>IF(OR(OR(OR(OR(OR(ISNUMBER(SEARCH(IF(J$1&lt;&gt;"",J$1,"NA"),'MITRE &amp; Controls Mappings'!$E744)),ISNUMBER(SEARCH(IF(J$1&lt;&gt;"",J$1,"NA"),'MITRE &amp; Controls Mappings'!$F744))),ISNUMBER(SEARCH(IF(J$2&lt;&gt;"",J$2,"NA"),'MITRE &amp; Controls Mappings'!$G744))),ISNUMBER(SEARCH(IF(J$2&lt;&gt;"",J$2,"NA"),'MITRE &amp; Controls Mappings'!$H744))),ISNUMBER(SEARCH(IF(J$3&lt;&gt;"",J$3,"NA"),'MITRE &amp; Controls Mappings'!$I744))),ISNUMBER(SEARCH(IF(J$3&lt;&gt;"",J$3,"NA"),'MITRE &amp; Controls Mappings'!$J744))), 'MITRE &amp; Controls Mappings'!$B744,"")</f>
        <v/>
      </c>
      <c r="K748" t="str">
        <f>IF(OR(OR(OR(OR(OR(ISNUMBER(SEARCH(IF(K$1&lt;&gt;"",K$1,"NA"),'MITRE &amp; Controls Mappings'!$E744)),ISNUMBER(SEARCH(IF(K$1&lt;&gt;"",K$1,"NA"),'MITRE &amp; Controls Mappings'!$F744))),ISNUMBER(SEARCH(IF(K$2&lt;&gt;"",K$2,"NA"),'MITRE &amp; Controls Mappings'!$G744))),ISNUMBER(SEARCH(IF(K$2&lt;&gt;"",K$2,"NA"),'MITRE &amp; Controls Mappings'!$H744))),ISNUMBER(SEARCH(IF(K$3&lt;&gt;"",K$3,"NA"),'MITRE &amp; Controls Mappings'!$I744))),ISNUMBER(SEARCH(IF(K$3&lt;&gt;"",K$3,"NA"),'MITRE &amp; Controls Mappings'!$J744))), 'MITRE &amp; Controls Mappings'!$B744,"")</f>
        <v/>
      </c>
      <c r="L748" s="25">
        <f>'MITRE &amp; Controls Mappings'!D744</f>
        <v>0</v>
      </c>
    </row>
    <row r="749" spans="1:12" x14ac:dyDescent="0.35">
      <c r="A749" t="str">
        <f>IF(COUNTIF(B749:K749,"="&amp;'MITRE &amp; Controls Mappings'!B745)&gt;0,'MITRE &amp; Controls Mappings'!B745,"")</f>
        <v/>
      </c>
      <c r="B749" t="str">
        <f>IF(OR(OR(OR(OR(OR(ISNUMBER(SEARCH(IF(B$1&lt;&gt;"",B$1,"NA"),'MITRE &amp; Controls Mappings'!$E745)),ISNUMBER(SEARCH(IF(B$1&lt;&gt;"",B$1,"NA"),'MITRE &amp; Controls Mappings'!$F745))),ISNUMBER(SEARCH(IF(B$2&lt;&gt;"",B$2,"NA"),'MITRE &amp; Controls Mappings'!$G745))),ISNUMBER(SEARCH(IF(B$2&lt;&gt;"",B$2,"NA"),'MITRE &amp; Controls Mappings'!$H745))),ISNUMBER(SEARCH(IF(B$3&lt;&gt;"",B$3,"NA"),'MITRE &amp; Controls Mappings'!$I745))),ISNUMBER(SEARCH(IF(B$3&lt;&gt;"",B$3,"NA"),'MITRE &amp; Controls Mappings'!$J745))), 'MITRE &amp; Controls Mappings'!$B745,"")</f>
        <v/>
      </c>
      <c r="C749" t="str">
        <f>IF(OR(OR(OR(OR(OR(ISNUMBER(SEARCH(IF(C$1&lt;&gt;"",C$1,"NA"),'MITRE &amp; Controls Mappings'!$E745)),ISNUMBER(SEARCH(IF(C$1&lt;&gt;"",C$1,"NA"),'MITRE &amp; Controls Mappings'!$F745))),ISNUMBER(SEARCH(IF(C$2&lt;&gt;"",C$2,"NA"),'MITRE &amp; Controls Mappings'!$G745))),ISNUMBER(SEARCH(IF(C$2&lt;&gt;"",C$2,"NA"),'MITRE &amp; Controls Mappings'!$H745))),ISNUMBER(SEARCH(IF(C$3&lt;&gt;"",C$3,"NA"),'MITRE &amp; Controls Mappings'!$I745))),ISNUMBER(SEARCH(IF(C$3&lt;&gt;"",C$3,"NA"),'MITRE &amp; Controls Mappings'!$J745))), 'MITRE &amp; Controls Mappings'!$B745,"")</f>
        <v/>
      </c>
      <c r="D749" t="str">
        <f>IF(OR(OR(OR(OR(OR(ISNUMBER(SEARCH(IF(D$1&lt;&gt;"",D$1,"NA"),'MITRE &amp; Controls Mappings'!$E745)),ISNUMBER(SEARCH(IF(D$1&lt;&gt;"",D$1,"NA"),'MITRE &amp; Controls Mappings'!$F745))),ISNUMBER(SEARCH(IF(D$2&lt;&gt;"",D$2,"NA"),'MITRE &amp; Controls Mappings'!$G745))),ISNUMBER(SEARCH(IF(D$2&lt;&gt;"",D$2,"NA"),'MITRE &amp; Controls Mappings'!$H745))),ISNUMBER(SEARCH(IF(D$3&lt;&gt;"",D$3,"NA"),'MITRE &amp; Controls Mappings'!$I745))),ISNUMBER(SEARCH(IF(D$3&lt;&gt;"",D$3,"NA"),'MITRE &amp; Controls Mappings'!$J745))), 'MITRE &amp; Controls Mappings'!$B745,"")</f>
        <v/>
      </c>
      <c r="E749" t="str">
        <f>IF(OR(OR(OR(OR(OR(ISNUMBER(SEARCH(IF(E$1&lt;&gt;"",E$1,"NA"),'MITRE &amp; Controls Mappings'!$E745)),ISNUMBER(SEARCH(IF(E$1&lt;&gt;"",E$1,"NA"),'MITRE &amp; Controls Mappings'!$F745))),ISNUMBER(SEARCH(IF(E$2&lt;&gt;"",E$2,"NA"),'MITRE &amp; Controls Mappings'!$G745))),ISNUMBER(SEARCH(IF(E$2&lt;&gt;"",E$2,"NA"),'MITRE &amp; Controls Mappings'!$H745))),ISNUMBER(SEARCH(IF(E$3&lt;&gt;"",E$3,"NA"),'MITRE &amp; Controls Mappings'!$I745))),ISNUMBER(SEARCH(IF(E$3&lt;&gt;"",E$3,"NA"),'MITRE &amp; Controls Mappings'!$J745))), 'MITRE &amp; Controls Mappings'!$B745,"")</f>
        <v/>
      </c>
      <c r="F749" t="str">
        <f>IF(OR(OR(OR(OR(OR(ISNUMBER(SEARCH(IF(F$1&lt;&gt;"",F$1,"NA"),'MITRE &amp; Controls Mappings'!$E745)),ISNUMBER(SEARCH(IF(F$1&lt;&gt;"",F$1,"NA"),'MITRE &amp; Controls Mappings'!$F745))),ISNUMBER(SEARCH(IF(F$2&lt;&gt;"",F$2,"NA"),'MITRE &amp; Controls Mappings'!$G745))),ISNUMBER(SEARCH(IF(F$2&lt;&gt;"",F$2,"NA"),'MITRE &amp; Controls Mappings'!$H745))),ISNUMBER(SEARCH(IF(F$3&lt;&gt;"",F$3,"NA"),'MITRE &amp; Controls Mappings'!$I745))),ISNUMBER(SEARCH(IF(F$3&lt;&gt;"",F$3,"NA"),'MITRE &amp; Controls Mappings'!$J745))), 'MITRE &amp; Controls Mappings'!$B745,"")</f>
        <v/>
      </c>
      <c r="G749" t="str">
        <f>IF(OR(OR(OR(OR(OR(ISNUMBER(SEARCH(IF(G$1&lt;&gt;"",G$1,"NA"),'MITRE &amp; Controls Mappings'!$E745)),ISNUMBER(SEARCH(IF(G$1&lt;&gt;"",G$1,"NA"),'MITRE &amp; Controls Mappings'!$F745))),ISNUMBER(SEARCH(IF(G$2&lt;&gt;"",G$2,"NA"),'MITRE &amp; Controls Mappings'!$G745))),ISNUMBER(SEARCH(IF(G$2&lt;&gt;"",G$2,"NA"),'MITRE &amp; Controls Mappings'!$H745))),ISNUMBER(SEARCH(IF(G$3&lt;&gt;"",G$3,"NA"),'MITRE &amp; Controls Mappings'!$I745))),ISNUMBER(SEARCH(IF(G$3&lt;&gt;"",G$3,"NA"),'MITRE &amp; Controls Mappings'!$J745))), 'MITRE &amp; Controls Mappings'!$B745,"")</f>
        <v/>
      </c>
      <c r="H749" t="str">
        <f>IF(OR(OR(OR(OR(OR(ISNUMBER(SEARCH(IF(H$1&lt;&gt;"",H$1,"NA"),'MITRE &amp; Controls Mappings'!$E745)),ISNUMBER(SEARCH(IF(H$1&lt;&gt;"",H$1,"NA"),'MITRE &amp; Controls Mappings'!$F745))),ISNUMBER(SEARCH(IF(H$2&lt;&gt;"",H$2,"NA"),'MITRE &amp; Controls Mappings'!$G745))),ISNUMBER(SEARCH(IF(H$2&lt;&gt;"",H$2,"NA"),'MITRE &amp; Controls Mappings'!$H745))),ISNUMBER(SEARCH(IF(H$3&lt;&gt;"",H$3,"NA"),'MITRE &amp; Controls Mappings'!$I745))),ISNUMBER(SEARCH(IF(H$3&lt;&gt;"",H$3,"NA"),'MITRE &amp; Controls Mappings'!$J745))), 'MITRE &amp; Controls Mappings'!$B745,"")</f>
        <v/>
      </c>
      <c r="I749" t="str">
        <f>IF(OR(OR(OR(OR(OR(ISNUMBER(SEARCH(IF(I$1&lt;&gt;"",I$1,"NA"),'MITRE &amp; Controls Mappings'!$E745)),ISNUMBER(SEARCH(IF(I$1&lt;&gt;"",I$1,"NA"),'MITRE &amp; Controls Mappings'!$F745))),ISNUMBER(SEARCH(IF(I$2&lt;&gt;"",I$2,"NA"),'MITRE &amp; Controls Mappings'!$G745))),ISNUMBER(SEARCH(IF(I$2&lt;&gt;"",I$2,"NA"),'MITRE &amp; Controls Mappings'!$H745))),ISNUMBER(SEARCH(IF(I$3&lt;&gt;"",I$3,"NA"),'MITRE &amp; Controls Mappings'!$I745))),ISNUMBER(SEARCH(IF(I$3&lt;&gt;"",I$3,"NA"),'MITRE &amp; Controls Mappings'!$J745))), 'MITRE &amp; Controls Mappings'!$B745,"")</f>
        <v/>
      </c>
      <c r="J749" t="str">
        <f>IF(OR(OR(OR(OR(OR(ISNUMBER(SEARCH(IF(J$1&lt;&gt;"",J$1,"NA"),'MITRE &amp; Controls Mappings'!$E745)),ISNUMBER(SEARCH(IF(J$1&lt;&gt;"",J$1,"NA"),'MITRE &amp; Controls Mappings'!$F745))),ISNUMBER(SEARCH(IF(J$2&lt;&gt;"",J$2,"NA"),'MITRE &amp; Controls Mappings'!$G745))),ISNUMBER(SEARCH(IF(J$2&lt;&gt;"",J$2,"NA"),'MITRE &amp; Controls Mappings'!$H745))),ISNUMBER(SEARCH(IF(J$3&lt;&gt;"",J$3,"NA"),'MITRE &amp; Controls Mappings'!$I745))),ISNUMBER(SEARCH(IF(J$3&lt;&gt;"",J$3,"NA"),'MITRE &amp; Controls Mappings'!$J745))), 'MITRE &amp; Controls Mappings'!$B745,"")</f>
        <v/>
      </c>
      <c r="K749" t="str">
        <f>IF(OR(OR(OR(OR(OR(ISNUMBER(SEARCH(IF(K$1&lt;&gt;"",K$1,"NA"),'MITRE &amp; Controls Mappings'!$E745)),ISNUMBER(SEARCH(IF(K$1&lt;&gt;"",K$1,"NA"),'MITRE &amp; Controls Mappings'!$F745))),ISNUMBER(SEARCH(IF(K$2&lt;&gt;"",K$2,"NA"),'MITRE &amp; Controls Mappings'!$G745))),ISNUMBER(SEARCH(IF(K$2&lt;&gt;"",K$2,"NA"),'MITRE &amp; Controls Mappings'!$H745))),ISNUMBER(SEARCH(IF(K$3&lt;&gt;"",K$3,"NA"),'MITRE &amp; Controls Mappings'!$I745))),ISNUMBER(SEARCH(IF(K$3&lt;&gt;"",K$3,"NA"),'MITRE &amp; Controls Mappings'!$J745))), 'MITRE &amp; Controls Mappings'!$B745,"")</f>
        <v/>
      </c>
      <c r="L749" s="25">
        <f>'MITRE &amp; Controls Mappings'!D745</f>
        <v>0</v>
      </c>
    </row>
    <row r="750" spans="1:12" x14ac:dyDescent="0.35">
      <c r="A750" t="str">
        <f>IF(COUNTIF(B750:K750,"="&amp;'MITRE &amp; Controls Mappings'!B746)&gt;0,'MITRE &amp; Controls Mappings'!B746,"")</f>
        <v/>
      </c>
      <c r="B750" t="str">
        <f>IF(OR(OR(OR(OR(OR(ISNUMBER(SEARCH(IF(B$1&lt;&gt;"",B$1,"NA"),'MITRE &amp; Controls Mappings'!$E746)),ISNUMBER(SEARCH(IF(B$1&lt;&gt;"",B$1,"NA"),'MITRE &amp; Controls Mappings'!$F746))),ISNUMBER(SEARCH(IF(B$2&lt;&gt;"",B$2,"NA"),'MITRE &amp; Controls Mappings'!$G746))),ISNUMBER(SEARCH(IF(B$2&lt;&gt;"",B$2,"NA"),'MITRE &amp; Controls Mappings'!$H746))),ISNUMBER(SEARCH(IF(B$3&lt;&gt;"",B$3,"NA"),'MITRE &amp; Controls Mappings'!$I746))),ISNUMBER(SEARCH(IF(B$3&lt;&gt;"",B$3,"NA"),'MITRE &amp; Controls Mappings'!$J746))), 'MITRE &amp; Controls Mappings'!$B746,"")</f>
        <v/>
      </c>
      <c r="C750" t="str">
        <f>IF(OR(OR(OR(OR(OR(ISNUMBER(SEARCH(IF(C$1&lt;&gt;"",C$1,"NA"),'MITRE &amp; Controls Mappings'!$E746)),ISNUMBER(SEARCH(IF(C$1&lt;&gt;"",C$1,"NA"),'MITRE &amp; Controls Mappings'!$F746))),ISNUMBER(SEARCH(IF(C$2&lt;&gt;"",C$2,"NA"),'MITRE &amp; Controls Mappings'!$G746))),ISNUMBER(SEARCH(IF(C$2&lt;&gt;"",C$2,"NA"),'MITRE &amp; Controls Mappings'!$H746))),ISNUMBER(SEARCH(IF(C$3&lt;&gt;"",C$3,"NA"),'MITRE &amp; Controls Mappings'!$I746))),ISNUMBER(SEARCH(IF(C$3&lt;&gt;"",C$3,"NA"),'MITRE &amp; Controls Mappings'!$J746))), 'MITRE &amp; Controls Mappings'!$B746,"")</f>
        <v/>
      </c>
      <c r="D750" t="str">
        <f>IF(OR(OR(OR(OR(OR(ISNUMBER(SEARCH(IF(D$1&lt;&gt;"",D$1,"NA"),'MITRE &amp; Controls Mappings'!$E746)),ISNUMBER(SEARCH(IF(D$1&lt;&gt;"",D$1,"NA"),'MITRE &amp; Controls Mappings'!$F746))),ISNUMBER(SEARCH(IF(D$2&lt;&gt;"",D$2,"NA"),'MITRE &amp; Controls Mappings'!$G746))),ISNUMBER(SEARCH(IF(D$2&lt;&gt;"",D$2,"NA"),'MITRE &amp; Controls Mappings'!$H746))),ISNUMBER(SEARCH(IF(D$3&lt;&gt;"",D$3,"NA"),'MITRE &amp; Controls Mappings'!$I746))),ISNUMBER(SEARCH(IF(D$3&lt;&gt;"",D$3,"NA"),'MITRE &amp; Controls Mappings'!$J746))), 'MITRE &amp; Controls Mappings'!$B746,"")</f>
        <v/>
      </c>
      <c r="E750" t="str">
        <f>IF(OR(OR(OR(OR(OR(ISNUMBER(SEARCH(IF(E$1&lt;&gt;"",E$1,"NA"),'MITRE &amp; Controls Mappings'!$E746)),ISNUMBER(SEARCH(IF(E$1&lt;&gt;"",E$1,"NA"),'MITRE &amp; Controls Mappings'!$F746))),ISNUMBER(SEARCH(IF(E$2&lt;&gt;"",E$2,"NA"),'MITRE &amp; Controls Mappings'!$G746))),ISNUMBER(SEARCH(IF(E$2&lt;&gt;"",E$2,"NA"),'MITRE &amp; Controls Mappings'!$H746))),ISNUMBER(SEARCH(IF(E$3&lt;&gt;"",E$3,"NA"),'MITRE &amp; Controls Mappings'!$I746))),ISNUMBER(SEARCH(IF(E$3&lt;&gt;"",E$3,"NA"),'MITRE &amp; Controls Mappings'!$J746))), 'MITRE &amp; Controls Mappings'!$B746,"")</f>
        <v/>
      </c>
      <c r="F750" t="str">
        <f>IF(OR(OR(OR(OR(OR(ISNUMBER(SEARCH(IF(F$1&lt;&gt;"",F$1,"NA"),'MITRE &amp; Controls Mappings'!$E746)),ISNUMBER(SEARCH(IF(F$1&lt;&gt;"",F$1,"NA"),'MITRE &amp; Controls Mappings'!$F746))),ISNUMBER(SEARCH(IF(F$2&lt;&gt;"",F$2,"NA"),'MITRE &amp; Controls Mappings'!$G746))),ISNUMBER(SEARCH(IF(F$2&lt;&gt;"",F$2,"NA"),'MITRE &amp; Controls Mappings'!$H746))),ISNUMBER(SEARCH(IF(F$3&lt;&gt;"",F$3,"NA"),'MITRE &amp; Controls Mappings'!$I746))),ISNUMBER(SEARCH(IF(F$3&lt;&gt;"",F$3,"NA"),'MITRE &amp; Controls Mappings'!$J746))), 'MITRE &amp; Controls Mappings'!$B746,"")</f>
        <v/>
      </c>
      <c r="G750" t="str">
        <f>IF(OR(OR(OR(OR(OR(ISNUMBER(SEARCH(IF(G$1&lt;&gt;"",G$1,"NA"),'MITRE &amp; Controls Mappings'!$E746)),ISNUMBER(SEARCH(IF(G$1&lt;&gt;"",G$1,"NA"),'MITRE &amp; Controls Mappings'!$F746))),ISNUMBER(SEARCH(IF(G$2&lt;&gt;"",G$2,"NA"),'MITRE &amp; Controls Mappings'!$G746))),ISNUMBER(SEARCH(IF(G$2&lt;&gt;"",G$2,"NA"),'MITRE &amp; Controls Mappings'!$H746))),ISNUMBER(SEARCH(IF(G$3&lt;&gt;"",G$3,"NA"),'MITRE &amp; Controls Mappings'!$I746))),ISNUMBER(SEARCH(IF(G$3&lt;&gt;"",G$3,"NA"),'MITRE &amp; Controls Mappings'!$J746))), 'MITRE &amp; Controls Mappings'!$B746,"")</f>
        <v/>
      </c>
      <c r="H750" t="str">
        <f>IF(OR(OR(OR(OR(OR(ISNUMBER(SEARCH(IF(H$1&lt;&gt;"",H$1,"NA"),'MITRE &amp; Controls Mappings'!$E746)),ISNUMBER(SEARCH(IF(H$1&lt;&gt;"",H$1,"NA"),'MITRE &amp; Controls Mappings'!$F746))),ISNUMBER(SEARCH(IF(H$2&lt;&gt;"",H$2,"NA"),'MITRE &amp; Controls Mappings'!$G746))),ISNUMBER(SEARCH(IF(H$2&lt;&gt;"",H$2,"NA"),'MITRE &amp; Controls Mappings'!$H746))),ISNUMBER(SEARCH(IF(H$3&lt;&gt;"",H$3,"NA"),'MITRE &amp; Controls Mappings'!$I746))),ISNUMBER(SEARCH(IF(H$3&lt;&gt;"",H$3,"NA"),'MITRE &amp; Controls Mappings'!$J746))), 'MITRE &amp; Controls Mappings'!$B746,"")</f>
        <v/>
      </c>
      <c r="I750" t="str">
        <f>IF(OR(OR(OR(OR(OR(ISNUMBER(SEARCH(IF(I$1&lt;&gt;"",I$1,"NA"),'MITRE &amp; Controls Mappings'!$E746)),ISNUMBER(SEARCH(IF(I$1&lt;&gt;"",I$1,"NA"),'MITRE &amp; Controls Mappings'!$F746))),ISNUMBER(SEARCH(IF(I$2&lt;&gt;"",I$2,"NA"),'MITRE &amp; Controls Mappings'!$G746))),ISNUMBER(SEARCH(IF(I$2&lt;&gt;"",I$2,"NA"),'MITRE &amp; Controls Mappings'!$H746))),ISNUMBER(SEARCH(IF(I$3&lt;&gt;"",I$3,"NA"),'MITRE &amp; Controls Mappings'!$I746))),ISNUMBER(SEARCH(IF(I$3&lt;&gt;"",I$3,"NA"),'MITRE &amp; Controls Mappings'!$J746))), 'MITRE &amp; Controls Mappings'!$B746,"")</f>
        <v/>
      </c>
      <c r="J750" t="str">
        <f>IF(OR(OR(OR(OR(OR(ISNUMBER(SEARCH(IF(J$1&lt;&gt;"",J$1,"NA"),'MITRE &amp; Controls Mappings'!$E746)),ISNUMBER(SEARCH(IF(J$1&lt;&gt;"",J$1,"NA"),'MITRE &amp; Controls Mappings'!$F746))),ISNUMBER(SEARCH(IF(J$2&lt;&gt;"",J$2,"NA"),'MITRE &amp; Controls Mappings'!$G746))),ISNUMBER(SEARCH(IF(J$2&lt;&gt;"",J$2,"NA"),'MITRE &amp; Controls Mappings'!$H746))),ISNUMBER(SEARCH(IF(J$3&lt;&gt;"",J$3,"NA"),'MITRE &amp; Controls Mappings'!$I746))),ISNUMBER(SEARCH(IF(J$3&lt;&gt;"",J$3,"NA"),'MITRE &amp; Controls Mappings'!$J746))), 'MITRE &amp; Controls Mappings'!$B746,"")</f>
        <v/>
      </c>
      <c r="K750" t="str">
        <f>IF(OR(OR(OR(OR(OR(ISNUMBER(SEARCH(IF(K$1&lt;&gt;"",K$1,"NA"),'MITRE &amp; Controls Mappings'!$E746)),ISNUMBER(SEARCH(IF(K$1&lt;&gt;"",K$1,"NA"),'MITRE &amp; Controls Mappings'!$F746))),ISNUMBER(SEARCH(IF(K$2&lt;&gt;"",K$2,"NA"),'MITRE &amp; Controls Mappings'!$G746))),ISNUMBER(SEARCH(IF(K$2&lt;&gt;"",K$2,"NA"),'MITRE &amp; Controls Mappings'!$H746))),ISNUMBER(SEARCH(IF(K$3&lt;&gt;"",K$3,"NA"),'MITRE &amp; Controls Mappings'!$I746))),ISNUMBER(SEARCH(IF(K$3&lt;&gt;"",K$3,"NA"),'MITRE &amp; Controls Mappings'!$J746))), 'MITRE &amp; Controls Mappings'!$B746,"")</f>
        <v/>
      </c>
      <c r="L750" s="25">
        <f>'MITRE &amp; Controls Mappings'!D746</f>
        <v>0</v>
      </c>
    </row>
    <row r="751" spans="1:12" x14ac:dyDescent="0.35">
      <c r="A751" t="str">
        <f>IF(COUNTIF(B751:K751,"="&amp;'MITRE &amp; Controls Mappings'!B747)&gt;0,'MITRE &amp; Controls Mappings'!B747,"")</f>
        <v/>
      </c>
      <c r="B751" t="str">
        <f>IF(OR(OR(OR(OR(OR(ISNUMBER(SEARCH(IF(B$1&lt;&gt;"",B$1,"NA"),'MITRE &amp; Controls Mappings'!$E747)),ISNUMBER(SEARCH(IF(B$1&lt;&gt;"",B$1,"NA"),'MITRE &amp; Controls Mappings'!$F747))),ISNUMBER(SEARCH(IF(B$2&lt;&gt;"",B$2,"NA"),'MITRE &amp; Controls Mappings'!$G747))),ISNUMBER(SEARCH(IF(B$2&lt;&gt;"",B$2,"NA"),'MITRE &amp; Controls Mappings'!$H747))),ISNUMBER(SEARCH(IF(B$3&lt;&gt;"",B$3,"NA"),'MITRE &amp; Controls Mappings'!$I747))),ISNUMBER(SEARCH(IF(B$3&lt;&gt;"",B$3,"NA"),'MITRE &amp; Controls Mappings'!$J747))), 'MITRE &amp; Controls Mappings'!$B747,"")</f>
        <v/>
      </c>
      <c r="C751" t="str">
        <f>IF(OR(OR(OR(OR(OR(ISNUMBER(SEARCH(IF(C$1&lt;&gt;"",C$1,"NA"),'MITRE &amp; Controls Mappings'!$E747)),ISNUMBER(SEARCH(IF(C$1&lt;&gt;"",C$1,"NA"),'MITRE &amp; Controls Mappings'!$F747))),ISNUMBER(SEARCH(IF(C$2&lt;&gt;"",C$2,"NA"),'MITRE &amp; Controls Mappings'!$G747))),ISNUMBER(SEARCH(IF(C$2&lt;&gt;"",C$2,"NA"),'MITRE &amp; Controls Mappings'!$H747))),ISNUMBER(SEARCH(IF(C$3&lt;&gt;"",C$3,"NA"),'MITRE &amp; Controls Mappings'!$I747))),ISNUMBER(SEARCH(IF(C$3&lt;&gt;"",C$3,"NA"),'MITRE &amp; Controls Mappings'!$J747))), 'MITRE &amp; Controls Mappings'!$B747,"")</f>
        <v/>
      </c>
      <c r="D751" t="str">
        <f>IF(OR(OR(OR(OR(OR(ISNUMBER(SEARCH(IF(D$1&lt;&gt;"",D$1,"NA"),'MITRE &amp; Controls Mappings'!$E747)),ISNUMBER(SEARCH(IF(D$1&lt;&gt;"",D$1,"NA"),'MITRE &amp; Controls Mappings'!$F747))),ISNUMBER(SEARCH(IF(D$2&lt;&gt;"",D$2,"NA"),'MITRE &amp; Controls Mappings'!$G747))),ISNUMBER(SEARCH(IF(D$2&lt;&gt;"",D$2,"NA"),'MITRE &amp; Controls Mappings'!$H747))),ISNUMBER(SEARCH(IF(D$3&lt;&gt;"",D$3,"NA"),'MITRE &amp; Controls Mappings'!$I747))),ISNUMBER(SEARCH(IF(D$3&lt;&gt;"",D$3,"NA"),'MITRE &amp; Controls Mappings'!$J747))), 'MITRE &amp; Controls Mappings'!$B747,"")</f>
        <v/>
      </c>
      <c r="E751" t="str">
        <f>IF(OR(OR(OR(OR(OR(ISNUMBER(SEARCH(IF(E$1&lt;&gt;"",E$1,"NA"),'MITRE &amp; Controls Mappings'!$E747)),ISNUMBER(SEARCH(IF(E$1&lt;&gt;"",E$1,"NA"),'MITRE &amp; Controls Mappings'!$F747))),ISNUMBER(SEARCH(IF(E$2&lt;&gt;"",E$2,"NA"),'MITRE &amp; Controls Mappings'!$G747))),ISNUMBER(SEARCH(IF(E$2&lt;&gt;"",E$2,"NA"),'MITRE &amp; Controls Mappings'!$H747))),ISNUMBER(SEARCH(IF(E$3&lt;&gt;"",E$3,"NA"),'MITRE &amp; Controls Mappings'!$I747))),ISNUMBER(SEARCH(IF(E$3&lt;&gt;"",E$3,"NA"),'MITRE &amp; Controls Mappings'!$J747))), 'MITRE &amp; Controls Mappings'!$B747,"")</f>
        <v/>
      </c>
      <c r="F751" t="str">
        <f>IF(OR(OR(OR(OR(OR(ISNUMBER(SEARCH(IF(F$1&lt;&gt;"",F$1,"NA"),'MITRE &amp; Controls Mappings'!$E747)),ISNUMBER(SEARCH(IF(F$1&lt;&gt;"",F$1,"NA"),'MITRE &amp; Controls Mappings'!$F747))),ISNUMBER(SEARCH(IF(F$2&lt;&gt;"",F$2,"NA"),'MITRE &amp; Controls Mappings'!$G747))),ISNUMBER(SEARCH(IF(F$2&lt;&gt;"",F$2,"NA"),'MITRE &amp; Controls Mappings'!$H747))),ISNUMBER(SEARCH(IF(F$3&lt;&gt;"",F$3,"NA"),'MITRE &amp; Controls Mappings'!$I747))),ISNUMBER(SEARCH(IF(F$3&lt;&gt;"",F$3,"NA"),'MITRE &amp; Controls Mappings'!$J747))), 'MITRE &amp; Controls Mappings'!$B747,"")</f>
        <v/>
      </c>
      <c r="G751" t="str">
        <f>IF(OR(OR(OR(OR(OR(ISNUMBER(SEARCH(IF(G$1&lt;&gt;"",G$1,"NA"),'MITRE &amp; Controls Mappings'!$E747)),ISNUMBER(SEARCH(IF(G$1&lt;&gt;"",G$1,"NA"),'MITRE &amp; Controls Mappings'!$F747))),ISNUMBER(SEARCH(IF(G$2&lt;&gt;"",G$2,"NA"),'MITRE &amp; Controls Mappings'!$G747))),ISNUMBER(SEARCH(IF(G$2&lt;&gt;"",G$2,"NA"),'MITRE &amp; Controls Mappings'!$H747))),ISNUMBER(SEARCH(IF(G$3&lt;&gt;"",G$3,"NA"),'MITRE &amp; Controls Mappings'!$I747))),ISNUMBER(SEARCH(IF(G$3&lt;&gt;"",G$3,"NA"),'MITRE &amp; Controls Mappings'!$J747))), 'MITRE &amp; Controls Mappings'!$B747,"")</f>
        <v/>
      </c>
      <c r="H751" t="str">
        <f>IF(OR(OR(OR(OR(OR(ISNUMBER(SEARCH(IF(H$1&lt;&gt;"",H$1,"NA"),'MITRE &amp; Controls Mappings'!$E747)),ISNUMBER(SEARCH(IF(H$1&lt;&gt;"",H$1,"NA"),'MITRE &amp; Controls Mappings'!$F747))),ISNUMBER(SEARCH(IF(H$2&lt;&gt;"",H$2,"NA"),'MITRE &amp; Controls Mappings'!$G747))),ISNUMBER(SEARCH(IF(H$2&lt;&gt;"",H$2,"NA"),'MITRE &amp; Controls Mappings'!$H747))),ISNUMBER(SEARCH(IF(H$3&lt;&gt;"",H$3,"NA"),'MITRE &amp; Controls Mappings'!$I747))),ISNUMBER(SEARCH(IF(H$3&lt;&gt;"",H$3,"NA"),'MITRE &amp; Controls Mappings'!$J747))), 'MITRE &amp; Controls Mappings'!$B747,"")</f>
        <v/>
      </c>
      <c r="I751" t="str">
        <f>IF(OR(OR(OR(OR(OR(ISNUMBER(SEARCH(IF(I$1&lt;&gt;"",I$1,"NA"),'MITRE &amp; Controls Mappings'!$E747)),ISNUMBER(SEARCH(IF(I$1&lt;&gt;"",I$1,"NA"),'MITRE &amp; Controls Mappings'!$F747))),ISNUMBER(SEARCH(IF(I$2&lt;&gt;"",I$2,"NA"),'MITRE &amp; Controls Mappings'!$G747))),ISNUMBER(SEARCH(IF(I$2&lt;&gt;"",I$2,"NA"),'MITRE &amp; Controls Mappings'!$H747))),ISNUMBER(SEARCH(IF(I$3&lt;&gt;"",I$3,"NA"),'MITRE &amp; Controls Mappings'!$I747))),ISNUMBER(SEARCH(IF(I$3&lt;&gt;"",I$3,"NA"),'MITRE &amp; Controls Mappings'!$J747))), 'MITRE &amp; Controls Mappings'!$B747,"")</f>
        <v/>
      </c>
      <c r="J751" t="str">
        <f>IF(OR(OR(OR(OR(OR(ISNUMBER(SEARCH(IF(J$1&lt;&gt;"",J$1,"NA"),'MITRE &amp; Controls Mappings'!$E747)),ISNUMBER(SEARCH(IF(J$1&lt;&gt;"",J$1,"NA"),'MITRE &amp; Controls Mappings'!$F747))),ISNUMBER(SEARCH(IF(J$2&lt;&gt;"",J$2,"NA"),'MITRE &amp; Controls Mappings'!$G747))),ISNUMBER(SEARCH(IF(J$2&lt;&gt;"",J$2,"NA"),'MITRE &amp; Controls Mappings'!$H747))),ISNUMBER(SEARCH(IF(J$3&lt;&gt;"",J$3,"NA"),'MITRE &amp; Controls Mappings'!$I747))),ISNUMBER(SEARCH(IF(J$3&lt;&gt;"",J$3,"NA"),'MITRE &amp; Controls Mappings'!$J747))), 'MITRE &amp; Controls Mappings'!$B747,"")</f>
        <v/>
      </c>
      <c r="K751" t="str">
        <f>IF(OR(OR(OR(OR(OR(ISNUMBER(SEARCH(IF(K$1&lt;&gt;"",K$1,"NA"),'MITRE &amp; Controls Mappings'!$E747)),ISNUMBER(SEARCH(IF(K$1&lt;&gt;"",K$1,"NA"),'MITRE &amp; Controls Mappings'!$F747))),ISNUMBER(SEARCH(IF(K$2&lt;&gt;"",K$2,"NA"),'MITRE &amp; Controls Mappings'!$G747))),ISNUMBER(SEARCH(IF(K$2&lt;&gt;"",K$2,"NA"),'MITRE &amp; Controls Mappings'!$H747))),ISNUMBER(SEARCH(IF(K$3&lt;&gt;"",K$3,"NA"),'MITRE &amp; Controls Mappings'!$I747))),ISNUMBER(SEARCH(IF(K$3&lt;&gt;"",K$3,"NA"),'MITRE &amp; Controls Mappings'!$J747))), 'MITRE &amp; Controls Mappings'!$B747,"")</f>
        <v/>
      </c>
      <c r="L751" s="25">
        <f>'MITRE &amp; Controls Mappings'!D747</f>
        <v>0</v>
      </c>
    </row>
    <row r="752" spans="1:12" x14ac:dyDescent="0.35">
      <c r="A752" t="str">
        <f>IF(COUNTIF(B752:K752,"="&amp;'MITRE &amp; Controls Mappings'!B748)&gt;0,'MITRE &amp; Controls Mappings'!B748,"")</f>
        <v/>
      </c>
      <c r="B752" t="str">
        <f>IF(OR(OR(OR(OR(OR(ISNUMBER(SEARCH(IF(B$1&lt;&gt;"",B$1,"NA"),'MITRE &amp; Controls Mappings'!$E748)),ISNUMBER(SEARCH(IF(B$1&lt;&gt;"",B$1,"NA"),'MITRE &amp; Controls Mappings'!$F748))),ISNUMBER(SEARCH(IF(B$2&lt;&gt;"",B$2,"NA"),'MITRE &amp; Controls Mappings'!$G748))),ISNUMBER(SEARCH(IF(B$2&lt;&gt;"",B$2,"NA"),'MITRE &amp; Controls Mappings'!$H748))),ISNUMBER(SEARCH(IF(B$3&lt;&gt;"",B$3,"NA"),'MITRE &amp; Controls Mappings'!$I748))),ISNUMBER(SEARCH(IF(B$3&lt;&gt;"",B$3,"NA"),'MITRE &amp; Controls Mappings'!$J748))), 'MITRE &amp; Controls Mappings'!$B748,"")</f>
        <v/>
      </c>
      <c r="C752" t="str">
        <f>IF(OR(OR(OR(OR(OR(ISNUMBER(SEARCH(IF(C$1&lt;&gt;"",C$1,"NA"),'MITRE &amp; Controls Mappings'!$E748)),ISNUMBER(SEARCH(IF(C$1&lt;&gt;"",C$1,"NA"),'MITRE &amp; Controls Mappings'!$F748))),ISNUMBER(SEARCH(IF(C$2&lt;&gt;"",C$2,"NA"),'MITRE &amp; Controls Mappings'!$G748))),ISNUMBER(SEARCH(IF(C$2&lt;&gt;"",C$2,"NA"),'MITRE &amp; Controls Mappings'!$H748))),ISNUMBER(SEARCH(IF(C$3&lt;&gt;"",C$3,"NA"),'MITRE &amp; Controls Mappings'!$I748))),ISNUMBER(SEARCH(IF(C$3&lt;&gt;"",C$3,"NA"),'MITRE &amp; Controls Mappings'!$J748))), 'MITRE &amp; Controls Mappings'!$B748,"")</f>
        <v/>
      </c>
      <c r="D752" t="str">
        <f>IF(OR(OR(OR(OR(OR(ISNUMBER(SEARCH(IF(D$1&lt;&gt;"",D$1,"NA"),'MITRE &amp; Controls Mappings'!$E748)),ISNUMBER(SEARCH(IF(D$1&lt;&gt;"",D$1,"NA"),'MITRE &amp; Controls Mappings'!$F748))),ISNUMBER(SEARCH(IF(D$2&lt;&gt;"",D$2,"NA"),'MITRE &amp; Controls Mappings'!$G748))),ISNUMBER(SEARCH(IF(D$2&lt;&gt;"",D$2,"NA"),'MITRE &amp; Controls Mappings'!$H748))),ISNUMBER(SEARCH(IF(D$3&lt;&gt;"",D$3,"NA"),'MITRE &amp; Controls Mappings'!$I748))),ISNUMBER(SEARCH(IF(D$3&lt;&gt;"",D$3,"NA"),'MITRE &amp; Controls Mappings'!$J748))), 'MITRE &amp; Controls Mappings'!$B748,"")</f>
        <v/>
      </c>
      <c r="E752" t="str">
        <f>IF(OR(OR(OR(OR(OR(ISNUMBER(SEARCH(IF(E$1&lt;&gt;"",E$1,"NA"),'MITRE &amp; Controls Mappings'!$E748)),ISNUMBER(SEARCH(IF(E$1&lt;&gt;"",E$1,"NA"),'MITRE &amp; Controls Mappings'!$F748))),ISNUMBER(SEARCH(IF(E$2&lt;&gt;"",E$2,"NA"),'MITRE &amp; Controls Mappings'!$G748))),ISNUMBER(SEARCH(IF(E$2&lt;&gt;"",E$2,"NA"),'MITRE &amp; Controls Mappings'!$H748))),ISNUMBER(SEARCH(IF(E$3&lt;&gt;"",E$3,"NA"),'MITRE &amp; Controls Mappings'!$I748))),ISNUMBER(SEARCH(IF(E$3&lt;&gt;"",E$3,"NA"),'MITRE &amp; Controls Mappings'!$J748))), 'MITRE &amp; Controls Mappings'!$B748,"")</f>
        <v/>
      </c>
      <c r="F752" t="str">
        <f>IF(OR(OR(OR(OR(OR(ISNUMBER(SEARCH(IF(F$1&lt;&gt;"",F$1,"NA"),'MITRE &amp; Controls Mappings'!$E748)),ISNUMBER(SEARCH(IF(F$1&lt;&gt;"",F$1,"NA"),'MITRE &amp; Controls Mappings'!$F748))),ISNUMBER(SEARCH(IF(F$2&lt;&gt;"",F$2,"NA"),'MITRE &amp; Controls Mappings'!$G748))),ISNUMBER(SEARCH(IF(F$2&lt;&gt;"",F$2,"NA"),'MITRE &amp; Controls Mappings'!$H748))),ISNUMBER(SEARCH(IF(F$3&lt;&gt;"",F$3,"NA"),'MITRE &amp; Controls Mappings'!$I748))),ISNUMBER(SEARCH(IF(F$3&lt;&gt;"",F$3,"NA"),'MITRE &amp; Controls Mappings'!$J748))), 'MITRE &amp; Controls Mappings'!$B748,"")</f>
        <v/>
      </c>
      <c r="G752" t="str">
        <f>IF(OR(OR(OR(OR(OR(ISNUMBER(SEARCH(IF(G$1&lt;&gt;"",G$1,"NA"),'MITRE &amp; Controls Mappings'!$E748)),ISNUMBER(SEARCH(IF(G$1&lt;&gt;"",G$1,"NA"),'MITRE &amp; Controls Mappings'!$F748))),ISNUMBER(SEARCH(IF(G$2&lt;&gt;"",G$2,"NA"),'MITRE &amp; Controls Mappings'!$G748))),ISNUMBER(SEARCH(IF(G$2&lt;&gt;"",G$2,"NA"),'MITRE &amp; Controls Mappings'!$H748))),ISNUMBER(SEARCH(IF(G$3&lt;&gt;"",G$3,"NA"),'MITRE &amp; Controls Mappings'!$I748))),ISNUMBER(SEARCH(IF(G$3&lt;&gt;"",G$3,"NA"),'MITRE &amp; Controls Mappings'!$J748))), 'MITRE &amp; Controls Mappings'!$B748,"")</f>
        <v/>
      </c>
      <c r="H752" t="str">
        <f>IF(OR(OR(OR(OR(OR(ISNUMBER(SEARCH(IF(H$1&lt;&gt;"",H$1,"NA"),'MITRE &amp; Controls Mappings'!$E748)),ISNUMBER(SEARCH(IF(H$1&lt;&gt;"",H$1,"NA"),'MITRE &amp; Controls Mappings'!$F748))),ISNUMBER(SEARCH(IF(H$2&lt;&gt;"",H$2,"NA"),'MITRE &amp; Controls Mappings'!$G748))),ISNUMBER(SEARCH(IF(H$2&lt;&gt;"",H$2,"NA"),'MITRE &amp; Controls Mappings'!$H748))),ISNUMBER(SEARCH(IF(H$3&lt;&gt;"",H$3,"NA"),'MITRE &amp; Controls Mappings'!$I748))),ISNUMBER(SEARCH(IF(H$3&lt;&gt;"",H$3,"NA"),'MITRE &amp; Controls Mappings'!$J748))), 'MITRE &amp; Controls Mappings'!$B748,"")</f>
        <v/>
      </c>
      <c r="I752" t="str">
        <f>IF(OR(OR(OR(OR(OR(ISNUMBER(SEARCH(IF(I$1&lt;&gt;"",I$1,"NA"),'MITRE &amp; Controls Mappings'!$E748)),ISNUMBER(SEARCH(IF(I$1&lt;&gt;"",I$1,"NA"),'MITRE &amp; Controls Mappings'!$F748))),ISNUMBER(SEARCH(IF(I$2&lt;&gt;"",I$2,"NA"),'MITRE &amp; Controls Mappings'!$G748))),ISNUMBER(SEARCH(IF(I$2&lt;&gt;"",I$2,"NA"),'MITRE &amp; Controls Mappings'!$H748))),ISNUMBER(SEARCH(IF(I$3&lt;&gt;"",I$3,"NA"),'MITRE &amp; Controls Mappings'!$I748))),ISNUMBER(SEARCH(IF(I$3&lt;&gt;"",I$3,"NA"),'MITRE &amp; Controls Mappings'!$J748))), 'MITRE &amp; Controls Mappings'!$B748,"")</f>
        <v/>
      </c>
      <c r="J752" t="str">
        <f>IF(OR(OR(OR(OR(OR(ISNUMBER(SEARCH(IF(J$1&lt;&gt;"",J$1,"NA"),'MITRE &amp; Controls Mappings'!$E748)),ISNUMBER(SEARCH(IF(J$1&lt;&gt;"",J$1,"NA"),'MITRE &amp; Controls Mappings'!$F748))),ISNUMBER(SEARCH(IF(J$2&lt;&gt;"",J$2,"NA"),'MITRE &amp; Controls Mappings'!$G748))),ISNUMBER(SEARCH(IF(J$2&lt;&gt;"",J$2,"NA"),'MITRE &amp; Controls Mappings'!$H748))),ISNUMBER(SEARCH(IF(J$3&lt;&gt;"",J$3,"NA"),'MITRE &amp; Controls Mappings'!$I748))),ISNUMBER(SEARCH(IF(J$3&lt;&gt;"",J$3,"NA"),'MITRE &amp; Controls Mappings'!$J748))), 'MITRE &amp; Controls Mappings'!$B748,"")</f>
        <v/>
      </c>
      <c r="K752" t="str">
        <f>IF(OR(OR(OR(OR(OR(ISNUMBER(SEARCH(IF(K$1&lt;&gt;"",K$1,"NA"),'MITRE &amp; Controls Mappings'!$E748)),ISNUMBER(SEARCH(IF(K$1&lt;&gt;"",K$1,"NA"),'MITRE &amp; Controls Mappings'!$F748))),ISNUMBER(SEARCH(IF(K$2&lt;&gt;"",K$2,"NA"),'MITRE &amp; Controls Mappings'!$G748))),ISNUMBER(SEARCH(IF(K$2&lt;&gt;"",K$2,"NA"),'MITRE &amp; Controls Mappings'!$H748))),ISNUMBER(SEARCH(IF(K$3&lt;&gt;"",K$3,"NA"),'MITRE &amp; Controls Mappings'!$I748))),ISNUMBER(SEARCH(IF(K$3&lt;&gt;"",K$3,"NA"),'MITRE &amp; Controls Mappings'!$J748))), 'MITRE &amp; Controls Mappings'!$B748,"")</f>
        <v/>
      </c>
      <c r="L752" s="25">
        <f>'MITRE &amp; Controls Mappings'!D748</f>
        <v>0</v>
      </c>
    </row>
    <row r="753" spans="1:12" x14ac:dyDescent="0.35">
      <c r="A753" t="str">
        <f>IF(COUNTIF(B753:K753,"="&amp;'MITRE &amp; Controls Mappings'!B749)&gt;0,'MITRE &amp; Controls Mappings'!B749,"")</f>
        <v/>
      </c>
      <c r="B753" t="str">
        <f>IF(OR(OR(OR(OR(OR(ISNUMBER(SEARCH(IF(B$1&lt;&gt;"",B$1,"NA"),'MITRE &amp; Controls Mappings'!$E749)),ISNUMBER(SEARCH(IF(B$1&lt;&gt;"",B$1,"NA"),'MITRE &amp; Controls Mappings'!$F749))),ISNUMBER(SEARCH(IF(B$2&lt;&gt;"",B$2,"NA"),'MITRE &amp; Controls Mappings'!$G749))),ISNUMBER(SEARCH(IF(B$2&lt;&gt;"",B$2,"NA"),'MITRE &amp; Controls Mappings'!$H749))),ISNUMBER(SEARCH(IF(B$3&lt;&gt;"",B$3,"NA"),'MITRE &amp; Controls Mappings'!$I749))),ISNUMBER(SEARCH(IF(B$3&lt;&gt;"",B$3,"NA"),'MITRE &amp; Controls Mappings'!$J749))), 'MITRE &amp; Controls Mappings'!$B749,"")</f>
        <v/>
      </c>
      <c r="C753" t="str">
        <f>IF(OR(OR(OR(OR(OR(ISNUMBER(SEARCH(IF(C$1&lt;&gt;"",C$1,"NA"),'MITRE &amp; Controls Mappings'!$E749)),ISNUMBER(SEARCH(IF(C$1&lt;&gt;"",C$1,"NA"),'MITRE &amp; Controls Mappings'!$F749))),ISNUMBER(SEARCH(IF(C$2&lt;&gt;"",C$2,"NA"),'MITRE &amp; Controls Mappings'!$G749))),ISNUMBER(SEARCH(IF(C$2&lt;&gt;"",C$2,"NA"),'MITRE &amp; Controls Mappings'!$H749))),ISNUMBER(SEARCH(IF(C$3&lt;&gt;"",C$3,"NA"),'MITRE &amp; Controls Mappings'!$I749))),ISNUMBER(SEARCH(IF(C$3&lt;&gt;"",C$3,"NA"),'MITRE &amp; Controls Mappings'!$J749))), 'MITRE &amp; Controls Mappings'!$B749,"")</f>
        <v/>
      </c>
      <c r="D753" t="str">
        <f>IF(OR(OR(OR(OR(OR(ISNUMBER(SEARCH(IF(D$1&lt;&gt;"",D$1,"NA"),'MITRE &amp; Controls Mappings'!$E749)),ISNUMBER(SEARCH(IF(D$1&lt;&gt;"",D$1,"NA"),'MITRE &amp; Controls Mappings'!$F749))),ISNUMBER(SEARCH(IF(D$2&lt;&gt;"",D$2,"NA"),'MITRE &amp; Controls Mappings'!$G749))),ISNUMBER(SEARCH(IF(D$2&lt;&gt;"",D$2,"NA"),'MITRE &amp; Controls Mappings'!$H749))),ISNUMBER(SEARCH(IF(D$3&lt;&gt;"",D$3,"NA"),'MITRE &amp; Controls Mappings'!$I749))),ISNUMBER(SEARCH(IF(D$3&lt;&gt;"",D$3,"NA"),'MITRE &amp; Controls Mappings'!$J749))), 'MITRE &amp; Controls Mappings'!$B749,"")</f>
        <v/>
      </c>
      <c r="E753" t="str">
        <f>IF(OR(OR(OR(OR(OR(ISNUMBER(SEARCH(IF(E$1&lt;&gt;"",E$1,"NA"),'MITRE &amp; Controls Mappings'!$E749)),ISNUMBER(SEARCH(IF(E$1&lt;&gt;"",E$1,"NA"),'MITRE &amp; Controls Mappings'!$F749))),ISNUMBER(SEARCH(IF(E$2&lt;&gt;"",E$2,"NA"),'MITRE &amp; Controls Mappings'!$G749))),ISNUMBER(SEARCH(IF(E$2&lt;&gt;"",E$2,"NA"),'MITRE &amp; Controls Mappings'!$H749))),ISNUMBER(SEARCH(IF(E$3&lt;&gt;"",E$3,"NA"),'MITRE &amp; Controls Mappings'!$I749))),ISNUMBER(SEARCH(IF(E$3&lt;&gt;"",E$3,"NA"),'MITRE &amp; Controls Mappings'!$J749))), 'MITRE &amp; Controls Mappings'!$B749,"")</f>
        <v/>
      </c>
      <c r="F753" t="str">
        <f>IF(OR(OR(OR(OR(OR(ISNUMBER(SEARCH(IF(F$1&lt;&gt;"",F$1,"NA"),'MITRE &amp; Controls Mappings'!$E749)),ISNUMBER(SEARCH(IF(F$1&lt;&gt;"",F$1,"NA"),'MITRE &amp; Controls Mappings'!$F749))),ISNUMBER(SEARCH(IF(F$2&lt;&gt;"",F$2,"NA"),'MITRE &amp; Controls Mappings'!$G749))),ISNUMBER(SEARCH(IF(F$2&lt;&gt;"",F$2,"NA"),'MITRE &amp; Controls Mappings'!$H749))),ISNUMBER(SEARCH(IF(F$3&lt;&gt;"",F$3,"NA"),'MITRE &amp; Controls Mappings'!$I749))),ISNUMBER(SEARCH(IF(F$3&lt;&gt;"",F$3,"NA"),'MITRE &amp; Controls Mappings'!$J749))), 'MITRE &amp; Controls Mappings'!$B749,"")</f>
        <v/>
      </c>
      <c r="G753" t="str">
        <f>IF(OR(OR(OR(OR(OR(ISNUMBER(SEARCH(IF(G$1&lt;&gt;"",G$1,"NA"),'MITRE &amp; Controls Mappings'!$E749)),ISNUMBER(SEARCH(IF(G$1&lt;&gt;"",G$1,"NA"),'MITRE &amp; Controls Mappings'!$F749))),ISNUMBER(SEARCH(IF(G$2&lt;&gt;"",G$2,"NA"),'MITRE &amp; Controls Mappings'!$G749))),ISNUMBER(SEARCH(IF(G$2&lt;&gt;"",G$2,"NA"),'MITRE &amp; Controls Mappings'!$H749))),ISNUMBER(SEARCH(IF(G$3&lt;&gt;"",G$3,"NA"),'MITRE &amp; Controls Mappings'!$I749))),ISNUMBER(SEARCH(IF(G$3&lt;&gt;"",G$3,"NA"),'MITRE &amp; Controls Mappings'!$J749))), 'MITRE &amp; Controls Mappings'!$B749,"")</f>
        <v/>
      </c>
      <c r="H753" t="str">
        <f>IF(OR(OR(OR(OR(OR(ISNUMBER(SEARCH(IF(H$1&lt;&gt;"",H$1,"NA"),'MITRE &amp; Controls Mappings'!$E749)),ISNUMBER(SEARCH(IF(H$1&lt;&gt;"",H$1,"NA"),'MITRE &amp; Controls Mappings'!$F749))),ISNUMBER(SEARCH(IF(H$2&lt;&gt;"",H$2,"NA"),'MITRE &amp; Controls Mappings'!$G749))),ISNUMBER(SEARCH(IF(H$2&lt;&gt;"",H$2,"NA"),'MITRE &amp; Controls Mappings'!$H749))),ISNUMBER(SEARCH(IF(H$3&lt;&gt;"",H$3,"NA"),'MITRE &amp; Controls Mappings'!$I749))),ISNUMBER(SEARCH(IF(H$3&lt;&gt;"",H$3,"NA"),'MITRE &amp; Controls Mappings'!$J749))), 'MITRE &amp; Controls Mappings'!$B749,"")</f>
        <v/>
      </c>
      <c r="I753" t="str">
        <f>IF(OR(OR(OR(OR(OR(ISNUMBER(SEARCH(IF(I$1&lt;&gt;"",I$1,"NA"),'MITRE &amp; Controls Mappings'!$E749)),ISNUMBER(SEARCH(IF(I$1&lt;&gt;"",I$1,"NA"),'MITRE &amp; Controls Mappings'!$F749))),ISNUMBER(SEARCH(IF(I$2&lt;&gt;"",I$2,"NA"),'MITRE &amp; Controls Mappings'!$G749))),ISNUMBER(SEARCH(IF(I$2&lt;&gt;"",I$2,"NA"),'MITRE &amp; Controls Mappings'!$H749))),ISNUMBER(SEARCH(IF(I$3&lt;&gt;"",I$3,"NA"),'MITRE &amp; Controls Mappings'!$I749))),ISNUMBER(SEARCH(IF(I$3&lt;&gt;"",I$3,"NA"),'MITRE &amp; Controls Mappings'!$J749))), 'MITRE &amp; Controls Mappings'!$B749,"")</f>
        <v/>
      </c>
      <c r="J753" t="str">
        <f>IF(OR(OR(OR(OR(OR(ISNUMBER(SEARCH(IF(J$1&lt;&gt;"",J$1,"NA"),'MITRE &amp; Controls Mappings'!$E749)),ISNUMBER(SEARCH(IF(J$1&lt;&gt;"",J$1,"NA"),'MITRE &amp; Controls Mappings'!$F749))),ISNUMBER(SEARCH(IF(J$2&lt;&gt;"",J$2,"NA"),'MITRE &amp; Controls Mappings'!$G749))),ISNUMBER(SEARCH(IF(J$2&lt;&gt;"",J$2,"NA"),'MITRE &amp; Controls Mappings'!$H749))),ISNUMBER(SEARCH(IF(J$3&lt;&gt;"",J$3,"NA"),'MITRE &amp; Controls Mappings'!$I749))),ISNUMBER(SEARCH(IF(J$3&lt;&gt;"",J$3,"NA"),'MITRE &amp; Controls Mappings'!$J749))), 'MITRE &amp; Controls Mappings'!$B749,"")</f>
        <v/>
      </c>
      <c r="K753" t="str">
        <f>IF(OR(OR(OR(OR(OR(ISNUMBER(SEARCH(IF(K$1&lt;&gt;"",K$1,"NA"),'MITRE &amp; Controls Mappings'!$E749)),ISNUMBER(SEARCH(IF(K$1&lt;&gt;"",K$1,"NA"),'MITRE &amp; Controls Mappings'!$F749))),ISNUMBER(SEARCH(IF(K$2&lt;&gt;"",K$2,"NA"),'MITRE &amp; Controls Mappings'!$G749))),ISNUMBER(SEARCH(IF(K$2&lt;&gt;"",K$2,"NA"),'MITRE &amp; Controls Mappings'!$H749))),ISNUMBER(SEARCH(IF(K$3&lt;&gt;"",K$3,"NA"),'MITRE &amp; Controls Mappings'!$I749))),ISNUMBER(SEARCH(IF(K$3&lt;&gt;"",K$3,"NA"),'MITRE &amp; Controls Mappings'!$J749))), 'MITRE &amp; Controls Mappings'!$B749,"")</f>
        <v/>
      </c>
      <c r="L753" s="25">
        <f>'MITRE &amp; Controls Mappings'!D749</f>
        <v>0</v>
      </c>
    </row>
    <row r="754" spans="1:12" x14ac:dyDescent="0.35">
      <c r="A754" t="str">
        <f>IF(COUNTIF(B754:K754,"="&amp;'MITRE &amp; Controls Mappings'!B750)&gt;0,'MITRE &amp; Controls Mappings'!B750,"")</f>
        <v/>
      </c>
      <c r="B754" t="str">
        <f>IF(OR(OR(OR(OR(OR(ISNUMBER(SEARCH(IF(B$1&lt;&gt;"",B$1,"NA"),'MITRE &amp; Controls Mappings'!$E750)),ISNUMBER(SEARCH(IF(B$1&lt;&gt;"",B$1,"NA"),'MITRE &amp; Controls Mappings'!$F750))),ISNUMBER(SEARCH(IF(B$2&lt;&gt;"",B$2,"NA"),'MITRE &amp; Controls Mappings'!$G750))),ISNUMBER(SEARCH(IF(B$2&lt;&gt;"",B$2,"NA"),'MITRE &amp; Controls Mappings'!$H750))),ISNUMBER(SEARCH(IF(B$3&lt;&gt;"",B$3,"NA"),'MITRE &amp; Controls Mappings'!$I750))),ISNUMBER(SEARCH(IF(B$3&lt;&gt;"",B$3,"NA"),'MITRE &amp; Controls Mappings'!$J750))), 'MITRE &amp; Controls Mappings'!$B750,"")</f>
        <v/>
      </c>
      <c r="C754" t="str">
        <f>IF(OR(OR(OR(OR(OR(ISNUMBER(SEARCH(IF(C$1&lt;&gt;"",C$1,"NA"),'MITRE &amp; Controls Mappings'!$E750)),ISNUMBER(SEARCH(IF(C$1&lt;&gt;"",C$1,"NA"),'MITRE &amp; Controls Mappings'!$F750))),ISNUMBER(SEARCH(IF(C$2&lt;&gt;"",C$2,"NA"),'MITRE &amp; Controls Mappings'!$G750))),ISNUMBER(SEARCH(IF(C$2&lt;&gt;"",C$2,"NA"),'MITRE &amp; Controls Mappings'!$H750))),ISNUMBER(SEARCH(IF(C$3&lt;&gt;"",C$3,"NA"),'MITRE &amp; Controls Mappings'!$I750))),ISNUMBER(SEARCH(IF(C$3&lt;&gt;"",C$3,"NA"),'MITRE &amp; Controls Mappings'!$J750))), 'MITRE &amp; Controls Mappings'!$B750,"")</f>
        <v/>
      </c>
      <c r="D754" t="str">
        <f>IF(OR(OR(OR(OR(OR(ISNUMBER(SEARCH(IF(D$1&lt;&gt;"",D$1,"NA"),'MITRE &amp; Controls Mappings'!$E750)),ISNUMBER(SEARCH(IF(D$1&lt;&gt;"",D$1,"NA"),'MITRE &amp; Controls Mappings'!$F750))),ISNUMBER(SEARCH(IF(D$2&lt;&gt;"",D$2,"NA"),'MITRE &amp; Controls Mappings'!$G750))),ISNUMBER(SEARCH(IF(D$2&lt;&gt;"",D$2,"NA"),'MITRE &amp; Controls Mappings'!$H750))),ISNUMBER(SEARCH(IF(D$3&lt;&gt;"",D$3,"NA"),'MITRE &amp; Controls Mappings'!$I750))),ISNUMBER(SEARCH(IF(D$3&lt;&gt;"",D$3,"NA"),'MITRE &amp; Controls Mappings'!$J750))), 'MITRE &amp; Controls Mappings'!$B750,"")</f>
        <v/>
      </c>
      <c r="E754" t="str">
        <f>IF(OR(OR(OR(OR(OR(ISNUMBER(SEARCH(IF(E$1&lt;&gt;"",E$1,"NA"),'MITRE &amp; Controls Mappings'!$E750)),ISNUMBER(SEARCH(IF(E$1&lt;&gt;"",E$1,"NA"),'MITRE &amp; Controls Mappings'!$F750))),ISNUMBER(SEARCH(IF(E$2&lt;&gt;"",E$2,"NA"),'MITRE &amp; Controls Mappings'!$G750))),ISNUMBER(SEARCH(IF(E$2&lt;&gt;"",E$2,"NA"),'MITRE &amp; Controls Mappings'!$H750))),ISNUMBER(SEARCH(IF(E$3&lt;&gt;"",E$3,"NA"),'MITRE &amp; Controls Mappings'!$I750))),ISNUMBER(SEARCH(IF(E$3&lt;&gt;"",E$3,"NA"),'MITRE &amp; Controls Mappings'!$J750))), 'MITRE &amp; Controls Mappings'!$B750,"")</f>
        <v/>
      </c>
      <c r="F754" t="str">
        <f>IF(OR(OR(OR(OR(OR(ISNUMBER(SEARCH(IF(F$1&lt;&gt;"",F$1,"NA"),'MITRE &amp; Controls Mappings'!$E750)),ISNUMBER(SEARCH(IF(F$1&lt;&gt;"",F$1,"NA"),'MITRE &amp; Controls Mappings'!$F750))),ISNUMBER(SEARCH(IF(F$2&lt;&gt;"",F$2,"NA"),'MITRE &amp; Controls Mappings'!$G750))),ISNUMBER(SEARCH(IF(F$2&lt;&gt;"",F$2,"NA"),'MITRE &amp; Controls Mappings'!$H750))),ISNUMBER(SEARCH(IF(F$3&lt;&gt;"",F$3,"NA"),'MITRE &amp; Controls Mappings'!$I750))),ISNUMBER(SEARCH(IF(F$3&lt;&gt;"",F$3,"NA"),'MITRE &amp; Controls Mappings'!$J750))), 'MITRE &amp; Controls Mappings'!$B750,"")</f>
        <v/>
      </c>
      <c r="G754" t="str">
        <f>IF(OR(OR(OR(OR(OR(ISNUMBER(SEARCH(IF(G$1&lt;&gt;"",G$1,"NA"),'MITRE &amp; Controls Mappings'!$E750)),ISNUMBER(SEARCH(IF(G$1&lt;&gt;"",G$1,"NA"),'MITRE &amp; Controls Mappings'!$F750))),ISNUMBER(SEARCH(IF(G$2&lt;&gt;"",G$2,"NA"),'MITRE &amp; Controls Mappings'!$G750))),ISNUMBER(SEARCH(IF(G$2&lt;&gt;"",G$2,"NA"),'MITRE &amp; Controls Mappings'!$H750))),ISNUMBER(SEARCH(IF(G$3&lt;&gt;"",G$3,"NA"),'MITRE &amp; Controls Mappings'!$I750))),ISNUMBER(SEARCH(IF(G$3&lt;&gt;"",G$3,"NA"),'MITRE &amp; Controls Mappings'!$J750))), 'MITRE &amp; Controls Mappings'!$B750,"")</f>
        <v/>
      </c>
      <c r="H754" t="str">
        <f>IF(OR(OR(OR(OR(OR(ISNUMBER(SEARCH(IF(H$1&lt;&gt;"",H$1,"NA"),'MITRE &amp; Controls Mappings'!$E750)),ISNUMBER(SEARCH(IF(H$1&lt;&gt;"",H$1,"NA"),'MITRE &amp; Controls Mappings'!$F750))),ISNUMBER(SEARCH(IF(H$2&lt;&gt;"",H$2,"NA"),'MITRE &amp; Controls Mappings'!$G750))),ISNUMBER(SEARCH(IF(H$2&lt;&gt;"",H$2,"NA"),'MITRE &amp; Controls Mappings'!$H750))),ISNUMBER(SEARCH(IF(H$3&lt;&gt;"",H$3,"NA"),'MITRE &amp; Controls Mappings'!$I750))),ISNUMBER(SEARCH(IF(H$3&lt;&gt;"",H$3,"NA"),'MITRE &amp; Controls Mappings'!$J750))), 'MITRE &amp; Controls Mappings'!$B750,"")</f>
        <v/>
      </c>
      <c r="I754" t="str">
        <f>IF(OR(OR(OR(OR(OR(ISNUMBER(SEARCH(IF(I$1&lt;&gt;"",I$1,"NA"),'MITRE &amp; Controls Mappings'!$E750)),ISNUMBER(SEARCH(IF(I$1&lt;&gt;"",I$1,"NA"),'MITRE &amp; Controls Mappings'!$F750))),ISNUMBER(SEARCH(IF(I$2&lt;&gt;"",I$2,"NA"),'MITRE &amp; Controls Mappings'!$G750))),ISNUMBER(SEARCH(IF(I$2&lt;&gt;"",I$2,"NA"),'MITRE &amp; Controls Mappings'!$H750))),ISNUMBER(SEARCH(IF(I$3&lt;&gt;"",I$3,"NA"),'MITRE &amp; Controls Mappings'!$I750))),ISNUMBER(SEARCH(IF(I$3&lt;&gt;"",I$3,"NA"),'MITRE &amp; Controls Mappings'!$J750))), 'MITRE &amp; Controls Mappings'!$B750,"")</f>
        <v/>
      </c>
      <c r="J754" t="str">
        <f>IF(OR(OR(OR(OR(OR(ISNUMBER(SEARCH(IF(J$1&lt;&gt;"",J$1,"NA"),'MITRE &amp; Controls Mappings'!$E750)),ISNUMBER(SEARCH(IF(J$1&lt;&gt;"",J$1,"NA"),'MITRE &amp; Controls Mappings'!$F750))),ISNUMBER(SEARCH(IF(J$2&lt;&gt;"",J$2,"NA"),'MITRE &amp; Controls Mappings'!$G750))),ISNUMBER(SEARCH(IF(J$2&lt;&gt;"",J$2,"NA"),'MITRE &amp; Controls Mappings'!$H750))),ISNUMBER(SEARCH(IF(J$3&lt;&gt;"",J$3,"NA"),'MITRE &amp; Controls Mappings'!$I750))),ISNUMBER(SEARCH(IF(J$3&lt;&gt;"",J$3,"NA"),'MITRE &amp; Controls Mappings'!$J750))), 'MITRE &amp; Controls Mappings'!$B750,"")</f>
        <v/>
      </c>
      <c r="K754" t="str">
        <f>IF(OR(OR(OR(OR(OR(ISNUMBER(SEARCH(IF(K$1&lt;&gt;"",K$1,"NA"),'MITRE &amp; Controls Mappings'!$E750)),ISNUMBER(SEARCH(IF(K$1&lt;&gt;"",K$1,"NA"),'MITRE &amp; Controls Mappings'!$F750))),ISNUMBER(SEARCH(IF(K$2&lt;&gt;"",K$2,"NA"),'MITRE &amp; Controls Mappings'!$G750))),ISNUMBER(SEARCH(IF(K$2&lt;&gt;"",K$2,"NA"),'MITRE &amp; Controls Mappings'!$H750))),ISNUMBER(SEARCH(IF(K$3&lt;&gt;"",K$3,"NA"),'MITRE &amp; Controls Mappings'!$I750))),ISNUMBER(SEARCH(IF(K$3&lt;&gt;"",K$3,"NA"),'MITRE &amp; Controls Mappings'!$J750))), 'MITRE &amp; Controls Mappings'!$B750,"")</f>
        <v/>
      </c>
      <c r="L754" s="25">
        <f>'MITRE &amp; Controls Mappings'!D750</f>
        <v>0</v>
      </c>
    </row>
    <row r="755" spans="1:12" x14ac:dyDescent="0.35">
      <c r="B755" t="s">
        <v>2731</v>
      </c>
      <c r="C755" t="s">
        <v>2731</v>
      </c>
      <c r="D755" t="s">
        <v>2731</v>
      </c>
      <c r="E755" t="s">
        <v>2731</v>
      </c>
      <c r="F755" t="s">
        <v>2731</v>
      </c>
      <c r="G755" t="s">
        <v>2731</v>
      </c>
      <c r="H755" t="s">
        <v>2731</v>
      </c>
      <c r="I755" t="s">
        <v>2731</v>
      </c>
      <c r="J755" t="s">
        <v>2731</v>
      </c>
      <c r="K755" t="s">
        <v>2731</v>
      </c>
    </row>
  </sheetData>
  <pageMargins left="0.7" right="0.7" top="0.75" bottom="0.75" header="0.3" footer="0.3"/>
  <ignoredErrors>
    <ignoredError sqref="B38:K38" calculatedColumn="1"/>
  </ignoredError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290EC-DDBF-4386-8AF1-DB73BD045FE8}">
  <dimension ref="A1:F266"/>
  <sheetViews>
    <sheetView workbookViewId="0">
      <selection activeCell="C27" sqref="C27"/>
    </sheetView>
  </sheetViews>
  <sheetFormatPr defaultRowHeight="14.5" x14ac:dyDescent="0.35"/>
  <cols>
    <col min="1" max="1" width="22.6328125" customWidth="1"/>
    <col min="2" max="2" width="11.7265625" bestFit="1" customWidth="1"/>
    <col min="3" max="3" width="178" bestFit="1" customWidth="1"/>
    <col min="4" max="4" width="83.6328125" bestFit="1" customWidth="1"/>
  </cols>
  <sheetData>
    <row r="1" spans="1:6" x14ac:dyDescent="0.35">
      <c r="A1" s="60" t="s">
        <v>3989</v>
      </c>
      <c r="B1" s="60" t="s">
        <v>3990</v>
      </c>
      <c r="C1" s="60" t="s">
        <v>2256</v>
      </c>
    </row>
    <row r="2" spans="1:6" x14ac:dyDescent="0.35">
      <c r="A2" s="61" t="s">
        <v>3439</v>
      </c>
      <c r="B2" s="60" t="s">
        <v>3440</v>
      </c>
      <c r="C2" s="60" t="s">
        <v>3441</v>
      </c>
      <c r="D2" s="60"/>
    </row>
    <row r="3" spans="1:6" x14ac:dyDescent="0.35">
      <c r="A3" s="62" t="s">
        <v>3442</v>
      </c>
      <c r="B3" s="60" t="s">
        <v>3443</v>
      </c>
      <c r="C3" s="60" t="s">
        <v>3444</v>
      </c>
      <c r="D3" t="s">
        <v>3445</v>
      </c>
    </row>
    <row r="4" spans="1:6" x14ac:dyDescent="0.35">
      <c r="A4" s="61" t="s">
        <v>3439</v>
      </c>
      <c r="B4" s="60" t="s">
        <v>3446</v>
      </c>
      <c r="C4" s="60" t="s">
        <v>3447</v>
      </c>
    </row>
    <row r="5" spans="1:6" x14ac:dyDescent="0.35">
      <c r="A5" s="62" t="s">
        <v>3442</v>
      </c>
      <c r="B5" s="60" t="s">
        <v>3448</v>
      </c>
      <c r="C5" s="60" t="s">
        <v>3449</v>
      </c>
      <c r="D5" s="60"/>
      <c r="E5" s="60"/>
    </row>
    <row r="6" spans="1:6" x14ac:dyDescent="0.35">
      <c r="A6" s="62" t="s">
        <v>3442</v>
      </c>
      <c r="B6" s="60" t="s">
        <v>3450</v>
      </c>
      <c r="C6" s="60" t="s">
        <v>3451</v>
      </c>
      <c r="D6" t="s">
        <v>3452</v>
      </c>
      <c r="E6" t="s">
        <v>3453</v>
      </c>
    </row>
    <row r="7" spans="1:6" x14ac:dyDescent="0.35">
      <c r="A7" s="62" t="s">
        <v>3442</v>
      </c>
      <c r="B7" s="60" t="s">
        <v>3454</v>
      </c>
      <c r="C7" s="60" t="s">
        <v>3455</v>
      </c>
      <c r="D7" s="60"/>
    </row>
    <row r="8" spans="1:6" x14ac:dyDescent="0.35">
      <c r="A8" s="62" t="s">
        <v>3442</v>
      </c>
      <c r="B8" s="60" t="s">
        <v>3456</v>
      </c>
      <c r="C8" s="60" t="s">
        <v>3457</v>
      </c>
      <c r="D8" t="s">
        <v>3458</v>
      </c>
    </row>
    <row r="9" spans="1:6" x14ac:dyDescent="0.35">
      <c r="A9" s="62" t="s">
        <v>3442</v>
      </c>
      <c r="B9" s="60" t="s">
        <v>3459</v>
      </c>
      <c r="C9" s="60" t="s">
        <v>3460</v>
      </c>
      <c r="D9" s="60"/>
    </row>
    <row r="10" spans="1:6" x14ac:dyDescent="0.35">
      <c r="A10" s="62" t="s">
        <v>3442</v>
      </c>
      <c r="B10" s="60" t="s">
        <v>3461</v>
      </c>
      <c r="C10" s="60" t="s">
        <v>3462</v>
      </c>
      <c r="D10" t="s">
        <v>3463</v>
      </c>
    </row>
    <row r="11" spans="1:6" x14ac:dyDescent="0.35">
      <c r="A11" s="62" t="s">
        <v>3442</v>
      </c>
      <c r="B11" s="60" t="s">
        <v>3464</v>
      </c>
      <c r="C11" s="60" t="s">
        <v>3465</v>
      </c>
      <c r="D11" s="60"/>
    </row>
    <row r="12" spans="1:6" x14ac:dyDescent="0.35">
      <c r="A12" s="62" t="s">
        <v>3442</v>
      </c>
      <c r="B12" s="60" t="s">
        <v>3466</v>
      </c>
      <c r="C12" s="60" t="s">
        <v>3467</v>
      </c>
      <c r="D12" t="s">
        <v>3468</v>
      </c>
    </row>
    <row r="13" spans="1:6" x14ac:dyDescent="0.35">
      <c r="A13" s="62" t="s">
        <v>3442</v>
      </c>
      <c r="B13" s="60" t="s">
        <v>3469</v>
      </c>
      <c r="C13" s="60" t="s">
        <v>3470</v>
      </c>
    </row>
    <row r="14" spans="1:6" x14ac:dyDescent="0.35">
      <c r="A14" s="62" t="s">
        <v>3442</v>
      </c>
      <c r="B14" s="60" t="s">
        <v>3471</v>
      </c>
      <c r="C14" s="60" t="s">
        <v>3472</v>
      </c>
      <c r="D14" s="60"/>
      <c r="E14" s="60"/>
    </row>
    <row r="15" spans="1:6" x14ac:dyDescent="0.35">
      <c r="A15" s="62" t="s">
        <v>3442</v>
      </c>
      <c r="B15" s="60" t="s">
        <v>3473</v>
      </c>
      <c r="C15" s="60" t="s">
        <v>3474</v>
      </c>
      <c r="D15" t="s">
        <v>3475</v>
      </c>
      <c r="E15" t="s">
        <v>3476</v>
      </c>
      <c r="F15" t="s">
        <v>3477</v>
      </c>
    </row>
    <row r="16" spans="1:6" x14ac:dyDescent="0.35">
      <c r="A16" s="62" t="s">
        <v>3442</v>
      </c>
      <c r="B16" s="60" t="s">
        <v>3478</v>
      </c>
      <c r="C16" s="60" t="s">
        <v>3479</v>
      </c>
    </row>
    <row r="17" spans="1:6" x14ac:dyDescent="0.35">
      <c r="A17" s="61" t="s">
        <v>3439</v>
      </c>
      <c r="B17" s="60" t="s">
        <v>3480</v>
      </c>
      <c r="C17" s="60" t="s">
        <v>3481</v>
      </c>
    </row>
    <row r="18" spans="1:6" x14ac:dyDescent="0.35">
      <c r="A18" s="62" t="s">
        <v>3442</v>
      </c>
      <c r="B18" s="60" t="s">
        <v>3482</v>
      </c>
      <c r="C18" s="60" t="s">
        <v>3483</v>
      </c>
      <c r="D18" s="60"/>
    </row>
    <row r="19" spans="1:6" x14ac:dyDescent="0.35">
      <c r="A19" s="62" t="s">
        <v>3442</v>
      </c>
      <c r="B19" s="60" t="s">
        <v>3484</v>
      </c>
      <c r="C19" s="60" t="s">
        <v>3485</v>
      </c>
      <c r="D19" t="s">
        <v>3486</v>
      </c>
    </row>
    <row r="20" spans="1:6" x14ac:dyDescent="0.35">
      <c r="A20" s="62" t="s">
        <v>3442</v>
      </c>
      <c r="B20" s="60" t="s">
        <v>3487</v>
      </c>
      <c r="C20" s="60" t="s">
        <v>3488</v>
      </c>
      <c r="D20" s="60"/>
    </row>
    <row r="21" spans="1:6" x14ac:dyDescent="0.35">
      <c r="A21" s="62" t="s">
        <v>3442</v>
      </c>
      <c r="B21" s="60" t="s">
        <v>3489</v>
      </c>
      <c r="C21" s="60" t="s">
        <v>3490</v>
      </c>
      <c r="D21" t="s">
        <v>3486</v>
      </c>
    </row>
    <row r="22" spans="1:6" x14ac:dyDescent="0.35">
      <c r="A22" s="62" t="s">
        <v>3442</v>
      </c>
      <c r="B22" s="60" t="s">
        <v>3491</v>
      </c>
      <c r="C22" s="60" t="s">
        <v>3492</v>
      </c>
    </row>
    <row r="23" spans="1:6" x14ac:dyDescent="0.35">
      <c r="A23" s="62" t="s">
        <v>3442</v>
      </c>
      <c r="B23" s="60" t="s">
        <v>3493</v>
      </c>
      <c r="C23" s="60" t="s">
        <v>3494</v>
      </c>
      <c r="D23" s="60"/>
    </row>
    <row r="24" spans="1:6" x14ac:dyDescent="0.35">
      <c r="A24" s="62" t="s">
        <v>3442</v>
      </c>
      <c r="B24" s="60" t="s">
        <v>3495</v>
      </c>
      <c r="C24" s="60" t="s">
        <v>3496</v>
      </c>
      <c r="D24" s="60" t="s">
        <v>3497</v>
      </c>
      <c r="E24" s="60"/>
    </row>
    <row r="25" spans="1:6" x14ac:dyDescent="0.35">
      <c r="A25" s="62" t="s">
        <v>3442</v>
      </c>
      <c r="B25" s="60" t="s">
        <v>3498</v>
      </c>
      <c r="C25" s="60" t="s">
        <v>3499</v>
      </c>
      <c r="D25" s="60" t="s">
        <v>3475</v>
      </c>
      <c r="E25" t="s">
        <v>3476</v>
      </c>
      <c r="F25" t="s">
        <v>3477</v>
      </c>
    </row>
    <row r="26" spans="1:6" x14ac:dyDescent="0.35">
      <c r="A26" s="62" t="s">
        <v>3442</v>
      </c>
      <c r="B26" s="60" t="s">
        <v>3500</v>
      </c>
      <c r="C26" s="60" t="s">
        <v>3501</v>
      </c>
      <c r="D26" t="s">
        <v>3502</v>
      </c>
    </row>
    <row r="27" spans="1:6" x14ac:dyDescent="0.35">
      <c r="A27" s="62" t="s">
        <v>3442</v>
      </c>
      <c r="B27" s="60" t="s">
        <v>3503</v>
      </c>
      <c r="C27" s="60" t="s">
        <v>3504</v>
      </c>
    </row>
    <row r="28" spans="1:6" x14ac:dyDescent="0.35">
      <c r="A28" s="62" t="s">
        <v>3442</v>
      </c>
      <c r="B28" s="60" t="s">
        <v>3505</v>
      </c>
      <c r="C28" s="60" t="s">
        <v>3506</v>
      </c>
    </row>
    <row r="29" spans="1:6" x14ac:dyDescent="0.35">
      <c r="A29" s="62" t="s">
        <v>3442</v>
      </c>
      <c r="B29" s="60" t="s">
        <v>3507</v>
      </c>
      <c r="C29" s="60" t="s">
        <v>3508</v>
      </c>
    </row>
    <row r="30" spans="1:6" x14ac:dyDescent="0.35">
      <c r="A30" s="62" t="s">
        <v>3442</v>
      </c>
      <c r="B30" s="60" t="s">
        <v>3509</v>
      </c>
      <c r="C30" s="60" t="s">
        <v>3510</v>
      </c>
    </row>
    <row r="31" spans="1:6" x14ac:dyDescent="0.35">
      <c r="A31" s="62" t="s">
        <v>3442</v>
      </c>
      <c r="B31" s="60" t="s">
        <v>3511</v>
      </c>
      <c r="C31" s="60" t="s">
        <v>3512</v>
      </c>
    </row>
    <row r="32" spans="1:6" x14ac:dyDescent="0.35">
      <c r="A32" s="62" t="s">
        <v>3442</v>
      </c>
      <c r="B32" s="60" t="s">
        <v>3513</v>
      </c>
      <c r="C32" s="60" t="s">
        <v>3514</v>
      </c>
    </row>
    <row r="33" spans="1:4" x14ac:dyDescent="0.35">
      <c r="A33" s="62" t="s">
        <v>3442</v>
      </c>
      <c r="B33" s="60" t="s">
        <v>3515</v>
      </c>
      <c r="C33" s="60" t="s">
        <v>3516</v>
      </c>
    </row>
    <row r="34" spans="1:4" x14ac:dyDescent="0.35">
      <c r="A34" s="62" t="s">
        <v>3442</v>
      </c>
      <c r="B34" s="60" t="s">
        <v>3517</v>
      </c>
      <c r="C34" s="60" t="s">
        <v>3518</v>
      </c>
    </row>
    <row r="35" spans="1:4" x14ac:dyDescent="0.35">
      <c r="A35" s="62" t="s">
        <v>3442</v>
      </c>
      <c r="B35" s="60" t="s">
        <v>3519</v>
      </c>
      <c r="C35" s="60" t="s">
        <v>3520</v>
      </c>
    </row>
    <row r="36" spans="1:4" x14ac:dyDescent="0.35">
      <c r="A36" s="62" t="s">
        <v>3442</v>
      </c>
      <c r="B36" s="60" t="s">
        <v>3521</v>
      </c>
      <c r="C36" s="60" t="s">
        <v>3522</v>
      </c>
    </row>
    <row r="37" spans="1:4" x14ac:dyDescent="0.35">
      <c r="A37" s="62" t="s">
        <v>3442</v>
      </c>
      <c r="B37" s="60" t="s">
        <v>3523</v>
      </c>
      <c r="C37" s="60" t="s">
        <v>3524</v>
      </c>
    </row>
    <row r="38" spans="1:4" x14ac:dyDescent="0.35">
      <c r="A38" s="62" t="s">
        <v>3442</v>
      </c>
      <c r="B38" s="60" t="s">
        <v>3525</v>
      </c>
      <c r="C38" s="60" t="s">
        <v>3526</v>
      </c>
    </row>
    <row r="39" spans="1:4" x14ac:dyDescent="0.35">
      <c r="A39" s="61" t="s">
        <v>3439</v>
      </c>
      <c r="B39" s="60" t="s">
        <v>3527</v>
      </c>
      <c r="C39" s="60" t="s">
        <v>3528</v>
      </c>
    </row>
    <row r="40" spans="1:4" x14ac:dyDescent="0.35">
      <c r="A40" s="62" t="s">
        <v>3442</v>
      </c>
      <c r="B40" s="60" t="s">
        <v>3529</v>
      </c>
      <c r="C40" s="60" t="s">
        <v>3530</v>
      </c>
    </row>
    <row r="41" spans="1:4" x14ac:dyDescent="0.35">
      <c r="A41" s="62" t="s">
        <v>3442</v>
      </c>
      <c r="B41" s="60" t="s">
        <v>3531</v>
      </c>
      <c r="C41" s="60" t="s">
        <v>3532</v>
      </c>
    </row>
    <row r="42" spans="1:4" x14ac:dyDescent="0.35">
      <c r="A42" s="62" t="s">
        <v>3442</v>
      </c>
      <c r="B42" s="60" t="s">
        <v>3533</v>
      </c>
      <c r="C42" s="60" t="s">
        <v>3534</v>
      </c>
    </row>
    <row r="43" spans="1:4" x14ac:dyDescent="0.35">
      <c r="A43" s="62" t="s">
        <v>3442</v>
      </c>
      <c r="B43" s="60" t="s">
        <v>3535</v>
      </c>
      <c r="C43" s="60" t="s">
        <v>3536</v>
      </c>
    </row>
    <row r="44" spans="1:4" x14ac:dyDescent="0.35">
      <c r="A44" s="61" t="s">
        <v>3439</v>
      </c>
      <c r="B44" s="60" t="s">
        <v>3537</v>
      </c>
      <c r="C44" s="60" t="s">
        <v>3538</v>
      </c>
      <c r="D44" s="60"/>
    </row>
    <row r="45" spans="1:4" x14ac:dyDescent="0.35">
      <c r="A45" s="61" t="s">
        <v>3439</v>
      </c>
      <c r="B45" s="60" t="s">
        <v>3539</v>
      </c>
      <c r="C45" s="60" t="s">
        <v>3540</v>
      </c>
      <c r="D45" t="s">
        <v>3445</v>
      </c>
    </row>
    <row r="46" spans="1:4" x14ac:dyDescent="0.35">
      <c r="A46" s="61" t="s">
        <v>3439</v>
      </c>
      <c r="B46" s="60" t="s">
        <v>3541</v>
      </c>
      <c r="C46" s="60" t="s">
        <v>3542</v>
      </c>
    </row>
    <row r="47" spans="1:4" x14ac:dyDescent="0.35">
      <c r="A47" s="61" t="s">
        <v>3439</v>
      </c>
      <c r="B47" s="60" t="s">
        <v>3543</v>
      </c>
      <c r="C47" s="60" t="s">
        <v>3544</v>
      </c>
    </row>
    <row r="48" spans="1:4" x14ac:dyDescent="0.35">
      <c r="A48" s="61" t="s">
        <v>3439</v>
      </c>
      <c r="B48" s="60" t="s">
        <v>3545</v>
      </c>
      <c r="C48" s="60" t="s">
        <v>3546</v>
      </c>
    </row>
    <row r="49" spans="1:4" x14ac:dyDescent="0.35">
      <c r="A49" s="61" t="s">
        <v>3439</v>
      </c>
      <c r="B49" s="60" t="s">
        <v>3547</v>
      </c>
      <c r="C49" s="60" t="s">
        <v>3548</v>
      </c>
    </row>
    <row r="50" spans="1:4" x14ac:dyDescent="0.35">
      <c r="A50" s="61" t="s">
        <v>3439</v>
      </c>
      <c r="B50" s="60" t="s">
        <v>3549</v>
      </c>
      <c r="C50" s="60" t="s">
        <v>3550</v>
      </c>
    </row>
    <row r="51" spans="1:4" x14ac:dyDescent="0.35">
      <c r="A51" s="61" t="s">
        <v>3439</v>
      </c>
      <c r="B51" s="60" t="s">
        <v>3551</v>
      </c>
      <c r="C51" s="60" t="s">
        <v>3552</v>
      </c>
    </row>
    <row r="52" spans="1:4" x14ac:dyDescent="0.35">
      <c r="A52" s="61" t="s">
        <v>3439</v>
      </c>
      <c r="B52" s="60" t="s">
        <v>3553</v>
      </c>
      <c r="C52" s="60" t="s">
        <v>3554</v>
      </c>
    </row>
    <row r="53" spans="1:4" x14ac:dyDescent="0.35">
      <c r="A53" s="61" t="s">
        <v>3439</v>
      </c>
      <c r="B53" s="60" t="s">
        <v>3555</v>
      </c>
      <c r="C53" s="60" t="s">
        <v>3556</v>
      </c>
    </row>
    <row r="54" spans="1:4" x14ac:dyDescent="0.35">
      <c r="A54" s="61" t="s">
        <v>3439</v>
      </c>
      <c r="B54" s="60" t="s">
        <v>3557</v>
      </c>
      <c r="C54" s="60" t="s">
        <v>3558</v>
      </c>
    </row>
    <row r="55" spans="1:4" x14ac:dyDescent="0.35">
      <c r="A55" s="61" t="s">
        <v>3439</v>
      </c>
      <c r="B55" s="60" t="s">
        <v>3559</v>
      </c>
      <c r="C55" s="60" t="s">
        <v>3560</v>
      </c>
    </row>
    <row r="56" spans="1:4" x14ac:dyDescent="0.35">
      <c r="A56" s="61" t="s">
        <v>3439</v>
      </c>
      <c r="B56" s="60" t="s">
        <v>3561</v>
      </c>
      <c r="C56" s="60" t="s">
        <v>3562</v>
      </c>
    </row>
    <row r="57" spans="1:4" x14ac:dyDescent="0.35">
      <c r="A57" s="61" t="s">
        <v>3439</v>
      </c>
      <c r="B57" s="60" t="s">
        <v>3563</v>
      </c>
      <c r="C57" s="60" t="s">
        <v>3564</v>
      </c>
    </row>
    <row r="58" spans="1:4" x14ac:dyDescent="0.35">
      <c r="A58" s="62" t="s">
        <v>3442</v>
      </c>
      <c r="B58" s="60" t="s">
        <v>3565</v>
      </c>
      <c r="C58" s="60" t="s">
        <v>3566</v>
      </c>
    </row>
    <row r="59" spans="1:4" x14ac:dyDescent="0.35">
      <c r="A59" s="62" t="s">
        <v>3442</v>
      </c>
      <c r="B59" s="60" t="s">
        <v>3567</v>
      </c>
      <c r="C59" s="60" t="s">
        <v>3568</v>
      </c>
    </row>
    <row r="60" spans="1:4" x14ac:dyDescent="0.35">
      <c r="A60" s="61" t="s">
        <v>3439</v>
      </c>
      <c r="B60" s="60" t="s">
        <v>3569</v>
      </c>
      <c r="C60" s="60" t="s">
        <v>3570</v>
      </c>
    </row>
    <row r="61" spans="1:4" x14ac:dyDescent="0.35">
      <c r="A61" s="61" t="s">
        <v>3439</v>
      </c>
      <c r="B61" s="60" t="s">
        <v>3571</v>
      </c>
      <c r="C61" s="60" t="s">
        <v>3572</v>
      </c>
      <c r="D61" s="60"/>
    </row>
    <row r="62" spans="1:4" x14ac:dyDescent="0.35">
      <c r="A62" s="61" t="s">
        <v>3439</v>
      </c>
      <c r="B62" s="60" t="s">
        <v>3573</v>
      </c>
      <c r="C62" s="60" t="s">
        <v>3574</v>
      </c>
      <c r="D62" t="s">
        <v>3575</v>
      </c>
    </row>
    <row r="63" spans="1:4" x14ac:dyDescent="0.35">
      <c r="A63" s="61" t="s">
        <v>3439</v>
      </c>
      <c r="B63" s="60" t="s">
        <v>3576</v>
      </c>
      <c r="C63" s="60" t="s">
        <v>3577</v>
      </c>
    </row>
    <row r="64" spans="1:4" x14ac:dyDescent="0.35">
      <c r="A64" s="61" t="s">
        <v>3439</v>
      </c>
      <c r="B64" s="60" t="s">
        <v>3578</v>
      </c>
      <c r="C64" s="60" t="s">
        <v>3579</v>
      </c>
    </row>
    <row r="65" spans="1:3" x14ac:dyDescent="0.35">
      <c r="A65" s="61" t="s">
        <v>3439</v>
      </c>
      <c r="B65" s="60" t="s">
        <v>3580</v>
      </c>
      <c r="C65" s="60" t="s">
        <v>3581</v>
      </c>
    </row>
    <row r="66" spans="1:3" x14ac:dyDescent="0.35">
      <c r="A66" s="61" t="s">
        <v>3439</v>
      </c>
      <c r="B66" s="60" t="s">
        <v>3582</v>
      </c>
      <c r="C66" s="60" t="s">
        <v>3583</v>
      </c>
    </row>
    <row r="67" spans="1:3" x14ac:dyDescent="0.35">
      <c r="A67" s="61" t="s">
        <v>3439</v>
      </c>
      <c r="B67" s="60" t="s">
        <v>3584</v>
      </c>
      <c r="C67" s="60" t="s">
        <v>3585</v>
      </c>
    </row>
    <row r="68" spans="1:3" x14ac:dyDescent="0.35">
      <c r="A68" s="61" t="s">
        <v>3439</v>
      </c>
      <c r="B68" s="60" t="s">
        <v>3586</v>
      </c>
      <c r="C68" s="60" t="s">
        <v>3587</v>
      </c>
    </row>
    <row r="69" spans="1:3" x14ac:dyDescent="0.35">
      <c r="A69" s="61" t="s">
        <v>3439</v>
      </c>
      <c r="B69" s="60" t="s">
        <v>3588</v>
      </c>
      <c r="C69" s="60" t="s">
        <v>3589</v>
      </c>
    </row>
    <row r="70" spans="1:3" x14ac:dyDescent="0.35">
      <c r="A70" s="61" t="s">
        <v>3439</v>
      </c>
      <c r="B70" s="60" t="s">
        <v>3590</v>
      </c>
      <c r="C70" s="60" t="s">
        <v>3591</v>
      </c>
    </row>
    <row r="71" spans="1:3" x14ac:dyDescent="0.35">
      <c r="A71" s="62" t="s">
        <v>3442</v>
      </c>
      <c r="B71" s="60" t="s">
        <v>3592</v>
      </c>
      <c r="C71" s="60" t="s">
        <v>3593</v>
      </c>
    </row>
    <row r="72" spans="1:3" x14ac:dyDescent="0.35">
      <c r="A72" s="62" t="s">
        <v>3442</v>
      </c>
      <c r="B72" s="60" t="s">
        <v>3594</v>
      </c>
      <c r="C72" s="60" t="s">
        <v>3595</v>
      </c>
    </row>
    <row r="73" spans="1:3" x14ac:dyDescent="0.35">
      <c r="A73" s="62" t="s">
        <v>3442</v>
      </c>
      <c r="B73" s="60" t="s">
        <v>3596</v>
      </c>
      <c r="C73" s="60" t="s">
        <v>3597</v>
      </c>
    </row>
    <row r="74" spans="1:3" x14ac:dyDescent="0.35">
      <c r="A74" s="62" t="s">
        <v>3442</v>
      </c>
      <c r="B74" s="60" t="s">
        <v>3598</v>
      </c>
      <c r="C74" s="60" t="s">
        <v>3599</v>
      </c>
    </row>
    <row r="75" spans="1:3" x14ac:dyDescent="0.35">
      <c r="A75" s="61" t="s">
        <v>3439</v>
      </c>
      <c r="B75" s="60" t="s">
        <v>3600</v>
      </c>
      <c r="C75" s="60" t="s">
        <v>3601</v>
      </c>
    </row>
    <row r="76" spans="1:3" x14ac:dyDescent="0.35">
      <c r="A76" s="61" t="s">
        <v>3439</v>
      </c>
      <c r="B76" s="60" t="s">
        <v>3602</v>
      </c>
      <c r="C76" s="60" t="s">
        <v>3603</v>
      </c>
    </row>
    <row r="77" spans="1:3" x14ac:dyDescent="0.35">
      <c r="A77" s="61" t="s">
        <v>3439</v>
      </c>
      <c r="B77" s="60" t="s">
        <v>3604</v>
      </c>
      <c r="C77" s="60" t="s">
        <v>3605</v>
      </c>
    </row>
    <row r="78" spans="1:3" x14ac:dyDescent="0.35">
      <c r="A78" s="61" t="s">
        <v>3439</v>
      </c>
      <c r="B78" s="60" t="s">
        <v>3606</v>
      </c>
      <c r="C78" s="60" t="s">
        <v>3607</v>
      </c>
    </row>
    <row r="79" spans="1:3" x14ac:dyDescent="0.35">
      <c r="A79" s="61" t="s">
        <v>3439</v>
      </c>
      <c r="B79" s="60" t="s">
        <v>3608</v>
      </c>
      <c r="C79" s="60" t="s">
        <v>3609</v>
      </c>
    </row>
    <row r="80" spans="1:3" x14ac:dyDescent="0.35">
      <c r="A80" s="61" t="s">
        <v>3439</v>
      </c>
      <c r="B80" s="60" t="s">
        <v>3610</v>
      </c>
      <c r="C80" s="60" t="s">
        <v>3611</v>
      </c>
    </row>
    <row r="81" spans="1:3" x14ac:dyDescent="0.35">
      <c r="A81" s="61" t="s">
        <v>3439</v>
      </c>
      <c r="B81" s="60" t="s">
        <v>3612</v>
      </c>
      <c r="C81" s="60" t="s">
        <v>3613</v>
      </c>
    </row>
    <row r="82" spans="1:3" x14ac:dyDescent="0.35">
      <c r="A82" s="61" t="s">
        <v>3439</v>
      </c>
      <c r="B82" s="60" t="s">
        <v>3614</v>
      </c>
      <c r="C82" s="60" t="s">
        <v>3615</v>
      </c>
    </row>
    <row r="83" spans="1:3" x14ac:dyDescent="0.35">
      <c r="A83" s="61" t="s">
        <v>3439</v>
      </c>
      <c r="B83" s="60" t="s">
        <v>3616</v>
      </c>
      <c r="C83" s="60" t="s">
        <v>3617</v>
      </c>
    </row>
    <row r="84" spans="1:3" x14ac:dyDescent="0.35">
      <c r="A84" s="61" t="s">
        <v>3439</v>
      </c>
      <c r="B84" s="60" t="s">
        <v>3618</v>
      </c>
      <c r="C84" s="60" t="s">
        <v>3619</v>
      </c>
    </row>
    <row r="85" spans="1:3" x14ac:dyDescent="0.35">
      <c r="A85" s="61" t="s">
        <v>3439</v>
      </c>
      <c r="B85" s="60" t="s">
        <v>3620</v>
      </c>
      <c r="C85" s="60" t="s">
        <v>3621</v>
      </c>
    </row>
    <row r="86" spans="1:3" x14ac:dyDescent="0.35">
      <c r="A86" s="61" t="s">
        <v>3439</v>
      </c>
      <c r="B86" s="60" t="s">
        <v>3622</v>
      </c>
      <c r="C86" s="60" t="s">
        <v>3623</v>
      </c>
    </row>
    <row r="87" spans="1:3" x14ac:dyDescent="0.35">
      <c r="A87" s="61" t="s">
        <v>3439</v>
      </c>
      <c r="B87" s="60" t="s">
        <v>3624</v>
      </c>
      <c r="C87" s="60" t="s">
        <v>3625</v>
      </c>
    </row>
    <row r="88" spans="1:3" x14ac:dyDescent="0.35">
      <c r="A88" s="61" t="s">
        <v>3439</v>
      </c>
      <c r="B88" s="60" t="s">
        <v>3626</v>
      </c>
      <c r="C88" s="60" t="s">
        <v>3627</v>
      </c>
    </row>
    <row r="89" spans="1:3" x14ac:dyDescent="0.35">
      <c r="A89" s="61" t="s">
        <v>3439</v>
      </c>
      <c r="B89" s="60" t="s">
        <v>3628</v>
      </c>
      <c r="C89" s="60" t="s">
        <v>3629</v>
      </c>
    </row>
    <row r="90" spans="1:3" x14ac:dyDescent="0.35">
      <c r="A90" s="61" t="s">
        <v>3439</v>
      </c>
      <c r="B90" s="60" t="s">
        <v>3630</v>
      </c>
      <c r="C90" s="60" t="s">
        <v>3631</v>
      </c>
    </row>
    <row r="91" spans="1:3" x14ac:dyDescent="0.35">
      <c r="A91" s="62" t="s">
        <v>3442</v>
      </c>
      <c r="B91" s="60" t="s">
        <v>3632</v>
      </c>
      <c r="C91" s="60" t="s">
        <v>3633</v>
      </c>
    </row>
    <row r="92" spans="1:3" x14ac:dyDescent="0.35">
      <c r="A92" s="61" t="s">
        <v>3439</v>
      </c>
      <c r="B92" s="60" t="s">
        <v>3634</v>
      </c>
      <c r="C92" s="60" t="s">
        <v>3635</v>
      </c>
    </row>
    <row r="93" spans="1:3" x14ac:dyDescent="0.35">
      <c r="A93" s="61" t="s">
        <v>3439</v>
      </c>
      <c r="B93" s="60" t="s">
        <v>3636</v>
      </c>
      <c r="C93" s="60" t="s">
        <v>3637</v>
      </c>
    </row>
    <row r="94" spans="1:3" x14ac:dyDescent="0.35">
      <c r="A94" s="61" t="s">
        <v>3439</v>
      </c>
      <c r="B94" s="60" t="s">
        <v>3638</v>
      </c>
      <c r="C94" s="60" t="s">
        <v>3639</v>
      </c>
    </row>
    <row r="95" spans="1:3" x14ac:dyDescent="0.35">
      <c r="A95" s="61" t="s">
        <v>3439</v>
      </c>
      <c r="B95" s="60" t="s">
        <v>3640</v>
      </c>
      <c r="C95" s="60" t="s">
        <v>3641</v>
      </c>
    </row>
    <row r="96" spans="1:3" x14ac:dyDescent="0.35">
      <c r="A96" s="61" t="s">
        <v>3439</v>
      </c>
      <c r="B96" s="60" t="s">
        <v>3642</v>
      </c>
      <c r="C96" s="60" t="s">
        <v>3643</v>
      </c>
    </row>
    <row r="97" spans="1:3" x14ac:dyDescent="0.35">
      <c r="A97" s="61" t="s">
        <v>3439</v>
      </c>
      <c r="B97" s="60" t="s">
        <v>3644</v>
      </c>
      <c r="C97" s="60" t="s">
        <v>3645</v>
      </c>
    </row>
    <row r="98" spans="1:3" x14ac:dyDescent="0.35">
      <c r="A98" s="61" t="s">
        <v>3439</v>
      </c>
      <c r="B98" s="60" t="s">
        <v>3646</v>
      </c>
      <c r="C98" s="60" t="s">
        <v>3647</v>
      </c>
    </row>
    <row r="99" spans="1:3" x14ac:dyDescent="0.35">
      <c r="A99" s="61" t="s">
        <v>3439</v>
      </c>
      <c r="B99" s="60" t="s">
        <v>3648</v>
      </c>
      <c r="C99" s="60" t="s">
        <v>3649</v>
      </c>
    </row>
    <row r="100" spans="1:3" x14ac:dyDescent="0.35">
      <c r="A100" s="61" t="s">
        <v>3439</v>
      </c>
      <c r="B100" s="60" t="s">
        <v>3650</v>
      </c>
      <c r="C100" s="60" t="s">
        <v>3651</v>
      </c>
    </row>
    <row r="101" spans="1:3" x14ac:dyDescent="0.35">
      <c r="A101" s="61" t="s">
        <v>3439</v>
      </c>
      <c r="B101" s="60" t="s">
        <v>3652</v>
      </c>
      <c r="C101" s="60" t="s">
        <v>3653</v>
      </c>
    </row>
    <row r="102" spans="1:3" x14ac:dyDescent="0.35">
      <c r="A102" s="61" t="s">
        <v>3439</v>
      </c>
      <c r="B102" s="60" t="s">
        <v>3654</v>
      </c>
      <c r="C102" s="60" t="s">
        <v>3655</v>
      </c>
    </row>
    <row r="103" spans="1:3" x14ac:dyDescent="0.35">
      <c r="A103" s="61" t="s">
        <v>3439</v>
      </c>
      <c r="B103" s="60" t="s">
        <v>3656</v>
      </c>
      <c r="C103" s="60" t="s">
        <v>3657</v>
      </c>
    </row>
    <row r="104" spans="1:3" x14ac:dyDescent="0.35">
      <c r="A104" s="61" t="s">
        <v>3439</v>
      </c>
      <c r="B104" s="60" t="s">
        <v>3658</v>
      </c>
      <c r="C104" s="60" t="s">
        <v>3659</v>
      </c>
    </row>
    <row r="105" spans="1:3" x14ac:dyDescent="0.35">
      <c r="A105" s="61" t="s">
        <v>3439</v>
      </c>
      <c r="B105" s="60" t="s">
        <v>3660</v>
      </c>
      <c r="C105" s="60" t="s">
        <v>3661</v>
      </c>
    </row>
    <row r="106" spans="1:3" x14ac:dyDescent="0.35">
      <c r="A106" s="61" t="s">
        <v>3439</v>
      </c>
      <c r="B106" s="60" t="s">
        <v>3662</v>
      </c>
      <c r="C106" s="60" t="s">
        <v>3663</v>
      </c>
    </row>
    <row r="107" spans="1:3" x14ac:dyDescent="0.35">
      <c r="A107" s="61" t="s">
        <v>3439</v>
      </c>
      <c r="B107" s="60" t="s">
        <v>3664</v>
      </c>
      <c r="C107" s="60" t="s">
        <v>3665</v>
      </c>
    </row>
    <row r="108" spans="1:3" x14ac:dyDescent="0.35">
      <c r="A108" s="61" t="s">
        <v>3439</v>
      </c>
      <c r="B108" s="60" t="s">
        <v>3666</v>
      </c>
      <c r="C108" s="60" t="s">
        <v>3667</v>
      </c>
    </row>
    <row r="109" spans="1:3" x14ac:dyDescent="0.35">
      <c r="A109" s="61" t="s">
        <v>3439</v>
      </c>
      <c r="B109" s="60" t="s">
        <v>3668</v>
      </c>
      <c r="C109" s="60" t="s">
        <v>3669</v>
      </c>
    </row>
    <row r="110" spans="1:3" x14ac:dyDescent="0.35">
      <c r="A110" s="61" t="s">
        <v>3439</v>
      </c>
      <c r="B110" s="60" t="s">
        <v>3670</v>
      </c>
      <c r="C110" s="60" t="s">
        <v>3671</v>
      </c>
    </row>
    <row r="111" spans="1:3" x14ac:dyDescent="0.35">
      <c r="A111" s="61" t="s">
        <v>3439</v>
      </c>
      <c r="B111" s="60" t="s">
        <v>3672</v>
      </c>
      <c r="C111" s="60" t="s">
        <v>3673</v>
      </c>
    </row>
    <row r="112" spans="1:3" x14ac:dyDescent="0.35">
      <c r="A112" s="61" t="s">
        <v>3439</v>
      </c>
      <c r="B112" s="60" t="s">
        <v>3674</v>
      </c>
      <c r="C112" s="60" t="s">
        <v>3675</v>
      </c>
    </row>
    <row r="113" spans="1:4" x14ac:dyDescent="0.35">
      <c r="A113" s="61" t="s">
        <v>3439</v>
      </c>
      <c r="B113" s="60" t="s">
        <v>3676</v>
      </c>
      <c r="C113" s="60" t="s">
        <v>3677</v>
      </c>
    </row>
    <row r="114" spans="1:4" x14ac:dyDescent="0.35">
      <c r="A114" s="61" t="s">
        <v>3439</v>
      </c>
      <c r="B114" s="60" t="s">
        <v>3678</v>
      </c>
      <c r="C114" s="60" t="s">
        <v>3679</v>
      </c>
    </row>
    <row r="115" spans="1:4" x14ac:dyDescent="0.35">
      <c r="A115" s="61" t="s">
        <v>3439</v>
      </c>
      <c r="B115" s="60" t="s">
        <v>3680</v>
      </c>
      <c r="C115" s="60" t="s">
        <v>3681</v>
      </c>
    </row>
    <row r="116" spans="1:4" x14ac:dyDescent="0.35">
      <c r="A116" s="62" t="s">
        <v>3442</v>
      </c>
      <c r="B116" s="60" t="s">
        <v>3682</v>
      </c>
      <c r="C116" s="60" t="s">
        <v>3683</v>
      </c>
    </row>
    <row r="117" spans="1:4" x14ac:dyDescent="0.35">
      <c r="A117" s="61" t="s">
        <v>3439</v>
      </c>
      <c r="B117" s="60" t="s">
        <v>3684</v>
      </c>
      <c r="C117" s="60" t="s">
        <v>3685</v>
      </c>
    </row>
    <row r="118" spans="1:4" x14ac:dyDescent="0.35">
      <c r="A118" s="61" t="s">
        <v>3439</v>
      </c>
      <c r="B118" s="60" t="s">
        <v>3686</v>
      </c>
      <c r="C118" s="60" t="s">
        <v>3687</v>
      </c>
    </row>
    <row r="119" spans="1:4" x14ac:dyDescent="0.35">
      <c r="A119" s="61" t="s">
        <v>3439</v>
      </c>
      <c r="B119" s="60" t="s">
        <v>3688</v>
      </c>
      <c r="C119" s="60" t="s">
        <v>3689</v>
      </c>
    </row>
    <row r="120" spans="1:4" x14ac:dyDescent="0.35">
      <c r="A120" s="61" t="s">
        <v>3439</v>
      </c>
      <c r="B120" s="60" t="s">
        <v>3690</v>
      </c>
      <c r="C120" s="60" t="s">
        <v>3691</v>
      </c>
    </row>
    <row r="121" spans="1:4" x14ac:dyDescent="0.35">
      <c r="A121" s="61" t="s">
        <v>3439</v>
      </c>
      <c r="B121" s="60" t="s">
        <v>3692</v>
      </c>
      <c r="C121" s="60" t="s">
        <v>3693</v>
      </c>
      <c r="D121" s="60"/>
    </row>
    <row r="122" spans="1:4" x14ac:dyDescent="0.35">
      <c r="A122" s="61" t="s">
        <v>3439</v>
      </c>
      <c r="B122" s="60" t="s">
        <v>3694</v>
      </c>
      <c r="C122" s="60" t="s">
        <v>3695</v>
      </c>
      <c r="D122" s="60" t="s">
        <v>3696</v>
      </c>
    </row>
    <row r="123" spans="1:4" x14ac:dyDescent="0.35">
      <c r="A123" s="61" t="s">
        <v>3439</v>
      </c>
      <c r="B123" s="60" t="s">
        <v>3697</v>
      </c>
      <c r="C123" s="60" t="s">
        <v>3698</v>
      </c>
      <c r="D123" t="s">
        <v>3696</v>
      </c>
    </row>
    <row r="124" spans="1:4" x14ac:dyDescent="0.35">
      <c r="A124" s="61" t="s">
        <v>3439</v>
      </c>
      <c r="B124" s="60" t="s">
        <v>3699</v>
      </c>
      <c r="C124" s="60" t="s">
        <v>3700</v>
      </c>
    </row>
    <row r="125" spans="1:4" x14ac:dyDescent="0.35">
      <c r="A125" s="61" t="s">
        <v>3439</v>
      </c>
      <c r="B125" s="60" t="s">
        <v>3701</v>
      </c>
      <c r="C125" s="60" t="s">
        <v>3702</v>
      </c>
    </row>
    <row r="126" spans="1:4" x14ac:dyDescent="0.35">
      <c r="A126" s="62" t="s">
        <v>3442</v>
      </c>
      <c r="B126" s="60" t="s">
        <v>3703</v>
      </c>
      <c r="C126" s="60" t="s">
        <v>3704</v>
      </c>
    </row>
    <row r="127" spans="1:4" x14ac:dyDescent="0.35">
      <c r="A127" s="62" t="s">
        <v>3442</v>
      </c>
      <c r="B127" s="60" t="s">
        <v>3705</v>
      </c>
      <c r="C127" s="60" t="s">
        <v>3706</v>
      </c>
    </row>
    <row r="128" spans="1:4" x14ac:dyDescent="0.35">
      <c r="A128" s="61" t="s">
        <v>3439</v>
      </c>
      <c r="B128" s="60" t="s">
        <v>3707</v>
      </c>
      <c r="C128" s="60" t="s">
        <v>3708</v>
      </c>
      <c r="D128" s="60"/>
    </row>
    <row r="129" spans="1:5" x14ac:dyDescent="0.35">
      <c r="A129" s="61" t="s">
        <v>3439</v>
      </c>
      <c r="B129" s="60" t="s">
        <v>3709</v>
      </c>
      <c r="C129" s="60" t="s">
        <v>3710</v>
      </c>
      <c r="D129" t="s">
        <v>3711</v>
      </c>
    </row>
    <row r="130" spans="1:5" x14ac:dyDescent="0.35">
      <c r="A130" s="61" t="s">
        <v>3439</v>
      </c>
      <c r="B130" s="60" t="s">
        <v>3712</v>
      </c>
      <c r="C130" s="60" t="s">
        <v>3713</v>
      </c>
      <c r="D130" s="60"/>
      <c r="E130" s="60"/>
    </row>
    <row r="131" spans="1:5" x14ac:dyDescent="0.35">
      <c r="A131" s="61" t="s">
        <v>3439</v>
      </c>
      <c r="B131" s="60" t="s">
        <v>3714</v>
      </c>
      <c r="C131" s="60" t="s">
        <v>3715</v>
      </c>
      <c r="D131" t="s">
        <v>3716</v>
      </c>
      <c r="E131" t="s">
        <v>3717</v>
      </c>
    </row>
    <row r="132" spans="1:5" x14ac:dyDescent="0.35">
      <c r="A132" s="61" t="s">
        <v>3439</v>
      </c>
      <c r="B132" s="60" t="s">
        <v>3718</v>
      </c>
      <c r="C132" s="60" t="s">
        <v>3719</v>
      </c>
      <c r="D132" s="60"/>
    </row>
    <row r="133" spans="1:5" x14ac:dyDescent="0.35">
      <c r="A133" s="61" t="s">
        <v>3439</v>
      </c>
      <c r="B133" s="60" t="s">
        <v>3720</v>
      </c>
      <c r="C133" s="60" t="s">
        <v>3721</v>
      </c>
      <c r="D133" t="s">
        <v>3722</v>
      </c>
    </row>
    <row r="134" spans="1:5" x14ac:dyDescent="0.35">
      <c r="A134" s="61" t="s">
        <v>3439</v>
      </c>
      <c r="B134" s="60" t="s">
        <v>3723</v>
      </c>
      <c r="C134" s="60" t="s">
        <v>3724</v>
      </c>
    </row>
    <row r="135" spans="1:5" x14ac:dyDescent="0.35">
      <c r="A135" s="61" t="s">
        <v>3439</v>
      </c>
      <c r="B135" s="60" t="s">
        <v>3725</v>
      </c>
      <c r="C135" s="60" t="s">
        <v>3726</v>
      </c>
    </row>
    <row r="136" spans="1:5" x14ac:dyDescent="0.35">
      <c r="A136" s="62" t="s">
        <v>3442</v>
      </c>
      <c r="B136" s="60" t="s">
        <v>3727</v>
      </c>
      <c r="C136" s="60" t="s">
        <v>3728</v>
      </c>
    </row>
    <row r="137" spans="1:5" x14ac:dyDescent="0.35">
      <c r="A137" s="62" t="s">
        <v>3442</v>
      </c>
      <c r="B137" s="60" t="s">
        <v>3729</v>
      </c>
      <c r="C137" s="60" t="s">
        <v>3730</v>
      </c>
    </row>
    <row r="138" spans="1:5" x14ac:dyDescent="0.35">
      <c r="A138" s="61" t="s">
        <v>3439</v>
      </c>
      <c r="B138" s="60" t="s">
        <v>3731</v>
      </c>
      <c r="C138" s="60" t="s">
        <v>3732</v>
      </c>
    </row>
    <row r="139" spans="1:5" x14ac:dyDescent="0.35">
      <c r="A139" s="62" t="s">
        <v>3442</v>
      </c>
      <c r="B139" s="60" t="s">
        <v>3733</v>
      </c>
      <c r="C139" s="60" t="s">
        <v>3734</v>
      </c>
    </row>
    <row r="140" spans="1:5" x14ac:dyDescent="0.35">
      <c r="A140" s="62" t="s">
        <v>3442</v>
      </c>
      <c r="B140" s="60" t="s">
        <v>3735</v>
      </c>
      <c r="C140" s="60" t="s">
        <v>3736</v>
      </c>
    </row>
    <row r="141" spans="1:5" x14ac:dyDescent="0.35">
      <c r="A141" s="61" t="s">
        <v>3439</v>
      </c>
      <c r="B141" s="60" t="s">
        <v>3737</v>
      </c>
      <c r="C141" s="60" t="s">
        <v>3738</v>
      </c>
    </row>
    <row r="142" spans="1:5" x14ac:dyDescent="0.35">
      <c r="A142" s="61" t="s">
        <v>3439</v>
      </c>
      <c r="B142" s="60" t="s">
        <v>3739</v>
      </c>
      <c r="C142" s="60" t="s">
        <v>3740</v>
      </c>
    </row>
    <row r="143" spans="1:5" x14ac:dyDescent="0.35">
      <c r="A143" s="62" t="s">
        <v>3442</v>
      </c>
      <c r="B143" s="60" t="s">
        <v>3741</v>
      </c>
      <c r="C143" s="60" t="s">
        <v>3742</v>
      </c>
    </row>
    <row r="144" spans="1:5" x14ac:dyDescent="0.35">
      <c r="A144" s="61" t="s">
        <v>3439</v>
      </c>
      <c r="B144" s="60" t="s">
        <v>3743</v>
      </c>
      <c r="C144" s="60" t="s">
        <v>3744</v>
      </c>
    </row>
    <row r="145" spans="1:4" x14ac:dyDescent="0.35">
      <c r="A145" s="62" t="s">
        <v>3442</v>
      </c>
      <c r="B145" s="60" t="s">
        <v>3745</v>
      </c>
      <c r="C145" s="60" t="s">
        <v>3746</v>
      </c>
    </row>
    <row r="146" spans="1:4" x14ac:dyDescent="0.35">
      <c r="A146" s="61" t="s">
        <v>3439</v>
      </c>
      <c r="B146" s="60" t="s">
        <v>3747</v>
      </c>
      <c r="C146" s="60" t="s">
        <v>3748</v>
      </c>
    </row>
    <row r="147" spans="1:4" x14ac:dyDescent="0.35">
      <c r="A147" s="61" t="s">
        <v>3439</v>
      </c>
      <c r="B147" s="60" t="s">
        <v>3749</v>
      </c>
      <c r="C147" s="60" t="s">
        <v>3750</v>
      </c>
    </row>
    <row r="148" spans="1:4" x14ac:dyDescent="0.35">
      <c r="A148" s="61" t="s">
        <v>3439</v>
      </c>
      <c r="B148" s="60" t="s">
        <v>3751</v>
      </c>
      <c r="C148" s="60" t="s">
        <v>3752</v>
      </c>
    </row>
    <row r="149" spans="1:4" x14ac:dyDescent="0.35">
      <c r="A149" s="61" t="s">
        <v>3439</v>
      </c>
      <c r="B149" s="60" t="s">
        <v>3753</v>
      </c>
      <c r="C149" s="60" t="s">
        <v>3754</v>
      </c>
    </row>
    <row r="150" spans="1:4" x14ac:dyDescent="0.35">
      <c r="A150" s="61" t="s">
        <v>3439</v>
      </c>
      <c r="B150" s="60" t="s">
        <v>3755</v>
      </c>
      <c r="C150" s="60" t="s">
        <v>3756</v>
      </c>
    </row>
    <row r="151" spans="1:4" x14ac:dyDescent="0.35">
      <c r="A151" s="61" t="s">
        <v>3439</v>
      </c>
      <c r="B151" s="60" t="s">
        <v>3757</v>
      </c>
      <c r="C151" s="60" t="s">
        <v>3758</v>
      </c>
    </row>
    <row r="152" spans="1:4" x14ac:dyDescent="0.35">
      <c r="A152" s="62" t="s">
        <v>3442</v>
      </c>
      <c r="B152" s="60" t="s">
        <v>3759</v>
      </c>
      <c r="C152" s="60" t="s">
        <v>3760</v>
      </c>
    </row>
    <row r="153" spans="1:4" x14ac:dyDescent="0.35">
      <c r="A153" s="62" t="s">
        <v>3442</v>
      </c>
      <c r="B153" s="60" t="s">
        <v>3761</v>
      </c>
      <c r="C153" s="60" t="s">
        <v>3762</v>
      </c>
    </row>
    <row r="154" spans="1:4" x14ac:dyDescent="0.35">
      <c r="A154" s="62" t="s">
        <v>3442</v>
      </c>
      <c r="B154" s="60" t="s">
        <v>3763</v>
      </c>
      <c r="C154" s="60" t="s">
        <v>3764</v>
      </c>
    </row>
    <row r="155" spans="1:4" x14ac:dyDescent="0.35">
      <c r="A155" s="61" t="s">
        <v>3439</v>
      </c>
      <c r="B155" s="60" t="s">
        <v>3765</v>
      </c>
      <c r="C155" s="60" t="s">
        <v>3766</v>
      </c>
    </row>
    <row r="156" spans="1:4" x14ac:dyDescent="0.35">
      <c r="A156" s="61" t="s">
        <v>3439</v>
      </c>
      <c r="B156" s="60" t="s">
        <v>3767</v>
      </c>
      <c r="C156" s="60" t="s">
        <v>3768</v>
      </c>
    </row>
    <row r="157" spans="1:4" x14ac:dyDescent="0.35">
      <c r="A157" s="62" t="s">
        <v>3442</v>
      </c>
      <c r="B157" s="60" t="s">
        <v>3769</v>
      </c>
      <c r="C157" s="60" t="s">
        <v>3770</v>
      </c>
    </row>
    <row r="158" spans="1:4" x14ac:dyDescent="0.35">
      <c r="A158" s="61" t="s">
        <v>3439</v>
      </c>
      <c r="B158" s="60" t="s">
        <v>3771</v>
      </c>
      <c r="C158" s="60" t="s">
        <v>3772</v>
      </c>
    </row>
    <row r="159" spans="1:4" x14ac:dyDescent="0.35">
      <c r="A159" s="62" t="s">
        <v>3442</v>
      </c>
      <c r="B159" s="60" t="s">
        <v>3773</v>
      </c>
      <c r="C159" s="60" t="s">
        <v>3774</v>
      </c>
    </row>
    <row r="160" spans="1:4" x14ac:dyDescent="0.35">
      <c r="A160" s="62" t="s">
        <v>3442</v>
      </c>
      <c r="B160" s="60" t="s">
        <v>3775</v>
      </c>
      <c r="C160" s="60" t="s">
        <v>3776</v>
      </c>
      <c r="D160" s="60"/>
    </row>
    <row r="161" spans="1:4" x14ac:dyDescent="0.35">
      <c r="A161" s="61" t="s">
        <v>3439</v>
      </c>
      <c r="B161" s="60" t="s">
        <v>3777</v>
      </c>
      <c r="C161" s="60" t="s">
        <v>3778</v>
      </c>
      <c r="D161" s="60" t="s">
        <v>3779</v>
      </c>
    </row>
    <row r="162" spans="1:4" x14ac:dyDescent="0.35">
      <c r="A162" s="61" t="s">
        <v>3439</v>
      </c>
      <c r="B162" s="60" t="s">
        <v>3780</v>
      </c>
      <c r="C162" s="60" t="s">
        <v>3781</v>
      </c>
      <c r="D162" s="60" t="s">
        <v>3782</v>
      </c>
    </row>
    <row r="163" spans="1:4" x14ac:dyDescent="0.35">
      <c r="A163" s="61" t="s">
        <v>3439</v>
      </c>
      <c r="B163" s="60" t="s">
        <v>3783</v>
      </c>
      <c r="C163" s="60" t="s">
        <v>3784</v>
      </c>
      <c r="D163" t="s">
        <v>3779</v>
      </c>
    </row>
    <row r="164" spans="1:4" x14ac:dyDescent="0.35">
      <c r="A164" s="61" t="s">
        <v>3439</v>
      </c>
      <c r="B164" s="60" t="s">
        <v>3785</v>
      </c>
      <c r="C164" s="60" t="s">
        <v>3786</v>
      </c>
    </row>
    <row r="165" spans="1:4" x14ac:dyDescent="0.35">
      <c r="A165" s="61" t="s">
        <v>3439</v>
      </c>
      <c r="B165" s="60" t="s">
        <v>3787</v>
      </c>
      <c r="C165" s="60" t="s">
        <v>3788</v>
      </c>
    </row>
    <row r="166" spans="1:4" x14ac:dyDescent="0.35">
      <c r="A166" s="61" t="s">
        <v>3439</v>
      </c>
      <c r="B166" s="60" t="s">
        <v>3789</v>
      </c>
      <c r="C166" s="60" t="s">
        <v>3790</v>
      </c>
    </row>
    <row r="167" spans="1:4" x14ac:dyDescent="0.35">
      <c r="A167" s="62" t="s">
        <v>3442</v>
      </c>
      <c r="B167" s="60" t="s">
        <v>3791</v>
      </c>
      <c r="C167" s="60" t="s">
        <v>3792</v>
      </c>
    </row>
    <row r="168" spans="1:4" x14ac:dyDescent="0.35">
      <c r="A168" s="64" t="s">
        <v>3793</v>
      </c>
      <c r="B168" s="60" t="s">
        <v>3794</v>
      </c>
      <c r="C168" s="60" t="s">
        <v>3991</v>
      </c>
    </row>
    <row r="169" spans="1:4" x14ac:dyDescent="0.35">
      <c r="A169" s="61" t="s">
        <v>3439</v>
      </c>
      <c r="B169" s="60" t="s">
        <v>3795</v>
      </c>
      <c r="C169" s="60" t="s">
        <v>3796</v>
      </c>
    </row>
    <row r="170" spans="1:4" x14ac:dyDescent="0.35">
      <c r="A170" s="61" t="s">
        <v>3439</v>
      </c>
      <c r="B170" s="60" t="s">
        <v>3797</v>
      </c>
      <c r="C170" s="60" t="s">
        <v>3798</v>
      </c>
    </row>
    <row r="171" spans="1:4" x14ac:dyDescent="0.35">
      <c r="A171" s="62" t="s">
        <v>3442</v>
      </c>
      <c r="B171" s="60" t="s">
        <v>3799</v>
      </c>
      <c r="C171" s="60" t="s">
        <v>3800</v>
      </c>
    </row>
    <row r="172" spans="1:4" x14ac:dyDescent="0.35">
      <c r="A172" s="62" t="s">
        <v>3442</v>
      </c>
      <c r="B172" s="60" t="s">
        <v>3801</v>
      </c>
      <c r="C172" s="60" t="s">
        <v>3802</v>
      </c>
    </row>
    <row r="173" spans="1:4" x14ac:dyDescent="0.35">
      <c r="A173" s="62" t="s">
        <v>3442</v>
      </c>
      <c r="B173" s="60" t="s">
        <v>3803</v>
      </c>
      <c r="C173" s="60" t="s">
        <v>3804</v>
      </c>
    </row>
    <row r="174" spans="1:4" x14ac:dyDescent="0.35">
      <c r="A174" s="61" t="s">
        <v>3439</v>
      </c>
      <c r="B174" s="60" t="s">
        <v>3805</v>
      </c>
      <c r="C174" s="60" t="s">
        <v>3806</v>
      </c>
    </row>
    <row r="175" spans="1:4" x14ac:dyDescent="0.35">
      <c r="A175" s="62" t="s">
        <v>3442</v>
      </c>
      <c r="B175" s="60" t="s">
        <v>3807</v>
      </c>
      <c r="C175" s="60" t="s">
        <v>3808</v>
      </c>
    </row>
    <row r="176" spans="1:4" x14ac:dyDescent="0.35">
      <c r="A176" s="61" t="s">
        <v>3439</v>
      </c>
      <c r="B176" s="60" t="s">
        <v>3809</v>
      </c>
      <c r="C176" s="60" t="s">
        <v>3810</v>
      </c>
    </row>
    <row r="177" spans="1:4" x14ac:dyDescent="0.35">
      <c r="A177" s="61" t="s">
        <v>3439</v>
      </c>
      <c r="B177" s="60" t="s">
        <v>3811</v>
      </c>
      <c r="C177" s="60" t="s">
        <v>3812</v>
      </c>
    </row>
    <row r="178" spans="1:4" x14ac:dyDescent="0.35">
      <c r="A178" s="61" t="s">
        <v>3439</v>
      </c>
      <c r="B178" s="60" t="s">
        <v>3813</v>
      </c>
      <c r="C178" s="60" t="s">
        <v>3814</v>
      </c>
    </row>
    <row r="179" spans="1:4" x14ac:dyDescent="0.35">
      <c r="A179" s="61" t="s">
        <v>3439</v>
      </c>
      <c r="B179" s="60" t="s">
        <v>3815</v>
      </c>
      <c r="C179" s="60" t="s">
        <v>3816</v>
      </c>
    </row>
    <row r="180" spans="1:4" x14ac:dyDescent="0.35">
      <c r="A180" s="61" t="s">
        <v>3439</v>
      </c>
      <c r="B180" s="60" t="s">
        <v>3817</v>
      </c>
      <c r="C180" s="60" t="s">
        <v>3818</v>
      </c>
    </row>
    <row r="181" spans="1:4" x14ac:dyDescent="0.35">
      <c r="A181" s="61" t="s">
        <v>3439</v>
      </c>
      <c r="B181" s="60" t="s">
        <v>3819</v>
      </c>
      <c r="C181" s="60" t="s">
        <v>3820</v>
      </c>
    </row>
    <row r="182" spans="1:4" x14ac:dyDescent="0.35">
      <c r="A182" s="62" t="s">
        <v>3442</v>
      </c>
      <c r="B182" s="60" t="s">
        <v>3821</v>
      </c>
      <c r="C182" s="60" t="s">
        <v>3822</v>
      </c>
    </row>
    <row r="183" spans="1:4" x14ac:dyDescent="0.35">
      <c r="A183" s="62" t="s">
        <v>3442</v>
      </c>
      <c r="B183" s="60" t="s">
        <v>3823</v>
      </c>
      <c r="C183" s="60" t="s">
        <v>3824</v>
      </c>
    </row>
    <row r="184" spans="1:4" x14ac:dyDescent="0.35">
      <c r="A184" s="61" t="s">
        <v>3439</v>
      </c>
      <c r="B184" s="60" t="s">
        <v>3825</v>
      </c>
      <c r="C184" s="60" t="s">
        <v>3826</v>
      </c>
    </row>
    <row r="185" spans="1:4" x14ac:dyDescent="0.35">
      <c r="A185" s="62" t="s">
        <v>3442</v>
      </c>
      <c r="B185" s="60" t="s">
        <v>3827</v>
      </c>
      <c r="C185" s="60" t="s">
        <v>3828</v>
      </c>
    </row>
    <row r="186" spans="1:4" x14ac:dyDescent="0.35">
      <c r="A186" s="62" t="s">
        <v>3442</v>
      </c>
      <c r="B186" s="60" t="s">
        <v>3829</v>
      </c>
      <c r="C186" s="60" t="s">
        <v>3830</v>
      </c>
    </row>
    <row r="187" spans="1:4" x14ac:dyDescent="0.35">
      <c r="A187" s="62" t="s">
        <v>3442</v>
      </c>
      <c r="B187" s="60" t="s">
        <v>3831</v>
      </c>
      <c r="C187" s="60" t="s">
        <v>3832</v>
      </c>
    </row>
    <row r="188" spans="1:4" x14ac:dyDescent="0.35">
      <c r="A188" s="61" t="s">
        <v>3439</v>
      </c>
      <c r="B188" s="60" t="s">
        <v>3833</v>
      </c>
      <c r="C188" s="60" t="s">
        <v>3834</v>
      </c>
    </row>
    <row r="189" spans="1:4" x14ac:dyDescent="0.35">
      <c r="A189" s="61" t="s">
        <v>3439</v>
      </c>
      <c r="B189" s="60" t="s">
        <v>3835</v>
      </c>
      <c r="C189" s="60" t="s">
        <v>3836</v>
      </c>
    </row>
    <row r="190" spans="1:4" x14ac:dyDescent="0.35">
      <c r="A190" s="61" t="s">
        <v>3439</v>
      </c>
      <c r="B190" s="60" t="s">
        <v>3837</v>
      </c>
      <c r="C190" s="60" t="s">
        <v>3838</v>
      </c>
    </row>
    <row r="191" spans="1:4" x14ac:dyDescent="0.35">
      <c r="A191" s="61" t="s">
        <v>3439</v>
      </c>
      <c r="B191" s="60" t="s">
        <v>3839</v>
      </c>
      <c r="C191" s="60" t="s">
        <v>3840</v>
      </c>
      <c r="D191" s="60"/>
    </row>
    <row r="192" spans="1:4" x14ac:dyDescent="0.35">
      <c r="A192" s="61" t="s">
        <v>3439</v>
      </c>
      <c r="B192" s="60" t="s">
        <v>3841</v>
      </c>
      <c r="C192" s="60" t="s">
        <v>3842</v>
      </c>
      <c r="D192" t="s">
        <v>3843</v>
      </c>
    </row>
    <row r="193" spans="1:3" x14ac:dyDescent="0.35">
      <c r="A193" s="61" t="s">
        <v>3439</v>
      </c>
      <c r="B193" s="60" t="s">
        <v>3844</v>
      </c>
      <c r="C193" s="60" t="s">
        <v>3845</v>
      </c>
    </row>
    <row r="194" spans="1:3" x14ac:dyDescent="0.35">
      <c r="A194" s="61" t="s">
        <v>3439</v>
      </c>
      <c r="B194" s="60" t="s">
        <v>3846</v>
      </c>
      <c r="C194" s="60" t="s">
        <v>3847</v>
      </c>
    </row>
    <row r="195" spans="1:3" x14ac:dyDescent="0.35">
      <c r="A195" s="62" t="s">
        <v>3442</v>
      </c>
      <c r="B195" s="60" t="s">
        <v>3848</v>
      </c>
      <c r="C195" s="60" t="s">
        <v>3849</v>
      </c>
    </row>
    <row r="196" spans="1:3" x14ac:dyDescent="0.35">
      <c r="A196" s="61" t="s">
        <v>3439</v>
      </c>
      <c r="B196" s="60" t="s">
        <v>3850</v>
      </c>
      <c r="C196" s="60" t="s">
        <v>3851</v>
      </c>
    </row>
    <row r="197" spans="1:3" x14ac:dyDescent="0.35">
      <c r="A197" s="61" t="s">
        <v>3439</v>
      </c>
      <c r="B197" s="60" t="s">
        <v>3852</v>
      </c>
      <c r="C197" s="60" t="s">
        <v>3853</v>
      </c>
    </row>
    <row r="198" spans="1:3" x14ac:dyDescent="0.35">
      <c r="A198" s="61" t="s">
        <v>3439</v>
      </c>
      <c r="B198" s="60" t="s">
        <v>3854</v>
      </c>
      <c r="C198" s="60" t="s">
        <v>3855</v>
      </c>
    </row>
    <row r="199" spans="1:3" x14ac:dyDescent="0.35">
      <c r="A199" s="61" t="s">
        <v>3439</v>
      </c>
      <c r="B199" s="60" t="s">
        <v>3856</v>
      </c>
      <c r="C199" s="60" t="s">
        <v>3857</v>
      </c>
    </row>
    <row r="200" spans="1:3" x14ac:dyDescent="0.35">
      <c r="A200" s="61" t="s">
        <v>3439</v>
      </c>
      <c r="B200" s="60" t="s">
        <v>3858</v>
      </c>
      <c r="C200" s="60" t="s">
        <v>3853</v>
      </c>
    </row>
    <row r="201" spans="1:3" x14ac:dyDescent="0.35">
      <c r="A201" s="61" t="s">
        <v>3439</v>
      </c>
      <c r="B201" s="60" t="s">
        <v>3859</v>
      </c>
      <c r="C201" s="60" t="s">
        <v>3855</v>
      </c>
    </row>
    <row r="202" spans="1:3" x14ac:dyDescent="0.35">
      <c r="A202" s="61" t="s">
        <v>3439</v>
      </c>
      <c r="B202" s="60" t="s">
        <v>3860</v>
      </c>
      <c r="C202" s="60" t="s">
        <v>3861</v>
      </c>
    </row>
    <row r="203" spans="1:3" x14ac:dyDescent="0.35">
      <c r="A203" s="62" t="s">
        <v>3442</v>
      </c>
      <c r="B203" s="60" t="s">
        <v>3862</v>
      </c>
      <c r="C203" s="60" t="s">
        <v>3863</v>
      </c>
    </row>
    <row r="204" spans="1:3" x14ac:dyDescent="0.35">
      <c r="A204" s="61" t="s">
        <v>3439</v>
      </c>
      <c r="B204" s="60" t="s">
        <v>3864</v>
      </c>
      <c r="C204" s="60" t="s">
        <v>3865</v>
      </c>
    </row>
    <row r="205" spans="1:3" x14ac:dyDescent="0.35">
      <c r="A205" s="62" t="s">
        <v>3442</v>
      </c>
      <c r="B205" s="60" t="s">
        <v>3866</v>
      </c>
      <c r="C205" s="60" t="s">
        <v>3867</v>
      </c>
    </row>
    <row r="206" spans="1:3" x14ac:dyDescent="0.35">
      <c r="A206" s="61" t="s">
        <v>3439</v>
      </c>
      <c r="B206" s="60" t="s">
        <v>3868</v>
      </c>
      <c r="C206" s="60" t="s">
        <v>3869</v>
      </c>
    </row>
    <row r="207" spans="1:3" x14ac:dyDescent="0.35">
      <c r="A207" s="61" t="s">
        <v>3439</v>
      </c>
      <c r="B207" s="60" t="s">
        <v>3870</v>
      </c>
      <c r="C207" s="60" t="s">
        <v>3871</v>
      </c>
    </row>
    <row r="208" spans="1:3" x14ac:dyDescent="0.35">
      <c r="A208" s="61" t="s">
        <v>3439</v>
      </c>
      <c r="B208" s="60" t="s">
        <v>3872</v>
      </c>
      <c r="C208" s="60" t="s">
        <v>3873</v>
      </c>
    </row>
    <row r="209" spans="1:3" x14ac:dyDescent="0.35">
      <c r="A209" s="61" t="s">
        <v>3439</v>
      </c>
      <c r="B209" s="60" t="s">
        <v>3874</v>
      </c>
      <c r="C209" s="60" t="s">
        <v>3875</v>
      </c>
    </row>
    <row r="210" spans="1:3" x14ac:dyDescent="0.35">
      <c r="A210" s="61" t="s">
        <v>3439</v>
      </c>
      <c r="B210" s="60" t="s">
        <v>3876</v>
      </c>
      <c r="C210" s="60" t="s">
        <v>3877</v>
      </c>
    </row>
    <row r="211" spans="1:3" x14ac:dyDescent="0.35">
      <c r="A211" s="62" t="s">
        <v>3442</v>
      </c>
      <c r="B211" s="60" t="s">
        <v>3878</v>
      </c>
      <c r="C211" s="60" t="s">
        <v>3879</v>
      </c>
    </row>
    <row r="212" spans="1:3" x14ac:dyDescent="0.35">
      <c r="A212" s="62" t="s">
        <v>3442</v>
      </c>
      <c r="B212" s="60" t="s">
        <v>3880</v>
      </c>
      <c r="C212" s="60" t="s">
        <v>3881</v>
      </c>
    </row>
    <row r="213" spans="1:3" x14ac:dyDescent="0.35">
      <c r="A213" s="62" t="s">
        <v>3442</v>
      </c>
      <c r="B213" s="60" t="s">
        <v>3882</v>
      </c>
      <c r="C213" s="60" t="s">
        <v>3883</v>
      </c>
    </row>
    <row r="214" spans="1:3" x14ac:dyDescent="0.35">
      <c r="A214" s="61" t="s">
        <v>3439</v>
      </c>
      <c r="B214" s="60" t="s">
        <v>3884</v>
      </c>
      <c r="C214" s="60" t="s">
        <v>3847</v>
      </c>
    </row>
    <row r="215" spans="1:3" x14ac:dyDescent="0.35">
      <c r="A215" s="61" t="s">
        <v>3439</v>
      </c>
      <c r="B215" s="60" t="s">
        <v>3885</v>
      </c>
      <c r="C215" s="60" t="s">
        <v>3886</v>
      </c>
    </row>
    <row r="216" spans="1:3" x14ac:dyDescent="0.35">
      <c r="A216" s="62" t="s">
        <v>3442</v>
      </c>
      <c r="B216" s="60" t="s">
        <v>3887</v>
      </c>
      <c r="C216" s="60" t="s">
        <v>3888</v>
      </c>
    </row>
    <row r="217" spans="1:3" x14ac:dyDescent="0.35">
      <c r="A217" s="62" t="s">
        <v>3442</v>
      </c>
      <c r="B217" s="60" t="s">
        <v>3889</v>
      </c>
      <c r="C217" s="60" t="s">
        <v>3890</v>
      </c>
    </row>
    <row r="218" spans="1:3" x14ac:dyDescent="0.35">
      <c r="A218" s="62" t="s">
        <v>3442</v>
      </c>
      <c r="B218" s="60" t="s">
        <v>3891</v>
      </c>
      <c r="C218" s="60" t="s">
        <v>3892</v>
      </c>
    </row>
    <row r="219" spans="1:3" x14ac:dyDescent="0.35">
      <c r="A219" s="62" t="s">
        <v>3442</v>
      </c>
      <c r="B219" s="60" t="s">
        <v>3893</v>
      </c>
      <c r="C219" s="60" t="s">
        <v>3894</v>
      </c>
    </row>
    <row r="220" spans="1:3" x14ac:dyDescent="0.35">
      <c r="A220" s="62" t="s">
        <v>3442</v>
      </c>
      <c r="B220" s="60" t="s">
        <v>3895</v>
      </c>
      <c r="C220" s="60" t="s">
        <v>3896</v>
      </c>
    </row>
    <row r="221" spans="1:3" x14ac:dyDescent="0.35">
      <c r="A221" s="62" t="s">
        <v>3442</v>
      </c>
      <c r="B221" s="60" t="s">
        <v>3897</v>
      </c>
      <c r="C221" s="60" t="s">
        <v>3898</v>
      </c>
    </row>
    <row r="222" spans="1:3" x14ac:dyDescent="0.35">
      <c r="A222" s="62" t="s">
        <v>3442</v>
      </c>
      <c r="B222" s="60" t="s">
        <v>3899</v>
      </c>
      <c r="C222" s="60" t="s">
        <v>3900</v>
      </c>
    </row>
    <row r="223" spans="1:3" x14ac:dyDescent="0.35">
      <c r="A223" s="62" t="s">
        <v>3442</v>
      </c>
      <c r="B223" s="60" t="s">
        <v>3901</v>
      </c>
      <c r="C223" s="60" t="s">
        <v>3902</v>
      </c>
    </row>
    <row r="224" spans="1:3" x14ac:dyDescent="0.35">
      <c r="A224" s="62" t="s">
        <v>3442</v>
      </c>
      <c r="B224" s="60" t="s">
        <v>3903</v>
      </c>
      <c r="C224" s="60" t="s">
        <v>3904</v>
      </c>
    </row>
    <row r="225" spans="1:3" x14ac:dyDescent="0.35">
      <c r="A225" s="62" t="s">
        <v>3442</v>
      </c>
      <c r="B225" s="60" t="s">
        <v>3905</v>
      </c>
      <c r="C225" s="60" t="s">
        <v>3906</v>
      </c>
    </row>
    <row r="226" spans="1:3" x14ac:dyDescent="0.35">
      <c r="A226" s="62" t="s">
        <v>3442</v>
      </c>
      <c r="B226" s="60" t="s">
        <v>3907</v>
      </c>
      <c r="C226" s="60" t="s">
        <v>3908</v>
      </c>
    </row>
    <row r="227" spans="1:3" x14ac:dyDescent="0.35">
      <c r="A227" s="62" t="s">
        <v>3442</v>
      </c>
      <c r="B227" s="60" t="s">
        <v>3909</v>
      </c>
      <c r="C227" s="60" t="s">
        <v>3910</v>
      </c>
    </row>
    <row r="228" spans="1:3" x14ac:dyDescent="0.35">
      <c r="A228" s="62" t="s">
        <v>3442</v>
      </c>
      <c r="B228" s="60" t="s">
        <v>3911</v>
      </c>
      <c r="C228" s="60" t="s">
        <v>3912</v>
      </c>
    </row>
    <row r="229" spans="1:3" x14ac:dyDescent="0.35">
      <c r="A229" s="62" t="s">
        <v>3442</v>
      </c>
      <c r="B229" s="60" t="s">
        <v>3913</v>
      </c>
      <c r="C229" s="60" t="s">
        <v>3914</v>
      </c>
    </row>
    <row r="230" spans="1:3" x14ac:dyDescent="0.35">
      <c r="A230" s="62" t="s">
        <v>3442</v>
      </c>
      <c r="B230" s="60" t="s">
        <v>3915</v>
      </c>
      <c r="C230" s="60" t="s">
        <v>3916</v>
      </c>
    </row>
    <row r="231" spans="1:3" x14ac:dyDescent="0.35">
      <c r="A231" s="62" t="s">
        <v>3442</v>
      </c>
      <c r="B231" s="60" t="s">
        <v>3917</v>
      </c>
      <c r="C231" s="60" t="s">
        <v>3918</v>
      </c>
    </row>
    <row r="232" spans="1:3" x14ac:dyDescent="0.35">
      <c r="A232" s="62" t="s">
        <v>3442</v>
      </c>
      <c r="B232" s="60" t="s">
        <v>3919</v>
      </c>
      <c r="C232" s="60" t="s">
        <v>3920</v>
      </c>
    </row>
    <row r="233" spans="1:3" x14ac:dyDescent="0.35">
      <c r="A233" s="62" t="s">
        <v>3442</v>
      </c>
      <c r="B233" s="60" t="s">
        <v>3921</v>
      </c>
      <c r="C233" s="60" t="s">
        <v>3922</v>
      </c>
    </row>
    <row r="234" spans="1:3" x14ac:dyDescent="0.35">
      <c r="A234" s="62" t="s">
        <v>3442</v>
      </c>
      <c r="B234" s="60" t="s">
        <v>3923</v>
      </c>
      <c r="C234" s="60" t="s">
        <v>3924</v>
      </c>
    </row>
    <row r="235" spans="1:3" x14ac:dyDescent="0.35">
      <c r="A235" s="62" t="s">
        <v>3442</v>
      </c>
      <c r="B235" s="60" t="s">
        <v>3925</v>
      </c>
      <c r="C235" s="60" t="s">
        <v>3926</v>
      </c>
    </row>
    <row r="236" spans="1:3" x14ac:dyDescent="0.35">
      <c r="A236" s="62" t="s">
        <v>3442</v>
      </c>
      <c r="B236" s="60" t="s">
        <v>3927</v>
      </c>
      <c r="C236" s="60" t="s">
        <v>3928</v>
      </c>
    </row>
    <row r="237" spans="1:3" x14ac:dyDescent="0.35">
      <c r="A237" s="62" t="s">
        <v>3442</v>
      </c>
      <c r="B237" s="60" t="s">
        <v>3929</v>
      </c>
      <c r="C237" s="60" t="s">
        <v>3930</v>
      </c>
    </row>
    <row r="238" spans="1:3" x14ac:dyDescent="0.35">
      <c r="A238" s="62" t="s">
        <v>3442</v>
      </c>
      <c r="B238" s="60" t="s">
        <v>3931</v>
      </c>
      <c r="C238" s="60" t="s">
        <v>3932</v>
      </c>
    </row>
    <row r="239" spans="1:3" x14ac:dyDescent="0.35">
      <c r="A239" s="61" t="s">
        <v>3439</v>
      </c>
      <c r="B239" s="60" t="s">
        <v>3933</v>
      </c>
      <c r="C239" s="60" t="s">
        <v>3934</v>
      </c>
    </row>
    <row r="240" spans="1:3" x14ac:dyDescent="0.35">
      <c r="A240" s="61" t="s">
        <v>3439</v>
      </c>
      <c r="B240" s="60" t="s">
        <v>3935</v>
      </c>
      <c r="C240" s="60" t="s">
        <v>3936</v>
      </c>
    </row>
    <row r="241" spans="1:3" x14ac:dyDescent="0.35">
      <c r="A241" s="61" t="s">
        <v>3439</v>
      </c>
      <c r="B241" s="60" t="s">
        <v>3937</v>
      </c>
      <c r="C241" s="60" t="s">
        <v>3938</v>
      </c>
    </row>
    <row r="242" spans="1:3" x14ac:dyDescent="0.35">
      <c r="A242" s="61" t="s">
        <v>3439</v>
      </c>
      <c r="B242" s="60" t="s">
        <v>3939</v>
      </c>
      <c r="C242" s="60" t="s">
        <v>3940</v>
      </c>
    </row>
    <row r="243" spans="1:3" x14ac:dyDescent="0.35">
      <c r="A243" s="61" t="s">
        <v>3439</v>
      </c>
      <c r="B243" s="60" t="s">
        <v>3941</v>
      </c>
      <c r="C243" s="60" t="s">
        <v>3942</v>
      </c>
    </row>
    <row r="244" spans="1:3" x14ac:dyDescent="0.35">
      <c r="A244" s="61" t="s">
        <v>3439</v>
      </c>
      <c r="B244" s="60" t="s">
        <v>3943</v>
      </c>
      <c r="C244" s="60" t="s">
        <v>3944</v>
      </c>
    </row>
    <row r="245" spans="1:3" x14ac:dyDescent="0.35">
      <c r="A245" s="61" t="s">
        <v>3439</v>
      </c>
      <c r="B245" s="60" t="s">
        <v>3945</v>
      </c>
      <c r="C245" s="60" t="s">
        <v>3946</v>
      </c>
    </row>
    <row r="246" spans="1:3" x14ac:dyDescent="0.35">
      <c r="A246" s="61" t="s">
        <v>3439</v>
      </c>
      <c r="B246" s="60" t="s">
        <v>3947</v>
      </c>
      <c r="C246" s="60" t="s">
        <v>3948</v>
      </c>
    </row>
    <row r="247" spans="1:3" x14ac:dyDescent="0.35">
      <c r="A247" s="61" t="s">
        <v>3439</v>
      </c>
      <c r="B247" s="60" t="s">
        <v>3949</v>
      </c>
      <c r="C247" s="60" t="s">
        <v>3950</v>
      </c>
    </row>
    <row r="248" spans="1:3" x14ac:dyDescent="0.35">
      <c r="A248" s="61" t="s">
        <v>3439</v>
      </c>
      <c r="B248" s="60" t="s">
        <v>3951</v>
      </c>
      <c r="C248" s="60" t="s">
        <v>3952</v>
      </c>
    </row>
    <row r="249" spans="1:3" x14ac:dyDescent="0.35">
      <c r="A249" s="61" t="s">
        <v>3439</v>
      </c>
      <c r="B249" s="60" t="s">
        <v>3953</v>
      </c>
      <c r="C249" s="60" t="s">
        <v>3954</v>
      </c>
    </row>
    <row r="250" spans="1:3" x14ac:dyDescent="0.35">
      <c r="A250" s="61" t="s">
        <v>3439</v>
      </c>
      <c r="B250" s="60" t="s">
        <v>3955</v>
      </c>
      <c r="C250" s="60" t="s">
        <v>3956</v>
      </c>
    </row>
    <row r="251" spans="1:3" x14ac:dyDescent="0.35">
      <c r="A251" s="62" t="s">
        <v>3442</v>
      </c>
      <c r="B251" s="60" t="s">
        <v>3957</v>
      </c>
      <c r="C251" s="60" t="s">
        <v>3958</v>
      </c>
    </row>
    <row r="252" spans="1:3" x14ac:dyDescent="0.35">
      <c r="A252" s="62" t="s">
        <v>3442</v>
      </c>
      <c r="B252" s="60" t="s">
        <v>3959</v>
      </c>
      <c r="C252" s="60" t="s">
        <v>3960</v>
      </c>
    </row>
    <row r="253" spans="1:3" x14ac:dyDescent="0.35">
      <c r="A253" s="62" t="s">
        <v>3442</v>
      </c>
      <c r="B253" s="60" t="s">
        <v>3961</v>
      </c>
      <c r="C253" s="60" t="s">
        <v>3962</v>
      </c>
    </row>
    <row r="254" spans="1:3" x14ac:dyDescent="0.35">
      <c r="A254" s="62" t="s">
        <v>3442</v>
      </c>
      <c r="B254" s="60" t="s">
        <v>3963</v>
      </c>
      <c r="C254" s="60" t="s">
        <v>3964</v>
      </c>
    </row>
    <row r="255" spans="1:3" x14ac:dyDescent="0.35">
      <c r="A255" s="62" t="s">
        <v>3442</v>
      </c>
      <c r="B255" s="60" t="s">
        <v>3965</v>
      </c>
      <c r="C255" s="60" t="s">
        <v>3966</v>
      </c>
    </row>
    <row r="256" spans="1:3" x14ac:dyDescent="0.35">
      <c r="A256" s="62" t="s">
        <v>3442</v>
      </c>
      <c r="B256" s="60" t="s">
        <v>3967</v>
      </c>
      <c r="C256" s="60" t="s">
        <v>3968</v>
      </c>
    </row>
    <row r="257" spans="1:3" x14ac:dyDescent="0.35">
      <c r="A257" s="62" t="s">
        <v>3442</v>
      </c>
      <c r="B257" s="60" t="s">
        <v>3969</v>
      </c>
      <c r="C257" s="60" t="s">
        <v>3970</v>
      </c>
    </row>
    <row r="258" spans="1:3" x14ac:dyDescent="0.35">
      <c r="A258" s="62" t="s">
        <v>3442</v>
      </c>
      <c r="B258" s="60" t="s">
        <v>3971</v>
      </c>
      <c r="C258" s="60" t="s">
        <v>3972</v>
      </c>
    </row>
    <row r="259" spans="1:3" x14ac:dyDescent="0.35">
      <c r="A259" s="62" t="s">
        <v>3442</v>
      </c>
      <c r="B259" s="60" t="s">
        <v>3973</v>
      </c>
      <c r="C259" s="60" t="s">
        <v>3974</v>
      </c>
    </row>
    <row r="260" spans="1:3" x14ac:dyDescent="0.35">
      <c r="A260" s="62" t="s">
        <v>3442</v>
      </c>
      <c r="B260" s="60" t="s">
        <v>3975</v>
      </c>
      <c r="C260" s="60" t="s">
        <v>3976</v>
      </c>
    </row>
    <row r="261" spans="1:3" x14ac:dyDescent="0.35">
      <c r="A261" s="62" t="s">
        <v>3442</v>
      </c>
      <c r="B261" s="60" t="s">
        <v>3977</v>
      </c>
      <c r="C261" s="60" t="s">
        <v>3978</v>
      </c>
    </row>
    <row r="262" spans="1:3" x14ac:dyDescent="0.35">
      <c r="A262" s="62" t="s">
        <v>3442</v>
      </c>
      <c r="B262" s="60" t="s">
        <v>3979</v>
      </c>
      <c r="C262" s="60" t="s">
        <v>3980</v>
      </c>
    </row>
    <row r="263" spans="1:3" x14ac:dyDescent="0.35">
      <c r="A263" s="61" t="s">
        <v>3439</v>
      </c>
      <c r="B263" s="60" t="s">
        <v>3981</v>
      </c>
      <c r="C263" s="60" t="s">
        <v>3982</v>
      </c>
    </row>
    <row r="264" spans="1:3" x14ac:dyDescent="0.35">
      <c r="A264" s="61" t="s">
        <v>3439</v>
      </c>
      <c r="B264" s="60" t="s">
        <v>3983</v>
      </c>
      <c r="C264" s="60" t="s">
        <v>3984</v>
      </c>
    </row>
    <row r="265" spans="1:3" x14ac:dyDescent="0.35">
      <c r="A265" s="61" t="s">
        <v>3439</v>
      </c>
      <c r="B265" s="60" t="s">
        <v>3985</v>
      </c>
      <c r="C265" s="60" t="s">
        <v>3986</v>
      </c>
    </row>
    <row r="266" spans="1:3" x14ac:dyDescent="0.35">
      <c r="A266" s="63" t="s">
        <v>3442</v>
      </c>
      <c r="B266" t="s">
        <v>3987</v>
      </c>
      <c r="C266" t="s">
        <v>3988</v>
      </c>
    </row>
  </sheetData>
  <autoFilter ref="A1:F266" xr:uid="{C04290EC-DDBF-4386-8AF1-DB73BD045FE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ySplit="1" topLeftCell="A2" activePane="bottomLeft" state="frozen"/>
      <selection pane="bottomLeft"/>
    </sheetView>
  </sheetViews>
  <sheetFormatPr defaultColWidth="9.1796875" defaultRowHeight="14" x14ac:dyDescent="0.3"/>
  <cols>
    <col min="1" max="1" width="175" style="7" customWidth="1"/>
    <col min="2" max="16384" width="9.1796875" style="7"/>
  </cols>
  <sheetData>
    <row r="1" spans="1:1" ht="30" customHeight="1" x14ac:dyDescent="0.3">
      <c r="A1" s="10" t="s">
        <v>0</v>
      </c>
    </row>
    <row r="2" spans="1:1" ht="175.5" customHeight="1" x14ac:dyDescent="0.3">
      <c r="A2" s="11"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3"/>
  <sheetViews>
    <sheetView workbookViewId="0"/>
  </sheetViews>
  <sheetFormatPr defaultRowHeight="14.5" x14ac:dyDescent="0.35"/>
  <cols>
    <col min="1" max="1" width="228.453125" customWidth="1"/>
  </cols>
  <sheetData>
    <row r="1" spans="1:1" x14ac:dyDescent="0.35">
      <c r="A1" s="30" t="s">
        <v>2744</v>
      </c>
    </row>
    <row r="2" spans="1:1" ht="210" x14ac:dyDescent="0.35">
      <c r="A2" s="31" t="s">
        <v>2745</v>
      </c>
    </row>
    <row r="3" spans="1:1" ht="6" customHeight="1" x14ac:dyDescent="0.35">
      <c r="A3" s="7"/>
    </row>
    <row r="4" spans="1:1" x14ac:dyDescent="0.35">
      <c r="A4" s="32" t="s">
        <v>2746</v>
      </c>
    </row>
    <row r="5" spans="1:1" ht="84.5" x14ac:dyDescent="0.35">
      <c r="A5" s="33" t="s">
        <v>2747</v>
      </c>
    </row>
    <row r="6" spans="1:1" ht="6" customHeight="1" x14ac:dyDescent="0.35">
      <c r="A6" s="7"/>
    </row>
    <row r="7" spans="1:1" x14ac:dyDescent="0.35">
      <c r="A7" s="7" t="s">
        <v>2748</v>
      </c>
    </row>
    <row r="8" spans="1:1" ht="70.5" x14ac:dyDescent="0.35">
      <c r="A8" s="33" t="s">
        <v>2749</v>
      </c>
    </row>
    <row r="9" spans="1:1" ht="5.25" customHeight="1" x14ac:dyDescent="0.35">
      <c r="A9" s="7"/>
    </row>
    <row r="10" spans="1:1" x14ac:dyDescent="0.35">
      <c r="A10" s="7" t="s">
        <v>2750</v>
      </c>
    </row>
    <row r="11" spans="1:1" x14ac:dyDescent="0.35">
      <c r="A11" s="7" t="s">
        <v>2751</v>
      </c>
    </row>
    <row r="12" spans="1:1" ht="6" customHeight="1" x14ac:dyDescent="0.35">
      <c r="A12" s="7"/>
    </row>
    <row r="13" spans="1:1" x14ac:dyDescent="0.35">
      <c r="A13" s="7" t="s">
        <v>2752</v>
      </c>
    </row>
    <row r="14" spans="1:1" ht="28.5" x14ac:dyDescent="0.35">
      <c r="A14" s="33" t="s">
        <v>2753</v>
      </c>
    </row>
    <row r="15" spans="1:1" ht="6" customHeight="1" x14ac:dyDescent="0.35"/>
    <row r="16" spans="1:1" x14ac:dyDescent="0.35">
      <c r="A16" s="49" t="s">
        <v>2770</v>
      </c>
    </row>
    <row r="17" spans="1:1" ht="56" x14ac:dyDescent="0.35">
      <c r="A17" s="31" t="s">
        <v>2771</v>
      </c>
    </row>
    <row r="18" spans="1:1" ht="5.25" customHeight="1" x14ac:dyDescent="0.35">
      <c r="A18" s="49"/>
    </row>
    <row r="19" spans="1:1" x14ac:dyDescent="0.35">
      <c r="A19" s="49" t="s">
        <v>2772</v>
      </c>
    </row>
    <row r="20" spans="1:1" ht="70" x14ac:dyDescent="0.35">
      <c r="A20" s="31" t="s">
        <v>2773</v>
      </c>
    </row>
    <row r="21" spans="1:1" ht="4.5" customHeight="1" x14ac:dyDescent="0.35">
      <c r="A21" s="49"/>
    </row>
    <row r="22" spans="1:1" x14ac:dyDescent="0.35">
      <c r="A22" s="49" t="s">
        <v>2774</v>
      </c>
    </row>
    <row r="23" spans="1:1" ht="84" x14ac:dyDescent="0.35">
      <c r="A23" s="31" t="s">
        <v>2775</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75"/>
  <sheetViews>
    <sheetView zoomScale="110" zoomScaleNormal="110" workbookViewId="0">
      <pane ySplit="1" topLeftCell="A439" activePane="bottomLeft" state="frozen"/>
      <selection pane="bottomLeft" activeCell="B4" sqref="B4:J571"/>
    </sheetView>
  </sheetViews>
  <sheetFormatPr defaultColWidth="9.1796875" defaultRowHeight="11.5" x14ac:dyDescent="0.25"/>
  <cols>
    <col min="1" max="1" width="12.26953125" style="6" customWidth="1"/>
    <col min="2" max="2" width="16.26953125" style="6" customWidth="1"/>
    <col min="3" max="3" width="10.81640625" style="6" hidden="1" customWidth="1"/>
    <col min="4" max="4" width="70.7265625" style="6" customWidth="1"/>
    <col min="5" max="5" width="13.7265625" style="6" hidden="1" customWidth="1"/>
    <col min="6" max="9" width="70.7265625" style="4" hidden="1" customWidth="1"/>
    <col min="10" max="12" width="70.7265625" style="4" customWidth="1"/>
    <col min="13" max="16384" width="9.1796875" style="6"/>
  </cols>
  <sheetData>
    <row r="1" spans="1:12" ht="23" x14ac:dyDescent="0.25">
      <c r="A1" s="3" t="s">
        <v>2212</v>
      </c>
      <c r="B1" s="3" t="s">
        <v>2213</v>
      </c>
      <c r="C1" s="3" t="s">
        <v>2214</v>
      </c>
      <c r="D1" s="3" t="s">
        <v>2255</v>
      </c>
      <c r="E1" s="3" t="s">
        <v>2754</v>
      </c>
      <c r="F1" s="2" t="s">
        <v>2256</v>
      </c>
      <c r="G1" s="2" t="s">
        <v>2257</v>
      </c>
      <c r="H1" s="2" t="s">
        <v>2258</v>
      </c>
      <c r="I1" s="2" t="s">
        <v>2259</v>
      </c>
      <c r="J1" s="2" t="s">
        <v>2260</v>
      </c>
      <c r="K1" s="2" t="s">
        <v>2</v>
      </c>
      <c r="L1" s="2" t="s">
        <v>2261</v>
      </c>
    </row>
    <row r="2" spans="1:12" hidden="1" x14ac:dyDescent="0.25">
      <c r="A2" s="52" t="s">
        <v>3</v>
      </c>
      <c r="B2" s="52"/>
      <c r="C2" s="52"/>
      <c r="D2" s="52" t="s">
        <v>4</v>
      </c>
      <c r="E2" s="52"/>
      <c r="F2" s="52" t="s">
        <v>5</v>
      </c>
      <c r="G2" s="52"/>
      <c r="H2" s="52"/>
      <c r="I2" s="52"/>
      <c r="J2" s="52"/>
      <c r="K2" s="52"/>
      <c r="L2" s="52"/>
    </row>
    <row r="3" spans="1:12" hidden="1" x14ac:dyDescent="0.25">
      <c r="A3" s="52" t="s">
        <v>6</v>
      </c>
      <c r="B3" s="52"/>
      <c r="C3" s="52"/>
      <c r="D3" s="52" t="s">
        <v>7</v>
      </c>
      <c r="E3" s="52"/>
      <c r="F3" s="52" t="s">
        <v>8</v>
      </c>
      <c r="G3" s="52"/>
      <c r="H3" s="52"/>
      <c r="I3" s="52"/>
      <c r="J3" s="52"/>
      <c r="K3" s="52"/>
      <c r="L3" s="52"/>
    </row>
    <row r="4" spans="1:12" x14ac:dyDescent="0.25">
      <c r="A4" s="52" t="s">
        <v>6</v>
      </c>
      <c r="B4" s="52" t="s">
        <v>9</v>
      </c>
      <c r="C4" s="52" t="s">
        <v>2215</v>
      </c>
      <c r="D4" s="52" t="s">
        <v>2776</v>
      </c>
      <c r="E4" s="52" t="s">
        <v>10</v>
      </c>
      <c r="F4" s="52" t="s">
        <v>2777</v>
      </c>
      <c r="G4" s="52" t="s">
        <v>11</v>
      </c>
      <c r="H4" s="52" t="s">
        <v>12</v>
      </c>
      <c r="I4" s="52" t="s">
        <v>2778</v>
      </c>
      <c r="J4" s="52" t="s">
        <v>2779</v>
      </c>
      <c r="K4" s="52" t="s">
        <v>2780</v>
      </c>
      <c r="L4" s="52" t="s">
        <v>2781</v>
      </c>
    </row>
    <row r="5" spans="1:12" x14ac:dyDescent="0.25">
      <c r="A5" s="52" t="s">
        <v>6</v>
      </c>
      <c r="B5" s="52" t="s">
        <v>13</v>
      </c>
      <c r="C5" s="52" t="s">
        <v>2215</v>
      </c>
      <c r="D5" s="52" t="s">
        <v>14</v>
      </c>
      <c r="E5" s="52" t="s">
        <v>10</v>
      </c>
      <c r="F5" s="52" t="s">
        <v>2782</v>
      </c>
      <c r="G5" s="52" t="s">
        <v>15</v>
      </c>
      <c r="H5" s="52" t="s">
        <v>16</v>
      </c>
      <c r="I5" s="52" t="s">
        <v>2783</v>
      </c>
      <c r="J5" s="52" t="s">
        <v>2784</v>
      </c>
      <c r="K5" s="52" t="s">
        <v>2785</v>
      </c>
      <c r="L5" s="52" t="s">
        <v>2786</v>
      </c>
    </row>
    <row r="6" spans="1:12" x14ac:dyDescent="0.25">
      <c r="A6" s="52" t="s">
        <v>6</v>
      </c>
      <c r="B6" s="52" t="s">
        <v>17</v>
      </c>
      <c r="C6" s="52" t="s">
        <v>2215</v>
      </c>
      <c r="D6" s="52" t="s">
        <v>18</v>
      </c>
      <c r="E6" s="52" t="s">
        <v>10</v>
      </c>
      <c r="F6" s="52" t="s">
        <v>2787</v>
      </c>
      <c r="G6" s="52" t="s">
        <v>19</v>
      </c>
      <c r="H6" s="52" t="s">
        <v>20</v>
      </c>
      <c r="I6" s="52" t="s">
        <v>2788</v>
      </c>
      <c r="J6" s="52" t="s">
        <v>2789</v>
      </c>
      <c r="K6" s="52" t="s">
        <v>2785</v>
      </c>
      <c r="L6" s="52" t="s">
        <v>2786</v>
      </c>
    </row>
    <row r="7" spans="1:12" x14ac:dyDescent="0.25">
      <c r="A7" s="52" t="s">
        <v>6</v>
      </c>
      <c r="B7" s="52" t="s">
        <v>21</v>
      </c>
      <c r="C7" s="52" t="s">
        <v>2215</v>
      </c>
      <c r="D7" s="52" t="s">
        <v>2790</v>
      </c>
      <c r="E7" s="52" t="s">
        <v>10</v>
      </c>
      <c r="F7" s="52" t="s">
        <v>2791</v>
      </c>
      <c r="G7" s="52" t="s">
        <v>22</v>
      </c>
      <c r="H7" s="52" t="s">
        <v>23</v>
      </c>
      <c r="I7" s="52" t="s">
        <v>2792</v>
      </c>
      <c r="J7" s="52" t="s">
        <v>2793</v>
      </c>
      <c r="K7" s="52" t="s">
        <v>2794</v>
      </c>
      <c r="L7" s="52"/>
    </row>
    <row r="8" spans="1:12" x14ac:dyDescent="0.25">
      <c r="A8" s="52" t="s">
        <v>6</v>
      </c>
      <c r="B8" s="52" t="s">
        <v>24</v>
      </c>
      <c r="C8" s="52" t="s">
        <v>2215</v>
      </c>
      <c r="D8" s="52" t="s">
        <v>2795</v>
      </c>
      <c r="E8" s="52" t="s">
        <v>10</v>
      </c>
      <c r="F8" s="52" t="s">
        <v>2796</v>
      </c>
      <c r="G8" s="52" t="s">
        <v>25</v>
      </c>
      <c r="H8" s="52" t="s">
        <v>26</v>
      </c>
      <c r="I8" s="52" t="s">
        <v>2797</v>
      </c>
      <c r="J8" s="52" t="s">
        <v>2798</v>
      </c>
      <c r="K8" s="52" t="s">
        <v>2799</v>
      </c>
      <c r="L8" s="52"/>
    </row>
    <row r="9" spans="1:12" hidden="1" x14ac:dyDescent="0.25">
      <c r="A9" s="52" t="s">
        <v>27</v>
      </c>
      <c r="B9" s="52"/>
      <c r="C9" s="52"/>
      <c r="D9" s="52" t="s">
        <v>28</v>
      </c>
      <c r="E9" s="52"/>
      <c r="F9" s="52" t="s">
        <v>34</v>
      </c>
      <c r="G9" s="52"/>
      <c r="H9" s="52"/>
      <c r="I9" s="52"/>
      <c r="J9" s="52"/>
      <c r="K9" s="52"/>
      <c r="L9" s="52"/>
    </row>
    <row r="10" spans="1:12" hidden="1" x14ac:dyDescent="0.25">
      <c r="A10" s="52" t="s">
        <v>29</v>
      </c>
      <c r="B10" s="52"/>
      <c r="C10" s="52"/>
      <c r="D10" s="52" t="s">
        <v>30</v>
      </c>
      <c r="E10" s="52"/>
      <c r="F10" s="52" t="s">
        <v>31</v>
      </c>
      <c r="G10" s="52"/>
      <c r="H10" s="52"/>
      <c r="I10" s="52"/>
      <c r="J10" s="52"/>
      <c r="K10" s="52"/>
      <c r="L10" s="52"/>
    </row>
    <row r="11" spans="1:12" hidden="1" x14ac:dyDescent="0.25">
      <c r="A11" s="52" t="s">
        <v>32</v>
      </c>
      <c r="B11" s="52"/>
      <c r="C11" s="52"/>
      <c r="D11" s="52" t="s">
        <v>33</v>
      </c>
      <c r="E11" s="52"/>
      <c r="F11" s="52" t="s">
        <v>34</v>
      </c>
      <c r="G11" s="52"/>
      <c r="H11" s="52"/>
      <c r="I11" s="52"/>
      <c r="J11" s="52"/>
      <c r="K11" s="52"/>
      <c r="L11" s="52"/>
    </row>
    <row r="12" spans="1:12" hidden="1" x14ac:dyDescent="0.25">
      <c r="A12" s="52" t="s">
        <v>35</v>
      </c>
      <c r="B12" s="52"/>
      <c r="C12" s="52"/>
      <c r="D12" s="52" t="s">
        <v>36</v>
      </c>
      <c r="E12" s="52"/>
      <c r="F12" s="52" t="s">
        <v>37</v>
      </c>
      <c r="G12" s="52"/>
      <c r="H12" s="52"/>
      <c r="I12" s="52"/>
      <c r="J12" s="52"/>
      <c r="K12" s="52"/>
      <c r="L12" s="52"/>
    </row>
    <row r="13" spans="1:12" x14ac:dyDescent="0.25">
      <c r="A13" s="52" t="s">
        <v>35</v>
      </c>
      <c r="B13" s="52" t="s">
        <v>38</v>
      </c>
      <c r="C13" s="52" t="s">
        <v>2215</v>
      </c>
      <c r="D13" s="52" t="s">
        <v>39</v>
      </c>
      <c r="E13" s="52" t="s">
        <v>10</v>
      </c>
      <c r="F13" s="52" t="s">
        <v>40</v>
      </c>
      <c r="G13" s="52" t="s">
        <v>41</v>
      </c>
      <c r="H13" s="52" t="s">
        <v>42</v>
      </c>
      <c r="I13" s="52" t="s">
        <v>2800</v>
      </c>
      <c r="J13" s="52" t="s">
        <v>2801</v>
      </c>
      <c r="K13" s="52" t="s">
        <v>2802</v>
      </c>
      <c r="L13" s="52"/>
    </row>
    <row r="14" spans="1:12" x14ac:dyDescent="0.25">
      <c r="A14" s="52" t="s">
        <v>35</v>
      </c>
      <c r="B14" s="52" t="s">
        <v>43</v>
      </c>
      <c r="C14" s="52" t="s">
        <v>2215</v>
      </c>
      <c r="D14" s="52" t="s">
        <v>44</v>
      </c>
      <c r="E14" s="52" t="s">
        <v>10</v>
      </c>
      <c r="F14" s="52" t="s">
        <v>45</v>
      </c>
      <c r="G14" s="52" t="s">
        <v>46</v>
      </c>
      <c r="H14" s="52" t="s">
        <v>47</v>
      </c>
      <c r="I14" s="52" t="s">
        <v>2803</v>
      </c>
      <c r="J14" s="52" t="s">
        <v>2804</v>
      </c>
      <c r="K14" s="52" t="s">
        <v>2805</v>
      </c>
      <c r="L14" s="52"/>
    </row>
    <row r="15" spans="1:12" x14ac:dyDescent="0.25">
      <c r="A15" s="52" t="s">
        <v>35</v>
      </c>
      <c r="B15" s="52" t="s">
        <v>49</v>
      </c>
      <c r="C15" s="52" t="s">
        <v>2215</v>
      </c>
      <c r="D15" s="52" t="s">
        <v>50</v>
      </c>
      <c r="E15" s="52" t="s">
        <v>10</v>
      </c>
      <c r="F15" s="52" t="s">
        <v>51</v>
      </c>
      <c r="G15" s="52" t="s">
        <v>52</v>
      </c>
      <c r="H15" s="52" t="s">
        <v>53</v>
      </c>
      <c r="I15" s="52" t="s">
        <v>2806</v>
      </c>
      <c r="J15" s="52" t="s">
        <v>2807</v>
      </c>
      <c r="K15" s="52" t="s">
        <v>2808</v>
      </c>
      <c r="L15" s="52"/>
    </row>
    <row r="16" spans="1:12" x14ac:dyDescent="0.25">
      <c r="A16" s="52" t="s">
        <v>35</v>
      </c>
      <c r="B16" s="52" t="s">
        <v>54</v>
      </c>
      <c r="C16" s="52" t="s">
        <v>2215</v>
      </c>
      <c r="D16" s="52" t="s">
        <v>56</v>
      </c>
      <c r="E16" s="52" t="s">
        <v>10</v>
      </c>
      <c r="F16" s="52" t="s">
        <v>57</v>
      </c>
      <c r="G16" s="52" t="s">
        <v>58</v>
      </c>
      <c r="H16" s="52" t="s">
        <v>59</v>
      </c>
      <c r="I16" s="52" t="s">
        <v>2809</v>
      </c>
      <c r="J16" s="52" t="s">
        <v>2810</v>
      </c>
      <c r="K16" s="52" t="s">
        <v>2808</v>
      </c>
      <c r="L16" s="52"/>
    </row>
    <row r="17" spans="1:12" x14ac:dyDescent="0.25">
      <c r="A17" s="52" t="s">
        <v>35</v>
      </c>
      <c r="B17" s="52" t="s">
        <v>55</v>
      </c>
      <c r="C17" s="52" t="s">
        <v>2215</v>
      </c>
      <c r="D17" s="52" t="s">
        <v>62</v>
      </c>
      <c r="E17" s="52" t="s">
        <v>10</v>
      </c>
      <c r="F17" s="52" t="s">
        <v>63</v>
      </c>
      <c r="G17" s="52" t="s">
        <v>64</v>
      </c>
      <c r="H17" s="52" t="s">
        <v>65</v>
      </c>
      <c r="I17" s="52" t="s">
        <v>2811</v>
      </c>
      <c r="J17" s="52" t="s">
        <v>2812</v>
      </c>
      <c r="K17" s="52" t="s">
        <v>2808</v>
      </c>
      <c r="L17" s="52"/>
    </row>
    <row r="18" spans="1:12" x14ac:dyDescent="0.25">
      <c r="A18" s="52" t="s">
        <v>35</v>
      </c>
      <c r="B18" s="52" t="s">
        <v>60</v>
      </c>
      <c r="C18" s="52" t="s">
        <v>2215</v>
      </c>
      <c r="D18" s="52" t="s">
        <v>67</v>
      </c>
      <c r="E18" s="52" t="s">
        <v>10</v>
      </c>
      <c r="F18" s="52" t="s">
        <v>68</v>
      </c>
      <c r="G18" s="52" t="s">
        <v>69</v>
      </c>
      <c r="H18" s="52" t="s">
        <v>70</v>
      </c>
      <c r="I18" s="52" t="s">
        <v>2813</v>
      </c>
      <c r="J18" s="52" t="s">
        <v>2814</v>
      </c>
      <c r="K18" s="52" t="s">
        <v>2808</v>
      </c>
      <c r="L18" s="52"/>
    </row>
    <row r="19" spans="1:12" x14ac:dyDescent="0.25">
      <c r="A19" s="52" t="s">
        <v>35</v>
      </c>
      <c r="B19" s="52" t="s">
        <v>61</v>
      </c>
      <c r="C19" s="52" t="s">
        <v>2215</v>
      </c>
      <c r="D19" s="52" t="s">
        <v>73</v>
      </c>
      <c r="E19" s="52" t="s">
        <v>10</v>
      </c>
      <c r="F19" s="52" t="s">
        <v>74</v>
      </c>
      <c r="G19" s="52" t="s">
        <v>75</v>
      </c>
      <c r="H19" s="52" t="s">
        <v>42</v>
      </c>
      <c r="I19" s="52" t="s">
        <v>2815</v>
      </c>
      <c r="J19" s="52" t="s">
        <v>2816</v>
      </c>
      <c r="K19" s="52" t="s">
        <v>2808</v>
      </c>
      <c r="L19" s="52"/>
    </row>
    <row r="20" spans="1:12" x14ac:dyDescent="0.25">
      <c r="A20" s="52" t="s">
        <v>35</v>
      </c>
      <c r="B20" s="52" t="s">
        <v>66</v>
      </c>
      <c r="C20" s="52" t="s">
        <v>2215</v>
      </c>
      <c r="D20" s="52" t="s">
        <v>77</v>
      </c>
      <c r="E20" s="52" t="s">
        <v>10</v>
      </c>
      <c r="F20" s="52" t="s">
        <v>78</v>
      </c>
      <c r="G20" s="52" t="s">
        <v>79</v>
      </c>
      <c r="H20" s="52" t="s">
        <v>42</v>
      </c>
      <c r="I20" s="52" t="s">
        <v>2817</v>
      </c>
      <c r="J20" s="52" t="s">
        <v>2818</v>
      </c>
      <c r="K20" s="52" t="s">
        <v>2808</v>
      </c>
      <c r="L20" s="52"/>
    </row>
    <row r="21" spans="1:12" x14ac:dyDescent="0.25">
      <c r="A21" s="52" t="s">
        <v>35</v>
      </c>
      <c r="B21" s="52" t="s">
        <v>71</v>
      </c>
      <c r="C21" s="52" t="s">
        <v>2215</v>
      </c>
      <c r="D21" s="52" t="s">
        <v>81</v>
      </c>
      <c r="E21" s="52" t="s">
        <v>10</v>
      </c>
      <c r="F21" s="52" t="s">
        <v>82</v>
      </c>
      <c r="G21" s="52" t="s">
        <v>83</v>
      </c>
      <c r="H21" s="52" t="s">
        <v>42</v>
      </c>
      <c r="I21" s="52" t="s">
        <v>2819</v>
      </c>
      <c r="J21" s="52" t="s">
        <v>2820</v>
      </c>
      <c r="K21" s="52" t="s">
        <v>2808</v>
      </c>
      <c r="L21" s="52"/>
    </row>
    <row r="22" spans="1:12" x14ac:dyDescent="0.25">
      <c r="A22" s="52" t="s">
        <v>35</v>
      </c>
      <c r="B22" s="52" t="s">
        <v>72</v>
      </c>
      <c r="C22" s="52" t="s">
        <v>2215</v>
      </c>
      <c r="D22" s="52" t="s">
        <v>85</v>
      </c>
      <c r="E22" s="52" t="s">
        <v>10</v>
      </c>
      <c r="F22" s="52" t="s">
        <v>86</v>
      </c>
      <c r="G22" s="52" t="s">
        <v>87</v>
      </c>
      <c r="H22" s="52" t="s">
        <v>42</v>
      </c>
      <c r="I22" s="52" t="s">
        <v>2821</v>
      </c>
      <c r="J22" s="52" t="s">
        <v>2822</v>
      </c>
      <c r="K22" s="52" t="s">
        <v>2808</v>
      </c>
      <c r="L22" s="52"/>
    </row>
    <row r="23" spans="1:12" x14ac:dyDescent="0.25">
      <c r="A23" s="52" t="s">
        <v>35</v>
      </c>
      <c r="B23" s="52" t="s">
        <v>76</v>
      </c>
      <c r="C23" s="52" t="s">
        <v>2215</v>
      </c>
      <c r="D23" s="52" t="s">
        <v>2823</v>
      </c>
      <c r="E23" s="52" t="s">
        <v>10</v>
      </c>
      <c r="F23" s="52" t="s">
        <v>89</v>
      </c>
      <c r="G23" s="52" t="s">
        <v>90</v>
      </c>
      <c r="H23" s="52" t="s">
        <v>91</v>
      </c>
      <c r="I23" s="52" t="s">
        <v>2824</v>
      </c>
      <c r="J23" s="52" t="s">
        <v>2825</v>
      </c>
      <c r="K23" s="52" t="s">
        <v>2808</v>
      </c>
      <c r="L23" s="52"/>
    </row>
    <row r="24" spans="1:12" x14ac:dyDescent="0.25">
      <c r="A24" s="52" t="s">
        <v>35</v>
      </c>
      <c r="B24" s="52" t="s">
        <v>80</v>
      </c>
      <c r="C24" s="52" t="s">
        <v>2215</v>
      </c>
      <c r="D24" s="52" t="s">
        <v>93</v>
      </c>
      <c r="E24" s="52" t="s">
        <v>10</v>
      </c>
      <c r="F24" s="52" t="s">
        <v>94</v>
      </c>
      <c r="G24" s="52" t="s">
        <v>95</v>
      </c>
      <c r="H24" s="52" t="s">
        <v>96</v>
      </c>
      <c r="I24" s="52" t="s">
        <v>2826</v>
      </c>
      <c r="J24" s="52" t="s">
        <v>2827</v>
      </c>
      <c r="K24" s="52" t="s">
        <v>2828</v>
      </c>
      <c r="L24" s="52"/>
    </row>
    <row r="25" spans="1:12" x14ac:dyDescent="0.25">
      <c r="A25" s="52" t="s">
        <v>35</v>
      </c>
      <c r="B25" s="52" t="s">
        <v>84</v>
      </c>
      <c r="C25" s="52" t="s">
        <v>2215</v>
      </c>
      <c r="D25" s="52" t="s">
        <v>98</v>
      </c>
      <c r="E25" s="52" t="s">
        <v>10</v>
      </c>
      <c r="F25" s="52" t="s">
        <v>99</v>
      </c>
      <c r="G25" s="52" t="s">
        <v>100</v>
      </c>
      <c r="H25" s="52" t="s">
        <v>101</v>
      </c>
      <c r="I25" s="52" t="s">
        <v>2829</v>
      </c>
      <c r="J25" s="52" t="s">
        <v>2830</v>
      </c>
      <c r="K25" s="52" t="s">
        <v>2808</v>
      </c>
      <c r="L25" s="52"/>
    </row>
    <row r="26" spans="1:12" x14ac:dyDescent="0.25">
      <c r="A26" s="52" t="s">
        <v>35</v>
      </c>
      <c r="B26" s="52" t="s">
        <v>88</v>
      </c>
      <c r="C26" s="52" t="s">
        <v>2215</v>
      </c>
      <c r="D26" s="52" t="s">
        <v>105</v>
      </c>
      <c r="E26" s="52" t="s">
        <v>10</v>
      </c>
      <c r="F26" s="52" t="s">
        <v>106</v>
      </c>
      <c r="G26" s="52" t="s">
        <v>107</v>
      </c>
      <c r="H26" s="52" t="s">
        <v>108</v>
      </c>
      <c r="I26" s="52" t="s">
        <v>2831</v>
      </c>
      <c r="J26" s="52" t="s">
        <v>2832</v>
      </c>
      <c r="K26" s="52" t="s">
        <v>2808</v>
      </c>
      <c r="L26" s="52"/>
    </row>
    <row r="27" spans="1:12" x14ac:dyDescent="0.25">
      <c r="A27" s="52" t="s">
        <v>35</v>
      </c>
      <c r="B27" s="52" t="s">
        <v>92</v>
      </c>
      <c r="C27" s="52" t="s">
        <v>2215</v>
      </c>
      <c r="D27" s="52" t="s">
        <v>110</v>
      </c>
      <c r="E27" s="52" t="s">
        <v>10</v>
      </c>
      <c r="F27" s="52" t="s">
        <v>111</v>
      </c>
      <c r="G27" s="52" t="s">
        <v>112</v>
      </c>
      <c r="H27" s="52" t="s">
        <v>113</v>
      </c>
      <c r="I27" s="52" t="s">
        <v>2833</v>
      </c>
      <c r="J27" s="52" t="s">
        <v>2834</v>
      </c>
      <c r="K27" s="52" t="s">
        <v>2835</v>
      </c>
      <c r="L27" s="52"/>
    </row>
    <row r="28" spans="1:12" x14ac:dyDescent="0.25">
      <c r="A28" s="52" t="s">
        <v>35</v>
      </c>
      <c r="B28" s="52" t="s">
        <v>97</v>
      </c>
      <c r="C28" s="52" t="s">
        <v>2215</v>
      </c>
      <c r="D28" s="52" t="s">
        <v>115</v>
      </c>
      <c r="E28" s="52" t="s">
        <v>10</v>
      </c>
      <c r="F28" s="52" t="s">
        <v>116</v>
      </c>
      <c r="G28" s="52" t="s">
        <v>117</v>
      </c>
      <c r="H28" s="52" t="s">
        <v>42</v>
      </c>
      <c r="I28" s="52" t="s">
        <v>2836</v>
      </c>
      <c r="J28" s="52" t="s">
        <v>2837</v>
      </c>
      <c r="K28" s="52" t="s">
        <v>2838</v>
      </c>
      <c r="L28" s="52"/>
    </row>
    <row r="29" spans="1:12" x14ac:dyDescent="0.25">
      <c r="A29" s="52" t="s">
        <v>35</v>
      </c>
      <c r="B29" s="52" t="s">
        <v>102</v>
      </c>
      <c r="C29" s="52" t="s">
        <v>2215</v>
      </c>
      <c r="D29" s="52" t="s">
        <v>119</v>
      </c>
      <c r="E29" s="52" t="s">
        <v>10</v>
      </c>
      <c r="F29" s="52" t="s">
        <v>120</v>
      </c>
      <c r="G29" s="52" t="s">
        <v>121</v>
      </c>
      <c r="H29" s="52" t="s">
        <v>122</v>
      </c>
      <c r="I29" s="52" t="s">
        <v>2839</v>
      </c>
      <c r="J29" s="52" t="s">
        <v>2840</v>
      </c>
      <c r="K29" s="52" t="s">
        <v>2838</v>
      </c>
      <c r="L29" s="52"/>
    </row>
    <row r="30" spans="1:12" x14ac:dyDescent="0.25">
      <c r="A30" s="52" t="s">
        <v>35</v>
      </c>
      <c r="B30" s="52" t="s">
        <v>103</v>
      </c>
      <c r="C30" s="52" t="s">
        <v>2215</v>
      </c>
      <c r="D30" s="52" t="s">
        <v>124</v>
      </c>
      <c r="E30" s="52" t="s">
        <v>10</v>
      </c>
      <c r="F30" s="52" t="s">
        <v>125</v>
      </c>
      <c r="G30" s="52" t="s">
        <v>126</v>
      </c>
      <c r="H30" s="52" t="s">
        <v>127</v>
      </c>
      <c r="I30" s="52" t="s">
        <v>2841</v>
      </c>
      <c r="J30" s="52" t="s">
        <v>2842</v>
      </c>
      <c r="K30" s="52" t="s">
        <v>2843</v>
      </c>
      <c r="L30" s="52"/>
    </row>
    <row r="31" spans="1:12" x14ac:dyDescent="0.25">
      <c r="A31" s="52" t="s">
        <v>35</v>
      </c>
      <c r="B31" s="52" t="s">
        <v>104</v>
      </c>
      <c r="C31" s="52" t="s">
        <v>2215</v>
      </c>
      <c r="D31" s="52" t="s">
        <v>129</v>
      </c>
      <c r="E31" s="52" t="s">
        <v>10</v>
      </c>
      <c r="F31" s="52" t="s">
        <v>130</v>
      </c>
      <c r="G31" s="52" t="s">
        <v>131</v>
      </c>
      <c r="H31" s="52" t="s">
        <v>132</v>
      </c>
      <c r="I31" s="52" t="s">
        <v>2844</v>
      </c>
      <c r="J31" s="52" t="s">
        <v>2845</v>
      </c>
      <c r="K31" s="52" t="s">
        <v>2808</v>
      </c>
      <c r="L31" s="52"/>
    </row>
    <row r="32" spans="1:12" x14ac:dyDescent="0.25">
      <c r="A32" s="52" t="s">
        <v>35</v>
      </c>
      <c r="B32" s="52" t="s">
        <v>109</v>
      </c>
      <c r="C32" s="52" t="s">
        <v>2215</v>
      </c>
      <c r="D32" s="52" t="s">
        <v>134</v>
      </c>
      <c r="E32" s="52" t="s">
        <v>10</v>
      </c>
      <c r="F32" s="52" t="s">
        <v>135</v>
      </c>
      <c r="G32" s="52" t="s">
        <v>136</v>
      </c>
      <c r="H32" s="52" t="s">
        <v>42</v>
      </c>
      <c r="I32" s="52" t="s">
        <v>2846</v>
      </c>
      <c r="J32" s="52" t="s">
        <v>2847</v>
      </c>
      <c r="K32" s="52" t="s">
        <v>2808</v>
      </c>
      <c r="L32" s="52"/>
    </row>
    <row r="33" spans="1:12" x14ac:dyDescent="0.25">
      <c r="A33" s="52" t="s">
        <v>35</v>
      </c>
      <c r="B33" s="52" t="s">
        <v>114</v>
      </c>
      <c r="C33" s="52" t="s">
        <v>2215</v>
      </c>
      <c r="D33" s="52" t="s">
        <v>138</v>
      </c>
      <c r="E33" s="52" t="s">
        <v>10</v>
      </c>
      <c r="F33" s="52" t="s">
        <v>139</v>
      </c>
      <c r="G33" s="52" t="s">
        <v>140</v>
      </c>
      <c r="H33" s="52" t="s">
        <v>141</v>
      </c>
      <c r="I33" s="52" t="s">
        <v>2848</v>
      </c>
      <c r="J33" s="52" t="s">
        <v>2849</v>
      </c>
      <c r="K33" s="52" t="s">
        <v>2835</v>
      </c>
      <c r="L33" s="52"/>
    </row>
    <row r="34" spans="1:12" x14ac:dyDescent="0.25">
      <c r="A34" s="52" t="s">
        <v>35</v>
      </c>
      <c r="B34" s="52" t="s">
        <v>118</v>
      </c>
      <c r="C34" s="52" t="s">
        <v>2215</v>
      </c>
      <c r="D34" s="52" t="s">
        <v>143</v>
      </c>
      <c r="E34" s="52" t="s">
        <v>10</v>
      </c>
      <c r="F34" s="52" t="s">
        <v>144</v>
      </c>
      <c r="G34" s="52" t="s">
        <v>145</v>
      </c>
      <c r="H34" s="52" t="s">
        <v>42</v>
      </c>
      <c r="I34" s="52" t="s">
        <v>2850</v>
      </c>
      <c r="J34" s="52" t="s">
        <v>2851</v>
      </c>
      <c r="K34" s="52" t="s">
        <v>2808</v>
      </c>
      <c r="L34" s="52"/>
    </row>
    <row r="35" spans="1:12" x14ac:dyDescent="0.25">
      <c r="A35" s="52" t="s">
        <v>35</v>
      </c>
      <c r="B35" s="52" t="s">
        <v>123</v>
      </c>
      <c r="C35" s="52" t="s">
        <v>2215</v>
      </c>
      <c r="D35" s="52" t="s">
        <v>146</v>
      </c>
      <c r="E35" s="52" t="s">
        <v>10</v>
      </c>
      <c r="F35" s="52" t="s">
        <v>147</v>
      </c>
      <c r="G35" s="52" t="s">
        <v>148</v>
      </c>
      <c r="H35" s="52" t="s">
        <v>42</v>
      </c>
      <c r="I35" s="52" t="s">
        <v>2852</v>
      </c>
      <c r="J35" s="52" t="s">
        <v>2853</v>
      </c>
      <c r="K35" s="52" t="s">
        <v>2808</v>
      </c>
      <c r="L35" s="52"/>
    </row>
    <row r="36" spans="1:12" x14ac:dyDescent="0.25">
      <c r="A36" s="52" t="s">
        <v>35</v>
      </c>
      <c r="B36" s="52" t="s">
        <v>128</v>
      </c>
      <c r="C36" s="52" t="s">
        <v>2215</v>
      </c>
      <c r="D36" s="52" t="s">
        <v>149</v>
      </c>
      <c r="E36" s="52" t="s">
        <v>10</v>
      </c>
      <c r="F36" s="52" t="s">
        <v>150</v>
      </c>
      <c r="G36" s="52" t="s">
        <v>151</v>
      </c>
      <c r="H36" s="52" t="s">
        <v>42</v>
      </c>
      <c r="I36" s="52" t="s">
        <v>2854</v>
      </c>
      <c r="J36" s="52" t="s">
        <v>2855</v>
      </c>
      <c r="K36" s="52" t="s">
        <v>2808</v>
      </c>
      <c r="L36" s="52"/>
    </row>
    <row r="37" spans="1:12" x14ac:dyDescent="0.25">
      <c r="A37" s="52" t="s">
        <v>35</v>
      </c>
      <c r="B37" s="52" t="s">
        <v>133</v>
      </c>
      <c r="C37" s="52" t="s">
        <v>2215</v>
      </c>
      <c r="D37" s="52" t="s">
        <v>152</v>
      </c>
      <c r="E37" s="52" t="s">
        <v>10</v>
      </c>
      <c r="F37" s="52" t="s">
        <v>153</v>
      </c>
      <c r="G37" s="52" t="s">
        <v>154</v>
      </c>
      <c r="H37" s="52" t="s">
        <v>42</v>
      </c>
      <c r="I37" s="52" t="s">
        <v>2856</v>
      </c>
      <c r="J37" s="52" t="s">
        <v>2857</v>
      </c>
      <c r="K37" s="52" t="s">
        <v>2808</v>
      </c>
      <c r="L37" s="52"/>
    </row>
    <row r="38" spans="1:12" x14ac:dyDescent="0.25">
      <c r="A38" s="52" t="s">
        <v>35</v>
      </c>
      <c r="B38" s="52" t="s">
        <v>137</v>
      </c>
      <c r="C38" s="52" t="s">
        <v>2215</v>
      </c>
      <c r="D38" s="52" t="s">
        <v>155</v>
      </c>
      <c r="E38" s="52" t="s">
        <v>10</v>
      </c>
      <c r="F38" s="52" t="s">
        <v>156</v>
      </c>
      <c r="G38" s="52" t="s">
        <v>157</v>
      </c>
      <c r="H38" s="52" t="s">
        <v>42</v>
      </c>
      <c r="I38" s="52" t="s">
        <v>2858</v>
      </c>
      <c r="J38" s="52" t="s">
        <v>2859</v>
      </c>
      <c r="K38" s="52" t="s">
        <v>2808</v>
      </c>
      <c r="L38" s="52"/>
    </row>
    <row r="39" spans="1:12" x14ac:dyDescent="0.25">
      <c r="A39" s="52" t="s">
        <v>35</v>
      </c>
      <c r="B39" s="52" t="s">
        <v>142</v>
      </c>
      <c r="C39" s="52" t="s">
        <v>2215</v>
      </c>
      <c r="D39" s="52" t="s">
        <v>158</v>
      </c>
      <c r="E39" s="52" t="s">
        <v>10</v>
      </c>
      <c r="F39" s="52" t="s">
        <v>159</v>
      </c>
      <c r="G39" s="52" t="s">
        <v>160</v>
      </c>
      <c r="H39" s="52" t="s">
        <v>42</v>
      </c>
      <c r="I39" s="52" t="s">
        <v>2860</v>
      </c>
      <c r="J39" s="52" t="s">
        <v>2861</v>
      </c>
      <c r="K39" s="52" t="s">
        <v>2808</v>
      </c>
      <c r="L39" s="52"/>
    </row>
    <row r="40" spans="1:12" x14ac:dyDescent="0.25">
      <c r="A40" s="52" t="s">
        <v>35</v>
      </c>
      <c r="B40" s="52" t="s">
        <v>1998</v>
      </c>
      <c r="C40" s="52" t="s">
        <v>2215</v>
      </c>
      <c r="D40" s="52" t="s">
        <v>161</v>
      </c>
      <c r="E40" s="52" t="s">
        <v>10</v>
      </c>
      <c r="F40" s="52" t="s">
        <v>162</v>
      </c>
      <c r="G40" s="52" t="s">
        <v>163</v>
      </c>
      <c r="H40" s="52" t="s">
        <v>164</v>
      </c>
      <c r="I40" s="52" t="s">
        <v>2862</v>
      </c>
      <c r="J40" s="52" t="s">
        <v>2863</v>
      </c>
      <c r="K40" s="52" t="s">
        <v>2808</v>
      </c>
      <c r="L40" s="52"/>
    </row>
    <row r="41" spans="1:12" x14ac:dyDescent="0.25">
      <c r="A41" s="52" t="s">
        <v>35</v>
      </c>
      <c r="B41" s="52" t="s">
        <v>1999</v>
      </c>
      <c r="C41" s="52" t="s">
        <v>2215</v>
      </c>
      <c r="D41" s="52" t="s">
        <v>165</v>
      </c>
      <c r="E41" s="52" t="s">
        <v>10</v>
      </c>
      <c r="F41" s="52" t="s">
        <v>166</v>
      </c>
      <c r="G41" s="52" t="s">
        <v>167</v>
      </c>
      <c r="H41" s="52" t="s">
        <v>42</v>
      </c>
      <c r="I41" s="52" t="s">
        <v>2864</v>
      </c>
      <c r="J41" s="52" t="s">
        <v>2865</v>
      </c>
      <c r="K41" s="52" t="s">
        <v>2866</v>
      </c>
      <c r="L41" s="52"/>
    </row>
    <row r="42" spans="1:12" hidden="1" x14ac:dyDescent="0.25">
      <c r="A42" s="52" t="s">
        <v>168</v>
      </c>
      <c r="B42" s="52"/>
      <c r="C42" s="52"/>
      <c r="D42" s="52" t="s">
        <v>169</v>
      </c>
      <c r="E42" s="52"/>
      <c r="F42" s="52" t="s">
        <v>170</v>
      </c>
      <c r="G42" s="52"/>
      <c r="H42" s="52"/>
      <c r="I42" s="52"/>
      <c r="J42" s="52"/>
      <c r="K42" s="52"/>
      <c r="L42" s="52"/>
    </row>
    <row r="43" spans="1:12" hidden="1" x14ac:dyDescent="0.25">
      <c r="A43" s="52" t="s">
        <v>171</v>
      </c>
      <c r="B43" s="52"/>
      <c r="C43" s="52"/>
      <c r="D43" s="52" t="s">
        <v>172</v>
      </c>
      <c r="E43" s="52"/>
      <c r="F43" s="52" t="s">
        <v>173</v>
      </c>
      <c r="G43" s="52"/>
      <c r="H43" s="52"/>
      <c r="I43" s="52"/>
      <c r="J43" s="52"/>
      <c r="K43" s="52"/>
      <c r="L43" s="52"/>
    </row>
    <row r="44" spans="1:12" x14ac:dyDescent="0.25">
      <c r="A44" s="52" t="s">
        <v>171</v>
      </c>
      <c r="B44" s="52" t="s">
        <v>174</v>
      </c>
      <c r="C44" s="52" t="s">
        <v>2215</v>
      </c>
      <c r="D44" s="52" t="s">
        <v>175</v>
      </c>
      <c r="E44" s="52" t="s">
        <v>10</v>
      </c>
      <c r="F44" s="52" t="s">
        <v>176</v>
      </c>
      <c r="G44" s="52" t="s">
        <v>177</v>
      </c>
      <c r="H44" s="52" t="s">
        <v>178</v>
      </c>
      <c r="I44" s="52" t="s">
        <v>2867</v>
      </c>
      <c r="J44" s="52" t="s">
        <v>2868</v>
      </c>
      <c r="K44" s="52" t="s">
        <v>2869</v>
      </c>
      <c r="L44" s="52"/>
    </row>
    <row r="45" spans="1:12" x14ac:dyDescent="0.25">
      <c r="A45" s="52" t="s">
        <v>171</v>
      </c>
      <c r="B45" s="52" t="s">
        <v>179</v>
      </c>
      <c r="C45" s="52" t="s">
        <v>2215</v>
      </c>
      <c r="D45" s="52" t="s">
        <v>180</v>
      </c>
      <c r="E45" s="52" t="s">
        <v>10</v>
      </c>
      <c r="F45" s="52" t="s">
        <v>181</v>
      </c>
      <c r="G45" s="52" t="s">
        <v>182</v>
      </c>
      <c r="H45" s="52" t="s">
        <v>183</v>
      </c>
      <c r="I45" s="52" t="s">
        <v>2870</v>
      </c>
      <c r="J45" s="52" t="s">
        <v>2871</v>
      </c>
      <c r="K45" s="52" t="s">
        <v>2780</v>
      </c>
      <c r="L45" s="52"/>
    </row>
    <row r="46" spans="1:12" x14ac:dyDescent="0.25">
      <c r="A46" s="52" t="s">
        <v>171</v>
      </c>
      <c r="B46" s="52" t="s">
        <v>184</v>
      </c>
      <c r="C46" s="52" t="s">
        <v>2215</v>
      </c>
      <c r="D46" s="52" t="s">
        <v>185</v>
      </c>
      <c r="E46" s="52" t="s">
        <v>10</v>
      </c>
      <c r="F46" s="52" t="s">
        <v>2872</v>
      </c>
      <c r="G46" s="52" t="s">
        <v>186</v>
      </c>
      <c r="H46" s="52" t="s">
        <v>187</v>
      </c>
      <c r="I46" s="52" t="s">
        <v>2873</v>
      </c>
      <c r="J46" s="52" t="s">
        <v>2874</v>
      </c>
      <c r="K46" s="52" t="s">
        <v>2869</v>
      </c>
      <c r="L46" s="52"/>
    </row>
    <row r="47" spans="1:12" x14ac:dyDescent="0.25">
      <c r="A47" s="52" t="s">
        <v>171</v>
      </c>
      <c r="B47" s="52" t="s">
        <v>188</v>
      </c>
      <c r="C47" s="52" t="s">
        <v>2215</v>
      </c>
      <c r="D47" s="52" t="s">
        <v>189</v>
      </c>
      <c r="E47" s="52" t="s">
        <v>10</v>
      </c>
      <c r="F47" s="52" t="s">
        <v>190</v>
      </c>
      <c r="G47" s="52" t="s">
        <v>191</v>
      </c>
      <c r="H47" s="52" t="s">
        <v>42</v>
      </c>
      <c r="I47" s="52" t="s">
        <v>2875</v>
      </c>
      <c r="J47" s="52" t="s">
        <v>2876</v>
      </c>
      <c r="K47" s="52" t="s">
        <v>2877</v>
      </c>
      <c r="L47" s="52"/>
    </row>
    <row r="48" spans="1:12" x14ac:dyDescent="0.25">
      <c r="A48" s="52" t="s">
        <v>171</v>
      </c>
      <c r="B48" s="52" t="s">
        <v>192</v>
      </c>
      <c r="C48" s="52" t="s">
        <v>2215</v>
      </c>
      <c r="D48" s="52" t="s">
        <v>193</v>
      </c>
      <c r="E48" s="52" t="s">
        <v>10</v>
      </c>
      <c r="F48" s="52" t="s">
        <v>194</v>
      </c>
      <c r="G48" s="52" t="s">
        <v>195</v>
      </c>
      <c r="H48" s="52" t="s">
        <v>196</v>
      </c>
      <c r="I48" s="52" t="s">
        <v>2878</v>
      </c>
      <c r="J48" s="52" t="s">
        <v>2879</v>
      </c>
      <c r="K48" s="52" t="s">
        <v>2880</v>
      </c>
      <c r="L48" s="52"/>
    </row>
    <row r="49" spans="1:12" x14ac:dyDescent="0.25">
      <c r="A49" s="52" t="s">
        <v>171</v>
      </c>
      <c r="B49" s="52" t="s">
        <v>197</v>
      </c>
      <c r="C49" s="52" t="s">
        <v>2215</v>
      </c>
      <c r="D49" s="52" t="s">
        <v>198</v>
      </c>
      <c r="E49" s="52" t="s">
        <v>10</v>
      </c>
      <c r="F49" s="52" t="s">
        <v>199</v>
      </c>
      <c r="G49" s="52" t="s">
        <v>200</v>
      </c>
      <c r="H49" s="52" t="s">
        <v>201</v>
      </c>
      <c r="I49" s="52" t="s">
        <v>2881</v>
      </c>
      <c r="J49" s="52" t="s">
        <v>2882</v>
      </c>
      <c r="K49" s="52" t="s">
        <v>2880</v>
      </c>
      <c r="L49" s="52"/>
    </row>
    <row r="50" spans="1:12" hidden="1" x14ac:dyDescent="0.25">
      <c r="A50" s="52" t="s">
        <v>202</v>
      </c>
      <c r="B50" s="52"/>
      <c r="C50" s="52"/>
      <c r="D50" s="52" t="s">
        <v>203</v>
      </c>
      <c r="E50" s="52"/>
      <c r="F50" s="52" t="s">
        <v>34</v>
      </c>
      <c r="G50" s="52"/>
      <c r="H50" s="52"/>
      <c r="I50" s="52"/>
      <c r="J50" s="52"/>
      <c r="K50" s="52"/>
      <c r="L50" s="52"/>
    </row>
    <row r="51" spans="1:12" hidden="1" x14ac:dyDescent="0.25">
      <c r="A51" s="52" t="s">
        <v>204</v>
      </c>
      <c r="B51" s="52"/>
      <c r="C51" s="52"/>
      <c r="D51" s="52" t="s">
        <v>205</v>
      </c>
      <c r="E51" s="52"/>
      <c r="F51" s="52" t="s">
        <v>34</v>
      </c>
      <c r="G51" s="52"/>
      <c r="H51" s="52"/>
      <c r="I51" s="52"/>
      <c r="J51" s="52"/>
      <c r="K51" s="52"/>
      <c r="L51" s="52"/>
    </row>
    <row r="52" spans="1:12" hidden="1" x14ac:dyDescent="0.25">
      <c r="A52" s="52" t="s">
        <v>206</v>
      </c>
      <c r="B52" s="52"/>
      <c r="C52" s="52"/>
      <c r="D52" s="52" t="s">
        <v>207</v>
      </c>
      <c r="E52" s="52"/>
      <c r="F52" s="52" t="s">
        <v>208</v>
      </c>
      <c r="G52" s="52"/>
      <c r="H52" s="52"/>
      <c r="I52" s="52"/>
      <c r="J52" s="52"/>
      <c r="K52" s="52"/>
      <c r="L52" s="52"/>
    </row>
    <row r="53" spans="1:12" x14ac:dyDescent="0.25">
      <c r="A53" s="52" t="s">
        <v>206</v>
      </c>
      <c r="B53" s="52" t="s">
        <v>209</v>
      </c>
      <c r="C53" s="52" t="s">
        <v>2215</v>
      </c>
      <c r="D53" s="52" t="s">
        <v>210</v>
      </c>
      <c r="E53" s="52" t="s">
        <v>10</v>
      </c>
      <c r="F53" s="52" t="s">
        <v>211</v>
      </c>
      <c r="G53" s="52" t="s">
        <v>212</v>
      </c>
      <c r="H53" s="52" t="s">
        <v>213</v>
      </c>
      <c r="I53" s="52" t="s">
        <v>2883</v>
      </c>
      <c r="J53" s="52" t="s">
        <v>2884</v>
      </c>
      <c r="K53" s="52" t="s">
        <v>2885</v>
      </c>
      <c r="L53" s="52"/>
    </row>
    <row r="54" spans="1:12" hidden="1" x14ac:dyDescent="0.25">
      <c r="A54" s="52" t="s">
        <v>214</v>
      </c>
      <c r="B54" s="52"/>
      <c r="C54" s="52"/>
      <c r="D54" s="52" t="s">
        <v>215</v>
      </c>
      <c r="E54" s="52"/>
      <c r="F54" s="52" t="s">
        <v>34</v>
      </c>
      <c r="G54" s="52"/>
      <c r="H54" s="52"/>
      <c r="I54" s="52"/>
      <c r="J54" s="52"/>
      <c r="K54" s="52"/>
      <c r="L54" s="52"/>
    </row>
    <row r="55" spans="1:12" hidden="1" x14ac:dyDescent="0.25">
      <c r="A55" s="52" t="s">
        <v>216</v>
      </c>
      <c r="B55" s="52"/>
      <c r="C55" s="52"/>
      <c r="D55" s="52" t="s">
        <v>217</v>
      </c>
      <c r="E55" s="52"/>
      <c r="F55" s="52" t="s">
        <v>34</v>
      </c>
      <c r="G55" s="52"/>
      <c r="H55" s="52"/>
      <c r="I55" s="52"/>
      <c r="J55" s="52"/>
      <c r="K55" s="52"/>
      <c r="L55" s="52"/>
    </row>
    <row r="56" spans="1:12" hidden="1" x14ac:dyDescent="0.25">
      <c r="A56" s="52" t="s">
        <v>218</v>
      </c>
      <c r="B56" s="52"/>
      <c r="C56" s="52"/>
      <c r="D56" s="52" t="s">
        <v>219</v>
      </c>
      <c r="E56" s="52"/>
      <c r="F56" s="52" t="s">
        <v>220</v>
      </c>
      <c r="G56" s="52"/>
      <c r="H56" s="52"/>
      <c r="I56" s="52"/>
      <c r="J56" s="52"/>
      <c r="K56" s="52"/>
      <c r="L56" s="52"/>
    </row>
    <row r="57" spans="1:12" x14ac:dyDescent="0.25">
      <c r="A57" s="52" t="s">
        <v>218</v>
      </c>
      <c r="B57" s="52" t="s">
        <v>221</v>
      </c>
      <c r="C57" s="52" t="s">
        <v>2215</v>
      </c>
      <c r="D57" s="52" t="s">
        <v>222</v>
      </c>
      <c r="E57" s="52" t="s">
        <v>10</v>
      </c>
      <c r="F57" s="52" t="s">
        <v>223</v>
      </c>
      <c r="G57" s="52" t="s">
        <v>224</v>
      </c>
      <c r="H57" s="52" t="s">
        <v>225</v>
      </c>
      <c r="I57" s="52" t="s">
        <v>2886</v>
      </c>
      <c r="J57" s="52" t="s">
        <v>2887</v>
      </c>
      <c r="K57" s="52" t="s">
        <v>2888</v>
      </c>
      <c r="L57" s="52"/>
    </row>
    <row r="58" spans="1:12" x14ac:dyDescent="0.25">
      <c r="A58" s="52" t="s">
        <v>218</v>
      </c>
      <c r="B58" s="52" t="s">
        <v>226</v>
      </c>
      <c r="C58" s="52" t="s">
        <v>2215</v>
      </c>
      <c r="D58" s="52" t="s">
        <v>227</v>
      </c>
      <c r="E58" s="52" t="s">
        <v>10</v>
      </c>
      <c r="F58" s="52" t="s">
        <v>228</v>
      </c>
      <c r="G58" s="52" t="s">
        <v>229</v>
      </c>
      <c r="H58" s="52" t="s">
        <v>230</v>
      </c>
      <c r="I58" s="52" t="s">
        <v>2889</v>
      </c>
      <c r="J58" s="52" t="s">
        <v>2890</v>
      </c>
      <c r="K58" s="52" t="s">
        <v>2888</v>
      </c>
      <c r="L58" s="52"/>
    </row>
    <row r="59" spans="1:12" x14ac:dyDescent="0.25">
      <c r="A59" s="52" t="s">
        <v>218</v>
      </c>
      <c r="B59" s="52" t="s">
        <v>1868</v>
      </c>
      <c r="C59" s="52" t="s">
        <v>2215</v>
      </c>
      <c r="D59" s="52" t="s">
        <v>232</v>
      </c>
      <c r="E59" s="52" t="s">
        <v>10</v>
      </c>
      <c r="F59" s="52" t="s">
        <v>233</v>
      </c>
      <c r="G59" s="52" t="s">
        <v>234</v>
      </c>
      <c r="H59" s="52" t="s">
        <v>235</v>
      </c>
      <c r="I59" s="52" t="s">
        <v>2891</v>
      </c>
      <c r="J59" s="52" t="s">
        <v>2892</v>
      </c>
      <c r="K59" s="52" t="s">
        <v>2893</v>
      </c>
      <c r="L59" s="52"/>
    </row>
    <row r="60" spans="1:12" x14ac:dyDescent="0.25">
      <c r="A60" s="52" t="s">
        <v>218</v>
      </c>
      <c r="B60" s="52" t="s">
        <v>231</v>
      </c>
      <c r="C60" s="52" t="s">
        <v>2215</v>
      </c>
      <c r="D60" s="52" t="s">
        <v>237</v>
      </c>
      <c r="E60" s="52" t="s">
        <v>10</v>
      </c>
      <c r="F60" s="52" t="s">
        <v>238</v>
      </c>
      <c r="G60" s="52" t="s">
        <v>239</v>
      </c>
      <c r="H60" s="52" t="s">
        <v>240</v>
      </c>
      <c r="I60" s="52" t="s">
        <v>2894</v>
      </c>
      <c r="J60" s="52" t="s">
        <v>2895</v>
      </c>
      <c r="K60" s="52" t="s">
        <v>2888</v>
      </c>
      <c r="L60" s="52"/>
    </row>
    <row r="61" spans="1:12" x14ac:dyDescent="0.25">
      <c r="A61" s="52" t="s">
        <v>218</v>
      </c>
      <c r="B61" s="52" t="s">
        <v>236</v>
      </c>
      <c r="C61" s="52" t="s">
        <v>2215</v>
      </c>
      <c r="D61" s="52" t="s">
        <v>241</v>
      </c>
      <c r="E61" s="52" t="s">
        <v>10</v>
      </c>
      <c r="F61" s="52" t="s">
        <v>242</v>
      </c>
      <c r="G61" s="52" t="s">
        <v>243</v>
      </c>
      <c r="H61" s="52" t="s">
        <v>244</v>
      </c>
      <c r="I61" s="52" t="s">
        <v>2896</v>
      </c>
      <c r="J61" s="52" t="s">
        <v>2897</v>
      </c>
      <c r="K61" s="52" t="s">
        <v>2888</v>
      </c>
      <c r="L61" s="52"/>
    </row>
    <row r="62" spans="1:12" hidden="1" x14ac:dyDescent="0.25">
      <c r="A62" s="52" t="s">
        <v>245</v>
      </c>
      <c r="B62" s="52"/>
      <c r="C62" s="52"/>
      <c r="D62" s="52" t="s">
        <v>246</v>
      </c>
      <c r="E62" s="52"/>
      <c r="F62" s="52" t="s">
        <v>247</v>
      </c>
      <c r="G62" s="52"/>
      <c r="H62" s="52"/>
      <c r="I62" s="52"/>
      <c r="J62" s="52"/>
      <c r="K62" s="52"/>
      <c r="L62" s="52"/>
    </row>
    <row r="63" spans="1:12" x14ac:dyDescent="0.25">
      <c r="A63" s="52" t="s">
        <v>245</v>
      </c>
      <c r="B63" s="52" t="s">
        <v>248</v>
      </c>
      <c r="C63" s="52" t="s">
        <v>2215</v>
      </c>
      <c r="D63" s="52" t="s">
        <v>249</v>
      </c>
      <c r="E63" s="52" t="s">
        <v>10</v>
      </c>
      <c r="F63" s="52" t="s">
        <v>250</v>
      </c>
      <c r="G63" s="52" t="s">
        <v>251</v>
      </c>
      <c r="H63" s="52" t="s">
        <v>252</v>
      </c>
      <c r="I63" s="52" t="s">
        <v>2898</v>
      </c>
      <c r="J63" s="52" t="s">
        <v>2899</v>
      </c>
      <c r="K63" s="52" t="s">
        <v>2888</v>
      </c>
      <c r="L63" s="52"/>
    </row>
    <row r="64" spans="1:12" x14ac:dyDescent="0.25">
      <c r="A64" s="52" t="s">
        <v>245</v>
      </c>
      <c r="B64" s="52" t="s">
        <v>253</v>
      </c>
      <c r="C64" s="52" t="s">
        <v>2215</v>
      </c>
      <c r="D64" s="52" t="s">
        <v>254</v>
      </c>
      <c r="E64" s="52" t="s">
        <v>10</v>
      </c>
      <c r="F64" s="52" t="s">
        <v>255</v>
      </c>
      <c r="G64" s="52" t="s">
        <v>251</v>
      </c>
      <c r="H64" s="52" t="s">
        <v>256</v>
      </c>
      <c r="I64" s="52" t="s">
        <v>2900</v>
      </c>
      <c r="J64" s="52" t="s">
        <v>2901</v>
      </c>
      <c r="K64" s="52" t="s">
        <v>2888</v>
      </c>
      <c r="L64" s="52"/>
    </row>
    <row r="65" spans="1:12" x14ac:dyDescent="0.25">
      <c r="A65" s="52" t="s">
        <v>245</v>
      </c>
      <c r="B65" s="52" t="s">
        <v>257</v>
      </c>
      <c r="C65" s="52" t="s">
        <v>2215</v>
      </c>
      <c r="D65" s="52" t="s">
        <v>258</v>
      </c>
      <c r="E65" s="52" t="s">
        <v>10</v>
      </c>
      <c r="F65" s="52" t="s">
        <v>259</v>
      </c>
      <c r="G65" s="52" t="s">
        <v>260</v>
      </c>
      <c r="H65" s="52" t="s">
        <v>261</v>
      </c>
      <c r="I65" s="52" t="s">
        <v>2902</v>
      </c>
      <c r="J65" s="52" t="s">
        <v>2903</v>
      </c>
      <c r="K65" s="52" t="s">
        <v>2904</v>
      </c>
      <c r="L65" s="52"/>
    </row>
    <row r="66" spans="1:12" hidden="1" x14ac:dyDescent="0.25">
      <c r="A66" s="52" t="s">
        <v>262</v>
      </c>
      <c r="B66" s="52"/>
      <c r="C66" s="52"/>
      <c r="D66" s="52" t="s">
        <v>263</v>
      </c>
      <c r="E66" s="52"/>
      <c r="F66" s="52" t="s">
        <v>264</v>
      </c>
      <c r="G66" s="52"/>
      <c r="H66" s="52"/>
      <c r="I66" s="52"/>
      <c r="J66" s="52"/>
      <c r="K66" s="52"/>
      <c r="L66" s="52"/>
    </row>
    <row r="67" spans="1:12" x14ac:dyDescent="0.25">
      <c r="A67" s="52" t="s">
        <v>262</v>
      </c>
      <c r="B67" s="52" t="s">
        <v>265</v>
      </c>
      <c r="C67" s="52" t="s">
        <v>2215</v>
      </c>
      <c r="D67" s="52" t="s">
        <v>267</v>
      </c>
      <c r="E67" s="52" t="s">
        <v>10</v>
      </c>
      <c r="F67" s="52" t="s">
        <v>268</v>
      </c>
      <c r="G67" s="52" t="s">
        <v>251</v>
      </c>
      <c r="H67" s="52" t="s">
        <v>269</v>
      </c>
      <c r="I67" s="52" t="s">
        <v>2905</v>
      </c>
      <c r="J67" s="52" t="s">
        <v>2906</v>
      </c>
      <c r="K67" s="52" t="s">
        <v>2888</v>
      </c>
      <c r="L67" s="52"/>
    </row>
    <row r="68" spans="1:12" x14ac:dyDescent="0.25">
      <c r="A68" s="52" t="s">
        <v>262</v>
      </c>
      <c r="B68" s="52" t="s">
        <v>266</v>
      </c>
      <c r="C68" s="52" t="s">
        <v>2215</v>
      </c>
      <c r="D68" s="52" t="s">
        <v>270</v>
      </c>
      <c r="E68" s="52" t="s">
        <v>10</v>
      </c>
      <c r="F68" s="52" t="s">
        <v>271</v>
      </c>
      <c r="G68" s="52" t="s">
        <v>251</v>
      </c>
      <c r="H68" s="52" t="s">
        <v>272</v>
      </c>
      <c r="I68" s="52" t="s">
        <v>2907</v>
      </c>
      <c r="J68" s="52" t="s">
        <v>2908</v>
      </c>
      <c r="K68" s="52" t="s">
        <v>2888</v>
      </c>
      <c r="L68" s="52"/>
    </row>
    <row r="69" spans="1:12" hidden="1" x14ac:dyDescent="0.25">
      <c r="A69" s="52" t="s">
        <v>273</v>
      </c>
      <c r="B69" s="52"/>
      <c r="C69" s="52"/>
      <c r="D69" s="52" t="s">
        <v>274</v>
      </c>
      <c r="E69" s="52"/>
      <c r="F69" s="52" t="s">
        <v>275</v>
      </c>
      <c r="G69" s="52"/>
      <c r="H69" s="52"/>
      <c r="I69" s="52"/>
      <c r="J69" s="52"/>
      <c r="K69" s="52"/>
      <c r="L69" s="52"/>
    </row>
    <row r="70" spans="1:12" x14ac:dyDescent="0.25">
      <c r="A70" s="52" t="s">
        <v>273</v>
      </c>
      <c r="B70" s="52" t="s">
        <v>276</v>
      </c>
      <c r="C70" s="52" t="s">
        <v>2215</v>
      </c>
      <c r="D70" s="52" t="s">
        <v>278</v>
      </c>
      <c r="E70" s="52" t="s">
        <v>10</v>
      </c>
      <c r="F70" s="52" t="s">
        <v>279</v>
      </c>
      <c r="G70" s="52" t="s">
        <v>280</v>
      </c>
      <c r="H70" s="52" t="s">
        <v>281</v>
      </c>
      <c r="I70" s="52" t="s">
        <v>2909</v>
      </c>
      <c r="J70" s="52" t="s">
        <v>2910</v>
      </c>
      <c r="K70" s="52" t="s">
        <v>2888</v>
      </c>
      <c r="L70" s="52"/>
    </row>
    <row r="71" spans="1:12" x14ac:dyDescent="0.25">
      <c r="A71" s="52" t="s">
        <v>273</v>
      </c>
      <c r="B71" s="52" t="s">
        <v>277</v>
      </c>
      <c r="C71" s="52" t="s">
        <v>2215</v>
      </c>
      <c r="D71" s="52" t="s">
        <v>283</v>
      </c>
      <c r="E71" s="52" t="s">
        <v>10</v>
      </c>
      <c r="F71" s="52" t="s">
        <v>284</v>
      </c>
      <c r="G71" s="52" t="s">
        <v>285</v>
      </c>
      <c r="H71" s="52" t="s">
        <v>286</v>
      </c>
      <c r="I71" s="52" t="s">
        <v>2911</v>
      </c>
      <c r="J71" s="52" t="s">
        <v>2912</v>
      </c>
      <c r="K71" s="52" t="s">
        <v>2888</v>
      </c>
      <c r="L71" s="52"/>
    </row>
    <row r="72" spans="1:12" x14ac:dyDescent="0.25">
      <c r="A72" s="52" t="s">
        <v>273</v>
      </c>
      <c r="B72" s="52" t="s">
        <v>282</v>
      </c>
      <c r="C72" s="52" t="s">
        <v>2215</v>
      </c>
      <c r="D72" s="52" t="s">
        <v>289</v>
      </c>
      <c r="E72" s="52" t="s">
        <v>10</v>
      </c>
      <c r="F72" s="52" t="s">
        <v>290</v>
      </c>
      <c r="G72" s="52" t="s">
        <v>291</v>
      </c>
      <c r="H72" s="52" t="s">
        <v>292</v>
      </c>
      <c r="I72" s="52" t="s">
        <v>2913</v>
      </c>
      <c r="J72" s="52" t="s">
        <v>2914</v>
      </c>
      <c r="K72" s="52" t="s">
        <v>2888</v>
      </c>
      <c r="L72" s="52"/>
    </row>
    <row r="73" spans="1:12" x14ac:dyDescent="0.25">
      <c r="A73" s="52" t="s">
        <v>273</v>
      </c>
      <c r="B73" s="52" t="s">
        <v>287</v>
      </c>
      <c r="C73" s="52" t="s">
        <v>2215</v>
      </c>
      <c r="D73" s="52" t="s">
        <v>293</v>
      </c>
      <c r="E73" s="52" t="s">
        <v>10</v>
      </c>
      <c r="F73" s="52" t="s">
        <v>294</v>
      </c>
      <c r="G73" s="52" t="s">
        <v>295</v>
      </c>
      <c r="H73" s="52" t="s">
        <v>42</v>
      </c>
      <c r="I73" s="52" t="s">
        <v>2915</v>
      </c>
      <c r="J73" s="52" t="s">
        <v>2916</v>
      </c>
      <c r="K73" s="52" t="s">
        <v>2888</v>
      </c>
      <c r="L73" s="52"/>
    </row>
    <row r="74" spans="1:12" x14ac:dyDescent="0.25">
      <c r="A74" s="52" t="s">
        <v>273</v>
      </c>
      <c r="B74" s="52" t="s">
        <v>288</v>
      </c>
      <c r="C74" s="52" t="s">
        <v>2215</v>
      </c>
      <c r="D74" s="52" t="s">
        <v>296</v>
      </c>
      <c r="E74" s="52" t="s">
        <v>10</v>
      </c>
      <c r="F74" s="52" t="s">
        <v>297</v>
      </c>
      <c r="G74" s="52" t="s">
        <v>298</v>
      </c>
      <c r="H74" s="52" t="s">
        <v>42</v>
      </c>
      <c r="I74" s="52" t="s">
        <v>2917</v>
      </c>
      <c r="J74" s="52" t="s">
        <v>2918</v>
      </c>
      <c r="K74" s="52" t="s">
        <v>2866</v>
      </c>
      <c r="L74" s="52"/>
    </row>
    <row r="75" spans="1:12" hidden="1" x14ac:dyDescent="0.25">
      <c r="A75" s="52" t="s">
        <v>300</v>
      </c>
      <c r="B75" s="52"/>
      <c r="C75" s="52"/>
      <c r="D75" s="52" t="s">
        <v>301</v>
      </c>
      <c r="E75" s="52"/>
      <c r="F75" s="52" t="s">
        <v>302</v>
      </c>
      <c r="G75" s="52"/>
      <c r="H75" s="52"/>
      <c r="I75" s="52"/>
      <c r="J75" s="52"/>
      <c r="K75" s="52"/>
      <c r="L75" s="52"/>
    </row>
    <row r="76" spans="1:12" x14ac:dyDescent="0.25">
      <c r="A76" s="52" t="s">
        <v>300</v>
      </c>
      <c r="B76" s="52" t="s">
        <v>303</v>
      </c>
      <c r="C76" s="52" t="s">
        <v>2215</v>
      </c>
      <c r="D76" s="52" t="s">
        <v>304</v>
      </c>
      <c r="E76" s="52" t="s">
        <v>10</v>
      </c>
      <c r="F76" s="52" t="s">
        <v>305</v>
      </c>
      <c r="G76" s="52" t="s">
        <v>306</v>
      </c>
      <c r="H76" s="52" t="s">
        <v>307</v>
      </c>
      <c r="I76" s="52" t="s">
        <v>2919</v>
      </c>
      <c r="J76" s="52" t="s">
        <v>2920</v>
      </c>
      <c r="K76" s="52" t="s">
        <v>2888</v>
      </c>
      <c r="L76" s="52"/>
    </row>
    <row r="77" spans="1:12" x14ac:dyDescent="0.25">
      <c r="A77" s="52" t="s">
        <v>300</v>
      </c>
      <c r="B77" s="52" t="s">
        <v>308</v>
      </c>
      <c r="C77" s="52" t="s">
        <v>2215</v>
      </c>
      <c r="D77" s="52" t="s">
        <v>310</v>
      </c>
      <c r="E77" s="52" t="s">
        <v>10</v>
      </c>
      <c r="F77" s="52" t="s">
        <v>311</v>
      </c>
      <c r="G77" s="52" t="s">
        <v>312</v>
      </c>
      <c r="H77" s="52" t="s">
        <v>299</v>
      </c>
      <c r="I77" s="52" t="s">
        <v>2921</v>
      </c>
      <c r="J77" s="52" t="s">
        <v>2922</v>
      </c>
      <c r="K77" s="52" t="s">
        <v>2923</v>
      </c>
      <c r="L77" s="52"/>
    </row>
    <row r="78" spans="1:12" x14ac:dyDescent="0.25">
      <c r="A78" s="52" t="s">
        <v>300</v>
      </c>
      <c r="B78" s="52" t="s">
        <v>309</v>
      </c>
      <c r="C78" s="52" t="s">
        <v>2215</v>
      </c>
      <c r="D78" s="52" t="s">
        <v>315</v>
      </c>
      <c r="E78" s="52" t="s">
        <v>10</v>
      </c>
      <c r="F78" s="52" t="s">
        <v>316</v>
      </c>
      <c r="G78" s="52" t="s">
        <v>317</v>
      </c>
      <c r="H78" s="52" t="s">
        <v>318</v>
      </c>
      <c r="I78" s="52" t="s">
        <v>2924</v>
      </c>
      <c r="J78" s="52" t="s">
        <v>2925</v>
      </c>
      <c r="K78" s="52" t="s">
        <v>2926</v>
      </c>
      <c r="L78" s="52"/>
    </row>
    <row r="79" spans="1:12" x14ac:dyDescent="0.25">
      <c r="A79" s="52" t="s">
        <v>300</v>
      </c>
      <c r="B79" s="52" t="s">
        <v>313</v>
      </c>
      <c r="C79" s="52" t="s">
        <v>2215</v>
      </c>
      <c r="D79" s="52" t="s">
        <v>320</v>
      </c>
      <c r="E79" s="52" t="s">
        <v>10</v>
      </c>
      <c r="F79" s="52" t="s">
        <v>321</v>
      </c>
      <c r="G79" s="52" t="s">
        <v>322</v>
      </c>
      <c r="H79" s="52" t="s">
        <v>323</v>
      </c>
      <c r="I79" s="52" t="s">
        <v>2927</v>
      </c>
      <c r="J79" s="52" t="s">
        <v>2928</v>
      </c>
      <c r="K79" s="52" t="s">
        <v>2923</v>
      </c>
      <c r="L79" s="52"/>
    </row>
    <row r="80" spans="1:12" x14ac:dyDescent="0.25">
      <c r="A80" s="52" t="s">
        <v>300</v>
      </c>
      <c r="B80" s="52" t="s">
        <v>314</v>
      </c>
      <c r="C80" s="52" t="s">
        <v>2215</v>
      </c>
      <c r="D80" s="52" t="s">
        <v>324</v>
      </c>
      <c r="E80" s="52" t="s">
        <v>10</v>
      </c>
      <c r="F80" s="52" t="s">
        <v>325</v>
      </c>
      <c r="G80" s="52" t="s">
        <v>326</v>
      </c>
      <c r="H80" s="52" t="s">
        <v>327</v>
      </c>
      <c r="I80" s="52" t="s">
        <v>2929</v>
      </c>
      <c r="J80" s="52" t="s">
        <v>2930</v>
      </c>
      <c r="K80" s="52" t="s">
        <v>2931</v>
      </c>
      <c r="L80" s="52"/>
    </row>
    <row r="81" spans="1:12" hidden="1" x14ac:dyDescent="0.25">
      <c r="A81" s="52" t="s">
        <v>328</v>
      </c>
      <c r="B81" s="52"/>
      <c r="C81" s="52"/>
      <c r="D81" s="52" t="s">
        <v>329</v>
      </c>
      <c r="E81" s="52"/>
      <c r="F81" s="52" t="s">
        <v>34</v>
      </c>
      <c r="G81" s="52"/>
      <c r="H81" s="52"/>
      <c r="I81" s="52"/>
      <c r="J81" s="52"/>
      <c r="K81" s="52"/>
      <c r="L81" s="52"/>
    </row>
    <row r="82" spans="1:12" hidden="1" x14ac:dyDescent="0.25">
      <c r="A82" s="52" t="s">
        <v>330</v>
      </c>
      <c r="B82" s="52"/>
      <c r="C82" s="52"/>
      <c r="D82" s="52" t="s">
        <v>331</v>
      </c>
      <c r="E82" s="52"/>
      <c r="F82" s="52" t="s">
        <v>34</v>
      </c>
      <c r="G82" s="52"/>
      <c r="H82" s="52"/>
      <c r="I82" s="52"/>
      <c r="J82" s="52"/>
      <c r="K82" s="52"/>
      <c r="L82" s="52"/>
    </row>
    <row r="83" spans="1:12" hidden="1" x14ac:dyDescent="0.25">
      <c r="A83" s="52" t="s">
        <v>332</v>
      </c>
      <c r="B83" s="52"/>
      <c r="C83" s="52"/>
      <c r="D83" s="52" t="s">
        <v>333</v>
      </c>
      <c r="E83" s="52"/>
      <c r="F83" s="52" t="s">
        <v>34</v>
      </c>
      <c r="G83" s="52"/>
      <c r="H83" s="52"/>
      <c r="I83" s="52"/>
      <c r="J83" s="52"/>
      <c r="K83" s="52"/>
      <c r="L83" s="52"/>
    </row>
    <row r="84" spans="1:12" hidden="1" x14ac:dyDescent="0.25">
      <c r="A84" s="52" t="s">
        <v>334</v>
      </c>
      <c r="B84" s="52"/>
      <c r="C84" s="52"/>
      <c r="D84" s="52" t="s">
        <v>335</v>
      </c>
      <c r="E84" s="52"/>
      <c r="F84" s="52" t="s">
        <v>34</v>
      </c>
      <c r="G84" s="52"/>
      <c r="H84" s="52"/>
      <c r="I84" s="52"/>
      <c r="J84" s="52"/>
      <c r="K84" s="52"/>
      <c r="L84" s="52"/>
    </row>
    <row r="85" spans="1:12" hidden="1" x14ac:dyDescent="0.25">
      <c r="A85" s="52" t="s">
        <v>336</v>
      </c>
      <c r="B85" s="52"/>
      <c r="C85" s="52"/>
      <c r="D85" s="52" t="s">
        <v>337</v>
      </c>
      <c r="E85" s="52"/>
      <c r="F85" s="52" t="s">
        <v>34</v>
      </c>
      <c r="G85" s="52"/>
      <c r="H85" s="52"/>
      <c r="I85" s="52"/>
      <c r="J85" s="52"/>
      <c r="K85" s="52"/>
      <c r="L85" s="52"/>
    </row>
    <row r="86" spans="1:12" hidden="1" x14ac:dyDescent="0.25">
      <c r="A86" s="52" t="s">
        <v>338</v>
      </c>
      <c r="B86" s="52"/>
      <c r="C86" s="52"/>
      <c r="D86" s="52" t="s">
        <v>339</v>
      </c>
      <c r="E86" s="52"/>
      <c r="F86" s="52" t="s">
        <v>340</v>
      </c>
      <c r="G86" s="52"/>
      <c r="H86" s="52"/>
      <c r="I86" s="52"/>
      <c r="J86" s="52"/>
      <c r="K86" s="52"/>
      <c r="L86" s="52"/>
    </row>
    <row r="87" spans="1:12" x14ac:dyDescent="0.25">
      <c r="A87" s="52" t="s">
        <v>338</v>
      </c>
      <c r="B87" s="52" t="s">
        <v>341</v>
      </c>
      <c r="C87" s="52" t="s">
        <v>2215</v>
      </c>
      <c r="D87" s="52" t="s">
        <v>342</v>
      </c>
      <c r="E87" s="52" t="s">
        <v>10</v>
      </c>
      <c r="F87" s="52" t="s">
        <v>343</v>
      </c>
      <c r="G87" s="52" t="s">
        <v>344</v>
      </c>
      <c r="H87" s="52" t="s">
        <v>345</v>
      </c>
      <c r="I87" s="52" t="s">
        <v>2932</v>
      </c>
      <c r="J87" s="52" t="s">
        <v>2933</v>
      </c>
      <c r="K87" s="52" t="s">
        <v>2934</v>
      </c>
      <c r="L87" s="52"/>
    </row>
    <row r="88" spans="1:12" x14ac:dyDescent="0.25">
      <c r="A88" s="52" t="s">
        <v>338</v>
      </c>
      <c r="B88" s="52" t="s">
        <v>346</v>
      </c>
      <c r="C88" s="52" t="s">
        <v>2215</v>
      </c>
      <c r="D88" s="52" t="s">
        <v>347</v>
      </c>
      <c r="E88" s="52" t="s">
        <v>10</v>
      </c>
      <c r="F88" s="52" t="s">
        <v>348</v>
      </c>
      <c r="G88" s="52" t="s">
        <v>349</v>
      </c>
      <c r="H88" s="52" t="s">
        <v>350</v>
      </c>
      <c r="I88" s="52" t="s">
        <v>2935</v>
      </c>
      <c r="J88" s="52" t="s">
        <v>2936</v>
      </c>
      <c r="K88" s="52" t="s">
        <v>2888</v>
      </c>
      <c r="L88" s="52"/>
    </row>
    <row r="89" spans="1:12" x14ac:dyDescent="0.25">
      <c r="A89" s="52" t="s">
        <v>338</v>
      </c>
      <c r="B89" s="52" t="s">
        <v>351</v>
      </c>
      <c r="C89" s="52" t="s">
        <v>2215</v>
      </c>
      <c r="D89" s="52" t="s">
        <v>352</v>
      </c>
      <c r="E89" s="52" t="s">
        <v>10</v>
      </c>
      <c r="F89" s="52" t="s">
        <v>353</v>
      </c>
      <c r="G89" s="52" t="s">
        <v>354</v>
      </c>
      <c r="H89" s="52" t="s">
        <v>355</v>
      </c>
      <c r="I89" s="52" t="s">
        <v>2937</v>
      </c>
      <c r="J89" s="52" t="s">
        <v>2938</v>
      </c>
      <c r="K89" s="52" t="s">
        <v>2888</v>
      </c>
      <c r="L89" s="52"/>
    </row>
    <row r="90" spans="1:12" x14ac:dyDescent="0.25">
      <c r="A90" s="52" t="s">
        <v>338</v>
      </c>
      <c r="B90" s="52" t="s">
        <v>356</v>
      </c>
      <c r="C90" s="52" t="s">
        <v>2215</v>
      </c>
      <c r="D90" s="52" t="s">
        <v>357</v>
      </c>
      <c r="E90" s="52" t="s">
        <v>10</v>
      </c>
      <c r="F90" s="52" t="s">
        <v>358</v>
      </c>
      <c r="G90" s="52" t="s">
        <v>359</v>
      </c>
      <c r="H90" s="52" t="s">
        <v>360</v>
      </c>
      <c r="I90" s="52" t="s">
        <v>2939</v>
      </c>
      <c r="J90" s="52" t="s">
        <v>2940</v>
      </c>
      <c r="K90" s="52" t="s">
        <v>2888</v>
      </c>
      <c r="L90" s="52"/>
    </row>
    <row r="91" spans="1:12" x14ac:dyDescent="0.25">
      <c r="A91" s="52" t="s">
        <v>338</v>
      </c>
      <c r="B91" s="52" t="s">
        <v>361</v>
      </c>
      <c r="C91" s="52" t="s">
        <v>2215</v>
      </c>
      <c r="D91" s="52" t="s">
        <v>362</v>
      </c>
      <c r="E91" s="52" t="s">
        <v>10</v>
      </c>
      <c r="F91" s="52" t="s">
        <v>363</v>
      </c>
      <c r="G91" s="52" t="s">
        <v>364</v>
      </c>
      <c r="H91" s="52" t="s">
        <v>42</v>
      </c>
      <c r="I91" s="52" t="s">
        <v>2941</v>
      </c>
      <c r="J91" s="52" t="s">
        <v>2942</v>
      </c>
      <c r="K91" s="52" t="s">
        <v>2888</v>
      </c>
      <c r="L91" s="52"/>
    </row>
    <row r="92" spans="1:12" x14ac:dyDescent="0.25">
      <c r="A92" s="52" t="s">
        <v>338</v>
      </c>
      <c r="B92" s="52" t="s">
        <v>365</v>
      </c>
      <c r="C92" s="52" t="s">
        <v>2215</v>
      </c>
      <c r="D92" s="52" t="s">
        <v>366</v>
      </c>
      <c r="E92" s="52" t="s">
        <v>10</v>
      </c>
      <c r="F92" s="52" t="s">
        <v>367</v>
      </c>
      <c r="G92" s="52" t="s">
        <v>368</v>
      </c>
      <c r="H92" s="52" t="s">
        <v>369</v>
      </c>
      <c r="I92" s="52" t="s">
        <v>2943</v>
      </c>
      <c r="J92" s="52" t="s">
        <v>2944</v>
      </c>
      <c r="K92" s="52" t="s">
        <v>2888</v>
      </c>
      <c r="L92" s="52"/>
    </row>
    <row r="93" spans="1:12" x14ac:dyDescent="0.25">
      <c r="A93" s="52" t="s">
        <v>338</v>
      </c>
      <c r="B93" s="52" t="s">
        <v>370</v>
      </c>
      <c r="C93" s="52" t="s">
        <v>2215</v>
      </c>
      <c r="D93" s="52" t="s">
        <v>371</v>
      </c>
      <c r="E93" s="52" t="s">
        <v>10</v>
      </c>
      <c r="F93" s="52" t="s">
        <v>372</v>
      </c>
      <c r="G93" s="52" t="s">
        <v>373</v>
      </c>
      <c r="H93" s="52" t="s">
        <v>42</v>
      </c>
      <c r="I93" s="52" t="s">
        <v>2945</v>
      </c>
      <c r="J93" s="52" t="s">
        <v>2946</v>
      </c>
      <c r="K93" s="52" t="s">
        <v>2888</v>
      </c>
      <c r="L93" s="52"/>
    </row>
    <row r="94" spans="1:12" x14ac:dyDescent="0.25">
      <c r="A94" s="52" t="s">
        <v>338</v>
      </c>
      <c r="B94" s="52" t="s">
        <v>374</v>
      </c>
      <c r="C94" s="52" t="s">
        <v>2215</v>
      </c>
      <c r="D94" s="52" t="s">
        <v>375</v>
      </c>
      <c r="E94" s="52" t="s">
        <v>10</v>
      </c>
      <c r="F94" s="52" t="s">
        <v>376</v>
      </c>
      <c r="G94" s="52" t="s">
        <v>377</v>
      </c>
      <c r="H94" s="52" t="s">
        <v>42</v>
      </c>
      <c r="I94" s="52" t="s">
        <v>2947</v>
      </c>
      <c r="J94" s="52" t="s">
        <v>2948</v>
      </c>
      <c r="K94" s="52" t="s">
        <v>2888</v>
      </c>
      <c r="L94" s="52"/>
    </row>
    <row r="95" spans="1:12" hidden="1" x14ac:dyDescent="0.25">
      <c r="A95" s="52" t="s">
        <v>378</v>
      </c>
      <c r="B95" s="52"/>
      <c r="C95" s="52"/>
      <c r="D95" s="52" t="s">
        <v>379</v>
      </c>
      <c r="E95" s="52"/>
      <c r="F95" s="52" t="s">
        <v>34</v>
      </c>
      <c r="G95" s="52"/>
      <c r="H95" s="52"/>
      <c r="I95" s="52"/>
      <c r="J95" s="52"/>
      <c r="K95" s="52"/>
      <c r="L95" s="52"/>
    </row>
    <row r="96" spans="1:12" hidden="1" x14ac:dyDescent="0.25">
      <c r="A96" s="52" t="s">
        <v>380</v>
      </c>
      <c r="B96" s="52"/>
      <c r="C96" s="52"/>
      <c r="D96" s="52" t="s">
        <v>381</v>
      </c>
      <c r="E96" s="52"/>
      <c r="F96" s="52" t="s">
        <v>34</v>
      </c>
      <c r="G96" s="52"/>
      <c r="H96" s="52"/>
      <c r="I96" s="52"/>
      <c r="J96" s="52"/>
      <c r="K96" s="52"/>
      <c r="L96" s="52"/>
    </row>
    <row r="97" spans="1:12" hidden="1" x14ac:dyDescent="0.25">
      <c r="A97" s="52" t="s">
        <v>382</v>
      </c>
      <c r="B97" s="52"/>
      <c r="C97" s="52"/>
      <c r="D97" s="52" t="s">
        <v>383</v>
      </c>
      <c r="E97" s="52"/>
      <c r="F97" s="52" t="s">
        <v>384</v>
      </c>
      <c r="G97" s="52"/>
      <c r="H97" s="52"/>
      <c r="I97" s="52"/>
      <c r="J97" s="52"/>
      <c r="K97" s="52"/>
      <c r="L97" s="52"/>
    </row>
    <row r="98" spans="1:12" x14ac:dyDescent="0.25">
      <c r="A98" s="52" t="s">
        <v>382</v>
      </c>
      <c r="B98" s="52" t="s">
        <v>2005</v>
      </c>
      <c r="C98" s="52" t="s">
        <v>2215</v>
      </c>
      <c r="D98" s="52" t="s">
        <v>386</v>
      </c>
      <c r="E98" s="52" t="s">
        <v>10</v>
      </c>
      <c r="F98" s="52" t="s">
        <v>387</v>
      </c>
      <c r="G98" s="52" t="s">
        <v>388</v>
      </c>
      <c r="H98" s="52" t="s">
        <v>389</v>
      </c>
      <c r="I98" s="52" t="s">
        <v>2949</v>
      </c>
      <c r="J98" s="52" t="s">
        <v>2950</v>
      </c>
      <c r="K98" s="52" t="s">
        <v>2951</v>
      </c>
      <c r="L98" s="52"/>
    </row>
    <row r="99" spans="1:12" x14ac:dyDescent="0.25">
      <c r="A99" s="52" t="s">
        <v>382</v>
      </c>
      <c r="B99" s="52" t="s">
        <v>2006</v>
      </c>
      <c r="C99" s="52" t="s">
        <v>2215</v>
      </c>
      <c r="D99" s="52" t="s">
        <v>390</v>
      </c>
      <c r="E99" s="52" t="s">
        <v>10</v>
      </c>
      <c r="F99" s="52" t="s">
        <v>391</v>
      </c>
      <c r="G99" s="52" t="s">
        <v>388</v>
      </c>
      <c r="H99" s="52" t="s">
        <v>392</v>
      </c>
      <c r="I99" s="52" t="s">
        <v>2952</v>
      </c>
      <c r="J99" s="52" t="s">
        <v>2953</v>
      </c>
      <c r="K99" s="52" t="s">
        <v>2951</v>
      </c>
      <c r="L99" s="52"/>
    </row>
    <row r="100" spans="1:12" x14ac:dyDescent="0.25">
      <c r="A100" s="52" t="s">
        <v>382</v>
      </c>
      <c r="B100" s="52" t="s">
        <v>385</v>
      </c>
      <c r="C100" s="52" t="s">
        <v>2215</v>
      </c>
      <c r="D100" s="52" t="s">
        <v>393</v>
      </c>
      <c r="E100" s="52" t="s">
        <v>10</v>
      </c>
      <c r="F100" s="52" t="s">
        <v>394</v>
      </c>
      <c r="G100" s="52" t="s">
        <v>388</v>
      </c>
      <c r="H100" s="52" t="s">
        <v>395</v>
      </c>
      <c r="I100" s="52" t="s">
        <v>2954</v>
      </c>
      <c r="J100" s="52" t="s">
        <v>2955</v>
      </c>
      <c r="K100" s="52" t="s">
        <v>2951</v>
      </c>
      <c r="L100" s="52"/>
    </row>
    <row r="101" spans="1:12" x14ac:dyDescent="0.25">
      <c r="A101" s="52" t="s">
        <v>382</v>
      </c>
      <c r="B101" s="52" t="s">
        <v>2007</v>
      </c>
      <c r="C101" s="52" t="s">
        <v>2215</v>
      </c>
      <c r="D101" s="52" t="s">
        <v>396</v>
      </c>
      <c r="E101" s="52" t="s">
        <v>10</v>
      </c>
      <c r="F101" s="52" t="s">
        <v>397</v>
      </c>
      <c r="G101" s="52" t="s">
        <v>388</v>
      </c>
      <c r="H101" s="52" t="s">
        <v>392</v>
      </c>
      <c r="I101" s="52" t="s">
        <v>2956</v>
      </c>
      <c r="J101" s="52" t="s">
        <v>2957</v>
      </c>
      <c r="K101" s="52" t="s">
        <v>2951</v>
      </c>
      <c r="L101" s="52"/>
    </row>
    <row r="102" spans="1:12" hidden="1" x14ac:dyDescent="0.25">
      <c r="A102" s="52" t="s">
        <v>398</v>
      </c>
      <c r="B102" s="52"/>
      <c r="C102" s="52"/>
      <c r="D102" s="52" t="s">
        <v>399</v>
      </c>
      <c r="E102" s="52"/>
      <c r="F102" s="52" t="s">
        <v>34</v>
      </c>
      <c r="G102" s="52"/>
      <c r="H102" s="52"/>
      <c r="I102" s="52"/>
      <c r="J102" s="52"/>
      <c r="K102" s="52"/>
      <c r="L102" s="52"/>
    </row>
    <row r="103" spans="1:12" hidden="1" x14ac:dyDescent="0.25">
      <c r="A103" s="52" t="s">
        <v>400</v>
      </c>
      <c r="B103" s="52"/>
      <c r="C103" s="52"/>
      <c r="D103" s="52" t="s">
        <v>401</v>
      </c>
      <c r="E103" s="52"/>
      <c r="F103" s="52" t="s">
        <v>34</v>
      </c>
      <c r="G103" s="52"/>
      <c r="H103" s="52"/>
      <c r="I103" s="52"/>
      <c r="J103" s="52"/>
      <c r="K103" s="52"/>
      <c r="L103" s="52"/>
    </row>
    <row r="104" spans="1:12" hidden="1" x14ac:dyDescent="0.25">
      <c r="A104" s="52" t="s">
        <v>402</v>
      </c>
      <c r="B104" s="52"/>
      <c r="C104" s="52"/>
      <c r="D104" s="52" t="s">
        <v>403</v>
      </c>
      <c r="E104" s="52"/>
      <c r="F104" s="52" t="s">
        <v>34</v>
      </c>
      <c r="G104" s="52"/>
      <c r="H104" s="52"/>
      <c r="I104" s="52"/>
      <c r="J104" s="52"/>
      <c r="K104" s="52"/>
      <c r="L104" s="52"/>
    </row>
    <row r="105" spans="1:12" hidden="1" x14ac:dyDescent="0.25">
      <c r="A105" s="52" t="s">
        <v>404</v>
      </c>
      <c r="B105" s="52"/>
      <c r="C105" s="52"/>
      <c r="D105" s="52" t="s">
        <v>405</v>
      </c>
      <c r="E105" s="52"/>
      <c r="F105" s="52" t="s">
        <v>406</v>
      </c>
      <c r="G105" s="52"/>
      <c r="H105" s="52"/>
      <c r="I105" s="52"/>
      <c r="J105" s="52"/>
      <c r="K105" s="52"/>
      <c r="L105" s="52"/>
    </row>
    <row r="106" spans="1:12" hidden="1" x14ac:dyDescent="0.25">
      <c r="A106" s="52" t="s">
        <v>407</v>
      </c>
      <c r="B106" s="52"/>
      <c r="C106" s="52"/>
      <c r="D106" s="52" t="s">
        <v>408</v>
      </c>
      <c r="E106" s="52"/>
      <c r="F106" s="52" t="s">
        <v>409</v>
      </c>
      <c r="G106" s="52"/>
      <c r="H106" s="52"/>
      <c r="I106" s="52"/>
      <c r="J106" s="52"/>
      <c r="K106" s="52"/>
      <c r="L106" s="52"/>
    </row>
    <row r="107" spans="1:12" x14ac:dyDescent="0.25">
      <c r="A107" s="52" t="s">
        <v>407</v>
      </c>
      <c r="B107" s="52" t="s">
        <v>410</v>
      </c>
      <c r="C107" s="52" t="s">
        <v>2215</v>
      </c>
      <c r="D107" s="52" t="s">
        <v>2958</v>
      </c>
      <c r="E107" s="52" t="s">
        <v>10</v>
      </c>
      <c r="F107" s="52" t="s">
        <v>2959</v>
      </c>
      <c r="G107" s="52" t="s">
        <v>411</v>
      </c>
      <c r="H107" s="52" t="s">
        <v>42</v>
      </c>
      <c r="I107" s="52" t="s">
        <v>2960</v>
      </c>
      <c r="J107" s="52" t="s">
        <v>2961</v>
      </c>
      <c r="K107" s="52" t="s">
        <v>2962</v>
      </c>
      <c r="L107" s="52"/>
    </row>
    <row r="108" spans="1:12" x14ac:dyDescent="0.25">
      <c r="A108" s="52" t="s">
        <v>407</v>
      </c>
      <c r="B108" s="52" t="s">
        <v>412</v>
      </c>
      <c r="C108" s="52" t="s">
        <v>2215</v>
      </c>
      <c r="D108" s="52" t="s">
        <v>2963</v>
      </c>
      <c r="E108" s="52" t="s">
        <v>10</v>
      </c>
      <c r="F108" s="52" t="s">
        <v>2964</v>
      </c>
      <c r="G108" s="52" t="s">
        <v>413</v>
      </c>
      <c r="H108" s="52" t="s">
        <v>42</v>
      </c>
      <c r="I108" s="52" t="s">
        <v>2965</v>
      </c>
      <c r="J108" s="52" t="s">
        <v>2966</v>
      </c>
      <c r="K108" s="52" t="s">
        <v>2967</v>
      </c>
      <c r="L108" s="52"/>
    </row>
    <row r="109" spans="1:12" x14ac:dyDescent="0.25">
      <c r="A109" s="52" t="s">
        <v>407</v>
      </c>
      <c r="B109" s="52" t="s">
        <v>414</v>
      </c>
      <c r="C109" s="52" t="s">
        <v>2215</v>
      </c>
      <c r="D109" s="52" t="s">
        <v>2968</v>
      </c>
      <c r="E109" s="52" t="s">
        <v>10</v>
      </c>
      <c r="F109" s="52" t="s">
        <v>2969</v>
      </c>
      <c r="G109" s="52" t="s">
        <v>415</v>
      </c>
      <c r="H109" s="52" t="s">
        <v>42</v>
      </c>
      <c r="I109" s="52" t="s">
        <v>2970</v>
      </c>
      <c r="J109" s="52" t="s">
        <v>2971</v>
      </c>
      <c r="K109" s="52" t="s">
        <v>2967</v>
      </c>
      <c r="L109" s="52"/>
    </row>
    <row r="110" spans="1:12" x14ac:dyDescent="0.25">
      <c r="A110" s="52" t="s">
        <v>407</v>
      </c>
      <c r="B110" s="52" t="s">
        <v>416</v>
      </c>
      <c r="C110" s="52" t="s">
        <v>2215</v>
      </c>
      <c r="D110" s="52" t="s">
        <v>2972</v>
      </c>
      <c r="E110" s="52" t="s">
        <v>10</v>
      </c>
      <c r="F110" s="52" t="s">
        <v>2973</v>
      </c>
      <c r="G110" s="52" t="s">
        <v>417</v>
      </c>
      <c r="H110" s="52" t="s">
        <v>418</v>
      </c>
      <c r="I110" s="52" t="s">
        <v>2974</v>
      </c>
      <c r="J110" s="52" t="s">
        <v>2975</v>
      </c>
      <c r="K110" s="52" t="s">
        <v>2967</v>
      </c>
      <c r="L110" s="52"/>
    </row>
    <row r="111" spans="1:12" hidden="1" x14ac:dyDescent="0.25">
      <c r="A111" s="52" t="s">
        <v>420</v>
      </c>
      <c r="B111" s="52"/>
      <c r="C111" s="52"/>
      <c r="D111" s="52" t="s">
        <v>421</v>
      </c>
      <c r="E111" s="52"/>
      <c r="F111" s="52" t="s">
        <v>422</v>
      </c>
      <c r="G111" s="52"/>
      <c r="H111" s="52"/>
      <c r="I111" s="52"/>
      <c r="J111" s="52"/>
      <c r="K111" s="52"/>
      <c r="L111" s="52"/>
    </row>
    <row r="112" spans="1:12" x14ac:dyDescent="0.25">
      <c r="A112" s="52" t="s">
        <v>420</v>
      </c>
      <c r="B112" s="52" t="s">
        <v>423</v>
      </c>
      <c r="C112" s="52" t="s">
        <v>2215</v>
      </c>
      <c r="D112" s="52" t="s">
        <v>2976</v>
      </c>
      <c r="E112" s="52" t="s">
        <v>10</v>
      </c>
      <c r="F112" s="52" t="s">
        <v>2959</v>
      </c>
      <c r="G112" s="52" t="s">
        <v>411</v>
      </c>
      <c r="H112" s="52" t="s">
        <v>42</v>
      </c>
      <c r="I112" s="52" t="s">
        <v>2977</v>
      </c>
      <c r="J112" s="52" t="s">
        <v>2978</v>
      </c>
      <c r="K112" s="52" t="s">
        <v>2962</v>
      </c>
      <c r="L112" s="52"/>
    </row>
    <row r="113" spans="1:12" x14ac:dyDescent="0.25">
      <c r="A113" s="52" t="s">
        <v>420</v>
      </c>
      <c r="B113" s="52" t="s">
        <v>424</v>
      </c>
      <c r="C113" s="52" t="s">
        <v>2215</v>
      </c>
      <c r="D113" s="52" t="s">
        <v>2979</v>
      </c>
      <c r="E113" s="52" t="s">
        <v>10</v>
      </c>
      <c r="F113" s="52" t="s">
        <v>2964</v>
      </c>
      <c r="G113" s="52" t="s">
        <v>413</v>
      </c>
      <c r="H113" s="52" t="s">
        <v>42</v>
      </c>
      <c r="I113" s="52" t="s">
        <v>2980</v>
      </c>
      <c r="J113" s="52" t="s">
        <v>2981</v>
      </c>
      <c r="K113" s="52" t="s">
        <v>2967</v>
      </c>
      <c r="L113" s="52"/>
    </row>
    <row r="114" spans="1:12" x14ac:dyDescent="0.25">
      <c r="A114" s="52" t="s">
        <v>420</v>
      </c>
      <c r="B114" s="52" t="s">
        <v>425</v>
      </c>
      <c r="C114" s="52" t="s">
        <v>2215</v>
      </c>
      <c r="D114" s="52" t="s">
        <v>2982</v>
      </c>
      <c r="E114" s="52" t="s">
        <v>10</v>
      </c>
      <c r="F114" s="52" t="s">
        <v>2983</v>
      </c>
      <c r="G114" s="52" t="s">
        <v>415</v>
      </c>
      <c r="H114" s="52" t="s">
        <v>42</v>
      </c>
      <c r="I114" s="52" t="s">
        <v>2984</v>
      </c>
      <c r="J114" s="52" t="s">
        <v>2985</v>
      </c>
      <c r="K114" s="52" t="s">
        <v>2967</v>
      </c>
      <c r="L114" s="52"/>
    </row>
    <row r="115" spans="1:12" x14ac:dyDescent="0.25">
      <c r="A115" s="52" t="s">
        <v>420</v>
      </c>
      <c r="B115" s="52" t="s">
        <v>426</v>
      </c>
      <c r="C115" s="52" t="s">
        <v>2215</v>
      </c>
      <c r="D115" s="52" t="s">
        <v>2986</v>
      </c>
      <c r="E115" s="52" t="s">
        <v>10</v>
      </c>
      <c r="F115" s="52" t="s">
        <v>2973</v>
      </c>
      <c r="G115" s="52" t="s">
        <v>417</v>
      </c>
      <c r="H115" s="52" t="s">
        <v>418</v>
      </c>
      <c r="I115" s="52" t="s">
        <v>2987</v>
      </c>
      <c r="J115" s="52" t="s">
        <v>2988</v>
      </c>
      <c r="K115" s="52" t="s">
        <v>2967</v>
      </c>
      <c r="L115" s="52"/>
    </row>
    <row r="116" spans="1:12" hidden="1" x14ac:dyDescent="0.25">
      <c r="A116" s="52" t="s">
        <v>427</v>
      </c>
      <c r="B116" s="52"/>
      <c r="C116" s="52"/>
      <c r="D116" s="52" t="s">
        <v>428</v>
      </c>
      <c r="E116" s="52"/>
      <c r="F116" s="52" t="s">
        <v>429</v>
      </c>
      <c r="G116" s="52"/>
      <c r="H116" s="52"/>
      <c r="I116" s="52"/>
      <c r="J116" s="52"/>
      <c r="K116" s="52"/>
      <c r="L116" s="52"/>
    </row>
    <row r="117" spans="1:12" x14ac:dyDescent="0.25">
      <c r="A117" s="52" t="s">
        <v>427</v>
      </c>
      <c r="B117" s="52" t="s">
        <v>430</v>
      </c>
      <c r="C117" s="52" t="s">
        <v>2215</v>
      </c>
      <c r="D117" s="52" t="s">
        <v>2989</v>
      </c>
      <c r="E117" s="52" t="s">
        <v>10</v>
      </c>
      <c r="F117" s="52" t="s">
        <v>2959</v>
      </c>
      <c r="G117" s="52" t="s">
        <v>411</v>
      </c>
      <c r="H117" s="52" t="s">
        <v>42</v>
      </c>
      <c r="I117" s="52" t="s">
        <v>2990</v>
      </c>
      <c r="J117" s="52" t="s">
        <v>2991</v>
      </c>
      <c r="K117" s="52" t="s">
        <v>2962</v>
      </c>
      <c r="L117" s="52"/>
    </row>
    <row r="118" spans="1:12" x14ac:dyDescent="0.25">
      <c r="A118" s="52" t="s">
        <v>427</v>
      </c>
      <c r="B118" s="52" t="s">
        <v>431</v>
      </c>
      <c r="C118" s="52" t="s">
        <v>2215</v>
      </c>
      <c r="D118" s="52" t="s">
        <v>2992</v>
      </c>
      <c r="E118" s="52" t="s">
        <v>10</v>
      </c>
      <c r="F118" s="52" t="s">
        <v>2964</v>
      </c>
      <c r="G118" s="52" t="s">
        <v>413</v>
      </c>
      <c r="H118" s="52" t="s">
        <v>42</v>
      </c>
      <c r="I118" s="52" t="s">
        <v>2993</v>
      </c>
      <c r="J118" s="52" t="s">
        <v>2994</v>
      </c>
      <c r="K118" s="52" t="s">
        <v>2967</v>
      </c>
      <c r="L118" s="52"/>
    </row>
    <row r="119" spans="1:12" x14ac:dyDescent="0.25">
      <c r="A119" s="52" t="s">
        <v>427</v>
      </c>
      <c r="B119" s="52" t="s">
        <v>432</v>
      </c>
      <c r="C119" s="52" t="s">
        <v>2215</v>
      </c>
      <c r="D119" s="52" t="s">
        <v>2995</v>
      </c>
      <c r="E119" s="52" t="s">
        <v>10</v>
      </c>
      <c r="F119" s="52" t="s">
        <v>2983</v>
      </c>
      <c r="G119" s="52" t="s">
        <v>415</v>
      </c>
      <c r="H119" s="52" t="s">
        <v>42</v>
      </c>
      <c r="I119" s="52" t="s">
        <v>2996</v>
      </c>
      <c r="J119" s="52" t="s">
        <v>2997</v>
      </c>
      <c r="K119" s="52" t="s">
        <v>2967</v>
      </c>
      <c r="L119" s="52"/>
    </row>
    <row r="120" spans="1:12" x14ac:dyDescent="0.25">
      <c r="A120" s="52" t="s">
        <v>427</v>
      </c>
      <c r="B120" s="52" t="s">
        <v>433</v>
      </c>
      <c r="C120" s="52" t="s">
        <v>2215</v>
      </c>
      <c r="D120" s="52" t="s">
        <v>2998</v>
      </c>
      <c r="E120" s="52" t="s">
        <v>10</v>
      </c>
      <c r="F120" s="52" t="s">
        <v>2973</v>
      </c>
      <c r="G120" s="52" t="s">
        <v>434</v>
      </c>
      <c r="H120" s="52" t="s">
        <v>418</v>
      </c>
      <c r="I120" s="52" t="s">
        <v>2999</v>
      </c>
      <c r="J120" s="52" t="s">
        <v>3000</v>
      </c>
      <c r="K120" s="52" t="s">
        <v>2967</v>
      </c>
      <c r="L120" s="52"/>
    </row>
    <row r="121" spans="1:12" hidden="1" x14ac:dyDescent="0.25">
      <c r="A121" s="52" t="s">
        <v>435</v>
      </c>
      <c r="B121" s="52"/>
      <c r="C121" s="52"/>
      <c r="D121" s="52" t="s">
        <v>436</v>
      </c>
      <c r="E121" s="52"/>
      <c r="F121" s="52" t="s">
        <v>34</v>
      </c>
      <c r="G121" s="52"/>
      <c r="H121" s="52"/>
      <c r="I121" s="52"/>
      <c r="J121" s="52"/>
      <c r="K121" s="52"/>
      <c r="L121" s="52"/>
    </row>
    <row r="122" spans="1:12" hidden="1" x14ac:dyDescent="0.25">
      <c r="A122" s="52" t="s">
        <v>437</v>
      </c>
      <c r="B122" s="52"/>
      <c r="C122" s="52"/>
      <c r="D122" s="52" t="s">
        <v>438</v>
      </c>
      <c r="E122" s="52"/>
      <c r="F122" s="52" t="s">
        <v>34</v>
      </c>
      <c r="G122" s="52"/>
      <c r="H122" s="52"/>
      <c r="I122" s="52"/>
      <c r="J122" s="52"/>
      <c r="K122" s="52"/>
      <c r="L122" s="52"/>
    </row>
    <row r="123" spans="1:12" hidden="1" x14ac:dyDescent="0.25">
      <c r="A123" s="52" t="s">
        <v>439</v>
      </c>
      <c r="B123" s="52"/>
      <c r="C123" s="52"/>
      <c r="D123" s="52" t="s">
        <v>440</v>
      </c>
      <c r="E123" s="52"/>
      <c r="F123" s="52" t="s">
        <v>34</v>
      </c>
      <c r="G123" s="52"/>
      <c r="H123" s="52"/>
      <c r="I123" s="52"/>
      <c r="J123" s="52"/>
      <c r="K123" s="52"/>
      <c r="L123" s="52"/>
    </row>
    <row r="124" spans="1:12" hidden="1" x14ac:dyDescent="0.25">
      <c r="A124" s="52" t="s">
        <v>441</v>
      </c>
      <c r="B124" s="52"/>
      <c r="C124" s="52"/>
      <c r="D124" s="52" t="s">
        <v>442</v>
      </c>
      <c r="E124" s="52"/>
      <c r="F124" s="52" t="s">
        <v>34</v>
      </c>
      <c r="G124" s="52"/>
      <c r="H124" s="52"/>
      <c r="I124" s="52"/>
      <c r="J124" s="52"/>
      <c r="K124" s="52"/>
      <c r="L124" s="52"/>
    </row>
    <row r="125" spans="1:12" hidden="1" x14ac:dyDescent="0.25">
      <c r="A125" s="52" t="s">
        <v>443</v>
      </c>
      <c r="B125" s="52"/>
      <c r="C125" s="52"/>
      <c r="D125" s="52" t="s">
        <v>444</v>
      </c>
      <c r="E125" s="52"/>
      <c r="F125" s="52" t="s">
        <v>34</v>
      </c>
      <c r="G125" s="52"/>
      <c r="H125" s="52"/>
      <c r="I125" s="52"/>
      <c r="J125" s="52"/>
      <c r="K125" s="52"/>
      <c r="L125" s="52"/>
    </row>
    <row r="126" spans="1:12" hidden="1" x14ac:dyDescent="0.25">
      <c r="A126" s="52" t="s">
        <v>445</v>
      </c>
      <c r="B126" s="52"/>
      <c r="C126" s="52"/>
      <c r="D126" s="52" t="s">
        <v>446</v>
      </c>
      <c r="E126" s="52"/>
      <c r="F126" s="52" t="s">
        <v>34</v>
      </c>
      <c r="G126" s="52"/>
      <c r="H126" s="52"/>
      <c r="I126" s="52"/>
      <c r="J126" s="52"/>
      <c r="K126" s="52"/>
      <c r="L126" s="52"/>
    </row>
    <row r="127" spans="1:12" hidden="1" x14ac:dyDescent="0.25">
      <c r="A127" s="52" t="s">
        <v>447</v>
      </c>
      <c r="B127" s="52"/>
      <c r="C127" s="52"/>
      <c r="D127" s="52" t="s">
        <v>448</v>
      </c>
      <c r="E127" s="52"/>
      <c r="F127" s="52" t="s">
        <v>34</v>
      </c>
      <c r="G127" s="52"/>
      <c r="H127" s="52"/>
      <c r="I127" s="52"/>
      <c r="J127" s="52"/>
      <c r="K127" s="52"/>
      <c r="L127" s="52"/>
    </row>
    <row r="128" spans="1:12" hidden="1" x14ac:dyDescent="0.25">
      <c r="A128" s="52" t="s">
        <v>449</v>
      </c>
      <c r="B128" s="52"/>
      <c r="C128" s="52"/>
      <c r="D128" s="52" t="s">
        <v>450</v>
      </c>
      <c r="E128" s="52"/>
      <c r="F128" s="52" t="s">
        <v>451</v>
      </c>
      <c r="G128" s="52"/>
      <c r="H128" s="52"/>
      <c r="I128" s="52"/>
      <c r="J128" s="52"/>
      <c r="K128" s="52"/>
      <c r="L128" s="52"/>
    </row>
    <row r="129" spans="1:12" hidden="1" x14ac:dyDescent="0.25">
      <c r="A129" s="52" t="s">
        <v>452</v>
      </c>
      <c r="B129" s="52"/>
      <c r="C129" s="52"/>
      <c r="D129" s="52" t="s">
        <v>453</v>
      </c>
      <c r="E129" s="52"/>
      <c r="F129" s="52" t="s">
        <v>454</v>
      </c>
      <c r="G129" s="52"/>
      <c r="H129" s="52"/>
      <c r="I129" s="52"/>
      <c r="J129" s="52"/>
      <c r="K129" s="52"/>
      <c r="L129" s="52"/>
    </row>
    <row r="130" spans="1:12" x14ac:dyDescent="0.25">
      <c r="A130" s="52" t="s">
        <v>452</v>
      </c>
      <c r="B130" s="52" t="s">
        <v>455</v>
      </c>
      <c r="C130" s="52" t="s">
        <v>2215</v>
      </c>
      <c r="D130" s="52" t="s">
        <v>456</v>
      </c>
      <c r="E130" s="52" t="s">
        <v>10</v>
      </c>
      <c r="F130" s="52" t="s">
        <v>457</v>
      </c>
      <c r="G130" s="52" t="s">
        <v>458</v>
      </c>
      <c r="H130" s="52" t="s">
        <v>459</v>
      </c>
      <c r="I130" s="52" t="s">
        <v>3001</v>
      </c>
      <c r="J130" s="52" t="s">
        <v>3002</v>
      </c>
      <c r="K130" s="52" t="s">
        <v>3003</v>
      </c>
      <c r="L130" s="52"/>
    </row>
    <row r="131" spans="1:12" hidden="1" x14ac:dyDescent="0.25">
      <c r="A131" s="52" t="s">
        <v>460</v>
      </c>
      <c r="B131" s="52"/>
      <c r="C131" s="52"/>
      <c r="D131" s="52" t="s">
        <v>461</v>
      </c>
      <c r="E131" s="52"/>
      <c r="F131" s="52" t="s">
        <v>462</v>
      </c>
      <c r="G131" s="52"/>
      <c r="H131" s="52"/>
      <c r="I131" s="52"/>
      <c r="J131" s="52"/>
      <c r="K131" s="52"/>
      <c r="L131" s="52"/>
    </row>
    <row r="132" spans="1:12" x14ac:dyDescent="0.25">
      <c r="A132" s="52" t="s">
        <v>460</v>
      </c>
      <c r="B132" s="52" t="s">
        <v>463</v>
      </c>
      <c r="C132" s="52" t="s">
        <v>2215</v>
      </c>
      <c r="D132" s="52" t="s">
        <v>464</v>
      </c>
      <c r="E132" s="52" t="s">
        <v>10</v>
      </c>
      <c r="F132" s="52" t="s">
        <v>465</v>
      </c>
      <c r="G132" s="52" t="s">
        <v>466</v>
      </c>
      <c r="H132" s="52" t="s">
        <v>459</v>
      </c>
      <c r="I132" s="52" t="s">
        <v>3004</v>
      </c>
      <c r="J132" s="52" t="s">
        <v>3005</v>
      </c>
      <c r="K132" s="52" t="s">
        <v>3006</v>
      </c>
      <c r="L132" s="52"/>
    </row>
    <row r="133" spans="1:12" x14ac:dyDescent="0.25">
      <c r="A133" s="52" t="s">
        <v>460</v>
      </c>
      <c r="B133" s="52" t="s">
        <v>467</v>
      </c>
      <c r="C133" s="52" t="s">
        <v>2215</v>
      </c>
      <c r="D133" s="52" t="s">
        <v>468</v>
      </c>
      <c r="E133" s="52" t="s">
        <v>10</v>
      </c>
      <c r="F133" s="52" t="s">
        <v>469</v>
      </c>
      <c r="G133" s="52" t="s">
        <v>458</v>
      </c>
      <c r="H133" s="52" t="s">
        <v>459</v>
      </c>
      <c r="I133" s="52" t="s">
        <v>3007</v>
      </c>
      <c r="J133" s="52" t="s">
        <v>3008</v>
      </c>
      <c r="K133" s="52" t="s">
        <v>3009</v>
      </c>
      <c r="L133" s="52"/>
    </row>
    <row r="134" spans="1:12" x14ac:dyDescent="0.25">
      <c r="A134" s="52" t="s">
        <v>460</v>
      </c>
      <c r="B134" s="52" t="s">
        <v>470</v>
      </c>
      <c r="C134" s="52" t="s">
        <v>2215</v>
      </c>
      <c r="D134" s="52" t="s">
        <v>471</v>
      </c>
      <c r="E134" s="52" t="s">
        <v>10</v>
      </c>
      <c r="F134" s="52" t="s">
        <v>472</v>
      </c>
      <c r="G134" s="52" t="s">
        <v>458</v>
      </c>
      <c r="H134" s="52" t="s">
        <v>459</v>
      </c>
      <c r="I134" s="52" t="s">
        <v>3010</v>
      </c>
      <c r="J134" s="52" t="s">
        <v>3011</v>
      </c>
      <c r="K134" s="52" t="s">
        <v>3006</v>
      </c>
      <c r="L134" s="52"/>
    </row>
    <row r="135" spans="1:12" hidden="1" x14ac:dyDescent="0.25">
      <c r="A135" s="52" t="s">
        <v>473</v>
      </c>
      <c r="B135" s="52"/>
      <c r="C135" s="52"/>
      <c r="D135" s="52" t="s">
        <v>474</v>
      </c>
      <c r="E135" s="52"/>
      <c r="F135" s="52" t="s">
        <v>475</v>
      </c>
      <c r="G135" s="52"/>
      <c r="H135" s="52"/>
      <c r="I135" s="52"/>
      <c r="J135" s="52"/>
      <c r="K135" s="52"/>
      <c r="L135" s="52"/>
    </row>
    <row r="136" spans="1:12" x14ac:dyDescent="0.25">
      <c r="A136" s="52" t="s">
        <v>473</v>
      </c>
      <c r="B136" s="52" t="s">
        <v>476</v>
      </c>
      <c r="C136" s="52" t="s">
        <v>2215</v>
      </c>
      <c r="D136" s="52" t="s">
        <v>477</v>
      </c>
      <c r="E136" s="52" t="s">
        <v>10</v>
      </c>
      <c r="F136" s="52" t="s">
        <v>478</v>
      </c>
      <c r="G136" s="52" t="s">
        <v>479</v>
      </c>
      <c r="H136" s="52" t="s">
        <v>459</v>
      </c>
      <c r="I136" s="52" t="s">
        <v>3012</v>
      </c>
      <c r="J136" s="52" t="s">
        <v>3013</v>
      </c>
      <c r="K136" s="52" t="s">
        <v>3006</v>
      </c>
      <c r="L136" s="52"/>
    </row>
    <row r="137" spans="1:12" x14ac:dyDescent="0.25">
      <c r="A137" s="52" t="s">
        <v>473</v>
      </c>
      <c r="B137" s="52" t="s">
        <v>480</v>
      </c>
      <c r="C137" s="52" t="s">
        <v>2215</v>
      </c>
      <c r="D137" s="52" t="s">
        <v>481</v>
      </c>
      <c r="E137" s="52" t="s">
        <v>10</v>
      </c>
      <c r="F137" s="52" t="s">
        <v>482</v>
      </c>
      <c r="G137" s="52" t="s">
        <v>458</v>
      </c>
      <c r="H137" s="52" t="s">
        <v>459</v>
      </c>
      <c r="I137" s="52" t="s">
        <v>3014</v>
      </c>
      <c r="J137" s="52" t="s">
        <v>3015</v>
      </c>
      <c r="K137" s="52" t="s">
        <v>3006</v>
      </c>
      <c r="L137" s="52"/>
    </row>
    <row r="138" spans="1:12" hidden="1" x14ac:dyDescent="0.25">
      <c r="A138" s="52" t="s">
        <v>483</v>
      </c>
      <c r="B138" s="52"/>
      <c r="C138" s="52"/>
      <c r="D138" s="52" t="s">
        <v>484</v>
      </c>
      <c r="E138" s="52"/>
      <c r="F138" s="52" t="s">
        <v>34</v>
      </c>
      <c r="G138" s="52"/>
      <c r="H138" s="52"/>
      <c r="I138" s="52"/>
      <c r="J138" s="52"/>
      <c r="K138" s="52"/>
      <c r="L138" s="52"/>
    </row>
    <row r="139" spans="1:12" hidden="1" x14ac:dyDescent="0.25">
      <c r="A139" s="52" t="s">
        <v>485</v>
      </c>
      <c r="B139" s="52"/>
      <c r="C139" s="52"/>
      <c r="D139" s="52" t="s">
        <v>486</v>
      </c>
      <c r="E139" s="52"/>
      <c r="F139" s="52" t="s">
        <v>487</v>
      </c>
      <c r="G139" s="52"/>
      <c r="H139" s="52"/>
      <c r="I139" s="52"/>
      <c r="J139" s="52"/>
      <c r="K139" s="52"/>
      <c r="L139" s="52"/>
    </row>
    <row r="140" spans="1:12" x14ac:dyDescent="0.25">
      <c r="A140" s="52" t="s">
        <v>485</v>
      </c>
      <c r="B140" s="52" t="s">
        <v>488</v>
      </c>
      <c r="C140" s="52" t="s">
        <v>2215</v>
      </c>
      <c r="D140" s="52" t="s">
        <v>489</v>
      </c>
      <c r="E140" s="52" t="s">
        <v>10</v>
      </c>
      <c r="F140" s="52" t="s">
        <v>490</v>
      </c>
      <c r="G140" s="52" t="s">
        <v>458</v>
      </c>
      <c r="H140" s="52" t="s">
        <v>459</v>
      </c>
      <c r="I140" s="52" t="s">
        <v>3016</v>
      </c>
      <c r="J140" s="52" t="s">
        <v>3017</v>
      </c>
      <c r="K140" s="52" t="s">
        <v>3009</v>
      </c>
      <c r="L140" s="52"/>
    </row>
    <row r="141" spans="1:12" x14ac:dyDescent="0.25">
      <c r="A141" s="52" t="s">
        <v>485</v>
      </c>
      <c r="B141" s="52" t="s">
        <v>491</v>
      </c>
      <c r="C141" s="52" t="s">
        <v>2215</v>
      </c>
      <c r="D141" s="52" t="s">
        <v>492</v>
      </c>
      <c r="E141" s="52" t="s">
        <v>10</v>
      </c>
      <c r="F141" s="52" t="s">
        <v>493</v>
      </c>
      <c r="G141" s="52" t="s">
        <v>458</v>
      </c>
      <c r="H141" s="52" t="s">
        <v>459</v>
      </c>
      <c r="I141" s="52" t="s">
        <v>3018</v>
      </c>
      <c r="J141" s="52" t="s">
        <v>3019</v>
      </c>
      <c r="K141" s="52" t="s">
        <v>3020</v>
      </c>
      <c r="L141" s="52"/>
    </row>
    <row r="142" spans="1:12" x14ac:dyDescent="0.25">
      <c r="A142" s="52" t="s">
        <v>485</v>
      </c>
      <c r="B142" s="52" t="s">
        <v>494</v>
      </c>
      <c r="C142" s="52" t="s">
        <v>2215</v>
      </c>
      <c r="D142" s="52" t="s">
        <v>495</v>
      </c>
      <c r="E142" s="52" t="s">
        <v>10</v>
      </c>
      <c r="F142" s="52" t="s">
        <v>496</v>
      </c>
      <c r="G142" s="52" t="s">
        <v>458</v>
      </c>
      <c r="H142" s="52" t="s">
        <v>459</v>
      </c>
      <c r="I142" s="52" t="s">
        <v>3021</v>
      </c>
      <c r="J142" s="52" t="s">
        <v>3022</v>
      </c>
      <c r="K142" s="52" t="s">
        <v>3023</v>
      </c>
      <c r="L142" s="52"/>
    </row>
    <row r="143" spans="1:12" x14ac:dyDescent="0.25">
      <c r="A143" s="52" t="s">
        <v>485</v>
      </c>
      <c r="B143" s="52" t="s">
        <v>497</v>
      </c>
      <c r="C143" s="52" t="s">
        <v>2215</v>
      </c>
      <c r="D143" s="52" t="s">
        <v>498</v>
      </c>
      <c r="E143" s="52" t="s">
        <v>10</v>
      </c>
      <c r="F143" s="52" t="s">
        <v>499</v>
      </c>
      <c r="G143" s="52" t="s">
        <v>458</v>
      </c>
      <c r="H143" s="52" t="s">
        <v>459</v>
      </c>
      <c r="I143" s="52" t="s">
        <v>3024</v>
      </c>
      <c r="J143" s="52" t="s">
        <v>3025</v>
      </c>
      <c r="K143" s="52" t="s">
        <v>3023</v>
      </c>
      <c r="L143" s="52"/>
    </row>
    <row r="144" spans="1:12" x14ac:dyDescent="0.25">
      <c r="A144" s="52" t="s">
        <v>485</v>
      </c>
      <c r="B144" s="52" t="s">
        <v>500</v>
      </c>
      <c r="C144" s="52" t="s">
        <v>2215</v>
      </c>
      <c r="D144" s="52" t="s">
        <v>501</v>
      </c>
      <c r="E144" s="52" t="s">
        <v>10</v>
      </c>
      <c r="F144" s="52" t="s">
        <v>502</v>
      </c>
      <c r="G144" s="52" t="s">
        <v>458</v>
      </c>
      <c r="H144" s="52" t="s">
        <v>459</v>
      </c>
      <c r="I144" s="52" t="s">
        <v>3026</v>
      </c>
      <c r="J144" s="52" t="s">
        <v>3027</v>
      </c>
      <c r="K144" s="52" t="s">
        <v>3023</v>
      </c>
      <c r="L144" s="52"/>
    </row>
    <row r="145" spans="1:12" x14ac:dyDescent="0.25">
      <c r="A145" s="52" t="s">
        <v>485</v>
      </c>
      <c r="B145" s="52" t="s">
        <v>503</v>
      </c>
      <c r="C145" s="52" t="s">
        <v>2215</v>
      </c>
      <c r="D145" s="52" t="s">
        <v>504</v>
      </c>
      <c r="E145" s="52" t="s">
        <v>10</v>
      </c>
      <c r="F145" s="52" t="s">
        <v>505</v>
      </c>
      <c r="G145" s="52" t="s">
        <v>458</v>
      </c>
      <c r="H145" s="52" t="s">
        <v>459</v>
      </c>
      <c r="I145" s="52" t="s">
        <v>3028</v>
      </c>
      <c r="J145" s="52" t="s">
        <v>3029</v>
      </c>
      <c r="K145" s="52" t="s">
        <v>3009</v>
      </c>
      <c r="L145" s="52"/>
    </row>
    <row r="146" spans="1:12" hidden="1" x14ac:dyDescent="0.25">
      <c r="A146" s="52" t="s">
        <v>506</v>
      </c>
      <c r="B146" s="52"/>
      <c r="C146" s="52"/>
      <c r="D146" s="52" t="s">
        <v>507</v>
      </c>
      <c r="E146" s="52"/>
      <c r="F146" s="52" t="s">
        <v>508</v>
      </c>
      <c r="G146" s="52"/>
      <c r="H146" s="52"/>
      <c r="I146" s="52"/>
      <c r="J146" s="52"/>
      <c r="K146" s="52"/>
      <c r="L146" s="52"/>
    </row>
    <row r="147" spans="1:12" x14ac:dyDescent="0.25">
      <c r="A147" s="52" t="s">
        <v>506</v>
      </c>
      <c r="B147" s="52" t="s">
        <v>509</v>
      </c>
      <c r="C147" s="52" t="s">
        <v>2215</v>
      </c>
      <c r="D147" s="52" t="s">
        <v>510</v>
      </c>
      <c r="E147" s="52" t="s">
        <v>10</v>
      </c>
      <c r="F147" s="52" t="s">
        <v>511</v>
      </c>
      <c r="G147" s="52" t="s">
        <v>512</v>
      </c>
      <c r="H147" s="52" t="s">
        <v>459</v>
      </c>
      <c r="I147" s="52" t="s">
        <v>3030</v>
      </c>
      <c r="J147" s="52" t="s">
        <v>3031</v>
      </c>
      <c r="K147" s="52" t="s">
        <v>3032</v>
      </c>
      <c r="L147" s="52"/>
    </row>
    <row r="148" spans="1:12" x14ac:dyDescent="0.25">
      <c r="A148" s="52" t="s">
        <v>506</v>
      </c>
      <c r="B148" s="52" t="s">
        <v>513</v>
      </c>
      <c r="C148" s="52" t="s">
        <v>2215</v>
      </c>
      <c r="D148" s="52" t="s">
        <v>514</v>
      </c>
      <c r="E148" s="52" t="s">
        <v>10</v>
      </c>
      <c r="F148" s="52" t="s">
        <v>515</v>
      </c>
      <c r="G148" s="52" t="s">
        <v>516</v>
      </c>
      <c r="H148" s="52" t="s">
        <v>459</v>
      </c>
      <c r="I148" s="52" t="s">
        <v>3033</v>
      </c>
      <c r="J148" s="52" t="s">
        <v>3034</v>
      </c>
      <c r="K148" s="52" t="s">
        <v>3032</v>
      </c>
      <c r="L148" s="52"/>
    </row>
    <row r="149" spans="1:12" x14ac:dyDescent="0.25">
      <c r="A149" s="52" t="s">
        <v>506</v>
      </c>
      <c r="B149" s="52" t="s">
        <v>517</v>
      </c>
      <c r="C149" s="52" t="s">
        <v>2215</v>
      </c>
      <c r="D149" s="52" t="s">
        <v>518</v>
      </c>
      <c r="E149" s="52" t="s">
        <v>10</v>
      </c>
      <c r="F149" s="52" t="s">
        <v>519</v>
      </c>
      <c r="G149" s="52" t="s">
        <v>520</v>
      </c>
      <c r="H149" s="52" t="s">
        <v>459</v>
      </c>
      <c r="I149" s="52" t="s">
        <v>3035</v>
      </c>
      <c r="J149" s="52" t="s">
        <v>3036</v>
      </c>
      <c r="K149" s="52" t="s">
        <v>3006</v>
      </c>
      <c r="L149" s="52"/>
    </row>
    <row r="150" spans="1:12" x14ac:dyDescent="0.25">
      <c r="A150" s="52" t="s">
        <v>506</v>
      </c>
      <c r="B150" s="52" t="s">
        <v>521</v>
      </c>
      <c r="C150" s="52" t="s">
        <v>2215</v>
      </c>
      <c r="D150" s="52" t="s">
        <v>522</v>
      </c>
      <c r="E150" s="52" t="s">
        <v>10</v>
      </c>
      <c r="F150" s="52" t="s">
        <v>523</v>
      </c>
      <c r="G150" s="52" t="s">
        <v>524</v>
      </c>
      <c r="H150" s="52" t="s">
        <v>459</v>
      </c>
      <c r="I150" s="52" t="s">
        <v>3037</v>
      </c>
      <c r="J150" s="52" t="s">
        <v>3038</v>
      </c>
      <c r="K150" s="52" t="s">
        <v>3006</v>
      </c>
      <c r="L150" s="52"/>
    </row>
    <row r="151" spans="1:12" hidden="1" x14ac:dyDescent="0.25">
      <c r="A151" s="52" t="s">
        <v>525</v>
      </c>
      <c r="B151" s="52"/>
      <c r="C151" s="52"/>
      <c r="D151" s="52" t="s">
        <v>526</v>
      </c>
      <c r="E151" s="52"/>
      <c r="F151" s="52" t="s">
        <v>527</v>
      </c>
      <c r="G151" s="52"/>
      <c r="H151" s="52"/>
      <c r="I151" s="52"/>
      <c r="J151" s="52"/>
      <c r="K151" s="52"/>
      <c r="L151" s="52"/>
    </row>
    <row r="152" spans="1:12" x14ac:dyDescent="0.25">
      <c r="A152" s="52" t="s">
        <v>525</v>
      </c>
      <c r="B152" s="52" t="s">
        <v>528</v>
      </c>
      <c r="C152" s="52" t="s">
        <v>2215</v>
      </c>
      <c r="D152" s="52" t="s">
        <v>529</v>
      </c>
      <c r="E152" s="52" t="s">
        <v>10</v>
      </c>
      <c r="F152" s="52" t="s">
        <v>530</v>
      </c>
      <c r="G152" s="52" t="s">
        <v>458</v>
      </c>
      <c r="H152" s="52" t="s">
        <v>459</v>
      </c>
      <c r="I152" s="52" t="s">
        <v>3039</v>
      </c>
      <c r="J152" s="52" t="s">
        <v>3040</v>
      </c>
      <c r="K152" s="52" t="s">
        <v>3041</v>
      </c>
      <c r="L152" s="52"/>
    </row>
    <row r="153" spans="1:12" x14ac:dyDescent="0.25">
      <c r="A153" s="52" t="s">
        <v>525</v>
      </c>
      <c r="B153" s="52" t="s">
        <v>531</v>
      </c>
      <c r="C153" s="52" t="s">
        <v>2215</v>
      </c>
      <c r="D153" s="52" t="s">
        <v>532</v>
      </c>
      <c r="E153" s="52" t="s">
        <v>10</v>
      </c>
      <c r="F153" s="52" t="s">
        <v>533</v>
      </c>
      <c r="G153" s="52" t="s">
        <v>458</v>
      </c>
      <c r="H153" s="52" t="s">
        <v>459</v>
      </c>
      <c r="I153" s="52" t="s">
        <v>3042</v>
      </c>
      <c r="J153" s="52" t="s">
        <v>3043</v>
      </c>
      <c r="K153" s="52" t="s">
        <v>3041</v>
      </c>
      <c r="L153" s="52"/>
    </row>
    <row r="154" spans="1:12" x14ac:dyDescent="0.25">
      <c r="A154" s="52" t="s">
        <v>525</v>
      </c>
      <c r="B154" s="52" t="s">
        <v>534</v>
      </c>
      <c r="C154" s="52" t="s">
        <v>2215</v>
      </c>
      <c r="D154" s="52" t="s">
        <v>535</v>
      </c>
      <c r="E154" s="52" t="s">
        <v>10</v>
      </c>
      <c r="F154" s="52" t="s">
        <v>536</v>
      </c>
      <c r="G154" s="52" t="s">
        <v>458</v>
      </c>
      <c r="H154" s="52" t="s">
        <v>459</v>
      </c>
      <c r="I154" s="52" t="s">
        <v>3044</v>
      </c>
      <c r="J154" s="52" t="s">
        <v>3045</v>
      </c>
      <c r="K154" s="52" t="s">
        <v>3041</v>
      </c>
      <c r="L154" s="52"/>
    </row>
    <row r="155" spans="1:12" x14ac:dyDescent="0.25">
      <c r="A155" s="52" t="s">
        <v>525</v>
      </c>
      <c r="B155" s="52" t="s">
        <v>537</v>
      </c>
      <c r="C155" s="52" t="s">
        <v>2215</v>
      </c>
      <c r="D155" s="52" t="s">
        <v>538</v>
      </c>
      <c r="E155" s="52" t="s">
        <v>10</v>
      </c>
      <c r="F155" s="52" t="s">
        <v>539</v>
      </c>
      <c r="G155" s="52" t="s">
        <v>540</v>
      </c>
      <c r="H155" s="52" t="s">
        <v>459</v>
      </c>
      <c r="I155" s="52" t="s">
        <v>3046</v>
      </c>
      <c r="J155" s="52" t="s">
        <v>3047</v>
      </c>
      <c r="K155" s="52" t="s">
        <v>3041</v>
      </c>
      <c r="L155" s="52"/>
    </row>
    <row r="156" spans="1:12" x14ac:dyDescent="0.25">
      <c r="A156" s="52" t="s">
        <v>525</v>
      </c>
      <c r="B156" s="52" t="s">
        <v>541</v>
      </c>
      <c r="C156" s="52" t="s">
        <v>2215</v>
      </c>
      <c r="D156" s="52" t="s">
        <v>542</v>
      </c>
      <c r="E156" s="52" t="s">
        <v>10</v>
      </c>
      <c r="F156" s="52" t="s">
        <v>543</v>
      </c>
      <c r="G156" s="52" t="s">
        <v>544</v>
      </c>
      <c r="H156" s="52" t="s">
        <v>459</v>
      </c>
      <c r="I156" s="52" t="s">
        <v>3048</v>
      </c>
      <c r="J156" s="52" t="s">
        <v>3049</v>
      </c>
      <c r="K156" s="52" t="s">
        <v>3041</v>
      </c>
      <c r="L156" s="52"/>
    </row>
    <row r="157" spans="1:12" hidden="1" x14ac:dyDescent="0.25">
      <c r="A157" s="52" t="s">
        <v>545</v>
      </c>
      <c r="B157" s="52"/>
      <c r="C157" s="52"/>
      <c r="D157" s="52" t="s">
        <v>546</v>
      </c>
      <c r="E157" s="52"/>
      <c r="F157" s="52" t="s">
        <v>547</v>
      </c>
      <c r="G157" s="52"/>
      <c r="H157" s="52"/>
      <c r="I157" s="52"/>
      <c r="J157" s="52"/>
      <c r="K157" s="52"/>
      <c r="L157" s="52"/>
    </row>
    <row r="158" spans="1:12" x14ac:dyDescent="0.25">
      <c r="A158" s="52" t="s">
        <v>545</v>
      </c>
      <c r="B158" s="52" t="s">
        <v>548</v>
      </c>
      <c r="C158" s="52" t="s">
        <v>2215</v>
      </c>
      <c r="D158" s="52" t="s">
        <v>549</v>
      </c>
      <c r="E158" s="52" t="s">
        <v>10</v>
      </c>
      <c r="F158" s="52" t="s">
        <v>550</v>
      </c>
      <c r="G158" s="52" t="s">
        <v>458</v>
      </c>
      <c r="H158" s="52" t="s">
        <v>459</v>
      </c>
      <c r="I158" s="52" t="s">
        <v>3050</v>
      </c>
      <c r="J158" s="52" t="s">
        <v>3051</v>
      </c>
      <c r="K158" s="52" t="s">
        <v>3006</v>
      </c>
      <c r="L158" s="52"/>
    </row>
    <row r="159" spans="1:12" hidden="1" x14ac:dyDescent="0.25">
      <c r="A159" s="52" t="s">
        <v>551</v>
      </c>
      <c r="B159" s="52"/>
      <c r="C159" s="52"/>
      <c r="D159" s="52" t="s">
        <v>552</v>
      </c>
      <c r="E159" s="52"/>
      <c r="F159" s="52" t="s">
        <v>553</v>
      </c>
      <c r="G159" s="52"/>
      <c r="H159" s="52"/>
      <c r="I159" s="52"/>
      <c r="J159" s="52"/>
      <c r="K159" s="52"/>
      <c r="L159" s="52"/>
    </row>
    <row r="160" spans="1:12" x14ac:dyDescent="0.25">
      <c r="A160" s="52" t="s">
        <v>551</v>
      </c>
      <c r="B160" s="52" t="s">
        <v>554</v>
      </c>
      <c r="C160" s="52" t="s">
        <v>2215</v>
      </c>
      <c r="D160" s="52" t="s">
        <v>555</v>
      </c>
      <c r="E160" s="52" t="s">
        <v>10</v>
      </c>
      <c r="F160" s="52" t="s">
        <v>556</v>
      </c>
      <c r="G160" s="52" t="s">
        <v>458</v>
      </c>
      <c r="H160" s="52" t="s">
        <v>459</v>
      </c>
      <c r="I160" s="52" t="s">
        <v>3052</v>
      </c>
      <c r="J160" s="52" t="s">
        <v>3053</v>
      </c>
      <c r="K160" s="52" t="s">
        <v>3006</v>
      </c>
      <c r="L160" s="52"/>
    </row>
    <row r="161" spans="1:12" x14ac:dyDescent="0.25">
      <c r="A161" s="52" t="s">
        <v>551</v>
      </c>
      <c r="B161" s="52" t="s">
        <v>557</v>
      </c>
      <c r="C161" s="52" t="s">
        <v>2215</v>
      </c>
      <c r="D161" s="52" t="s">
        <v>558</v>
      </c>
      <c r="E161" s="52" t="s">
        <v>10</v>
      </c>
      <c r="F161" s="52" t="s">
        <v>559</v>
      </c>
      <c r="G161" s="52" t="s">
        <v>560</v>
      </c>
      <c r="H161" s="52" t="s">
        <v>459</v>
      </c>
      <c r="I161" s="52" t="s">
        <v>3054</v>
      </c>
      <c r="J161" s="52" t="s">
        <v>3055</v>
      </c>
      <c r="K161" s="52" t="s">
        <v>3006</v>
      </c>
      <c r="L161" s="52"/>
    </row>
    <row r="162" spans="1:12" x14ac:dyDescent="0.25">
      <c r="A162" s="52" t="s">
        <v>551</v>
      </c>
      <c r="B162" s="52" t="s">
        <v>561</v>
      </c>
      <c r="C162" s="52" t="s">
        <v>2215</v>
      </c>
      <c r="D162" s="52" t="s">
        <v>562</v>
      </c>
      <c r="E162" s="52" t="s">
        <v>10</v>
      </c>
      <c r="F162" s="52" t="s">
        <v>563</v>
      </c>
      <c r="G162" s="52" t="s">
        <v>458</v>
      </c>
      <c r="H162" s="52" t="s">
        <v>459</v>
      </c>
      <c r="I162" s="52" t="s">
        <v>3056</v>
      </c>
      <c r="J162" s="52" t="s">
        <v>3057</v>
      </c>
      <c r="K162" s="52" t="s">
        <v>3006</v>
      </c>
      <c r="L162" s="52"/>
    </row>
    <row r="163" spans="1:12" x14ac:dyDescent="0.25">
      <c r="A163" s="52" t="s">
        <v>551</v>
      </c>
      <c r="B163" s="52" t="s">
        <v>564</v>
      </c>
      <c r="C163" s="52" t="s">
        <v>2215</v>
      </c>
      <c r="D163" s="52" t="s">
        <v>565</v>
      </c>
      <c r="E163" s="52" t="s">
        <v>10</v>
      </c>
      <c r="F163" s="52" t="s">
        <v>566</v>
      </c>
      <c r="G163" s="52" t="s">
        <v>458</v>
      </c>
      <c r="H163" s="52" t="s">
        <v>459</v>
      </c>
      <c r="I163" s="52" t="s">
        <v>3058</v>
      </c>
      <c r="J163" s="52" t="s">
        <v>3057</v>
      </c>
      <c r="K163" s="52" t="s">
        <v>3006</v>
      </c>
      <c r="L163" s="52"/>
    </row>
    <row r="164" spans="1:12" x14ac:dyDescent="0.25">
      <c r="A164" s="52" t="s">
        <v>551</v>
      </c>
      <c r="B164" s="52" t="s">
        <v>567</v>
      </c>
      <c r="C164" s="52" t="s">
        <v>2215</v>
      </c>
      <c r="D164" s="52" t="s">
        <v>568</v>
      </c>
      <c r="E164" s="52" t="s">
        <v>10</v>
      </c>
      <c r="F164" s="52" t="s">
        <v>569</v>
      </c>
      <c r="G164" s="52" t="s">
        <v>458</v>
      </c>
      <c r="H164" s="52" t="s">
        <v>459</v>
      </c>
      <c r="I164" s="52" t="s">
        <v>3059</v>
      </c>
      <c r="J164" s="52" t="s">
        <v>3060</v>
      </c>
      <c r="K164" s="52" t="s">
        <v>3006</v>
      </c>
      <c r="L164" s="52"/>
    </row>
    <row r="165" spans="1:12" hidden="1" x14ac:dyDescent="0.25">
      <c r="A165" s="52" t="s">
        <v>570</v>
      </c>
      <c r="B165" s="52"/>
      <c r="C165" s="52"/>
      <c r="D165" s="52" t="s">
        <v>571</v>
      </c>
      <c r="E165" s="52"/>
      <c r="F165" s="52" t="s">
        <v>572</v>
      </c>
      <c r="G165" s="52"/>
      <c r="H165" s="52"/>
      <c r="I165" s="52"/>
      <c r="J165" s="52"/>
      <c r="K165" s="52"/>
      <c r="L165" s="52"/>
    </row>
    <row r="166" spans="1:12" hidden="1" x14ac:dyDescent="0.25">
      <c r="A166" s="52" t="s">
        <v>573</v>
      </c>
      <c r="B166" s="52"/>
      <c r="C166" s="52"/>
      <c r="D166" s="52" t="s">
        <v>574</v>
      </c>
      <c r="E166" s="52"/>
      <c r="F166" s="52" t="s">
        <v>3061</v>
      </c>
      <c r="G166" s="52"/>
      <c r="H166" s="52"/>
      <c r="I166" s="52"/>
      <c r="J166" s="52"/>
      <c r="K166" s="52"/>
      <c r="L166" s="52"/>
    </row>
    <row r="167" spans="1:12" hidden="1" x14ac:dyDescent="0.25">
      <c r="A167" s="52" t="s">
        <v>575</v>
      </c>
      <c r="B167" s="52"/>
      <c r="C167" s="52"/>
      <c r="D167" s="52" t="s">
        <v>576</v>
      </c>
      <c r="E167" s="52"/>
      <c r="F167" s="52" t="s">
        <v>3062</v>
      </c>
      <c r="G167" s="52"/>
      <c r="H167" s="52"/>
      <c r="I167" s="52"/>
      <c r="J167" s="52"/>
      <c r="K167" s="52"/>
      <c r="L167" s="52"/>
    </row>
    <row r="168" spans="1:12" x14ac:dyDescent="0.25">
      <c r="A168" s="52" t="s">
        <v>575</v>
      </c>
      <c r="B168" s="52" t="s">
        <v>577</v>
      </c>
      <c r="C168" s="52" t="s">
        <v>2215</v>
      </c>
      <c r="D168" s="52" t="s">
        <v>578</v>
      </c>
      <c r="E168" s="52" t="s">
        <v>10</v>
      </c>
      <c r="F168" s="52" t="s">
        <v>579</v>
      </c>
      <c r="G168" s="52" t="s">
        <v>580</v>
      </c>
      <c r="H168" s="52" t="s">
        <v>581</v>
      </c>
      <c r="I168" s="52" t="s">
        <v>3063</v>
      </c>
      <c r="J168" s="52" t="s">
        <v>3064</v>
      </c>
      <c r="K168" s="52" t="s">
        <v>3065</v>
      </c>
      <c r="L168" s="52"/>
    </row>
    <row r="169" spans="1:12" x14ac:dyDescent="0.25">
      <c r="A169" s="52" t="s">
        <v>575</v>
      </c>
      <c r="B169" s="52" t="s">
        <v>582</v>
      </c>
      <c r="C169" s="52" t="s">
        <v>2215</v>
      </c>
      <c r="D169" s="52" t="s">
        <v>583</v>
      </c>
      <c r="E169" s="52" t="s">
        <v>10</v>
      </c>
      <c r="F169" s="52" t="s">
        <v>584</v>
      </c>
      <c r="G169" s="52" t="s">
        <v>585</v>
      </c>
      <c r="H169" s="52" t="s">
        <v>586</v>
      </c>
      <c r="I169" s="52" t="s">
        <v>3066</v>
      </c>
      <c r="J169" s="52" t="s">
        <v>3067</v>
      </c>
      <c r="K169" s="52" t="s">
        <v>3065</v>
      </c>
      <c r="L169" s="52"/>
    </row>
    <row r="170" spans="1:12" hidden="1" x14ac:dyDescent="0.25">
      <c r="A170" s="52" t="s">
        <v>587</v>
      </c>
      <c r="B170" s="52"/>
      <c r="C170" s="52"/>
      <c r="D170" s="52" t="s">
        <v>588</v>
      </c>
      <c r="E170" s="52"/>
      <c r="F170" s="52" t="s">
        <v>589</v>
      </c>
      <c r="G170" s="52"/>
      <c r="H170" s="52"/>
      <c r="I170" s="52"/>
      <c r="J170" s="52"/>
      <c r="K170" s="52"/>
      <c r="L170" s="52"/>
    </row>
    <row r="171" spans="1:12" x14ac:dyDescent="0.25">
      <c r="A171" s="52" t="s">
        <v>587</v>
      </c>
      <c r="B171" s="52" t="s">
        <v>590</v>
      </c>
      <c r="C171" s="52" t="s">
        <v>2215</v>
      </c>
      <c r="D171" s="52" t="s">
        <v>591</v>
      </c>
      <c r="E171" s="52" t="s">
        <v>10</v>
      </c>
      <c r="F171" s="52" t="s">
        <v>592</v>
      </c>
      <c r="G171" s="52" t="s">
        <v>593</v>
      </c>
      <c r="H171" s="52" t="s">
        <v>594</v>
      </c>
      <c r="I171" s="52" t="s">
        <v>3068</v>
      </c>
      <c r="J171" s="52" t="s">
        <v>3069</v>
      </c>
      <c r="K171" s="52" t="s">
        <v>3070</v>
      </c>
      <c r="L171" s="52"/>
    </row>
    <row r="172" spans="1:12" hidden="1" x14ac:dyDescent="0.25">
      <c r="A172" s="52" t="s">
        <v>595</v>
      </c>
      <c r="B172" s="52"/>
      <c r="C172" s="52"/>
      <c r="D172" s="52" t="s">
        <v>596</v>
      </c>
      <c r="E172" s="52"/>
      <c r="F172" s="52" t="s">
        <v>597</v>
      </c>
      <c r="G172" s="52"/>
      <c r="H172" s="52"/>
      <c r="I172" s="52"/>
      <c r="J172" s="52"/>
      <c r="K172" s="52"/>
      <c r="L172" s="52"/>
    </row>
    <row r="173" spans="1:12" hidden="1" x14ac:dyDescent="0.25">
      <c r="A173" s="52" t="s">
        <v>598</v>
      </c>
      <c r="B173" s="52"/>
      <c r="C173" s="52"/>
      <c r="D173" s="52" t="s">
        <v>599</v>
      </c>
      <c r="E173" s="52"/>
      <c r="F173" s="52" t="s">
        <v>3071</v>
      </c>
      <c r="G173" s="52"/>
      <c r="H173" s="52"/>
      <c r="I173" s="52"/>
      <c r="J173" s="52"/>
      <c r="K173" s="52"/>
      <c r="L173" s="52"/>
    </row>
    <row r="174" spans="1:12" hidden="1" x14ac:dyDescent="0.25">
      <c r="A174" s="52" t="s">
        <v>600</v>
      </c>
      <c r="B174" s="52"/>
      <c r="C174" s="52"/>
      <c r="D174" s="52" t="s">
        <v>601</v>
      </c>
      <c r="E174" s="52"/>
      <c r="F174" s="52" t="s">
        <v>602</v>
      </c>
      <c r="G174" s="52"/>
      <c r="H174" s="52"/>
      <c r="I174" s="52"/>
      <c r="J174" s="52"/>
      <c r="K174" s="52"/>
      <c r="L174" s="52"/>
    </row>
    <row r="175" spans="1:12" x14ac:dyDescent="0.25">
      <c r="A175" s="52" t="s">
        <v>600</v>
      </c>
      <c r="B175" s="52" t="s">
        <v>603</v>
      </c>
      <c r="C175" s="52" t="s">
        <v>2215</v>
      </c>
      <c r="D175" s="52" t="s">
        <v>604</v>
      </c>
      <c r="E175" s="52" t="s">
        <v>10</v>
      </c>
      <c r="F175" s="52" t="s">
        <v>605</v>
      </c>
      <c r="G175" s="52" t="s">
        <v>606</v>
      </c>
      <c r="H175" s="52" t="s">
        <v>42</v>
      </c>
      <c r="I175" s="52" t="s">
        <v>3072</v>
      </c>
      <c r="J175" s="52" t="s">
        <v>3073</v>
      </c>
      <c r="K175" s="52" t="s">
        <v>2934</v>
      </c>
      <c r="L175" s="52"/>
    </row>
    <row r="176" spans="1:12" x14ac:dyDescent="0.25">
      <c r="A176" s="52" t="s">
        <v>600</v>
      </c>
      <c r="B176" s="52" t="s">
        <v>607</v>
      </c>
      <c r="C176" s="52" t="s">
        <v>2215</v>
      </c>
      <c r="D176" s="52" t="s">
        <v>608</v>
      </c>
      <c r="E176" s="52" t="s">
        <v>10</v>
      </c>
      <c r="F176" s="52" t="s">
        <v>609</v>
      </c>
      <c r="G176" s="52" t="s">
        <v>610</v>
      </c>
      <c r="H176" s="52" t="s">
        <v>611</v>
      </c>
      <c r="I176" s="52" t="s">
        <v>3074</v>
      </c>
      <c r="J176" s="52" t="s">
        <v>3075</v>
      </c>
      <c r="K176" s="52" t="s">
        <v>3076</v>
      </c>
      <c r="L176" s="52"/>
    </row>
    <row r="177" spans="1:12" x14ac:dyDescent="0.25">
      <c r="A177" s="52" t="s">
        <v>600</v>
      </c>
      <c r="B177" s="52" t="s">
        <v>612</v>
      </c>
      <c r="C177" s="52" t="s">
        <v>2215</v>
      </c>
      <c r="D177" s="52" t="s">
        <v>613</v>
      </c>
      <c r="E177" s="52" t="s">
        <v>10</v>
      </c>
      <c r="F177" s="52" t="s">
        <v>614</v>
      </c>
      <c r="G177" s="52" t="s">
        <v>610</v>
      </c>
      <c r="H177" s="52" t="s">
        <v>611</v>
      </c>
      <c r="I177" s="52" t="s">
        <v>3077</v>
      </c>
      <c r="J177" s="52" t="s">
        <v>3078</v>
      </c>
      <c r="K177" s="52" t="s">
        <v>3076</v>
      </c>
      <c r="L177" s="52"/>
    </row>
    <row r="178" spans="1:12" x14ac:dyDescent="0.25">
      <c r="A178" s="52" t="s">
        <v>600</v>
      </c>
      <c r="B178" s="52" t="s">
        <v>615</v>
      </c>
      <c r="C178" s="52" t="s">
        <v>2215</v>
      </c>
      <c r="D178" s="52" t="s">
        <v>616</v>
      </c>
      <c r="E178" s="52" t="s">
        <v>10</v>
      </c>
      <c r="F178" s="52" t="s">
        <v>617</v>
      </c>
      <c r="G178" s="52" t="s">
        <v>618</v>
      </c>
      <c r="H178" s="52" t="s">
        <v>619</v>
      </c>
      <c r="I178" s="52" t="s">
        <v>3079</v>
      </c>
      <c r="J178" s="52" t="s">
        <v>3080</v>
      </c>
      <c r="K178" s="52" t="s">
        <v>3081</v>
      </c>
      <c r="L178" s="52"/>
    </row>
    <row r="179" spans="1:12" x14ac:dyDescent="0.25">
      <c r="A179" s="52" t="s">
        <v>600</v>
      </c>
      <c r="B179" s="52" t="s">
        <v>620</v>
      </c>
      <c r="C179" s="52" t="s">
        <v>2215</v>
      </c>
      <c r="D179" s="52" t="s">
        <v>622</v>
      </c>
      <c r="E179" s="52" t="s">
        <v>10</v>
      </c>
      <c r="F179" s="52" t="s">
        <v>623</v>
      </c>
      <c r="G179" s="52" t="s">
        <v>624</v>
      </c>
      <c r="H179" s="52" t="s">
        <v>625</v>
      </c>
      <c r="I179" s="52" t="s">
        <v>3082</v>
      </c>
      <c r="J179" s="52" t="s">
        <v>3083</v>
      </c>
      <c r="K179" s="52" t="s">
        <v>2926</v>
      </c>
      <c r="L179" s="52"/>
    </row>
    <row r="180" spans="1:12" hidden="1" x14ac:dyDescent="0.25">
      <c r="A180" s="52" t="s">
        <v>626</v>
      </c>
      <c r="B180" s="52"/>
      <c r="C180" s="52"/>
      <c r="D180" s="52" t="s">
        <v>627</v>
      </c>
      <c r="E180" s="52"/>
      <c r="F180" s="52" t="s">
        <v>628</v>
      </c>
      <c r="G180" s="52"/>
      <c r="H180" s="52"/>
      <c r="I180" s="52"/>
      <c r="J180" s="52"/>
      <c r="K180" s="52"/>
      <c r="L180" s="52"/>
    </row>
    <row r="181" spans="1:12" x14ac:dyDescent="0.25">
      <c r="A181" s="52" t="s">
        <v>626</v>
      </c>
      <c r="B181" s="52" t="s">
        <v>629</v>
      </c>
      <c r="C181" s="52" t="s">
        <v>2215</v>
      </c>
      <c r="D181" s="52" t="s">
        <v>631</v>
      </c>
      <c r="E181" s="52" t="s">
        <v>10</v>
      </c>
      <c r="F181" s="52" t="s">
        <v>632</v>
      </c>
      <c r="G181" s="52" t="s">
        <v>633</v>
      </c>
      <c r="H181" s="52" t="s">
        <v>634</v>
      </c>
      <c r="I181" s="52" t="s">
        <v>3084</v>
      </c>
      <c r="J181" s="52" t="s">
        <v>3085</v>
      </c>
      <c r="K181" s="52" t="s">
        <v>2951</v>
      </c>
      <c r="L181" s="52"/>
    </row>
    <row r="182" spans="1:12" x14ac:dyDescent="0.25">
      <c r="A182" s="52" t="s">
        <v>626</v>
      </c>
      <c r="B182" s="52" t="s">
        <v>630</v>
      </c>
      <c r="C182" s="52" t="s">
        <v>2215</v>
      </c>
      <c r="D182" s="52" t="s">
        <v>636</v>
      </c>
      <c r="E182" s="52" t="s">
        <v>10</v>
      </c>
      <c r="F182" s="52" t="s">
        <v>637</v>
      </c>
      <c r="G182" s="52" t="s">
        <v>633</v>
      </c>
      <c r="H182" s="52" t="s">
        <v>634</v>
      </c>
      <c r="I182" s="52" t="s">
        <v>3086</v>
      </c>
      <c r="J182" s="52" t="s">
        <v>3087</v>
      </c>
      <c r="K182" s="52" t="s">
        <v>2951</v>
      </c>
      <c r="L182" s="52"/>
    </row>
    <row r="183" spans="1:12" x14ac:dyDescent="0.25">
      <c r="A183" s="52" t="s">
        <v>626</v>
      </c>
      <c r="B183" s="52" t="s">
        <v>635</v>
      </c>
      <c r="C183" s="52" t="s">
        <v>2215</v>
      </c>
      <c r="D183" s="52" t="s">
        <v>638</v>
      </c>
      <c r="E183" s="52" t="s">
        <v>10</v>
      </c>
      <c r="F183" s="52" t="s">
        <v>639</v>
      </c>
      <c r="G183" s="52" t="s">
        <v>640</v>
      </c>
      <c r="H183" s="52" t="s">
        <v>641</v>
      </c>
      <c r="I183" s="52" t="s">
        <v>3088</v>
      </c>
      <c r="J183" s="52" t="s">
        <v>3089</v>
      </c>
      <c r="K183" s="52" t="s">
        <v>2951</v>
      </c>
      <c r="L183" s="52"/>
    </row>
    <row r="184" spans="1:12" x14ac:dyDescent="0.25">
      <c r="A184" s="52" t="s">
        <v>626</v>
      </c>
      <c r="B184" s="52" t="s">
        <v>2016</v>
      </c>
      <c r="C184" s="52" t="s">
        <v>2215</v>
      </c>
      <c r="D184" s="52" t="s">
        <v>642</v>
      </c>
      <c r="E184" s="52" t="s">
        <v>10</v>
      </c>
      <c r="F184" s="52" t="s">
        <v>643</v>
      </c>
      <c r="G184" s="52" t="s">
        <v>644</v>
      </c>
      <c r="H184" s="52" t="s">
        <v>42</v>
      </c>
      <c r="I184" s="52" t="s">
        <v>3090</v>
      </c>
      <c r="J184" s="52" t="s">
        <v>3091</v>
      </c>
      <c r="K184" s="52" t="s">
        <v>2951</v>
      </c>
      <c r="L184" s="52"/>
    </row>
    <row r="185" spans="1:12" hidden="1" x14ac:dyDescent="0.25">
      <c r="A185" s="52" t="s">
        <v>645</v>
      </c>
      <c r="B185" s="52"/>
      <c r="C185" s="52"/>
      <c r="D185" s="52" t="s">
        <v>646</v>
      </c>
      <c r="E185" s="52"/>
      <c r="F185" s="52" t="s">
        <v>647</v>
      </c>
      <c r="G185" s="52"/>
      <c r="H185" s="52"/>
      <c r="I185" s="52"/>
      <c r="J185" s="52"/>
      <c r="K185" s="52"/>
      <c r="L185" s="52"/>
    </row>
    <row r="186" spans="1:12" hidden="1" x14ac:dyDescent="0.25">
      <c r="A186" s="52" t="s">
        <v>648</v>
      </c>
      <c r="B186" s="52"/>
      <c r="C186" s="52"/>
      <c r="D186" s="52" t="s">
        <v>649</v>
      </c>
      <c r="E186" s="52"/>
      <c r="F186" s="52" t="s">
        <v>650</v>
      </c>
      <c r="G186" s="52"/>
      <c r="H186" s="52"/>
      <c r="I186" s="52"/>
      <c r="J186" s="52"/>
      <c r="K186" s="52"/>
      <c r="L186" s="52"/>
    </row>
    <row r="187" spans="1:12" hidden="1" x14ac:dyDescent="0.25">
      <c r="A187" s="52" t="s">
        <v>651</v>
      </c>
      <c r="B187" s="52"/>
      <c r="C187" s="52"/>
      <c r="D187" s="52" t="s">
        <v>652</v>
      </c>
      <c r="E187" s="52"/>
      <c r="F187" s="52" t="s">
        <v>653</v>
      </c>
      <c r="G187" s="52"/>
      <c r="H187" s="52"/>
      <c r="I187" s="52"/>
      <c r="J187" s="52"/>
      <c r="K187" s="52"/>
      <c r="L187" s="52"/>
    </row>
    <row r="188" spans="1:12" hidden="1" x14ac:dyDescent="0.25">
      <c r="A188" s="52" t="s">
        <v>654</v>
      </c>
      <c r="B188" s="52"/>
      <c r="C188" s="52"/>
      <c r="D188" s="52" t="s">
        <v>655</v>
      </c>
      <c r="E188" s="52"/>
      <c r="F188" s="52" t="s">
        <v>656</v>
      </c>
      <c r="G188" s="52"/>
      <c r="H188" s="52"/>
      <c r="I188" s="52"/>
      <c r="J188" s="52"/>
      <c r="K188" s="52"/>
      <c r="L188" s="52"/>
    </row>
    <row r="189" spans="1:12" hidden="1" x14ac:dyDescent="0.25">
      <c r="A189" s="52" t="s">
        <v>657</v>
      </c>
      <c r="B189" s="52"/>
      <c r="C189" s="52"/>
      <c r="D189" s="52" t="s">
        <v>658</v>
      </c>
      <c r="E189" s="52"/>
      <c r="F189" s="52" t="s">
        <v>3092</v>
      </c>
      <c r="G189" s="52"/>
      <c r="H189" s="52"/>
      <c r="I189" s="52"/>
      <c r="J189" s="52"/>
      <c r="K189" s="52"/>
      <c r="L189" s="52"/>
    </row>
    <row r="190" spans="1:12" hidden="1" x14ac:dyDescent="0.25">
      <c r="A190" s="52" t="s">
        <v>659</v>
      </c>
      <c r="B190" s="52"/>
      <c r="C190" s="52"/>
      <c r="D190" s="52" t="s">
        <v>660</v>
      </c>
      <c r="E190" s="52"/>
      <c r="F190" s="52" t="s">
        <v>661</v>
      </c>
      <c r="G190" s="52"/>
      <c r="H190" s="52"/>
      <c r="I190" s="52"/>
      <c r="J190" s="52"/>
      <c r="K190" s="52"/>
      <c r="L190" s="52"/>
    </row>
    <row r="191" spans="1:12" hidden="1" x14ac:dyDescent="0.25">
      <c r="A191" s="52" t="s">
        <v>662</v>
      </c>
      <c r="B191" s="52"/>
      <c r="C191" s="52"/>
      <c r="D191" s="52" t="s">
        <v>663</v>
      </c>
      <c r="E191" s="52"/>
      <c r="F191" s="52" t="s">
        <v>664</v>
      </c>
      <c r="G191" s="52"/>
      <c r="H191" s="52"/>
      <c r="I191" s="52"/>
      <c r="J191" s="52"/>
      <c r="K191" s="52"/>
      <c r="L191" s="52"/>
    </row>
    <row r="192" spans="1:12" hidden="1" x14ac:dyDescent="0.25">
      <c r="A192" s="52" t="s">
        <v>665</v>
      </c>
      <c r="B192" s="52"/>
      <c r="C192" s="52"/>
      <c r="D192" s="52" t="s">
        <v>666</v>
      </c>
      <c r="E192" s="52"/>
      <c r="F192" s="52" t="s">
        <v>667</v>
      </c>
      <c r="G192" s="52"/>
      <c r="H192" s="52"/>
      <c r="I192" s="52"/>
      <c r="J192" s="52"/>
      <c r="K192" s="52"/>
      <c r="L192" s="52"/>
    </row>
    <row r="193" spans="1:12" hidden="1" x14ac:dyDescent="0.25">
      <c r="A193" s="52" t="s">
        <v>668</v>
      </c>
      <c r="B193" s="52"/>
      <c r="C193" s="52"/>
      <c r="D193" s="52" t="s">
        <v>669</v>
      </c>
      <c r="E193" s="52"/>
      <c r="F193" s="52" t="s">
        <v>670</v>
      </c>
      <c r="G193" s="52"/>
      <c r="H193" s="52"/>
      <c r="I193" s="52"/>
      <c r="J193" s="52"/>
      <c r="K193" s="52"/>
      <c r="L193" s="52"/>
    </row>
    <row r="194" spans="1:12" x14ac:dyDescent="0.25">
      <c r="A194" s="52" t="s">
        <v>668</v>
      </c>
      <c r="B194" s="52" t="s">
        <v>671</v>
      </c>
      <c r="C194" s="52" t="s">
        <v>2215</v>
      </c>
      <c r="D194" s="52" t="s">
        <v>672</v>
      </c>
      <c r="E194" s="52" t="s">
        <v>10</v>
      </c>
      <c r="F194" s="52" t="s">
        <v>673</v>
      </c>
      <c r="G194" s="52" t="s">
        <v>674</v>
      </c>
      <c r="H194" s="52" t="s">
        <v>675</v>
      </c>
      <c r="I194" s="52" t="s">
        <v>3093</v>
      </c>
      <c r="J194" s="52" t="s">
        <v>3094</v>
      </c>
      <c r="K194" s="52" t="s">
        <v>2923</v>
      </c>
      <c r="L194" s="52"/>
    </row>
    <row r="195" spans="1:12" hidden="1" x14ac:dyDescent="0.25">
      <c r="A195" s="52" t="s">
        <v>676</v>
      </c>
      <c r="B195" s="52"/>
      <c r="C195" s="52"/>
      <c r="D195" s="52" t="s">
        <v>677</v>
      </c>
      <c r="E195" s="52"/>
      <c r="F195" s="52" t="s">
        <v>3095</v>
      </c>
      <c r="G195" s="52"/>
      <c r="H195" s="52"/>
      <c r="I195" s="52"/>
      <c r="J195" s="52"/>
      <c r="K195" s="52"/>
      <c r="L195" s="52"/>
    </row>
    <row r="196" spans="1:12" hidden="1" x14ac:dyDescent="0.25">
      <c r="A196" s="52" t="s">
        <v>678</v>
      </c>
      <c r="B196" s="52"/>
      <c r="C196" s="52"/>
      <c r="D196" s="52" t="s">
        <v>679</v>
      </c>
      <c r="E196" s="52"/>
      <c r="F196" s="52" t="s">
        <v>682</v>
      </c>
      <c r="G196" s="52"/>
      <c r="H196" s="52"/>
      <c r="I196" s="52"/>
      <c r="J196" s="52"/>
      <c r="K196" s="52"/>
      <c r="L196" s="52"/>
    </row>
    <row r="197" spans="1:12" hidden="1" x14ac:dyDescent="0.25">
      <c r="A197" s="52" t="s">
        <v>683</v>
      </c>
      <c r="B197" s="52"/>
      <c r="C197" s="52"/>
      <c r="D197" s="52" t="s">
        <v>684</v>
      </c>
      <c r="E197" s="52"/>
      <c r="F197" s="52" t="s">
        <v>685</v>
      </c>
      <c r="G197" s="52"/>
      <c r="H197" s="52"/>
      <c r="I197" s="52"/>
      <c r="J197" s="52"/>
      <c r="K197" s="52"/>
      <c r="L197" s="52"/>
    </row>
    <row r="198" spans="1:12" x14ac:dyDescent="0.25">
      <c r="A198" s="52" t="s">
        <v>683</v>
      </c>
      <c r="B198" s="52" t="s">
        <v>686</v>
      </c>
      <c r="C198" s="52" t="s">
        <v>2215</v>
      </c>
      <c r="D198" s="52" t="s">
        <v>687</v>
      </c>
      <c r="E198" s="52" t="s">
        <v>10</v>
      </c>
      <c r="F198" s="52" t="s">
        <v>3096</v>
      </c>
      <c r="G198" s="52" t="s">
        <v>688</v>
      </c>
      <c r="H198" s="52" t="s">
        <v>689</v>
      </c>
      <c r="I198" s="52" t="s">
        <v>3097</v>
      </c>
      <c r="J198" s="52" t="s">
        <v>3098</v>
      </c>
      <c r="K198" s="52" t="s">
        <v>3099</v>
      </c>
      <c r="L198" s="52"/>
    </row>
    <row r="199" spans="1:12" x14ac:dyDescent="0.25">
      <c r="A199" s="52" t="s">
        <v>683</v>
      </c>
      <c r="B199" s="52" t="s">
        <v>690</v>
      </c>
      <c r="C199" s="52" t="s">
        <v>2215</v>
      </c>
      <c r="D199" s="52" t="s">
        <v>691</v>
      </c>
      <c r="E199" s="52" t="s">
        <v>10</v>
      </c>
      <c r="F199" s="52" t="s">
        <v>692</v>
      </c>
      <c r="G199" s="52" t="s">
        <v>693</v>
      </c>
      <c r="H199" s="52" t="s">
        <v>694</v>
      </c>
      <c r="I199" s="52" t="s">
        <v>3100</v>
      </c>
      <c r="J199" s="52" t="s">
        <v>3101</v>
      </c>
      <c r="K199" s="52" t="s">
        <v>2951</v>
      </c>
      <c r="L199" s="52"/>
    </row>
    <row r="200" spans="1:12" hidden="1" x14ac:dyDescent="0.25">
      <c r="A200" s="52" t="s">
        <v>695</v>
      </c>
      <c r="B200" s="52"/>
      <c r="C200" s="52"/>
      <c r="D200" s="52" t="s">
        <v>696</v>
      </c>
      <c r="E200" s="52"/>
      <c r="F200" s="52" t="s">
        <v>697</v>
      </c>
      <c r="G200" s="52"/>
      <c r="H200" s="52"/>
      <c r="I200" s="52"/>
      <c r="J200" s="52"/>
      <c r="K200" s="52"/>
      <c r="L200" s="52"/>
    </row>
    <row r="201" spans="1:12" hidden="1" x14ac:dyDescent="0.25">
      <c r="A201" s="52" t="s">
        <v>698</v>
      </c>
      <c r="B201" s="52"/>
      <c r="C201" s="52"/>
      <c r="D201" s="52" t="s">
        <v>699</v>
      </c>
      <c r="E201" s="52"/>
      <c r="F201" s="52" t="s">
        <v>700</v>
      </c>
      <c r="G201" s="52"/>
      <c r="H201" s="52"/>
      <c r="I201" s="52"/>
      <c r="J201" s="52"/>
      <c r="K201" s="52"/>
      <c r="L201" s="52"/>
    </row>
    <row r="202" spans="1:12" hidden="1" x14ac:dyDescent="0.25">
      <c r="A202" s="52" t="s">
        <v>701</v>
      </c>
      <c r="B202" s="52"/>
      <c r="C202" s="52"/>
      <c r="D202" s="52" t="s">
        <v>702</v>
      </c>
      <c r="E202" s="52"/>
      <c r="F202" s="52" t="s">
        <v>703</v>
      </c>
      <c r="G202" s="52"/>
      <c r="H202" s="52"/>
      <c r="I202" s="52"/>
      <c r="J202" s="52"/>
      <c r="K202" s="52"/>
      <c r="L202" s="52"/>
    </row>
    <row r="203" spans="1:12" hidden="1" x14ac:dyDescent="0.25">
      <c r="A203" s="52" t="s">
        <v>704</v>
      </c>
      <c r="B203" s="52"/>
      <c r="C203" s="52"/>
      <c r="D203" s="52" t="s">
        <v>705</v>
      </c>
      <c r="E203" s="52"/>
      <c r="F203" s="52" t="s">
        <v>706</v>
      </c>
      <c r="G203" s="52"/>
      <c r="H203" s="52"/>
      <c r="I203" s="52"/>
      <c r="J203" s="52"/>
      <c r="K203" s="52"/>
      <c r="L203" s="52"/>
    </row>
    <row r="204" spans="1:12" x14ac:dyDescent="0.25">
      <c r="A204" s="52" t="s">
        <v>704</v>
      </c>
      <c r="B204" s="52" t="s">
        <v>707</v>
      </c>
      <c r="C204" s="52" t="s">
        <v>2215</v>
      </c>
      <c r="D204" s="52" t="s">
        <v>708</v>
      </c>
      <c r="E204" s="52" t="s">
        <v>10</v>
      </c>
      <c r="F204" s="52" t="s">
        <v>709</v>
      </c>
      <c r="G204" s="52" t="s">
        <v>710</v>
      </c>
      <c r="H204" s="52" t="s">
        <v>711</v>
      </c>
      <c r="I204" s="52" t="s">
        <v>3102</v>
      </c>
      <c r="J204" s="52" t="s">
        <v>3103</v>
      </c>
      <c r="K204" s="52" t="s">
        <v>2888</v>
      </c>
      <c r="L204" s="52"/>
    </row>
    <row r="205" spans="1:12" hidden="1" x14ac:dyDescent="0.25">
      <c r="A205" s="52" t="s">
        <v>712</v>
      </c>
      <c r="B205" s="52"/>
      <c r="C205" s="52"/>
      <c r="D205" s="52" t="s">
        <v>713</v>
      </c>
      <c r="E205" s="52"/>
      <c r="F205" s="52" t="s">
        <v>714</v>
      </c>
      <c r="G205" s="52"/>
      <c r="H205" s="52"/>
      <c r="I205" s="52"/>
      <c r="J205" s="52"/>
      <c r="K205" s="52"/>
      <c r="L205" s="52"/>
    </row>
    <row r="206" spans="1:12" hidden="1" x14ac:dyDescent="0.25">
      <c r="A206" s="52" t="s">
        <v>715</v>
      </c>
      <c r="B206" s="52"/>
      <c r="C206" s="52"/>
      <c r="D206" s="52" t="s">
        <v>716</v>
      </c>
      <c r="E206" s="52"/>
      <c r="F206" s="52" t="s">
        <v>717</v>
      </c>
      <c r="G206" s="52"/>
      <c r="H206" s="52"/>
      <c r="I206" s="52"/>
      <c r="J206" s="52"/>
      <c r="K206" s="52"/>
      <c r="L206" s="52"/>
    </row>
    <row r="207" spans="1:12" hidden="1" x14ac:dyDescent="0.25">
      <c r="A207" s="52" t="s">
        <v>718</v>
      </c>
      <c r="B207" s="52"/>
      <c r="C207" s="52"/>
      <c r="D207" s="52" t="s">
        <v>719</v>
      </c>
      <c r="E207" s="52"/>
      <c r="F207" s="52" t="s">
        <v>720</v>
      </c>
      <c r="G207" s="52"/>
      <c r="H207" s="52"/>
      <c r="I207" s="52"/>
      <c r="J207" s="52"/>
      <c r="K207" s="52"/>
      <c r="L207" s="52"/>
    </row>
    <row r="208" spans="1:12" hidden="1" x14ac:dyDescent="0.25">
      <c r="A208" s="52" t="s">
        <v>721</v>
      </c>
      <c r="B208" s="52"/>
      <c r="C208" s="52"/>
      <c r="D208" s="52" t="s">
        <v>722</v>
      </c>
      <c r="E208" s="52"/>
      <c r="F208" s="52" t="s">
        <v>723</v>
      </c>
      <c r="G208" s="52"/>
      <c r="H208" s="52"/>
      <c r="I208" s="52"/>
      <c r="J208" s="52"/>
      <c r="K208" s="52"/>
      <c r="L208" s="52"/>
    </row>
    <row r="209" spans="1:12" hidden="1" x14ac:dyDescent="0.25">
      <c r="A209" s="52" t="s">
        <v>724</v>
      </c>
      <c r="B209" s="52"/>
      <c r="C209" s="52"/>
      <c r="D209" s="52" t="s">
        <v>725</v>
      </c>
      <c r="E209" s="52"/>
      <c r="F209" s="52" t="s">
        <v>728</v>
      </c>
      <c r="G209" s="52"/>
      <c r="H209" s="52"/>
      <c r="I209" s="52"/>
      <c r="J209" s="52"/>
      <c r="K209" s="52"/>
      <c r="L209" s="52"/>
    </row>
    <row r="210" spans="1:12" hidden="1" x14ac:dyDescent="0.25">
      <c r="A210" s="52" t="s">
        <v>731</v>
      </c>
      <c r="B210" s="52"/>
      <c r="C210" s="52"/>
      <c r="D210" s="52" t="s">
        <v>732</v>
      </c>
      <c r="E210" s="52"/>
      <c r="F210" s="52" t="s">
        <v>3104</v>
      </c>
      <c r="G210" s="52"/>
      <c r="H210" s="52"/>
      <c r="I210" s="52"/>
      <c r="J210" s="52"/>
      <c r="K210" s="52"/>
      <c r="L210" s="52"/>
    </row>
    <row r="211" spans="1:12" hidden="1" x14ac:dyDescent="0.25">
      <c r="A211" s="52" t="s">
        <v>733</v>
      </c>
      <c r="B211" s="52"/>
      <c r="C211" s="52"/>
      <c r="D211" s="52" t="s">
        <v>734</v>
      </c>
      <c r="E211" s="52"/>
      <c r="F211" s="52" t="s">
        <v>735</v>
      </c>
      <c r="G211" s="52"/>
      <c r="H211" s="52"/>
      <c r="I211" s="52"/>
      <c r="J211" s="52"/>
      <c r="K211" s="52"/>
      <c r="L211" s="52"/>
    </row>
    <row r="212" spans="1:12" x14ac:dyDescent="0.25">
      <c r="A212" s="52" t="s">
        <v>733</v>
      </c>
      <c r="B212" s="52" t="s">
        <v>736</v>
      </c>
      <c r="C212" s="52" t="s">
        <v>2215</v>
      </c>
      <c r="D212" s="52" t="s">
        <v>738</v>
      </c>
      <c r="E212" s="52" t="s">
        <v>10</v>
      </c>
      <c r="F212" s="52" t="s">
        <v>739</v>
      </c>
      <c r="G212" s="52" t="s">
        <v>740</v>
      </c>
      <c r="H212" s="52" t="s">
        <v>741</v>
      </c>
      <c r="I212" s="52" t="s">
        <v>3105</v>
      </c>
      <c r="J212" s="52" t="s">
        <v>3106</v>
      </c>
      <c r="K212" s="52" t="s">
        <v>3107</v>
      </c>
      <c r="L212" s="52"/>
    </row>
    <row r="213" spans="1:12" hidden="1" x14ac:dyDescent="0.25">
      <c r="A213" s="52" t="s">
        <v>742</v>
      </c>
      <c r="B213" s="52"/>
      <c r="C213" s="52"/>
      <c r="D213" s="52" t="s">
        <v>743</v>
      </c>
      <c r="E213" s="52"/>
      <c r="F213" s="52" t="s">
        <v>744</v>
      </c>
      <c r="G213" s="52"/>
      <c r="H213" s="52"/>
      <c r="I213" s="52"/>
      <c r="J213" s="52"/>
      <c r="K213" s="52"/>
      <c r="L213" s="52"/>
    </row>
    <row r="214" spans="1:12" hidden="1" x14ac:dyDescent="0.25">
      <c r="A214" s="52" t="s">
        <v>745</v>
      </c>
      <c r="B214" s="52"/>
      <c r="C214" s="52"/>
      <c r="D214" s="52" t="s">
        <v>746</v>
      </c>
      <c r="E214" s="52"/>
      <c r="F214" s="52" t="s">
        <v>747</v>
      </c>
      <c r="G214" s="52"/>
      <c r="H214" s="52"/>
      <c r="I214" s="52"/>
      <c r="J214" s="52"/>
      <c r="K214" s="52"/>
      <c r="L214" s="52"/>
    </row>
    <row r="215" spans="1:12" hidden="1" x14ac:dyDescent="0.25">
      <c r="A215" s="52" t="s">
        <v>748</v>
      </c>
      <c r="B215" s="52"/>
      <c r="C215" s="52"/>
      <c r="D215" s="52" t="s">
        <v>749</v>
      </c>
      <c r="E215" s="52"/>
      <c r="F215" s="52" t="s">
        <v>750</v>
      </c>
      <c r="G215" s="52"/>
      <c r="H215" s="52"/>
      <c r="I215" s="52"/>
      <c r="J215" s="52"/>
      <c r="K215" s="52"/>
      <c r="L215" s="52"/>
    </row>
    <row r="216" spans="1:12" hidden="1" x14ac:dyDescent="0.25">
      <c r="A216" s="52" t="s">
        <v>751</v>
      </c>
      <c r="B216" s="52"/>
      <c r="C216" s="52"/>
      <c r="D216" s="52" t="s">
        <v>752</v>
      </c>
      <c r="E216" s="52"/>
      <c r="F216" s="52" t="s">
        <v>753</v>
      </c>
      <c r="G216" s="52"/>
      <c r="H216" s="52"/>
      <c r="I216" s="52"/>
      <c r="J216" s="52"/>
      <c r="K216" s="52"/>
      <c r="L216" s="52"/>
    </row>
    <row r="217" spans="1:12" x14ac:dyDescent="0.25">
      <c r="A217" s="52" t="s">
        <v>751</v>
      </c>
      <c r="B217" s="52" t="s">
        <v>754</v>
      </c>
      <c r="C217" s="52" t="s">
        <v>2215</v>
      </c>
      <c r="D217" s="52" t="s">
        <v>755</v>
      </c>
      <c r="E217" s="52" t="s">
        <v>10</v>
      </c>
      <c r="F217" s="52" t="s">
        <v>756</v>
      </c>
      <c r="G217" s="52" t="s">
        <v>757</v>
      </c>
      <c r="H217" s="52" t="s">
        <v>758</v>
      </c>
      <c r="I217" s="52" t="s">
        <v>3108</v>
      </c>
      <c r="J217" s="52" t="s">
        <v>3109</v>
      </c>
      <c r="K217" s="52" t="s">
        <v>3110</v>
      </c>
      <c r="L217" s="52"/>
    </row>
    <row r="218" spans="1:12" hidden="1" x14ac:dyDescent="0.25">
      <c r="A218" s="52" t="s">
        <v>759</v>
      </c>
      <c r="B218" s="52"/>
      <c r="C218" s="52"/>
      <c r="D218" s="52" t="s">
        <v>760</v>
      </c>
      <c r="E218" s="52"/>
      <c r="F218" s="52" t="s">
        <v>761</v>
      </c>
      <c r="G218" s="52"/>
      <c r="H218" s="52"/>
      <c r="I218" s="52"/>
      <c r="J218" s="52"/>
      <c r="K218" s="52"/>
      <c r="L218" s="52"/>
    </row>
    <row r="219" spans="1:12" hidden="1" x14ac:dyDescent="0.25">
      <c r="A219" s="52" t="s">
        <v>762</v>
      </c>
      <c r="B219" s="52"/>
      <c r="C219" s="52"/>
      <c r="D219" s="52" t="s">
        <v>763</v>
      </c>
      <c r="E219" s="52"/>
      <c r="F219" s="52" t="s">
        <v>764</v>
      </c>
      <c r="G219" s="52"/>
      <c r="H219" s="52"/>
      <c r="I219" s="52"/>
      <c r="J219" s="52"/>
      <c r="K219" s="52"/>
      <c r="L219" s="52"/>
    </row>
    <row r="220" spans="1:12" hidden="1" x14ac:dyDescent="0.25">
      <c r="A220" s="52" t="s">
        <v>765</v>
      </c>
      <c r="B220" s="52"/>
      <c r="C220" s="52"/>
      <c r="D220" s="52" t="s">
        <v>766</v>
      </c>
      <c r="E220" s="52"/>
      <c r="F220" s="52" t="s">
        <v>767</v>
      </c>
      <c r="G220" s="52"/>
      <c r="H220" s="52"/>
      <c r="I220" s="52"/>
      <c r="J220" s="52"/>
      <c r="K220" s="52"/>
      <c r="L220" s="52"/>
    </row>
    <row r="221" spans="1:12" hidden="1" x14ac:dyDescent="0.25">
      <c r="A221" s="52" t="s">
        <v>768</v>
      </c>
      <c r="B221" s="52"/>
      <c r="C221" s="52"/>
      <c r="D221" s="52" t="s">
        <v>552</v>
      </c>
      <c r="E221" s="52"/>
      <c r="F221" s="52" t="s">
        <v>769</v>
      </c>
      <c r="G221" s="52"/>
      <c r="H221" s="52"/>
      <c r="I221" s="52"/>
      <c r="J221" s="52"/>
      <c r="K221" s="52"/>
      <c r="L221" s="52"/>
    </row>
    <row r="222" spans="1:12" hidden="1" x14ac:dyDescent="0.25">
      <c r="A222" s="52" t="s">
        <v>770</v>
      </c>
      <c r="B222" s="52"/>
      <c r="C222" s="52"/>
      <c r="D222" s="52" t="s">
        <v>771</v>
      </c>
      <c r="E222" s="52"/>
      <c r="F222" s="52" t="s">
        <v>772</v>
      </c>
      <c r="G222" s="52"/>
      <c r="H222" s="52"/>
      <c r="I222" s="52"/>
      <c r="J222" s="52"/>
      <c r="K222" s="52"/>
      <c r="L222" s="52"/>
    </row>
    <row r="223" spans="1:12" hidden="1" x14ac:dyDescent="0.25">
      <c r="A223" s="52" t="s">
        <v>773</v>
      </c>
      <c r="B223" s="52"/>
      <c r="C223" s="52"/>
      <c r="D223" s="52" t="s">
        <v>774</v>
      </c>
      <c r="E223" s="52"/>
      <c r="F223" s="52" t="s">
        <v>775</v>
      </c>
      <c r="G223" s="52"/>
      <c r="H223" s="52"/>
      <c r="I223" s="52"/>
      <c r="J223" s="52"/>
      <c r="K223" s="52"/>
      <c r="L223" s="52"/>
    </row>
    <row r="224" spans="1:12" hidden="1" x14ac:dyDescent="0.25">
      <c r="A224" s="52" t="s">
        <v>776</v>
      </c>
      <c r="B224" s="52"/>
      <c r="C224" s="52"/>
      <c r="D224" s="52" t="s">
        <v>777</v>
      </c>
      <c r="E224" s="52"/>
      <c r="F224" s="52" t="s">
        <v>3111</v>
      </c>
      <c r="G224" s="52"/>
      <c r="H224" s="52"/>
      <c r="I224" s="52"/>
      <c r="J224" s="52"/>
      <c r="K224" s="52"/>
      <c r="L224" s="52"/>
    </row>
    <row r="225" spans="1:12" hidden="1" x14ac:dyDescent="0.25">
      <c r="A225" s="52" t="s">
        <v>778</v>
      </c>
      <c r="B225" s="52"/>
      <c r="C225" s="52"/>
      <c r="D225" s="52" t="s">
        <v>779</v>
      </c>
      <c r="E225" s="52"/>
      <c r="F225" s="52" t="s">
        <v>780</v>
      </c>
      <c r="G225" s="52"/>
      <c r="H225" s="52"/>
      <c r="I225" s="52"/>
      <c r="J225" s="52"/>
      <c r="K225" s="52"/>
      <c r="L225" s="52"/>
    </row>
    <row r="226" spans="1:12" x14ac:dyDescent="0.25">
      <c r="A226" s="52" t="s">
        <v>778</v>
      </c>
      <c r="B226" s="52" t="s">
        <v>781</v>
      </c>
      <c r="C226" s="52" t="s">
        <v>2215</v>
      </c>
      <c r="D226" s="52" t="s">
        <v>784</v>
      </c>
      <c r="E226" s="52" t="s">
        <v>10</v>
      </c>
      <c r="F226" s="52" t="s">
        <v>785</v>
      </c>
      <c r="G226" s="52" t="s">
        <v>786</v>
      </c>
      <c r="H226" s="52" t="s">
        <v>787</v>
      </c>
      <c r="I226" s="52" t="s">
        <v>3112</v>
      </c>
      <c r="J226" s="52" t="s">
        <v>3113</v>
      </c>
      <c r="K226" s="52" t="s">
        <v>3114</v>
      </c>
      <c r="L226" s="52"/>
    </row>
    <row r="227" spans="1:12" hidden="1" x14ac:dyDescent="0.25">
      <c r="A227" s="52" t="s">
        <v>788</v>
      </c>
      <c r="B227" s="52"/>
      <c r="C227" s="52"/>
      <c r="D227" s="52" t="s">
        <v>789</v>
      </c>
      <c r="E227" s="52"/>
      <c r="F227" s="52" t="s">
        <v>790</v>
      </c>
      <c r="G227" s="52"/>
      <c r="H227" s="52"/>
      <c r="I227" s="52"/>
      <c r="J227" s="52"/>
      <c r="K227" s="52"/>
      <c r="L227" s="52"/>
    </row>
    <row r="228" spans="1:12" hidden="1" x14ac:dyDescent="0.25">
      <c r="A228" s="52" t="s">
        <v>791</v>
      </c>
      <c r="B228" s="52"/>
      <c r="C228" s="52"/>
      <c r="D228" s="52" t="s">
        <v>792</v>
      </c>
      <c r="E228" s="52"/>
      <c r="F228" s="52" t="s">
        <v>793</v>
      </c>
      <c r="G228" s="52"/>
      <c r="H228" s="52"/>
      <c r="I228" s="52"/>
      <c r="J228" s="52"/>
      <c r="K228" s="52"/>
      <c r="L228" s="52"/>
    </row>
    <row r="229" spans="1:12" hidden="1" x14ac:dyDescent="0.25">
      <c r="A229" s="52" t="s">
        <v>794</v>
      </c>
      <c r="B229" s="52"/>
      <c r="C229" s="52"/>
      <c r="D229" s="52" t="s">
        <v>795</v>
      </c>
      <c r="E229" s="52"/>
      <c r="F229" s="52" t="s">
        <v>796</v>
      </c>
      <c r="G229" s="52"/>
      <c r="H229" s="52"/>
      <c r="I229" s="52"/>
      <c r="J229" s="52"/>
      <c r="K229" s="52"/>
      <c r="L229" s="52"/>
    </row>
    <row r="230" spans="1:12" hidden="1" x14ac:dyDescent="0.25">
      <c r="A230" s="52" t="s">
        <v>797</v>
      </c>
      <c r="B230" s="52"/>
      <c r="C230" s="52"/>
      <c r="D230" s="52" t="s">
        <v>798</v>
      </c>
      <c r="E230" s="52"/>
      <c r="F230" s="52" t="s">
        <v>799</v>
      </c>
      <c r="G230" s="52"/>
      <c r="H230" s="52"/>
      <c r="I230" s="52"/>
      <c r="J230" s="52"/>
      <c r="K230" s="52"/>
      <c r="L230" s="52"/>
    </row>
    <row r="231" spans="1:12" hidden="1" x14ac:dyDescent="0.25">
      <c r="A231" s="52" t="s">
        <v>800</v>
      </c>
      <c r="B231" s="52"/>
      <c r="C231" s="52"/>
      <c r="D231" s="52" t="s">
        <v>801</v>
      </c>
      <c r="E231" s="52"/>
      <c r="F231" s="52" t="s">
        <v>802</v>
      </c>
      <c r="G231" s="52"/>
      <c r="H231" s="52"/>
      <c r="I231" s="52"/>
      <c r="J231" s="52"/>
      <c r="K231" s="52"/>
      <c r="L231" s="52"/>
    </row>
    <row r="232" spans="1:12" hidden="1" x14ac:dyDescent="0.25">
      <c r="A232" s="52" t="s">
        <v>803</v>
      </c>
      <c r="B232" s="52"/>
      <c r="C232" s="52"/>
      <c r="D232" s="52" t="s">
        <v>804</v>
      </c>
      <c r="E232" s="52"/>
      <c r="F232" s="52" t="s">
        <v>805</v>
      </c>
      <c r="G232" s="52"/>
      <c r="H232" s="52"/>
      <c r="I232" s="52"/>
      <c r="J232" s="52"/>
      <c r="K232" s="52"/>
      <c r="L232" s="52"/>
    </row>
    <row r="233" spans="1:12" hidden="1" x14ac:dyDescent="0.25">
      <c r="A233" s="52" t="s">
        <v>806</v>
      </c>
      <c r="B233" s="52"/>
      <c r="C233" s="52"/>
      <c r="D233" s="52" t="s">
        <v>807</v>
      </c>
      <c r="E233" s="52"/>
      <c r="F233" s="52" t="s">
        <v>808</v>
      </c>
      <c r="G233" s="52"/>
      <c r="H233" s="52"/>
      <c r="I233" s="52"/>
      <c r="J233" s="52"/>
      <c r="K233" s="52"/>
      <c r="L233" s="52"/>
    </row>
    <row r="234" spans="1:12" hidden="1" x14ac:dyDescent="0.25">
      <c r="A234" s="52" t="s">
        <v>809</v>
      </c>
      <c r="B234" s="52"/>
      <c r="C234" s="52"/>
      <c r="D234" s="52" t="s">
        <v>810</v>
      </c>
      <c r="E234" s="52"/>
      <c r="F234" s="52" t="s">
        <v>811</v>
      </c>
      <c r="G234" s="52"/>
      <c r="H234" s="52"/>
      <c r="I234" s="52"/>
      <c r="J234" s="52"/>
      <c r="K234" s="52"/>
      <c r="L234" s="52"/>
    </row>
    <row r="235" spans="1:12" hidden="1" x14ac:dyDescent="0.25">
      <c r="A235" s="52" t="s">
        <v>812</v>
      </c>
      <c r="B235" s="52"/>
      <c r="C235" s="52"/>
      <c r="D235" s="52" t="s">
        <v>813</v>
      </c>
      <c r="E235" s="52"/>
      <c r="F235" s="52" t="s">
        <v>814</v>
      </c>
      <c r="G235" s="52"/>
      <c r="H235" s="52"/>
      <c r="I235" s="52"/>
      <c r="J235" s="52"/>
      <c r="K235" s="52"/>
      <c r="L235" s="52"/>
    </row>
    <row r="236" spans="1:12" hidden="1" x14ac:dyDescent="0.25">
      <c r="A236" s="52" t="s">
        <v>815</v>
      </c>
      <c r="B236" s="52"/>
      <c r="C236" s="52"/>
      <c r="D236" s="52" t="s">
        <v>816</v>
      </c>
      <c r="E236" s="52"/>
      <c r="F236" s="52" t="s">
        <v>817</v>
      </c>
      <c r="G236" s="52"/>
      <c r="H236" s="52"/>
      <c r="I236" s="52"/>
      <c r="J236" s="52"/>
      <c r="K236" s="52"/>
      <c r="L236" s="52"/>
    </row>
    <row r="237" spans="1:12" hidden="1" x14ac:dyDescent="0.25">
      <c r="A237" s="52" t="s">
        <v>818</v>
      </c>
      <c r="B237" s="52"/>
      <c r="C237" s="52"/>
      <c r="D237" s="52" t="s">
        <v>819</v>
      </c>
      <c r="E237" s="52"/>
      <c r="F237" s="52" t="s">
        <v>820</v>
      </c>
      <c r="G237" s="52"/>
      <c r="H237" s="52"/>
      <c r="I237" s="52"/>
      <c r="J237" s="52"/>
      <c r="K237" s="52"/>
      <c r="L237" s="52"/>
    </row>
    <row r="238" spans="1:12" x14ac:dyDescent="0.25">
      <c r="A238" s="52" t="s">
        <v>818</v>
      </c>
      <c r="B238" s="52" t="s">
        <v>821</v>
      </c>
      <c r="C238" s="52" t="s">
        <v>2215</v>
      </c>
      <c r="D238" s="52" t="s">
        <v>822</v>
      </c>
      <c r="E238" s="52" t="s">
        <v>10</v>
      </c>
      <c r="F238" s="52" t="s">
        <v>823</v>
      </c>
      <c r="G238" s="52" t="s">
        <v>824</v>
      </c>
      <c r="H238" s="52" t="s">
        <v>42</v>
      </c>
      <c r="I238" s="52" t="s">
        <v>3115</v>
      </c>
      <c r="J238" s="52" t="s">
        <v>3116</v>
      </c>
      <c r="K238" s="52" t="s">
        <v>3081</v>
      </c>
      <c r="L238" s="52"/>
    </row>
    <row r="239" spans="1:12" hidden="1" x14ac:dyDescent="0.25">
      <c r="A239" s="52" t="s">
        <v>825</v>
      </c>
      <c r="B239" s="52"/>
      <c r="C239" s="52"/>
      <c r="D239" s="52" t="s">
        <v>826</v>
      </c>
      <c r="E239" s="52"/>
      <c r="F239" s="52" t="s">
        <v>827</v>
      </c>
      <c r="G239" s="52"/>
      <c r="H239" s="52"/>
      <c r="I239" s="52"/>
      <c r="J239" s="52"/>
      <c r="K239" s="52"/>
      <c r="L239" s="52"/>
    </row>
    <row r="240" spans="1:12" hidden="1" x14ac:dyDescent="0.25">
      <c r="A240" s="52" t="s">
        <v>828</v>
      </c>
      <c r="B240" s="52"/>
      <c r="C240" s="52"/>
      <c r="D240" s="52" t="s">
        <v>829</v>
      </c>
      <c r="E240" s="52"/>
      <c r="F240" s="52" t="s">
        <v>772</v>
      </c>
      <c r="G240" s="52"/>
      <c r="H240" s="52"/>
      <c r="I240" s="52"/>
      <c r="J240" s="52"/>
      <c r="K240" s="52"/>
      <c r="L240" s="52"/>
    </row>
    <row r="241" spans="1:12" hidden="1" x14ac:dyDescent="0.25">
      <c r="A241" s="52" t="s">
        <v>830</v>
      </c>
      <c r="B241" s="52"/>
      <c r="C241" s="52"/>
      <c r="D241" s="52" t="s">
        <v>831</v>
      </c>
      <c r="E241" s="52"/>
      <c r="F241" s="52" t="s">
        <v>832</v>
      </c>
      <c r="G241" s="52"/>
      <c r="H241" s="52"/>
      <c r="I241" s="52"/>
      <c r="J241" s="52"/>
      <c r="K241" s="52"/>
      <c r="L241" s="52"/>
    </row>
    <row r="242" spans="1:12" hidden="1" x14ac:dyDescent="0.25">
      <c r="A242" s="52" t="s">
        <v>833</v>
      </c>
      <c r="B242" s="52"/>
      <c r="C242" s="52"/>
      <c r="D242" s="52" t="s">
        <v>834</v>
      </c>
      <c r="E242" s="52"/>
      <c r="F242" s="52" t="s">
        <v>835</v>
      </c>
      <c r="G242" s="52"/>
      <c r="H242" s="52"/>
      <c r="I242" s="52"/>
      <c r="J242" s="52"/>
      <c r="K242" s="52"/>
      <c r="L242" s="52"/>
    </row>
    <row r="243" spans="1:12" hidden="1" x14ac:dyDescent="0.25">
      <c r="A243" s="52" t="s">
        <v>836</v>
      </c>
      <c r="B243" s="52"/>
      <c r="C243" s="52"/>
      <c r="D243" s="52" t="s">
        <v>837</v>
      </c>
      <c r="E243" s="52"/>
      <c r="F243" s="52" t="s">
        <v>838</v>
      </c>
      <c r="G243" s="52"/>
      <c r="H243" s="52"/>
      <c r="I243" s="52"/>
      <c r="J243" s="52"/>
      <c r="K243" s="52"/>
      <c r="L243" s="52"/>
    </row>
    <row r="244" spans="1:12" hidden="1" x14ac:dyDescent="0.25">
      <c r="A244" s="52" t="s">
        <v>839</v>
      </c>
      <c r="B244" s="52"/>
      <c r="C244" s="52"/>
      <c r="D244" s="52" t="s">
        <v>840</v>
      </c>
      <c r="E244" s="52"/>
      <c r="F244" s="52" t="s">
        <v>841</v>
      </c>
      <c r="G244" s="52"/>
      <c r="H244" s="52"/>
      <c r="I244" s="52"/>
      <c r="J244" s="52"/>
      <c r="K244" s="52"/>
      <c r="L244" s="52"/>
    </row>
    <row r="245" spans="1:12" hidden="1" x14ac:dyDescent="0.25">
      <c r="A245" s="52" t="s">
        <v>842</v>
      </c>
      <c r="B245" s="52"/>
      <c r="C245" s="52"/>
      <c r="D245" s="52" t="s">
        <v>843</v>
      </c>
      <c r="E245" s="52"/>
      <c r="F245" s="52" t="s">
        <v>1765</v>
      </c>
      <c r="G245" s="52"/>
      <c r="H245" s="52"/>
      <c r="I245" s="52"/>
      <c r="J245" s="52"/>
      <c r="K245" s="52"/>
      <c r="L245" s="52"/>
    </row>
    <row r="246" spans="1:12" hidden="1" x14ac:dyDescent="0.25">
      <c r="A246" s="52" t="s">
        <v>846</v>
      </c>
      <c r="B246" s="52"/>
      <c r="C246" s="52"/>
      <c r="D246" s="52" t="s">
        <v>847</v>
      </c>
      <c r="E246" s="52"/>
      <c r="F246" s="52" t="s">
        <v>848</v>
      </c>
      <c r="G246" s="52"/>
      <c r="H246" s="52"/>
      <c r="I246" s="52"/>
      <c r="J246" s="52"/>
      <c r="K246" s="52"/>
      <c r="L246" s="52"/>
    </row>
    <row r="247" spans="1:12" hidden="1" x14ac:dyDescent="0.25">
      <c r="A247" s="52" t="s">
        <v>849</v>
      </c>
      <c r="B247" s="52"/>
      <c r="C247" s="52"/>
      <c r="D247" s="52" t="s">
        <v>850</v>
      </c>
      <c r="E247" s="52"/>
      <c r="F247" s="52" t="s">
        <v>851</v>
      </c>
      <c r="G247" s="52"/>
      <c r="H247" s="52"/>
      <c r="I247" s="52"/>
      <c r="J247" s="52"/>
      <c r="K247" s="52"/>
      <c r="L247" s="52"/>
    </row>
    <row r="248" spans="1:12" x14ac:dyDescent="0.25">
      <c r="A248" s="52" t="s">
        <v>849</v>
      </c>
      <c r="B248" s="52" t="s">
        <v>2025</v>
      </c>
      <c r="C248" s="52" t="s">
        <v>2215</v>
      </c>
      <c r="D248" s="52" t="s">
        <v>853</v>
      </c>
      <c r="E248" s="52" t="s">
        <v>10</v>
      </c>
      <c r="F248" s="52" t="s">
        <v>854</v>
      </c>
      <c r="G248" s="52" t="s">
        <v>855</v>
      </c>
      <c r="H248" s="52" t="s">
        <v>856</v>
      </c>
      <c r="I248" s="52" t="s">
        <v>3117</v>
      </c>
      <c r="J248" s="52" t="s">
        <v>3118</v>
      </c>
      <c r="K248" s="52" t="s">
        <v>3119</v>
      </c>
      <c r="L248" s="52"/>
    </row>
    <row r="249" spans="1:12" x14ac:dyDescent="0.25">
      <c r="A249" s="52" t="s">
        <v>849</v>
      </c>
      <c r="B249" s="52" t="s">
        <v>852</v>
      </c>
      <c r="C249" s="52" t="s">
        <v>2215</v>
      </c>
      <c r="D249" s="52" t="s">
        <v>857</v>
      </c>
      <c r="E249" s="52" t="s">
        <v>10</v>
      </c>
      <c r="F249" s="52" t="s">
        <v>858</v>
      </c>
      <c r="G249" s="52" t="s">
        <v>859</v>
      </c>
      <c r="H249" s="52" t="s">
        <v>860</v>
      </c>
      <c r="I249" s="52" t="s">
        <v>3120</v>
      </c>
      <c r="J249" s="52" t="s">
        <v>3121</v>
      </c>
      <c r="K249" s="52" t="s">
        <v>2951</v>
      </c>
      <c r="L249" s="52"/>
    </row>
    <row r="250" spans="1:12" hidden="1" x14ac:dyDescent="0.25">
      <c r="A250" s="52" t="s">
        <v>861</v>
      </c>
      <c r="B250" s="52"/>
      <c r="C250" s="52"/>
      <c r="D250" s="52" t="s">
        <v>862</v>
      </c>
      <c r="E250" s="52"/>
      <c r="F250" s="52" t="s">
        <v>863</v>
      </c>
      <c r="G250" s="52"/>
      <c r="H250" s="52"/>
      <c r="I250" s="52"/>
      <c r="J250" s="52"/>
      <c r="K250" s="52"/>
      <c r="L250" s="52"/>
    </row>
    <row r="251" spans="1:12" hidden="1" x14ac:dyDescent="0.25">
      <c r="A251" s="52" t="s">
        <v>864</v>
      </c>
      <c r="B251" s="52"/>
      <c r="C251" s="52"/>
      <c r="D251" s="52" t="s">
        <v>865</v>
      </c>
      <c r="E251" s="52"/>
      <c r="F251" s="52" t="s">
        <v>866</v>
      </c>
      <c r="G251" s="52"/>
      <c r="H251" s="52"/>
      <c r="I251" s="52"/>
      <c r="J251" s="52"/>
      <c r="K251" s="52"/>
      <c r="L251" s="52"/>
    </row>
    <row r="252" spans="1:12" hidden="1" x14ac:dyDescent="0.25">
      <c r="A252" s="52" t="s">
        <v>867</v>
      </c>
      <c r="B252" s="52"/>
      <c r="C252" s="52"/>
      <c r="D252" s="52" t="s">
        <v>868</v>
      </c>
      <c r="E252" s="52"/>
      <c r="F252" s="52" t="s">
        <v>3122</v>
      </c>
      <c r="G252" s="52"/>
      <c r="H252" s="52"/>
      <c r="I252" s="52"/>
      <c r="J252" s="52"/>
      <c r="K252" s="52"/>
      <c r="L252" s="52"/>
    </row>
    <row r="253" spans="1:12" hidden="1" x14ac:dyDescent="0.25">
      <c r="A253" s="52" t="s">
        <v>869</v>
      </c>
      <c r="B253" s="52"/>
      <c r="C253" s="52"/>
      <c r="D253" s="52" t="s">
        <v>870</v>
      </c>
      <c r="E253" s="52"/>
      <c r="F253" s="52" t="s">
        <v>871</v>
      </c>
      <c r="G253" s="52"/>
      <c r="H253" s="52"/>
      <c r="I253" s="52"/>
      <c r="J253" s="52"/>
      <c r="K253" s="52"/>
      <c r="L253" s="52"/>
    </row>
    <row r="254" spans="1:12" hidden="1" x14ac:dyDescent="0.25">
      <c r="A254" s="52" t="s">
        <v>872</v>
      </c>
      <c r="B254" s="52"/>
      <c r="C254" s="52"/>
      <c r="D254" s="52" t="s">
        <v>873</v>
      </c>
      <c r="E254" s="52"/>
      <c r="F254" s="52" t="s">
        <v>3123</v>
      </c>
      <c r="G254" s="52"/>
      <c r="H254" s="52"/>
      <c r="I254" s="52"/>
      <c r="J254" s="52"/>
      <c r="K254" s="52"/>
      <c r="L254" s="52"/>
    </row>
    <row r="255" spans="1:12" hidden="1" x14ac:dyDescent="0.25">
      <c r="A255" s="52" t="s">
        <v>874</v>
      </c>
      <c r="B255" s="52"/>
      <c r="C255" s="52"/>
      <c r="D255" s="52" t="s">
        <v>875</v>
      </c>
      <c r="E255" s="52"/>
      <c r="F255" s="52" t="s">
        <v>876</v>
      </c>
      <c r="G255" s="52"/>
      <c r="H255" s="52"/>
      <c r="I255" s="52"/>
      <c r="J255" s="52"/>
      <c r="K255" s="52"/>
      <c r="L255" s="52"/>
    </row>
    <row r="256" spans="1:12" x14ac:dyDescent="0.25">
      <c r="A256" s="52" t="s">
        <v>874</v>
      </c>
      <c r="B256" s="52" t="s">
        <v>877</v>
      </c>
      <c r="C256" s="52" t="s">
        <v>2215</v>
      </c>
      <c r="D256" s="52" t="s">
        <v>879</v>
      </c>
      <c r="E256" s="52" t="s">
        <v>10</v>
      </c>
      <c r="F256" s="52" t="s">
        <v>880</v>
      </c>
      <c r="G256" s="52" t="s">
        <v>881</v>
      </c>
      <c r="H256" s="52" t="s">
        <v>882</v>
      </c>
      <c r="I256" s="52" t="s">
        <v>3124</v>
      </c>
      <c r="J256" s="52" t="s">
        <v>3125</v>
      </c>
      <c r="K256" s="52" t="s">
        <v>2888</v>
      </c>
      <c r="L256" s="52"/>
    </row>
    <row r="257" spans="1:12" x14ac:dyDescent="0.25">
      <c r="A257" s="52" t="s">
        <v>874</v>
      </c>
      <c r="B257" s="52" t="s">
        <v>878</v>
      </c>
      <c r="C257" s="52" t="s">
        <v>2215</v>
      </c>
      <c r="D257" s="52" t="s">
        <v>886</v>
      </c>
      <c r="E257" s="52" t="s">
        <v>10</v>
      </c>
      <c r="F257" s="52" t="s">
        <v>887</v>
      </c>
      <c r="G257" s="52" t="s">
        <v>884</v>
      </c>
      <c r="H257" s="52" t="s">
        <v>42</v>
      </c>
      <c r="I257" s="52" t="s">
        <v>3126</v>
      </c>
      <c r="J257" s="52" t="s">
        <v>3127</v>
      </c>
      <c r="K257" s="52" t="s">
        <v>2888</v>
      </c>
      <c r="L257" s="52"/>
    </row>
    <row r="258" spans="1:12" x14ac:dyDescent="0.25">
      <c r="A258" s="52" t="s">
        <v>874</v>
      </c>
      <c r="B258" s="52" t="s">
        <v>883</v>
      </c>
      <c r="C258" s="52" t="s">
        <v>2215</v>
      </c>
      <c r="D258" s="52" t="s">
        <v>889</v>
      </c>
      <c r="E258" s="52" t="s">
        <v>10</v>
      </c>
      <c r="F258" s="52" t="s">
        <v>890</v>
      </c>
      <c r="G258" s="52" t="s">
        <v>891</v>
      </c>
      <c r="H258" s="52" t="s">
        <v>892</v>
      </c>
      <c r="I258" s="52" t="s">
        <v>3128</v>
      </c>
      <c r="J258" s="52" t="s">
        <v>3129</v>
      </c>
      <c r="K258" s="52" t="s">
        <v>3065</v>
      </c>
      <c r="L258" s="52"/>
    </row>
    <row r="259" spans="1:12" x14ac:dyDescent="0.25">
      <c r="A259" s="52" t="s">
        <v>874</v>
      </c>
      <c r="B259" s="52" t="s">
        <v>885</v>
      </c>
      <c r="C259" s="52" t="s">
        <v>2215</v>
      </c>
      <c r="D259" s="52" t="s">
        <v>893</v>
      </c>
      <c r="E259" s="52" t="s">
        <v>10</v>
      </c>
      <c r="F259" s="52" t="s">
        <v>894</v>
      </c>
      <c r="G259" s="52" t="s">
        <v>895</v>
      </c>
      <c r="H259" s="52" t="s">
        <v>896</v>
      </c>
      <c r="I259" s="52" t="s">
        <v>3130</v>
      </c>
      <c r="J259" s="52" t="s">
        <v>3131</v>
      </c>
      <c r="K259" s="52" t="s">
        <v>2888</v>
      </c>
      <c r="L259" s="52"/>
    </row>
    <row r="260" spans="1:12" x14ac:dyDescent="0.25">
      <c r="A260" s="52" t="s">
        <v>874</v>
      </c>
      <c r="B260" s="52" t="s">
        <v>888</v>
      </c>
      <c r="C260" s="52" t="s">
        <v>2215</v>
      </c>
      <c r="D260" s="52" t="s">
        <v>897</v>
      </c>
      <c r="E260" s="52" t="s">
        <v>10</v>
      </c>
      <c r="F260" s="52" t="s">
        <v>898</v>
      </c>
      <c r="G260" s="52" t="s">
        <v>899</v>
      </c>
      <c r="H260" s="52" t="s">
        <v>42</v>
      </c>
      <c r="I260" s="52" t="s">
        <v>3132</v>
      </c>
      <c r="J260" s="52" t="s">
        <v>3133</v>
      </c>
      <c r="K260" s="52" t="s">
        <v>2888</v>
      </c>
      <c r="L260" s="52"/>
    </row>
    <row r="261" spans="1:12" hidden="1" x14ac:dyDescent="0.25">
      <c r="A261" s="52" t="s">
        <v>900</v>
      </c>
      <c r="B261" s="52"/>
      <c r="C261" s="52"/>
      <c r="D261" s="52" t="s">
        <v>901</v>
      </c>
      <c r="E261" s="52"/>
      <c r="F261" s="52" t="s">
        <v>902</v>
      </c>
      <c r="G261" s="52"/>
      <c r="H261" s="52"/>
      <c r="I261" s="52"/>
      <c r="J261" s="52"/>
      <c r="K261" s="52"/>
      <c r="L261" s="52"/>
    </row>
    <row r="262" spans="1:12" hidden="1" x14ac:dyDescent="0.25">
      <c r="A262" s="52" t="s">
        <v>903</v>
      </c>
      <c r="B262" s="52"/>
      <c r="C262" s="52"/>
      <c r="D262" s="52" t="s">
        <v>904</v>
      </c>
      <c r="E262" s="52"/>
      <c r="F262" s="52" t="s">
        <v>905</v>
      </c>
      <c r="G262" s="52"/>
      <c r="H262" s="52"/>
      <c r="I262" s="52"/>
      <c r="J262" s="52"/>
      <c r="K262" s="52"/>
      <c r="L262" s="52"/>
    </row>
    <row r="263" spans="1:12" hidden="1" x14ac:dyDescent="0.25">
      <c r="A263" s="52" t="s">
        <v>906</v>
      </c>
      <c r="B263" s="52"/>
      <c r="C263" s="52"/>
      <c r="D263" s="52" t="s">
        <v>907</v>
      </c>
      <c r="E263" s="52"/>
      <c r="F263" s="52" t="s">
        <v>908</v>
      </c>
      <c r="G263" s="52"/>
      <c r="H263" s="52"/>
      <c r="I263" s="52"/>
      <c r="J263" s="52"/>
      <c r="K263" s="52"/>
      <c r="L263" s="52"/>
    </row>
    <row r="264" spans="1:12" hidden="1" x14ac:dyDescent="0.25">
      <c r="A264" s="52" t="s">
        <v>909</v>
      </c>
      <c r="B264" s="52"/>
      <c r="C264" s="52"/>
      <c r="D264" s="52" t="s">
        <v>910</v>
      </c>
      <c r="E264" s="52"/>
      <c r="F264" s="52" t="s">
        <v>911</v>
      </c>
      <c r="G264" s="52"/>
      <c r="H264" s="52"/>
      <c r="I264" s="52"/>
      <c r="J264" s="52"/>
      <c r="K264" s="52"/>
      <c r="L264" s="52"/>
    </row>
    <row r="265" spans="1:12" hidden="1" x14ac:dyDescent="0.25">
      <c r="A265" s="52" t="s">
        <v>912</v>
      </c>
      <c r="B265" s="52"/>
      <c r="C265" s="52"/>
      <c r="D265" s="52" t="s">
        <v>913</v>
      </c>
      <c r="E265" s="52"/>
      <c r="F265" s="52" t="s">
        <v>914</v>
      </c>
      <c r="G265" s="52"/>
      <c r="H265" s="52"/>
      <c r="I265" s="52"/>
      <c r="J265" s="52"/>
      <c r="K265" s="52"/>
      <c r="L265" s="52"/>
    </row>
    <row r="266" spans="1:12" hidden="1" x14ac:dyDescent="0.25">
      <c r="A266" s="52" t="s">
        <v>915</v>
      </c>
      <c r="B266" s="52"/>
      <c r="C266" s="52"/>
      <c r="D266" s="52" t="s">
        <v>916</v>
      </c>
      <c r="E266" s="52"/>
      <c r="F266" s="52" t="s">
        <v>917</v>
      </c>
      <c r="G266" s="52"/>
      <c r="H266" s="52"/>
      <c r="I266" s="52"/>
      <c r="J266" s="52"/>
      <c r="K266" s="52"/>
      <c r="L266" s="52"/>
    </row>
    <row r="267" spans="1:12" hidden="1" x14ac:dyDescent="0.25">
      <c r="A267" s="52" t="s">
        <v>918</v>
      </c>
      <c r="B267" s="52"/>
      <c r="C267" s="52"/>
      <c r="D267" s="52" t="s">
        <v>919</v>
      </c>
      <c r="E267" s="52"/>
      <c r="F267" s="52" t="s">
        <v>920</v>
      </c>
      <c r="G267" s="52"/>
      <c r="H267" s="52"/>
      <c r="I267" s="52"/>
      <c r="J267" s="52"/>
      <c r="K267" s="52"/>
      <c r="L267" s="52"/>
    </row>
    <row r="268" spans="1:12" hidden="1" x14ac:dyDescent="0.25">
      <c r="A268" s="52" t="s">
        <v>921</v>
      </c>
      <c r="B268" s="52"/>
      <c r="C268" s="52"/>
      <c r="D268" s="52" t="s">
        <v>922</v>
      </c>
      <c r="E268" s="52"/>
      <c r="F268" s="52" t="s">
        <v>923</v>
      </c>
      <c r="G268" s="52"/>
      <c r="H268" s="52"/>
      <c r="I268" s="52"/>
      <c r="J268" s="52"/>
      <c r="K268" s="52"/>
      <c r="L268" s="52"/>
    </row>
    <row r="269" spans="1:12" hidden="1" x14ac:dyDescent="0.25">
      <c r="A269" s="52" t="s">
        <v>924</v>
      </c>
      <c r="B269" s="52"/>
      <c r="C269" s="52"/>
      <c r="D269" s="52" t="s">
        <v>925</v>
      </c>
      <c r="E269" s="52"/>
      <c r="F269" s="52" t="s">
        <v>920</v>
      </c>
      <c r="G269" s="52"/>
      <c r="H269" s="52"/>
      <c r="I269" s="52"/>
      <c r="J269" s="52"/>
      <c r="K269" s="52"/>
      <c r="L269" s="52"/>
    </row>
    <row r="270" spans="1:12" hidden="1" x14ac:dyDescent="0.25">
      <c r="A270" s="52" t="s">
        <v>926</v>
      </c>
      <c r="B270" s="52"/>
      <c r="C270" s="52"/>
      <c r="D270" s="52" t="s">
        <v>927</v>
      </c>
      <c r="E270" s="52"/>
      <c r="F270" s="52" t="s">
        <v>920</v>
      </c>
      <c r="G270" s="52"/>
      <c r="H270" s="52"/>
      <c r="I270" s="52"/>
      <c r="J270" s="52"/>
      <c r="K270" s="52"/>
      <c r="L270" s="52"/>
    </row>
    <row r="271" spans="1:12" hidden="1" x14ac:dyDescent="0.25">
      <c r="A271" s="52" t="s">
        <v>928</v>
      </c>
      <c r="B271" s="52"/>
      <c r="C271" s="52"/>
      <c r="D271" s="52" t="s">
        <v>929</v>
      </c>
      <c r="E271" s="52"/>
      <c r="F271" s="52" t="s">
        <v>930</v>
      </c>
      <c r="G271" s="52"/>
      <c r="H271" s="52"/>
      <c r="I271" s="52"/>
      <c r="J271" s="52"/>
      <c r="K271" s="52"/>
      <c r="L271" s="52"/>
    </row>
    <row r="272" spans="1:12" hidden="1" x14ac:dyDescent="0.25">
      <c r="A272" s="52" t="s">
        <v>931</v>
      </c>
      <c r="B272" s="52"/>
      <c r="C272" s="52"/>
      <c r="D272" s="52" t="s">
        <v>932</v>
      </c>
      <c r="E272" s="52"/>
      <c r="F272" s="52" t="s">
        <v>933</v>
      </c>
      <c r="G272" s="52"/>
      <c r="H272" s="52"/>
      <c r="I272" s="52"/>
      <c r="J272" s="52"/>
      <c r="K272" s="52"/>
      <c r="L272" s="52"/>
    </row>
    <row r="273" spans="1:12" x14ac:dyDescent="0.25">
      <c r="A273" s="52" t="s">
        <v>931</v>
      </c>
      <c r="B273" s="52" t="s">
        <v>1895</v>
      </c>
      <c r="C273" s="52" t="s">
        <v>2215</v>
      </c>
      <c r="D273" s="52" t="s">
        <v>936</v>
      </c>
      <c r="E273" s="52" t="s">
        <v>10</v>
      </c>
      <c r="F273" s="52" t="s">
        <v>937</v>
      </c>
      <c r="G273" s="52" t="s">
        <v>938</v>
      </c>
      <c r="H273" s="52" t="s">
        <v>42</v>
      </c>
      <c r="I273" s="52" t="s">
        <v>3134</v>
      </c>
      <c r="J273" s="52" t="s">
        <v>3135</v>
      </c>
      <c r="K273" s="52" t="s">
        <v>3065</v>
      </c>
      <c r="L273" s="52"/>
    </row>
    <row r="274" spans="1:12" x14ac:dyDescent="0.25">
      <c r="A274" s="52" t="s">
        <v>931</v>
      </c>
      <c r="B274" s="52" t="s">
        <v>1899</v>
      </c>
      <c r="C274" s="52" t="s">
        <v>2215</v>
      </c>
      <c r="D274" s="52" t="s">
        <v>939</v>
      </c>
      <c r="E274" s="52" t="s">
        <v>10</v>
      </c>
      <c r="F274" s="52" t="s">
        <v>937</v>
      </c>
      <c r="G274" s="52" t="s">
        <v>938</v>
      </c>
      <c r="H274" s="52" t="s">
        <v>42</v>
      </c>
      <c r="I274" s="52" t="s">
        <v>3136</v>
      </c>
      <c r="J274" s="52" t="s">
        <v>3137</v>
      </c>
      <c r="K274" s="52" t="s">
        <v>3065</v>
      </c>
      <c r="L274" s="52"/>
    </row>
    <row r="275" spans="1:12" hidden="1" x14ac:dyDescent="0.25">
      <c r="A275" s="52" t="s">
        <v>940</v>
      </c>
      <c r="B275" s="52"/>
      <c r="C275" s="52"/>
      <c r="D275" s="52" t="s">
        <v>941</v>
      </c>
      <c r="E275" s="52"/>
      <c r="F275" s="52" t="s">
        <v>942</v>
      </c>
      <c r="G275" s="52"/>
      <c r="H275" s="52"/>
      <c r="I275" s="52"/>
      <c r="J275" s="52"/>
      <c r="K275" s="52"/>
      <c r="L275" s="52"/>
    </row>
    <row r="276" spans="1:12" hidden="1" x14ac:dyDescent="0.25">
      <c r="A276" s="52" t="s">
        <v>943</v>
      </c>
      <c r="B276" s="52"/>
      <c r="C276" s="52"/>
      <c r="D276" s="52" t="s">
        <v>944</v>
      </c>
      <c r="E276" s="52"/>
      <c r="F276" s="52" t="s">
        <v>945</v>
      </c>
      <c r="G276" s="52"/>
      <c r="H276" s="52"/>
      <c r="I276" s="52"/>
      <c r="J276" s="52"/>
      <c r="K276" s="52"/>
      <c r="L276" s="52"/>
    </row>
    <row r="277" spans="1:12" x14ac:dyDescent="0.25">
      <c r="A277" s="52" t="s">
        <v>943</v>
      </c>
      <c r="B277" s="52" t="s">
        <v>946</v>
      </c>
      <c r="C277" s="52" t="s">
        <v>2215</v>
      </c>
      <c r="D277" s="52" t="s">
        <v>947</v>
      </c>
      <c r="E277" s="52" t="s">
        <v>10</v>
      </c>
      <c r="F277" s="52" t="s">
        <v>948</v>
      </c>
      <c r="G277" s="52" t="s">
        <v>949</v>
      </c>
      <c r="H277" s="52" t="s">
        <v>42</v>
      </c>
      <c r="I277" s="52" t="s">
        <v>3138</v>
      </c>
      <c r="J277" s="52" t="s">
        <v>3139</v>
      </c>
      <c r="K277" s="52" t="s">
        <v>2951</v>
      </c>
      <c r="L277" s="52"/>
    </row>
    <row r="278" spans="1:12" x14ac:dyDescent="0.25">
      <c r="A278" s="52" t="s">
        <v>943</v>
      </c>
      <c r="B278" s="52" t="s">
        <v>950</v>
      </c>
      <c r="C278" s="52" t="s">
        <v>2215</v>
      </c>
      <c r="D278" s="52" t="s">
        <v>951</v>
      </c>
      <c r="E278" s="52" t="s">
        <v>10</v>
      </c>
      <c r="F278" s="52" t="s">
        <v>952</v>
      </c>
      <c r="G278" s="52" t="s">
        <v>953</v>
      </c>
      <c r="H278" s="52" t="s">
        <v>954</v>
      </c>
      <c r="I278" s="52" t="s">
        <v>3140</v>
      </c>
      <c r="J278" s="52" t="s">
        <v>3141</v>
      </c>
      <c r="K278" s="52" t="s">
        <v>2951</v>
      </c>
      <c r="L278" s="52"/>
    </row>
    <row r="279" spans="1:12" hidden="1" x14ac:dyDescent="0.25">
      <c r="A279" s="52" t="s">
        <v>955</v>
      </c>
      <c r="B279" s="52"/>
      <c r="C279" s="52"/>
      <c r="D279" s="52" t="s">
        <v>956</v>
      </c>
      <c r="E279" s="52"/>
      <c r="F279" s="52" t="s">
        <v>957</v>
      </c>
      <c r="G279" s="52"/>
      <c r="H279" s="52"/>
      <c r="I279" s="52"/>
      <c r="J279" s="52"/>
      <c r="K279" s="52"/>
      <c r="L279" s="52"/>
    </row>
    <row r="280" spans="1:12" x14ac:dyDescent="0.25">
      <c r="A280" s="52" t="s">
        <v>955</v>
      </c>
      <c r="B280" s="52" t="s">
        <v>958</v>
      </c>
      <c r="C280" s="52" t="s">
        <v>2215</v>
      </c>
      <c r="D280" s="52" t="s">
        <v>959</v>
      </c>
      <c r="E280" s="52" t="s">
        <v>10</v>
      </c>
      <c r="F280" s="52" t="s">
        <v>960</v>
      </c>
      <c r="G280" s="52" t="s">
        <v>961</v>
      </c>
      <c r="H280" s="52" t="s">
        <v>962</v>
      </c>
      <c r="I280" s="52" t="s">
        <v>3142</v>
      </c>
      <c r="J280" s="52" t="s">
        <v>3143</v>
      </c>
      <c r="K280" s="52" t="s">
        <v>2951</v>
      </c>
      <c r="L280" s="52"/>
    </row>
    <row r="281" spans="1:12" x14ac:dyDescent="0.25">
      <c r="A281" s="52" t="s">
        <v>955</v>
      </c>
      <c r="B281" s="52" t="s">
        <v>963</v>
      </c>
      <c r="C281" s="52" t="s">
        <v>2215</v>
      </c>
      <c r="D281" s="52" t="s">
        <v>964</v>
      </c>
      <c r="E281" s="52" t="s">
        <v>10</v>
      </c>
      <c r="F281" s="52" t="s">
        <v>965</v>
      </c>
      <c r="G281" s="52" t="s">
        <v>966</v>
      </c>
      <c r="H281" s="52" t="s">
        <v>42</v>
      </c>
      <c r="I281" s="52" t="s">
        <v>3144</v>
      </c>
      <c r="J281" s="52" t="s">
        <v>3145</v>
      </c>
      <c r="K281" s="52" t="s">
        <v>2951</v>
      </c>
      <c r="L281" s="52"/>
    </row>
    <row r="282" spans="1:12" hidden="1" x14ac:dyDescent="0.25">
      <c r="A282" s="52" t="s">
        <v>967</v>
      </c>
      <c r="B282" s="52"/>
      <c r="C282" s="52"/>
      <c r="D282" s="52" t="s">
        <v>968</v>
      </c>
      <c r="E282" s="52"/>
      <c r="F282" s="52" t="s">
        <v>969</v>
      </c>
      <c r="G282" s="52"/>
      <c r="H282" s="52"/>
      <c r="I282" s="52"/>
      <c r="J282" s="52"/>
      <c r="K282" s="52"/>
      <c r="L282" s="52"/>
    </row>
    <row r="283" spans="1:12" hidden="1" x14ac:dyDescent="0.25">
      <c r="A283" s="52" t="s">
        <v>970</v>
      </c>
      <c r="B283" s="52"/>
      <c r="C283" s="52"/>
      <c r="D283" s="52" t="s">
        <v>971</v>
      </c>
      <c r="E283" s="52"/>
      <c r="F283" s="52" t="s">
        <v>972</v>
      </c>
      <c r="G283" s="52"/>
      <c r="H283" s="52"/>
      <c r="I283" s="52"/>
      <c r="J283" s="52"/>
      <c r="K283" s="52"/>
      <c r="L283" s="52"/>
    </row>
    <row r="284" spans="1:12" hidden="1" x14ac:dyDescent="0.25">
      <c r="A284" s="52" t="s">
        <v>973</v>
      </c>
      <c r="B284" s="52"/>
      <c r="C284" s="52"/>
      <c r="D284" s="52" t="s">
        <v>974</v>
      </c>
      <c r="E284" s="52"/>
      <c r="F284" s="52" t="s">
        <v>975</v>
      </c>
      <c r="G284" s="52"/>
      <c r="H284" s="52"/>
      <c r="I284" s="52"/>
      <c r="J284" s="52"/>
      <c r="K284" s="52"/>
      <c r="L284" s="52"/>
    </row>
    <row r="285" spans="1:12" hidden="1" x14ac:dyDescent="0.25">
      <c r="A285" s="52" t="s">
        <v>976</v>
      </c>
      <c r="B285" s="52"/>
      <c r="C285" s="52"/>
      <c r="D285" s="52" t="s">
        <v>977</v>
      </c>
      <c r="E285" s="52"/>
      <c r="F285" s="52" t="s">
        <v>978</v>
      </c>
      <c r="G285" s="52"/>
      <c r="H285" s="52"/>
      <c r="I285" s="52"/>
      <c r="J285" s="52"/>
      <c r="K285" s="52"/>
      <c r="L285" s="52"/>
    </row>
    <row r="286" spans="1:12" hidden="1" x14ac:dyDescent="0.25">
      <c r="A286" s="52" t="s">
        <v>979</v>
      </c>
      <c r="B286" s="52"/>
      <c r="C286" s="52"/>
      <c r="D286" s="52" t="s">
        <v>331</v>
      </c>
      <c r="E286" s="52"/>
      <c r="F286" s="52" t="s">
        <v>980</v>
      </c>
      <c r="G286" s="52"/>
      <c r="H286" s="52"/>
      <c r="I286" s="52"/>
      <c r="J286" s="52"/>
      <c r="K286" s="52"/>
      <c r="L286" s="52"/>
    </row>
    <row r="287" spans="1:12" hidden="1" x14ac:dyDescent="0.25">
      <c r="A287" s="52" t="s">
        <v>981</v>
      </c>
      <c r="B287" s="52"/>
      <c r="C287" s="52"/>
      <c r="D287" s="52" t="s">
        <v>982</v>
      </c>
      <c r="E287" s="52"/>
      <c r="F287" s="52" t="s">
        <v>983</v>
      </c>
      <c r="G287" s="52"/>
      <c r="H287" s="52"/>
      <c r="I287" s="52"/>
      <c r="J287" s="52"/>
      <c r="K287" s="52"/>
      <c r="L287" s="52"/>
    </row>
    <row r="288" spans="1:12" hidden="1" x14ac:dyDescent="0.25">
      <c r="A288" s="52" t="s">
        <v>984</v>
      </c>
      <c r="B288" s="52"/>
      <c r="C288" s="52"/>
      <c r="D288" s="52" t="s">
        <v>985</v>
      </c>
      <c r="E288" s="52"/>
      <c r="F288" s="52" t="s">
        <v>986</v>
      </c>
      <c r="G288" s="52"/>
      <c r="H288" s="52"/>
      <c r="I288" s="52"/>
      <c r="J288" s="52"/>
      <c r="K288" s="52"/>
      <c r="L288" s="52"/>
    </row>
    <row r="289" spans="1:12" hidden="1" x14ac:dyDescent="0.25">
      <c r="A289" s="52" t="s">
        <v>987</v>
      </c>
      <c r="B289" s="52"/>
      <c r="C289" s="52"/>
      <c r="D289" s="52" t="s">
        <v>988</v>
      </c>
      <c r="E289" s="52"/>
      <c r="F289" s="52" t="s">
        <v>989</v>
      </c>
      <c r="G289" s="52"/>
      <c r="H289" s="52"/>
      <c r="I289" s="52"/>
      <c r="J289" s="52"/>
      <c r="K289" s="52"/>
      <c r="L289" s="52"/>
    </row>
    <row r="290" spans="1:12" hidden="1" x14ac:dyDescent="0.25">
      <c r="A290" s="52" t="s">
        <v>990</v>
      </c>
      <c r="B290" s="52"/>
      <c r="C290" s="52"/>
      <c r="D290" s="52" t="s">
        <v>991</v>
      </c>
      <c r="E290" s="52"/>
      <c r="F290" s="52" t="s">
        <v>992</v>
      </c>
      <c r="G290" s="52"/>
      <c r="H290" s="52"/>
      <c r="I290" s="52"/>
      <c r="J290" s="52"/>
      <c r="K290" s="52"/>
      <c r="L290" s="52"/>
    </row>
    <row r="291" spans="1:12" hidden="1" x14ac:dyDescent="0.25">
      <c r="A291" s="52" t="s">
        <v>993</v>
      </c>
      <c r="B291" s="52"/>
      <c r="C291" s="52"/>
      <c r="D291" s="52" t="s">
        <v>994</v>
      </c>
      <c r="E291" s="52"/>
      <c r="F291" s="52" t="s">
        <v>761</v>
      </c>
      <c r="G291" s="52"/>
      <c r="H291" s="52"/>
      <c r="I291" s="52"/>
      <c r="J291" s="52"/>
      <c r="K291" s="52"/>
      <c r="L291" s="52"/>
    </row>
    <row r="292" spans="1:12" hidden="1" x14ac:dyDescent="0.25">
      <c r="A292" s="52" t="s">
        <v>1017</v>
      </c>
      <c r="B292" s="52"/>
      <c r="C292" s="52"/>
      <c r="D292" s="52" t="s">
        <v>1018</v>
      </c>
      <c r="E292" s="52"/>
      <c r="F292" s="52" t="s">
        <v>1019</v>
      </c>
      <c r="G292" s="52"/>
      <c r="H292" s="52"/>
      <c r="I292" s="52"/>
      <c r="J292" s="52"/>
      <c r="K292" s="52"/>
      <c r="L292" s="52"/>
    </row>
    <row r="293" spans="1:12" hidden="1" x14ac:dyDescent="0.25">
      <c r="A293" s="52" t="s">
        <v>1020</v>
      </c>
      <c r="B293" s="52"/>
      <c r="C293" s="52"/>
      <c r="D293" s="52" t="s">
        <v>1021</v>
      </c>
      <c r="E293" s="52"/>
      <c r="F293" s="52" t="s">
        <v>1022</v>
      </c>
      <c r="G293" s="52"/>
      <c r="H293" s="52"/>
      <c r="I293" s="52"/>
      <c r="J293" s="52"/>
      <c r="K293" s="52"/>
      <c r="L293" s="52"/>
    </row>
    <row r="294" spans="1:12" hidden="1" x14ac:dyDescent="0.25">
      <c r="A294" s="52" t="s">
        <v>1023</v>
      </c>
      <c r="B294" s="52"/>
      <c r="C294" s="52"/>
      <c r="D294" s="52" t="s">
        <v>1024</v>
      </c>
      <c r="E294" s="52"/>
      <c r="F294" s="52" t="s">
        <v>1025</v>
      </c>
      <c r="G294" s="52"/>
      <c r="H294" s="52"/>
      <c r="I294" s="52"/>
      <c r="J294" s="52"/>
      <c r="K294" s="52"/>
      <c r="L294" s="52"/>
    </row>
    <row r="295" spans="1:12" hidden="1" x14ac:dyDescent="0.25">
      <c r="A295" s="52" t="s">
        <v>1026</v>
      </c>
      <c r="B295" s="52"/>
      <c r="C295" s="52"/>
      <c r="D295" s="52" t="s">
        <v>1027</v>
      </c>
      <c r="E295" s="52"/>
      <c r="F295" s="52" t="s">
        <v>1028</v>
      </c>
      <c r="G295" s="52"/>
      <c r="H295" s="52"/>
      <c r="I295" s="52"/>
      <c r="J295" s="52"/>
      <c r="K295" s="52"/>
      <c r="L295" s="52"/>
    </row>
    <row r="296" spans="1:12" hidden="1" x14ac:dyDescent="0.25">
      <c r="A296" s="52" t="s">
        <v>1029</v>
      </c>
      <c r="B296" s="52"/>
      <c r="C296" s="52"/>
      <c r="D296" s="52" t="s">
        <v>1030</v>
      </c>
      <c r="E296" s="52"/>
      <c r="F296" s="52" t="s">
        <v>3146</v>
      </c>
      <c r="G296" s="52"/>
      <c r="H296" s="52"/>
      <c r="I296" s="52"/>
      <c r="J296" s="52"/>
      <c r="K296" s="52"/>
      <c r="L296" s="52"/>
    </row>
    <row r="297" spans="1:12" hidden="1" x14ac:dyDescent="0.25">
      <c r="A297" s="52" t="s">
        <v>1033</v>
      </c>
      <c r="B297" s="52"/>
      <c r="C297" s="52"/>
      <c r="D297" s="52" t="s">
        <v>1034</v>
      </c>
      <c r="E297" s="52"/>
      <c r="F297" s="52" t="s">
        <v>1035</v>
      </c>
      <c r="G297" s="52"/>
      <c r="H297" s="52"/>
      <c r="I297" s="52"/>
      <c r="J297" s="52"/>
      <c r="K297" s="52"/>
      <c r="L297" s="52"/>
    </row>
    <row r="298" spans="1:12" hidden="1" x14ac:dyDescent="0.25">
      <c r="A298" s="52" t="s">
        <v>1036</v>
      </c>
      <c r="B298" s="52"/>
      <c r="C298" s="52"/>
      <c r="D298" s="52" t="s">
        <v>1037</v>
      </c>
      <c r="E298" s="52"/>
      <c r="F298" s="52" t="s">
        <v>1038</v>
      </c>
      <c r="G298" s="52"/>
      <c r="H298" s="52"/>
      <c r="I298" s="52"/>
      <c r="J298" s="52"/>
      <c r="K298" s="52"/>
      <c r="L298" s="52"/>
    </row>
    <row r="299" spans="1:12" hidden="1" x14ac:dyDescent="0.25">
      <c r="A299" s="52" t="s">
        <v>1039</v>
      </c>
      <c r="B299" s="52"/>
      <c r="C299" s="52"/>
      <c r="D299" s="52" t="s">
        <v>1040</v>
      </c>
      <c r="E299" s="52"/>
      <c r="F299" s="52" t="s">
        <v>1041</v>
      </c>
      <c r="G299" s="52"/>
      <c r="H299" s="52"/>
      <c r="I299" s="52"/>
      <c r="J299" s="52"/>
      <c r="K299" s="52"/>
      <c r="L299" s="52"/>
    </row>
    <row r="300" spans="1:12" hidden="1" x14ac:dyDescent="0.25">
      <c r="A300" s="52" t="s">
        <v>1042</v>
      </c>
      <c r="B300" s="52"/>
      <c r="C300" s="52"/>
      <c r="D300" s="52" t="s">
        <v>1043</v>
      </c>
      <c r="E300" s="52"/>
      <c r="F300" s="52" t="s">
        <v>1044</v>
      </c>
      <c r="G300" s="52"/>
      <c r="H300" s="52"/>
      <c r="I300" s="52"/>
      <c r="J300" s="52"/>
      <c r="K300" s="52"/>
      <c r="L300" s="52"/>
    </row>
    <row r="301" spans="1:12" hidden="1" x14ac:dyDescent="0.25">
      <c r="A301" s="52" t="s">
        <v>1045</v>
      </c>
      <c r="B301" s="52"/>
      <c r="C301" s="52"/>
      <c r="D301" s="52" t="s">
        <v>1046</v>
      </c>
      <c r="E301" s="52"/>
      <c r="F301" s="52" t="s">
        <v>1047</v>
      </c>
      <c r="G301" s="52"/>
      <c r="H301" s="52"/>
      <c r="I301" s="52"/>
      <c r="J301" s="52"/>
      <c r="K301" s="52"/>
      <c r="L301" s="52"/>
    </row>
    <row r="302" spans="1:12" hidden="1" x14ac:dyDescent="0.25">
      <c r="A302" s="52" t="s">
        <v>1048</v>
      </c>
      <c r="B302" s="52"/>
      <c r="C302" s="52"/>
      <c r="D302" s="52" t="s">
        <v>1049</v>
      </c>
      <c r="E302" s="52"/>
      <c r="F302" s="52" t="s">
        <v>1050</v>
      </c>
      <c r="G302" s="52"/>
      <c r="H302" s="52"/>
      <c r="I302" s="52"/>
      <c r="J302" s="52"/>
      <c r="K302" s="52"/>
      <c r="L302" s="52"/>
    </row>
    <row r="303" spans="1:12" x14ac:dyDescent="0.25">
      <c r="A303" s="52" t="s">
        <v>1048</v>
      </c>
      <c r="B303" s="52" t="s">
        <v>1051</v>
      </c>
      <c r="C303" s="52" t="s">
        <v>2215</v>
      </c>
      <c r="D303" s="52" t="s">
        <v>3147</v>
      </c>
      <c r="E303" s="52" t="s">
        <v>10</v>
      </c>
      <c r="F303" s="52" t="s">
        <v>3148</v>
      </c>
      <c r="G303" s="52" t="s">
        <v>1052</v>
      </c>
      <c r="H303" s="52" t="s">
        <v>1053</v>
      </c>
      <c r="I303" s="52" t="s">
        <v>3149</v>
      </c>
      <c r="J303" s="52" t="s">
        <v>3150</v>
      </c>
      <c r="K303" s="52" t="s">
        <v>2951</v>
      </c>
      <c r="L303" s="52"/>
    </row>
    <row r="304" spans="1:12" hidden="1" x14ac:dyDescent="0.25">
      <c r="A304" s="52" t="s">
        <v>1054</v>
      </c>
      <c r="B304" s="52"/>
      <c r="C304" s="52"/>
      <c r="D304" s="52" t="s">
        <v>1055</v>
      </c>
      <c r="E304" s="52"/>
      <c r="F304" s="52" t="s">
        <v>1056</v>
      </c>
      <c r="G304" s="52"/>
      <c r="H304" s="52"/>
      <c r="I304" s="52"/>
      <c r="J304" s="52"/>
      <c r="K304" s="52"/>
      <c r="L304" s="52"/>
    </row>
    <row r="305" spans="1:12" x14ac:dyDescent="0.25">
      <c r="A305" s="52" t="s">
        <v>1054</v>
      </c>
      <c r="B305" s="52" t="s">
        <v>1057</v>
      </c>
      <c r="C305" s="52" t="s">
        <v>2215</v>
      </c>
      <c r="D305" s="52" t="s">
        <v>1058</v>
      </c>
      <c r="E305" s="52" t="s">
        <v>10</v>
      </c>
      <c r="F305" s="52" t="s">
        <v>1059</v>
      </c>
      <c r="G305" s="52" t="s">
        <v>1060</v>
      </c>
      <c r="H305" s="52" t="s">
        <v>1061</v>
      </c>
      <c r="I305" s="52" t="s">
        <v>3151</v>
      </c>
      <c r="J305" s="52" t="s">
        <v>3152</v>
      </c>
      <c r="K305" s="52" t="s">
        <v>2951</v>
      </c>
      <c r="L305" s="52"/>
    </row>
    <row r="306" spans="1:12" hidden="1" x14ac:dyDescent="0.25">
      <c r="A306" s="52" t="s">
        <v>1062</v>
      </c>
      <c r="B306" s="52"/>
      <c r="C306" s="52"/>
      <c r="D306" s="52" t="s">
        <v>1063</v>
      </c>
      <c r="E306" s="52"/>
      <c r="F306" s="52" t="s">
        <v>1064</v>
      </c>
      <c r="G306" s="52"/>
      <c r="H306" s="52"/>
      <c r="I306" s="52"/>
      <c r="J306" s="52"/>
      <c r="K306" s="52"/>
      <c r="L306" s="52"/>
    </row>
    <row r="307" spans="1:12" hidden="1" x14ac:dyDescent="0.25">
      <c r="A307" s="52" t="s">
        <v>1065</v>
      </c>
      <c r="B307" s="52"/>
      <c r="C307" s="52"/>
      <c r="D307" s="52" t="s">
        <v>1066</v>
      </c>
      <c r="E307" s="52"/>
      <c r="F307" s="52" t="s">
        <v>1067</v>
      </c>
      <c r="G307" s="52"/>
      <c r="H307" s="52"/>
      <c r="I307" s="52"/>
      <c r="J307" s="52"/>
      <c r="K307" s="52"/>
      <c r="L307" s="52"/>
    </row>
    <row r="308" spans="1:12" x14ac:dyDescent="0.25">
      <c r="A308" s="52" t="s">
        <v>1065</v>
      </c>
      <c r="B308" s="52" t="s">
        <v>1068</v>
      </c>
      <c r="C308" s="52" t="s">
        <v>2215</v>
      </c>
      <c r="D308" s="52" t="s">
        <v>1069</v>
      </c>
      <c r="E308" s="52" t="s">
        <v>10</v>
      </c>
      <c r="F308" s="52" t="s">
        <v>1070</v>
      </c>
      <c r="G308" s="52" t="s">
        <v>1071</v>
      </c>
      <c r="H308" s="52" t="s">
        <v>1072</v>
      </c>
      <c r="I308" s="52" t="s">
        <v>3153</v>
      </c>
      <c r="J308" s="52" t="s">
        <v>3154</v>
      </c>
      <c r="K308" s="52" t="s">
        <v>3155</v>
      </c>
      <c r="L308" s="52"/>
    </row>
    <row r="309" spans="1:12" x14ac:dyDescent="0.25">
      <c r="A309" s="52" t="s">
        <v>1065</v>
      </c>
      <c r="B309" s="52" t="s">
        <v>1073</v>
      </c>
      <c r="C309" s="52" t="s">
        <v>2215</v>
      </c>
      <c r="D309" s="52" t="s">
        <v>1074</v>
      </c>
      <c r="E309" s="52" t="s">
        <v>10</v>
      </c>
      <c r="F309" s="52" t="s">
        <v>1075</v>
      </c>
      <c r="G309" s="52" t="s">
        <v>1076</v>
      </c>
      <c r="H309" s="52" t="s">
        <v>1077</v>
      </c>
      <c r="I309" s="52" t="s">
        <v>3156</v>
      </c>
      <c r="J309" s="52" t="s">
        <v>3157</v>
      </c>
      <c r="K309" s="52" t="s">
        <v>3155</v>
      </c>
      <c r="L309" s="52"/>
    </row>
    <row r="310" spans="1:12" x14ac:dyDescent="0.25">
      <c r="A310" s="52" t="s">
        <v>1065</v>
      </c>
      <c r="B310" s="52" t="s">
        <v>1078</v>
      </c>
      <c r="C310" s="52" t="s">
        <v>2215</v>
      </c>
      <c r="D310" s="52" t="s">
        <v>1079</v>
      </c>
      <c r="E310" s="52" t="s">
        <v>10</v>
      </c>
      <c r="F310" s="52" t="s">
        <v>1080</v>
      </c>
      <c r="G310" s="52" t="s">
        <v>1071</v>
      </c>
      <c r="H310" s="52" t="s">
        <v>1081</v>
      </c>
      <c r="I310" s="52" t="s">
        <v>3158</v>
      </c>
      <c r="J310" s="52" t="s">
        <v>3159</v>
      </c>
      <c r="K310" s="52" t="s">
        <v>3155</v>
      </c>
      <c r="L310" s="52"/>
    </row>
    <row r="311" spans="1:12" hidden="1" x14ac:dyDescent="0.25">
      <c r="A311" s="52" t="s">
        <v>1082</v>
      </c>
      <c r="B311" s="52"/>
      <c r="C311" s="52"/>
      <c r="D311" s="52" t="s">
        <v>1083</v>
      </c>
      <c r="E311" s="52"/>
      <c r="F311" s="52" t="s">
        <v>1084</v>
      </c>
      <c r="G311" s="52"/>
      <c r="H311" s="52"/>
      <c r="I311" s="52"/>
      <c r="J311" s="52"/>
      <c r="K311" s="52"/>
      <c r="L311" s="52"/>
    </row>
    <row r="312" spans="1:12" hidden="1" x14ac:dyDescent="0.25">
      <c r="A312" s="52" t="s">
        <v>1085</v>
      </c>
      <c r="B312" s="52"/>
      <c r="C312" s="52"/>
      <c r="D312" s="52" t="s">
        <v>1086</v>
      </c>
      <c r="E312" s="52"/>
      <c r="F312" s="52" t="s">
        <v>3160</v>
      </c>
      <c r="G312" s="52"/>
      <c r="H312" s="52"/>
      <c r="I312" s="52"/>
      <c r="J312" s="52"/>
      <c r="K312" s="52"/>
      <c r="L312" s="52"/>
    </row>
    <row r="313" spans="1:12" hidden="1" x14ac:dyDescent="0.25">
      <c r="A313" s="52" t="s">
        <v>1089</v>
      </c>
      <c r="B313" s="52"/>
      <c r="C313" s="52"/>
      <c r="D313" s="52" t="s">
        <v>1090</v>
      </c>
      <c r="E313" s="52"/>
      <c r="F313" s="52" t="s">
        <v>1091</v>
      </c>
      <c r="G313" s="52"/>
      <c r="H313" s="52"/>
      <c r="I313" s="52"/>
      <c r="J313" s="52"/>
      <c r="K313" s="52"/>
      <c r="L313" s="52"/>
    </row>
    <row r="314" spans="1:12" hidden="1" x14ac:dyDescent="0.25">
      <c r="A314" s="52" t="s">
        <v>1092</v>
      </c>
      <c r="B314" s="52"/>
      <c r="C314" s="52"/>
      <c r="D314" s="52" t="s">
        <v>1093</v>
      </c>
      <c r="E314" s="52"/>
      <c r="F314" s="52" t="s">
        <v>1094</v>
      </c>
      <c r="G314" s="52"/>
      <c r="H314" s="52"/>
      <c r="I314" s="52"/>
      <c r="J314" s="52"/>
      <c r="K314" s="52"/>
      <c r="L314" s="52"/>
    </row>
    <row r="315" spans="1:12" hidden="1" x14ac:dyDescent="0.25">
      <c r="A315" s="52" t="s">
        <v>1095</v>
      </c>
      <c r="B315" s="52"/>
      <c r="C315" s="52"/>
      <c r="D315" s="52" t="s">
        <v>1096</v>
      </c>
      <c r="E315" s="52"/>
      <c r="F315" s="52" t="s">
        <v>1097</v>
      </c>
      <c r="G315" s="52"/>
      <c r="H315" s="52"/>
      <c r="I315" s="52"/>
      <c r="J315" s="52"/>
      <c r="K315" s="52"/>
      <c r="L315" s="52"/>
    </row>
    <row r="316" spans="1:12" hidden="1" x14ac:dyDescent="0.25">
      <c r="A316" s="52" t="s">
        <v>1098</v>
      </c>
      <c r="B316" s="52"/>
      <c r="C316" s="52"/>
      <c r="D316" s="52" t="s">
        <v>1099</v>
      </c>
      <c r="E316" s="52"/>
      <c r="F316" s="52" t="s">
        <v>1100</v>
      </c>
      <c r="G316" s="52"/>
      <c r="H316" s="52"/>
      <c r="I316" s="52"/>
      <c r="J316" s="52"/>
      <c r="K316" s="52"/>
      <c r="L316" s="52"/>
    </row>
    <row r="317" spans="1:12" hidden="1" x14ac:dyDescent="0.25">
      <c r="A317" s="52" t="s">
        <v>1101</v>
      </c>
      <c r="B317" s="52"/>
      <c r="C317" s="52"/>
      <c r="D317" s="52" t="s">
        <v>1102</v>
      </c>
      <c r="E317" s="52"/>
      <c r="F317" s="52" t="s">
        <v>1103</v>
      </c>
      <c r="G317" s="52"/>
      <c r="H317" s="52"/>
      <c r="I317" s="52"/>
      <c r="J317" s="52"/>
      <c r="K317" s="52"/>
      <c r="L317" s="52"/>
    </row>
    <row r="318" spans="1:12" hidden="1" x14ac:dyDescent="0.25">
      <c r="A318" s="52" t="s">
        <v>1104</v>
      </c>
      <c r="B318" s="52"/>
      <c r="C318" s="52"/>
      <c r="D318" s="52" t="s">
        <v>1105</v>
      </c>
      <c r="E318" s="52"/>
      <c r="F318" s="52" t="s">
        <v>1106</v>
      </c>
      <c r="G318" s="52"/>
      <c r="H318" s="52"/>
      <c r="I318" s="52"/>
      <c r="J318" s="52"/>
      <c r="K318" s="52"/>
      <c r="L318" s="52"/>
    </row>
    <row r="319" spans="1:12" x14ac:dyDescent="0.25">
      <c r="A319" s="52" t="s">
        <v>1104</v>
      </c>
      <c r="B319" s="52" t="s">
        <v>2059</v>
      </c>
      <c r="C319" s="52" t="s">
        <v>2215</v>
      </c>
      <c r="D319" s="52" t="s">
        <v>1108</v>
      </c>
      <c r="E319" s="52" t="s">
        <v>10</v>
      </c>
      <c r="F319" s="52" t="s">
        <v>1109</v>
      </c>
      <c r="G319" s="52" t="s">
        <v>1110</v>
      </c>
      <c r="H319" s="52" t="s">
        <v>1111</v>
      </c>
      <c r="I319" s="52" t="s">
        <v>3161</v>
      </c>
      <c r="J319" s="52" t="s">
        <v>3162</v>
      </c>
      <c r="K319" s="52" t="s">
        <v>2951</v>
      </c>
      <c r="L319" s="52"/>
    </row>
    <row r="320" spans="1:12" hidden="1" x14ac:dyDescent="0.25">
      <c r="A320" s="52" t="s">
        <v>1112</v>
      </c>
      <c r="B320" s="52"/>
      <c r="C320" s="52"/>
      <c r="D320" s="52" t="s">
        <v>1113</v>
      </c>
      <c r="E320" s="52"/>
      <c r="F320" s="52" t="s">
        <v>1114</v>
      </c>
      <c r="G320" s="52"/>
      <c r="H320" s="52"/>
      <c r="I320" s="52"/>
      <c r="J320" s="52"/>
      <c r="K320" s="52"/>
      <c r="L320" s="52"/>
    </row>
    <row r="321" spans="1:12" x14ac:dyDescent="0.25">
      <c r="A321" s="52" t="s">
        <v>1112</v>
      </c>
      <c r="B321" s="52" t="s">
        <v>1115</v>
      </c>
      <c r="C321" s="52" t="s">
        <v>2215</v>
      </c>
      <c r="D321" s="52" t="s">
        <v>1116</v>
      </c>
      <c r="E321" s="52" t="s">
        <v>10</v>
      </c>
      <c r="F321" s="52" t="s">
        <v>1117</v>
      </c>
      <c r="G321" s="52" t="s">
        <v>1118</v>
      </c>
      <c r="H321" s="52" t="s">
        <v>1119</v>
      </c>
      <c r="I321" s="52" t="s">
        <v>3163</v>
      </c>
      <c r="J321" s="52" t="s">
        <v>3164</v>
      </c>
      <c r="K321" s="52" t="s">
        <v>2888</v>
      </c>
      <c r="L321" s="52"/>
    </row>
    <row r="322" spans="1:12" hidden="1" x14ac:dyDescent="0.25">
      <c r="A322" s="52" t="s">
        <v>1120</v>
      </c>
      <c r="B322" s="52"/>
      <c r="C322" s="52"/>
      <c r="D322" s="52" t="s">
        <v>1121</v>
      </c>
      <c r="E322" s="52"/>
      <c r="F322" s="52" t="s">
        <v>1122</v>
      </c>
      <c r="G322" s="52"/>
      <c r="H322" s="52"/>
      <c r="I322" s="52"/>
      <c r="J322" s="52"/>
      <c r="K322" s="52"/>
      <c r="L322" s="52"/>
    </row>
    <row r="323" spans="1:12" x14ac:dyDescent="0.25">
      <c r="A323" s="52" t="s">
        <v>1120</v>
      </c>
      <c r="B323" s="52" t="s">
        <v>1123</v>
      </c>
      <c r="C323" s="52" t="s">
        <v>2215</v>
      </c>
      <c r="D323" s="52" t="s">
        <v>1124</v>
      </c>
      <c r="E323" s="52" t="s">
        <v>10</v>
      </c>
      <c r="F323" s="52" t="s">
        <v>1125</v>
      </c>
      <c r="G323" s="52" t="s">
        <v>1126</v>
      </c>
      <c r="H323" s="52" t="s">
        <v>1127</v>
      </c>
      <c r="I323" s="52" t="s">
        <v>3165</v>
      </c>
      <c r="J323" s="52" t="s">
        <v>3166</v>
      </c>
      <c r="K323" s="52" t="s">
        <v>2888</v>
      </c>
      <c r="L323" s="52"/>
    </row>
    <row r="324" spans="1:12" x14ac:dyDescent="0.25">
      <c r="A324" s="52" t="s">
        <v>1120</v>
      </c>
      <c r="B324" s="52" t="s">
        <v>1128</v>
      </c>
      <c r="C324" s="52" t="s">
        <v>2215</v>
      </c>
      <c r="D324" s="52" t="s">
        <v>1129</v>
      </c>
      <c r="E324" s="52" t="s">
        <v>10</v>
      </c>
      <c r="F324" s="52" t="s">
        <v>1130</v>
      </c>
      <c r="G324" s="52" t="s">
        <v>1131</v>
      </c>
      <c r="H324" s="52" t="s">
        <v>42</v>
      </c>
      <c r="I324" s="52" t="s">
        <v>3167</v>
      </c>
      <c r="J324" s="52" t="s">
        <v>3168</v>
      </c>
      <c r="K324" s="52" t="s">
        <v>2888</v>
      </c>
      <c r="L324" s="52"/>
    </row>
    <row r="325" spans="1:12" hidden="1" x14ac:dyDescent="0.25">
      <c r="A325" s="52" t="s">
        <v>1132</v>
      </c>
      <c r="B325" s="52"/>
      <c r="C325" s="52"/>
      <c r="D325" s="52" t="s">
        <v>1133</v>
      </c>
      <c r="E325" s="52"/>
      <c r="F325" s="52" t="s">
        <v>1134</v>
      </c>
      <c r="G325" s="52"/>
      <c r="H325" s="52"/>
      <c r="I325" s="52"/>
      <c r="J325" s="52"/>
      <c r="K325" s="52"/>
      <c r="L325" s="52"/>
    </row>
    <row r="326" spans="1:12" x14ac:dyDescent="0.25">
      <c r="A326" s="52" t="s">
        <v>1132</v>
      </c>
      <c r="B326" s="52" t="s">
        <v>1135</v>
      </c>
      <c r="C326" s="52" t="s">
        <v>2215</v>
      </c>
      <c r="D326" s="52" t="s">
        <v>1136</v>
      </c>
      <c r="E326" s="52" t="s">
        <v>10</v>
      </c>
      <c r="F326" s="52" t="s">
        <v>1137</v>
      </c>
      <c r="G326" s="52" t="s">
        <v>1138</v>
      </c>
      <c r="H326" s="52" t="s">
        <v>1139</v>
      </c>
      <c r="I326" s="52" t="s">
        <v>3169</v>
      </c>
      <c r="J326" s="52" t="s">
        <v>3170</v>
      </c>
      <c r="K326" s="52" t="s">
        <v>2951</v>
      </c>
      <c r="L326" s="52"/>
    </row>
    <row r="327" spans="1:12" x14ac:dyDescent="0.25">
      <c r="A327" s="52" t="s">
        <v>1132</v>
      </c>
      <c r="B327" s="52" t="s">
        <v>1140</v>
      </c>
      <c r="C327" s="52" t="s">
        <v>2215</v>
      </c>
      <c r="D327" s="52" t="s">
        <v>1141</v>
      </c>
      <c r="E327" s="52" t="s">
        <v>10</v>
      </c>
      <c r="F327" s="52" t="s">
        <v>1142</v>
      </c>
      <c r="G327" s="52" t="s">
        <v>1143</v>
      </c>
      <c r="H327" s="52" t="s">
        <v>1144</v>
      </c>
      <c r="I327" s="52" t="s">
        <v>3171</v>
      </c>
      <c r="J327" s="52" t="s">
        <v>3172</v>
      </c>
      <c r="K327" s="52" t="s">
        <v>2951</v>
      </c>
      <c r="L327" s="52"/>
    </row>
    <row r="328" spans="1:12" x14ac:dyDescent="0.25">
      <c r="A328" s="52" t="s">
        <v>1132</v>
      </c>
      <c r="B328" s="52" t="s">
        <v>1145</v>
      </c>
      <c r="C328" s="52" t="s">
        <v>2215</v>
      </c>
      <c r="D328" s="52" t="s">
        <v>1146</v>
      </c>
      <c r="E328" s="52" t="s">
        <v>10</v>
      </c>
      <c r="F328" s="52" t="s">
        <v>1147</v>
      </c>
      <c r="G328" s="52" t="s">
        <v>1148</v>
      </c>
      <c r="H328" s="52" t="s">
        <v>1149</v>
      </c>
      <c r="I328" s="52" t="s">
        <v>3173</v>
      </c>
      <c r="J328" s="52" t="s">
        <v>3174</v>
      </c>
      <c r="K328" s="52" t="s">
        <v>3175</v>
      </c>
      <c r="L328" s="52"/>
    </row>
    <row r="329" spans="1:12" hidden="1" x14ac:dyDescent="0.25">
      <c r="A329" s="52" t="s">
        <v>1151</v>
      </c>
      <c r="B329" s="52"/>
      <c r="C329" s="52"/>
      <c r="D329" s="52" t="s">
        <v>1152</v>
      </c>
      <c r="E329" s="52"/>
      <c r="F329" s="52" t="s">
        <v>1153</v>
      </c>
      <c r="G329" s="52"/>
      <c r="H329" s="52"/>
      <c r="I329" s="52"/>
      <c r="J329" s="52"/>
      <c r="K329" s="52"/>
      <c r="L329" s="52"/>
    </row>
    <row r="330" spans="1:12" x14ac:dyDescent="0.25">
      <c r="A330" s="52" t="s">
        <v>1151</v>
      </c>
      <c r="B330" s="52" t="s">
        <v>1154</v>
      </c>
      <c r="C330" s="52" t="s">
        <v>2215</v>
      </c>
      <c r="D330" s="52" t="s">
        <v>1155</v>
      </c>
      <c r="E330" s="52" t="s">
        <v>10</v>
      </c>
      <c r="F330" s="52" t="s">
        <v>3176</v>
      </c>
      <c r="G330" s="52" t="s">
        <v>1156</v>
      </c>
      <c r="H330" s="52" t="s">
        <v>1157</v>
      </c>
      <c r="I330" s="52" t="s">
        <v>3177</v>
      </c>
      <c r="J330" s="52" t="s">
        <v>3178</v>
      </c>
      <c r="K330" s="52" t="s">
        <v>3179</v>
      </c>
      <c r="L330" s="52"/>
    </row>
    <row r="331" spans="1:12" hidden="1" x14ac:dyDescent="0.25">
      <c r="A331" s="52" t="s">
        <v>1158</v>
      </c>
      <c r="B331" s="52"/>
      <c r="C331" s="52"/>
      <c r="D331" s="52" t="s">
        <v>1159</v>
      </c>
      <c r="E331" s="52"/>
      <c r="F331" s="52" t="s">
        <v>1160</v>
      </c>
      <c r="G331" s="52"/>
      <c r="H331" s="52"/>
      <c r="I331" s="52"/>
      <c r="J331" s="52"/>
      <c r="K331" s="52"/>
      <c r="L331" s="52"/>
    </row>
    <row r="332" spans="1:12" hidden="1" x14ac:dyDescent="0.25">
      <c r="A332" s="52" t="s">
        <v>1161</v>
      </c>
      <c r="B332" s="52"/>
      <c r="C332" s="52"/>
      <c r="D332" s="52" t="s">
        <v>1162</v>
      </c>
      <c r="E332" s="52"/>
      <c r="F332" s="52" t="s">
        <v>1163</v>
      </c>
      <c r="G332" s="52"/>
      <c r="H332" s="52"/>
      <c r="I332" s="52"/>
      <c r="J332" s="52"/>
      <c r="K332" s="52"/>
      <c r="L332" s="52"/>
    </row>
    <row r="333" spans="1:12" hidden="1" x14ac:dyDescent="0.25">
      <c r="A333" s="52" t="s">
        <v>1164</v>
      </c>
      <c r="B333" s="52"/>
      <c r="C333" s="52"/>
      <c r="D333" s="52" t="s">
        <v>1165</v>
      </c>
      <c r="E333" s="52"/>
      <c r="F333" s="52" t="s">
        <v>1166</v>
      </c>
      <c r="G333" s="52"/>
      <c r="H333" s="52"/>
      <c r="I333" s="52"/>
      <c r="J333" s="52"/>
      <c r="K333" s="52"/>
      <c r="L333" s="52"/>
    </row>
    <row r="334" spans="1:12" hidden="1" x14ac:dyDescent="0.25">
      <c r="A334" s="52" t="s">
        <v>1167</v>
      </c>
      <c r="B334" s="52"/>
      <c r="C334" s="52"/>
      <c r="D334" s="52" t="s">
        <v>1168</v>
      </c>
      <c r="E334" s="52"/>
      <c r="F334" s="52" t="s">
        <v>1169</v>
      </c>
      <c r="G334" s="52"/>
      <c r="H334" s="52"/>
      <c r="I334" s="52"/>
      <c r="J334" s="52"/>
      <c r="K334" s="52"/>
      <c r="L334" s="52"/>
    </row>
    <row r="335" spans="1:12" hidden="1" x14ac:dyDescent="0.25">
      <c r="A335" s="52" t="s">
        <v>1170</v>
      </c>
      <c r="B335" s="52"/>
      <c r="C335" s="52"/>
      <c r="D335" s="52" t="s">
        <v>1171</v>
      </c>
      <c r="E335" s="52"/>
      <c r="F335" s="52" t="s">
        <v>1172</v>
      </c>
      <c r="G335" s="52"/>
      <c r="H335" s="52"/>
      <c r="I335" s="52"/>
      <c r="J335" s="52"/>
      <c r="K335" s="52"/>
      <c r="L335" s="52"/>
    </row>
    <row r="336" spans="1:12" hidden="1" x14ac:dyDescent="0.25">
      <c r="A336" s="52" t="s">
        <v>1173</v>
      </c>
      <c r="B336" s="52"/>
      <c r="C336" s="52"/>
      <c r="D336" s="52" t="s">
        <v>1174</v>
      </c>
      <c r="E336" s="52"/>
      <c r="F336" s="52" t="s">
        <v>1175</v>
      </c>
      <c r="G336" s="52"/>
      <c r="H336" s="52"/>
      <c r="I336" s="52"/>
      <c r="J336" s="52"/>
      <c r="K336" s="52"/>
      <c r="L336" s="52"/>
    </row>
    <row r="337" spans="1:12" hidden="1" x14ac:dyDescent="0.25">
      <c r="A337" s="52" t="s">
        <v>1176</v>
      </c>
      <c r="B337" s="52"/>
      <c r="C337" s="52"/>
      <c r="D337" s="52" t="s">
        <v>1177</v>
      </c>
      <c r="E337" s="52"/>
      <c r="F337" s="52" t="s">
        <v>1178</v>
      </c>
      <c r="G337" s="52"/>
      <c r="H337" s="52"/>
      <c r="I337" s="52"/>
      <c r="J337" s="52"/>
      <c r="K337" s="52"/>
      <c r="L337" s="52"/>
    </row>
    <row r="338" spans="1:12" hidden="1" x14ac:dyDescent="0.25">
      <c r="A338" s="52" t="s">
        <v>1179</v>
      </c>
      <c r="B338" s="52"/>
      <c r="C338" s="52"/>
      <c r="D338" s="52" t="s">
        <v>1180</v>
      </c>
      <c r="E338" s="52"/>
      <c r="F338" s="52" t="s">
        <v>1181</v>
      </c>
      <c r="G338" s="52"/>
      <c r="H338" s="52"/>
      <c r="I338" s="52"/>
      <c r="J338" s="52"/>
      <c r="K338" s="52"/>
      <c r="L338" s="52"/>
    </row>
    <row r="339" spans="1:12" hidden="1" x14ac:dyDescent="0.25">
      <c r="A339" s="52" t="s">
        <v>1182</v>
      </c>
      <c r="B339" s="52"/>
      <c r="C339" s="52"/>
      <c r="D339" s="52" t="s">
        <v>1183</v>
      </c>
      <c r="E339" s="52"/>
      <c r="F339" s="52" t="s">
        <v>1184</v>
      </c>
      <c r="G339" s="52"/>
      <c r="H339" s="52"/>
      <c r="I339" s="52"/>
      <c r="J339" s="52"/>
      <c r="K339" s="52"/>
      <c r="L339" s="52"/>
    </row>
    <row r="340" spans="1:12" hidden="1" x14ac:dyDescent="0.25">
      <c r="A340" s="52" t="s">
        <v>1185</v>
      </c>
      <c r="B340" s="52"/>
      <c r="C340" s="52"/>
      <c r="D340" s="52" t="s">
        <v>1186</v>
      </c>
      <c r="E340" s="52"/>
      <c r="F340" s="52" t="s">
        <v>1187</v>
      </c>
      <c r="G340" s="52"/>
      <c r="H340" s="52"/>
      <c r="I340" s="52"/>
      <c r="J340" s="52"/>
      <c r="K340" s="52"/>
      <c r="L340" s="52"/>
    </row>
    <row r="341" spans="1:12" x14ac:dyDescent="0.25">
      <c r="A341" s="52" t="s">
        <v>1185</v>
      </c>
      <c r="B341" s="52" t="s">
        <v>1188</v>
      </c>
      <c r="C341" s="52" t="s">
        <v>2215</v>
      </c>
      <c r="D341" s="52" t="s">
        <v>1189</v>
      </c>
      <c r="E341" s="52" t="s">
        <v>10</v>
      </c>
      <c r="F341" s="52" t="s">
        <v>1190</v>
      </c>
      <c r="G341" s="52" t="s">
        <v>1191</v>
      </c>
      <c r="H341" s="52" t="s">
        <v>42</v>
      </c>
      <c r="I341" s="52" t="s">
        <v>3180</v>
      </c>
      <c r="J341" s="52" t="s">
        <v>3181</v>
      </c>
      <c r="K341" s="52" t="s">
        <v>3182</v>
      </c>
      <c r="L341" s="52"/>
    </row>
    <row r="342" spans="1:12" x14ac:dyDescent="0.25">
      <c r="A342" s="52" t="s">
        <v>1185</v>
      </c>
      <c r="B342" s="52" t="s">
        <v>1192</v>
      </c>
      <c r="C342" s="52" t="s">
        <v>2215</v>
      </c>
      <c r="D342" s="52" t="s">
        <v>1193</v>
      </c>
      <c r="E342" s="52" t="s">
        <v>10</v>
      </c>
      <c r="F342" s="52" t="s">
        <v>1194</v>
      </c>
      <c r="G342" s="52" t="s">
        <v>419</v>
      </c>
      <c r="H342" s="52" t="s">
        <v>1195</v>
      </c>
      <c r="I342" s="52" t="s">
        <v>3183</v>
      </c>
      <c r="J342" s="52" t="s">
        <v>3184</v>
      </c>
      <c r="K342" s="52" t="s">
        <v>3182</v>
      </c>
      <c r="L342" s="52"/>
    </row>
    <row r="343" spans="1:12" hidden="1" x14ac:dyDescent="0.25">
      <c r="A343" s="52" t="s">
        <v>1196</v>
      </c>
      <c r="B343" s="52"/>
      <c r="C343" s="52"/>
      <c r="D343" s="52" t="s">
        <v>1197</v>
      </c>
      <c r="E343" s="52"/>
      <c r="F343" s="52" t="s">
        <v>1198</v>
      </c>
      <c r="G343" s="52"/>
      <c r="H343" s="52"/>
      <c r="I343" s="52"/>
      <c r="J343" s="52"/>
      <c r="K343" s="52"/>
      <c r="L343" s="52"/>
    </row>
    <row r="344" spans="1:12" x14ac:dyDescent="0.25">
      <c r="A344" s="52" t="s">
        <v>1196</v>
      </c>
      <c r="B344" s="52" t="s">
        <v>1199</v>
      </c>
      <c r="C344" s="52" t="s">
        <v>2215</v>
      </c>
      <c r="D344" s="52" t="s">
        <v>1201</v>
      </c>
      <c r="E344" s="52" t="s">
        <v>10</v>
      </c>
      <c r="F344" s="52" t="s">
        <v>1202</v>
      </c>
      <c r="G344" s="52" t="s">
        <v>419</v>
      </c>
      <c r="H344" s="52" t="s">
        <v>1195</v>
      </c>
      <c r="I344" s="52" t="s">
        <v>3185</v>
      </c>
      <c r="J344" s="52" t="s">
        <v>3186</v>
      </c>
      <c r="K344" s="52" t="s">
        <v>3182</v>
      </c>
      <c r="L344" s="52"/>
    </row>
    <row r="345" spans="1:12" hidden="1" x14ac:dyDescent="0.25">
      <c r="A345" s="52" t="s">
        <v>1203</v>
      </c>
      <c r="B345" s="52"/>
      <c r="C345" s="52"/>
      <c r="D345" s="52" t="s">
        <v>1204</v>
      </c>
      <c r="E345" s="52"/>
      <c r="F345" s="52" t="s">
        <v>3187</v>
      </c>
      <c r="G345" s="52"/>
      <c r="H345" s="52"/>
      <c r="I345" s="52"/>
      <c r="J345" s="52"/>
      <c r="K345" s="52"/>
      <c r="L345" s="52"/>
    </row>
    <row r="346" spans="1:12" hidden="1" x14ac:dyDescent="0.25">
      <c r="A346" s="52" t="s">
        <v>1206</v>
      </c>
      <c r="B346" s="52"/>
      <c r="C346" s="52"/>
      <c r="D346" s="52" t="s">
        <v>552</v>
      </c>
      <c r="E346" s="52"/>
      <c r="F346" s="52" t="s">
        <v>1207</v>
      </c>
      <c r="G346" s="52"/>
      <c r="H346" s="52"/>
      <c r="I346" s="52"/>
      <c r="J346" s="52"/>
      <c r="K346" s="52"/>
      <c r="L346" s="52"/>
    </row>
    <row r="347" spans="1:12" x14ac:dyDescent="0.25">
      <c r="A347" s="52" t="s">
        <v>1206</v>
      </c>
      <c r="B347" s="52" t="s">
        <v>1208</v>
      </c>
      <c r="C347" s="52" t="s">
        <v>2215</v>
      </c>
      <c r="D347" s="52" t="s">
        <v>1210</v>
      </c>
      <c r="E347" s="52" t="s">
        <v>10</v>
      </c>
      <c r="F347" s="52" t="s">
        <v>1194</v>
      </c>
      <c r="G347" s="52" t="s">
        <v>1205</v>
      </c>
      <c r="H347" s="52" t="s">
        <v>1195</v>
      </c>
      <c r="I347" s="52" t="s">
        <v>3188</v>
      </c>
      <c r="J347" s="52" t="s">
        <v>3189</v>
      </c>
      <c r="K347" s="52" t="s">
        <v>3182</v>
      </c>
      <c r="L347" s="52"/>
    </row>
    <row r="348" spans="1:12" hidden="1" x14ac:dyDescent="0.25">
      <c r="A348" s="52" t="s">
        <v>1211</v>
      </c>
      <c r="B348" s="52"/>
      <c r="C348" s="52"/>
      <c r="D348" s="52" t="s">
        <v>1212</v>
      </c>
      <c r="E348" s="52"/>
      <c r="F348" s="52" t="s">
        <v>1213</v>
      </c>
      <c r="G348" s="52"/>
      <c r="H348" s="52"/>
      <c r="I348" s="52"/>
      <c r="J348" s="52"/>
      <c r="K348" s="52"/>
      <c r="L348" s="52"/>
    </row>
    <row r="349" spans="1:12" hidden="1" x14ac:dyDescent="0.25">
      <c r="A349" s="52" t="s">
        <v>1214</v>
      </c>
      <c r="B349" s="52"/>
      <c r="C349" s="52"/>
      <c r="D349" s="52" t="s">
        <v>1215</v>
      </c>
      <c r="E349" s="52"/>
      <c r="F349" s="52" t="s">
        <v>1216</v>
      </c>
      <c r="G349" s="52"/>
      <c r="H349" s="52"/>
      <c r="I349" s="52"/>
      <c r="J349" s="52"/>
      <c r="K349" s="52"/>
      <c r="L349" s="52"/>
    </row>
    <row r="350" spans="1:12" hidden="1" x14ac:dyDescent="0.25">
      <c r="A350" s="52" t="s">
        <v>1217</v>
      </c>
      <c r="B350" s="52"/>
      <c r="C350" s="52"/>
      <c r="D350" s="52" t="s">
        <v>1218</v>
      </c>
      <c r="E350" s="52"/>
      <c r="F350" s="52" t="s">
        <v>1219</v>
      </c>
      <c r="G350" s="52"/>
      <c r="H350" s="52"/>
      <c r="I350" s="52"/>
      <c r="J350" s="52"/>
      <c r="K350" s="52"/>
      <c r="L350" s="52"/>
    </row>
    <row r="351" spans="1:12" hidden="1" x14ac:dyDescent="0.25">
      <c r="A351" s="52" t="s">
        <v>1220</v>
      </c>
      <c r="B351" s="52"/>
      <c r="C351" s="52"/>
      <c r="D351" s="52" t="s">
        <v>1221</v>
      </c>
      <c r="E351" s="52"/>
      <c r="F351" s="52" t="s">
        <v>1222</v>
      </c>
      <c r="G351" s="52"/>
      <c r="H351" s="52"/>
      <c r="I351" s="52"/>
      <c r="J351" s="52"/>
      <c r="K351" s="52"/>
      <c r="L351" s="52"/>
    </row>
    <row r="352" spans="1:12" x14ac:dyDescent="0.25">
      <c r="A352" s="52" t="s">
        <v>1220</v>
      </c>
      <c r="B352" s="52" t="s">
        <v>1223</v>
      </c>
      <c r="C352" s="52" t="s">
        <v>2215</v>
      </c>
      <c r="D352" s="52" t="s">
        <v>1224</v>
      </c>
      <c r="E352" s="52" t="s">
        <v>10</v>
      </c>
      <c r="F352" s="52" t="s">
        <v>1225</v>
      </c>
      <c r="G352" s="52" t="s">
        <v>1226</v>
      </c>
      <c r="H352" s="52" t="s">
        <v>42</v>
      </c>
      <c r="I352" s="52" t="s">
        <v>3190</v>
      </c>
      <c r="J352" s="52" t="s">
        <v>3191</v>
      </c>
      <c r="K352" s="52" t="s">
        <v>3081</v>
      </c>
      <c r="L352" s="52"/>
    </row>
    <row r="353" spans="1:12" x14ac:dyDescent="0.25">
      <c r="A353" s="52" t="s">
        <v>1220</v>
      </c>
      <c r="B353" s="52" t="s">
        <v>1227</v>
      </c>
      <c r="C353" s="52" t="s">
        <v>2215</v>
      </c>
      <c r="D353" s="52" t="s">
        <v>1228</v>
      </c>
      <c r="E353" s="52" t="s">
        <v>10</v>
      </c>
      <c r="F353" s="52" t="s">
        <v>1229</v>
      </c>
      <c r="G353" s="52" t="s">
        <v>1230</v>
      </c>
      <c r="H353" s="52" t="s">
        <v>42</v>
      </c>
      <c r="I353" s="52" t="s">
        <v>3192</v>
      </c>
      <c r="J353" s="52" t="s">
        <v>3193</v>
      </c>
      <c r="K353" s="52" t="s">
        <v>2888</v>
      </c>
      <c r="L353" s="52"/>
    </row>
    <row r="354" spans="1:12" hidden="1" x14ac:dyDescent="0.25">
      <c r="A354" s="52" t="s">
        <v>1231</v>
      </c>
      <c r="B354" s="52"/>
      <c r="C354" s="52"/>
      <c r="D354" s="52" t="s">
        <v>1232</v>
      </c>
      <c r="E354" s="52"/>
      <c r="F354" s="52" t="s">
        <v>1233</v>
      </c>
      <c r="G354" s="52"/>
      <c r="H354" s="52"/>
      <c r="I354" s="52"/>
      <c r="J354" s="52"/>
      <c r="K354" s="52"/>
      <c r="L354" s="52"/>
    </row>
    <row r="355" spans="1:12" hidden="1" x14ac:dyDescent="0.25">
      <c r="A355" s="52" t="s">
        <v>1234</v>
      </c>
      <c r="B355" s="52"/>
      <c r="C355" s="52"/>
      <c r="D355" s="52" t="s">
        <v>1235</v>
      </c>
      <c r="E355" s="52"/>
      <c r="F355" s="52" t="s">
        <v>1236</v>
      </c>
      <c r="G355" s="52"/>
      <c r="H355" s="52"/>
      <c r="I355" s="52"/>
      <c r="J355" s="52"/>
      <c r="K355" s="52"/>
      <c r="L355" s="52"/>
    </row>
    <row r="356" spans="1:12" hidden="1" x14ac:dyDescent="0.25">
      <c r="A356" s="52" t="s">
        <v>1237</v>
      </c>
      <c r="B356" s="52"/>
      <c r="C356" s="52"/>
      <c r="D356" s="52" t="s">
        <v>1238</v>
      </c>
      <c r="E356" s="52"/>
      <c r="F356" s="52" t="s">
        <v>1239</v>
      </c>
      <c r="G356" s="52"/>
      <c r="H356" s="52"/>
      <c r="I356" s="52"/>
      <c r="J356" s="52"/>
      <c r="K356" s="52"/>
      <c r="L356" s="52"/>
    </row>
    <row r="357" spans="1:12" hidden="1" x14ac:dyDescent="0.25">
      <c r="A357" s="52" t="s">
        <v>1240</v>
      </c>
      <c r="B357" s="52"/>
      <c r="C357" s="52"/>
      <c r="D357" s="52" t="s">
        <v>1241</v>
      </c>
      <c r="E357" s="52"/>
      <c r="F357" s="52" t="s">
        <v>1242</v>
      </c>
      <c r="G357" s="52"/>
      <c r="H357" s="52"/>
      <c r="I357" s="52"/>
      <c r="J357" s="52"/>
      <c r="K357" s="52"/>
      <c r="L357" s="52"/>
    </row>
    <row r="358" spans="1:12" hidden="1" x14ac:dyDescent="0.25">
      <c r="A358" s="52" t="s">
        <v>1243</v>
      </c>
      <c r="B358" s="52"/>
      <c r="C358" s="52"/>
      <c r="D358" s="52" t="s">
        <v>1244</v>
      </c>
      <c r="E358" s="52"/>
      <c r="F358" s="52" t="s">
        <v>1245</v>
      </c>
      <c r="G358" s="52"/>
      <c r="H358" s="52"/>
      <c r="I358" s="52"/>
      <c r="J358" s="52"/>
      <c r="K358" s="52"/>
      <c r="L358" s="52"/>
    </row>
    <row r="359" spans="1:12" hidden="1" x14ac:dyDescent="0.25">
      <c r="A359" s="52" t="s">
        <v>1246</v>
      </c>
      <c r="B359" s="52"/>
      <c r="C359" s="52"/>
      <c r="D359" s="52" t="s">
        <v>1247</v>
      </c>
      <c r="E359" s="52"/>
      <c r="F359" s="52" t="s">
        <v>3194</v>
      </c>
      <c r="G359" s="52"/>
      <c r="H359" s="52"/>
      <c r="I359" s="52"/>
      <c r="J359" s="52"/>
      <c r="K359" s="52"/>
      <c r="L359" s="52"/>
    </row>
    <row r="360" spans="1:12" hidden="1" x14ac:dyDescent="0.25">
      <c r="A360" s="52" t="s">
        <v>1248</v>
      </c>
      <c r="B360" s="52"/>
      <c r="C360" s="52"/>
      <c r="D360" s="52" t="s">
        <v>1249</v>
      </c>
      <c r="E360" s="52"/>
      <c r="F360" s="52" t="s">
        <v>1250</v>
      </c>
      <c r="G360" s="52"/>
      <c r="H360" s="52"/>
      <c r="I360" s="52"/>
      <c r="J360" s="52"/>
      <c r="K360" s="52"/>
      <c r="L360" s="52"/>
    </row>
    <row r="361" spans="1:12" hidden="1" x14ac:dyDescent="0.25">
      <c r="A361" s="52" t="s">
        <v>1251</v>
      </c>
      <c r="B361" s="52"/>
      <c r="C361" s="52"/>
      <c r="D361" s="52" t="s">
        <v>1252</v>
      </c>
      <c r="E361" s="52"/>
      <c r="F361" s="52" t="s">
        <v>1253</v>
      </c>
      <c r="G361" s="52"/>
      <c r="H361" s="52"/>
      <c r="I361" s="52"/>
      <c r="J361" s="52"/>
      <c r="K361" s="52"/>
      <c r="L361" s="52"/>
    </row>
    <row r="362" spans="1:12" hidden="1" x14ac:dyDescent="0.25">
      <c r="A362" s="52" t="s">
        <v>1254</v>
      </c>
      <c r="B362" s="52"/>
      <c r="C362" s="52"/>
      <c r="D362" s="52" t="s">
        <v>1255</v>
      </c>
      <c r="E362" s="52"/>
      <c r="F362" s="52" t="s">
        <v>1256</v>
      </c>
      <c r="G362" s="52"/>
      <c r="H362" s="52"/>
      <c r="I362" s="52"/>
      <c r="J362" s="52"/>
      <c r="K362" s="52"/>
      <c r="L362" s="52"/>
    </row>
    <row r="363" spans="1:12" hidden="1" x14ac:dyDescent="0.25">
      <c r="A363" s="52" t="s">
        <v>1257</v>
      </c>
      <c r="B363" s="52"/>
      <c r="C363" s="52"/>
      <c r="D363" s="52" t="s">
        <v>1258</v>
      </c>
      <c r="E363" s="52"/>
      <c r="F363" s="52" t="s">
        <v>1259</v>
      </c>
      <c r="G363" s="52"/>
      <c r="H363" s="52"/>
      <c r="I363" s="52"/>
      <c r="J363" s="52"/>
      <c r="K363" s="52"/>
      <c r="L363" s="52"/>
    </row>
    <row r="364" spans="1:12" hidden="1" x14ac:dyDescent="0.25">
      <c r="A364" s="52" t="s">
        <v>1260</v>
      </c>
      <c r="B364" s="52"/>
      <c r="C364" s="52"/>
      <c r="D364" s="52" t="s">
        <v>1261</v>
      </c>
      <c r="E364" s="52"/>
      <c r="F364" s="52" t="s">
        <v>1262</v>
      </c>
      <c r="G364" s="52"/>
      <c r="H364" s="52"/>
      <c r="I364" s="52"/>
      <c r="J364" s="52"/>
      <c r="K364" s="52"/>
      <c r="L364" s="52"/>
    </row>
    <row r="365" spans="1:12" hidden="1" x14ac:dyDescent="0.25">
      <c r="A365" s="52" t="s">
        <v>1263</v>
      </c>
      <c r="B365" s="52"/>
      <c r="C365" s="52"/>
      <c r="D365" s="52" t="s">
        <v>1264</v>
      </c>
      <c r="E365" s="52"/>
      <c r="F365" s="52" t="s">
        <v>1265</v>
      </c>
      <c r="G365" s="52"/>
      <c r="H365" s="52"/>
      <c r="I365" s="52"/>
      <c r="J365" s="52"/>
      <c r="K365" s="52"/>
      <c r="L365" s="52"/>
    </row>
    <row r="366" spans="1:12" hidden="1" x14ac:dyDescent="0.25">
      <c r="A366" s="52" t="s">
        <v>1266</v>
      </c>
      <c r="B366" s="52"/>
      <c r="C366" s="52"/>
      <c r="D366" s="52" t="s">
        <v>1267</v>
      </c>
      <c r="E366" s="52"/>
      <c r="F366" s="52" t="s">
        <v>1268</v>
      </c>
      <c r="G366" s="52"/>
      <c r="H366" s="52"/>
      <c r="I366" s="52"/>
      <c r="J366" s="52"/>
      <c r="K366" s="52"/>
      <c r="L366" s="52"/>
    </row>
    <row r="367" spans="1:12" hidden="1" x14ac:dyDescent="0.25">
      <c r="A367" s="52" t="s">
        <v>1269</v>
      </c>
      <c r="B367" s="52"/>
      <c r="C367" s="52"/>
      <c r="D367" s="52" t="s">
        <v>1270</v>
      </c>
      <c r="E367" s="52"/>
      <c r="F367" s="52" t="s">
        <v>1271</v>
      </c>
      <c r="G367" s="52"/>
      <c r="H367" s="52"/>
      <c r="I367" s="52"/>
      <c r="J367" s="52"/>
      <c r="K367" s="52"/>
      <c r="L367" s="52"/>
    </row>
    <row r="368" spans="1:12" hidden="1" x14ac:dyDescent="0.25">
      <c r="A368" s="52" t="s">
        <v>1272</v>
      </c>
      <c r="B368" s="52"/>
      <c r="C368" s="52"/>
      <c r="D368" s="52" t="s">
        <v>1273</v>
      </c>
      <c r="E368" s="52"/>
      <c r="F368" s="52" t="s">
        <v>3195</v>
      </c>
      <c r="G368" s="52"/>
      <c r="H368" s="52"/>
      <c r="I368" s="52"/>
      <c r="J368" s="52"/>
      <c r="K368" s="52"/>
      <c r="L368" s="52"/>
    </row>
    <row r="369" spans="1:12" hidden="1" x14ac:dyDescent="0.25">
      <c r="A369" s="52" t="s">
        <v>1274</v>
      </c>
      <c r="B369" s="52"/>
      <c r="C369" s="52"/>
      <c r="D369" s="52" t="s">
        <v>1275</v>
      </c>
      <c r="E369" s="52"/>
      <c r="F369" s="52" t="s">
        <v>1276</v>
      </c>
      <c r="G369" s="52"/>
      <c r="H369" s="52"/>
      <c r="I369" s="52"/>
      <c r="J369" s="52"/>
      <c r="K369" s="52"/>
      <c r="L369" s="52"/>
    </row>
    <row r="370" spans="1:12" x14ac:dyDescent="0.25">
      <c r="A370" s="52" t="s">
        <v>1274</v>
      </c>
      <c r="B370" s="52" t="s">
        <v>1277</v>
      </c>
      <c r="C370" s="52" t="s">
        <v>2215</v>
      </c>
      <c r="D370" s="52" t="s">
        <v>1278</v>
      </c>
      <c r="E370" s="52" t="s">
        <v>10</v>
      </c>
      <c r="F370" s="52" t="s">
        <v>1279</v>
      </c>
      <c r="G370" s="52" t="s">
        <v>1280</v>
      </c>
      <c r="H370" s="52" t="s">
        <v>1281</v>
      </c>
      <c r="I370" s="52" t="s">
        <v>3196</v>
      </c>
      <c r="J370" s="52" t="s">
        <v>3197</v>
      </c>
      <c r="K370" s="52" t="s">
        <v>3198</v>
      </c>
      <c r="L370" s="52"/>
    </row>
    <row r="371" spans="1:12" x14ac:dyDescent="0.25">
      <c r="A371" s="52" t="s">
        <v>1274</v>
      </c>
      <c r="B371" s="52" t="s">
        <v>1282</v>
      </c>
      <c r="C371" s="52" t="s">
        <v>2215</v>
      </c>
      <c r="D371" s="52" t="s">
        <v>1283</v>
      </c>
      <c r="E371" s="52" t="s">
        <v>10</v>
      </c>
      <c r="F371" s="52" t="s">
        <v>1284</v>
      </c>
      <c r="G371" s="52" t="s">
        <v>1285</v>
      </c>
      <c r="H371" s="52" t="s">
        <v>42</v>
      </c>
      <c r="I371" s="52" t="s">
        <v>3199</v>
      </c>
      <c r="J371" s="52" t="s">
        <v>3200</v>
      </c>
      <c r="K371" s="52" t="s">
        <v>3201</v>
      </c>
      <c r="L371" s="52"/>
    </row>
    <row r="372" spans="1:12" hidden="1" x14ac:dyDescent="0.25">
      <c r="A372" s="52" t="s">
        <v>1286</v>
      </c>
      <c r="B372" s="52"/>
      <c r="C372" s="52"/>
      <c r="D372" s="52" t="s">
        <v>1287</v>
      </c>
      <c r="E372" s="52"/>
      <c r="F372" s="52" t="s">
        <v>1288</v>
      </c>
      <c r="G372" s="52"/>
      <c r="H372" s="52"/>
      <c r="I372" s="52"/>
      <c r="J372" s="52"/>
      <c r="K372" s="52"/>
      <c r="L372" s="52"/>
    </row>
    <row r="373" spans="1:12" hidden="1" x14ac:dyDescent="0.25">
      <c r="A373" s="52" t="s">
        <v>1289</v>
      </c>
      <c r="B373" s="52"/>
      <c r="C373" s="52"/>
      <c r="D373" s="52" t="s">
        <v>1290</v>
      </c>
      <c r="E373" s="52"/>
      <c r="F373" s="52" t="s">
        <v>1288</v>
      </c>
      <c r="G373" s="52"/>
      <c r="H373" s="52"/>
      <c r="I373" s="52"/>
      <c r="J373" s="52"/>
      <c r="K373" s="52"/>
      <c r="L373" s="52"/>
    </row>
    <row r="374" spans="1:12" hidden="1" x14ac:dyDescent="0.25">
      <c r="A374" s="52" t="s">
        <v>1291</v>
      </c>
      <c r="B374" s="52"/>
      <c r="C374" s="52"/>
      <c r="D374" s="52" t="s">
        <v>1292</v>
      </c>
      <c r="E374" s="52"/>
      <c r="F374" s="52" t="s">
        <v>1288</v>
      </c>
      <c r="G374" s="52"/>
      <c r="H374" s="52"/>
      <c r="I374" s="52"/>
      <c r="J374" s="52"/>
      <c r="K374" s="52"/>
      <c r="L374" s="52"/>
    </row>
    <row r="375" spans="1:12" hidden="1" x14ac:dyDescent="0.25">
      <c r="A375" s="52" t="s">
        <v>1293</v>
      </c>
      <c r="B375" s="52"/>
      <c r="C375" s="52"/>
      <c r="D375" s="52" t="s">
        <v>1294</v>
      </c>
      <c r="E375" s="52"/>
      <c r="F375" s="52" t="s">
        <v>1295</v>
      </c>
      <c r="G375" s="52"/>
      <c r="H375" s="52"/>
      <c r="I375" s="52"/>
      <c r="J375" s="52"/>
      <c r="K375" s="52"/>
      <c r="L375" s="52"/>
    </row>
    <row r="376" spans="1:12" hidden="1" x14ac:dyDescent="0.25">
      <c r="A376" s="52" t="s">
        <v>1296</v>
      </c>
      <c r="B376" s="52"/>
      <c r="C376" s="52"/>
      <c r="D376" s="52" t="s">
        <v>1297</v>
      </c>
      <c r="E376" s="52"/>
      <c r="F376" s="52" t="s">
        <v>1298</v>
      </c>
      <c r="G376" s="52"/>
      <c r="H376" s="52"/>
      <c r="I376" s="52"/>
      <c r="J376" s="52"/>
      <c r="K376" s="52"/>
      <c r="L376" s="52"/>
    </row>
    <row r="377" spans="1:12" x14ac:dyDescent="0.25">
      <c r="A377" s="52" t="s">
        <v>1296</v>
      </c>
      <c r="B377" s="52" t="s">
        <v>1299</v>
      </c>
      <c r="C377" s="52" t="s">
        <v>2215</v>
      </c>
      <c r="D377" s="52" t="s">
        <v>1300</v>
      </c>
      <c r="E377" s="52" t="s">
        <v>319</v>
      </c>
      <c r="F377" s="52" t="s">
        <v>1301</v>
      </c>
      <c r="G377" s="52" t="s">
        <v>1302</v>
      </c>
      <c r="H377" s="52" t="s">
        <v>1303</v>
      </c>
      <c r="I377" s="52" t="s">
        <v>3202</v>
      </c>
      <c r="J377" s="52" t="s">
        <v>3202</v>
      </c>
      <c r="K377" s="52" t="s">
        <v>3081</v>
      </c>
      <c r="L377" s="52"/>
    </row>
    <row r="378" spans="1:12" x14ac:dyDescent="0.25">
      <c r="A378" s="52" t="s">
        <v>1296</v>
      </c>
      <c r="B378" s="52" t="s">
        <v>1304</v>
      </c>
      <c r="C378" s="52" t="s">
        <v>2215</v>
      </c>
      <c r="D378" s="52" t="s">
        <v>1305</v>
      </c>
      <c r="E378" s="52" t="s">
        <v>10</v>
      </c>
      <c r="F378" s="52" t="s">
        <v>3203</v>
      </c>
      <c r="G378" s="52" t="s">
        <v>1302</v>
      </c>
      <c r="H378" s="52" t="s">
        <v>1303</v>
      </c>
      <c r="I378" s="52" t="s">
        <v>3204</v>
      </c>
      <c r="J378" s="52" t="s">
        <v>3205</v>
      </c>
      <c r="K378" s="52" t="s">
        <v>3081</v>
      </c>
      <c r="L378" s="52"/>
    </row>
    <row r="379" spans="1:12" hidden="1" x14ac:dyDescent="0.25">
      <c r="A379" s="52" t="s">
        <v>1306</v>
      </c>
      <c r="B379" s="52"/>
      <c r="C379" s="52"/>
      <c r="D379" s="52" t="s">
        <v>1307</v>
      </c>
      <c r="E379" s="52"/>
      <c r="F379" s="52" t="s">
        <v>1288</v>
      </c>
      <c r="G379" s="52"/>
      <c r="H379" s="52"/>
      <c r="I379" s="52"/>
      <c r="J379" s="52"/>
      <c r="K379" s="52"/>
      <c r="L379" s="52"/>
    </row>
    <row r="380" spans="1:12" hidden="1" x14ac:dyDescent="0.25">
      <c r="A380" s="52" t="s">
        <v>1308</v>
      </c>
      <c r="B380" s="52"/>
      <c r="C380" s="52"/>
      <c r="D380" s="52" t="s">
        <v>1309</v>
      </c>
      <c r="E380" s="52"/>
      <c r="F380" s="52" t="s">
        <v>1310</v>
      </c>
      <c r="G380" s="52"/>
      <c r="H380" s="52"/>
      <c r="I380" s="52"/>
      <c r="J380" s="52"/>
      <c r="K380" s="52"/>
      <c r="L380" s="52"/>
    </row>
    <row r="381" spans="1:12" x14ac:dyDescent="0.25">
      <c r="A381" s="52" t="s">
        <v>1308</v>
      </c>
      <c r="B381" s="52" t="s">
        <v>1311</v>
      </c>
      <c r="C381" s="52" t="s">
        <v>2215</v>
      </c>
      <c r="D381" s="52" t="s">
        <v>1312</v>
      </c>
      <c r="E381" s="52" t="s">
        <v>10</v>
      </c>
      <c r="F381" s="52" t="s">
        <v>1313</v>
      </c>
      <c r="G381" s="52" t="s">
        <v>1314</v>
      </c>
      <c r="H381" s="52" t="s">
        <v>1315</v>
      </c>
      <c r="I381" s="52" t="s">
        <v>3206</v>
      </c>
      <c r="J381" s="52" t="s">
        <v>3207</v>
      </c>
      <c r="K381" s="52" t="s">
        <v>3208</v>
      </c>
      <c r="L381" s="52"/>
    </row>
    <row r="382" spans="1:12" hidden="1" x14ac:dyDescent="0.25">
      <c r="A382" s="52" t="s">
        <v>1316</v>
      </c>
      <c r="B382" s="52"/>
      <c r="C382" s="52"/>
      <c r="D382" s="52" t="s">
        <v>1317</v>
      </c>
      <c r="E382" s="52"/>
      <c r="F382" s="52" t="s">
        <v>3209</v>
      </c>
      <c r="G382" s="52"/>
      <c r="H382" s="52"/>
      <c r="I382" s="52"/>
      <c r="J382" s="52"/>
      <c r="K382" s="52"/>
      <c r="L382" s="52"/>
    </row>
    <row r="383" spans="1:12" hidden="1" x14ac:dyDescent="0.25">
      <c r="A383" s="52" t="s">
        <v>1318</v>
      </c>
      <c r="B383" s="52"/>
      <c r="C383" s="52"/>
      <c r="D383" s="52" t="s">
        <v>1319</v>
      </c>
      <c r="E383" s="52"/>
      <c r="F383" s="52" t="s">
        <v>1288</v>
      </c>
      <c r="G383" s="52"/>
      <c r="H383" s="52"/>
      <c r="I383" s="52"/>
      <c r="J383" s="52"/>
      <c r="K383" s="52"/>
      <c r="L383" s="52"/>
    </row>
    <row r="384" spans="1:12" hidden="1" x14ac:dyDescent="0.25">
      <c r="A384" s="52" t="s">
        <v>1320</v>
      </c>
      <c r="B384" s="52"/>
      <c r="C384" s="52"/>
      <c r="D384" s="52" t="s">
        <v>1321</v>
      </c>
      <c r="E384" s="52"/>
      <c r="F384" s="52" t="s">
        <v>1288</v>
      </c>
      <c r="G384" s="52"/>
      <c r="H384" s="52"/>
      <c r="I384" s="52"/>
      <c r="J384" s="52"/>
      <c r="K384" s="52"/>
      <c r="L384" s="52"/>
    </row>
    <row r="385" spans="1:12" hidden="1" x14ac:dyDescent="0.25">
      <c r="A385" s="52" t="s">
        <v>1322</v>
      </c>
      <c r="B385" s="52"/>
      <c r="C385" s="52"/>
      <c r="D385" s="52" t="s">
        <v>1323</v>
      </c>
      <c r="E385" s="52"/>
      <c r="F385" s="52" t="s">
        <v>1324</v>
      </c>
      <c r="G385" s="52"/>
      <c r="H385" s="52"/>
      <c r="I385" s="52"/>
      <c r="J385" s="52"/>
      <c r="K385" s="52"/>
      <c r="L385" s="52"/>
    </row>
    <row r="386" spans="1:12" x14ac:dyDescent="0.25">
      <c r="A386" s="52" t="s">
        <v>1322</v>
      </c>
      <c r="B386" s="52" t="s">
        <v>1325</v>
      </c>
      <c r="C386" s="52" t="s">
        <v>2215</v>
      </c>
      <c r="D386" s="52" t="s">
        <v>1328</v>
      </c>
      <c r="E386" s="52" t="s">
        <v>10</v>
      </c>
      <c r="F386" s="52" t="s">
        <v>1329</v>
      </c>
      <c r="G386" s="52" t="s">
        <v>1326</v>
      </c>
      <c r="H386" s="52" t="s">
        <v>3210</v>
      </c>
      <c r="I386" s="52" t="s">
        <v>3211</v>
      </c>
      <c r="J386" s="52" t="s">
        <v>3212</v>
      </c>
      <c r="K386" s="52" t="s">
        <v>3201</v>
      </c>
      <c r="L386" s="52"/>
    </row>
    <row r="387" spans="1:12" hidden="1" x14ac:dyDescent="0.25">
      <c r="A387" s="52" t="s">
        <v>1330</v>
      </c>
      <c r="B387" s="52"/>
      <c r="C387" s="52"/>
      <c r="D387" s="52" t="s">
        <v>1331</v>
      </c>
      <c r="E387" s="52"/>
      <c r="F387" s="52" t="s">
        <v>1288</v>
      </c>
      <c r="G387" s="52"/>
      <c r="H387" s="52"/>
      <c r="I387" s="52"/>
      <c r="J387" s="52"/>
      <c r="K387" s="52"/>
      <c r="L387" s="52"/>
    </row>
    <row r="388" spans="1:12" hidden="1" x14ac:dyDescent="0.25">
      <c r="A388" s="52" t="s">
        <v>1332</v>
      </c>
      <c r="B388" s="52"/>
      <c r="C388" s="52"/>
      <c r="D388" s="52" t="s">
        <v>1333</v>
      </c>
      <c r="E388" s="52"/>
      <c r="F388" s="52" t="s">
        <v>1288</v>
      </c>
      <c r="G388" s="52"/>
      <c r="H388" s="52"/>
      <c r="I388" s="52"/>
      <c r="J388" s="52"/>
      <c r="K388" s="52"/>
      <c r="L388" s="52"/>
    </row>
    <row r="389" spans="1:12" hidden="1" x14ac:dyDescent="0.25">
      <c r="A389" s="52" t="s">
        <v>1334</v>
      </c>
      <c r="B389" s="52"/>
      <c r="C389" s="52"/>
      <c r="D389" s="52" t="s">
        <v>1335</v>
      </c>
      <c r="E389" s="52"/>
      <c r="F389" s="52" t="s">
        <v>1336</v>
      </c>
      <c r="G389" s="52"/>
      <c r="H389" s="52"/>
      <c r="I389" s="52"/>
      <c r="J389" s="52"/>
      <c r="K389" s="52"/>
      <c r="L389" s="52"/>
    </row>
    <row r="390" spans="1:12" x14ac:dyDescent="0.25">
      <c r="A390" s="52" t="s">
        <v>1334</v>
      </c>
      <c r="B390" s="52" t="s">
        <v>1337</v>
      </c>
      <c r="C390" s="52" t="s">
        <v>2215</v>
      </c>
      <c r="D390" s="52" t="s">
        <v>1338</v>
      </c>
      <c r="E390" s="52" t="s">
        <v>10</v>
      </c>
      <c r="F390" s="52" t="s">
        <v>1339</v>
      </c>
      <c r="G390" s="52" t="s">
        <v>1340</v>
      </c>
      <c r="H390" s="52" t="s">
        <v>1341</v>
      </c>
      <c r="I390" s="52" t="s">
        <v>3213</v>
      </c>
      <c r="J390" s="52" t="s">
        <v>3214</v>
      </c>
      <c r="K390" s="52" t="s">
        <v>3215</v>
      </c>
      <c r="L390" s="52"/>
    </row>
    <row r="391" spans="1:12" x14ac:dyDescent="0.25">
      <c r="A391" s="52" t="s">
        <v>1334</v>
      </c>
      <c r="B391" s="52" t="s">
        <v>1342</v>
      </c>
      <c r="C391" s="52" t="s">
        <v>2215</v>
      </c>
      <c r="D391" s="52" t="s">
        <v>1343</v>
      </c>
      <c r="E391" s="52" t="s">
        <v>10</v>
      </c>
      <c r="F391" s="52" t="s">
        <v>1344</v>
      </c>
      <c r="G391" s="52" t="s">
        <v>1345</v>
      </c>
      <c r="H391" s="52" t="s">
        <v>1346</v>
      </c>
      <c r="I391" s="52" t="s">
        <v>3216</v>
      </c>
      <c r="J391" s="52" t="s">
        <v>3217</v>
      </c>
      <c r="K391" s="52" t="s">
        <v>3201</v>
      </c>
      <c r="L391" s="52"/>
    </row>
    <row r="392" spans="1:12" hidden="1" x14ac:dyDescent="0.25">
      <c r="A392" s="52" t="s">
        <v>1347</v>
      </c>
      <c r="B392" s="52"/>
      <c r="C392" s="52"/>
      <c r="D392" s="52" t="s">
        <v>1348</v>
      </c>
      <c r="E392" s="52"/>
      <c r="F392" s="52" t="s">
        <v>1349</v>
      </c>
      <c r="G392" s="52"/>
      <c r="H392" s="52"/>
      <c r="I392" s="52"/>
      <c r="J392" s="52"/>
      <c r="K392" s="52"/>
      <c r="L392" s="52"/>
    </row>
    <row r="393" spans="1:12" hidden="1" x14ac:dyDescent="0.25">
      <c r="A393" s="52" t="s">
        <v>1350</v>
      </c>
      <c r="B393" s="52"/>
      <c r="C393" s="52"/>
      <c r="D393" s="52" t="s">
        <v>1351</v>
      </c>
      <c r="E393" s="52"/>
      <c r="F393" s="52" t="s">
        <v>1288</v>
      </c>
      <c r="G393" s="52"/>
      <c r="H393" s="52"/>
      <c r="I393" s="52"/>
      <c r="J393" s="52"/>
      <c r="K393" s="52"/>
      <c r="L393" s="52"/>
    </row>
    <row r="394" spans="1:12" hidden="1" x14ac:dyDescent="0.25">
      <c r="A394" s="52" t="s">
        <v>1352</v>
      </c>
      <c r="B394" s="52"/>
      <c r="C394" s="52"/>
      <c r="D394" s="52" t="s">
        <v>1353</v>
      </c>
      <c r="E394" s="52"/>
      <c r="F394" s="52" t="s">
        <v>3218</v>
      </c>
      <c r="G394" s="52"/>
      <c r="H394" s="52"/>
      <c r="I394" s="52"/>
      <c r="J394" s="52"/>
      <c r="K394" s="52"/>
      <c r="L394" s="52"/>
    </row>
    <row r="395" spans="1:12" hidden="1" x14ac:dyDescent="0.25">
      <c r="A395" s="52" t="s">
        <v>1354</v>
      </c>
      <c r="B395" s="52"/>
      <c r="C395" s="52"/>
      <c r="D395" s="52" t="s">
        <v>1294</v>
      </c>
      <c r="E395" s="52"/>
      <c r="F395" s="52" t="s">
        <v>1355</v>
      </c>
      <c r="G395" s="52"/>
      <c r="H395" s="52"/>
      <c r="I395" s="52"/>
      <c r="J395" s="52"/>
      <c r="K395" s="52"/>
      <c r="L395" s="52"/>
    </row>
    <row r="396" spans="1:12" hidden="1" x14ac:dyDescent="0.25">
      <c r="A396" s="52" t="s">
        <v>1356</v>
      </c>
      <c r="B396" s="52"/>
      <c r="C396" s="52"/>
      <c r="D396" s="52" t="s">
        <v>1357</v>
      </c>
      <c r="E396" s="52"/>
      <c r="F396" s="52" t="s">
        <v>1358</v>
      </c>
      <c r="G396" s="52"/>
      <c r="H396" s="52"/>
      <c r="I396" s="52"/>
      <c r="J396" s="52"/>
      <c r="K396" s="52"/>
      <c r="L396" s="52"/>
    </row>
    <row r="397" spans="1:12" x14ac:dyDescent="0.25">
      <c r="A397" s="52" t="s">
        <v>1356</v>
      </c>
      <c r="B397" s="52" t="s">
        <v>2073</v>
      </c>
      <c r="C397" s="52" t="s">
        <v>2215</v>
      </c>
      <c r="D397" s="52" t="s">
        <v>1360</v>
      </c>
      <c r="E397" s="52" t="s">
        <v>10</v>
      </c>
      <c r="F397" s="52" t="s">
        <v>1361</v>
      </c>
      <c r="G397" s="52" t="s">
        <v>1362</v>
      </c>
      <c r="H397" s="52" t="s">
        <v>1363</v>
      </c>
      <c r="I397" s="52" t="s">
        <v>3219</v>
      </c>
      <c r="J397" s="52" t="s">
        <v>3220</v>
      </c>
      <c r="K397" s="52" t="s">
        <v>3221</v>
      </c>
      <c r="L397" s="52"/>
    </row>
    <row r="398" spans="1:12" hidden="1" x14ac:dyDescent="0.25">
      <c r="A398" s="52" t="s">
        <v>1364</v>
      </c>
      <c r="B398" s="52"/>
      <c r="C398" s="52"/>
      <c r="D398" s="52" t="s">
        <v>1365</v>
      </c>
      <c r="E398" s="52"/>
      <c r="F398" s="52" t="s">
        <v>1366</v>
      </c>
      <c r="G398" s="52"/>
      <c r="H398" s="52"/>
      <c r="I398" s="52"/>
      <c r="J398" s="52"/>
      <c r="K398" s="52"/>
      <c r="L398" s="52"/>
    </row>
    <row r="399" spans="1:12" hidden="1" x14ac:dyDescent="0.25">
      <c r="A399" s="52" t="s">
        <v>1367</v>
      </c>
      <c r="B399" s="52"/>
      <c r="C399" s="52"/>
      <c r="D399" s="52" t="s">
        <v>1368</v>
      </c>
      <c r="E399" s="52"/>
      <c r="F399" s="52" t="s">
        <v>1369</v>
      </c>
      <c r="G399" s="52"/>
      <c r="H399" s="52"/>
      <c r="I399" s="52"/>
      <c r="J399" s="52"/>
      <c r="K399" s="52"/>
      <c r="L399" s="52"/>
    </row>
    <row r="400" spans="1:12" hidden="1" x14ac:dyDescent="0.25">
      <c r="A400" s="52" t="s">
        <v>1370</v>
      </c>
      <c r="B400" s="52"/>
      <c r="C400" s="52"/>
      <c r="D400" s="52" t="s">
        <v>1371</v>
      </c>
      <c r="E400" s="52"/>
      <c r="F400" s="52" t="s">
        <v>1372</v>
      </c>
      <c r="G400" s="52"/>
      <c r="H400" s="52"/>
      <c r="I400" s="52"/>
      <c r="J400" s="52"/>
      <c r="K400" s="52"/>
      <c r="L400" s="52"/>
    </row>
    <row r="401" spans="1:12" hidden="1" x14ac:dyDescent="0.25">
      <c r="A401" s="52" t="s">
        <v>1373</v>
      </c>
      <c r="B401" s="52"/>
      <c r="C401" s="52"/>
      <c r="D401" s="52" t="s">
        <v>1374</v>
      </c>
      <c r="E401" s="52"/>
      <c r="F401" s="52" t="s">
        <v>1375</v>
      </c>
      <c r="G401" s="52"/>
      <c r="H401" s="52"/>
      <c r="I401" s="52"/>
      <c r="J401" s="52"/>
      <c r="K401" s="52"/>
      <c r="L401" s="52"/>
    </row>
    <row r="402" spans="1:12" hidden="1" x14ac:dyDescent="0.25">
      <c r="A402" s="52" t="s">
        <v>1376</v>
      </c>
      <c r="B402" s="52"/>
      <c r="C402" s="52"/>
      <c r="D402" s="52" t="s">
        <v>1377</v>
      </c>
      <c r="E402" s="52"/>
      <c r="F402" s="52" t="s">
        <v>1378</v>
      </c>
      <c r="G402" s="52"/>
      <c r="H402" s="52"/>
      <c r="I402" s="52"/>
      <c r="J402" s="52"/>
      <c r="K402" s="52"/>
      <c r="L402" s="52"/>
    </row>
    <row r="403" spans="1:12" hidden="1" x14ac:dyDescent="0.25">
      <c r="A403" s="52" t="s">
        <v>1379</v>
      </c>
      <c r="B403" s="52"/>
      <c r="C403" s="52"/>
      <c r="D403" s="52" t="s">
        <v>1380</v>
      </c>
      <c r="E403" s="52"/>
      <c r="F403" s="52" t="s">
        <v>1381</v>
      </c>
      <c r="G403" s="52"/>
      <c r="H403" s="52"/>
      <c r="I403" s="52"/>
      <c r="J403" s="52"/>
      <c r="K403" s="52"/>
      <c r="L403" s="52"/>
    </row>
    <row r="404" spans="1:12" hidden="1" x14ac:dyDescent="0.25">
      <c r="A404" s="52" t="s">
        <v>1382</v>
      </c>
      <c r="B404" s="52"/>
      <c r="C404" s="52"/>
      <c r="D404" s="52" t="s">
        <v>1383</v>
      </c>
      <c r="E404" s="52"/>
      <c r="F404" s="52" t="s">
        <v>1384</v>
      </c>
      <c r="G404" s="52"/>
      <c r="H404" s="52"/>
      <c r="I404" s="52"/>
      <c r="J404" s="52"/>
      <c r="K404" s="52"/>
      <c r="L404" s="52"/>
    </row>
    <row r="405" spans="1:12" x14ac:dyDescent="0.25">
      <c r="A405" s="52" t="s">
        <v>1382</v>
      </c>
      <c r="B405" s="52" t="s">
        <v>1385</v>
      </c>
      <c r="C405" s="52" t="s">
        <v>2215</v>
      </c>
      <c r="D405" s="52" t="s">
        <v>1386</v>
      </c>
      <c r="E405" s="52" t="s">
        <v>10</v>
      </c>
      <c r="F405" s="52" t="s">
        <v>1387</v>
      </c>
      <c r="G405" s="52" t="s">
        <v>1388</v>
      </c>
      <c r="H405" s="52" t="s">
        <v>1389</v>
      </c>
      <c r="I405" s="52" t="s">
        <v>3222</v>
      </c>
      <c r="J405" s="52" t="s">
        <v>3223</v>
      </c>
      <c r="K405" s="52" t="s">
        <v>3224</v>
      </c>
      <c r="L405" s="52"/>
    </row>
    <row r="406" spans="1:12" hidden="1" x14ac:dyDescent="0.25">
      <c r="A406" s="52" t="s">
        <v>1390</v>
      </c>
      <c r="B406" s="52"/>
      <c r="C406" s="52"/>
      <c r="D406" s="52" t="s">
        <v>1391</v>
      </c>
      <c r="E406" s="52"/>
      <c r="F406" s="52" t="s">
        <v>1392</v>
      </c>
      <c r="G406" s="52"/>
      <c r="H406" s="52"/>
      <c r="I406" s="52"/>
      <c r="J406" s="52"/>
      <c r="K406" s="52"/>
      <c r="L406" s="52"/>
    </row>
    <row r="407" spans="1:12" hidden="1" x14ac:dyDescent="0.25">
      <c r="A407" s="52" t="s">
        <v>1393</v>
      </c>
      <c r="B407" s="52"/>
      <c r="C407" s="52"/>
      <c r="D407" s="52" t="s">
        <v>1394</v>
      </c>
      <c r="E407" s="52"/>
      <c r="F407" s="52" t="s">
        <v>1395</v>
      </c>
      <c r="G407" s="52"/>
      <c r="H407" s="52"/>
      <c r="I407" s="52"/>
      <c r="J407" s="52"/>
      <c r="K407" s="52"/>
      <c r="L407" s="52"/>
    </row>
    <row r="408" spans="1:12" hidden="1" x14ac:dyDescent="0.25">
      <c r="A408" s="52" t="s">
        <v>1396</v>
      </c>
      <c r="B408" s="52"/>
      <c r="C408" s="52"/>
      <c r="D408" s="52" t="s">
        <v>1397</v>
      </c>
      <c r="E408" s="52"/>
      <c r="F408" s="52" t="s">
        <v>1398</v>
      </c>
      <c r="G408" s="52"/>
      <c r="H408" s="52"/>
      <c r="I408" s="52"/>
      <c r="J408" s="52"/>
      <c r="K408" s="52"/>
      <c r="L408" s="52"/>
    </row>
    <row r="409" spans="1:12" hidden="1" x14ac:dyDescent="0.25">
      <c r="A409" s="52" t="s">
        <v>1399</v>
      </c>
      <c r="B409" s="52"/>
      <c r="C409" s="52"/>
      <c r="D409" s="52" t="s">
        <v>1400</v>
      </c>
      <c r="E409" s="52"/>
      <c r="F409" s="52" t="s">
        <v>1401</v>
      </c>
      <c r="G409" s="52"/>
      <c r="H409" s="52"/>
      <c r="I409" s="52"/>
      <c r="J409" s="52"/>
      <c r="K409" s="52"/>
      <c r="L409" s="52"/>
    </row>
    <row r="410" spans="1:12" hidden="1" x14ac:dyDescent="0.25">
      <c r="A410" s="52" t="s">
        <v>1402</v>
      </c>
      <c r="B410" s="52"/>
      <c r="C410" s="52"/>
      <c r="D410" s="52" t="s">
        <v>1403</v>
      </c>
      <c r="E410" s="52"/>
      <c r="F410" s="52" t="s">
        <v>1404</v>
      </c>
      <c r="G410" s="52"/>
      <c r="H410" s="52"/>
      <c r="I410" s="52"/>
      <c r="J410" s="52"/>
      <c r="K410" s="52"/>
      <c r="L410" s="52"/>
    </row>
    <row r="411" spans="1:12" hidden="1" x14ac:dyDescent="0.25">
      <c r="A411" s="52" t="s">
        <v>1405</v>
      </c>
      <c r="B411" s="52"/>
      <c r="C411" s="52"/>
      <c r="D411" s="52" t="s">
        <v>1406</v>
      </c>
      <c r="E411" s="52"/>
      <c r="F411" s="52" t="s">
        <v>3225</v>
      </c>
      <c r="G411" s="52"/>
      <c r="H411" s="52"/>
      <c r="I411" s="52"/>
      <c r="J411" s="52"/>
      <c r="K411" s="52"/>
      <c r="L411" s="52"/>
    </row>
    <row r="412" spans="1:12" hidden="1" x14ac:dyDescent="0.25">
      <c r="A412" s="52" t="s">
        <v>1407</v>
      </c>
      <c r="B412" s="52"/>
      <c r="C412" s="52"/>
      <c r="D412" s="52" t="s">
        <v>1408</v>
      </c>
      <c r="E412" s="52"/>
      <c r="F412" s="52" t="s">
        <v>1409</v>
      </c>
      <c r="G412" s="52"/>
      <c r="H412" s="52"/>
      <c r="I412" s="52"/>
      <c r="J412" s="52"/>
      <c r="K412" s="52"/>
      <c r="L412" s="52"/>
    </row>
    <row r="413" spans="1:12" hidden="1" x14ac:dyDescent="0.25">
      <c r="A413" s="52" t="s">
        <v>1410</v>
      </c>
      <c r="B413" s="52"/>
      <c r="C413" s="52"/>
      <c r="D413" s="52" t="s">
        <v>1411</v>
      </c>
      <c r="E413" s="52"/>
      <c r="F413" s="52" t="s">
        <v>1412</v>
      </c>
      <c r="G413" s="52"/>
      <c r="H413" s="52"/>
      <c r="I413" s="52"/>
      <c r="J413" s="52"/>
      <c r="K413" s="52"/>
      <c r="L413" s="52"/>
    </row>
    <row r="414" spans="1:12" hidden="1" x14ac:dyDescent="0.25">
      <c r="A414" s="52" t="s">
        <v>1413</v>
      </c>
      <c r="B414" s="52"/>
      <c r="C414" s="52"/>
      <c r="D414" s="52" t="s">
        <v>1414</v>
      </c>
      <c r="E414" s="52"/>
      <c r="F414" s="52" t="s">
        <v>1415</v>
      </c>
      <c r="G414" s="52"/>
      <c r="H414" s="52"/>
      <c r="I414" s="52"/>
      <c r="J414" s="52"/>
      <c r="K414" s="52"/>
      <c r="L414" s="52"/>
    </row>
    <row r="415" spans="1:12" x14ac:dyDescent="0.25">
      <c r="A415" s="52" t="s">
        <v>1413</v>
      </c>
      <c r="B415" s="52" t="s">
        <v>1416</v>
      </c>
      <c r="C415" s="52" t="s">
        <v>2215</v>
      </c>
      <c r="D415" s="52" t="s">
        <v>1417</v>
      </c>
      <c r="E415" s="52" t="s">
        <v>10</v>
      </c>
      <c r="F415" s="52" t="s">
        <v>1418</v>
      </c>
      <c r="G415" s="52" t="s">
        <v>1419</v>
      </c>
      <c r="H415" s="52" t="s">
        <v>1420</v>
      </c>
      <c r="I415" s="52" t="s">
        <v>3226</v>
      </c>
      <c r="J415" s="52" t="s">
        <v>3227</v>
      </c>
      <c r="K415" s="52" t="s">
        <v>3228</v>
      </c>
      <c r="L415" s="52"/>
    </row>
    <row r="416" spans="1:12" hidden="1" x14ac:dyDescent="0.25">
      <c r="A416" s="52" t="s">
        <v>1421</v>
      </c>
      <c r="B416" s="52"/>
      <c r="C416" s="52"/>
      <c r="D416" s="52" t="s">
        <v>1422</v>
      </c>
      <c r="E416" s="52"/>
      <c r="F416" s="52" t="s">
        <v>1423</v>
      </c>
      <c r="G416" s="52"/>
      <c r="H416" s="52"/>
      <c r="I416" s="52"/>
      <c r="J416" s="52"/>
      <c r="K416" s="52"/>
      <c r="L416" s="52"/>
    </row>
    <row r="417" spans="1:12" hidden="1" x14ac:dyDescent="0.25">
      <c r="A417" s="52" t="s">
        <v>1424</v>
      </c>
      <c r="B417" s="52"/>
      <c r="C417" s="52"/>
      <c r="D417" s="52" t="s">
        <v>1425</v>
      </c>
      <c r="E417" s="52"/>
      <c r="F417" s="52" t="s">
        <v>1426</v>
      </c>
      <c r="G417" s="52"/>
      <c r="H417" s="52"/>
      <c r="I417" s="52"/>
      <c r="J417" s="52"/>
      <c r="K417" s="52"/>
      <c r="L417" s="52"/>
    </row>
    <row r="418" spans="1:12" hidden="1" x14ac:dyDescent="0.25">
      <c r="A418" s="52" t="s">
        <v>1427</v>
      </c>
      <c r="B418" s="52"/>
      <c r="C418" s="52"/>
      <c r="D418" s="52" t="s">
        <v>1063</v>
      </c>
      <c r="E418" s="52"/>
      <c r="F418" s="52" t="s">
        <v>1428</v>
      </c>
      <c r="G418" s="52"/>
      <c r="H418" s="52"/>
      <c r="I418" s="52"/>
      <c r="J418" s="52"/>
      <c r="K418" s="52"/>
      <c r="L418" s="52"/>
    </row>
    <row r="419" spans="1:12" hidden="1" x14ac:dyDescent="0.25">
      <c r="A419" s="52" t="s">
        <v>1429</v>
      </c>
      <c r="B419" s="52"/>
      <c r="C419" s="52"/>
      <c r="D419" s="52" t="s">
        <v>1430</v>
      </c>
      <c r="E419" s="52"/>
      <c r="F419" s="52" t="s">
        <v>1431</v>
      </c>
      <c r="G419" s="52"/>
      <c r="H419" s="52"/>
      <c r="I419" s="52"/>
      <c r="J419" s="52"/>
      <c r="K419" s="52"/>
      <c r="L419" s="52"/>
    </row>
    <row r="420" spans="1:12" hidden="1" x14ac:dyDescent="0.25">
      <c r="A420" s="52" t="s">
        <v>1432</v>
      </c>
      <c r="B420" s="52"/>
      <c r="C420" s="52"/>
      <c r="D420" s="52" t="s">
        <v>1433</v>
      </c>
      <c r="E420" s="52"/>
      <c r="F420" s="52" t="s">
        <v>1434</v>
      </c>
      <c r="G420" s="52"/>
      <c r="H420" s="52"/>
      <c r="I420" s="52"/>
      <c r="J420" s="52"/>
      <c r="K420" s="52"/>
      <c r="L420" s="52"/>
    </row>
    <row r="421" spans="1:12" x14ac:dyDescent="0.25">
      <c r="A421" s="52" t="s">
        <v>1432</v>
      </c>
      <c r="B421" s="52" t="s">
        <v>2079</v>
      </c>
      <c r="C421" s="52" t="s">
        <v>2215</v>
      </c>
      <c r="D421" s="52" t="s">
        <v>1435</v>
      </c>
      <c r="E421" s="52" t="s">
        <v>10</v>
      </c>
      <c r="F421" s="52" t="s">
        <v>1436</v>
      </c>
      <c r="G421" s="52" t="s">
        <v>1437</v>
      </c>
      <c r="H421" s="52" t="s">
        <v>1438</v>
      </c>
      <c r="I421" s="52" t="s">
        <v>3229</v>
      </c>
      <c r="J421" s="52" t="s">
        <v>3230</v>
      </c>
      <c r="K421" s="52" t="s">
        <v>3231</v>
      </c>
      <c r="L421" s="52"/>
    </row>
    <row r="422" spans="1:12" hidden="1" x14ac:dyDescent="0.25">
      <c r="A422" s="52" t="s">
        <v>1439</v>
      </c>
      <c r="B422" s="52"/>
      <c r="C422" s="52"/>
      <c r="D422" s="52" t="s">
        <v>1440</v>
      </c>
      <c r="E422" s="52"/>
      <c r="F422" s="52" t="s">
        <v>1441</v>
      </c>
      <c r="G422" s="52"/>
      <c r="H422" s="52"/>
      <c r="I422" s="52"/>
      <c r="J422" s="52"/>
      <c r="K422" s="52"/>
      <c r="L422" s="52"/>
    </row>
    <row r="423" spans="1:12" hidden="1" x14ac:dyDescent="0.25">
      <c r="A423" s="52" t="s">
        <v>1442</v>
      </c>
      <c r="B423" s="52"/>
      <c r="C423" s="52"/>
      <c r="D423" s="52" t="s">
        <v>1443</v>
      </c>
      <c r="E423" s="52"/>
      <c r="F423" s="52" t="s">
        <v>1441</v>
      </c>
      <c r="G423" s="52"/>
      <c r="H423" s="52"/>
      <c r="I423" s="52"/>
      <c r="J423" s="52"/>
      <c r="K423" s="52"/>
      <c r="L423" s="52"/>
    </row>
    <row r="424" spans="1:12" hidden="1" x14ac:dyDescent="0.25">
      <c r="A424" s="52" t="s">
        <v>1444</v>
      </c>
      <c r="B424" s="52"/>
      <c r="C424" s="52"/>
      <c r="D424" s="52" t="s">
        <v>1445</v>
      </c>
      <c r="E424" s="52"/>
      <c r="F424" s="52" t="s">
        <v>1441</v>
      </c>
      <c r="G424" s="52"/>
      <c r="H424" s="52"/>
      <c r="I424" s="52"/>
      <c r="J424" s="52"/>
      <c r="K424" s="52"/>
      <c r="L424" s="52"/>
    </row>
    <row r="425" spans="1:12" hidden="1" x14ac:dyDescent="0.25">
      <c r="A425" s="52" t="s">
        <v>1446</v>
      </c>
      <c r="B425" s="52"/>
      <c r="C425" s="52"/>
      <c r="D425" s="52" t="s">
        <v>1447</v>
      </c>
      <c r="E425" s="52"/>
      <c r="F425" s="52" t="s">
        <v>1448</v>
      </c>
      <c r="G425" s="52"/>
      <c r="H425" s="52"/>
      <c r="I425" s="52"/>
      <c r="J425" s="52"/>
      <c r="K425" s="52"/>
      <c r="L425" s="52"/>
    </row>
    <row r="426" spans="1:12" hidden="1" x14ac:dyDescent="0.25">
      <c r="A426" s="52" t="s">
        <v>1449</v>
      </c>
      <c r="B426" s="52"/>
      <c r="C426" s="52"/>
      <c r="D426" s="52" t="s">
        <v>1450</v>
      </c>
      <c r="E426" s="52"/>
      <c r="F426" s="52" t="s">
        <v>1441</v>
      </c>
      <c r="G426" s="52"/>
      <c r="H426" s="52"/>
      <c r="I426" s="52"/>
      <c r="J426" s="52"/>
      <c r="K426" s="52"/>
      <c r="L426" s="52"/>
    </row>
    <row r="427" spans="1:12" hidden="1" x14ac:dyDescent="0.25">
      <c r="A427" s="52" t="s">
        <v>1451</v>
      </c>
      <c r="B427" s="52"/>
      <c r="C427" s="52"/>
      <c r="D427" s="52" t="s">
        <v>1197</v>
      </c>
      <c r="E427" s="52"/>
      <c r="F427" s="52" t="s">
        <v>1452</v>
      </c>
      <c r="G427" s="52"/>
      <c r="H427" s="52"/>
      <c r="I427" s="52"/>
      <c r="J427" s="52"/>
      <c r="K427" s="52"/>
      <c r="L427" s="52"/>
    </row>
    <row r="428" spans="1:12" x14ac:dyDescent="0.25">
      <c r="A428" s="52" t="s">
        <v>1451</v>
      </c>
      <c r="B428" s="52" t="s">
        <v>1453</v>
      </c>
      <c r="C428" s="52" t="s">
        <v>2215</v>
      </c>
      <c r="D428" s="52" t="s">
        <v>1454</v>
      </c>
      <c r="E428" s="52" t="s">
        <v>10</v>
      </c>
      <c r="F428" s="52" t="s">
        <v>1455</v>
      </c>
      <c r="G428" s="52" t="s">
        <v>1456</v>
      </c>
      <c r="H428" s="52" t="s">
        <v>1457</v>
      </c>
      <c r="I428" s="52" t="s">
        <v>3232</v>
      </c>
      <c r="J428" s="52" t="s">
        <v>3233</v>
      </c>
      <c r="K428" s="52" t="s">
        <v>2951</v>
      </c>
      <c r="L428" s="52"/>
    </row>
    <row r="429" spans="1:12" x14ac:dyDescent="0.25">
      <c r="A429" s="52" t="s">
        <v>1451</v>
      </c>
      <c r="B429" s="52" t="s">
        <v>1458</v>
      </c>
      <c r="C429" s="52" t="s">
        <v>2215</v>
      </c>
      <c r="D429" s="52" t="s">
        <v>1459</v>
      </c>
      <c r="E429" s="52" t="s">
        <v>10</v>
      </c>
      <c r="F429" s="52" t="s">
        <v>1460</v>
      </c>
      <c r="G429" s="52" t="s">
        <v>1461</v>
      </c>
      <c r="H429" s="52" t="s">
        <v>1462</v>
      </c>
      <c r="I429" s="52" t="s">
        <v>3234</v>
      </c>
      <c r="J429" s="52" t="s">
        <v>3235</v>
      </c>
      <c r="K429" s="52" t="s">
        <v>2951</v>
      </c>
      <c r="L429" s="52"/>
    </row>
    <row r="430" spans="1:12" x14ac:dyDescent="0.25">
      <c r="A430" s="52" t="s">
        <v>1451</v>
      </c>
      <c r="B430" s="52" t="s">
        <v>1463</v>
      </c>
      <c r="C430" s="52" t="s">
        <v>2215</v>
      </c>
      <c r="D430" s="52" t="s">
        <v>1464</v>
      </c>
      <c r="E430" s="52" t="s">
        <v>10</v>
      </c>
      <c r="F430" s="52" t="s">
        <v>1465</v>
      </c>
      <c r="G430" s="52" t="s">
        <v>1466</v>
      </c>
      <c r="H430" s="52" t="s">
        <v>42</v>
      </c>
      <c r="I430" s="52" t="s">
        <v>3236</v>
      </c>
      <c r="J430" s="52" t="s">
        <v>3237</v>
      </c>
      <c r="K430" s="52" t="s">
        <v>3238</v>
      </c>
      <c r="L430" s="52"/>
    </row>
    <row r="431" spans="1:12" hidden="1" x14ac:dyDescent="0.25">
      <c r="A431" s="52" t="s">
        <v>1467</v>
      </c>
      <c r="B431" s="52"/>
      <c r="C431" s="52"/>
      <c r="D431" s="52" t="s">
        <v>1468</v>
      </c>
      <c r="E431" s="52"/>
      <c r="F431" s="52" t="s">
        <v>1441</v>
      </c>
      <c r="G431" s="52"/>
      <c r="H431" s="52"/>
      <c r="I431" s="52"/>
      <c r="J431" s="52"/>
      <c r="K431" s="52"/>
      <c r="L431" s="52"/>
    </row>
    <row r="432" spans="1:12" hidden="1" x14ac:dyDescent="0.25">
      <c r="A432" s="52" t="s">
        <v>1469</v>
      </c>
      <c r="B432" s="52"/>
      <c r="C432" s="52"/>
      <c r="D432" s="52" t="s">
        <v>1470</v>
      </c>
      <c r="E432" s="52"/>
      <c r="F432" s="52" t="s">
        <v>1441</v>
      </c>
      <c r="G432" s="52"/>
      <c r="H432" s="52"/>
      <c r="I432" s="52"/>
      <c r="J432" s="52"/>
      <c r="K432" s="52"/>
      <c r="L432" s="52"/>
    </row>
    <row r="433" spans="1:12" hidden="1" x14ac:dyDescent="0.25">
      <c r="A433" s="52" t="s">
        <v>1471</v>
      </c>
      <c r="B433" s="52"/>
      <c r="C433" s="52"/>
      <c r="D433" s="52" t="s">
        <v>1472</v>
      </c>
      <c r="E433" s="52"/>
      <c r="F433" s="52" t="s">
        <v>1473</v>
      </c>
      <c r="G433" s="52"/>
      <c r="H433" s="52"/>
      <c r="I433" s="52"/>
      <c r="J433" s="52"/>
      <c r="K433" s="52"/>
      <c r="L433" s="52"/>
    </row>
    <row r="434" spans="1:12" x14ac:dyDescent="0.25">
      <c r="A434" s="52" t="s">
        <v>1471</v>
      </c>
      <c r="B434" s="52" t="s">
        <v>1474</v>
      </c>
      <c r="C434" s="52" t="s">
        <v>2215</v>
      </c>
      <c r="D434" s="52" t="s">
        <v>1475</v>
      </c>
      <c r="E434" s="52" t="s">
        <v>10</v>
      </c>
      <c r="F434" s="52" t="s">
        <v>1476</v>
      </c>
      <c r="G434" s="52" t="s">
        <v>1477</v>
      </c>
      <c r="H434" s="52" t="s">
        <v>1478</v>
      </c>
      <c r="I434" s="52" t="s">
        <v>3239</v>
      </c>
      <c r="J434" s="52" t="s">
        <v>3240</v>
      </c>
      <c r="K434" s="52" t="s">
        <v>3241</v>
      </c>
      <c r="L434" s="52"/>
    </row>
    <row r="435" spans="1:12" hidden="1" x14ac:dyDescent="0.25">
      <c r="A435" s="52" t="s">
        <v>1479</v>
      </c>
      <c r="B435" s="52"/>
      <c r="C435" s="52"/>
      <c r="D435" s="52" t="s">
        <v>1480</v>
      </c>
      <c r="E435" s="52"/>
      <c r="F435" s="52" t="s">
        <v>1481</v>
      </c>
      <c r="G435" s="52"/>
      <c r="H435" s="52"/>
      <c r="I435" s="52"/>
      <c r="J435" s="52"/>
      <c r="K435" s="52"/>
      <c r="L435" s="52"/>
    </row>
    <row r="436" spans="1:12" x14ac:dyDescent="0.25">
      <c r="A436" s="52" t="s">
        <v>1479</v>
      </c>
      <c r="B436" s="52" t="s">
        <v>1482</v>
      </c>
      <c r="C436" s="52" t="s">
        <v>2215</v>
      </c>
      <c r="D436" s="52" t="s">
        <v>1483</v>
      </c>
      <c r="E436" s="52" t="s">
        <v>10</v>
      </c>
      <c r="F436" s="52" t="s">
        <v>1484</v>
      </c>
      <c r="G436" s="52" t="s">
        <v>1485</v>
      </c>
      <c r="H436" s="52" t="s">
        <v>1486</v>
      </c>
      <c r="I436" s="52" t="s">
        <v>3242</v>
      </c>
      <c r="J436" s="52" t="s">
        <v>3243</v>
      </c>
      <c r="K436" s="52" t="s">
        <v>2951</v>
      </c>
      <c r="L436" s="52"/>
    </row>
    <row r="437" spans="1:12" x14ac:dyDescent="0.25">
      <c r="A437" s="52" t="s">
        <v>1479</v>
      </c>
      <c r="B437" s="52" t="s">
        <v>1487</v>
      </c>
      <c r="C437" s="52" t="s">
        <v>2215</v>
      </c>
      <c r="D437" s="52" t="s">
        <v>3244</v>
      </c>
      <c r="E437" s="52" t="s">
        <v>10</v>
      </c>
      <c r="F437" s="52" t="s">
        <v>3245</v>
      </c>
      <c r="G437" s="52" t="s">
        <v>1052</v>
      </c>
      <c r="H437" s="52" t="s">
        <v>1488</v>
      </c>
      <c r="I437" s="52" t="s">
        <v>3246</v>
      </c>
      <c r="J437" s="52" t="s">
        <v>3247</v>
      </c>
      <c r="K437" s="52" t="s">
        <v>3065</v>
      </c>
      <c r="L437" s="52"/>
    </row>
    <row r="438" spans="1:12" x14ac:dyDescent="0.25">
      <c r="A438" s="52" t="s">
        <v>1479</v>
      </c>
      <c r="B438" s="52" t="s">
        <v>1489</v>
      </c>
      <c r="C438" s="52" t="s">
        <v>2215</v>
      </c>
      <c r="D438" s="52" t="s">
        <v>1490</v>
      </c>
      <c r="E438" s="52" t="s">
        <v>10</v>
      </c>
      <c r="F438" s="52" t="s">
        <v>1491</v>
      </c>
      <c r="G438" s="52" t="s">
        <v>1492</v>
      </c>
      <c r="H438" s="52" t="s">
        <v>42</v>
      </c>
      <c r="I438" s="52" t="s">
        <v>3248</v>
      </c>
      <c r="J438" s="52" t="s">
        <v>3249</v>
      </c>
      <c r="K438" s="52" t="s">
        <v>3250</v>
      </c>
      <c r="L438" s="52"/>
    </row>
    <row r="439" spans="1:12" x14ac:dyDescent="0.25">
      <c r="A439" s="52" t="s">
        <v>1479</v>
      </c>
      <c r="B439" s="52" t="s">
        <v>1493</v>
      </c>
      <c r="C439" s="52" t="s">
        <v>2215</v>
      </c>
      <c r="D439" s="52" t="s">
        <v>1494</v>
      </c>
      <c r="E439" s="52" t="s">
        <v>10</v>
      </c>
      <c r="F439" s="52" t="s">
        <v>1495</v>
      </c>
      <c r="G439" s="52" t="s">
        <v>1496</v>
      </c>
      <c r="H439" s="52" t="s">
        <v>1497</v>
      </c>
      <c r="I439" s="52" t="s">
        <v>3251</v>
      </c>
      <c r="J439" s="52" t="s">
        <v>3252</v>
      </c>
      <c r="K439" s="52" t="s">
        <v>48</v>
      </c>
      <c r="L439" s="52"/>
    </row>
    <row r="440" spans="1:12" hidden="1" x14ac:dyDescent="0.25">
      <c r="A440" s="52" t="s">
        <v>1498</v>
      </c>
      <c r="B440" s="52"/>
      <c r="C440" s="52"/>
      <c r="D440" s="52" t="s">
        <v>1499</v>
      </c>
      <c r="E440" s="52"/>
      <c r="F440" s="52" t="s">
        <v>1500</v>
      </c>
      <c r="G440" s="52"/>
      <c r="H440" s="52"/>
      <c r="I440" s="52"/>
      <c r="J440" s="52"/>
      <c r="K440" s="52"/>
      <c r="L440" s="52"/>
    </row>
    <row r="441" spans="1:12" hidden="1" x14ac:dyDescent="0.25">
      <c r="A441" s="52" t="s">
        <v>1501</v>
      </c>
      <c r="B441" s="52"/>
      <c r="C441" s="52"/>
      <c r="D441" s="52" t="s">
        <v>1502</v>
      </c>
      <c r="E441" s="52"/>
      <c r="F441" s="52" t="s">
        <v>1503</v>
      </c>
      <c r="G441" s="52"/>
      <c r="H441" s="52"/>
      <c r="I441" s="52"/>
      <c r="J441" s="52"/>
      <c r="K441" s="52"/>
      <c r="L441" s="52"/>
    </row>
    <row r="442" spans="1:12" hidden="1" x14ac:dyDescent="0.25">
      <c r="A442" s="52" t="s">
        <v>1504</v>
      </c>
      <c r="B442" s="52"/>
      <c r="C442" s="52"/>
      <c r="D442" s="52" t="s">
        <v>1505</v>
      </c>
      <c r="E442" s="52"/>
      <c r="F442" s="52" t="s">
        <v>1506</v>
      </c>
      <c r="G442" s="52"/>
      <c r="H442" s="52"/>
      <c r="I442" s="52"/>
      <c r="J442" s="52"/>
      <c r="K442" s="52"/>
      <c r="L442" s="52"/>
    </row>
    <row r="443" spans="1:12" hidden="1" x14ac:dyDescent="0.25">
      <c r="A443" s="52" t="s">
        <v>1507</v>
      </c>
      <c r="B443" s="52"/>
      <c r="C443" s="52"/>
      <c r="D443" s="52" t="s">
        <v>982</v>
      </c>
      <c r="E443" s="52"/>
      <c r="F443" s="52" t="s">
        <v>1508</v>
      </c>
      <c r="G443" s="52"/>
      <c r="H443" s="52"/>
      <c r="I443" s="52"/>
      <c r="J443" s="52"/>
      <c r="K443" s="52"/>
      <c r="L443" s="52"/>
    </row>
    <row r="444" spans="1:12" hidden="1" x14ac:dyDescent="0.25">
      <c r="A444" s="52" t="s">
        <v>1509</v>
      </c>
      <c r="B444" s="52"/>
      <c r="C444" s="52"/>
      <c r="D444" s="52" t="s">
        <v>1510</v>
      </c>
      <c r="E444" s="52"/>
      <c r="F444" s="52" t="s">
        <v>1511</v>
      </c>
      <c r="G444" s="52"/>
      <c r="H444" s="52"/>
      <c r="I444" s="52"/>
      <c r="J444" s="52"/>
      <c r="K444" s="52"/>
      <c r="L444" s="52"/>
    </row>
    <row r="445" spans="1:12" hidden="1" x14ac:dyDescent="0.25">
      <c r="A445" s="52" t="s">
        <v>1512</v>
      </c>
      <c r="B445" s="52"/>
      <c r="C445" s="52"/>
      <c r="D445" s="52" t="s">
        <v>1513</v>
      </c>
      <c r="E445" s="52"/>
      <c r="F445" s="52" t="s">
        <v>1514</v>
      </c>
      <c r="G445" s="52"/>
      <c r="H445" s="52"/>
      <c r="I445" s="52"/>
      <c r="J445" s="52"/>
      <c r="K445" s="52"/>
      <c r="L445" s="52"/>
    </row>
    <row r="446" spans="1:12" hidden="1" x14ac:dyDescent="0.25">
      <c r="A446" s="52" t="s">
        <v>1515</v>
      </c>
      <c r="B446" s="52"/>
      <c r="C446" s="52"/>
      <c r="D446" s="52" t="s">
        <v>1516</v>
      </c>
      <c r="E446" s="52"/>
      <c r="F446" s="52" t="s">
        <v>1517</v>
      </c>
      <c r="G446" s="52"/>
      <c r="H446" s="52"/>
      <c r="I446" s="52"/>
      <c r="J446" s="52"/>
      <c r="K446" s="52"/>
      <c r="L446" s="52"/>
    </row>
    <row r="447" spans="1:12" hidden="1" x14ac:dyDescent="0.25">
      <c r="A447" s="52" t="s">
        <v>1518</v>
      </c>
      <c r="B447" s="52"/>
      <c r="C447" s="52"/>
      <c r="D447" s="52" t="s">
        <v>1519</v>
      </c>
      <c r="E447" s="52"/>
      <c r="F447" s="52" t="s">
        <v>1520</v>
      </c>
      <c r="G447" s="52"/>
      <c r="H447" s="52"/>
      <c r="I447" s="52"/>
      <c r="J447" s="52"/>
      <c r="K447" s="52"/>
      <c r="L447" s="52"/>
    </row>
    <row r="448" spans="1:12" hidden="1" x14ac:dyDescent="0.25">
      <c r="A448" s="52" t="s">
        <v>1521</v>
      </c>
      <c r="B448" s="52"/>
      <c r="C448" s="52"/>
      <c r="D448" s="52" t="s">
        <v>1522</v>
      </c>
      <c r="E448" s="52"/>
      <c r="F448" s="52" t="s">
        <v>1523</v>
      </c>
      <c r="G448" s="52"/>
      <c r="H448" s="52"/>
      <c r="I448" s="52"/>
      <c r="J448" s="52"/>
      <c r="K448" s="52"/>
      <c r="L448" s="52"/>
    </row>
    <row r="449" spans="1:12" x14ac:dyDescent="0.25">
      <c r="A449" s="52" t="s">
        <v>1521</v>
      </c>
      <c r="B449" s="52" t="s">
        <v>1524</v>
      </c>
      <c r="C449" s="52" t="s">
        <v>2215</v>
      </c>
      <c r="D449" s="52" t="s">
        <v>1525</v>
      </c>
      <c r="E449" s="52" t="s">
        <v>10</v>
      </c>
      <c r="F449" s="52" t="s">
        <v>1526</v>
      </c>
      <c r="G449" s="52" t="s">
        <v>1527</v>
      </c>
      <c r="H449" s="52" t="s">
        <v>1528</v>
      </c>
      <c r="I449" s="52" t="s">
        <v>3253</v>
      </c>
      <c r="J449" s="52" t="s">
        <v>3254</v>
      </c>
      <c r="K449" s="52" t="s">
        <v>2951</v>
      </c>
      <c r="L449" s="52"/>
    </row>
    <row r="450" spans="1:12" x14ac:dyDescent="0.25">
      <c r="A450" s="52" t="s">
        <v>1521</v>
      </c>
      <c r="B450" s="52" t="s">
        <v>1529</v>
      </c>
      <c r="C450" s="52" t="s">
        <v>2215</v>
      </c>
      <c r="D450" s="52" t="s">
        <v>1530</v>
      </c>
      <c r="E450" s="52" t="s">
        <v>10</v>
      </c>
      <c r="F450" s="52" t="s">
        <v>1531</v>
      </c>
      <c r="G450" s="52" t="s">
        <v>1532</v>
      </c>
      <c r="H450" s="52" t="s">
        <v>42</v>
      </c>
      <c r="I450" s="52" t="s">
        <v>3255</v>
      </c>
      <c r="J450" s="52" t="s">
        <v>3256</v>
      </c>
      <c r="K450" s="52" t="s">
        <v>3257</v>
      </c>
      <c r="L450" s="52"/>
    </row>
    <row r="451" spans="1:12" hidden="1" x14ac:dyDescent="0.25">
      <c r="A451" s="52" t="s">
        <v>1533</v>
      </c>
      <c r="B451" s="52"/>
      <c r="C451" s="52"/>
      <c r="D451" s="52" t="s">
        <v>1534</v>
      </c>
      <c r="E451" s="52"/>
      <c r="F451" s="52" t="s">
        <v>1535</v>
      </c>
      <c r="G451" s="52"/>
      <c r="H451" s="52"/>
      <c r="I451" s="52"/>
      <c r="J451" s="52"/>
      <c r="K451" s="52"/>
      <c r="L451" s="52"/>
    </row>
    <row r="452" spans="1:12" hidden="1" x14ac:dyDescent="0.25">
      <c r="A452" s="52" t="s">
        <v>1536</v>
      </c>
      <c r="B452" s="52"/>
      <c r="C452" s="52"/>
      <c r="D452" s="52" t="s">
        <v>1537</v>
      </c>
      <c r="E452" s="52"/>
      <c r="F452" s="52" t="s">
        <v>761</v>
      </c>
      <c r="G452" s="52"/>
      <c r="H452" s="52"/>
      <c r="I452" s="52"/>
      <c r="J452" s="52"/>
      <c r="K452" s="52"/>
      <c r="L452" s="52"/>
    </row>
    <row r="453" spans="1:12" hidden="1" x14ac:dyDescent="0.25">
      <c r="A453" s="52" t="s">
        <v>1538</v>
      </c>
      <c r="B453" s="52"/>
      <c r="C453" s="52"/>
      <c r="D453" s="52" t="s">
        <v>1539</v>
      </c>
      <c r="E453" s="52"/>
      <c r="F453" s="52" t="s">
        <v>1540</v>
      </c>
      <c r="G453" s="52"/>
      <c r="H453" s="52"/>
      <c r="I453" s="52"/>
      <c r="J453" s="52"/>
      <c r="K453" s="52"/>
      <c r="L453" s="52"/>
    </row>
    <row r="454" spans="1:12" hidden="1" x14ac:dyDescent="0.25">
      <c r="A454" s="52" t="s">
        <v>1541</v>
      </c>
      <c r="B454" s="52"/>
      <c r="C454" s="52"/>
      <c r="D454" s="52" t="s">
        <v>1542</v>
      </c>
      <c r="E454" s="52"/>
      <c r="F454" s="52" t="s">
        <v>1543</v>
      </c>
      <c r="G454" s="52"/>
      <c r="H454" s="52"/>
      <c r="I454" s="52"/>
      <c r="J454" s="52"/>
      <c r="K454" s="52"/>
      <c r="L454" s="52"/>
    </row>
    <row r="455" spans="1:12" hidden="1" x14ac:dyDescent="0.25">
      <c r="A455" s="52" t="s">
        <v>1544</v>
      </c>
      <c r="B455" s="52"/>
      <c r="C455" s="52"/>
      <c r="D455" s="52" t="s">
        <v>1545</v>
      </c>
      <c r="E455" s="52"/>
      <c r="F455" s="52" t="s">
        <v>1546</v>
      </c>
      <c r="G455" s="52"/>
      <c r="H455" s="52"/>
      <c r="I455" s="52"/>
      <c r="J455" s="52"/>
      <c r="K455" s="52"/>
      <c r="L455" s="52"/>
    </row>
    <row r="456" spans="1:12" hidden="1" x14ac:dyDescent="0.25">
      <c r="A456" s="52" t="s">
        <v>1547</v>
      </c>
      <c r="B456" s="52"/>
      <c r="C456" s="52"/>
      <c r="D456" s="52" t="s">
        <v>1548</v>
      </c>
      <c r="E456" s="52"/>
      <c r="F456" s="52" t="s">
        <v>1549</v>
      </c>
      <c r="G456" s="52"/>
      <c r="H456" s="52"/>
      <c r="I456" s="52"/>
      <c r="J456" s="52"/>
      <c r="K456" s="52"/>
      <c r="L456" s="52"/>
    </row>
    <row r="457" spans="1:12" hidden="1" x14ac:dyDescent="0.25">
      <c r="A457" s="52" t="s">
        <v>1550</v>
      </c>
      <c r="B457" s="52"/>
      <c r="C457" s="52"/>
      <c r="D457" s="52" t="s">
        <v>1551</v>
      </c>
      <c r="E457" s="52"/>
      <c r="F457" s="52" t="s">
        <v>1552</v>
      </c>
      <c r="G457" s="52"/>
      <c r="H457" s="52"/>
      <c r="I457" s="52"/>
      <c r="J457" s="52"/>
      <c r="K457" s="52"/>
      <c r="L457" s="52"/>
    </row>
    <row r="458" spans="1:12" hidden="1" x14ac:dyDescent="0.25">
      <c r="A458" s="52" t="s">
        <v>1553</v>
      </c>
      <c r="B458" s="52"/>
      <c r="C458" s="52"/>
      <c r="D458" s="52" t="s">
        <v>1554</v>
      </c>
      <c r="E458" s="52"/>
      <c r="F458" s="52" t="s">
        <v>1555</v>
      </c>
      <c r="G458" s="52"/>
      <c r="H458" s="52"/>
      <c r="I458" s="52"/>
      <c r="J458" s="52"/>
      <c r="K458" s="52"/>
      <c r="L458" s="52"/>
    </row>
    <row r="459" spans="1:12" hidden="1" x14ac:dyDescent="0.25">
      <c r="A459" s="52" t="s">
        <v>1556</v>
      </c>
      <c r="B459" s="52"/>
      <c r="C459" s="52"/>
      <c r="D459" s="52" t="s">
        <v>1557</v>
      </c>
      <c r="E459" s="52"/>
      <c r="F459" s="52" t="s">
        <v>1558</v>
      </c>
      <c r="G459" s="52"/>
      <c r="H459" s="52"/>
      <c r="I459" s="52"/>
      <c r="J459" s="52"/>
      <c r="K459" s="52"/>
      <c r="L459" s="52"/>
    </row>
    <row r="460" spans="1:12" x14ac:dyDescent="0.25">
      <c r="A460" s="52" t="s">
        <v>1556</v>
      </c>
      <c r="B460" s="52" t="s">
        <v>1559</v>
      </c>
      <c r="C460" s="52" t="s">
        <v>2215</v>
      </c>
      <c r="D460" s="52" t="s">
        <v>1560</v>
      </c>
      <c r="E460" s="52" t="s">
        <v>10</v>
      </c>
      <c r="F460" s="52" t="s">
        <v>1561</v>
      </c>
      <c r="G460" s="52" t="s">
        <v>1562</v>
      </c>
      <c r="H460" s="52" t="s">
        <v>1563</v>
      </c>
      <c r="I460" s="52" t="s">
        <v>3258</v>
      </c>
      <c r="J460" s="52" t="s">
        <v>3259</v>
      </c>
      <c r="K460" s="52" t="s">
        <v>3081</v>
      </c>
      <c r="L460" s="52"/>
    </row>
    <row r="461" spans="1:12" hidden="1" x14ac:dyDescent="0.25">
      <c r="A461" s="52" t="s">
        <v>1564</v>
      </c>
      <c r="B461" s="52"/>
      <c r="C461" s="52"/>
      <c r="D461" s="52" t="s">
        <v>1357</v>
      </c>
      <c r="E461" s="52"/>
      <c r="F461" s="52" t="s">
        <v>1565</v>
      </c>
      <c r="G461" s="52"/>
      <c r="H461" s="52"/>
      <c r="I461" s="52"/>
      <c r="J461" s="52"/>
      <c r="K461" s="52"/>
      <c r="L461" s="52"/>
    </row>
    <row r="462" spans="1:12" x14ac:dyDescent="0.25">
      <c r="A462" s="52" t="s">
        <v>1564</v>
      </c>
      <c r="B462" s="52" t="s">
        <v>1566</v>
      </c>
      <c r="C462" s="52" t="s">
        <v>2215</v>
      </c>
      <c r="D462" s="52" t="s">
        <v>1567</v>
      </c>
      <c r="E462" s="52" t="s">
        <v>10</v>
      </c>
      <c r="F462" s="52" t="s">
        <v>1568</v>
      </c>
      <c r="G462" s="52" t="s">
        <v>1569</v>
      </c>
      <c r="H462" s="52" t="s">
        <v>42</v>
      </c>
      <c r="I462" s="52" t="s">
        <v>3260</v>
      </c>
      <c r="J462" s="52" t="s">
        <v>3261</v>
      </c>
      <c r="K462" s="52" t="s">
        <v>3262</v>
      </c>
      <c r="L462" s="52"/>
    </row>
    <row r="463" spans="1:12" x14ac:dyDescent="0.25">
      <c r="A463" s="52" t="s">
        <v>1564</v>
      </c>
      <c r="B463" s="52" t="s">
        <v>1570</v>
      </c>
      <c r="C463" s="52" t="s">
        <v>2215</v>
      </c>
      <c r="D463" s="52" t="s">
        <v>1571</v>
      </c>
      <c r="E463" s="52" t="s">
        <v>10</v>
      </c>
      <c r="F463" s="52" t="s">
        <v>1572</v>
      </c>
      <c r="G463" s="52" t="s">
        <v>1573</v>
      </c>
      <c r="H463" s="52" t="s">
        <v>1574</v>
      </c>
      <c r="I463" s="52" t="s">
        <v>3263</v>
      </c>
      <c r="J463" s="52" t="s">
        <v>3264</v>
      </c>
      <c r="K463" s="52" t="s">
        <v>3262</v>
      </c>
      <c r="L463" s="52"/>
    </row>
    <row r="464" spans="1:12" hidden="1" x14ac:dyDescent="0.25">
      <c r="A464" s="52" t="s">
        <v>1575</v>
      </c>
      <c r="B464" s="52"/>
      <c r="C464" s="52"/>
      <c r="D464" s="52" t="s">
        <v>1576</v>
      </c>
      <c r="E464" s="52"/>
      <c r="F464" s="52" t="s">
        <v>1855</v>
      </c>
      <c r="G464" s="52"/>
      <c r="H464" s="52"/>
      <c r="I464" s="52"/>
      <c r="J464" s="52"/>
      <c r="K464" s="52"/>
      <c r="L464" s="52"/>
    </row>
    <row r="465" spans="1:12" hidden="1" x14ac:dyDescent="0.25">
      <c r="A465" s="52" t="s">
        <v>1577</v>
      </c>
      <c r="B465" s="52"/>
      <c r="C465" s="52"/>
      <c r="D465" s="52" t="s">
        <v>1578</v>
      </c>
      <c r="E465" s="52"/>
      <c r="F465" s="52" t="s">
        <v>1579</v>
      </c>
      <c r="G465" s="52"/>
      <c r="H465" s="52"/>
      <c r="I465" s="52"/>
      <c r="J465" s="52"/>
      <c r="K465" s="52"/>
      <c r="L465" s="52"/>
    </row>
    <row r="466" spans="1:12" x14ac:dyDescent="0.25">
      <c r="A466" s="52" t="s">
        <v>1577</v>
      </c>
      <c r="B466" s="52" t="s">
        <v>1580</v>
      </c>
      <c r="C466" s="52" t="s">
        <v>2215</v>
      </c>
      <c r="D466" s="52" t="s">
        <v>1581</v>
      </c>
      <c r="E466" s="52" t="s">
        <v>10</v>
      </c>
      <c r="F466" s="52" t="s">
        <v>1582</v>
      </c>
      <c r="G466" s="52" t="s">
        <v>1583</v>
      </c>
      <c r="H466" s="52" t="s">
        <v>1584</v>
      </c>
      <c r="I466" s="52" t="s">
        <v>3265</v>
      </c>
      <c r="J466" s="52" t="s">
        <v>3266</v>
      </c>
      <c r="K466" s="52" t="s">
        <v>2951</v>
      </c>
      <c r="L466" s="52"/>
    </row>
    <row r="467" spans="1:12" hidden="1" x14ac:dyDescent="0.25">
      <c r="A467" s="52" t="s">
        <v>1585</v>
      </c>
      <c r="B467" s="52"/>
      <c r="C467" s="52"/>
      <c r="D467" s="52" t="s">
        <v>1586</v>
      </c>
      <c r="E467" s="52"/>
      <c r="F467" s="52" t="s">
        <v>1587</v>
      </c>
      <c r="G467" s="52"/>
      <c r="H467" s="52"/>
      <c r="I467" s="52"/>
      <c r="J467" s="52"/>
      <c r="K467" s="52"/>
      <c r="L467" s="52"/>
    </row>
    <row r="468" spans="1:12" hidden="1" x14ac:dyDescent="0.25">
      <c r="A468" s="52" t="s">
        <v>1588</v>
      </c>
      <c r="B468" s="52"/>
      <c r="C468" s="52"/>
      <c r="D468" s="52" t="s">
        <v>1589</v>
      </c>
      <c r="E468" s="52"/>
      <c r="F468" s="52" t="s">
        <v>1590</v>
      </c>
      <c r="G468" s="52"/>
      <c r="H468" s="52"/>
      <c r="I468" s="52"/>
      <c r="J468" s="52"/>
      <c r="K468" s="52"/>
      <c r="L468" s="52"/>
    </row>
    <row r="469" spans="1:12" x14ac:dyDescent="0.25">
      <c r="A469" s="52" t="s">
        <v>1588</v>
      </c>
      <c r="B469" s="52" t="s">
        <v>1591</v>
      </c>
      <c r="C469" s="52" t="s">
        <v>2215</v>
      </c>
      <c r="D469" s="52" t="s">
        <v>1592</v>
      </c>
      <c r="E469" s="52" t="s">
        <v>10</v>
      </c>
      <c r="F469" s="52" t="s">
        <v>1593</v>
      </c>
      <c r="G469" s="52" t="s">
        <v>1594</v>
      </c>
      <c r="H469" s="52" t="s">
        <v>1595</v>
      </c>
      <c r="I469" s="52" t="s">
        <v>3267</v>
      </c>
      <c r="J469" s="52" t="s">
        <v>3268</v>
      </c>
      <c r="K469" s="52" t="s">
        <v>2951</v>
      </c>
      <c r="L469" s="52"/>
    </row>
    <row r="470" spans="1:12" hidden="1" x14ac:dyDescent="0.25">
      <c r="A470" s="52" t="s">
        <v>1596</v>
      </c>
      <c r="B470" s="52"/>
      <c r="C470" s="52"/>
      <c r="D470" s="52" t="s">
        <v>1597</v>
      </c>
      <c r="E470" s="52"/>
      <c r="F470" s="52" t="s">
        <v>1598</v>
      </c>
      <c r="G470" s="52"/>
      <c r="H470" s="52"/>
      <c r="I470" s="52"/>
      <c r="J470" s="52"/>
      <c r="K470" s="52"/>
      <c r="L470" s="52"/>
    </row>
    <row r="471" spans="1:12" x14ac:dyDescent="0.25">
      <c r="A471" s="52" t="s">
        <v>1596</v>
      </c>
      <c r="B471" s="52" t="s">
        <v>1599</v>
      </c>
      <c r="C471" s="52" t="s">
        <v>2215</v>
      </c>
      <c r="D471" s="52" t="s">
        <v>1600</v>
      </c>
      <c r="E471" s="52" t="s">
        <v>10</v>
      </c>
      <c r="F471" s="52" t="s">
        <v>1601</v>
      </c>
      <c r="G471" s="52" t="s">
        <v>1602</v>
      </c>
      <c r="H471" s="52" t="s">
        <v>42</v>
      </c>
      <c r="I471" s="52" t="s">
        <v>3269</v>
      </c>
      <c r="J471" s="52" t="s">
        <v>3270</v>
      </c>
      <c r="K471" s="52" t="s">
        <v>2888</v>
      </c>
      <c r="L471" s="52"/>
    </row>
    <row r="472" spans="1:12" x14ac:dyDescent="0.25">
      <c r="A472" s="52" t="s">
        <v>1596</v>
      </c>
      <c r="B472" s="52" t="s">
        <v>1603</v>
      </c>
      <c r="C472" s="52" t="s">
        <v>2215</v>
      </c>
      <c r="D472" s="52" t="s">
        <v>1604</v>
      </c>
      <c r="E472" s="52" t="s">
        <v>10</v>
      </c>
      <c r="F472" s="52" t="s">
        <v>1605</v>
      </c>
      <c r="G472" s="52" t="s">
        <v>1606</v>
      </c>
      <c r="H472" s="52" t="s">
        <v>42</v>
      </c>
      <c r="I472" s="52" t="s">
        <v>3271</v>
      </c>
      <c r="J472" s="52" t="s">
        <v>3272</v>
      </c>
      <c r="K472" s="52" t="s">
        <v>2934</v>
      </c>
      <c r="L472" s="52"/>
    </row>
    <row r="473" spans="1:12" hidden="1" x14ac:dyDescent="0.25">
      <c r="A473" s="52" t="s">
        <v>1607</v>
      </c>
      <c r="B473" s="52"/>
      <c r="C473" s="52"/>
      <c r="D473" s="52" t="s">
        <v>1608</v>
      </c>
      <c r="E473" s="52"/>
      <c r="F473" s="52" t="s">
        <v>1609</v>
      </c>
      <c r="G473" s="52"/>
      <c r="H473" s="52"/>
      <c r="I473" s="52"/>
      <c r="J473" s="52"/>
      <c r="K473" s="52"/>
      <c r="L473" s="52"/>
    </row>
    <row r="474" spans="1:12" x14ac:dyDescent="0.25">
      <c r="A474" s="52" t="s">
        <v>1607</v>
      </c>
      <c r="B474" s="52" t="s">
        <v>1610</v>
      </c>
      <c r="C474" s="52" t="s">
        <v>2215</v>
      </c>
      <c r="D474" s="52" t="s">
        <v>1611</v>
      </c>
      <c r="E474" s="52" t="s">
        <v>10</v>
      </c>
      <c r="F474" s="52" t="s">
        <v>1612</v>
      </c>
      <c r="G474" s="52" t="s">
        <v>1613</v>
      </c>
      <c r="H474" s="52" t="s">
        <v>1614</v>
      </c>
      <c r="I474" s="52" t="s">
        <v>3273</v>
      </c>
      <c r="J474" s="52" t="s">
        <v>3274</v>
      </c>
      <c r="K474" s="52" t="s">
        <v>3065</v>
      </c>
      <c r="L474" s="52"/>
    </row>
    <row r="475" spans="1:12" hidden="1" x14ac:dyDescent="0.25">
      <c r="A475" s="52" t="s">
        <v>1615</v>
      </c>
      <c r="B475" s="52"/>
      <c r="C475" s="52"/>
      <c r="D475" s="52" t="s">
        <v>1616</v>
      </c>
      <c r="E475" s="52"/>
      <c r="F475" s="52" t="s">
        <v>1617</v>
      </c>
      <c r="G475" s="52"/>
      <c r="H475" s="52"/>
      <c r="I475" s="52"/>
      <c r="J475" s="52"/>
      <c r="K475" s="52"/>
      <c r="L475" s="52"/>
    </row>
    <row r="476" spans="1:12" hidden="1" x14ac:dyDescent="0.25">
      <c r="A476" s="52" t="s">
        <v>1618</v>
      </c>
      <c r="B476" s="52"/>
      <c r="C476" s="52"/>
      <c r="D476" s="52" t="s">
        <v>1619</v>
      </c>
      <c r="E476" s="52"/>
      <c r="F476" s="52" t="s">
        <v>1620</v>
      </c>
      <c r="G476" s="52"/>
      <c r="H476" s="52"/>
      <c r="I476" s="52"/>
      <c r="J476" s="52"/>
      <c r="K476" s="52"/>
      <c r="L476" s="52"/>
    </row>
    <row r="477" spans="1:12" hidden="1" x14ac:dyDescent="0.25">
      <c r="A477" s="52" t="s">
        <v>1621</v>
      </c>
      <c r="B477" s="52"/>
      <c r="C477" s="52"/>
      <c r="D477" s="52" t="s">
        <v>1622</v>
      </c>
      <c r="E477" s="52"/>
      <c r="F477" s="52" t="s">
        <v>1623</v>
      </c>
      <c r="G477" s="52"/>
      <c r="H477" s="52"/>
      <c r="I477" s="52"/>
      <c r="J477" s="52"/>
      <c r="K477" s="52"/>
      <c r="L477" s="52"/>
    </row>
    <row r="478" spans="1:12" hidden="1" x14ac:dyDescent="0.25">
      <c r="A478" s="52" t="s">
        <v>1624</v>
      </c>
      <c r="B478" s="52"/>
      <c r="C478" s="52"/>
      <c r="D478" s="52" t="s">
        <v>1625</v>
      </c>
      <c r="E478" s="52"/>
      <c r="F478" s="52" t="s">
        <v>1626</v>
      </c>
      <c r="G478" s="52"/>
      <c r="H478" s="52"/>
      <c r="I478" s="52"/>
      <c r="J478" s="52"/>
      <c r="K478" s="52"/>
      <c r="L478" s="52"/>
    </row>
    <row r="479" spans="1:12" hidden="1" x14ac:dyDescent="0.25">
      <c r="A479" s="52" t="s">
        <v>1627</v>
      </c>
      <c r="B479" s="52"/>
      <c r="C479" s="52"/>
      <c r="D479" s="52" t="s">
        <v>1628</v>
      </c>
      <c r="E479" s="52"/>
      <c r="F479" s="52" t="s">
        <v>1629</v>
      </c>
      <c r="G479" s="52"/>
      <c r="H479" s="52"/>
      <c r="I479" s="52"/>
      <c r="J479" s="52"/>
      <c r="K479" s="52"/>
      <c r="L479" s="52"/>
    </row>
    <row r="480" spans="1:12" hidden="1" x14ac:dyDescent="0.25">
      <c r="A480" s="52" t="s">
        <v>1630</v>
      </c>
      <c r="B480" s="52"/>
      <c r="C480" s="52"/>
      <c r="D480" s="52" t="s">
        <v>1631</v>
      </c>
      <c r="E480" s="52"/>
      <c r="F480" s="52" t="s">
        <v>1632</v>
      </c>
      <c r="G480" s="52"/>
      <c r="H480" s="52"/>
      <c r="I480" s="52"/>
      <c r="J480" s="52"/>
      <c r="K480" s="52"/>
      <c r="L480" s="52"/>
    </row>
    <row r="481" spans="1:12" hidden="1" x14ac:dyDescent="0.25">
      <c r="A481" s="52" t="s">
        <v>1633</v>
      </c>
      <c r="B481" s="52"/>
      <c r="C481" s="52"/>
      <c r="D481" s="52" t="s">
        <v>1634</v>
      </c>
      <c r="E481" s="52"/>
      <c r="F481" s="52" t="s">
        <v>1635</v>
      </c>
      <c r="G481" s="52"/>
      <c r="H481" s="52"/>
      <c r="I481" s="52"/>
      <c r="J481" s="52"/>
      <c r="K481" s="52"/>
      <c r="L481" s="52"/>
    </row>
    <row r="482" spans="1:12" hidden="1" x14ac:dyDescent="0.25">
      <c r="A482" s="52" t="s">
        <v>1636</v>
      </c>
      <c r="B482" s="52"/>
      <c r="C482" s="52"/>
      <c r="D482" s="52" t="s">
        <v>1637</v>
      </c>
      <c r="E482" s="52"/>
      <c r="F482" s="52" t="s">
        <v>1638</v>
      </c>
      <c r="G482" s="52"/>
      <c r="H482" s="52"/>
      <c r="I482" s="52"/>
      <c r="J482" s="52"/>
      <c r="K482" s="52"/>
      <c r="L482" s="52"/>
    </row>
    <row r="483" spans="1:12" hidden="1" x14ac:dyDescent="0.25">
      <c r="A483" s="52" t="s">
        <v>1639</v>
      </c>
      <c r="B483" s="52"/>
      <c r="C483" s="52"/>
      <c r="D483" s="52" t="s">
        <v>1640</v>
      </c>
      <c r="E483" s="52"/>
      <c r="F483" s="52" t="s">
        <v>1641</v>
      </c>
      <c r="G483" s="52"/>
      <c r="H483" s="52"/>
      <c r="I483" s="52"/>
      <c r="J483" s="52"/>
      <c r="K483" s="52"/>
      <c r="L483" s="52"/>
    </row>
    <row r="484" spans="1:12" x14ac:dyDescent="0.25">
      <c r="A484" s="52" t="s">
        <v>1639</v>
      </c>
      <c r="B484" s="52" t="s">
        <v>1642</v>
      </c>
      <c r="C484" s="52" t="s">
        <v>2215</v>
      </c>
      <c r="D484" s="52" t="s">
        <v>1643</v>
      </c>
      <c r="E484" s="52" t="s">
        <v>10</v>
      </c>
      <c r="F484" s="52" t="s">
        <v>1644</v>
      </c>
      <c r="G484" s="52" t="s">
        <v>1645</v>
      </c>
      <c r="H484" s="52" t="s">
        <v>1646</v>
      </c>
      <c r="I484" s="52" t="s">
        <v>3275</v>
      </c>
      <c r="J484" s="52" t="s">
        <v>3276</v>
      </c>
      <c r="K484" s="52" t="s">
        <v>3277</v>
      </c>
      <c r="L484" s="52"/>
    </row>
    <row r="485" spans="1:12" hidden="1" x14ac:dyDescent="0.25">
      <c r="A485" s="52" t="s">
        <v>1647</v>
      </c>
      <c r="B485" s="52"/>
      <c r="C485" s="52"/>
      <c r="D485" s="52" t="s">
        <v>1648</v>
      </c>
      <c r="E485" s="52"/>
      <c r="F485" s="52" t="s">
        <v>1649</v>
      </c>
      <c r="G485" s="52"/>
      <c r="H485" s="52"/>
      <c r="I485" s="52"/>
      <c r="J485" s="52"/>
      <c r="K485" s="52"/>
      <c r="L485" s="52"/>
    </row>
    <row r="486" spans="1:12" hidden="1" x14ac:dyDescent="0.25">
      <c r="A486" s="52" t="s">
        <v>1650</v>
      </c>
      <c r="B486" s="52"/>
      <c r="C486" s="52"/>
      <c r="D486" s="52" t="s">
        <v>1651</v>
      </c>
      <c r="E486" s="52"/>
      <c r="F486" s="52" t="s">
        <v>1652</v>
      </c>
      <c r="G486" s="52"/>
      <c r="H486" s="52"/>
      <c r="I486" s="52"/>
      <c r="J486" s="52"/>
      <c r="K486" s="52"/>
      <c r="L486" s="52"/>
    </row>
    <row r="487" spans="1:12" hidden="1" x14ac:dyDescent="0.25">
      <c r="A487" s="52" t="s">
        <v>1653</v>
      </c>
      <c r="B487" s="52"/>
      <c r="C487" s="52"/>
      <c r="D487" s="52" t="s">
        <v>1654</v>
      </c>
      <c r="E487" s="52"/>
      <c r="F487" s="52" t="s">
        <v>1655</v>
      </c>
      <c r="G487" s="52"/>
      <c r="H487" s="52"/>
      <c r="I487" s="52"/>
      <c r="J487" s="52"/>
      <c r="K487" s="52"/>
      <c r="L487" s="52"/>
    </row>
    <row r="488" spans="1:12" x14ac:dyDescent="0.25">
      <c r="A488" s="52" t="s">
        <v>1653</v>
      </c>
      <c r="B488" s="52" t="s">
        <v>1656</v>
      </c>
      <c r="C488" s="52" t="s">
        <v>2215</v>
      </c>
      <c r="D488" s="52" t="s">
        <v>1657</v>
      </c>
      <c r="E488" s="52" t="s">
        <v>10</v>
      </c>
      <c r="F488" s="52" t="s">
        <v>1658</v>
      </c>
      <c r="G488" s="52" t="s">
        <v>1659</v>
      </c>
      <c r="H488" s="52" t="s">
        <v>42</v>
      </c>
      <c r="I488" s="52" t="s">
        <v>3278</v>
      </c>
      <c r="J488" s="52" t="s">
        <v>3279</v>
      </c>
      <c r="K488" s="52" t="s">
        <v>3280</v>
      </c>
      <c r="L488" s="52"/>
    </row>
    <row r="489" spans="1:12" x14ac:dyDescent="0.25">
      <c r="A489" s="52" t="s">
        <v>1653</v>
      </c>
      <c r="B489" s="52" t="s">
        <v>1660</v>
      </c>
      <c r="C489" s="52" t="s">
        <v>2215</v>
      </c>
      <c r="D489" s="52" t="s">
        <v>1661</v>
      </c>
      <c r="E489" s="52" t="s">
        <v>10</v>
      </c>
      <c r="F489" s="52" t="s">
        <v>1662</v>
      </c>
      <c r="G489" s="52" t="s">
        <v>1663</v>
      </c>
      <c r="H489" s="52" t="s">
        <v>42</v>
      </c>
      <c r="I489" s="52" t="s">
        <v>3281</v>
      </c>
      <c r="J489" s="52" t="s">
        <v>3282</v>
      </c>
      <c r="K489" s="52" t="s">
        <v>3283</v>
      </c>
      <c r="L489" s="52"/>
    </row>
    <row r="490" spans="1:12" x14ac:dyDescent="0.25">
      <c r="A490" s="52" t="s">
        <v>1653</v>
      </c>
      <c r="B490" s="52" t="s">
        <v>1664</v>
      </c>
      <c r="C490" s="52" t="s">
        <v>2215</v>
      </c>
      <c r="D490" s="52" t="s">
        <v>1665</v>
      </c>
      <c r="E490" s="52" t="s">
        <v>10</v>
      </c>
      <c r="F490" s="52" t="s">
        <v>1666</v>
      </c>
      <c r="G490" s="52" t="s">
        <v>1667</v>
      </c>
      <c r="H490" s="52" t="s">
        <v>1668</v>
      </c>
      <c r="I490" s="52" t="s">
        <v>3284</v>
      </c>
      <c r="J490" s="52" t="s">
        <v>3285</v>
      </c>
      <c r="K490" s="52" t="s">
        <v>3280</v>
      </c>
      <c r="L490" s="52"/>
    </row>
    <row r="491" spans="1:12" hidden="1" x14ac:dyDescent="0.25">
      <c r="A491" s="52" t="s">
        <v>1669</v>
      </c>
      <c r="B491" s="52"/>
      <c r="C491" s="52"/>
      <c r="D491" s="52" t="s">
        <v>1670</v>
      </c>
      <c r="E491" s="52"/>
      <c r="F491" s="52" t="s">
        <v>1671</v>
      </c>
      <c r="G491" s="52"/>
      <c r="H491" s="52"/>
      <c r="I491" s="52"/>
      <c r="J491" s="52"/>
      <c r="K491" s="52"/>
      <c r="L491" s="52"/>
    </row>
    <row r="492" spans="1:12" x14ac:dyDescent="0.25">
      <c r="A492" s="52" t="s">
        <v>1669</v>
      </c>
      <c r="B492" s="52" t="s">
        <v>1672</v>
      </c>
      <c r="C492" s="52" t="s">
        <v>2215</v>
      </c>
      <c r="D492" s="52" t="s">
        <v>1657</v>
      </c>
      <c r="E492" s="52" t="s">
        <v>10</v>
      </c>
      <c r="F492" s="52" t="s">
        <v>1673</v>
      </c>
      <c r="G492" s="52" t="s">
        <v>1659</v>
      </c>
      <c r="H492" s="52" t="s">
        <v>42</v>
      </c>
      <c r="I492" s="52" t="s">
        <v>3286</v>
      </c>
      <c r="J492" s="52" t="s">
        <v>3287</v>
      </c>
      <c r="K492" s="52" t="s">
        <v>3280</v>
      </c>
      <c r="L492" s="52"/>
    </row>
    <row r="493" spans="1:12" x14ac:dyDescent="0.25">
      <c r="A493" s="52" t="s">
        <v>1669</v>
      </c>
      <c r="B493" s="52" t="s">
        <v>1674</v>
      </c>
      <c r="C493" s="52" t="s">
        <v>2215</v>
      </c>
      <c r="D493" s="52" t="s">
        <v>1661</v>
      </c>
      <c r="E493" s="52" t="s">
        <v>10</v>
      </c>
      <c r="F493" s="52" t="s">
        <v>1675</v>
      </c>
      <c r="G493" s="52" t="s">
        <v>1663</v>
      </c>
      <c r="H493" s="52" t="s">
        <v>42</v>
      </c>
      <c r="I493" s="52" t="s">
        <v>3288</v>
      </c>
      <c r="J493" s="52" t="s">
        <v>3289</v>
      </c>
      <c r="K493" s="52" t="s">
        <v>3283</v>
      </c>
      <c r="L493" s="52"/>
    </row>
    <row r="494" spans="1:12" x14ac:dyDescent="0.25">
      <c r="A494" s="52" t="s">
        <v>1669</v>
      </c>
      <c r="B494" s="52" t="s">
        <v>1676</v>
      </c>
      <c r="C494" s="52" t="s">
        <v>2215</v>
      </c>
      <c r="D494" s="52" t="s">
        <v>1677</v>
      </c>
      <c r="E494" s="52" t="s">
        <v>10</v>
      </c>
      <c r="F494" s="52" t="s">
        <v>1678</v>
      </c>
      <c r="G494" s="52" t="s">
        <v>1679</v>
      </c>
      <c r="H494" s="52" t="s">
        <v>1680</v>
      </c>
      <c r="I494" s="52" t="s">
        <v>3290</v>
      </c>
      <c r="J494" s="52" t="s">
        <v>3291</v>
      </c>
      <c r="K494" s="52" t="s">
        <v>3292</v>
      </c>
      <c r="L494" s="52"/>
    </row>
    <row r="495" spans="1:12" hidden="1" x14ac:dyDescent="0.25">
      <c r="A495" s="52" t="s">
        <v>1681</v>
      </c>
      <c r="B495" s="52"/>
      <c r="C495" s="52"/>
      <c r="D495" s="52" t="s">
        <v>1682</v>
      </c>
      <c r="E495" s="52"/>
      <c r="F495" s="52" t="s">
        <v>1683</v>
      </c>
      <c r="G495" s="52"/>
      <c r="H495" s="52"/>
      <c r="I495" s="52"/>
      <c r="J495" s="52"/>
      <c r="K495" s="52"/>
      <c r="L495" s="52"/>
    </row>
    <row r="496" spans="1:12" hidden="1" x14ac:dyDescent="0.25">
      <c r="A496" s="52" t="s">
        <v>1684</v>
      </c>
      <c r="B496" s="52"/>
      <c r="C496" s="52"/>
      <c r="D496" s="52" t="s">
        <v>1685</v>
      </c>
      <c r="E496" s="52"/>
      <c r="F496" s="52" t="s">
        <v>1686</v>
      </c>
      <c r="G496" s="52"/>
      <c r="H496" s="52"/>
      <c r="I496" s="52"/>
      <c r="J496" s="52"/>
      <c r="K496" s="52"/>
      <c r="L496" s="52"/>
    </row>
    <row r="497" spans="1:12" hidden="1" x14ac:dyDescent="0.25">
      <c r="A497" s="52" t="s">
        <v>1687</v>
      </c>
      <c r="B497" s="52"/>
      <c r="C497" s="52"/>
      <c r="D497" s="52" t="s">
        <v>1688</v>
      </c>
      <c r="E497" s="52"/>
      <c r="F497" s="52" t="s">
        <v>1689</v>
      </c>
      <c r="G497" s="52"/>
      <c r="H497" s="52"/>
      <c r="I497" s="52"/>
      <c r="J497" s="52"/>
      <c r="K497" s="52"/>
      <c r="L497" s="52"/>
    </row>
    <row r="498" spans="1:12" hidden="1" x14ac:dyDescent="0.25">
      <c r="A498" s="52" t="s">
        <v>1690</v>
      </c>
      <c r="B498" s="52"/>
      <c r="C498" s="52"/>
      <c r="D498" s="52" t="s">
        <v>1691</v>
      </c>
      <c r="E498" s="52"/>
      <c r="F498" s="52" t="s">
        <v>1692</v>
      </c>
      <c r="G498" s="52"/>
      <c r="H498" s="52"/>
      <c r="I498" s="52"/>
      <c r="J498" s="52"/>
      <c r="K498" s="52"/>
      <c r="L498" s="52"/>
    </row>
    <row r="499" spans="1:12" x14ac:dyDescent="0.25">
      <c r="A499" s="52" t="s">
        <v>1690</v>
      </c>
      <c r="B499" s="52" t="s">
        <v>1693</v>
      </c>
      <c r="C499" s="52" t="s">
        <v>2215</v>
      </c>
      <c r="D499" s="52" t="s">
        <v>1694</v>
      </c>
      <c r="E499" s="52" t="s">
        <v>10</v>
      </c>
      <c r="F499" s="52" t="s">
        <v>1695</v>
      </c>
      <c r="G499" s="52" t="s">
        <v>1696</v>
      </c>
      <c r="H499" s="52" t="s">
        <v>1697</v>
      </c>
      <c r="I499" s="52" t="s">
        <v>3293</v>
      </c>
      <c r="J499" s="52" t="s">
        <v>3294</v>
      </c>
      <c r="K499" s="52" t="s">
        <v>3081</v>
      </c>
      <c r="L499" s="52"/>
    </row>
    <row r="500" spans="1:12" hidden="1" x14ac:dyDescent="0.25">
      <c r="A500" s="52" t="s">
        <v>1698</v>
      </c>
      <c r="B500" s="52"/>
      <c r="C500" s="52"/>
      <c r="D500" s="52" t="s">
        <v>1699</v>
      </c>
      <c r="E500" s="52"/>
      <c r="F500" s="52" t="s">
        <v>1700</v>
      </c>
      <c r="G500" s="52"/>
      <c r="H500" s="52"/>
      <c r="I500" s="52"/>
      <c r="J500" s="52"/>
      <c r="K500" s="52"/>
      <c r="L500" s="52"/>
    </row>
    <row r="501" spans="1:12" hidden="1" x14ac:dyDescent="0.25">
      <c r="A501" s="52" t="s">
        <v>1701</v>
      </c>
      <c r="B501" s="52"/>
      <c r="C501" s="52"/>
      <c r="D501" s="52" t="s">
        <v>1702</v>
      </c>
      <c r="E501" s="52"/>
      <c r="F501" s="52" t="s">
        <v>1703</v>
      </c>
      <c r="G501" s="52"/>
      <c r="H501" s="52"/>
      <c r="I501" s="52"/>
      <c r="J501" s="52"/>
      <c r="K501" s="52"/>
      <c r="L501" s="52"/>
    </row>
    <row r="502" spans="1:12" hidden="1" x14ac:dyDescent="0.25">
      <c r="A502" s="52" t="s">
        <v>1704</v>
      </c>
      <c r="B502" s="52"/>
      <c r="C502" s="52"/>
      <c r="D502" s="52" t="s">
        <v>1705</v>
      </c>
      <c r="E502" s="52"/>
      <c r="F502" s="52" t="s">
        <v>1706</v>
      </c>
      <c r="G502" s="52"/>
      <c r="H502" s="52"/>
      <c r="I502" s="52"/>
      <c r="J502" s="52"/>
      <c r="K502" s="52"/>
      <c r="L502" s="52"/>
    </row>
    <row r="503" spans="1:12" x14ac:dyDescent="0.25">
      <c r="A503" s="52" t="s">
        <v>1704</v>
      </c>
      <c r="B503" s="52" t="s">
        <v>1707</v>
      </c>
      <c r="C503" s="52" t="s">
        <v>2215</v>
      </c>
      <c r="D503" s="52" t="s">
        <v>1708</v>
      </c>
      <c r="E503" s="52" t="s">
        <v>10</v>
      </c>
      <c r="F503" s="52" t="s">
        <v>1709</v>
      </c>
      <c r="G503" s="52" t="s">
        <v>1710</v>
      </c>
      <c r="H503" s="52" t="s">
        <v>1711</v>
      </c>
      <c r="I503" s="52" t="s">
        <v>3295</v>
      </c>
      <c r="J503" s="52" t="s">
        <v>3296</v>
      </c>
      <c r="K503" s="52" t="s">
        <v>3179</v>
      </c>
      <c r="L503" s="52"/>
    </row>
    <row r="504" spans="1:12" x14ac:dyDescent="0.25">
      <c r="A504" s="52" t="s">
        <v>1704</v>
      </c>
      <c r="B504" s="52" t="s">
        <v>1712</v>
      </c>
      <c r="C504" s="52" t="s">
        <v>2215</v>
      </c>
      <c r="D504" s="52" t="s">
        <v>1713</v>
      </c>
      <c r="E504" s="52" t="s">
        <v>10</v>
      </c>
      <c r="F504" s="52" t="s">
        <v>1714</v>
      </c>
      <c r="G504" s="52" t="s">
        <v>1710</v>
      </c>
      <c r="H504" s="52" t="s">
        <v>1715</v>
      </c>
      <c r="I504" s="52" t="s">
        <v>3297</v>
      </c>
      <c r="J504" s="52" t="s">
        <v>3298</v>
      </c>
      <c r="K504" s="52" t="s">
        <v>3179</v>
      </c>
      <c r="L504" s="52"/>
    </row>
    <row r="505" spans="1:12" x14ac:dyDescent="0.25">
      <c r="A505" s="52" t="s">
        <v>1704</v>
      </c>
      <c r="B505" s="52" t="s">
        <v>1716</v>
      </c>
      <c r="C505" s="52" t="s">
        <v>2215</v>
      </c>
      <c r="D505" s="52" t="s">
        <v>1718</v>
      </c>
      <c r="E505" s="52" t="s">
        <v>10</v>
      </c>
      <c r="F505" s="52" t="s">
        <v>1719</v>
      </c>
      <c r="G505" s="52" t="s">
        <v>1720</v>
      </c>
      <c r="H505" s="52" t="s">
        <v>1721</v>
      </c>
      <c r="I505" s="52" t="s">
        <v>3299</v>
      </c>
      <c r="J505" s="52" t="s">
        <v>3300</v>
      </c>
      <c r="K505" s="52" t="s">
        <v>3179</v>
      </c>
      <c r="L505" s="52"/>
    </row>
    <row r="506" spans="1:12" hidden="1" x14ac:dyDescent="0.25">
      <c r="A506" s="52" t="s">
        <v>1722</v>
      </c>
      <c r="B506" s="52"/>
      <c r="C506" s="52"/>
      <c r="D506" s="52" t="s">
        <v>1723</v>
      </c>
      <c r="E506" s="52"/>
      <c r="F506" s="52" t="s">
        <v>1724</v>
      </c>
      <c r="G506" s="52"/>
      <c r="H506" s="52"/>
      <c r="I506" s="52"/>
      <c r="J506" s="52"/>
      <c r="K506" s="52"/>
      <c r="L506" s="52"/>
    </row>
    <row r="507" spans="1:12" x14ac:dyDescent="0.25">
      <c r="A507" s="52" t="s">
        <v>1722</v>
      </c>
      <c r="B507" s="52" t="s">
        <v>1725</v>
      </c>
      <c r="C507" s="52" t="s">
        <v>2215</v>
      </c>
      <c r="D507" s="52" t="s">
        <v>1726</v>
      </c>
      <c r="E507" s="52" t="s">
        <v>10</v>
      </c>
      <c r="F507" s="52" t="s">
        <v>1727</v>
      </c>
      <c r="G507" s="52" t="s">
        <v>1148</v>
      </c>
      <c r="H507" s="52" t="s">
        <v>1728</v>
      </c>
      <c r="I507" s="52" t="s">
        <v>3301</v>
      </c>
      <c r="J507" s="52" t="s">
        <v>3302</v>
      </c>
      <c r="K507" s="52" t="s">
        <v>1150</v>
      </c>
      <c r="L507" s="52"/>
    </row>
    <row r="508" spans="1:12" x14ac:dyDescent="0.25">
      <c r="A508" s="52" t="s">
        <v>1722</v>
      </c>
      <c r="B508" s="52" t="s">
        <v>1729</v>
      </c>
      <c r="C508" s="52" t="s">
        <v>2215</v>
      </c>
      <c r="D508" s="52" t="s">
        <v>1731</v>
      </c>
      <c r="E508" s="52" t="s">
        <v>10</v>
      </c>
      <c r="F508" s="52" t="s">
        <v>1732</v>
      </c>
      <c r="G508" s="52" t="s">
        <v>1733</v>
      </c>
      <c r="H508" s="52" t="s">
        <v>42</v>
      </c>
      <c r="I508" s="52" t="s">
        <v>3303</v>
      </c>
      <c r="J508" s="52" t="s">
        <v>3304</v>
      </c>
      <c r="K508" s="52" t="s">
        <v>782</v>
      </c>
      <c r="L508" s="52"/>
    </row>
    <row r="509" spans="1:12" hidden="1" x14ac:dyDescent="0.25">
      <c r="A509" s="52" t="s">
        <v>1734</v>
      </c>
      <c r="B509" s="52"/>
      <c r="C509" s="52"/>
      <c r="D509" s="52" t="s">
        <v>1735</v>
      </c>
      <c r="E509" s="52"/>
      <c r="F509" s="52" t="s">
        <v>1736</v>
      </c>
      <c r="G509" s="52"/>
      <c r="H509" s="52"/>
      <c r="I509" s="52"/>
      <c r="J509" s="52"/>
      <c r="K509" s="52"/>
      <c r="L509" s="52"/>
    </row>
    <row r="510" spans="1:12" hidden="1" x14ac:dyDescent="0.25">
      <c r="A510" s="52" t="s">
        <v>1737</v>
      </c>
      <c r="B510" s="52"/>
      <c r="C510" s="52"/>
      <c r="D510" s="52" t="s">
        <v>574</v>
      </c>
      <c r="E510" s="52"/>
      <c r="F510" s="52" t="s">
        <v>761</v>
      </c>
      <c r="G510" s="52"/>
      <c r="H510" s="52"/>
      <c r="I510" s="52"/>
      <c r="J510" s="52"/>
      <c r="K510" s="52"/>
      <c r="L510" s="52"/>
    </row>
    <row r="511" spans="1:12" hidden="1" x14ac:dyDescent="0.25">
      <c r="A511" s="52" t="s">
        <v>1743</v>
      </c>
      <c r="B511" s="52"/>
      <c r="C511" s="52"/>
      <c r="D511" s="52" t="s">
        <v>1744</v>
      </c>
      <c r="E511" s="52"/>
      <c r="F511" s="52" t="s">
        <v>761</v>
      </c>
      <c r="G511" s="52"/>
      <c r="H511" s="52"/>
      <c r="I511" s="52"/>
      <c r="J511" s="52"/>
      <c r="K511" s="52"/>
      <c r="L511" s="52"/>
    </row>
    <row r="512" spans="1:12" hidden="1" x14ac:dyDescent="0.25">
      <c r="A512" s="52" t="s">
        <v>1745</v>
      </c>
      <c r="B512" s="52"/>
      <c r="C512" s="52"/>
      <c r="D512" s="52" t="s">
        <v>646</v>
      </c>
      <c r="E512" s="52"/>
      <c r="F512" s="52" t="s">
        <v>761</v>
      </c>
      <c r="G512" s="52"/>
      <c r="H512" s="52"/>
      <c r="I512" s="52"/>
      <c r="J512" s="52"/>
      <c r="K512" s="52"/>
      <c r="L512" s="52"/>
    </row>
    <row r="513" spans="1:12" hidden="1" x14ac:dyDescent="0.25">
      <c r="A513" s="52" t="s">
        <v>1746</v>
      </c>
      <c r="B513" s="52"/>
      <c r="C513" s="52"/>
      <c r="D513" s="52" t="s">
        <v>1747</v>
      </c>
      <c r="E513" s="52"/>
      <c r="F513" s="52" t="s">
        <v>1748</v>
      </c>
      <c r="G513" s="52"/>
      <c r="H513" s="52"/>
      <c r="I513" s="52"/>
      <c r="J513" s="52"/>
      <c r="K513" s="52"/>
      <c r="L513" s="52"/>
    </row>
    <row r="514" spans="1:12" hidden="1" x14ac:dyDescent="0.25">
      <c r="A514" s="52" t="s">
        <v>1749</v>
      </c>
      <c r="B514" s="52"/>
      <c r="C514" s="52"/>
      <c r="D514" s="52" t="s">
        <v>763</v>
      </c>
      <c r="E514" s="52"/>
      <c r="F514" s="52" t="s">
        <v>1750</v>
      </c>
      <c r="G514" s="52"/>
      <c r="H514" s="52"/>
      <c r="I514" s="52"/>
      <c r="J514" s="52"/>
      <c r="K514" s="52"/>
      <c r="L514" s="52"/>
    </row>
    <row r="515" spans="1:12" hidden="1" x14ac:dyDescent="0.25">
      <c r="A515" s="52" t="s">
        <v>1751</v>
      </c>
      <c r="B515" s="52"/>
      <c r="C515" s="52"/>
      <c r="D515" s="52" t="s">
        <v>766</v>
      </c>
      <c r="E515" s="52"/>
      <c r="F515" s="52" t="s">
        <v>1752</v>
      </c>
      <c r="G515" s="52"/>
      <c r="H515" s="52"/>
      <c r="I515" s="52"/>
      <c r="J515" s="52"/>
      <c r="K515" s="52"/>
      <c r="L515" s="52"/>
    </row>
    <row r="516" spans="1:12" x14ac:dyDescent="0.25">
      <c r="A516" s="52" t="s">
        <v>1751</v>
      </c>
      <c r="B516" s="52" t="s">
        <v>1753</v>
      </c>
      <c r="C516" s="52" t="s">
        <v>2215</v>
      </c>
      <c r="D516" s="52" t="s">
        <v>3305</v>
      </c>
      <c r="E516" s="52" t="s">
        <v>10</v>
      </c>
      <c r="F516" s="52" t="s">
        <v>3306</v>
      </c>
      <c r="G516" s="52" t="s">
        <v>1754</v>
      </c>
      <c r="H516" s="52" t="s">
        <v>1755</v>
      </c>
      <c r="I516" s="52" t="s">
        <v>3307</v>
      </c>
      <c r="J516" s="52" t="s">
        <v>3308</v>
      </c>
      <c r="K516" s="52" t="s">
        <v>3065</v>
      </c>
      <c r="L516" s="52"/>
    </row>
    <row r="517" spans="1:12" hidden="1" x14ac:dyDescent="0.25">
      <c r="A517" s="52" t="s">
        <v>1756</v>
      </c>
      <c r="B517" s="52"/>
      <c r="C517" s="52"/>
      <c r="D517" s="52" t="s">
        <v>552</v>
      </c>
      <c r="E517" s="52"/>
      <c r="F517" s="52" t="s">
        <v>769</v>
      </c>
      <c r="G517" s="52"/>
      <c r="H517" s="52"/>
      <c r="I517" s="52"/>
      <c r="J517" s="52"/>
      <c r="K517" s="52"/>
      <c r="L517" s="52"/>
    </row>
    <row r="518" spans="1:12" hidden="1" x14ac:dyDescent="0.25">
      <c r="A518" s="52" t="s">
        <v>1757</v>
      </c>
      <c r="B518" s="52"/>
      <c r="C518" s="52"/>
      <c r="D518" s="52" t="s">
        <v>1758</v>
      </c>
      <c r="E518" s="52"/>
      <c r="F518" s="52" t="s">
        <v>1759</v>
      </c>
      <c r="G518" s="52"/>
      <c r="H518" s="52"/>
      <c r="I518" s="52"/>
      <c r="J518" s="52"/>
      <c r="K518" s="52"/>
      <c r="L518" s="52"/>
    </row>
    <row r="519" spans="1:12" hidden="1" x14ac:dyDescent="0.25">
      <c r="A519" s="52" t="s">
        <v>1760</v>
      </c>
      <c r="B519" s="52"/>
      <c r="C519" s="52"/>
      <c r="D519" s="52" t="s">
        <v>810</v>
      </c>
      <c r="E519" s="52"/>
      <c r="F519" s="52" t="s">
        <v>1761</v>
      </c>
      <c r="G519" s="52"/>
      <c r="H519" s="52"/>
      <c r="I519" s="52"/>
      <c r="J519" s="52"/>
      <c r="K519" s="52"/>
      <c r="L519" s="52"/>
    </row>
    <row r="520" spans="1:12" hidden="1" x14ac:dyDescent="0.25">
      <c r="A520" s="52" t="s">
        <v>1762</v>
      </c>
      <c r="B520" s="52"/>
      <c r="C520" s="52"/>
      <c r="D520" s="52" t="s">
        <v>816</v>
      </c>
      <c r="E520" s="52"/>
      <c r="F520" s="52" t="s">
        <v>817</v>
      </c>
      <c r="G520" s="52"/>
      <c r="H520" s="52"/>
      <c r="I520" s="52"/>
      <c r="J520" s="52"/>
      <c r="K520" s="52"/>
      <c r="L520" s="52"/>
    </row>
    <row r="521" spans="1:12" hidden="1" x14ac:dyDescent="0.25">
      <c r="A521" s="52" t="s">
        <v>1763</v>
      </c>
      <c r="B521" s="52"/>
      <c r="C521" s="52"/>
      <c r="D521" s="52" t="s">
        <v>840</v>
      </c>
      <c r="E521" s="52"/>
      <c r="F521" s="52" t="s">
        <v>841</v>
      </c>
      <c r="G521" s="52"/>
      <c r="H521" s="52"/>
      <c r="I521" s="52"/>
      <c r="J521" s="52"/>
      <c r="K521" s="52"/>
      <c r="L521" s="52"/>
    </row>
    <row r="522" spans="1:12" hidden="1" x14ac:dyDescent="0.25">
      <c r="A522" s="52" t="s">
        <v>1764</v>
      </c>
      <c r="B522" s="52"/>
      <c r="C522" s="52"/>
      <c r="D522" s="52" t="s">
        <v>843</v>
      </c>
      <c r="E522" s="52"/>
      <c r="F522" s="52" t="s">
        <v>1765</v>
      </c>
      <c r="G522" s="52"/>
      <c r="H522" s="52"/>
      <c r="I522" s="52"/>
      <c r="J522" s="52"/>
      <c r="K522" s="52"/>
      <c r="L522" s="52"/>
    </row>
    <row r="523" spans="1:12" hidden="1" x14ac:dyDescent="0.25">
      <c r="A523" s="52" t="s">
        <v>1766</v>
      </c>
      <c r="B523" s="52"/>
      <c r="C523" s="52"/>
      <c r="D523" s="52" t="s">
        <v>847</v>
      </c>
      <c r="E523" s="52"/>
      <c r="F523" s="52" t="s">
        <v>761</v>
      </c>
      <c r="G523" s="52"/>
      <c r="H523" s="52"/>
      <c r="I523" s="52"/>
      <c r="J523" s="52"/>
      <c r="K523" s="52"/>
      <c r="L523" s="52"/>
    </row>
    <row r="524" spans="1:12" hidden="1" x14ac:dyDescent="0.25">
      <c r="A524" s="52" t="s">
        <v>1768</v>
      </c>
      <c r="B524" s="52"/>
      <c r="C524" s="52"/>
      <c r="D524" s="52" t="s">
        <v>1034</v>
      </c>
      <c r="E524" s="52"/>
      <c r="F524" s="52" t="s">
        <v>1035</v>
      </c>
      <c r="G524" s="52"/>
      <c r="H524" s="52"/>
      <c r="I524" s="52"/>
      <c r="J524" s="52"/>
      <c r="K524" s="52"/>
      <c r="L524" s="52"/>
    </row>
    <row r="525" spans="1:12" hidden="1" x14ac:dyDescent="0.25">
      <c r="A525" s="52" t="s">
        <v>1769</v>
      </c>
      <c r="B525" s="52"/>
      <c r="C525" s="52"/>
      <c r="D525" s="52" t="s">
        <v>1043</v>
      </c>
      <c r="E525" s="52"/>
      <c r="F525" s="52" t="s">
        <v>1044</v>
      </c>
      <c r="G525" s="52"/>
      <c r="H525" s="52"/>
      <c r="I525" s="52"/>
      <c r="J525" s="52"/>
      <c r="K525" s="52"/>
      <c r="L525" s="52"/>
    </row>
    <row r="526" spans="1:12" hidden="1" x14ac:dyDescent="0.25">
      <c r="A526" s="52" t="s">
        <v>1770</v>
      </c>
      <c r="B526" s="52"/>
      <c r="C526" s="52"/>
      <c r="D526" s="52" t="s">
        <v>1055</v>
      </c>
      <c r="E526" s="52"/>
      <c r="F526" s="52" t="s">
        <v>1771</v>
      </c>
      <c r="G526" s="52"/>
      <c r="H526" s="52"/>
      <c r="I526" s="52"/>
      <c r="J526" s="52"/>
      <c r="K526" s="52"/>
      <c r="L526" s="52"/>
    </row>
    <row r="527" spans="1:12" hidden="1" x14ac:dyDescent="0.25">
      <c r="A527" s="52" t="s">
        <v>1772</v>
      </c>
      <c r="B527" s="52"/>
      <c r="C527" s="52"/>
      <c r="D527" s="52" t="s">
        <v>1063</v>
      </c>
      <c r="E527" s="52"/>
      <c r="F527" s="52" t="s">
        <v>1064</v>
      </c>
      <c r="G527" s="52"/>
      <c r="H527" s="52"/>
      <c r="I527" s="52"/>
      <c r="J527" s="52"/>
      <c r="K527" s="52"/>
      <c r="L527" s="52"/>
    </row>
    <row r="528" spans="1:12" hidden="1" x14ac:dyDescent="0.25">
      <c r="A528" s="52" t="s">
        <v>1773</v>
      </c>
      <c r="B528" s="52"/>
      <c r="C528" s="52"/>
      <c r="D528" s="52" t="s">
        <v>1774</v>
      </c>
      <c r="E528" s="52"/>
      <c r="F528" s="52" t="s">
        <v>1775</v>
      </c>
      <c r="G528" s="52"/>
      <c r="H528" s="52"/>
      <c r="I528" s="52"/>
      <c r="J528" s="52"/>
      <c r="K528" s="52"/>
      <c r="L528" s="52"/>
    </row>
    <row r="529" spans="1:12" x14ac:dyDescent="0.25">
      <c r="A529" s="52" t="s">
        <v>1773</v>
      </c>
      <c r="B529" s="52" t="s">
        <v>1776</v>
      </c>
      <c r="C529" s="52" t="s">
        <v>2215</v>
      </c>
      <c r="D529" s="52" t="s">
        <v>1777</v>
      </c>
      <c r="E529" s="52" t="s">
        <v>10</v>
      </c>
      <c r="F529" s="52" t="s">
        <v>1778</v>
      </c>
      <c r="G529" s="52" t="s">
        <v>1779</v>
      </c>
      <c r="H529" s="52" t="s">
        <v>42</v>
      </c>
      <c r="I529" s="52" t="s">
        <v>3309</v>
      </c>
      <c r="J529" s="52" t="s">
        <v>3310</v>
      </c>
      <c r="K529" s="52" t="s">
        <v>2888</v>
      </c>
      <c r="L529" s="52"/>
    </row>
    <row r="530" spans="1:12" x14ac:dyDescent="0.25">
      <c r="A530" s="52" t="s">
        <v>1773</v>
      </c>
      <c r="B530" s="52" t="s">
        <v>1780</v>
      </c>
      <c r="C530" s="52" t="s">
        <v>2215</v>
      </c>
      <c r="D530" s="52" t="s">
        <v>1781</v>
      </c>
      <c r="E530" s="52" t="s">
        <v>10</v>
      </c>
      <c r="F530" s="52" t="s">
        <v>1782</v>
      </c>
      <c r="G530" s="52" t="s">
        <v>1783</v>
      </c>
      <c r="H530" s="52" t="s">
        <v>1784</v>
      </c>
      <c r="I530" s="52" t="s">
        <v>3311</v>
      </c>
      <c r="J530" s="52" t="s">
        <v>3312</v>
      </c>
      <c r="K530" s="52" t="s">
        <v>3201</v>
      </c>
      <c r="L530" s="52"/>
    </row>
    <row r="531" spans="1:12" hidden="1" x14ac:dyDescent="0.25">
      <c r="A531" s="52" t="s">
        <v>1785</v>
      </c>
      <c r="B531" s="52"/>
      <c r="C531" s="52"/>
      <c r="D531" s="52" t="s">
        <v>1066</v>
      </c>
      <c r="E531" s="52"/>
      <c r="F531" s="52" t="s">
        <v>1786</v>
      </c>
      <c r="G531" s="52"/>
      <c r="H531" s="52"/>
      <c r="I531" s="52"/>
      <c r="J531" s="52"/>
      <c r="K531" s="52"/>
      <c r="L531" s="52"/>
    </row>
    <row r="532" spans="1:12" hidden="1" x14ac:dyDescent="0.25">
      <c r="A532" s="52" t="s">
        <v>1787</v>
      </c>
      <c r="B532" s="52"/>
      <c r="C532" s="52"/>
      <c r="D532" s="52" t="s">
        <v>1083</v>
      </c>
      <c r="E532" s="52"/>
      <c r="F532" s="52" t="s">
        <v>1788</v>
      </c>
      <c r="G532" s="52"/>
      <c r="H532" s="52"/>
      <c r="I532" s="52"/>
      <c r="J532" s="52"/>
      <c r="K532" s="52"/>
      <c r="L532" s="52"/>
    </row>
    <row r="533" spans="1:12" hidden="1" x14ac:dyDescent="0.25">
      <c r="A533" s="52" t="s">
        <v>1789</v>
      </c>
      <c r="B533" s="52"/>
      <c r="C533" s="52"/>
      <c r="D533" s="52" t="s">
        <v>1790</v>
      </c>
      <c r="E533" s="52"/>
      <c r="F533" s="52" t="s">
        <v>1791</v>
      </c>
      <c r="G533" s="52"/>
      <c r="H533" s="52"/>
      <c r="I533" s="52"/>
      <c r="J533" s="52"/>
      <c r="K533" s="52"/>
      <c r="L533" s="52"/>
    </row>
    <row r="534" spans="1:12" hidden="1" x14ac:dyDescent="0.25">
      <c r="A534" s="52" t="s">
        <v>1792</v>
      </c>
      <c r="B534" s="52"/>
      <c r="C534" s="52"/>
      <c r="D534" s="52" t="s">
        <v>1105</v>
      </c>
      <c r="E534" s="52"/>
      <c r="F534" s="52" t="s">
        <v>1793</v>
      </c>
      <c r="G534" s="52"/>
      <c r="H534" s="52"/>
      <c r="I534" s="52"/>
      <c r="J534" s="52"/>
      <c r="K534" s="52"/>
      <c r="L534" s="52"/>
    </row>
    <row r="535" spans="1:12" x14ac:dyDescent="0.25">
      <c r="A535" s="52" t="s">
        <v>1792</v>
      </c>
      <c r="B535" s="52" t="s">
        <v>1794</v>
      </c>
      <c r="C535" s="52" t="s">
        <v>2215</v>
      </c>
      <c r="D535" s="52" t="s">
        <v>3313</v>
      </c>
      <c r="E535" s="52" t="s">
        <v>10</v>
      </c>
      <c r="F535" s="52" t="s">
        <v>1795</v>
      </c>
      <c r="G535" s="52" t="s">
        <v>1796</v>
      </c>
      <c r="H535" s="52" t="s">
        <v>1797</v>
      </c>
      <c r="I535" s="52" t="s">
        <v>3314</v>
      </c>
      <c r="J535" s="52" t="s">
        <v>3315</v>
      </c>
      <c r="K535" s="52" t="s">
        <v>3065</v>
      </c>
      <c r="L535" s="52"/>
    </row>
    <row r="536" spans="1:12" x14ac:dyDescent="0.25">
      <c r="A536" s="52" t="s">
        <v>1792</v>
      </c>
      <c r="B536" s="52" t="s">
        <v>1798</v>
      </c>
      <c r="C536" s="52" t="s">
        <v>2215</v>
      </c>
      <c r="D536" s="52" t="s">
        <v>1799</v>
      </c>
      <c r="E536" s="52" t="s">
        <v>10</v>
      </c>
      <c r="F536" s="52" t="s">
        <v>1800</v>
      </c>
      <c r="G536" s="52" t="s">
        <v>1796</v>
      </c>
      <c r="H536" s="52" t="s">
        <v>1801</v>
      </c>
      <c r="I536" s="52" t="s">
        <v>3316</v>
      </c>
      <c r="J536" s="52" t="s">
        <v>3317</v>
      </c>
      <c r="K536" s="52" t="s">
        <v>2888</v>
      </c>
      <c r="L536" s="52"/>
    </row>
    <row r="537" spans="1:12" hidden="1" x14ac:dyDescent="0.25">
      <c r="A537" s="52" t="s">
        <v>1802</v>
      </c>
      <c r="B537" s="52"/>
      <c r="C537" s="52"/>
      <c r="D537" s="52" t="s">
        <v>1121</v>
      </c>
      <c r="E537" s="52"/>
      <c r="F537" s="52" t="s">
        <v>1803</v>
      </c>
      <c r="G537" s="52"/>
      <c r="H537" s="52"/>
      <c r="I537" s="52"/>
      <c r="J537" s="52"/>
      <c r="K537" s="52"/>
      <c r="L537" s="52"/>
    </row>
    <row r="538" spans="1:12" hidden="1" x14ac:dyDescent="0.25">
      <c r="A538" s="52" t="s">
        <v>1804</v>
      </c>
      <c r="B538" s="52"/>
      <c r="C538" s="52"/>
      <c r="D538" s="52" t="s">
        <v>1133</v>
      </c>
      <c r="E538" s="52"/>
      <c r="F538" s="52" t="s">
        <v>1805</v>
      </c>
      <c r="G538" s="52"/>
      <c r="H538" s="52"/>
      <c r="I538" s="52"/>
      <c r="J538" s="52"/>
      <c r="K538" s="52"/>
      <c r="L538" s="52"/>
    </row>
    <row r="539" spans="1:12" hidden="1" x14ac:dyDescent="0.25">
      <c r="A539" s="52" t="s">
        <v>1806</v>
      </c>
      <c r="B539" s="52"/>
      <c r="C539" s="52"/>
      <c r="D539" s="52" t="s">
        <v>1159</v>
      </c>
      <c r="E539" s="52"/>
      <c r="F539" s="52" t="s">
        <v>1160</v>
      </c>
      <c r="G539" s="52"/>
      <c r="H539" s="52"/>
      <c r="I539" s="52"/>
      <c r="J539" s="52"/>
      <c r="K539" s="52"/>
      <c r="L539" s="52"/>
    </row>
    <row r="540" spans="1:12" hidden="1" x14ac:dyDescent="0.25">
      <c r="A540" s="52" t="s">
        <v>1807</v>
      </c>
      <c r="B540" s="52"/>
      <c r="C540" s="52"/>
      <c r="D540" s="52" t="s">
        <v>1162</v>
      </c>
      <c r="E540" s="52"/>
      <c r="F540" s="52" t="s">
        <v>1163</v>
      </c>
      <c r="G540" s="52"/>
      <c r="H540" s="52"/>
      <c r="I540" s="52"/>
      <c r="J540" s="52"/>
      <c r="K540" s="52"/>
      <c r="L540" s="52"/>
    </row>
    <row r="541" spans="1:12" hidden="1" x14ac:dyDescent="0.25">
      <c r="A541" s="52" t="s">
        <v>1808</v>
      </c>
      <c r="B541" s="52"/>
      <c r="C541" s="52"/>
      <c r="D541" s="52" t="s">
        <v>1171</v>
      </c>
      <c r="E541" s="52"/>
      <c r="F541" s="52" t="s">
        <v>1172</v>
      </c>
      <c r="G541" s="52"/>
      <c r="H541" s="52"/>
      <c r="I541" s="52"/>
      <c r="J541" s="52"/>
      <c r="K541" s="52"/>
      <c r="L541" s="52"/>
    </row>
    <row r="542" spans="1:12" hidden="1" x14ac:dyDescent="0.25">
      <c r="A542" s="52" t="s">
        <v>1809</v>
      </c>
      <c r="B542" s="52"/>
      <c r="C542" s="52"/>
      <c r="D542" s="52" t="s">
        <v>1174</v>
      </c>
      <c r="E542" s="52"/>
      <c r="F542" s="52" t="s">
        <v>1810</v>
      </c>
      <c r="G542" s="52"/>
      <c r="H542" s="52"/>
      <c r="I542" s="52"/>
      <c r="J542" s="52"/>
      <c r="K542" s="52"/>
      <c r="L542" s="52"/>
    </row>
    <row r="543" spans="1:12" hidden="1" x14ac:dyDescent="0.25">
      <c r="A543" s="52" t="s">
        <v>1811</v>
      </c>
      <c r="B543" s="52"/>
      <c r="C543" s="52"/>
      <c r="D543" s="52" t="s">
        <v>1221</v>
      </c>
      <c r="E543" s="52"/>
      <c r="F543" s="52" t="s">
        <v>1812</v>
      </c>
      <c r="G543" s="52"/>
      <c r="H543" s="52"/>
      <c r="I543" s="52"/>
      <c r="J543" s="52"/>
      <c r="K543" s="52"/>
      <c r="L543" s="52"/>
    </row>
    <row r="544" spans="1:12" hidden="1" x14ac:dyDescent="0.25">
      <c r="A544" s="52" t="s">
        <v>1813</v>
      </c>
      <c r="B544" s="52"/>
      <c r="C544" s="52"/>
      <c r="D544" s="52" t="s">
        <v>1814</v>
      </c>
      <c r="E544" s="52"/>
      <c r="F544" s="52" t="s">
        <v>1815</v>
      </c>
      <c r="G544" s="52"/>
      <c r="H544" s="52"/>
      <c r="I544" s="52"/>
      <c r="J544" s="52"/>
      <c r="K544" s="52"/>
      <c r="L544" s="52"/>
    </row>
    <row r="545" spans="1:12" hidden="1" x14ac:dyDescent="0.25">
      <c r="A545" s="52" t="s">
        <v>1816</v>
      </c>
      <c r="B545" s="52"/>
      <c r="C545" s="52"/>
      <c r="D545" s="52" t="s">
        <v>1817</v>
      </c>
      <c r="E545" s="52"/>
      <c r="F545" s="52" t="s">
        <v>1818</v>
      </c>
      <c r="G545" s="52"/>
      <c r="H545" s="52"/>
      <c r="I545" s="52"/>
      <c r="J545" s="52"/>
      <c r="K545" s="52"/>
      <c r="L545" s="52"/>
    </row>
    <row r="546" spans="1:12" hidden="1" x14ac:dyDescent="0.25">
      <c r="A546" s="52" t="s">
        <v>1819</v>
      </c>
      <c r="B546" s="52"/>
      <c r="C546" s="52"/>
      <c r="D546" s="52" t="s">
        <v>1249</v>
      </c>
      <c r="E546" s="52"/>
      <c r="F546" s="52" t="s">
        <v>1250</v>
      </c>
      <c r="G546" s="52"/>
      <c r="H546" s="52"/>
      <c r="I546" s="52"/>
      <c r="J546" s="52"/>
      <c r="K546" s="52"/>
      <c r="L546" s="52"/>
    </row>
    <row r="547" spans="1:12" hidden="1" x14ac:dyDescent="0.25">
      <c r="A547" s="52" t="s">
        <v>1820</v>
      </c>
      <c r="B547" s="52"/>
      <c r="C547" s="52"/>
      <c r="D547" s="52" t="s">
        <v>1821</v>
      </c>
      <c r="E547" s="52"/>
      <c r="F547" s="52" t="s">
        <v>1822</v>
      </c>
      <c r="G547" s="52"/>
      <c r="H547" s="52"/>
      <c r="I547" s="52"/>
      <c r="J547" s="52"/>
      <c r="K547" s="52"/>
      <c r="L547" s="52"/>
    </row>
    <row r="548" spans="1:12" hidden="1" x14ac:dyDescent="0.25">
      <c r="A548" s="52" t="s">
        <v>1823</v>
      </c>
      <c r="B548" s="52"/>
      <c r="C548" s="52"/>
      <c r="D548" s="52" t="s">
        <v>1252</v>
      </c>
      <c r="E548" s="52"/>
      <c r="F548" s="52" t="s">
        <v>1253</v>
      </c>
      <c r="G548" s="52"/>
      <c r="H548" s="52"/>
      <c r="I548" s="52"/>
      <c r="J548" s="52"/>
      <c r="K548" s="52"/>
      <c r="L548" s="52"/>
    </row>
    <row r="549" spans="1:12" hidden="1" x14ac:dyDescent="0.25">
      <c r="A549" s="52" t="s">
        <v>1824</v>
      </c>
      <c r="B549" s="52"/>
      <c r="C549" s="52"/>
      <c r="D549" s="52" t="s">
        <v>1258</v>
      </c>
      <c r="E549" s="52"/>
      <c r="F549" s="52" t="s">
        <v>1825</v>
      </c>
      <c r="G549" s="52"/>
      <c r="H549" s="52"/>
      <c r="I549" s="52"/>
      <c r="J549" s="52"/>
      <c r="K549" s="52"/>
      <c r="L549" s="52"/>
    </row>
    <row r="550" spans="1:12" hidden="1" x14ac:dyDescent="0.25">
      <c r="A550" s="52" t="s">
        <v>1826</v>
      </c>
      <c r="B550" s="52"/>
      <c r="C550" s="52"/>
      <c r="D550" s="52" t="s">
        <v>1357</v>
      </c>
      <c r="E550" s="52"/>
      <c r="F550" s="52" t="s">
        <v>1827</v>
      </c>
      <c r="G550" s="52"/>
      <c r="H550" s="52"/>
      <c r="I550" s="52"/>
      <c r="J550" s="52"/>
      <c r="K550" s="52"/>
      <c r="L550" s="52"/>
    </row>
    <row r="551" spans="1:12" hidden="1" x14ac:dyDescent="0.25">
      <c r="A551" s="52" t="s">
        <v>1828</v>
      </c>
      <c r="B551" s="52"/>
      <c r="C551" s="52"/>
      <c r="D551" s="52" t="s">
        <v>1829</v>
      </c>
      <c r="E551" s="52"/>
      <c r="F551" s="52" t="s">
        <v>1830</v>
      </c>
      <c r="G551" s="52"/>
      <c r="H551" s="52"/>
      <c r="I551" s="52"/>
      <c r="J551" s="52"/>
      <c r="K551" s="52"/>
      <c r="L551" s="52"/>
    </row>
    <row r="552" spans="1:12" hidden="1" x14ac:dyDescent="0.25">
      <c r="A552" s="52" t="s">
        <v>1831</v>
      </c>
      <c r="B552" s="52"/>
      <c r="C552" s="52"/>
      <c r="D552" s="52" t="s">
        <v>1371</v>
      </c>
      <c r="E552" s="52"/>
      <c r="F552" s="52" t="s">
        <v>1372</v>
      </c>
      <c r="G552" s="52"/>
      <c r="H552" s="52"/>
      <c r="I552" s="52"/>
      <c r="J552" s="52"/>
      <c r="K552" s="52"/>
      <c r="L552" s="52"/>
    </row>
    <row r="553" spans="1:12" hidden="1" x14ac:dyDescent="0.25">
      <c r="A553" s="52" t="s">
        <v>1832</v>
      </c>
      <c r="B553" s="52"/>
      <c r="C553" s="52"/>
      <c r="D553" s="52" t="s">
        <v>1374</v>
      </c>
      <c r="E553" s="52"/>
      <c r="F553" s="52" t="s">
        <v>1375</v>
      </c>
      <c r="G553" s="52"/>
      <c r="H553" s="52"/>
      <c r="I553" s="52"/>
      <c r="J553" s="52"/>
      <c r="K553" s="52"/>
      <c r="L553" s="52"/>
    </row>
    <row r="554" spans="1:12" hidden="1" x14ac:dyDescent="0.25">
      <c r="A554" s="52" t="s">
        <v>1834</v>
      </c>
      <c r="B554" s="52"/>
      <c r="C554" s="52"/>
      <c r="D554" s="52" t="s">
        <v>1380</v>
      </c>
      <c r="E554" s="52"/>
      <c r="F554" s="52" t="s">
        <v>1381</v>
      </c>
      <c r="G554" s="52"/>
      <c r="H554" s="52"/>
      <c r="I554" s="52"/>
      <c r="J554" s="52"/>
      <c r="K554" s="52"/>
      <c r="L554" s="52"/>
    </row>
    <row r="555" spans="1:12" hidden="1" x14ac:dyDescent="0.25">
      <c r="A555" s="52" t="s">
        <v>1835</v>
      </c>
      <c r="B555" s="52"/>
      <c r="C555" s="52"/>
      <c r="D555" s="52" t="s">
        <v>1837</v>
      </c>
      <c r="E555" s="52"/>
      <c r="F555" s="52" t="s">
        <v>3318</v>
      </c>
      <c r="G555" s="52"/>
      <c r="H555" s="52"/>
      <c r="I555" s="52"/>
      <c r="J555" s="52"/>
      <c r="K555" s="52"/>
      <c r="L555" s="52"/>
    </row>
    <row r="556" spans="1:12" hidden="1" x14ac:dyDescent="0.25">
      <c r="A556" s="52" t="s">
        <v>1836</v>
      </c>
      <c r="B556" s="52"/>
      <c r="C556" s="52"/>
      <c r="D556" s="52" t="s">
        <v>1394</v>
      </c>
      <c r="E556" s="52"/>
      <c r="F556" s="52" t="s">
        <v>1395</v>
      </c>
      <c r="G556" s="52"/>
      <c r="H556" s="52"/>
      <c r="I556" s="52"/>
      <c r="J556" s="52"/>
      <c r="K556" s="52"/>
      <c r="L556" s="52"/>
    </row>
    <row r="557" spans="1:12" hidden="1" x14ac:dyDescent="0.25">
      <c r="A557" s="52" t="s">
        <v>1838</v>
      </c>
      <c r="B557" s="52"/>
      <c r="C557" s="52"/>
      <c r="D557" s="52" t="s">
        <v>1403</v>
      </c>
      <c r="E557" s="52"/>
      <c r="F557" s="52" t="s">
        <v>1404</v>
      </c>
      <c r="G557" s="52"/>
      <c r="H557" s="52"/>
      <c r="I557" s="52"/>
      <c r="J557" s="52"/>
      <c r="K557" s="52"/>
      <c r="L557" s="52"/>
    </row>
    <row r="558" spans="1:12" hidden="1" x14ac:dyDescent="0.25">
      <c r="A558" s="52" t="s">
        <v>1839</v>
      </c>
      <c r="B558" s="52"/>
      <c r="C558" s="52"/>
      <c r="D558" s="52" t="s">
        <v>1408</v>
      </c>
      <c r="E558" s="52"/>
      <c r="F558" s="52" t="s">
        <v>1841</v>
      </c>
      <c r="G558" s="52"/>
      <c r="H558" s="52"/>
      <c r="I558" s="52"/>
      <c r="J558" s="52"/>
      <c r="K558" s="52"/>
      <c r="L558" s="52"/>
    </row>
    <row r="559" spans="1:12" hidden="1" x14ac:dyDescent="0.25">
      <c r="A559" s="52" t="s">
        <v>1840</v>
      </c>
      <c r="B559" s="52"/>
      <c r="C559" s="52"/>
      <c r="D559" s="52" t="s">
        <v>1472</v>
      </c>
      <c r="E559" s="52"/>
      <c r="F559" s="52" t="s">
        <v>1253</v>
      </c>
      <c r="G559" s="52"/>
      <c r="H559" s="52"/>
      <c r="I559" s="52"/>
      <c r="J559" s="52"/>
      <c r="K559" s="52"/>
      <c r="L559" s="52"/>
    </row>
    <row r="560" spans="1:12" hidden="1" x14ac:dyDescent="0.25">
      <c r="A560" s="52" t="s">
        <v>1842</v>
      </c>
      <c r="B560" s="52"/>
      <c r="C560" s="52"/>
      <c r="D560" s="52" t="s">
        <v>1480</v>
      </c>
      <c r="E560" s="52"/>
      <c r="F560" s="52" t="s">
        <v>1844</v>
      </c>
      <c r="G560" s="52"/>
      <c r="H560" s="52"/>
      <c r="I560" s="52"/>
      <c r="J560" s="52"/>
      <c r="K560" s="52"/>
      <c r="L560" s="52"/>
    </row>
    <row r="561" spans="1:12" hidden="1" x14ac:dyDescent="0.25">
      <c r="A561" s="52" t="s">
        <v>1843</v>
      </c>
      <c r="B561" s="52"/>
      <c r="C561" s="52"/>
      <c r="D561" s="52" t="s">
        <v>1516</v>
      </c>
      <c r="E561" s="52"/>
      <c r="F561" s="52" t="s">
        <v>1517</v>
      </c>
      <c r="G561" s="52"/>
      <c r="H561" s="52"/>
      <c r="I561" s="52"/>
      <c r="J561" s="52"/>
      <c r="K561" s="52"/>
      <c r="L561" s="52"/>
    </row>
    <row r="562" spans="1:12" hidden="1" x14ac:dyDescent="0.25">
      <c r="A562" s="52" t="s">
        <v>1845</v>
      </c>
      <c r="B562" s="52"/>
      <c r="C562" s="52"/>
      <c r="D562" s="52" t="s">
        <v>1522</v>
      </c>
      <c r="E562" s="52"/>
      <c r="F562" s="52" t="s">
        <v>1847</v>
      </c>
      <c r="G562" s="52"/>
      <c r="H562" s="52"/>
      <c r="I562" s="52"/>
      <c r="J562" s="52"/>
      <c r="K562" s="52"/>
      <c r="L562" s="52"/>
    </row>
    <row r="563" spans="1:12" hidden="1" x14ac:dyDescent="0.25">
      <c r="A563" s="52" t="s">
        <v>1846</v>
      </c>
      <c r="B563" s="52"/>
      <c r="C563" s="52"/>
      <c r="D563" s="52" t="s">
        <v>1537</v>
      </c>
      <c r="E563" s="52"/>
      <c r="F563" s="52" t="s">
        <v>761</v>
      </c>
      <c r="G563" s="52"/>
      <c r="H563" s="52"/>
      <c r="I563" s="52"/>
      <c r="J563" s="52"/>
      <c r="K563" s="52"/>
      <c r="L563" s="52"/>
    </row>
    <row r="564" spans="1:12" hidden="1" x14ac:dyDescent="0.25">
      <c r="A564" s="52" t="s">
        <v>1848</v>
      </c>
      <c r="B564" s="52"/>
      <c r="C564" s="52"/>
      <c r="D564" s="52" t="s">
        <v>1539</v>
      </c>
      <c r="E564" s="52"/>
      <c r="F564" s="52" t="s">
        <v>1540</v>
      </c>
      <c r="G564" s="52"/>
      <c r="H564" s="52"/>
      <c r="I564" s="52"/>
      <c r="J564" s="52"/>
      <c r="K564" s="52"/>
      <c r="L564" s="52"/>
    </row>
    <row r="565" spans="1:12" hidden="1" x14ac:dyDescent="0.25">
      <c r="A565" s="52" t="s">
        <v>1849</v>
      </c>
      <c r="B565" s="52"/>
      <c r="C565" s="52"/>
      <c r="D565" s="52" t="s">
        <v>1545</v>
      </c>
      <c r="E565" s="52"/>
      <c r="F565" s="52" t="s">
        <v>1546</v>
      </c>
      <c r="G565" s="52"/>
      <c r="H565" s="52"/>
      <c r="I565" s="52"/>
      <c r="J565" s="52"/>
      <c r="K565" s="52"/>
      <c r="L565" s="52"/>
    </row>
    <row r="566" spans="1:12" hidden="1" x14ac:dyDescent="0.25">
      <c r="A566" s="52" t="s">
        <v>1850</v>
      </c>
      <c r="B566" s="52"/>
      <c r="C566" s="52"/>
      <c r="D566" s="52" t="s">
        <v>1548</v>
      </c>
      <c r="E566" s="52"/>
      <c r="F566" s="52" t="s">
        <v>1549</v>
      </c>
      <c r="G566" s="52"/>
      <c r="H566" s="52"/>
      <c r="I566" s="52"/>
      <c r="J566" s="52"/>
      <c r="K566" s="52"/>
      <c r="L566" s="52"/>
    </row>
    <row r="567" spans="1:12" hidden="1" x14ac:dyDescent="0.25">
      <c r="A567" s="52" t="s">
        <v>1851</v>
      </c>
      <c r="B567" s="52"/>
      <c r="C567" s="52"/>
      <c r="D567" s="52" t="s">
        <v>1554</v>
      </c>
      <c r="E567" s="52"/>
      <c r="F567" s="52" t="s">
        <v>1853</v>
      </c>
      <c r="G567" s="52"/>
      <c r="H567" s="52"/>
      <c r="I567" s="52"/>
      <c r="J567" s="52"/>
      <c r="K567" s="52"/>
      <c r="L567" s="52"/>
    </row>
    <row r="568" spans="1:12" hidden="1" x14ac:dyDescent="0.25">
      <c r="A568" s="52" t="s">
        <v>1852</v>
      </c>
      <c r="B568" s="52"/>
      <c r="C568" s="52"/>
      <c r="D568" s="52" t="s">
        <v>1576</v>
      </c>
      <c r="E568" s="52"/>
      <c r="F568" s="52" t="s">
        <v>1855</v>
      </c>
      <c r="G568" s="52"/>
      <c r="H568" s="52"/>
      <c r="I568" s="52"/>
      <c r="J568" s="52"/>
      <c r="K568" s="52"/>
      <c r="L568" s="52"/>
    </row>
    <row r="569" spans="1:12" hidden="1" x14ac:dyDescent="0.25">
      <c r="A569" s="52" t="s">
        <v>1854</v>
      </c>
      <c r="B569" s="52"/>
      <c r="C569" s="52"/>
      <c r="D569" s="52" t="s">
        <v>1586</v>
      </c>
      <c r="E569" s="52"/>
      <c r="F569" s="52" t="s">
        <v>1587</v>
      </c>
      <c r="G569" s="52"/>
      <c r="H569" s="52"/>
      <c r="I569" s="52"/>
      <c r="J569" s="52"/>
      <c r="K569" s="52"/>
      <c r="L569" s="52"/>
    </row>
    <row r="570" spans="1:12" hidden="1" x14ac:dyDescent="0.25">
      <c r="A570" s="52" t="s">
        <v>1856</v>
      </c>
      <c r="B570" s="52"/>
      <c r="C570" s="52"/>
      <c r="D570" s="52" t="s">
        <v>1597</v>
      </c>
      <c r="E570" s="52"/>
      <c r="F570" s="52" t="s">
        <v>1598</v>
      </c>
      <c r="G570" s="52"/>
      <c r="H570" s="52"/>
      <c r="I570" s="52"/>
      <c r="J570" s="52"/>
      <c r="K570" s="52"/>
      <c r="L570" s="52"/>
    </row>
    <row r="571" spans="1:12" x14ac:dyDescent="0.25">
      <c r="A571" s="52" t="s">
        <v>1856</v>
      </c>
      <c r="B571" s="52" t="s">
        <v>3319</v>
      </c>
      <c r="C571" s="52" t="s">
        <v>2215</v>
      </c>
      <c r="D571" s="52" t="s">
        <v>1604</v>
      </c>
      <c r="E571" s="52" t="s">
        <v>10</v>
      </c>
      <c r="F571" s="52" t="s">
        <v>1605</v>
      </c>
      <c r="G571" s="52" t="s">
        <v>1606</v>
      </c>
      <c r="H571" s="52" t="s">
        <v>42</v>
      </c>
      <c r="I571" s="52" t="s">
        <v>3320</v>
      </c>
      <c r="J571" s="52" t="s">
        <v>3272</v>
      </c>
      <c r="K571" s="52" t="s">
        <v>2934</v>
      </c>
      <c r="L571" s="52"/>
    </row>
    <row r="572" spans="1:12" hidden="1" x14ac:dyDescent="0.25">
      <c r="A572" s="52" t="s">
        <v>1857</v>
      </c>
      <c r="B572" s="52"/>
      <c r="C572" s="52"/>
      <c r="D572" s="52" t="s">
        <v>1608</v>
      </c>
      <c r="E572" s="52"/>
      <c r="F572" s="52" t="s">
        <v>1860</v>
      </c>
      <c r="G572" s="52"/>
      <c r="H572" s="52"/>
      <c r="I572" s="52"/>
      <c r="J572" s="52"/>
      <c r="K572" s="52"/>
      <c r="L572" s="52"/>
    </row>
    <row r="573" spans="1:12" hidden="1" x14ac:dyDescent="0.25">
      <c r="A573" s="52" t="s">
        <v>1859</v>
      </c>
      <c r="B573" s="52"/>
      <c r="C573" s="52"/>
      <c r="D573" s="52" t="s">
        <v>1616</v>
      </c>
      <c r="E573" s="52"/>
      <c r="F573" s="52" t="s">
        <v>1617</v>
      </c>
      <c r="G573" s="52"/>
      <c r="H573" s="52"/>
      <c r="I573" s="52"/>
      <c r="J573" s="52"/>
      <c r="K573" s="52"/>
      <c r="L573" s="52"/>
    </row>
    <row r="574" spans="1:12" hidden="1" x14ac:dyDescent="0.25">
      <c r="A574" s="52" t="s">
        <v>1861</v>
      </c>
      <c r="B574" s="52"/>
      <c r="C574" s="52"/>
      <c r="D574" s="52" t="s">
        <v>1619</v>
      </c>
      <c r="E574" s="52"/>
      <c r="F574" s="52" t="s">
        <v>1620</v>
      </c>
      <c r="G574" s="52"/>
      <c r="H574" s="52"/>
      <c r="I574" s="52"/>
      <c r="J574" s="52"/>
      <c r="K574" s="52"/>
      <c r="L574" s="52"/>
    </row>
    <row r="575" spans="1:12" hidden="1" x14ac:dyDescent="0.25">
      <c r="A575" s="4" t="s">
        <v>1862</v>
      </c>
      <c r="B575" s="4"/>
      <c r="C575" s="4"/>
      <c r="D575" s="4" t="s">
        <v>1625</v>
      </c>
      <c r="E575" s="4"/>
      <c r="F575" s="4" t="s">
        <v>1626</v>
      </c>
    </row>
  </sheetData>
  <sheetProtection formatCells="0" formatColumns="0" formatRows="0" insertColumns="0" insertRows="0" insertHyperlinks="0" deleteColumns="0" deleteRows="0" sort="0" autoFilter="0" pivotTables="0"/>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83"/>
  <sheetViews>
    <sheetView zoomScale="110" zoomScaleNormal="110" workbookViewId="0">
      <pane ySplit="1" topLeftCell="A13" activePane="bottomLeft" state="frozen"/>
      <selection pane="bottomLeft" activeCell="B178" sqref="B178"/>
    </sheetView>
  </sheetViews>
  <sheetFormatPr defaultColWidth="9.1796875" defaultRowHeight="11.5" x14ac:dyDescent="0.25"/>
  <cols>
    <col min="1" max="1" width="13.1796875" style="6" bestFit="1" customWidth="1"/>
    <col min="2" max="2" width="16.1796875" style="6" customWidth="1"/>
    <col min="3" max="3" width="10.81640625" style="6" hidden="1" customWidth="1"/>
    <col min="4" max="4" width="70.7265625" style="6" customWidth="1"/>
    <col min="5" max="5" width="14.26953125" style="6" hidden="1" customWidth="1"/>
    <col min="6" max="9" width="70.7265625" style="4" hidden="1" customWidth="1"/>
    <col min="10" max="12" width="70.7265625" style="4" customWidth="1"/>
    <col min="13" max="16384" width="9.1796875" style="6"/>
  </cols>
  <sheetData>
    <row r="1" spans="1:12" ht="23" x14ac:dyDescent="0.25">
      <c r="A1" s="3" t="s">
        <v>2212</v>
      </c>
      <c r="B1" s="3" t="s">
        <v>2213</v>
      </c>
      <c r="C1" s="3" t="s">
        <v>2214</v>
      </c>
      <c r="D1" s="3" t="s">
        <v>2255</v>
      </c>
      <c r="E1" s="3" t="s">
        <v>2754</v>
      </c>
      <c r="F1" s="2" t="s">
        <v>2256</v>
      </c>
      <c r="G1" s="2" t="s">
        <v>2257</v>
      </c>
      <c r="H1" s="2" t="s">
        <v>2258</v>
      </c>
      <c r="I1" s="2" t="s">
        <v>2259</v>
      </c>
      <c r="J1" s="2" t="s">
        <v>2260</v>
      </c>
      <c r="K1" s="2" t="s">
        <v>2</v>
      </c>
      <c r="L1" s="2" t="s">
        <v>2261</v>
      </c>
    </row>
    <row r="2" spans="1:12" hidden="1" x14ac:dyDescent="0.25">
      <c r="A2" s="51" t="s">
        <v>3</v>
      </c>
      <c r="B2" s="51"/>
      <c r="C2" s="51"/>
      <c r="D2" s="51" t="s">
        <v>4</v>
      </c>
      <c r="E2" s="51"/>
      <c r="F2" s="51" t="s">
        <v>5</v>
      </c>
      <c r="G2" s="51"/>
      <c r="H2" s="51"/>
      <c r="I2" s="51"/>
      <c r="J2" s="51"/>
      <c r="K2" s="51"/>
      <c r="L2" s="51"/>
    </row>
    <row r="3" spans="1:12" hidden="1" x14ac:dyDescent="0.25">
      <c r="A3" s="51" t="s">
        <v>6</v>
      </c>
      <c r="B3" s="51"/>
      <c r="C3" s="51"/>
      <c r="D3" s="51" t="s">
        <v>7</v>
      </c>
      <c r="E3" s="51"/>
      <c r="F3" s="51" t="s">
        <v>8</v>
      </c>
      <c r="G3" s="51"/>
      <c r="H3" s="51"/>
      <c r="I3" s="51"/>
      <c r="J3" s="51"/>
      <c r="K3" s="51"/>
      <c r="L3" s="51"/>
    </row>
    <row r="4" spans="1:12" hidden="1" x14ac:dyDescent="0.25">
      <c r="A4" s="51" t="s">
        <v>27</v>
      </c>
      <c r="B4" s="51"/>
      <c r="C4" s="51"/>
      <c r="D4" s="51" t="s">
        <v>28</v>
      </c>
      <c r="E4" s="51"/>
      <c r="F4" s="51" t="s">
        <v>34</v>
      </c>
      <c r="G4" s="51"/>
      <c r="H4" s="51"/>
      <c r="I4" s="51"/>
      <c r="J4" s="51"/>
      <c r="K4" s="51"/>
      <c r="L4" s="51"/>
    </row>
    <row r="5" spans="1:12" hidden="1" x14ac:dyDescent="0.25">
      <c r="A5" s="51" t="s">
        <v>29</v>
      </c>
      <c r="B5" s="51"/>
      <c r="C5" s="51"/>
      <c r="D5" s="51" t="s">
        <v>30</v>
      </c>
      <c r="E5" s="51"/>
      <c r="F5" s="51" t="s">
        <v>31</v>
      </c>
      <c r="G5" s="51"/>
      <c r="H5" s="51"/>
      <c r="I5" s="51"/>
      <c r="J5" s="51"/>
      <c r="K5" s="51"/>
      <c r="L5" s="51"/>
    </row>
    <row r="6" spans="1:12" hidden="1" x14ac:dyDescent="0.25">
      <c r="A6" s="51" t="s">
        <v>32</v>
      </c>
      <c r="B6" s="51"/>
      <c r="C6" s="51"/>
      <c r="D6" s="51" t="s">
        <v>33</v>
      </c>
      <c r="E6" s="51"/>
      <c r="F6" s="51" t="s">
        <v>34</v>
      </c>
      <c r="G6" s="51"/>
      <c r="H6" s="51"/>
      <c r="I6" s="51"/>
      <c r="J6" s="51"/>
      <c r="K6" s="51"/>
      <c r="L6" s="51"/>
    </row>
    <row r="7" spans="1:12" hidden="1" x14ac:dyDescent="0.25">
      <c r="A7" s="51" t="s">
        <v>35</v>
      </c>
      <c r="B7" s="51"/>
      <c r="C7" s="51"/>
      <c r="D7" s="51" t="s">
        <v>36</v>
      </c>
      <c r="E7" s="51"/>
      <c r="F7" s="51" t="s">
        <v>37</v>
      </c>
      <c r="G7" s="51"/>
      <c r="H7" s="51"/>
      <c r="I7" s="51"/>
      <c r="J7" s="51"/>
      <c r="K7" s="51"/>
      <c r="L7" s="51"/>
    </row>
    <row r="8" spans="1:12" hidden="1" x14ac:dyDescent="0.25">
      <c r="A8" s="51" t="s">
        <v>168</v>
      </c>
      <c r="B8" s="51"/>
      <c r="C8" s="51"/>
      <c r="D8" s="51" t="s">
        <v>169</v>
      </c>
      <c r="E8" s="51"/>
      <c r="F8" s="51" t="s">
        <v>170</v>
      </c>
      <c r="G8" s="51"/>
      <c r="H8" s="51"/>
      <c r="I8" s="51"/>
      <c r="J8" s="51"/>
      <c r="K8" s="51"/>
      <c r="L8" s="51"/>
    </row>
    <row r="9" spans="1:12" hidden="1" x14ac:dyDescent="0.25">
      <c r="A9" s="51" t="s">
        <v>171</v>
      </c>
      <c r="B9" s="51"/>
      <c r="C9" s="51"/>
      <c r="D9" s="51" t="s">
        <v>172</v>
      </c>
      <c r="E9" s="51"/>
      <c r="F9" s="51" t="s">
        <v>173</v>
      </c>
      <c r="G9" s="51"/>
      <c r="H9" s="51"/>
      <c r="I9" s="51"/>
      <c r="J9" s="51"/>
      <c r="K9" s="51"/>
      <c r="L9" s="51"/>
    </row>
    <row r="10" spans="1:12" hidden="1" x14ac:dyDescent="0.25">
      <c r="A10" s="51" t="s">
        <v>202</v>
      </c>
      <c r="B10" s="51"/>
      <c r="C10" s="51"/>
      <c r="D10" s="51" t="s">
        <v>203</v>
      </c>
      <c r="E10" s="51"/>
      <c r="F10" s="51" t="s">
        <v>34</v>
      </c>
      <c r="G10" s="51"/>
      <c r="H10" s="51"/>
      <c r="I10" s="51"/>
      <c r="J10" s="51"/>
      <c r="K10" s="51"/>
      <c r="L10" s="51"/>
    </row>
    <row r="11" spans="1:12" hidden="1" x14ac:dyDescent="0.25">
      <c r="A11" s="51" t="s">
        <v>204</v>
      </c>
      <c r="B11" s="51"/>
      <c r="C11" s="51"/>
      <c r="D11" s="51" t="s">
        <v>205</v>
      </c>
      <c r="E11" s="51"/>
      <c r="F11" s="51" t="s">
        <v>34</v>
      </c>
      <c r="G11" s="51"/>
      <c r="H11" s="51"/>
      <c r="I11" s="51"/>
      <c r="J11" s="51"/>
      <c r="K11" s="51"/>
      <c r="L11" s="51"/>
    </row>
    <row r="12" spans="1:12" hidden="1" x14ac:dyDescent="0.25">
      <c r="A12" s="51" t="s">
        <v>206</v>
      </c>
      <c r="B12" s="51"/>
      <c r="C12" s="51"/>
      <c r="D12" s="51" t="s">
        <v>207</v>
      </c>
      <c r="E12" s="51"/>
      <c r="F12" s="51" t="s">
        <v>208</v>
      </c>
      <c r="G12" s="51"/>
      <c r="H12" s="51"/>
      <c r="I12" s="51"/>
      <c r="J12" s="51"/>
      <c r="K12" s="51"/>
      <c r="L12" s="51"/>
    </row>
    <row r="13" spans="1:12" x14ac:dyDescent="0.25">
      <c r="A13" s="51" t="s">
        <v>206</v>
      </c>
      <c r="B13" s="51" t="s">
        <v>2000</v>
      </c>
      <c r="C13" s="51" t="s">
        <v>2216</v>
      </c>
      <c r="D13" s="51" t="s">
        <v>2001</v>
      </c>
      <c r="E13" s="51" t="s">
        <v>10</v>
      </c>
      <c r="F13" s="51" t="s">
        <v>2002</v>
      </c>
      <c r="G13" s="51" t="s">
        <v>2003</v>
      </c>
      <c r="H13" s="51" t="s">
        <v>2004</v>
      </c>
      <c r="I13" s="51" t="s">
        <v>3321</v>
      </c>
      <c r="J13" s="51" t="s">
        <v>3322</v>
      </c>
      <c r="K13" s="51" t="s">
        <v>3323</v>
      </c>
      <c r="L13" s="51"/>
    </row>
    <row r="14" spans="1:12" hidden="1" x14ac:dyDescent="0.25">
      <c r="A14" s="51" t="s">
        <v>214</v>
      </c>
      <c r="B14" s="51"/>
      <c r="C14" s="51"/>
      <c r="D14" s="51" t="s">
        <v>215</v>
      </c>
      <c r="E14" s="51"/>
      <c r="F14" s="51" t="s">
        <v>34</v>
      </c>
      <c r="G14" s="51"/>
      <c r="H14" s="51"/>
      <c r="I14" s="51"/>
      <c r="J14" s="51"/>
      <c r="K14" s="51"/>
      <c r="L14" s="51"/>
    </row>
    <row r="15" spans="1:12" hidden="1" x14ac:dyDescent="0.25">
      <c r="A15" s="51" t="s">
        <v>216</v>
      </c>
      <c r="B15" s="51"/>
      <c r="C15" s="51"/>
      <c r="D15" s="51" t="s">
        <v>217</v>
      </c>
      <c r="E15" s="51"/>
      <c r="F15" s="51" t="s">
        <v>34</v>
      </c>
      <c r="G15" s="51"/>
      <c r="H15" s="51"/>
      <c r="I15" s="51"/>
      <c r="J15" s="51"/>
      <c r="K15" s="51"/>
      <c r="L15" s="51"/>
    </row>
    <row r="16" spans="1:12" hidden="1" x14ac:dyDescent="0.25">
      <c r="A16" s="51" t="s">
        <v>218</v>
      </c>
      <c r="B16" s="51"/>
      <c r="C16" s="51"/>
      <c r="D16" s="51" t="s">
        <v>219</v>
      </c>
      <c r="E16" s="51"/>
      <c r="F16" s="51" t="s">
        <v>220</v>
      </c>
      <c r="G16" s="51"/>
      <c r="H16" s="51"/>
      <c r="I16" s="51"/>
      <c r="J16" s="51"/>
      <c r="K16" s="51"/>
      <c r="L16" s="51"/>
    </row>
    <row r="17" spans="1:12" hidden="1" x14ac:dyDescent="0.25">
      <c r="A17" s="51" t="s">
        <v>245</v>
      </c>
      <c r="B17" s="51"/>
      <c r="C17" s="51"/>
      <c r="D17" s="51" t="s">
        <v>246</v>
      </c>
      <c r="E17" s="51"/>
      <c r="F17" s="51" t="s">
        <v>247</v>
      </c>
      <c r="G17" s="51"/>
      <c r="H17" s="51"/>
      <c r="I17" s="51"/>
      <c r="J17" s="51"/>
      <c r="K17" s="51"/>
      <c r="L17" s="51"/>
    </row>
    <row r="18" spans="1:12" hidden="1" x14ac:dyDescent="0.25">
      <c r="A18" s="51" t="s">
        <v>262</v>
      </c>
      <c r="B18" s="51"/>
      <c r="C18" s="51"/>
      <c r="D18" s="51" t="s">
        <v>263</v>
      </c>
      <c r="E18" s="51"/>
      <c r="F18" s="51" t="s">
        <v>264</v>
      </c>
      <c r="G18" s="51"/>
      <c r="H18" s="51"/>
      <c r="I18" s="51"/>
      <c r="J18" s="51"/>
      <c r="K18" s="51"/>
      <c r="L18" s="51"/>
    </row>
    <row r="19" spans="1:12" hidden="1" x14ac:dyDescent="0.25">
      <c r="A19" s="51" t="s">
        <v>273</v>
      </c>
      <c r="B19" s="51"/>
      <c r="C19" s="51"/>
      <c r="D19" s="51" t="s">
        <v>274</v>
      </c>
      <c r="E19" s="51"/>
      <c r="F19" s="51" t="s">
        <v>275</v>
      </c>
      <c r="G19" s="51"/>
      <c r="H19" s="51"/>
      <c r="I19" s="51"/>
      <c r="J19" s="51"/>
      <c r="K19" s="51"/>
      <c r="L19" s="51"/>
    </row>
    <row r="20" spans="1:12" hidden="1" x14ac:dyDescent="0.25">
      <c r="A20" s="51" t="s">
        <v>300</v>
      </c>
      <c r="B20" s="51"/>
      <c r="C20" s="51"/>
      <c r="D20" s="51" t="s">
        <v>301</v>
      </c>
      <c r="E20" s="51"/>
      <c r="F20" s="51" t="s">
        <v>302</v>
      </c>
      <c r="G20" s="51"/>
      <c r="H20" s="51"/>
      <c r="I20" s="51"/>
      <c r="J20" s="51"/>
      <c r="K20" s="51"/>
      <c r="L20" s="51"/>
    </row>
    <row r="21" spans="1:12" hidden="1" x14ac:dyDescent="0.25">
      <c r="A21" s="51" t="s">
        <v>328</v>
      </c>
      <c r="B21" s="51"/>
      <c r="C21" s="51"/>
      <c r="D21" s="51" t="s">
        <v>329</v>
      </c>
      <c r="E21" s="51"/>
      <c r="F21" s="51" t="s">
        <v>34</v>
      </c>
      <c r="G21" s="51"/>
      <c r="H21" s="51"/>
      <c r="I21" s="51"/>
      <c r="J21" s="51"/>
      <c r="K21" s="51"/>
      <c r="L21" s="51"/>
    </row>
    <row r="22" spans="1:12" hidden="1" x14ac:dyDescent="0.25">
      <c r="A22" s="51" t="s">
        <v>330</v>
      </c>
      <c r="B22" s="51"/>
      <c r="C22" s="51"/>
      <c r="D22" s="51" t="s">
        <v>331</v>
      </c>
      <c r="E22" s="51"/>
      <c r="F22" s="51" t="s">
        <v>34</v>
      </c>
      <c r="G22" s="51"/>
      <c r="H22" s="51"/>
      <c r="I22" s="51"/>
      <c r="J22" s="51"/>
      <c r="K22" s="51"/>
      <c r="L22" s="51"/>
    </row>
    <row r="23" spans="1:12" hidden="1" x14ac:dyDescent="0.25">
      <c r="A23" s="51" t="s">
        <v>332</v>
      </c>
      <c r="B23" s="51"/>
      <c r="C23" s="51"/>
      <c r="D23" s="51" t="s">
        <v>333</v>
      </c>
      <c r="E23" s="51"/>
      <c r="F23" s="51" t="s">
        <v>34</v>
      </c>
      <c r="G23" s="51"/>
      <c r="H23" s="51"/>
      <c r="I23" s="51"/>
      <c r="J23" s="51"/>
      <c r="K23" s="51"/>
      <c r="L23" s="51"/>
    </row>
    <row r="24" spans="1:12" hidden="1" x14ac:dyDescent="0.25">
      <c r="A24" s="51" t="s">
        <v>334</v>
      </c>
      <c r="B24" s="51"/>
      <c r="C24" s="51"/>
      <c r="D24" s="51" t="s">
        <v>335</v>
      </c>
      <c r="E24" s="51"/>
      <c r="F24" s="51" t="s">
        <v>34</v>
      </c>
      <c r="G24" s="51"/>
      <c r="H24" s="51"/>
      <c r="I24" s="51"/>
      <c r="J24" s="51"/>
      <c r="K24" s="51"/>
      <c r="L24" s="51"/>
    </row>
    <row r="25" spans="1:12" hidden="1" x14ac:dyDescent="0.25">
      <c r="A25" s="51" t="s">
        <v>336</v>
      </c>
      <c r="B25" s="51"/>
      <c r="C25" s="51"/>
      <c r="D25" s="51" t="s">
        <v>337</v>
      </c>
      <c r="E25" s="51"/>
      <c r="F25" s="51" t="s">
        <v>34</v>
      </c>
      <c r="G25" s="51"/>
      <c r="H25" s="51"/>
      <c r="I25" s="51"/>
      <c r="J25" s="51"/>
      <c r="K25" s="51"/>
      <c r="L25" s="51"/>
    </row>
    <row r="26" spans="1:12" hidden="1" x14ac:dyDescent="0.25">
      <c r="A26" s="51" t="s">
        <v>338</v>
      </c>
      <c r="B26" s="51"/>
      <c r="C26" s="51"/>
      <c r="D26" s="51" t="s">
        <v>339</v>
      </c>
      <c r="E26" s="51"/>
      <c r="F26" s="51" t="s">
        <v>340</v>
      </c>
      <c r="G26" s="51"/>
      <c r="H26" s="51"/>
      <c r="I26" s="51"/>
      <c r="J26" s="51"/>
      <c r="K26" s="51"/>
      <c r="L26" s="51"/>
    </row>
    <row r="27" spans="1:12" hidden="1" x14ac:dyDescent="0.25">
      <c r="A27" s="51" t="s">
        <v>378</v>
      </c>
      <c r="B27" s="51"/>
      <c r="C27" s="51"/>
      <c r="D27" s="51" t="s">
        <v>379</v>
      </c>
      <c r="E27" s="51"/>
      <c r="F27" s="51" t="s">
        <v>34</v>
      </c>
      <c r="G27" s="51"/>
      <c r="H27" s="51"/>
      <c r="I27" s="51"/>
      <c r="J27" s="51"/>
      <c r="K27" s="51"/>
      <c r="L27" s="51"/>
    </row>
    <row r="28" spans="1:12" hidden="1" x14ac:dyDescent="0.25">
      <c r="A28" s="51" t="s">
        <v>380</v>
      </c>
      <c r="B28" s="51"/>
      <c r="C28" s="51"/>
      <c r="D28" s="51" t="s">
        <v>381</v>
      </c>
      <c r="E28" s="51"/>
      <c r="F28" s="51" t="s">
        <v>34</v>
      </c>
      <c r="G28" s="51"/>
      <c r="H28" s="51"/>
      <c r="I28" s="51"/>
      <c r="J28" s="51"/>
      <c r="K28" s="51"/>
      <c r="L28" s="51"/>
    </row>
    <row r="29" spans="1:12" hidden="1" x14ac:dyDescent="0.25">
      <c r="A29" s="51" t="s">
        <v>382</v>
      </c>
      <c r="B29" s="51"/>
      <c r="C29" s="51"/>
      <c r="D29" s="51" t="s">
        <v>383</v>
      </c>
      <c r="E29" s="51"/>
      <c r="F29" s="51" t="s">
        <v>384</v>
      </c>
      <c r="G29" s="51"/>
      <c r="H29" s="51"/>
      <c r="I29" s="51"/>
      <c r="J29" s="51"/>
      <c r="K29" s="51"/>
      <c r="L29" s="51"/>
    </row>
    <row r="30" spans="1:12" hidden="1" x14ac:dyDescent="0.25">
      <c r="A30" s="51" t="s">
        <v>398</v>
      </c>
      <c r="B30" s="51"/>
      <c r="C30" s="51"/>
      <c r="D30" s="51" t="s">
        <v>399</v>
      </c>
      <c r="E30" s="51"/>
      <c r="F30" s="51" t="s">
        <v>34</v>
      </c>
      <c r="G30" s="51"/>
      <c r="H30" s="51"/>
      <c r="I30" s="51"/>
      <c r="J30" s="51"/>
      <c r="K30" s="51"/>
      <c r="L30" s="51"/>
    </row>
    <row r="31" spans="1:12" hidden="1" x14ac:dyDescent="0.25">
      <c r="A31" s="51" t="s">
        <v>400</v>
      </c>
      <c r="B31" s="51"/>
      <c r="C31" s="51"/>
      <c r="D31" s="51" t="s">
        <v>401</v>
      </c>
      <c r="E31" s="51"/>
      <c r="F31" s="51" t="s">
        <v>34</v>
      </c>
      <c r="G31" s="51"/>
      <c r="H31" s="51"/>
      <c r="I31" s="51"/>
      <c r="J31" s="51"/>
      <c r="K31" s="51"/>
      <c r="L31" s="51"/>
    </row>
    <row r="32" spans="1:12" hidden="1" x14ac:dyDescent="0.25">
      <c r="A32" s="51" t="s">
        <v>402</v>
      </c>
      <c r="B32" s="51"/>
      <c r="C32" s="51"/>
      <c r="D32" s="51" t="s">
        <v>403</v>
      </c>
      <c r="E32" s="51"/>
      <c r="F32" s="51" t="s">
        <v>34</v>
      </c>
      <c r="G32" s="51"/>
      <c r="H32" s="51"/>
      <c r="I32" s="51"/>
      <c r="J32" s="51"/>
      <c r="K32" s="51"/>
      <c r="L32" s="51"/>
    </row>
    <row r="33" spans="1:12" hidden="1" x14ac:dyDescent="0.25">
      <c r="A33" s="51" t="s">
        <v>404</v>
      </c>
      <c r="B33" s="51"/>
      <c r="C33" s="51"/>
      <c r="D33" s="51" t="s">
        <v>405</v>
      </c>
      <c r="E33" s="51"/>
      <c r="F33" s="51" t="s">
        <v>406</v>
      </c>
      <c r="G33" s="51"/>
      <c r="H33" s="51"/>
      <c r="I33" s="51"/>
      <c r="J33" s="51"/>
      <c r="K33" s="51"/>
      <c r="L33" s="51"/>
    </row>
    <row r="34" spans="1:12" hidden="1" x14ac:dyDescent="0.25">
      <c r="A34" s="51" t="s">
        <v>407</v>
      </c>
      <c r="B34" s="51"/>
      <c r="C34" s="51"/>
      <c r="D34" s="51" t="s">
        <v>408</v>
      </c>
      <c r="E34" s="51"/>
      <c r="F34" s="51" t="s">
        <v>409</v>
      </c>
      <c r="G34" s="51"/>
      <c r="H34" s="51"/>
      <c r="I34" s="51"/>
      <c r="J34" s="51"/>
      <c r="K34" s="51"/>
      <c r="L34" s="51"/>
    </row>
    <row r="35" spans="1:12" hidden="1" x14ac:dyDescent="0.25">
      <c r="A35" s="51" t="s">
        <v>420</v>
      </c>
      <c r="B35" s="51"/>
      <c r="C35" s="51"/>
      <c r="D35" s="51" t="s">
        <v>421</v>
      </c>
      <c r="E35" s="51"/>
      <c r="F35" s="51" t="s">
        <v>422</v>
      </c>
      <c r="G35" s="51"/>
      <c r="H35" s="51"/>
      <c r="I35" s="51"/>
      <c r="J35" s="51"/>
      <c r="K35" s="51"/>
      <c r="L35" s="51"/>
    </row>
    <row r="36" spans="1:12" hidden="1" x14ac:dyDescent="0.25">
      <c r="A36" s="51" t="s">
        <v>427</v>
      </c>
      <c r="B36" s="51"/>
      <c r="C36" s="51"/>
      <c r="D36" s="51" t="s">
        <v>428</v>
      </c>
      <c r="E36" s="51"/>
      <c r="F36" s="51" t="s">
        <v>429</v>
      </c>
      <c r="G36" s="51"/>
      <c r="H36" s="51"/>
      <c r="I36" s="51"/>
      <c r="J36" s="51"/>
      <c r="K36" s="51"/>
      <c r="L36" s="51"/>
    </row>
    <row r="37" spans="1:12" hidden="1" x14ac:dyDescent="0.25">
      <c r="A37" s="51" t="s">
        <v>435</v>
      </c>
      <c r="B37" s="51"/>
      <c r="C37" s="51"/>
      <c r="D37" s="51" t="s">
        <v>436</v>
      </c>
      <c r="E37" s="51"/>
      <c r="F37" s="51" t="s">
        <v>34</v>
      </c>
      <c r="G37" s="51"/>
      <c r="H37" s="51"/>
      <c r="I37" s="51"/>
      <c r="J37" s="51"/>
      <c r="K37" s="51"/>
      <c r="L37" s="51"/>
    </row>
    <row r="38" spans="1:12" hidden="1" x14ac:dyDescent="0.25">
      <c r="A38" s="51" t="s">
        <v>437</v>
      </c>
      <c r="B38" s="51"/>
      <c r="C38" s="51"/>
      <c r="D38" s="51" t="s">
        <v>438</v>
      </c>
      <c r="E38" s="51"/>
      <c r="F38" s="51" t="s">
        <v>34</v>
      </c>
      <c r="G38" s="51"/>
      <c r="H38" s="51"/>
      <c r="I38" s="51"/>
      <c r="J38" s="51"/>
      <c r="K38" s="51"/>
      <c r="L38" s="51"/>
    </row>
    <row r="39" spans="1:12" hidden="1" x14ac:dyDescent="0.25">
      <c r="A39" s="51" t="s">
        <v>439</v>
      </c>
      <c r="B39" s="51"/>
      <c r="C39" s="51"/>
      <c r="D39" s="51" t="s">
        <v>440</v>
      </c>
      <c r="E39" s="51"/>
      <c r="F39" s="51" t="s">
        <v>34</v>
      </c>
      <c r="G39" s="51"/>
      <c r="H39" s="51"/>
      <c r="I39" s="51"/>
      <c r="J39" s="51"/>
      <c r="K39" s="51"/>
      <c r="L39" s="51"/>
    </row>
    <row r="40" spans="1:12" hidden="1" x14ac:dyDescent="0.25">
      <c r="A40" s="51" t="s">
        <v>441</v>
      </c>
      <c r="B40" s="51"/>
      <c r="C40" s="51"/>
      <c r="D40" s="51" t="s">
        <v>442</v>
      </c>
      <c r="E40" s="51"/>
      <c r="F40" s="51" t="s">
        <v>34</v>
      </c>
      <c r="G40" s="51"/>
      <c r="H40" s="51"/>
      <c r="I40" s="51"/>
      <c r="J40" s="51"/>
      <c r="K40" s="51"/>
      <c r="L40" s="51"/>
    </row>
    <row r="41" spans="1:12" hidden="1" x14ac:dyDescent="0.25">
      <c r="A41" s="51" t="s">
        <v>443</v>
      </c>
      <c r="B41" s="51"/>
      <c r="C41" s="51"/>
      <c r="D41" s="51" t="s">
        <v>444</v>
      </c>
      <c r="E41" s="51"/>
      <c r="F41" s="51" t="s">
        <v>34</v>
      </c>
      <c r="G41" s="51"/>
      <c r="H41" s="51"/>
      <c r="I41" s="51"/>
      <c r="J41" s="51"/>
      <c r="K41" s="51"/>
      <c r="L41" s="51"/>
    </row>
    <row r="42" spans="1:12" hidden="1" x14ac:dyDescent="0.25">
      <c r="A42" s="51" t="s">
        <v>445</v>
      </c>
      <c r="B42" s="51"/>
      <c r="C42" s="51"/>
      <c r="D42" s="51" t="s">
        <v>446</v>
      </c>
      <c r="E42" s="51"/>
      <c r="F42" s="51" t="s">
        <v>34</v>
      </c>
      <c r="G42" s="51"/>
      <c r="H42" s="51"/>
      <c r="I42" s="51"/>
      <c r="J42" s="51"/>
      <c r="K42" s="51"/>
      <c r="L42" s="51"/>
    </row>
    <row r="43" spans="1:12" hidden="1" x14ac:dyDescent="0.25">
      <c r="A43" s="51" t="s">
        <v>447</v>
      </c>
      <c r="B43" s="51"/>
      <c r="C43" s="51"/>
      <c r="D43" s="51" t="s">
        <v>448</v>
      </c>
      <c r="E43" s="51"/>
      <c r="F43" s="51" t="s">
        <v>34</v>
      </c>
      <c r="G43" s="51"/>
      <c r="H43" s="51"/>
      <c r="I43" s="51"/>
      <c r="J43" s="51"/>
      <c r="K43" s="51"/>
      <c r="L43" s="51"/>
    </row>
    <row r="44" spans="1:12" hidden="1" x14ac:dyDescent="0.25">
      <c r="A44" s="51" t="s">
        <v>449</v>
      </c>
      <c r="B44" s="51"/>
      <c r="C44" s="51"/>
      <c r="D44" s="51" t="s">
        <v>450</v>
      </c>
      <c r="E44" s="51"/>
      <c r="F44" s="51" t="s">
        <v>451</v>
      </c>
      <c r="G44" s="51"/>
      <c r="H44" s="51"/>
      <c r="I44" s="51"/>
      <c r="J44" s="51"/>
      <c r="K44" s="51"/>
      <c r="L44" s="51"/>
    </row>
    <row r="45" spans="1:12" hidden="1" x14ac:dyDescent="0.25">
      <c r="A45" s="51" t="s">
        <v>452</v>
      </c>
      <c r="B45" s="51"/>
      <c r="C45" s="51"/>
      <c r="D45" s="51" t="s">
        <v>453</v>
      </c>
      <c r="E45" s="51"/>
      <c r="F45" s="51" t="s">
        <v>454</v>
      </c>
      <c r="G45" s="51"/>
      <c r="H45" s="51"/>
      <c r="I45" s="51"/>
      <c r="J45" s="51"/>
      <c r="K45" s="51"/>
      <c r="L45" s="51"/>
    </row>
    <row r="46" spans="1:12" hidden="1" x14ac:dyDescent="0.25">
      <c r="A46" s="51" t="s">
        <v>460</v>
      </c>
      <c r="B46" s="51"/>
      <c r="C46" s="51"/>
      <c r="D46" s="51" t="s">
        <v>461</v>
      </c>
      <c r="E46" s="51"/>
      <c r="F46" s="51" t="s">
        <v>462</v>
      </c>
      <c r="G46" s="51"/>
      <c r="H46" s="51"/>
      <c r="I46" s="51"/>
      <c r="J46" s="51"/>
      <c r="K46" s="51"/>
      <c r="L46" s="51"/>
    </row>
    <row r="47" spans="1:12" hidden="1" x14ac:dyDescent="0.25">
      <c r="A47" s="51" t="s">
        <v>473</v>
      </c>
      <c r="B47" s="51"/>
      <c r="C47" s="51"/>
      <c r="D47" s="51" t="s">
        <v>474</v>
      </c>
      <c r="E47" s="51"/>
      <c r="F47" s="51" t="s">
        <v>475</v>
      </c>
      <c r="G47" s="51"/>
      <c r="H47" s="51"/>
      <c r="I47" s="51"/>
      <c r="J47" s="51"/>
      <c r="K47" s="51"/>
      <c r="L47" s="51"/>
    </row>
    <row r="48" spans="1:12" hidden="1" x14ac:dyDescent="0.25">
      <c r="A48" s="51" t="s">
        <v>483</v>
      </c>
      <c r="B48" s="51"/>
      <c r="C48" s="51"/>
      <c r="D48" s="51" t="s">
        <v>484</v>
      </c>
      <c r="E48" s="51"/>
      <c r="F48" s="51" t="s">
        <v>34</v>
      </c>
      <c r="G48" s="51"/>
      <c r="H48" s="51"/>
      <c r="I48" s="51"/>
      <c r="J48" s="51"/>
      <c r="K48" s="51"/>
      <c r="L48" s="51"/>
    </row>
    <row r="49" spans="1:12" hidden="1" x14ac:dyDescent="0.25">
      <c r="A49" s="51" t="s">
        <v>485</v>
      </c>
      <c r="B49" s="51"/>
      <c r="C49" s="51"/>
      <c r="D49" s="51" t="s">
        <v>486</v>
      </c>
      <c r="E49" s="51"/>
      <c r="F49" s="51" t="s">
        <v>487</v>
      </c>
      <c r="G49" s="51"/>
      <c r="H49" s="51"/>
      <c r="I49" s="51"/>
      <c r="J49" s="51"/>
      <c r="K49" s="51"/>
      <c r="L49" s="51"/>
    </row>
    <row r="50" spans="1:12" hidden="1" x14ac:dyDescent="0.25">
      <c r="A50" s="51" t="s">
        <v>506</v>
      </c>
      <c r="B50" s="51"/>
      <c r="C50" s="51"/>
      <c r="D50" s="51" t="s">
        <v>507</v>
      </c>
      <c r="E50" s="51"/>
      <c r="F50" s="51" t="s">
        <v>508</v>
      </c>
      <c r="G50" s="51"/>
      <c r="H50" s="51"/>
      <c r="I50" s="51"/>
      <c r="J50" s="51"/>
      <c r="K50" s="51"/>
      <c r="L50" s="51"/>
    </row>
    <row r="51" spans="1:12" hidden="1" x14ac:dyDescent="0.25">
      <c r="A51" s="51" t="s">
        <v>525</v>
      </c>
      <c r="B51" s="51"/>
      <c r="C51" s="51"/>
      <c r="D51" s="51" t="s">
        <v>526</v>
      </c>
      <c r="E51" s="51"/>
      <c r="F51" s="51" t="s">
        <v>527</v>
      </c>
      <c r="G51" s="51"/>
      <c r="H51" s="51"/>
      <c r="I51" s="51"/>
      <c r="J51" s="51"/>
      <c r="K51" s="51"/>
      <c r="L51" s="51"/>
    </row>
    <row r="52" spans="1:12" hidden="1" x14ac:dyDescent="0.25">
      <c r="A52" s="51" t="s">
        <v>545</v>
      </c>
      <c r="B52" s="51"/>
      <c r="C52" s="51"/>
      <c r="D52" s="51" t="s">
        <v>546</v>
      </c>
      <c r="E52" s="51"/>
      <c r="F52" s="51" t="s">
        <v>547</v>
      </c>
      <c r="G52" s="51"/>
      <c r="H52" s="51"/>
      <c r="I52" s="51"/>
      <c r="J52" s="51"/>
      <c r="K52" s="51"/>
      <c r="L52" s="51"/>
    </row>
    <row r="53" spans="1:12" hidden="1" x14ac:dyDescent="0.25">
      <c r="A53" s="51" t="s">
        <v>551</v>
      </c>
      <c r="B53" s="51"/>
      <c r="C53" s="51"/>
      <c r="D53" s="51" t="s">
        <v>552</v>
      </c>
      <c r="E53" s="51"/>
      <c r="F53" s="51" t="s">
        <v>553</v>
      </c>
      <c r="G53" s="51"/>
      <c r="H53" s="51"/>
      <c r="I53" s="51"/>
      <c r="J53" s="51"/>
      <c r="K53" s="51"/>
      <c r="L53" s="51"/>
    </row>
    <row r="54" spans="1:12" hidden="1" x14ac:dyDescent="0.25">
      <c r="A54" s="51" t="s">
        <v>570</v>
      </c>
      <c r="B54" s="51"/>
      <c r="C54" s="51"/>
      <c r="D54" s="51" t="s">
        <v>571</v>
      </c>
      <c r="E54" s="51"/>
      <c r="F54" s="51" t="s">
        <v>572</v>
      </c>
      <c r="G54" s="51"/>
      <c r="H54" s="51"/>
      <c r="I54" s="51"/>
      <c r="J54" s="51"/>
      <c r="K54" s="51"/>
      <c r="L54" s="51"/>
    </row>
    <row r="55" spans="1:12" hidden="1" x14ac:dyDescent="0.25">
      <c r="A55" s="51" t="s">
        <v>573</v>
      </c>
      <c r="B55" s="51"/>
      <c r="C55" s="51"/>
      <c r="D55" s="51" t="s">
        <v>574</v>
      </c>
      <c r="E55" s="51"/>
      <c r="F55" s="51" t="s">
        <v>3061</v>
      </c>
      <c r="G55" s="51"/>
      <c r="H55" s="51"/>
      <c r="I55" s="51"/>
      <c r="J55" s="51"/>
      <c r="K55" s="51"/>
      <c r="L55" s="51"/>
    </row>
    <row r="56" spans="1:12" x14ac:dyDescent="0.25">
      <c r="A56" s="51" t="s">
        <v>573</v>
      </c>
      <c r="B56" s="51" t="s">
        <v>2011</v>
      </c>
      <c r="C56" s="51" t="s">
        <v>2216</v>
      </c>
      <c r="D56" s="51" t="s">
        <v>2012</v>
      </c>
      <c r="E56" s="51" t="s">
        <v>10</v>
      </c>
      <c r="F56" s="51" t="s">
        <v>2013</v>
      </c>
      <c r="G56" s="51" t="s">
        <v>2014</v>
      </c>
      <c r="H56" s="51" t="s">
        <v>2015</v>
      </c>
      <c r="I56" s="51" t="s">
        <v>3324</v>
      </c>
      <c r="J56" s="51" t="s">
        <v>3325</v>
      </c>
      <c r="K56" s="51" t="s">
        <v>2951</v>
      </c>
      <c r="L56" s="51"/>
    </row>
    <row r="57" spans="1:12" hidden="1" x14ac:dyDescent="0.25">
      <c r="A57" s="51" t="s">
        <v>575</v>
      </c>
      <c r="B57" s="51"/>
      <c r="C57" s="51"/>
      <c r="D57" s="51" t="s">
        <v>576</v>
      </c>
      <c r="E57" s="51"/>
      <c r="F57" s="51" t="s">
        <v>3062</v>
      </c>
      <c r="G57" s="51"/>
      <c r="H57" s="51"/>
      <c r="I57" s="51"/>
      <c r="J57" s="51"/>
      <c r="K57" s="51"/>
      <c r="L57" s="51"/>
    </row>
    <row r="58" spans="1:12" hidden="1" x14ac:dyDescent="0.25">
      <c r="A58" s="51" t="s">
        <v>587</v>
      </c>
      <c r="B58" s="51"/>
      <c r="C58" s="51"/>
      <c r="D58" s="51" t="s">
        <v>588</v>
      </c>
      <c r="E58" s="51"/>
      <c r="F58" s="51" t="s">
        <v>589</v>
      </c>
      <c r="G58" s="51"/>
      <c r="H58" s="51"/>
      <c r="I58" s="51"/>
      <c r="J58" s="51"/>
      <c r="K58" s="51"/>
      <c r="L58" s="51"/>
    </row>
    <row r="59" spans="1:12" hidden="1" x14ac:dyDescent="0.25">
      <c r="A59" s="51" t="s">
        <v>595</v>
      </c>
      <c r="B59" s="51"/>
      <c r="C59" s="51"/>
      <c r="D59" s="51" t="s">
        <v>596</v>
      </c>
      <c r="E59" s="51"/>
      <c r="F59" s="51" t="s">
        <v>597</v>
      </c>
      <c r="G59" s="51"/>
      <c r="H59" s="51"/>
      <c r="I59" s="51"/>
      <c r="J59" s="51"/>
      <c r="K59" s="51"/>
      <c r="L59" s="51"/>
    </row>
    <row r="60" spans="1:12" hidden="1" x14ac:dyDescent="0.25">
      <c r="A60" s="51" t="s">
        <v>598</v>
      </c>
      <c r="B60" s="51"/>
      <c r="C60" s="51"/>
      <c r="D60" s="51" t="s">
        <v>599</v>
      </c>
      <c r="E60" s="51"/>
      <c r="F60" s="51" t="s">
        <v>3071</v>
      </c>
      <c r="G60" s="51"/>
      <c r="H60" s="51"/>
      <c r="I60" s="51"/>
      <c r="J60" s="51"/>
      <c r="K60" s="51"/>
      <c r="L60" s="51"/>
    </row>
    <row r="61" spans="1:12" hidden="1" x14ac:dyDescent="0.25">
      <c r="A61" s="51" t="s">
        <v>600</v>
      </c>
      <c r="B61" s="51"/>
      <c r="C61" s="51"/>
      <c r="D61" s="51" t="s">
        <v>601</v>
      </c>
      <c r="E61" s="51"/>
      <c r="F61" s="51" t="s">
        <v>602</v>
      </c>
      <c r="G61" s="51"/>
      <c r="H61" s="51"/>
      <c r="I61" s="51"/>
      <c r="J61" s="51"/>
      <c r="K61" s="51"/>
      <c r="L61" s="51"/>
    </row>
    <row r="62" spans="1:12" hidden="1" x14ac:dyDescent="0.25">
      <c r="A62" s="51" t="s">
        <v>626</v>
      </c>
      <c r="B62" s="51"/>
      <c r="C62" s="51"/>
      <c r="D62" s="51" t="s">
        <v>627</v>
      </c>
      <c r="E62" s="51"/>
      <c r="F62" s="51" t="s">
        <v>628</v>
      </c>
      <c r="G62" s="51"/>
      <c r="H62" s="51"/>
      <c r="I62" s="51"/>
      <c r="J62" s="51"/>
      <c r="K62" s="51"/>
      <c r="L62" s="51"/>
    </row>
    <row r="63" spans="1:12" hidden="1" x14ac:dyDescent="0.25">
      <c r="A63" s="51" t="s">
        <v>645</v>
      </c>
      <c r="B63" s="51"/>
      <c r="C63" s="51"/>
      <c r="D63" s="51" t="s">
        <v>646</v>
      </c>
      <c r="E63" s="51"/>
      <c r="F63" s="51" t="s">
        <v>647</v>
      </c>
      <c r="G63" s="51"/>
      <c r="H63" s="51"/>
      <c r="I63" s="51"/>
      <c r="J63" s="51"/>
      <c r="K63" s="51"/>
      <c r="L63" s="51"/>
    </row>
    <row r="64" spans="1:12" hidden="1" x14ac:dyDescent="0.25">
      <c r="A64" s="51" t="s">
        <v>648</v>
      </c>
      <c r="B64" s="51"/>
      <c r="C64" s="51"/>
      <c r="D64" s="51" t="s">
        <v>649</v>
      </c>
      <c r="E64" s="51"/>
      <c r="F64" s="51" t="s">
        <v>650</v>
      </c>
      <c r="G64" s="51"/>
      <c r="H64" s="51"/>
      <c r="I64" s="51"/>
      <c r="J64" s="51"/>
      <c r="K64" s="51"/>
      <c r="L64" s="51"/>
    </row>
    <row r="65" spans="1:12" hidden="1" x14ac:dyDescent="0.25">
      <c r="A65" s="51" t="s">
        <v>651</v>
      </c>
      <c r="B65" s="51"/>
      <c r="C65" s="51"/>
      <c r="D65" s="51" t="s">
        <v>652</v>
      </c>
      <c r="E65" s="51"/>
      <c r="F65" s="51" t="s">
        <v>653</v>
      </c>
      <c r="G65" s="51"/>
      <c r="H65" s="51"/>
      <c r="I65" s="51"/>
      <c r="J65" s="51"/>
      <c r="K65" s="51"/>
      <c r="L65" s="51"/>
    </row>
    <row r="66" spans="1:12" hidden="1" x14ac:dyDescent="0.25">
      <c r="A66" s="51" t="s">
        <v>654</v>
      </c>
      <c r="B66" s="51"/>
      <c r="C66" s="51"/>
      <c r="D66" s="51" t="s">
        <v>655</v>
      </c>
      <c r="E66" s="51"/>
      <c r="F66" s="51" t="s">
        <v>656</v>
      </c>
      <c r="G66" s="51"/>
      <c r="H66" s="51"/>
      <c r="I66" s="51"/>
      <c r="J66" s="51"/>
      <c r="K66" s="51"/>
      <c r="L66" s="51"/>
    </row>
    <row r="67" spans="1:12" hidden="1" x14ac:dyDescent="0.25">
      <c r="A67" s="51" t="s">
        <v>657</v>
      </c>
      <c r="B67" s="51"/>
      <c r="C67" s="51"/>
      <c r="D67" s="51" t="s">
        <v>658</v>
      </c>
      <c r="E67" s="51"/>
      <c r="F67" s="51" t="s">
        <v>3092</v>
      </c>
      <c r="G67" s="51"/>
      <c r="H67" s="51"/>
      <c r="I67" s="51"/>
      <c r="J67" s="51"/>
      <c r="K67" s="51"/>
      <c r="L67" s="51"/>
    </row>
    <row r="68" spans="1:12" hidden="1" x14ac:dyDescent="0.25">
      <c r="A68" s="51" t="s">
        <v>659</v>
      </c>
      <c r="B68" s="51"/>
      <c r="C68" s="51"/>
      <c r="D68" s="51" t="s">
        <v>660</v>
      </c>
      <c r="E68" s="51"/>
      <c r="F68" s="51" t="s">
        <v>661</v>
      </c>
      <c r="G68" s="51"/>
      <c r="H68" s="51"/>
      <c r="I68" s="51"/>
      <c r="J68" s="51"/>
      <c r="K68" s="51"/>
      <c r="L68" s="51"/>
    </row>
    <row r="69" spans="1:12" x14ac:dyDescent="0.25">
      <c r="A69" s="51" t="s">
        <v>659</v>
      </c>
      <c r="B69" s="51" t="s">
        <v>2017</v>
      </c>
      <c r="C69" s="51" t="s">
        <v>2216</v>
      </c>
      <c r="D69" s="51" t="s">
        <v>2018</v>
      </c>
      <c r="E69" s="51" t="s">
        <v>10</v>
      </c>
      <c r="F69" s="51" t="s">
        <v>2019</v>
      </c>
      <c r="G69" s="51" t="s">
        <v>2020</v>
      </c>
      <c r="H69" s="51" t="s">
        <v>2021</v>
      </c>
      <c r="I69" s="51" t="s">
        <v>3326</v>
      </c>
      <c r="J69" s="51" t="s">
        <v>3327</v>
      </c>
      <c r="K69" s="51" t="s">
        <v>3328</v>
      </c>
      <c r="L69" s="51"/>
    </row>
    <row r="70" spans="1:12" hidden="1" x14ac:dyDescent="0.25">
      <c r="A70" s="51" t="s">
        <v>662</v>
      </c>
      <c r="B70" s="51"/>
      <c r="C70" s="51"/>
      <c r="D70" s="51" t="s">
        <v>663</v>
      </c>
      <c r="E70" s="51"/>
      <c r="F70" s="51" t="s">
        <v>664</v>
      </c>
      <c r="G70" s="51"/>
      <c r="H70" s="51"/>
      <c r="I70" s="51"/>
      <c r="J70" s="51"/>
      <c r="K70" s="51"/>
      <c r="L70" s="51"/>
    </row>
    <row r="71" spans="1:12" hidden="1" x14ac:dyDescent="0.25">
      <c r="A71" s="51" t="s">
        <v>665</v>
      </c>
      <c r="B71" s="51"/>
      <c r="C71" s="51"/>
      <c r="D71" s="51" t="s">
        <v>666</v>
      </c>
      <c r="E71" s="51"/>
      <c r="F71" s="51" t="s">
        <v>667</v>
      </c>
      <c r="G71" s="51"/>
      <c r="H71" s="51"/>
      <c r="I71" s="51"/>
      <c r="J71" s="51"/>
      <c r="K71" s="51"/>
      <c r="L71" s="51"/>
    </row>
    <row r="72" spans="1:12" hidden="1" x14ac:dyDescent="0.25">
      <c r="A72" s="51" t="s">
        <v>668</v>
      </c>
      <c r="B72" s="51"/>
      <c r="C72" s="51"/>
      <c r="D72" s="51" t="s">
        <v>669</v>
      </c>
      <c r="E72" s="51"/>
      <c r="F72" s="51" t="s">
        <v>670</v>
      </c>
      <c r="G72" s="51"/>
      <c r="H72" s="51"/>
      <c r="I72" s="51"/>
      <c r="J72" s="51"/>
      <c r="K72" s="51"/>
      <c r="L72" s="51"/>
    </row>
    <row r="73" spans="1:12" hidden="1" x14ac:dyDescent="0.25">
      <c r="A73" s="51" t="s">
        <v>676</v>
      </c>
      <c r="B73" s="51"/>
      <c r="C73" s="51"/>
      <c r="D73" s="51" t="s">
        <v>677</v>
      </c>
      <c r="E73" s="51"/>
      <c r="F73" s="51" t="s">
        <v>3095</v>
      </c>
      <c r="G73" s="51"/>
      <c r="H73" s="51"/>
      <c r="I73" s="51"/>
      <c r="J73" s="51"/>
      <c r="K73" s="51"/>
      <c r="L73" s="51"/>
    </row>
    <row r="74" spans="1:12" hidden="1" x14ac:dyDescent="0.25">
      <c r="A74" s="51" t="s">
        <v>678</v>
      </c>
      <c r="B74" s="51"/>
      <c r="C74" s="51"/>
      <c r="D74" s="51" t="s">
        <v>679</v>
      </c>
      <c r="E74" s="51"/>
      <c r="F74" s="51" t="s">
        <v>682</v>
      </c>
      <c r="G74" s="51"/>
      <c r="H74" s="51"/>
      <c r="I74" s="51"/>
      <c r="J74" s="51"/>
      <c r="K74" s="51"/>
      <c r="L74" s="51"/>
    </row>
    <row r="75" spans="1:12" hidden="1" x14ac:dyDescent="0.25">
      <c r="A75" s="51" t="s">
        <v>683</v>
      </c>
      <c r="B75" s="51"/>
      <c r="C75" s="51"/>
      <c r="D75" s="51" t="s">
        <v>684</v>
      </c>
      <c r="E75" s="51"/>
      <c r="F75" s="51" t="s">
        <v>685</v>
      </c>
      <c r="G75" s="51"/>
      <c r="H75" s="51"/>
      <c r="I75" s="51"/>
      <c r="J75" s="51"/>
      <c r="K75" s="51"/>
      <c r="L75" s="51"/>
    </row>
    <row r="76" spans="1:12" hidden="1" x14ac:dyDescent="0.25">
      <c r="A76" s="51" t="s">
        <v>695</v>
      </c>
      <c r="B76" s="51"/>
      <c r="C76" s="51"/>
      <c r="D76" s="51" t="s">
        <v>696</v>
      </c>
      <c r="E76" s="51"/>
      <c r="F76" s="51" t="s">
        <v>697</v>
      </c>
      <c r="G76" s="51"/>
      <c r="H76" s="51"/>
      <c r="I76" s="51"/>
      <c r="J76" s="51"/>
      <c r="K76" s="51"/>
      <c r="L76" s="51"/>
    </row>
    <row r="77" spans="1:12" hidden="1" x14ac:dyDescent="0.25">
      <c r="A77" s="51" t="s">
        <v>698</v>
      </c>
      <c r="B77" s="51"/>
      <c r="C77" s="51"/>
      <c r="D77" s="51" t="s">
        <v>699</v>
      </c>
      <c r="E77" s="51"/>
      <c r="F77" s="51" t="s">
        <v>700</v>
      </c>
      <c r="G77" s="51"/>
      <c r="H77" s="51"/>
      <c r="I77" s="51"/>
      <c r="J77" s="51"/>
      <c r="K77" s="51"/>
      <c r="L77" s="51"/>
    </row>
    <row r="78" spans="1:12" hidden="1" x14ac:dyDescent="0.25">
      <c r="A78" s="51" t="s">
        <v>701</v>
      </c>
      <c r="B78" s="51"/>
      <c r="C78" s="51"/>
      <c r="D78" s="51" t="s">
        <v>702</v>
      </c>
      <c r="E78" s="51"/>
      <c r="F78" s="51" t="s">
        <v>703</v>
      </c>
      <c r="G78" s="51"/>
      <c r="H78" s="51"/>
      <c r="I78" s="51"/>
      <c r="J78" s="51"/>
      <c r="K78" s="51"/>
      <c r="L78" s="51"/>
    </row>
    <row r="79" spans="1:12" hidden="1" x14ac:dyDescent="0.25">
      <c r="A79" s="51" t="s">
        <v>704</v>
      </c>
      <c r="B79" s="51"/>
      <c r="C79" s="51"/>
      <c r="D79" s="51" t="s">
        <v>705</v>
      </c>
      <c r="E79" s="51"/>
      <c r="F79" s="51" t="s">
        <v>706</v>
      </c>
      <c r="G79" s="51"/>
      <c r="H79" s="51"/>
      <c r="I79" s="51"/>
      <c r="J79" s="51"/>
      <c r="K79" s="51"/>
      <c r="L79" s="51"/>
    </row>
    <row r="80" spans="1:12" hidden="1" x14ac:dyDescent="0.25">
      <c r="A80" s="51" t="s">
        <v>712</v>
      </c>
      <c r="B80" s="51"/>
      <c r="C80" s="51"/>
      <c r="D80" s="51" t="s">
        <v>713</v>
      </c>
      <c r="E80" s="51"/>
      <c r="F80" s="51" t="s">
        <v>714</v>
      </c>
      <c r="G80" s="51"/>
      <c r="H80" s="51"/>
      <c r="I80" s="51"/>
      <c r="J80" s="51"/>
      <c r="K80" s="51"/>
      <c r="L80" s="51"/>
    </row>
    <row r="81" spans="1:12" hidden="1" x14ac:dyDescent="0.25">
      <c r="A81" s="51" t="s">
        <v>715</v>
      </c>
      <c r="B81" s="51"/>
      <c r="C81" s="51"/>
      <c r="D81" s="51" t="s">
        <v>716</v>
      </c>
      <c r="E81" s="51"/>
      <c r="F81" s="51" t="s">
        <v>717</v>
      </c>
      <c r="G81" s="51"/>
      <c r="H81" s="51"/>
      <c r="I81" s="51"/>
      <c r="J81" s="51"/>
      <c r="K81" s="51"/>
      <c r="L81" s="51"/>
    </row>
    <row r="82" spans="1:12" hidden="1" x14ac:dyDescent="0.25">
      <c r="A82" s="51" t="s">
        <v>718</v>
      </c>
      <c r="B82" s="51"/>
      <c r="C82" s="51"/>
      <c r="D82" s="51" t="s">
        <v>719</v>
      </c>
      <c r="E82" s="51"/>
      <c r="F82" s="51" t="s">
        <v>720</v>
      </c>
      <c r="G82" s="51"/>
      <c r="H82" s="51"/>
      <c r="I82" s="51"/>
      <c r="J82" s="51"/>
      <c r="K82" s="51"/>
      <c r="L82" s="51"/>
    </row>
    <row r="83" spans="1:12" hidden="1" x14ac:dyDescent="0.25">
      <c r="A83" s="51" t="s">
        <v>721</v>
      </c>
      <c r="B83" s="51"/>
      <c r="C83" s="51"/>
      <c r="D83" s="51" t="s">
        <v>722</v>
      </c>
      <c r="E83" s="51"/>
      <c r="F83" s="51" t="s">
        <v>723</v>
      </c>
      <c r="G83" s="51"/>
      <c r="H83" s="51"/>
      <c r="I83" s="51"/>
      <c r="J83" s="51"/>
      <c r="K83" s="51"/>
      <c r="L83" s="51"/>
    </row>
    <row r="84" spans="1:12" hidden="1" x14ac:dyDescent="0.25">
      <c r="A84" s="51" t="s">
        <v>724</v>
      </c>
      <c r="B84" s="51"/>
      <c r="C84" s="51"/>
      <c r="D84" s="51" t="s">
        <v>725</v>
      </c>
      <c r="E84" s="51"/>
      <c r="F84" s="51" t="s">
        <v>728</v>
      </c>
      <c r="G84" s="51"/>
      <c r="H84" s="51"/>
      <c r="I84" s="51"/>
      <c r="J84" s="51"/>
      <c r="K84" s="51"/>
      <c r="L84" s="51"/>
    </row>
    <row r="85" spans="1:12" hidden="1" x14ac:dyDescent="0.25">
      <c r="A85" s="51" t="s">
        <v>731</v>
      </c>
      <c r="B85" s="51"/>
      <c r="C85" s="51"/>
      <c r="D85" s="51" t="s">
        <v>732</v>
      </c>
      <c r="E85" s="51"/>
      <c r="F85" s="51" t="s">
        <v>3104</v>
      </c>
      <c r="G85" s="51"/>
      <c r="H85" s="51"/>
      <c r="I85" s="51"/>
      <c r="J85" s="51"/>
      <c r="K85" s="51"/>
      <c r="L85" s="51"/>
    </row>
    <row r="86" spans="1:12" hidden="1" x14ac:dyDescent="0.25">
      <c r="A86" s="51" t="s">
        <v>733</v>
      </c>
      <c r="B86" s="51"/>
      <c r="C86" s="51"/>
      <c r="D86" s="51" t="s">
        <v>734</v>
      </c>
      <c r="E86" s="51"/>
      <c r="F86" s="51" t="s">
        <v>735</v>
      </c>
      <c r="G86" s="51"/>
      <c r="H86" s="51"/>
      <c r="I86" s="51"/>
      <c r="J86" s="51"/>
      <c r="K86" s="51"/>
      <c r="L86" s="51"/>
    </row>
    <row r="87" spans="1:12" hidden="1" x14ac:dyDescent="0.25">
      <c r="A87" s="51" t="s">
        <v>742</v>
      </c>
      <c r="B87" s="51"/>
      <c r="C87" s="51"/>
      <c r="D87" s="51" t="s">
        <v>743</v>
      </c>
      <c r="E87" s="51"/>
      <c r="F87" s="51" t="s">
        <v>744</v>
      </c>
      <c r="G87" s="51"/>
      <c r="H87" s="51"/>
      <c r="I87" s="51"/>
      <c r="J87" s="51"/>
      <c r="K87" s="51"/>
      <c r="L87" s="51"/>
    </row>
    <row r="88" spans="1:12" hidden="1" x14ac:dyDescent="0.25">
      <c r="A88" s="51" t="s">
        <v>745</v>
      </c>
      <c r="B88" s="51"/>
      <c r="C88" s="51"/>
      <c r="D88" s="51" t="s">
        <v>746</v>
      </c>
      <c r="E88" s="51"/>
      <c r="F88" s="51" t="s">
        <v>747</v>
      </c>
      <c r="G88" s="51"/>
      <c r="H88" s="51"/>
      <c r="I88" s="51"/>
      <c r="J88" s="51"/>
      <c r="K88" s="51"/>
      <c r="L88" s="51"/>
    </row>
    <row r="89" spans="1:12" hidden="1" x14ac:dyDescent="0.25">
      <c r="A89" s="51" t="s">
        <v>748</v>
      </c>
      <c r="B89" s="51"/>
      <c r="C89" s="51"/>
      <c r="D89" s="51" t="s">
        <v>749</v>
      </c>
      <c r="E89" s="51"/>
      <c r="F89" s="51" t="s">
        <v>750</v>
      </c>
      <c r="G89" s="51"/>
      <c r="H89" s="51"/>
      <c r="I89" s="51"/>
      <c r="J89" s="51"/>
      <c r="K89" s="51"/>
      <c r="L89" s="51"/>
    </row>
    <row r="90" spans="1:12" hidden="1" x14ac:dyDescent="0.25">
      <c r="A90" s="51" t="s">
        <v>751</v>
      </c>
      <c r="B90" s="51"/>
      <c r="C90" s="51"/>
      <c r="D90" s="51" t="s">
        <v>752</v>
      </c>
      <c r="E90" s="51"/>
      <c r="F90" s="51" t="s">
        <v>753</v>
      </c>
      <c r="G90" s="51"/>
      <c r="H90" s="51"/>
      <c r="I90" s="51"/>
      <c r="J90" s="51"/>
      <c r="K90" s="51"/>
      <c r="L90" s="51"/>
    </row>
    <row r="91" spans="1:12" hidden="1" x14ac:dyDescent="0.25">
      <c r="A91" s="51" t="s">
        <v>759</v>
      </c>
      <c r="B91" s="51"/>
      <c r="C91" s="51"/>
      <c r="D91" s="51" t="s">
        <v>760</v>
      </c>
      <c r="E91" s="51"/>
      <c r="F91" s="51" t="s">
        <v>761</v>
      </c>
      <c r="G91" s="51"/>
      <c r="H91" s="51"/>
      <c r="I91" s="51"/>
      <c r="J91" s="51"/>
      <c r="K91" s="51"/>
      <c r="L91" s="51"/>
    </row>
    <row r="92" spans="1:12" hidden="1" x14ac:dyDescent="0.25">
      <c r="A92" s="51" t="s">
        <v>762</v>
      </c>
      <c r="B92" s="51"/>
      <c r="C92" s="51"/>
      <c r="D92" s="51" t="s">
        <v>763</v>
      </c>
      <c r="E92" s="51"/>
      <c r="F92" s="51" t="s">
        <v>764</v>
      </c>
      <c r="G92" s="51"/>
      <c r="H92" s="51"/>
      <c r="I92" s="51"/>
      <c r="J92" s="51"/>
      <c r="K92" s="51"/>
      <c r="L92" s="51"/>
    </row>
    <row r="93" spans="1:12" hidden="1" x14ac:dyDescent="0.25">
      <c r="A93" s="51" t="s">
        <v>765</v>
      </c>
      <c r="B93" s="51"/>
      <c r="C93" s="51"/>
      <c r="D93" s="51" t="s">
        <v>766</v>
      </c>
      <c r="E93" s="51"/>
      <c r="F93" s="51" t="s">
        <v>767</v>
      </c>
      <c r="G93" s="51"/>
      <c r="H93" s="51"/>
      <c r="I93" s="51"/>
      <c r="J93" s="51"/>
      <c r="K93" s="51"/>
      <c r="L93" s="51"/>
    </row>
    <row r="94" spans="1:12" x14ac:dyDescent="0.25">
      <c r="A94" s="51" t="s">
        <v>765</v>
      </c>
      <c r="B94" s="51" t="s">
        <v>2022</v>
      </c>
      <c r="C94" s="51" t="s">
        <v>2216</v>
      </c>
      <c r="D94" s="51" t="s">
        <v>2023</v>
      </c>
      <c r="E94" s="51" t="s">
        <v>10</v>
      </c>
      <c r="F94" s="51" t="s">
        <v>2024</v>
      </c>
      <c r="G94" s="51" t="s">
        <v>2010</v>
      </c>
      <c r="H94" s="51" t="s">
        <v>3329</v>
      </c>
      <c r="I94" s="51" t="s">
        <v>3330</v>
      </c>
      <c r="J94" s="51" t="s">
        <v>3331</v>
      </c>
      <c r="K94" s="51" t="s">
        <v>2951</v>
      </c>
      <c r="L94" s="51"/>
    </row>
    <row r="95" spans="1:12" hidden="1" x14ac:dyDescent="0.25">
      <c r="A95" s="51" t="s">
        <v>768</v>
      </c>
      <c r="B95" s="51"/>
      <c r="C95" s="51"/>
      <c r="D95" s="51" t="s">
        <v>552</v>
      </c>
      <c r="E95" s="51"/>
      <c r="F95" s="51" t="s">
        <v>769</v>
      </c>
      <c r="G95" s="51"/>
      <c r="H95" s="51"/>
      <c r="I95" s="51"/>
      <c r="J95" s="51"/>
      <c r="K95" s="51"/>
      <c r="L95" s="51"/>
    </row>
    <row r="96" spans="1:12" hidden="1" x14ac:dyDescent="0.25">
      <c r="A96" s="51" t="s">
        <v>770</v>
      </c>
      <c r="B96" s="51"/>
      <c r="C96" s="51"/>
      <c r="D96" s="51" t="s">
        <v>771</v>
      </c>
      <c r="E96" s="51"/>
      <c r="F96" s="51" t="s">
        <v>772</v>
      </c>
      <c r="G96" s="51"/>
      <c r="H96" s="51"/>
      <c r="I96" s="51"/>
      <c r="J96" s="51"/>
      <c r="K96" s="51"/>
      <c r="L96" s="51"/>
    </row>
    <row r="97" spans="1:12" hidden="1" x14ac:dyDescent="0.25">
      <c r="A97" s="51" t="s">
        <v>773</v>
      </c>
      <c r="B97" s="51"/>
      <c r="C97" s="51"/>
      <c r="D97" s="51" t="s">
        <v>774</v>
      </c>
      <c r="E97" s="51"/>
      <c r="F97" s="51" t="s">
        <v>775</v>
      </c>
      <c r="G97" s="51"/>
      <c r="H97" s="51"/>
      <c r="I97" s="51"/>
      <c r="J97" s="51"/>
      <c r="K97" s="51"/>
      <c r="L97" s="51"/>
    </row>
    <row r="98" spans="1:12" hidden="1" x14ac:dyDescent="0.25">
      <c r="A98" s="51" t="s">
        <v>776</v>
      </c>
      <c r="B98" s="51"/>
      <c r="C98" s="51"/>
      <c r="D98" s="51" t="s">
        <v>777</v>
      </c>
      <c r="E98" s="51"/>
      <c r="F98" s="51" t="s">
        <v>3111</v>
      </c>
      <c r="G98" s="51"/>
      <c r="H98" s="51"/>
      <c r="I98" s="51"/>
      <c r="J98" s="51"/>
      <c r="K98" s="51"/>
      <c r="L98" s="51"/>
    </row>
    <row r="99" spans="1:12" hidden="1" x14ac:dyDescent="0.25">
      <c r="A99" s="51" t="s">
        <v>778</v>
      </c>
      <c r="B99" s="51"/>
      <c r="C99" s="51"/>
      <c r="D99" s="51" t="s">
        <v>779</v>
      </c>
      <c r="E99" s="51"/>
      <c r="F99" s="51" t="s">
        <v>780</v>
      </c>
      <c r="G99" s="51"/>
      <c r="H99" s="51"/>
      <c r="I99" s="51"/>
      <c r="J99" s="51"/>
      <c r="K99" s="51"/>
      <c r="L99" s="51"/>
    </row>
    <row r="100" spans="1:12" hidden="1" x14ac:dyDescent="0.25">
      <c r="A100" s="51" t="s">
        <v>788</v>
      </c>
      <c r="B100" s="51"/>
      <c r="C100" s="51"/>
      <c r="D100" s="51" t="s">
        <v>789</v>
      </c>
      <c r="E100" s="51"/>
      <c r="F100" s="51" t="s">
        <v>790</v>
      </c>
      <c r="G100" s="51"/>
      <c r="H100" s="51"/>
      <c r="I100" s="51"/>
      <c r="J100" s="51"/>
      <c r="K100" s="51"/>
      <c r="L100" s="51"/>
    </row>
    <row r="101" spans="1:12" hidden="1" x14ac:dyDescent="0.25">
      <c r="A101" s="51" t="s">
        <v>791</v>
      </c>
      <c r="B101" s="51"/>
      <c r="C101" s="51"/>
      <c r="D101" s="51" t="s">
        <v>792</v>
      </c>
      <c r="E101" s="51"/>
      <c r="F101" s="51" t="s">
        <v>793</v>
      </c>
      <c r="G101" s="51"/>
      <c r="H101" s="51"/>
      <c r="I101" s="51"/>
      <c r="J101" s="51"/>
      <c r="K101" s="51"/>
      <c r="L101" s="51"/>
    </row>
    <row r="102" spans="1:12" hidden="1" x14ac:dyDescent="0.25">
      <c r="A102" s="51" t="s">
        <v>794</v>
      </c>
      <c r="B102" s="51"/>
      <c r="C102" s="51"/>
      <c r="D102" s="51" t="s">
        <v>795</v>
      </c>
      <c r="E102" s="51"/>
      <c r="F102" s="51" t="s">
        <v>796</v>
      </c>
      <c r="G102" s="51"/>
      <c r="H102" s="51"/>
      <c r="I102" s="51"/>
      <c r="J102" s="51"/>
      <c r="K102" s="51"/>
      <c r="L102" s="51"/>
    </row>
    <row r="103" spans="1:12" hidden="1" x14ac:dyDescent="0.25">
      <c r="A103" s="51" t="s">
        <v>797</v>
      </c>
      <c r="B103" s="51"/>
      <c r="C103" s="51"/>
      <c r="D103" s="51" t="s">
        <v>798</v>
      </c>
      <c r="E103" s="51"/>
      <c r="F103" s="51" t="s">
        <v>799</v>
      </c>
      <c r="G103" s="51"/>
      <c r="H103" s="51"/>
      <c r="I103" s="51"/>
      <c r="J103" s="51"/>
      <c r="K103" s="51"/>
      <c r="L103" s="51"/>
    </row>
    <row r="104" spans="1:12" hidden="1" x14ac:dyDescent="0.25">
      <c r="A104" s="51" t="s">
        <v>800</v>
      </c>
      <c r="B104" s="51"/>
      <c r="C104" s="51"/>
      <c r="D104" s="51" t="s">
        <v>801</v>
      </c>
      <c r="E104" s="51"/>
      <c r="F104" s="51" t="s">
        <v>802</v>
      </c>
      <c r="G104" s="51"/>
      <c r="H104" s="51"/>
      <c r="I104" s="51"/>
      <c r="J104" s="51"/>
      <c r="K104" s="51"/>
      <c r="L104" s="51"/>
    </row>
    <row r="105" spans="1:12" hidden="1" x14ac:dyDescent="0.25">
      <c r="A105" s="51" t="s">
        <v>803</v>
      </c>
      <c r="B105" s="51"/>
      <c r="C105" s="51"/>
      <c r="D105" s="51" t="s">
        <v>804</v>
      </c>
      <c r="E105" s="51"/>
      <c r="F105" s="51" t="s">
        <v>805</v>
      </c>
      <c r="G105" s="51"/>
      <c r="H105" s="51"/>
      <c r="I105" s="51"/>
      <c r="J105" s="51"/>
      <c r="K105" s="51"/>
      <c r="L105" s="51"/>
    </row>
    <row r="106" spans="1:12" hidden="1" x14ac:dyDescent="0.25">
      <c r="A106" s="51" t="s">
        <v>806</v>
      </c>
      <c r="B106" s="51"/>
      <c r="C106" s="51"/>
      <c r="D106" s="51" t="s">
        <v>807</v>
      </c>
      <c r="E106" s="51"/>
      <c r="F106" s="51" t="s">
        <v>808</v>
      </c>
      <c r="G106" s="51"/>
      <c r="H106" s="51"/>
      <c r="I106" s="51"/>
      <c r="J106" s="51"/>
      <c r="K106" s="51"/>
      <c r="L106" s="51"/>
    </row>
    <row r="107" spans="1:12" hidden="1" x14ac:dyDescent="0.25">
      <c r="A107" s="51" t="s">
        <v>809</v>
      </c>
      <c r="B107" s="51"/>
      <c r="C107" s="51"/>
      <c r="D107" s="51" t="s">
        <v>810</v>
      </c>
      <c r="E107" s="51"/>
      <c r="F107" s="51" t="s">
        <v>811</v>
      </c>
      <c r="G107" s="51"/>
      <c r="H107" s="51"/>
      <c r="I107" s="51"/>
      <c r="J107" s="51"/>
      <c r="K107" s="51"/>
      <c r="L107" s="51"/>
    </row>
    <row r="108" spans="1:12" hidden="1" x14ac:dyDescent="0.25">
      <c r="A108" s="51" t="s">
        <v>812</v>
      </c>
      <c r="B108" s="51"/>
      <c r="C108" s="51"/>
      <c r="D108" s="51" t="s">
        <v>813</v>
      </c>
      <c r="E108" s="51"/>
      <c r="F108" s="51" t="s">
        <v>814</v>
      </c>
      <c r="G108" s="51"/>
      <c r="H108" s="51"/>
      <c r="I108" s="51"/>
      <c r="J108" s="51"/>
      <c r="K108" s="51"/>
      <c r="L108" s="51"/>
    </row>
    <row r="109" spans="1:12" hidden="1" x14ac:dyDescent="0.25">
      <c r="A109" s="51" t="s">
        <v>815</v>
      </c>
      <c r="B109" s="51"/>
      <c r="C109" s="51"/>
      <c r="D109" s="51" t="s">
        <v>816</v>
      </c>
      <c r="E109" s="51"/>
      <c r="F109" s="51" t="s">
        <v>817</v>
      </c>
      <c r="G109" s="51"/>
      <c r="H109" s="51"/>
      <c r="I109" s="51"/>
      <c r="J109" s="51"/>
      <c r="K109" s="51"/>
      <c r="L109" s="51"/>
    </row>
    <row r="110" spans="1:12" hidden="1" x14ac:dyDescent="0.25">
      <c r="A110" s="51" t="s">
        <v>818</v>
      </c>
      <c r="B110" s="51"/>
      <c r="C110" s="51"/>
      <c r="D110" s="51" t="s">
        <v>819</v>
      </c>
      <c r="E110" s="51"/>
      <c r="F110" s="51" t="s">
        <v>820</v>
      </c>
      <c r="G110" s="51"/>
      <c r="H110" s="51"/>
      <c r="I110" s="51"/>
      <c r="J110" s="51"/>
      <c r="K110" s="51"/>
      <c r="L110" s="51"/>
    </row>
    <row r="111" spans="1:12" hidden="1" x14ac:dyDescent="0.25">
      <c r="A111" s="51" t="s">
        <v>825</v>
      </c>
      <c r="B111" s="51"/>
      <c r="C111" s="51"/>
      <c r="D111" s="51" t="s">
        <v>826</v>
      </c>
      <c r="E111" s="51"/>
      <c r="F111" s="51" t="s">
        <v>827</v>
      </c>
      <c r="G111" s="51"/>
      <c r="H111" s="51"/>
      <c r="I111" s="51"/>
      <c r="J111" s="51"/>
      <c r="K111" s="51"/>
      <c r="L111" s="51"/>
    </row>
    <row r="112" spans="1:12" hidden="1" x14ac:dyDescent="0.25">
      <c r="A112" s="51" t="s">
        <v>828</v>
      </c>
      <c r="B112" s="51"/>
      <c r="C112" s="51"/>
      <c r="D112" s="51" t="s">
        <v>829</v>
      </c>
      <c r="E112" s="51"/>
      <c r="F112" s="51" t="s">
        <v>772</v>
      </c>
      <c r="G112" s="51"/>
      <c r="H112" s="51"/>
      <c r="I112" s="51"/>
      <c r="J112" s="51"/>
      <c r="K112" s="51"/>
      <c r="L112" s="51"/>
    </row>
    <row r="113" spans="1:12" hidden="1" x14ac:dyDescent="0.25">
      <c r="A113" s="51" t="s">
        <v>830</v>
      </c>
      <c r="B113" s="51"/>
      <c r="C113" s="51"/>
      <c r="D113" s="51" t="s">
        <v>831</v>
      </c>
      <c r="E113" s="51"/>
      <c r="F113" s="51" t="s">
        <v>832</v>
      </c>
      <c r="G113" s="51"/>
      <c r="H113" s="51"/>
      <c r="I113" s="51"/>
      <c r="J113" s="51"/>
      <c r="K113" s="51"/>
      <c r="L113" s="51"/>
    </row>
    <row r="114" spans="1:12" hidden="1" x14ac:dyDescent="0.25">
      <c r="A114" s="51" t="s">
        <v>833</v>
      </c>
      <c r="B114" s="51"/>
      <c r="C114" s="51"/>
      <c r="D114" s="51" t="s">
        <v>834</v>
      </c>
      <c r="E114" s="51"/>
      <c r="F114" s="51" t="s">
        <v>835</v>
      </c>
      <c r="G114" s="51"/>
      <c r="H114" s="51"/>
      <c r="I114" s="51"/>
      <c r="J114" s="51"/>
      <c r="K114" s="51"/>
      <c r="L114" s="51"/>
    </row>
    <row r="115" spans="1:12" hidden="1" x14ac:dyDescent="0.25">
      <c r="A115" s="51" t="s">
        <v>836</v>
      </c>
      <c r="B115" s="51"/>
      <c r="C115" s="51"/>
      <c r="D115" s="51" t="s">
        <v>837</v>
      </c>
      <c r="E115" s="51"/>
      <c r="F115" s="51" t="s">
        <v>838</v>
      </c>
      <c r="G115" s="51"/>
      <c r="H115" s="51"/>
      <c r="I115" s="51"/>
      <c r="J115" s="51"/>
      <c r="K115" s="51"/>
      <c r="L115" s="51"/>
    </row>
    <row r="116" spans="1:12" hidden="1" x14ac:dyDescent="0.25">
      <c r="A116" s="51" t="s">
        <v>839</v>
      </c>
      <c r="B116" s="51"/>
      <c r="C116" s="51"/>
      <c r="D116" s="51" t="s">
        <v>840</v>
      </c>
      <c r="E116" s="51"/>
      <c r="F116" s="51" t="s">
        <v>841</v>
      </c>
      <c r="G116" s="51"/>
      <c r="H116" s="51"/>
      <c r="I116" s="51"/>
      <c r="J116" s="51"/>
      <c r="K116" s="51"/>
      <c r="L116" s="51"/>
    </row>
    <row r="117" spans="1:12" hidden="1" x14ac:dyDescent="0.25">
      <c r="A117" s="51" t="s">
        <v>842</v>
      </c>
      <c r="B117" s="51"/>
      <c r="C117" s="51"/>
      <c r="D117" s="51" t="s">
        <v>843</v>
      </c>
      <c r="E117" s="51"/>
      <c r="F117" s="51" t="s">
        <v>1765</v>
      </c>
      <c r="G117" s="51"/>
      <c r="H117" s="51"/>
      <c r="I117" s="51"/>
      <c r="J117" s="51"/>
      <c r="K117" s="51"/>
      <c r="L117" s="51"/>
    </row>
    <row r="118" spans="1:12" hidden="1" x14ac:dyDescent="0.25">
      <c r="A118" s="51" t="s">
        <v>846</v>
      </c>
      <c r="B118" s="51"/>
      <c r="C118" s="51"/>
      <c r="D118" s="51" t="s">
        <v>847</v>
      </c>
      <c r="E118" s="51"/>
      <c r="F118" s="51" t="s">
        <v>848</v>
      </c>
      <c r="G118" s="51"/>
      <c r="H118" s="51"/>
      <c r="I118" s="51"/>
      <c r="J118" s="51"/>
      <c r="K118" s="51"/>
      <c r="L118" s="51"/>
    </row>
    <row r="119" spans="1:12" hidden="1" x14ac:dyDescent="0.25">
      <c r="A119" s="51" t="s">
        <v>849</v>
      </c>
      <c r="B119" s="51"/>
      <c r="C119" s="51"/>
      <c r="D119" s="51" t="s">
        <v>850</v>
      </c>
      <c r="E119" s="51"/>
      <c r="F119" s="51" t="s">
        <v>851</v>
      </c>
      <c r="G119" s="51"/>
      <c r="H119" s="51"/>
      <c r="I119" s="51"/>
      <c r="J119" s="51"/>
      <c r="K119" s="51"/>
      <c r="L119" s="51"/>
    </row>
    <row r="120" spans="1:12" x14ac:dyDescent="0.25">
      <c r="A120" s="51" t="s">
        <v>849</v>
      </c>
      <c r="B120" s="51" t="s">
        <v>2027</v>
      </c>
      <c r="C120" s="51" t="s">
        <v>2216</v>
      </c>
      <c r="D120" s="51" t="s">
        <v>2029</v>
      </c>
      <c r="E120" s="51" t="s">
        <v>10</v>
      </c>
      <c r="F120" s="51" t="s">
        <v>2030</v>
      </c>
      <c r="G120" s="51" t="s">
        <v>2031</v>
      </c>
      <c r="H120" s="51" t="s">
        <v>2032</v>
      </c>
      <c r="I120" s="51" t="s">
        <v>3332</v>
      </c>
      <c r="J120" s="51" t="s">
        <v>3333</v>
      </c>
      <c r="K120" s="51" t="s">
        <v>3334</v>
      </c>
      <c r="L120" s="51"/>
    </row>
    <row r="121" spans="1:12" x14ac:dyDescent="0.25">
      <c r="A121" s="51" t="s">
        <v>849</v>
      </c>
      <c r="B121" s="51" t="s">
        <v>2028</v>
      </c>
      <c r="C121" s="51" t="s">
        <v>2216</v>
      </c>
      <c r="D121" s="51" t="s">
        <v>2033</v>
      </c>
      <c r="E121" s="51" t="s">
        <v>10</v>
      </c>
      <c r="F121" s="51" t="s">
        <v>2034</v>
      </c>
      <c r="G121" s="51" t="s">
        <v>2009</v>
      </c>
      <c r="H121" s="51" t="s">
        <v>2035</v>
      </c>
      <c r="I121" s="51" t="s">
        <v>3335</v>
      </c>
      <c r="J121" s="51" t="s">
        <v>3336</v>
      </c>
      <c r="K121" s="51" t="s">
        <v>2951</v>
      </c>
      <c r="L121" s="51"/>
    </row>
    <row r="122" spans="1:12" hidden="1" x14ac:dyDescent="0.25">
      <c r="A122" s="51" t="s">
        <v>861</v>
      </c>
      <c r="B122" s="51"/>
      <c r="C122" s="51"/>
      <c r="D122" s="51" t="s">
        <v>862</v>
      </c>
      <c r="E122" s="51"/>
      <c r="F122" s="51" t="s">
        <v>863</v>
      </c>
      <c r="G122" s="51"/>
      <c r="H122" s="51"/>
      <c r="I122" s="51"/>
      <c r="J122" s="51"/>
      <c r="K122" s="51"/>
      <c r="L122" s="51"/>
    </row>
    <row r="123" spans="1:12" hidden="1" x14ac:dyDescent="0.25">
      <c r="A123" s="51" t="s">
        <v>864</v>
      </c>
      <c r="B123" s="51"/>
      <c r="C123" s="51"/>
      <c r="D123" s="51" t="s">
        <v>865</v>
      </c>
      <c r="E123" s="51"/>
      <c r="F123" s="51" t="s">
        <v>866</v>
      </c>
      <c r="G123" s="51"/>
      <c r="H123" s="51"/>
      <c r="I123" s="51"/>
      <c r="J123" s="51"/>
      <c r="K123" s="51"/>
      <c r="L123" s="51"/>
    </row>
    <row r="124" spans="1:12" hidden="1" x14ac:dyDescent="0.25">
      <c r="A124" s="51" t="s">
        <v>867</v>
      </c>
      <c r="B124" s="51"/>
      <c r="C124" s="51"/>
      <c r="D124" s="51" t="s">
        <v>868</v>
      </c>
      <c r="E124" s="51"/>
      <c r="F124" s="51" t="s">
        <v>3122</v>
      </c>
      <c r="G124" s="51"/>
      <c r="H124" s="51"/>
      <c r="I124" s="51"/>
      <c r="J124" s="51"/>
      <c r="K124" s="51"/>
      <c r="L124" s="51"/>
    </row>
    <row r="125" spans="1:12" hidden="1" x14ac:dyDescent="0.25">
      <c r="A125" s="51" t="s">
        <v>869</v>
      </c>
      <c r="B125" s="51"/>
      <c r="C125" s="51"/>
      <c r="D125" s="51" t="s">
        <v>870</v>
      </c>
      <c r="E125" s="51"/>
      <c r="F125" s="51" t="s">
        <v>871</v>
      </c>
      <c r="G125" s="51"/>
      <c r="H125" s="51"/>
      <c r="I125" s="51"/>
      <c r="J125" s="51"/>
      <c r="K125" s="51"/>
      <c r="L125" s="51"/>
    </row>
    <row r="126" spans="1:12" hidden="1" x14ac:dyDescent="0.25">
      <c r="A126" s="51" t="s">
        <v>872</v>
      </c>
      <c r="B126" s="51"/>
      <c r="C126" s="51"/>
      <c r="D126" s="51" t="s">
        <v>873</v>
      </c>
      <c r="E126" s="51"/>
      <c r="F126" s="51" t="s">
        <v>3123</v>
      </c>
      <c r="G126" s="51"/>
      <c r="H126" s="51"/>
      <c r="I126" s="51"/>
      <c r="J126" s="51"/>
      <c r="K126" s="51"/>
      <c r="L126" s="51"/>
    </row>
    <row r="127" spans="1:12" hidden="1" x14ac:dyDescent="0.25">
      <c r="A127" s="51" t="s">
        <v>874</v>
      </c>
      <c r="B127" s="51"/>
      <c r="C127" s="51"/>
      <c r="D127" s="51" t="s">
        <v>875</v>
      </c>
      <c r="E127" s="51"/>
      <c r="F127" s="51" t="s">
        <v>876</v>
      </c>
      <c r="G127" s="51"/>
      <c r="H127" s="51"/>
      <c r="I127" s="51"/>
      <c r="J127" s="51"/>
      <c r="K127" s="51"/>
      <c r="L127" s="51"/>
    </row>
    <row r="128" spans="1:12" hidden="1" x14ac:dyDescent="0.25">
      <c r="A128" s="51" t="s">
        <v>900</v>
      </c>
      <c r="B128" s="51"/>
      <c r="C128" s="51"/>
      <c r="D128" s="51" t="s">
        <v>901</v>
      </c>
      <c r="E128" s="51"/>
      <c r="F128" s="51" t="s">
        <v>902</v>
      </c>
      <c r="G128" s="51"/>
      <c r="H128" s="51"/>
      <c r="I128" s="51"/>
      <c r="J128" s="51"/>
      <c r="K128" s="51"/>
      <c r="L128" s="51"/>
    </row>
    <row r="129" spans="1:12" hidden="1" x14ac:dyDescent="0.25">
      <c r="A129" s="51" t="s">
        <v>903</v>
      </c>
      <c r="B129" s="51"/>
      <c r="C129" s="51"/>
      <c r="D129" s="51" t="s">
        <v>904</v>
      </c>
      <c r="E129" s="51"/>
      <c r="F129" s="51" t="s">
        <v>905</v>
      </c>
      <c r="G129" s="51"/>
      <c r="H129" s="51"/>
      <c r="I129" s="51"/>
      <c r="J129" s="51"/>
      <c r="K129" s="51"/>
      <c r="L129" s="51"/>
    </row>
    <row r="130" spans="1:12" hidden="1" x14ac:dyDescent="0.25">
      <c r="A130" s="51" t="s">
        <v>906</v>
      </c>
      <c r="B130" s="51"/>
      <c r="C130" s="51"/>
      <c r="D130" s="51" t="s">
        <v>907</v>
      </c>
      <c r="E130" s="51"/>
      <c r="F130" s="51" t="s">
        <v>908</v>
      </c>
      <c r="G130" s="51"/>
      <c r="H130" s="51"/>
      <c r="I130" s="51"/>
      <c r="J130" s="51"/>
      <c r="K130" s="51"/>
      <c r="L130" s="51"/>
    </row>
    <row r="131" spans="1:12" x14ac:dyDescent="0.25">
      <c r="A131" s="51" t="s">
        <v>906</v>
      </c>
      <c r="B131" s="51" t="s">
        <v>2036</v>
      </c>
      <c r="C131" s="51" t="s">
        <v>2216</v>
      </c>
      <c r="D131" s="51" t="s">
        <v>2037</v>
      </c>
      <c r="E131" s="51" t="s">
        <v>10</v>
      </c>
      <c r="F131" s="51" t="s">
        <v>2038</v>
      </c>
      <c r="G131" s="51" t="s">
        <v>2039</v>
      </c>
      <c r="H131" s="51" t="s">
        <v>2040</v>
      </c>
      <c r="I131" s="51" t="s">
        <v>3337</v>
      </c>
      <c r="J131" s="51" t="s">
        <v>3338</v>
      </c>
      <c r="K131" s="51" t="s">
        <v>2888</v>
      </c>
      <c r="L131" s="51"/>
    </row>
    <row r="132" spans="1:12" x14ac:dyDescent="0.25">
      <c r="A132" s="51" t="s">
        <v>906</v>
      </c>
      <c r="B132" s="51" t="s">
        <v>2041</v>
      </c>
      <c r="C132" s="51" t="s">
        <v>2216</v>
      </c>
      <c r="D132" s="51" t="s">
        <v>2042</v>
      </c>
      <c r="E132" s="51" t="s">
        <v>10</v>
      </c>
      <c r="F132" s="51" t="s">
        <v>2043</v>
      </c>
      <c r="G132" s="51" t="s">
        <v>2014</v>
      </c>
      <c r="H132" s="51" t="s">
        <v>2044</v>
      </c>
      <c r="I132" s="51" t="s">
        <v>3339</v>
      </c>
      <c r="J132" s="51" t="s">
        <v>3340</v>
      </c>
      <c r="K132" s="51" t="s">
        <v>2951</v>
      </c>
      <c r="L132" s="51"/>
    </row>
    <row r="133" spans="1:12" hidden="1" x14ac:dyDescent="0.25">
      <c r="A133" s="51" t="s">
        <v>909</v>
      </c>
      <c r="B133" s="51"/>
      <c r="C133" s="51"/>
      <c r="D133" s="51" t="s">
        <v>910</v>
      </c>
      <c r="E133" s="51"/>
      <c r="F133" s="51" t="s">
        <v>911</v>
      </c>
      <c r="G133" s="51"/>
      <c r="H133" s="51"/>
      <c r="I133" s="51"/>
      <c r="J133" s="51"/>
      <c r="K133" s="51"/>
      <c r="L133" s="51"/>
    </row>
    <row r="134" spans="1:12" hidden="1" x14ac:dyDescent="0.25">
      <c r="A134" s="51" t="s">
        <v>912</v>
      </c>
      <c r="B134" s="51"/>
      <c r="C134" s="51"/>
      <c r="D134" s="51" t="s">
        <v>913</v>
      </c>
      <c r="E134" s="51"/>
      <c r="F134" s="51" t="s">
        <v>914</v>
      </c>
      <c r="G134" s="51"/>
      <c r="H134" s="51"/>
      <c r="I134" s="51"/>
      <c r="J134" s="51"/>
      <c r="K134" s="51"/>
      <c r="L134" s="51"/>
    </row>
    <row r="135" spans="1:12" hidden="1" x14ac:dyDescent="0.25">
      <c r="A135" s="51" t="s">
        <v>915</v>
      </c>
      <c r="B135" s="51"/>
      <c r="C135" s="51"/>
      <c r="D135" s="51" t="s">
        <v>916</v>
      </c>
      <c r="E135" s="51"/>
      <c r="F135" s="51" t="s">
        <v>917</v>
      </c>
      <c r="G135" s="51"/>
      <c r="H135" s="51"/>
      <c r="I135" s="51"/>
      <c r="J135" s="51"/>
      <c r="K135" s="51"/>
      <c r="L135" s="51"/>
    </row>
    <row r="136" spans="1:12" hidden="1" x14ac:dyDescent="0.25">
      <c r="A136" s="51" t="s">
        <v>918</v>
      </c>
      <c r="B136" s="51"/>
      <c r="C136" s="51"/>
      <c r="D136" s="51" t="s">
        <v>919</v>
      </c>
      <c r="E136" s="51"/>
      <c r="F136" s="51" t="s">
        <v>920</v>
      </c>
      <c r="G136" s="51"/>
      <c r="H136" s="51"/>
      <c r="I136" s="51"/>
      <c r="J136" s="51"/>
      <c r="K136" s="51"/>
      <c r="L136" s="51"/>
    </row>
    <row r="137" spans="1:12" hidden="1" x14ac:dyDescent="0.25">
      <c r="A137" s="51" t="s">
        <v>921</v>
      </c>
      <c r="B137" s="51"/>
      <c r="C137" s="51"/>
      <c r="D137" s="51" t="s">
        <v>922</v>
      </c>
      <c r="E137" s="51"/>
      <c r="F137" s="51" t="s">
        <v>923</v>
      </c>
      <c r="G137" s="51"/>
      <c r="H137" s="51"/>
      <c r="I137" s="51"/>
      <c r="J137" s="51"/>
      <c r="K137" s="51"/>
      <c r="L137" s="51"/>
    </row>
    <row r="138" spans="1:12" hidden="1" x14ac:dyDescent="0.25">
      <c r="A138" s="51" t="s">
        <v>924</v>
      </c>
      <c r="B138" s="51"/>
      <c r="C138" s="51"/>
      <c r="D138" s="51" t="s">
        <v>925</v>
      </c>
      <c r="E138" s="51"/>
      <c r="F138" s="51" t="s">
        <v>920</v>
      </c>
      <c r="G138" s="51"/>
      <c r="H138" s="51"/>
      <c r="I138" s="51"/>
      <c r="J138" s="51"/>
      <c r="K138" s="51"/>
      <c r="L138" s="51"/>
    </row>
    <row r="139" spans="1:12" hidden="1" x14ac:dyDescent="0.25">
      <c r="A139" s="51" t="s">
        <v>926</v>
      </c>
      <c r="B139" s="51"/>
      <c r="C139" s="51"/>
      <c r="D139" s="51" t="s">
        <v>927</v>
      </c>
      <c r="E139" s="51"/>
      <c r="F139" s="51" t="s">
        <v>920</v>
      </c>
      <c r="G139" s="51"/>
      <c r="H139" s="51"/>
      <c r="I139" s="51"/>
      <c r="J139" s="51"/>
      <c r="K139" s="51"/>
      <c r="L139" s="51"/>
    </row>
    <row r="140" spans="1:12" hidden="1" x14ac:dyDescent="0.25">
      <c r="A140" s="51" t="s">
        <v>928</v>
      </c>
      <c r="B140" s="51"/>
      <c r="C140" s="51"/>
      <c r="D140" s="51" t="s">
        <v>929</v>
      </c>
      <c r="E140" s="51"/>
      <c r="F140" s="51" t="s">
        <v>930</v>
      </c>
      <c r="G140" s="51"/>
      <c r="H140" s="51"/>
      <c r="I140" s="51"/>
      <c r="J140" s="51"/>
      <c r="K140" s="51"/>
      <c r="L140" s="51"/>
    </row>
    <row r="141" spans="1:12" hidden="1" x14ac:dyDescent="0.25">
      <c r="A141" s="51" t="s">
        <v>931</v>
      </c>
      <c r="B141" s="51"/>
      <c r="C141" s="51"/>
      <c r="D141" s="51" t="s">
        <v>932</v>
      </c>
      <c r="E141" s="51"/>
      <c r="F141" s="51" t="s">
        <v>933</v>
      </c>
      <c r="G141" s="51"/>
      <c r="H141" s="51"/>
      <c r="I141" s="51"/>
      <c r="J141" s="51"/>
      <c r="K141" s="51"/>
      <c r="L141" s="51"/>
    </row>
    <row r="142" spans="1:12" hidden="1" x14ac:dyDescent="0.25">
      <c r="A142" s="51" t="s">
        <v>940</v>
      </c>
      <c r="B142" s="51"/>
      <c r="C142" s="51"/>
      <c r="D142" s="51" t="s">
        <v>941</v>
      </c>
      <c r="E142" s="51"/>
      <c r="F142" s="51" t="s">
        <v>942</v>
      </c>
      <c r="G142" s="51"/>
      <c r="H142" s="51"/>
      <c r="I142" s="51"/>
      <c r="J142" s="51"/>
      <c r="K142" s="51"/>
      <c r="L142" s="51"/>
    </row>
    <row r="143" spans="1:12" hidden="1" x14ac:dyDescent="0.25">
      <c r="A143" s="51" t="s">
        <v>943</v>
      </c>
      <c r="B143" s="51"/>
      <c r="C143" s="51"/>
      <c r="D143" s="51" t="s">
        <v>944</v>
      </c>
      <c r="E143" s="51"/>
      <c r="F143" s="51" t="s">
        <v>945</v>
      </c>
      <c r="G143" s="51"/>
      <c r="H143" s="51"/>
      <c r="I143" s="51"/>
      <c r="J143" s="51"/>
      <c r="K143" s="51"/>
      <c r="L143" s="51"/>
    </row>
    <row r="144" spans="1:12" hidden="1" x14ac:dyDescent="0.25">
      <c r="A144" s="51" t="s">
        <v>955</v>
      </c>
      <c r="B144" s="51"/>
      <c r="C144" s="51"/>
      <c r="D144" s="51" t="s">
        <v>956</v>
      </c>
      <c r="E144" s="51"/>
      <c r="F144" s="51" t="s">
        <v>957</v>
      </c>
      <c r="G144" s="51"/>
      <c r="H144" s="51"/>
      <c r="I144" s="51"/>
      <c r="J144" s="51"/>
      <c r="K144" s="51"/>
      <c r="L144" s="51"/>
    </row>
    <row r="145" spans="1:12" hidden="1" x14ac:dyDescent="0.25">
      <c r="A145" s="51" t="s">
        <v>967</v>
      </c>
      <c r="B145" s="51"/>
      <c r="C145" s="51"/>
      <c r="D145" s="51" t="s">
        <v>968</v>
      </c>
      <c r="E145" s="51"/>
      <c r="F145" s="51" t="s">
        <v>969</v>
      </c>
      <c r="G145" s="51"/>
      <c r="H145" s="51"/>
      <c r="I145" s="51"/>
      <c r="J145" s="51"/>
      <c r="K145" s="51"/>
      <c r="L145" s="51"/>
    </row>
    <row r="146" spans="1:12" hidden="1" x14ac:dyDescent="0.25">
      <c r="A146" s="51" t="s">
        <v>970</v>
      </c>
      <c r="B146" s="51"/>
      <c r="C146" s="51"/>
      <c r="D146" s="51" t="s">
        <v>971</v>
      </c>
      <c r="E146" s="51"/>
      <c r="F146" s="51" t="s">
        <v>972</v>
      </c>
      <c r="G146" s="51"/>
      <c r="H146" s="51"/>
      <c r="I146" s="51"/>
      <c r="J146" s="51"/>
      <c r="K146" s="51"/>
      <c r="L146" s="51"/>
    </row>
    <row r="147" spans="1:12" hidden="1" x14ac:dyDescent="0.25">
      <c r="A147" s="51" t="s">
        <v>973</v>
      </c>
      <c r="B147" s="51"/>
      <c r="C147" s="51"/>
      <c r="D147" s="51" t="s">
        <v>974</v>
      </c>
      <c r="E147" s="51"/>
      <c r="F147" s="51" t="s">
        <v>975</v>
      </c>
      <c r="G147" s="51"/>
      <c r="H147" s="51"/>
      <c r="I147" s="51"/>
      <c r="J147" s="51"/>
      <c r="K147" s="51"/>
      <c r="L147" s="51"/>
    </row>
    <row r="148" spans="1:12" hidden="1" x14ac:dyDescent="0.25">
      <c r="A148" s="51" t="s">
        <v>976</v>
      </c>
      <c r="B148" s="51"/>
      <c r="C148" s="51"/>
      <c r="D148" s="51" t="s">
        <v>977</v>
      </c>
      <c r="E148" s="51"/>
      <c r="F148" s="51" t="s">
        <v>978</v>
      </c>
      <c r="G148" s="51"/>
      <c r="H148" s="51"/>
      <c r="I148" s="51"/>
      <c r="J148" s="51"/>
      <c r="K148" s="51"/>
      <c r="L148" s="51"/>
    </row>
    <row r="149" spans="1:12" hidden="1" x14ac:dyDescent="0.25">
      <c r="A149" s="51" t="s">
        <v>979</v>
      </c>
      <c r="B149" s="51"/>
      <c r="C149" s="51"/>
      <c r="D149" s="51" t="s">
        <v>331</v>
      </c>
      <c r="E149" s="51"/>
      <c r="F149" s="51" t="s">
        <v>980</v>
      </c>
      <c r="G149" s="51"/>
      <c r="H149" s="51"/>
      <c r="I149" s="51"/>
      <c r="J149" s="51"/>
      <c r="K149" s="51"/>
      <c r="L149" s="51"/>
    </row>
    <row r="150" spans="1:12" hidden="1" x14ac:dyDescent="0.25">
      <c r="A150" s="51" t="s">
        <v>981</v>
      </c>
      <c r="B150" s="51"/>
      <c r="C150" s="51"/>
      <c r="D150" s="51" t="s">
        <v>982</v>
      </c>
      <c r="E150" s="51"/>
      <c r="F150" s="51" t="s">
        <v>983</v>
      </c>
      <c r="G150" s="51"/>
      <c r="H150" s="51"/>
      <c r="I150" s="51"/>
      <c r="J150" s="51"/>
      <c r="K150" s="51"/>
      <c r="L150" s="51"/>
    </row>
    <row r="151" spans="1:12" hidden="1" x14ac:dyDescent="0.25">
      <c r="A151" s="51" t="s">
        <v>984</v>
      </c>
      <c r="B151" s="51"/>
      <c r="C151" s="51"/>
      <c r="D151" s="51" t="s">
        <v>985</v>
      </c>
      <c r="E151" s="51"/>
      <c r="F151" s="51" t="s">
        <v>986</v>
      </c>
      <c r="G151" s="51"/>
      <c r="H151" s="51"/>
      <c r="I151" s="51"/>
      <c r="J151" s="51"/>
      <c r="K151" s="51"/>
      <c r="L151" s="51"/>
    </row>
    <row r="152" spans="1:12" hidden="1" x14ac:dyDescent="0.25">
      <c r="A152" s="51" t="s">
        <v>987</v>
      </c>
      <c r="B152" s="51"/>
      <c r="C152" s="51"/>
      <c r="D152" s="51" t="s">
        <v>988</v>
      </c>
      <c r="E152" s="51"/>
      <c r="F152" s="51" t="s">
        <v>989</v>
      </c>
      <c r="G152" s="51"/>
      <c r="H152" s="51"/>
      <c r="I152" s="51"/>
      <c r="J152" s="51"/>
      <c r="K152" s="51"/>
      <c r="L152" s="51"/>
    </row>
    <row r="153" spans="1:12" hidden="1" x14ac:dyDescent="0.25">
      <c r="A153" s="51" t="s">
        <v>990</v>
      </c>
      <c r="B153" s="51"/>
      <c r="C153" s="51"/>
      <c r="D153" s="51" t="s">
        <v>991</v>
      </c>
      <c r="E153" s="51"/>
      <c r="F153" s="51" t="s">
        <v>992</v>
      </c>
      <c r="G153" s="51"/>
      <c r="H153" s="51"/>
      <c r="I153" s="51"/>
      <c r="J153" s="51"/>
      <c r="K153" s="51"/>
      <c r="L153" s="51"/>
    </row>
    <row r="154" spans="1:12" hidden="1" x14ac:dyDescent="0.25">
      <c r="A154" s="51" t="s">
        <v>993</v>
      </c>
      <c r="B154" s="51"/>
      <c r="C154" s="51"/>
      <c r="D154" s="51" t="s">
        <v>994</v>
      </c>
      <c r="E154" s="51"/>
      <c r="F154" s="51" t="s">
        <v>761</v>
      </c>
      <c r="G154" s="51"/>
      <c r="H154" s="51"/>
      <c r="I154" s="51"/>
      <c r="J154" s="51"/>
      <c r="K154" s="51"/>
      <c r="L154" s="51"/>
    </row>
    <row r="155" spans="1:12" hidden="1" x14ac:dyDescent="0.25">
      <c r="A155" s="51" t="s">
        <v>1017</v>
      </c>
      <c r="B155" s="51"/>
      <c r="C155" s="51"/>
      <c r="D155" s="51" t="s">
        <v>1018</v>
      </c>
      <c r="E155" s="51"/>
      <c r="F155" s="51" t="s">
        <v>1019</v>
      </c>
      <c r="G155" s="51"/>
      <c r="H155" s="51"/>
      <c r="I155" s="51"/>
      <c r="J155" s="51"/>
      <c r="K155" s="51"/>
      <c r="L155" s="51"/>
    </row>
    <row r="156" spans="1:12" hidden="1" x14ac:dyDescent="0.25">
      <c r="A156" s="51" t="s">
        <v>1020</v>
      </c>
      <c r="B156" s="51"/>
      <c r="C156" s="51"/>
      <c r="D156" s="51" t="s">
        <v>1021</v>
      </c>
      <c r="E156" s="51"/>
      <c r="F156" s="51" t="s">
        <v>1022</v>
      </c>
      <c r="G156" s="51"/>
      <c r="H156" s="51"/>
      <c r="I156" s="51"/>
      <c r="J156" s="51"/>
      <c r="K156" s="51"/>
      <c r="L156" s="51"/>
    </row>
    <row r="157" spans="1:12" x14ac:dyDescent="0.25">
      <c r="A157" s="51" t="s">
        <v>1020</v>
      </c>
      <c r="B157" s="51" t="s">
        <v>2045</v>
      </c>
      <c r="C157" s="51" t="s">
        <v>2216</v>
      </c>
      <c r="D157" s="51" t="s">
        <v>2046</v>
      </c>
      <c r="E157" s="51" t="s">
        <v>10</v>
      </c>
      <c r="F157" s="51" t="s">
        <v>2047</v>
      </c>
      <c r="G157" s="51" t="s">
        <v>2048</v>
      </c>
      <c r="H157" s="51" t="s">
        <v>2049</v>
      </c>
      <c r="I157" s="51" t="s">
        <v>3341</v>
      </c>
      <c r="J157" s="51" t="s">
        <v>3342</v>
      </c>
      <c r="K157" s="51" t="s">
        <v>2951</v>
      </c>
      <c r="L157" s="51"/>
    </row>
    <row r="158" spans="1:12" hidden="1" x14ac:dyDescent="0.25">
      <c r="A158" s="51" t="s">
        <v>1023</v>
      </c>
      <c r="B158" s="51"/>
      <c r="C158" s="51"/>
      <c r="D158" s="51" t="s">
        <v>1024</v>
      </c>
      <c r="E158" s="51"/>
      <c r="F158" s="51" t="s">
        <v>1025</v>
      </c>
      <c r="G158" s="51"/>
      <c r="H158" s="51"/>
      <c r="I158" s="51"/>
      <c r="J158" s="51"/>
      <c r="K158" s="51"/>
      <c r="L158" s="51"/>
    </row>
    <row r="159" spans="1:12" hidden="1" x14ac:dyDescent="0.25">
      <c r="A159" s="51" t="s">
        <v>1026</v>
      </c>
      <c r="B159" s="51"/>
      <c r="C159" s="51"/>
      <c r="D159" s="51" t="s">
        <v>1027</v>
      </c>
      <c r="E159" s="51"/>
      <c r="F159" s="51" t="s">
        <v>1028</v>
      </c>
      <c r="G159" s="51"/>
      <c r="H159" s="51"/>
      <c r="I159" s="51"/>
      <c r="J159" s="51"/>
      <c r="K159" s="51"/>
      <c r="L159" s="51"/>
    </row>
    <row r="160" spans="1:12" hidden="1" x14ac:dyDescent="0.25">
      <c r="A160" s="51" t="s">
        <v>1029</v>
      </c>
      <c r="B160" s="51"/>
      <c r="C160" s="51"/>
      <c r="D160" s="51" t="s">
        <v>1030</v>
      </c>
      <c r="E160" s="51"/>
      <c r="F160" s="51" t="s">
        <v>3146</v>
      </c>
      <c r="G160" s="51"/>
      <c r="H160" s="51"/>
      <c r="I160" s="51"/>
      <c r="J160" s="51"/>
      <c r="K160" s="51"/>
      <c r="L160" s="51"/>
    </row>
    <row r="161" spans="1:12" hidden="1" x14ac:dyDescent="0.25">
      <c r="A161" s="51" t="s">
        <v>1033</v>
      </c>
      <c r="B161" s="51"/>
      <c r="C161" s="51"/>
      <c r="D161" s="51" t="s">
        <v>1034</v>
      </c>
      <c r="E161" s="51"/>
      <c r="F161" s="51" t="s">
        <v>1035</v>
      </c>
      <c r="G161" s="51"/>
      <c r="H161" s="51"/>
      <c r="I161" s="51"/>
      <c r="J161" s="51"/>
      <c r="K161" s="51"/>
      <c r="L161" s="51"/>
    </row>
    <row r="162" spans="1:12" hidden="1" x14ac:dyDescent="0.25">
      <c r="A162" s="51" t="s">
        <v>1036</v>
      </c>
      <c r="B162" s="51"/>
      <c r="C162" s="51"/>
      <c r="D162" s="51" t="s">
        <v>1037</v>
      </c>
      <c r="E162" s="51"/>
      <c r="F162" s="51" t="s">
        <v>1038</v>
      </c>
      <c r="G162" s="51"/>
      <c r="H162" s="51"/>
      <c r="I162" s="51"/>
      <c r="J162" s="51"/>
      <c r="K162" s="51"/>
      <c r="L162" s="51"/>
    </row>
    <row r="163" spans="1:12" hidden="1" x14ac:dyDescent="0.25">
      <c r="A163" s="51" t="s">
        <v>1039</v>
      </c>
      <c r="B163" s="51"/>
      <c r="C163" s="51"/>
      <c r="D163" s="51" t="s">
        <v>1040</v>
      </c>
      <c r="E163" s="51"/>
      <c r="F163" s="51" t="s">
        <v>1041</v>
      </c>
      <c r="G163" s="51"/>
      <c r="H163" s="51"/>
      <c r="I163" s="51"/>
      <c r="J163" s="51"/>
      <c r="K163" s="51"/>
      <c r="L163" s="51"/>
    </row>
    <row r="164" spans="1:12" hidden="1" x14ac:dyDescent="0.25">
      <c r="A164" s="51" t="s">
        <v>1042</v>
      </c>
      <c r="B164" s="51"/>
      <c r="C164" s="51"/>
      <c r="D164" s="51" t="s">
        <v>1043</v>
      </c>
      <c r="E164" s="51"/>
      <c r="F164" s="51" t="s">
        <v>1044</v>
      </c>
      <c r="G164" s="51"/>
      <c r="H164" s="51"/>
      <c r="I164" s="51"/>
      <c r="J164" s="51"/>
      <c r="K164" s="51"/>
      <c r="L164" s="51"/>
    </row>
    <row r="165" spans="1:12" hidden="1" x14ac:dyDescent="0.25">
      <c r="A165" s="51" t="s">
        <v>1045</v>
      </c>
      <c r="B165" s="51"/>
      <c r="C165" s="51"/>
      <c r="D165" s="51" t="s">
        <v>1046</v>
      </c>
      <c r="E165" s="51"/>
      <c r="F165" s="51" t="s">
        <v>1047</v>
      </c>
      <c r="G165" s="51"/>
      <c r="H165" s="51"/>
      <c r="I165" s="51"/>
      <c r="J165" s="51"/>
      <c r="K165" s="51"/>
      <c r="L165" s="51"/>
    </row>
    <row r="166" spans="1:12" x14ac:dyDescent="0.25">
      <c r="A166" s="51" t="s">
        <v>1045</v>
      </c>
      <c r="B166" s="51" t="s">
        <v>2050</v>
      </c>
      <c r="C166" s="51" t="s">
        <v>2216</v>
      </c>
      <c r="D166" s="51" t="s">
        <v>2051</v>
      </c>
      <c r="E166" s="51" t="s">
        <v>10</v>
      </c>
      <c r="F166" s="51" t="s">
        <v>2052</v>
      </c>
      <c r="G166" s="51" t="s">
        <v>2053</v>
      </c>
      <c r="H166" s="51" t="s">
        <v>42</v>
      </c>
      <c r="I166" s="51" t="s">
        <v>3343</v>
      </c>
      <c r="J166" s="51" t="s">
        <v>3344</v>
      </c>
      <c r="K166" s="51" t="s">
        <v>3345</v>
      </c>
      <c r="L166" s="51"/>
    </row>
    <row r="167" spans="1:12" hidden="1" x14ac:dyDescent="0.25">
      <c r="A167" s="51" t="s">
        <v>1048</v>
      </c>
      <c r="B167" s="51"/>
      <c r="C167" s="51"/>
      <c r="D167" s="51" t="s">
        <v>1049</v>
      </c>
      <c r="E167" s="51"/>
      <c r="F167" s="51" t="s">
        <v>1050</v>
      </c>
      <c r="G167" s="51"/>
      <c r="H167" s="51"/>
      <c r="I167" s="51"/>
      <c r="J167" s="51"/>
      <c r="K167" s="51"/>
      <c r="L167" s="51"/>
    </row>
    <row r="168" spans="1:12" hidden="1" x14ac:dyDescent="0.25">
      <c r="A168" s="51" t="s">
        <v>1054</v>
      </c>
      <c r="B168" s="51"/>
      <c r="C168" s="51"/>
      <c r="D168" s="51" t="s">
        <v>1055</v>
      </c>
      <c r="E168" s="51"/>
      <c r="F168" s="51" t="s">
        <v>1056</v>
      </c>
      <c r="G168" s="51"/>
      <c r="H168" s="51"/>
      <c r="I168" s="51"/>
      <c r="J168" s="51"/>
      <c r="K168" s="51"/>
      <c r="L168" s="51"/>
    </row>
    <row r="169" spans="1:12" hidden="1" x14ac:dyDescent="0.25">
      <c r="A169" s="51" t="s">
        <v>1062</v>
      </c>
      <c r="B169" s="51"/>
      <c r="C169" s="51"/>
      <c r="D169" s="51" t="s">
        <v>1063</v>
      </c>
      <c r="E169" s="51"/>
      <c r="F169" s="51" t="s">
        <v>1064</v>
      </c>
      <c r="G169" s="51"/>
      <c r="H169" s="51"/>
      <c r="I169" s="51"/>
      <c r="J169" s="51"/>
      <c r="K169" s="51"/>
      <c r="L169" s="51"/>
    </row>
    <row r="170" spans="1:12" hidden="1" x14ac:dyDescent="0.25">
      <c r="A170" s="51" t="s">
        <v>1065</v>
      </c>
      <c r="B170" s="51"/>
      <c r="C170" s="51"/>
      <c r="D170" s="51" t="s">
        <v>1066</v>
      </c>
      <c r="E170" s="51"/>
      <c r="F170" s="51" t="s">
        <v>1067</v>
      </c>
      <c r="G170" s="51"/>
      <c r="H170" s="51"/>
      <c r="I170" s="51"/>
      <c r="J170" s="51"/>
      <c r="K170" s="51"/>
      <c r="L170" s="51"/>
    </row>
    <row r="171" spans="1:12" hidden="1" x14ac:dyDescent="0.25">
      <c r="A171" s="51" t="s">
        <v>1082</v>
      </c>
      <c r="B171" s="51"/>
      <c r="C171" s="51"/>
      <c r="D171" s="51" t="s">
        <v>1083</v>
      </c>
      <c r="E171" s="51"/>
      <c r="F171" s="51" t="s">
        <v>1084</v>
      </c>
      <c r="G171" s="51"/>
      <c r="H171" s="51"/>
      <c r="I171" s="51"/>
      <c r="J171" s="51"/>
      <c r="K171" s="51"/>
      <c r="L171" s="51"/>
    </row>
    <row r="172" spans="1:12" hidden="1" x14ac:dyDescent="0.25">
      <c r="A172" s="51" t="s">
        <v>1085</v>
      </c>
      <c r="B172" s="51"/>
      <c r="C172" s="51"/>
      <c r="D172" s="51" t="s">
        <v>1086</v>
      </c>
      <c r="E172" s="51"/>
      <c r="F172" s="51" t="s">
        <v>3160</v>
      </c>
      <c r="G172" s="51"/>
      <c r="H172" s="51"/>
      <c r="I172" s="51"/>
      <c r="J172" s="51"/>
      <c r="K172" s="51"/>
      <c r="L172" s="51"/>
    </row>
    <row r="173" spans="1:12" hidden="1" x14ac:dyDescent="0.25">
      <c r="A173" s="51" t="s">
        <v>1089</v>
      </c>
      <c r="B173" s="51"/>
      <c r="C173" s="51"/>
      <c r="D173" s="51" t="s">
        <v>1090</v>
      </c>
      <c r="E173" s="51"/>
      <c r="F173" s="51" t="s">
        <v>1091</v>
      </c>
      <c r="G173" s="51"/>
      <c r="H173" s="51"/>
      <c r="I173" s="51"/>
      <c r="J173" s="51"/>
      <c r="K173" s="51"/>
      <c r="L173" s="51"/>
    </row>
    <row r="174" spans="1:12" hidden="1" x14ac:dyDescent="0.25">
      <c r="A174" s="51" t="s">
        <v>1092</v>
      </c>
      <c r="B174" s="51"/>
      <c r="C174" s="51"/>
      <c r="D174" s="51" t="s">
        <v>1093</v>
      </c>
      <c r="E174" s="51"/>
      <c r="F174" s="51" t="s">
        <v>1094</v>
      </c>
      <c r="G174" s="51"/>
      <c r="H174" s="51"/>
      <c r="I174" s="51"/>
      <c r="J174" s="51"/>
      <c r="K174" s="51"/>
      <c r="L174" s="51"/>
    </row>
    <row r="175" spans="1:12" hidden="1" x14ac:dyDescent="0.25">
      <c r="A175" s="51" t="s">
        <v>1095</v>
      </c>
      <c r="B175" s="51"/>
      <c r="C175" s="51"/>
      <c r="D175" s="51" t="s">
        <v>1096</v>
      </c>
      <c r="E175" s="51"/>
      <c r="F175" s="51" t="s">
        <v>1097</v>
      </c>
      <c r="G175" s="51"/>
      <c r="H175" s="51"/>
      <c r="I175" s="51"/>
      <c r="J175" s="51"/>
      <c r="K175" s="51"/>
      <c r="L175" s="51"/>
    </row>
    <row r="176" spans="1:12" hidden="1" x14ac:dyDescent="0.25">
      <c r="A176" s="51" t="s">
        <v>1098</v>
      </c>
      <c r="B176" s="51"/>
      <c r="C176" s="51"/>
      <c r="D176" s="51" t="s">
        <v>1099</v>
      </c>
      <c r="E176" s="51"/>
      <c r="F176" s="51" t="s">
        <v>1100</v>
      </c>
      <c r="G176" s="51"/>
      <c r="H176" s="51"/>
      <c r="I176" s="51"/>
      <c r="J176" s="51"/>
      <c r="K176" s="51"/>
      <c r="L176" s="51"/>
    </row>
    <row r="177" spans="1:12" hidden="1" x14ac:dyDescent="0.25">
      <c r="A177" s="51" t="s">
        <v>1101</v>
      </c>
      <c r="B177" s="51"/>
      <c r="C177" s="51"/>
      <c r="D177" s="51" t="s">
        <v>1102</v>
      </c>
      <c r="E177" s="51"/>
      <c r="F177" s="51" t="s">
        <v>1103</v>
      </c>
      <c r="G177" s="51"/>
      <c r="H177" s="51"/>
      <c r="I177" s="51"/>
      <c r="J177" s="51"/>
      <c r="K177" s="51"/>
      <c r="L177" s="51"/>
    </row>
    <row r="178" spans="1:12" x14ac:dyDescent="0.25">
      <c r="A178" s="51" t="s">
        <v>1101</v>
      </c>
      <c r="B178" s="51" t="s">
        <v>2054</v>
      </c>
      <c r="C178" s="51" t="s">
        <v>2216</v>
      </c>
      <c r="D178" s="51" t="s">
        <v>2055</v>
      </c>
      <c r="E178" s="51" t="s">
        <v>10</v>
      </c>
      <c r="F178" s="51" t="s">
        <v>2056</v>
      </c>
      <c r="G178" s="51" t="s">
        <v>2057</v>
      </c>
      <c r="H178" s="51" t="s">
        <v>2058</v>
      </c>
      <c r="I178" s="51" t="s">
        <v>3346</v>
      </c>
      <c r="J178" s="51" t="s">
        <v>3347</v>
      </c>
      <c r="K178" s="51" t="s">
        <v>2888</v>
      </c>
      <c r="L178" s="51"/>
    </row>
    <row r="179" spans="1:12" hidden="1" x14ac:dyDescent="0.25">
      <c r="A179" s="51" t="s">
        <v>1104</v>
      </c>
      <c r="B179" s="51"/>
      <c r="C179" s="51"/>
      <c r="D179" s="51" t="s">
        <v>1105</v>
      </c>
      <c r="E179" s="51"/>
      <c r="F179" s="51" t="s">
        <v>1106</v>
      </c>
      <c r="G179" s="51"/>
      <c r="H179" s="51"/>
      <c r="I179" s="51"/>
      <c r="J179" s="51"/>
      <c r="K179" s="51"/>
      <c r="L179" s="51"/>
    </row>
    <row r="180" spans="1:12" hidden="1" x14ac:dyDescent="0.25">
      <c r="A180" s="51" t="s">
        <v>1112</v>
      </c>
      <c r="B180" s="51"/>
      <c r="C180" s="51"/>
      <c r="D180" s="51" t="s">
        <v>1113</v>
      </c>
      <c r="E180" s="51"/>
      <c r="F180" s="51" t="s">
        <v>1114</v>
      </c>
      <c r="G180" s="51"/>
      <c r="H180" s="51"/>
      <c r="I180" s="51"/>
      <c r="J180" s="51"/>
      <c r="K180" s="51"/>
      <c r="L180" s="51"/>
    </row>
    <row r="181" spans="1:12" hidden="1" x14ac:dyDescent="0.25">
      <c r="A181" s="51" t="s">
        <v>1120</v>
      </c>
      <c r="B181" s="51"/>
      <c r="C181" s="51"/>
      <c r="D181" s="51" t="s">
        <v>1121</v>
      </c>
      <c r="E181" s="51"/>
      <c r="F181" s="51" t="s">
        <v>1122</v>
      </c>
      <c r="G181" s="51"/>
      <c r="H181" s="51"/>
      <c r="I181" s="51"/>
      <c r="J181" s="51"/>
      <c r="K181" s="51"/>
      <c r="L181" s="51"/>
    </row>
    <row r="182" spans="1:12" hidden="1" x14ac:dyDescent="0.25">
      <c r="A182" s="51" t="s">
        <v>1132</v>
      </c>
      <c r="B182" s="51"/>
      <c r="C182" s="51"/>
      <c r="D182" s="51" t="s">
        <v>1133</v>
      </c>
      <c r="E182" s="51"/>
      <c r="F182" s="51" t="s">
        <v>1134</v>
      </c>
      <c r="G182" s="51"/>
      <c r="H182" s="51"/>
      <c r="I182" s="51"/>
      <c r="J182" s="51"/>
      <c r="K182" s="51"/>
      <c r="L182" s="51"/>
    </row>
    <row r="183" spans="1:12" x14ac:dyDescent="0.25">
      <c r="A183" s="51" t="s">
        <v>1132</v>
      </c>
      <c r="B183" s="51" t="s">
        <v>2060</v>
      </c>
      <c r="C183" s="51" t="s">
        <v>2216</v>
      </c>
      <c r="D183" s="51" t="s">
        <v>2061</v>
      </c>
      <c r="E183" s="51" t="s">
        <v>10</v>
      </c>
      <c r="F183" s="51" t="s">
        <v>2062</v>
      </c>
      <c r="G183" s="51" t="s">
        <v>1138</v>
      </c>
      <c r="H183" s="51" t="s">
        <v>2063</v>
      </c>
      <c r="I183" s="51" t="s">
        <v>3348</v>
      </c>
      <c r="J183" s="51" t="s">
        <v>3349</v>
      </c>
      <c r="K183" s="51" t="s">
        <v>2951</v>
      </c>
      <c r="L183" s="51"/>
    </row>
    <row r="184" spans="1:12" hidden="1" x14ac:dyDescent="0.25">
      <c r="A184" s="51" t="s">
        <v>1151</v>
      </c>
      <c r="B184" s="51"/>
      <c r="C184" s="51"/>
      <c r="D184" s="51" t="s">
        <v>1152</v>
      </c>
      <c r="E184" s="51"/>
      <c r="F184" s="51" t="s">
        <v>1153</v>
      </c>
      <c r="G184" s="51"/>
      <c r="H184" s="51"/>
      <c r="I184" s="51"/>
      <c r="J184" s="51"/>
      <c r="K184" s="51"/>
      <c r="L184" s="51"/>
    </row>
    <row r="185" spans="1:12" hidden="1" x14ac:dyDescent="0.25">
      <c r="A185" s="51" t="s">
        <v>1158</v>
      </c>
      <c r="B185" s="51"/>
      <c r="C185" s="51"/>
      <c r="D185" s="51" t="s">
        <v>1159</v>
      </c>
      <c r="E185" s="51"/>
      <c r="F185" s="51" t="s">
        <v>1160</v>
      </c>
      <c r="G185" s="51"/>
      <c r="H185" s="51"/>
      <c r="I185" s="51"/>
      <c r="J185" s="51"/>
      <c r="K185" s="51"/>
      <c r="L185" s="51"/>
    </row>
    <row r="186" spans="1:12" hidden="1" x14ac:dyDescent="0.25">
      <c r="A186" s="51" t="s">
        <v>1161</v>
      </c>
      <c r="B186" s="51"/>
      <c r="C186" s="51"/>
      <c r="D186" s="51" t="s">
        <v>1162</v>
      </c>
      <c r="E186" s="51"/>
      <c r="F186" s="51" t="s">
        <v>1163</v>
      </c>
      <c r="G186" s="51"/>
      <c r="H186" s="51"/>
      <c r="I186" s="51"/>
      <c r="J186" s="51"/>
      <c r="K186" s="51"/>
      <c r="L186" s="51"/>
    </row>
    <row r="187" spans="1:12" hidden="1" x14ac:dyDescent="0.25">
      <c r="A187" s="51" t="s">
        <v>1164</v>
      </c>
      <c r="B187" s="51"/>
      <c r="C187" s="51"/>
      <c r="D187" s="51" t="s">
        <v>1165</v>
      </c>
      <c r="E187" s="51"/>
      <c r="F187" s="51" t="s">
        <v>1166</v>
      </c>
      <c r="G187" s="51"/>
      <c r="H187" s="51"/>
      <c r="I187" s="51"/>
      <c r="J187" s="51"/>
      <c r="K187" s="51"/>
      <c r="L187" s="51"/>
    </row>
    <row r="188" spans="1:12" hidden="1" x14ac:dyDescent="0.25">
      <c r="A188" s="51" t="s">
        <v>1167</v>
      </c>
      <c r="B188" s="51"/>
      <c r="C188" s="51"/>
      <c r="D188" s="51" t="s">
        <v>1168</v>
      </c>
      <c r="E188" s="51"/>
      <c r="F188" s="51" t="s">
        <v>1169</v>
      </c>
      <c r="G188" s="51"/>
      <c r="H188" s="51"/>
      <c r="I188" s="51"/>
      <c r="J188" s="51"/>
      <c r="K188" s="51"/>
      <c r="L188" s="51"/>
    </row>
    <row r="189" spans="1:12" hidden="1" x14ac:dyDescent="0.25">
      <c r="A189" s="51" t="s">
        <v>1170</v>
      </c>
      <c r="B189" s="51"/>
      <c r="C189" s="51"/>
      <c r="D189" s="51" t="s">
        <v>1171</v>
      </c>
      <c r="E189" s="51"/>
      <c r="F189" s="51" t="s">
        <v>1172</v>
      </c>
      <c r="G189" s="51"/>
      <c r="H189" s="51"/>
      <c r="I189" s="51"/>
      <c r="J189" s="51"/>
      <c r="K189" s="51"/>
      <c r="L189" s="51"/>
    </row>
    <row r="190" spans="1:12" hidden="1" x14ac:dyDescent="0.25">
      <c r="A190" s="51" t="s">
        <v>1173</v>
      </c>
      <c r="B190" s="51"/>
      <c r="C190" s="51"/>
      <c r="D190" s="51" t="s">
        <v>1174</v>
      </c>
      <c r="E190" s="51"/>
      <c r="F190" s="51" t="s">
        <v>1175</v>
      </c>
      <c r="G190" s="51"/>
      <c r="H190" s="51"/>
      <c r="I190" s="51"/>
      <c r="J190" s="51"/>
      <c r="K190" s="51"/>
      <c r="L190" s="51"/>
    </row>
    <row r="191" spans="1:12" hidden="1" x14ac:dyDescent="0.25">
      <c r="A191" s="51" t="s">
        <v>1176</v>
      </c>
      <c r="B191" s="51"/>
      <c r="C191" s="51"/>
      <c r="D191" s="51" t="s">
        <v>1177</v>
      </c>
      <c r="E191" s="51"/>
      <c r="F191" s="51" t="s">
        <v>1178</v>
      </c>
      <c r="G191" s="51"/>
      <c r="H191" s="51"/>
      <c r="I191" s="51"/>
      <c r="J191" s="51"/>
      <c r="K191" s="51"/>
      <c r="L191" s="51"/>
    </row>
    <row r="192" spans="1:12" hidden="1" x14ac:dyDescent="0.25">
      <c r="A192" s="51" t="s">
        <v>1179</v>
      </c>
      <c r="B192" s="51"/>
      <c r="C192" s="51"/>
      <c r="D192" s="51" t="s">
        <v>1180</v>
      </c>
      <c r="E192" s="51"/>
      <c r="F192" s="51" t="s">
        <v>1181</v>
      </c>
      <c r="G192" s="51"/>
      <c r="H192" s="51"/>
      <c r="I192" s="51"/>
      <c r="J192" s="51"/>
      <c r="K192" s="51"/>
      <c r="L192" s="51"/>
    </row>
    <row r="193" spans="1:12" hidden="1" x14ac:dyDescent="0.25">
      <c r="A193" s="51" t="s">
        <v>1182</v>
      </c>
      <c r="B193" s="51"/>
      <c r="C193" s="51"/>
      <c r="D193" s="51" t="s">
        <v>1183</v>
      </c>
      <c r="E193" s="51"/>
      <c r="F193" s="51" t="s">
        <v>1184</v>
      </c>
      <c r="G193" s="51"/>
      <c r="H193" s="51"/>
      <c r="I193" s="51"/>
      <c r="J193" s="51"/>
      <c r="K193" s="51"/>
      <c r="L193" s="51"/>
    </row>
    <row r="194" spans="1:12" hidden="1" x14ac:dyDescent="0.25">
      <c r="A194" s="51" t="s">
        <v>1185</v>
      </c>
      <c r="B194" s="51"/>
      <c r="C194" s="51"/>
      <c r="D194" s="51" t="s">
        <v>1186</v>
      </c>
      <c r="E194" s="51"/>
      <c r="F194" s="51" t="s">
        <v>1187</v>
      </c>
      <c r="G194" s="51"/>
      <c r="H194" s="51"/>
      <c r="I194" s="51"/>
      <c r="J194" s="51"/>
      <c r="K194" s="51"/>
      <c r="L194" s="51"/>
    </row>
    <row r="195" spans="1:12" hidden="1" x14ac:dyDescent="0.25">
      <c r="A195" s="51" t="s">
        <v>1196</v>
      </c>
      <c r="B195" s="51"/>
      <c r="C195" s="51"/>
      <c r="D195" s="51" t="s">
        <v>1197</v>
      </c>
      <c r="E195" s="51"/>
      <c r="F195" s="51" t="s">
        <v>1198</v>
      </c>
      <c r="G195" s="51"/>
      <c r="H195" s="51"/>
      <c r="I195" s="51"/>
      <c r="J195" s="51"/>
      <c r="K195" s="51"/>
      <c r="L195" s="51"/>
    </row>
    <row r="196" spans="1:12" hidden="1" x14ac:dyDescent="0.25">
      <c r="A196" s="51" t="s">
        <v>1203</v>
      </c>
      <c r="B196" s="51"/>
      <c r="C196" s="51"/>
      <c r="D196" s="51" t="s">
        <v>1204</v>
      </c>
      <c r="E196" s="51"/>
      <c r="F196" s="51" t="s">
        <v>3187</v>
      </c>
      <c r="G196" s="51"/>
      <c r="H196" s="51"/>
      <c r="I196" s="51"/>
      <c r="J196" s="51"/>
      <c r="K196" s="51"/>
      <c r="L196" s="51"/>
    </row>
    <row r="197" spans="1:12" hidden="1" x14ac:dyDescent="0.25">
      <c r="A197" s="51" t="s">
        <v>1206</v>
      </c>
      <c r="B197" s="51"/>
      <c r="C197" s="51"/>
      <c r="D197" s="51" t="s">
        <v>552</v>
      </c>
      <c r="E197" s="51"/>
      <c r="F197" s="51" t="s">
        <v>1207</v>
      </c>
      <c r="G197" s="51"/>
      <c r="H197" s="51"/>
      <c r="I197" s="51"/>
      <c r="J197" s="51"/>
      <c r="K197" s="51"/>
      <c r="L197" s="51"/>
    </row>
    <row r="198" spans="1:12" hidden="1" x14ac:dyDescent="0.25">
      <c r="A198" s="51" t="s">
        <v>1211</v>
      </c>
      <c r="B198" s="51"/>
      <c r="C198" s="51"/>
      <c r="D198" s="51" t="s">
        <v>1212</v>
      </c>
      <c r="E198" s="51"/>
      <c r="F198" s="51" t="s">
        <v>1213</v>
      </c>
      <c r="G198" s="51"/>
      <c r="H198" s="51"/>
      <c r="I198" s="51"/>
      <c r="J198" s="51"/>
      <c r="K198" s="51"/>
      <c r="L198" s="51"/>
    </row>
    <row r="199" spans="1:12" hidden="1" x14ac:dyDescent="0.25">
      <c r="A199" s="51" t="s">
        <v>1214</v>
      </c>
      <c r="B199" s="51"/>
      <c r="C199" s="51"/>
      <c r="D199" s="51" t="s">
        <v>1215</v>
      </c>
      <c r="E199" s="51"/>
      <c r="F199" s="51" t="s">
        <v>1216</v>
      </c>
      <c r="G199" s="51"/>
      <c r="H199" s="51"/>
      <c r="I199" s="51"/>
      <c r="J199" s="51"/>
      <c r="K199" s="51"/>
      <c r="L199" s="51"/>
    </row>
    <row r="200" spans="1:12" hidden="1" x14ac:dyDescent="0.25">
      <c r="A200" s="51" t="s">
        <v>1217</v>
      </c>
      <c r="B200" s="51"/>
      <c r="C200" s="51"/>
      <c r="D200" s="51" t="s">
        <v>1218</v>
      </c>
      <c r="E200" s="51"/>
      <c r="F200" s="51" t="s">
        <v>1219</v>
      </c>
      <c r="G200" s="51"/>
      <c r="H200" s="51"/>
      <c r="I200" s="51"/>
      <c r="J200" s="51"/>
      <c r="K200" s="51"/>
      <c r="L200" s="51"/>
    </row>
    <row r="201" spans="1:12" hidden="1" x14ac:dyDescent="0.25">
      <c r="A201" s="51" t="s">
        <v>1220</v>
      </c>
      <c r="B201" s="51"/>
      <c r="C201" s="51"/>
      <c r="D201" s="51" t="s">
        <v>1221</v>
      </c>
      <c r="E201" s="51"/>
      <c r="F201" s="51" t="s">
        <v>1222</v>
      </c>
      <c r="G201" s="51"/>
      <c r="H201" s="51"/>
      <c r="I201" s="51"/>
      <c r="J201" s="51"/>
      <c r="K201" s="51"/>
      <c r="L201" s="51"/>
    </row>
    <row r="202" spans="1:12" hidden="1" x14ac:dyDescent="0.25">
      <c r="A202" s="51" t="s">
        <v>1231</v>
      </c>
      <c r="B202" s="51"/>
      <c r="C202" s="51"/>
      <c r="D202" s="51" t="s">
        <v>1232</v>
      </c>
      <c r="E202" s="51"/>
      <c r="F202" s="51" t="s">
        <v>1233</v>
      </c>
      <c r="G202" s="51"/>
      <c r="H202" s="51"/>
      <c r="I202" s="51"/>
      <c r="J202" s="51"/>
      <c r="K202" s="51"/>
      <c r="L202" s="51"/>
    </row>
    <row r="203" spans="1:12" hidden="1" x14ac:dyDescent="0.25">
      <c r="A203" s="51" t="s">
        <v>1234</v>
      </c>
      <c r="B203" s="51"/>
      <c r="C203" s="51"/>
      <c r="D203" s="51" t="s">
        <v>1235</v>
      </c>
      <c r="E203" s="51"/>
      <c r="F203" s="51" t="s">
        <v>1236</v>
      </c>
      <c r="G203" s="51"/>
      <c r="H203" s="51"/>
      <c r="I203" s="51"/>
      <c r="J203" s="51"/>
      <c r="K203" s="51"/>
      <c r="L203" s="51"/>
    </row>
    <row r="204" spans="1:12" hidden="1" x14ac:dyDescent="0.25">
      <c r="A204" s="51" t="s">
        <v>1237</v>
      </c>
      <c r="B204" s="51"/>
      <c r="C204" s="51"/>
      <c r="D204" s="51" t="s">
        <v>1238</v>
      </c>
      <c r="E204" s="51"/>
      <c r="F204" s="51" t="s">
        <v>1239</v>
      </c>
      <c r="G204" s="51"/>
      <c r="H204" s="51"/>
      <c r="I204" s="51"/>
      <c r="J204" s="51"/>
      <c r="K204" s="51"/>
      <c r="L204" s="51"/>
    </row>
    <row r="205" spans="1:12" hidden="1" x14ac:dyDescent="0.25">
      <c r="A205" s="51" t="s">
        <v>1240</v>
      </c>
      <c r="B205" s="51"/>
      <c r="C205" s="51"/>
      <c r="D205" s="51" t="s">
        <v>1241</v>
      </c>
      <c r="E205" s="51"/>
      <c r="F205" s="51" t="s">
        <v>1242</v>
      </c>
      <c r="G205" s="51"/>
      <c r="H205" s="51"/>
      <c r="I205" s="51"/>
      <c r="J205" s="51"/>
      <c r="K205" s="51"/>
      <c r="L205" s="51"/>
    </row>
    <row r="206" spans="1:12" hidden="1" x14ac:dyDescent="0.25">
      <c r="A206" s="51" t="s">
        <v>1243</v>
      </c>
      <c r="B206" s="51"/>
      <c r="C206" s="51"/>
      <c r="D206" s="51" t="s">
        <v>1244</v>
      </c>
      <c r="E206" s="51"/>
      <c r="F206" s="51" t="s">
        <v>1245</v>
      </c>
      <c r="G206" s="51"/>
      <c r="H206" s="51"/>
      <c r="I206" s="51"/>
      <c r="J206" s="51"/>
      <c r="K206" s="51"/>
      <c r="L206" s="51"/>
    </row>
    <row r="207" spans="1:12" hidden="1" x14ac:dyDescent="0.25">
      <c r="A207" s="51" t="s">
        <v>1246</v>
      </c>
      <c r="B207" s="51"/>
      <c r="C207" s="51"/>
      <c r="D207" s="51" t="s">
        <v>1247</v>
      </c>
      <c r="E207" s="51"/>
      <c r="F207" s="51" t="s">
        <v>3194</v>
      </c>
      <c r="G207" s="51"/>
      <c r="H207" s="51"/>
      <c r="I207" s="51"/>
      <c r="J207" s="51"/>
      <c r="K207" s="51"/>
      <c r="L207" s="51"/>
    </row>
    <row r="208" spans="1:12" hidden="1" x14ac:dyDescent="0.25">
      <c r="A208" s="51" t="s">
        <v>1248</v>
      </c>
      <c r="B208" s="51"/>
      <c r="C208" s="51"/>
      <c r="D208" s="51" t="s">
        <v>1249</v>
      </c>
      <c r="E208" s="51"/>
      <c r="F208" s="51" t="s">
        <v>1250</v>
      </c>
      <c r="G208" s="51"/>
      <c r="H208" s="51"/>
      <c r="I208" s="51"/>
      <c r="J208" s="51"/>
      <c r="K208" s="51"/>
      <c r="L208" s="51"/>
    </row>
    <row r="209" spans="1:12" hidden="1" x14ac:dyDescent="0.25">
      <c r="A209" s="51" t="s">
        <v>1251</v>
      </c>
      <c r="B209" s="51"/>
      <c r="C209" s="51"/>
      <c r="D209" s="51" t="s">
        <v>1252</v>
      </c>
      <c r="E209" s="51"/>
      <c r="F209" s="51" t="s">
        <v>1253</v>
      </c>
      <c r="G209" s="51"/>
      <c r="H209" s="51"/>
      <c r="I209" s="51"/>
      <c r="J209" s="51"/>
      <c r="K209" s="51"/>
      <c r="L209" s="51"/>
    </row>
    <row r="210" spans="1:12" hidden="1" x14ac:dyDescent="0.25">
      <c r="A210" s="51" t="s">
        <v>1254</v>
      </c>
      <c r="B210" s="51"/>
      <c r="C210" s="51"/>
      <c r="D210" s="51" t="s">
        <v>1255</v>
      </c>
      <c r="E210" s="51"/>
      <c r="F210" s="51" t="s">
        <v>1256</v>
      </c>
      <c r="G210" s="51"/>
      <c r="H210" s="51"/>
      <c r="I210" s="51"/>
      <c r="J210" s="51"/>
      <c r="K210" s="51"/>
      <c r="L210" s="51"/>
    </row>
    <row r="211" spans="1:12" hidden="1" x14ac:dyDescent="0.25">
      <c r="A211" s="51" t="s">
        <v>1257</v>
      </c>
      <c r="B211" s="51"/>
      <c r="C211" s="51"/>
      <c r="D211" s="51" t="s">
        <v>1258</v>
      </c>
      <c r="E211" s="51"/>
      <c r="F211" s="51" t="s">
        <v>1259</v>
      </c>
      <c r="G211" s="51"/>
      <c r="H211" s="51"/>
      <c r="I211" s="51"/>
      <c r="J211" s="51"/>
      <c r="K211" s="51"/>
      <c r="L211" s="51"/>
    </row>
    <row r="212" spans="1:12" x14ac:dyDescent="0.25">
      <c r="A212" s="51" t="s">
        <v>1257</v>
      </c>
      <c r="B212" s="51" t="s">
        <v>2064</v>
      </c>
      <c r="C212" s="51" t="s">
        <v>2216</v>
      </c>
      <c r="D212" s="51" t="s">
        <v>2065</v>
      </c>
      <c r="E212" s="51" t="s">
        <v>10</v>
      </c>
      <c r="F212" s="51" t="s">
        <v>2066</v>
      </c>
      <c r="G212" s="51" t="s">
        <v>2008</v>
      </c>
      <c r="H212" s="51" t="s">
        <v>2067</v>
      </c>
      <c r="I212" s="51" t="s">
        <v>3350</v>
      </c>
      <c r="J212" s="51" t="s">
        <v>3351</v>
      </c>
      <c r="K212" s="51" t="s">
        <v>2951</v>
      </c>
      <c r="L212" s="51"/>
    </row>
    <row r="213" spans="1:12" hidden="1" x14ac:dyDescent="0.25">
      <c r="A213" s="51" t="s">
        <v>1260</v>
      </c>
      <c r="B213" s="51"/>
      <c r="C213" s="51"/>
      <c r="D213" s="51" t="s">
        <v>1261</v>
      </c>
      <c r="E213" s="51"/>
      <c r="F213" s="51" t="s">
        <v>1262</v>
      </c>
      <c r="G213" s="51"/>
      <c r="H213" s="51"/>
      <c r="I213" s="51"/>
      <c r="J213" s="51"/>
      <c r="K213" s="51"/>
      <c r="L213" s="51"/>
    </row>
    <row r="214" spans="1:12" hidden="1" x14ac:dyDescent="0.25">
      <c r="A214" s="51" t="s">
        <v>1263</v>
      </c>
      <c r="B214" s="51"/>
      <c r="C214" s="51"/>
      <c r="D214" s="51" t="s">
        <v>1264</v>
      </c>
      <c r="E214" s="51"/>
      <c r="F214" s="51" t="s">
        <v>1265</v>
      </c>
      <c r="G214" s="51"/>
      <c r="H214" s="51"/>
      <c r="I214" s="51"/>
      <c r="J214" s="51"/>
      <c r="K214" s="51"/>
      <c r="L214" s="51"/>
    </row>
    <row r="215" spans="1:12" hidden="1" x14ac:dyDescent="0.25">
      <c r="A215" s="51" t="s">
        <v>1266</v>
      </c>
      <c r="B215" s="51"/>
      <c r="C215" s="51"/>
      <c r="D215" s="51" t="s">
        <v>1267</v>
      </c>
      <c r="E215" s="51"/>
      <c r="F215" s="51" t="s">
        <v>1268</v>
      </c>
      <c r="G215" s="51"/>
      <c r="H215" s="51"/>
      <c r="I215" s="51"/>
      <c r="J215" s="51"/>
      <c r="K215" s="51"/>
      <c r="L215" s="51"/>
    </row>
    <row r="216" spans="1:12" hidden="1" x14ac:dyDescent="0.25">
      <c r="A216" s="51" t="s">
        <v>1269</v>
      </c>
      <c r="B216" s="51"/>
      <c r="C216" s="51"/>
      <c r="D216" s="51" t="s">
        <v>1270</v>
      </c>
      <c r="E216" s="51"/>
      <c r="F216" s="51" t="s">
        <v>1271</v>
      </c>
      <c r="G216" s="51"/>
      <c r="H216" s="51"/>
      <c r="I216" s="51"/>
      <c r="J216" s="51"/>
      <c r="K216" s="51"/>
      <c r="L216" s="51"/>
    </row>
    <row r="217" spans="1:12" x14ac:dyDescent="0.25">
      <c r="A217" s="51" t="s">
        <v>1269</v>
      </c>
      <c r="B217" s="51" t="s">
        <v>2068</v>
      </c>
      <c r="C217" s="51" t="s">
        <v>2216</v>
      </c>
      <c r="D217" s="51" t="s">
        <v>2069</v>
      </c>
      <c r="E217" s="51" t="s">
        <v>10</v>
      </c>
      <c r="F217" s="51" t="s">
        <v>2070</v>
      </c>
      <c r="G217" s="51" t="s">
        <v>2071</v>
      </c>
      <c r="H217" s="51" t="s">
        <v>2072</v>
      </c>
      <c r="I217" s="51" t="s">
        <v>3352</v>
      </c>
      <c r="J217" s="51" t="s">
        <v>3353</v>
      </c>
      <c r="K217" s="51" t="s">
        <v>2951</v>
      </c>
      <c r="L217" s="51"/>
    </row>
    <row r="218" spans="1:12" hidden="1" x14ac:dyDescent="0.25">
      <c r="A218" s="51" t="s">
        <v>1272</v>
      </c>
      <c r="B218" s="51"/>
      <c r="C218" s="51"/>
      <c r="D218" s="51" t="s">
        <v>1273</v>
      </c>
      <c r="E218" s="51"/>
      <c r="F218" s="51" t="s">
        <v>3195</v>
      </c>
      <c r="G218" s="51"/>
      <c r="H218" s="51"/>
      <c r="I218" s="51"/>
      <c r="J218" s="51"/>
      <c r="K218" s="51"/>
      <c r="L218" s="51"/>
    </row>
    <row r="219" spans="1:12" hidden="1" x14ac:dyDescent="0.25">
      <c r="A219" s="51" t="s">
        <v>1274</v>
      </c>
      <c r="B219" s="51"/>
      <c r="C219" s="51"/>
      <c r="D219" s="51" t="s">
        <v>1275</v>
      </c>
      <c r="E219" s="51"/>
      <c r="F219" s="51" t="s">
        <v>1276</v>
      </c>
      <c r="G219" s="51"/>
      <c r="H219" s="51"/>
      <c r="I219" s="51"/>
      <c r="J219" s="51"/>
      <c r="K219" s="51"/>
      <c r="L219" s="51"/>
    </row>
    <row r="220" spans="1:12" hidden="1" x14ac:dyDescent="0.25">
      <c r="A220" s="51" t="s">
        <v>1286</v>
      </c>
      <c r="B220" s="51"/>
      <c r="C220" s="51"/>
      <c r="D220" s="51" t="s">
        <v>1287</v>
      </c>
      <c r="E220" s="51"/>
      <c r="F220" s="51" t="s">
        <v>1288</v>
      </c>
      <c r="G220" s="51"/>
      <c r="H220" s="51"/>
      <c r="I220" s="51"/>
      <c r="J220" s="51"/>
      <c r="K220" s="51"/>
      <c r="L220" s="51"/>
    </row>
    <row r="221" spans="1:12" hidden="1" x14ac:dyDescent="0.25">
      <c r="A221" s="51" t="s">
        <v>1289</v>
      </c>
      <c r="B221" s="51"/>
      <c r="C221" s="51"/>
      <c r="D221" s="51" t="s">
        <v>1290</v>
      </c>
      <c r="E221" s="51"/>
      <c r="F221" s="51" t="s">
        <v>1288</v>
      </c>
      <c r="G221" s="51"/>
      <c r="H221" s="51"/>
      <c r="I221" s="51"/>
      <c r="J221" s="51"/>
      <c r="K221" s="51"/>
      <c r="L221" s="51"/>
    </row>
    <row r="222" spans="1:12" hidden="1" x14ac:dyDescent="0.25">
      <c r="A222" s="51" t="s">
        <v>1291</v>
      </c>
      <c r="B222" s="51"/>
      <c r="C222" s="51"/>
      <c r="D222" s="51" t="s">
        <v>1292</v>
      </c>
      <c r="E222" s="51"/>
      <c r="F222" s="51" t="s">
        <v>1288</v>
      </c>
      <c r="G222" s="51"/>
      <c r="H222" s="51"/>
      <c r="I222" s="51"/>
      <c r="J222" s="51"/>
      <c r="K222" s="51"/>
      <c r="L222" s="51"/>
    </row>
    <row r="223" spans="1:12" hidden="1" x14ac:dyDescent="0.25">
      <c r="A223" s="51" t="s">
        <v>1293</v>
      </c>
      <c r="B223" s="51"/>
      <c r="C223" s="51"/>
      <c r="D223" s="51" t="s">
        <v>1294</v>
      </c>
      <c r="E223" s="51"/>
      <c r="F223" s="51" t="s">
        <v>1295</v>
      </c>
      <c r="G223" s="51"/>
      <c r="H223" s="51"/>
      <c r="I223" s="51"/>
      <c r="J223" s="51"/>
      <c r="K223" s="51"/>
      <c r="L223" s="51"/>
    </row>
    <row r="224" spans="1:12" hidden="1" x14ac:dyDescent="0.25">
      <c r="A224" s="51" t="s">
        <v>1296</v>
      </c>
      <c r="B224" s="51"/>
      <c r="C224" s="51"/>
      <c r="D224" s="51" t="s">
        <v>1297</v>
      </c>
      <c r="E224" s="51"/>
      <c r="F224" s="51" t="s">
        <v>1298</v>
      </c>
      <c r="G224" s="51"/>
      <c r="H224" s="51"/>
      <c r="I224" s="51"/>
      <c r="J224" s="51"/>
      <c r="K224" s="51"/>
      <c r="L224" s="51"/>
    </row>
    <row r="225" spans="1:12" hidden="1" x14ac:dyDescent="0.25">
      <c r="A225" s="51" t="s">
        <v>1306</v>
      </c>
      <c r="B225" s="51"/>
      <c r="C225" s="51"/>
      <c r="D225" s="51" t="s">
        <v>1307</v>
      </c>
      <c r="E225" s="51"/>
      <c r="F225" s="51" t="s">
        <v>1288</v>
      </c>
      <c r="G225" s="51"/>
      <c r="H225" s="51"/>
      <c r="I225" s="51"/>
      <c r="J225" s="51"/>
      <c r="K225" s="51"/>
      <c r="L225" s="51"/>
    </row>
    <row r="226" spans="1:12" hidden="1" x14ac:dyDescent="0.25">
      <c r="A226" s="51" t="s">
        <v>1308</v>
      </c>
      <c r="B226" s="51"/>
      <c r="C226" s="51"/>
      <c r="D226" s="51" t="s">
        <v>1309</v>
      </c>
      <c r="E226" s="51"/>
      <c r="F226" s="51" t="s">
        <v>1310</v>
      </c>
      <c r="G226" s="51"/>
      <c r="H226" s="51"/>
      <c r="I226" s="51"/>
      <c r="J226" s="51"/>
      <c r="K226" s="51"/>
      <c r="L226" s="51"/>
    </row>
    <row r="227" spans="1:12" hidden="1" x14ac:dyDescent="0.25">
      <c r="A227" s="51" t="s">
        <v>1316</v>
      </c>
      <c r="B227" s="51"/>
      <c r="C227" s="51"/>
      <c r="D227" s="51" t="s">
        <v>1317</v>
      </c>
      <c r="E227" s="51"/>
      <c r="F227" s="51" t="s">
        <v>3209</v>
      </c>
      <c r="G227" s="51"/>
      <c r="H227" s="51"/>
      <c r="I227" s="51"/>
      <c r="J227" s="51"/>
      <c r="K227" s="51"/>
      <c r="L227" s="51"/>
    </row>
    <row r="228" spans="1:12" hidden="1" x14ac:dyDescent="0.25">
      <c r="A228" s="51" t="s">
        <v>1318</v>
      </c>
      <c r="B228" s="51"/>
      <c r="C228" s="51"/>
      <c r="D228" s="51" t="s">
        <v>1319</v>
      </c>
      <c r="E228" s="51"/>
      <c r="F228" s="51" t="s">
        <v>1288</v>
      </c>
      <c r="G228" s="51"/>
      <c r="H228" s="51"/>
      <c r="I228" s="51"/>
      <c r="J228" s="51"/>
      <c r="K228" s="51"/>
      <c r="L228" s="51"/>
    </row>
    <row r="229" spans="1:12" hidden="1" x14ac:dyDescent="0.25">
      <c r="A229" s="51" t="s">
        <v>1320</v>
      </c>
      <c r="B229" s="51"/>
      <c r="C229" s="51"/>
      <c r="D229" s="51" t="s">
        <v>1321</v>
      </c>
      <c r="E229" s="51"/>
      <c r="F229" s="51" t="s">
        <v>1288</v>
      </c>
      <c r="G229" s="51"/>
      <c r="H229" s="51"/>
      <c r="I229" s="51"/>
      <c r="J229" s="51"/>
      <c r="K229" s="51"/>
      <c r="L229" s="51"/>
    </row>
    <row r="230" spans="1:12" hidden="1" x14ac:dyDescent="0.25">
      <c r="A230" s="51" t="s">
        <v>1322</v>
      </c>
      <c r="B230" s="51"/>
      <c r="C230" s="51"/>
      <c r="D230" s="51" t="s">
        <v>1323</v>
      </c>
      <c r="E230" s="51"/>
      <c r="F230" s="51" t="s">
        <v>1324</v>
      </c>
      <c r="G230" s="51"/>
      <c r="H230" s="51"/>
      <c r="I230" s="51"/>
      <c r="J230" s="51"/>
      <c r="K230" s="51"/>
      <c r="L230" s="51"/>
    </row>
    <row r="231" spans="1:12" hidden="1" x14ac:dyDescent="0.25">
      <c r="A231" s="51" t="s">
        <v>1330</v>
      </c>
      <c r="B231" s="51"/>
      <c r="C231" s="51"/>
      <c r="D231" s="51" t="s">
        <v>1331</v>
      </c>
      <c r="E231" s="51"/>
      <c r="F231" s="51" t="s">
        <v>1288</v>
      </c>
      <c r="G231" s="51"/>
      <c r="H231" s="51"/>
      <c r="I231" s="51"/>
      <c r="J231" s="51"/>
      <c r="K231" s="51"/>
      <c r="L231" s="51"/>
    </row>
    <row r="232" spans="1:12" hidden="1" x14ac:dyDescent="0.25">
      <c r="A232" s="51" t="s">
        <v>1332</v>
      </c>
      <c r="B232" s="51"/>
      <c r="C232" s="51"/>
      <c r="D232" s="51" t="s">
        <v>1333</v>
      </c>
      <c r="E232" s="51"/>
      <c r="F232" s="51" t="s">
        <v>1288</v>
      </c>
      <c r="G232" s="51"/>
      <c r="H232" s="51"/>
      <c r="I232" s="51"/>
      <c r="J232" s="51"/>
      <c r="K232" s="51"/>
      <c r="L232" s="51"/>
    </row>
    <row r="233" spans="1:12" hidden="1" x14ac:dyDescent="0.25">
      <c r="A233" s="51" t="s">
        <v>1334</v>
      </c>
      <c r="B233" s="51"/>
      <c r="C233" s="51"/>
      <c r="D233" s="51" t="s">
        <v>1335</v>
      </c>
      <c r="E233" s="51"/>
      <c r="F233" s="51" t="s">
        <v>1336</v>
      </c>
      <c r="G233" s="51"/>
      <c r="H233" s="51"/>
      <c r="I233" s="51"/>
      <c r="J233" s="51"/>
      <c r="K233" s="51"/>
      <c r="L233" s="51"/>
    </row>
    <row r="234" spans="1:12" hidden="1" x14ac:dyDescent="0.25">
      <c r="A234" s="51" t="s">
        <v>1347</v>
      </c>
      <c r="B234" s="51"/>
      <c r="C234" s="51"/>
      <c r="D234" s="51" t="s">
        <v>1348</v>
      </c>
      <c r="E234" s="51"/>
      <c r="F234" s="51" t="s">
        <v>1349</v>
      </c>
      <c r="G234" s="51"/>
      <c r="H234" s="51"/>
      <c r="I234" s="51"/>
      <c r="J234" s="51"/>
      <c r="K234" s="51"/>
      <c r="L234" s="51"/>
    </row>
    <row r="235" spans="1:12" hidden="1" x14ac:dyDescent="0.25">
      <c r="A235" s="51" t="s">
        <v>1350</v>
      </c>
      <c r="B235" s="51"/>
      <c r="C235" s="51"/>
      <c r="D235" s="51" t="s">
        <v>1351</v>
      </c>
      <c r="E235" s="51"/>
      <c r="F235" s="51" t="s">
        <v>1288</v>
      </c>
      <c r="G235" s="51"/>
      <c r="H235" s="51"/>
      <c r="I235" s="51"/>
      <c r="J235" s="51"/>
      <c r="K235" s="51"/>
      <c r="L235" s="51"/>
    </row>
    <row r="236" spans="1:12" hidden="1" x14ac:dyDescent="0.25">
      <c r="A236" s="51" t="s">
        <v>1352</v>
      </c>
      <c r="B236" s="51"/>
      <c r="C236" s="51"/>
      <c r="D236" s="51" t="s">
        <v>1353</v>
      </c>
      <c r="E236" s="51"/>
      <c r="F236" s="51" t="s">
        <v>3218</v>
      </c>
      <c r="G236" s="51"/>
      <c r="H236" s="51"/>
      <c r="I236" s="51"/>
      <c r="J236" s="51"/>
      <c r="K236" s="51"/>
      <c r="L236" s="51"/>
    </row>
    <row r="237" spans="1:12" hidden="1" x14ac:dyDescent="0.25">
      <c r="A237" s="51" t="s">
        <v>1354</v>
      </c>
      <c r="B237" s="51"/>
      <c r="C237" s="51"/>
      <c r="D237" s="51" t="s">
        <v>1294</v>
      </c>
      <c r="E237" s="51"/>
      <c r="F237" s="51" t="s">
        <v>1355</v>
      </c>
      <c r="G237" s="51"/>
      <c r="H237" s="51"/>
      <c r="I237" s="51"/>
      <c r="J237" s="51"/>
      <c r="K237" s="51"/>
      <c r="L237" s="51"/>
    </row>
    <row r="238" spans="1:12" hidden="1" x14ac:dyDescent="0.25">
      <c r="A238" s="51" t="s">
        <v>1356</v>
      </c>
      <c r="B238" s="51"/>
      <c r="C238" s="51"/>
      <c r="D238" s="51" t="s">
        <v>1357</v>
      </c>
      <c r="E238" s="51"/>
      <c r="F238" s="51" t="s">
        <v>1358</v>
      </c>
      <c r="G238" s="51"/>
      <c r="H238" s="51"/>
      <c r="I238" s="51"/>
      <c r="J238" s="51"/>
      <c r="K238" s="51"/>
      <c r="L238" s="51"/>
    </row>
    <row r="239" spans="1:12" hidden="1" x14ac:dyDescent="0.25">
      <c r="A239" s="51" t="s">
        <v>1364</v>
      </c>
      <c r="B239" s="51"/>
      <c r="C239" s="51"/>
      <c r="D239" s="51" t="s">
        <v>1365</v>
      </c>
      <c r="E239" s="51"/>
      <c r="F239" s="51" t="s">
        <v>1366</v>
      </c>
      <c r="G239" s="51"/>
      <c r="H239" s="51"/>
      <c r="I239" s="51"/>
      <c r="J239" s="51"/>
      <c r="K239" s="51"/>
      <c r="L239" s="51"/>
    </row>
    <row r="240" spans="1:12" hidden="1" x14ac:dyDescent="0.25">
      <c r="A240" s="51" t="s">
        <v>1367</v>
      </c>
      <c r="B240" s="51"/>
      <c r="C240" s="51"/>
      <c r="D240" s="51" t="s">
        <v>1368</v>
      </c>
      <c r="E240" s="51"/>
      <c r="F240" s="51" t="s">
        <v>1369</v>
      </c>
      <c r="G240" s="51"/>
      <c r="H240" s="51"/>
      <c r="I240" s="51"/>
      <c r="J240" s="51"/>
      <c r="K240" s="51"/>
      <c r="L240" s="51"/>
    </row>
    <row r="241" spans="1:12" hidden="1" x14ac:dyDescent="0.25">
      <c r="A241" s="51" t="s">
        <v>1370</v>
      </c>
      <c r="B241" s="51"/>
      <c r="C241" s="51"/>
      <c r="D241" s="51" t="s">
        <v>1371</v>
      </c>
      <c r="E241" s="51"/>
      <c r="F241" s="51" t="s">
        <v>1372</v>
      </c>
      <c r="G241" s="51"/>
      <c r="H241" s="51"/>
      <c r="I241" s="51"/>
      <c r="J241" s="51"/>
      <c r="K241" s="51"/>
      <c r="L241" s="51"/>
    </row>
    <row r="242" spans="1:12" hidden="1" x14ac:dyDescent="0.25">
      <c r="A242" s="51" t="s">
        <v>1373</v>
      </c>
      <c r="B242" s="51"/>
      <c r="C242" s="51"/>
      <c r="D242" s="51" t="s">
        <v>1374</v>
      </c>
      <c r="E242" s="51"/>
      <c r="F242" s="51" t="s">
        <v>1375</v>
      </c>
      <c r="G242" s="51"/>
      <c r="H242" s="51"/>
      <c r="I242" s="51"/>
      <c r="J242" s="51"/>
      <c r="K242" s="51"/>
      <c r="L242" s="51"/>
    </row>
    <row r="243" spans="1:12" hidden="1" x14ac:dyDescent="0.25">
      <c r="A243" s="51" t="s">
        <v>1376</v>
      </c>
      <c r="B243" s="51"/>
      <c r="C243" s="51"/>
      <c r="D243" s="51" t="s">
        <v>1377</v>
      </c>
      <c r="E243" s="51"/>
      <c r="F243" s="51" t="s">
        <v>1378</v>
      </c>
      <c r="G243" s="51"/>
      <c r="H243" s="51"/>
      <c r="I243" s="51"/>
      <c r="J243" s="51"/>
      <c r="K243" s="51"/>
      <c r="L243" s="51"/>
    </row>
    <row r="244" spans="1:12" hidden="1" x14ac:dyDescent="0.25">
      <c r="A244" s="51" t="s">
        <v>1379</v>
      </c>
      <c r="B244" s="51"/>
      <c r="C244" s="51"/>
      <c r="D244" s="51" t="s">
        <v>1380</v>
      </c>
      <c r="E244" s="51"/>
      <c r="F244" s="51" t="s">
        <v>1381</v>
      </c>
      <c r="G244" s="51"/>
      <c r="H244" s="51"/>
      <c r="I244" s="51"/>
      <c r="J244" s="51"/>
      <c r="K244" s="51"/>
      <c r="L244" s="51"/>
    </row>
    <row r="245" spans="1:12" hidden="1" x14ac:dyDescent="0.25">
      <c r="A245" s="51" t="s">
        <v>1382</v>
      </c>
      <c r="B245" s="51"/>
      <c r="C245" s="51"/>
      <c r="D245" s="51" t="s">
        <v>1383</v>
      </c>
      <c r="E245" s="51"/>
      <c r="F245" s="51" t="s">
        <v>1384</v>
      </c>
      <c r="G245" s="51"/>
      <c r="H245" s="51"/>
      <c r="I245" s="51"/>
      <c r="J245" s="51"/>
      <c r="K245" s="51"/>
      <c r="L245" s="51"/>
    </row>
    <row r="246" spans="1:12" hidden="1" x14ac:dyDescent="0.25">
      <c r="A246" s="51" t="s">
        <v>1390</v>
      </c>
      <c r="B246" s="51"/>
      <c r="C246" s="51"/>
      <c r="D246" s="51" t="s">
        <v>1391</v>
      </c>
      <c r="E246" s="51"/>
      <c r="F246" s="51" t="s">
        <v>1392</v>
      </c>
      <c r="G246" s="51"/>
      <c r="H246" s="51"/>
      <c r="I246" s="51"/>
      <c r="J246" s="51"/>
      <c r="K246" s="51"/>
      <c r="L246" s="51"/>
    </row>
    <row r="247" spans="1:12" hidden="1" x14ac:dyDescent="0.25">
      <c r="A247" s="51" t="s">
        <v>1393</v>
      </c>
      <c r="B247" s="51"/>
      <c r="C247" s="51"/>
      <c r="D247" s="51" t="s">
        <v>1394</v>
      </c>
      <c r="E247" s="51"/>
      <c r="F247" s="51" t="s">
        <v>1395</v>
      </c>
      <c r="G247" s="51"/>
      <c r="H247" s="51"/>
      <c r="I247" s="51"/>
      <c r="J247" s="51"/>
      <c r="K247" s="51"/>
      <c r="L247" s="51"/>
    </row>
    <row r="248" spans="1:12" hidden="1" x14ac:dyDescent="0.25">
      <c r="A248" s="51" t="s">
        <v>1396</v>
      </c>
      <c r="B248" s="51"/>
      <c r="C248" s="51"/>
      <c r="D248" s="51" t="s">
        <v>1397</v>
      </c>
      <c r="E248" s="51"/>
      <c r="F248" s="51" t="s">
        <v>1398</v>
      </c>
      <c r="G248" s="51"/>
      <c r="H248" s="51"/>
      <c r="I248" s="51"/>
      <c r="J248" s="51"/>
      <c r="K248" s="51"/>
      <c r="L248" s="51"/>
    </row>
    <row r="249" spans="1:12" hidden="1" x14ac:dyDescent="0.25">
      <c r="A249" s="51" t="s">
        <v>1399</v>
      </c>
      <c r="B249" s="51"/>
      <c r="C249" s="51"/>
      <c r="D249" s="51" t="s">
        <v>1400</v>
      </c>
      <c r="E249" s="51"/>
      <c r="F249" s="51" t="s">
        <v>1401</v>
      </c>
      <c r="G249" s="51"/>
      <c r="H249" s="51"/>
      <c r="I249" s="51"/>
      <c r="J249" s="51"/>
      <c r="K249" s="51"/>
      <c r="L249" s="51"/>
    </row>
    <row r="250" spans="1:12" hidden="1" x14ac:dyDescent="0.25">
      <c r="A250" s="51" t="s">
        <v>1402</v>
      </c>
      <c r="B250" s="51"/>
      <c r="C250" s="51"/>
      <c r="D250" s="51" t="s">
        <v>1403</v>
      </c>
      <c r="E250" s="51"/>
      <c r="F250" s="51" t="s">
        <v>1404</v>
      </c>
      <c r="G250" s="51"/>
      <c r="H250" s="51"/>
      <c r="I250" s="51"/>
      <c r="J250" s="51"/>
      <c r="K250" s="51"/>
      <c r="L250" s="51"/>
    </row>
    <row r="251" spans="1:12" hidden="1" x14ac:dyDescent="0.25">
      <c r="A251" s="51" t="s">
        <v>1405</v>
      </c>
      <c r="B251" s="51"/>
      <c r="C251" s="51"/>
      <c r="D251" s="51" t="s">
        <v>1406</v>
      </c>
      <c r="E251" s="51"/>
      <c r="F251" s="51" t="s">
        <v>3225</v>
      </c>
      <c r="G251" s="51"/>
      <c r="H251" s="51"/>
      <c r="I251" s="51"/>
      <c r="J251" s="51"/>
      <c r="K251" s="51"/>
      <c r="L251" s="51"/>
    </row>
    <row r="252" spans="1:12" hidden="1" x14ac:dyDescent="0.25">
      <c r="A252" s="51" t="s">
        <v>1407</v>
      </c>
      <c r="B252" s="51"/>
      <c r="C252" s="51"/>
      <c r="D252" s="51" t="s">
        <v>1408</v>
      </c>
      <c r="E252" s="51"/>
      <c r="F252" s="51" t="s">
        <v>1409</v>
      </c>
      <c r="G252" s="51"/>
      <c r="H252" s="51"/>
      <c r="I252" s="51"/>
      <c r="J252" s="51"/>
      <c r="K252" s="51"/>
      <c r="L252" s="51"/>
    </row>
    <row r="253" spans="1:12" hidden="1" x14ac:dyDescent="0.25">
      <c r="A253" s="51" t="s">
        <v>1410</v>
      </c>
      <c r="B253" s="51"/>
      <c r="C253" s="51"/>
      <c r="D253" s="51" t="s">
        <v>1411</v>
      </c>
      <c r="E253" s="51"/>
      <c r="F253" s="51" t="s">
        <v>1412</v>
      </c>
      <c r="G253" s="51"/>
      <c r="H253" s="51"/>
      <c r="I253" s="51"/>
      <c r="J253" s="51"/>
      <c r="K253" s="51"/>
      <c r="L253" s="51"/>
    </row>
    <row r="254" spans="1:12" hidden="1" x14ac:dyDescent="0.25">
      <c r="A254" s="51" t="s">
        <v>1413</v>
      </c>
      <c r="B254" s="51"/>
      <c r="C254" s="51"/>
      <c r="D254" s="51" t="s">
        <v>1414</v>
      </c>
      <c r="E254" s="51"/>
      <c r="F254" s="51" t="s">
        <v>1415</v>
      </c>
      <c r="G254" s="51"/>
      <c r="H254" s="51"/>
      <c r="I254" s="51"/>
      <c r="J254" s="51"/>
      <c r="K254" s="51"/>
      <c r="L254" s="51"/>
    </row>
    <row r="255" spans="1:12" hidden="1" x14ac:dyDescent="0.25">
      <c r="A255" s="51" t="s">
        <v>1421</v>
      </c>
      <c r="B255" s="51"/>
      <c r="C255" s="51"/>
      <c r="D255" s="51" t="s">
        <v>1422</v>
      </c>
      <c r="E255" s="51"/>
      <c r="F255" s="51" t="s">
        <v>1423</v>
      </c>
      <c r="G255" s="51"/>
      <c r="H255" s="51"/>
      <c r="I255" s="51"/>
      <c r="J255" s="51"/>
      <c r="K255" s="51"/>
      <c r="L255" s="51"/>
    </row>
    <row r="256" spans="1:12" hidden="1" x14ac:dyDescent="0.25">
      <c r="A256" s="51" t="s">
        <v>1424</v>
      </c>
      <c r="B256" s="51"/>
      <c r="C256" s="51"/>
      <c r="D256" s="51" t="s">
        <v>1425</v>
      </c>
      <c r="E256" s="51"/>
      <c r="F256" s="51" t="s">
        <v>1426</v>
      </c>
      <c r="G256" s="51"/>
      <c r="H256" s="51"/>
      <c r="I256" s="51"/>
      <c r="J256" s="51"/>
      <c r="K256" s="51"/>
      <c r="L256" s="51"/>
    </row>
    <row r="257" spans="1:12" hidden="1" x14ac:dyDescent="0.25">
      <c r="A257" s="51" t="s">
        <v>1427</v>
      </c>
      <c r="B257" s="51"/>
      <c r="C257" s="51"/>
      <c r="D257" s="51" t="s">
        <v>1063</v>
      </c>
      <c r="E257" s="51"/>
      <c r="F257" s="51" t="s">
        <v>1428</v>
      </c>
      <c r="G257" s="51"/>
      <c r="H257" s="51"/>
      <c r="I257" s="51"/>
      <c r="J257" s="51"/>
      <c r="K257" s="51"/>
      <c r="L257" s="51"/>
    </row>
    <row r="258" spans="1:12" hidden="1" x14ac:dyDescent="0.25">
      <c r="A258" s="51" t="s">
        <v>1429</v>
      </c>
      <c r="B258" s="51"/>
      <c r="C258" s="51"/>
      <c r="D258" s="51" t="s">
        <v>1430</v>
      </c>
      <c r="E258" s="51"/>
      <c r="F258" s="51" t="s">
        <v>1431</v>
      </c>
      <c r="G258" s="51"/>
      <c r="H258" s="51"/>
      <c r="I258" s="51"/>
      <c r="J258" s="51"/>
      <c r="K258" s="51"/>
      <c r="L258" s="51"/>
    </row>
    <row r="259" spans="1:12" x14ac:dyDescent="0.25">
      <c r="A259" s="51" t="s">
        <v>1429</v>
      </c>
      <c r="B259" s="51" t="s">
        <v>2074</v>
      </c>
      <c r="C259" s="51" t="s">
        <v>2216</v>
      </c>
      <c r="D259" s="51" t="s">
        <v>2075</v>
      </c>
      <c r="E259" s="51" t="s">
        <v>10</v>
      </c>
      <c r="F259" s="51" t="s">
        <v>2076</v>
      </c>
      <c r="G259" s="51" t="s">
        <v>2077</v>
      </c>
      <c r="H259" s="51" t="s">
        <v>2078</v>
      </c>
      <c r="I259" s="51" t="s">
        <v>3354</v>
      </c>
      <c r="J259" s="51" t="s">
        <v>3355</v>
      </c>
      <c r="K259" s="51" t="s">
        <v>2951</v>
      </c>
      <c r="L259" s="51"/>
    </row>
    <row r="260" spans="1:12" hidden="1" x14ac:dyDescent="0.25">
      <c r="A260" s="51" t="s">
        <v>1432</v>
      </c>
      <c r="B260" s="51"/>
      <c r="C260" s="51"/>
      <c r="D260" s="51" t="s">
        <v>1433</v>
      </c>
      <c r="E260" s="51"/>
      <c r="F260" s="51" t="s">
        <v>1434</v>
      </c>
      <c r="G260" s="51"/>
      <c r="H260" s="51"/>
      <c r="I260" s="51"/>
      <c r="J260" s="51"/>
      <c r="K260" s="51"/>
      <c r="L260" s="51"/>
    </row>
    <row r="261" spans="1:12" hidden="1" x14ac:dyDescent="0.25">
      <c r="A261" s="51" t="s">
        <v>1439</v>
      </c>
      <c r="B261" s="51"/>
      <c r="C261" s="51"/>
      <c r="D261" s="51" t="s">
        <v>1440</v>
      </c>
      <c r="E261" s="51"/>
      <c r="F261" s="51" t="s">
        <v>1441</v>
      </c>
      <c r="G261" s="51"/>
      <c r="H261" s="51"/>
      <c r="I261" s="51"/>
      <c r="J261" s="51"/>
      <c r="K261" s="51"/>
      <c r="L261" s="51"/>
    </row>
    <row r="262" spans="1:12" hidden="1" x14ac:dyDescent="0.25">
      <c r="A262" s="51" t="s">
        <v>1442</v>
      </c>
      <c r="B262" s="51"/>
      <c r="C262" s="51"/>
      <c r="D262" s="51" t="s">
        <v>1443</v>
      </c>
      <c r="E262" s="51"/>
      <c r="F262" s="51" t="s">
        <v>1441</v>
      </c>
      <c r="G262" s="51"/>
      <c r="H262" s="51"/>
      <c r="I262" s="51"/>
      <c r="J262" s="51"/>
      <c r="K262" s="51"/>
      <c r="L262" s="51"/>
    </row>
    <row r="263" spans="1:12" hidden="1" x14ac:dyDescent="0.25">
      <c r="A263" s="51" t="s">
        <v>1444</v>
      </c>
      <c r="B263" s="51"/>
      <c r="C263" s="51"/>
      <c r="D263" s="51" t="s">
        <v>1445</v>
      </c>
      <c r="E263" s="51"/>
      <c r="F263" s="51" t="s">
        <v>1441</v>
      </c>
      <c r="G263" s="51"/>
      <c r="H263" s="51"/>
      <c r="I263" s="51"/>
      <c r="J263" s="51"/>
      <c r="K263" s="51"/>
      <c r="L263" s="51"/>
    </row>
    <row r="264" spans="1:12" hidden="1" x14ac:dyDescent="0.25">
      <c r="A264" s="51" t="s">
        <v>1446</v>
      </c>
      <c r="B264" s="51"/>
      <c r="C264" s="51"/>
      <c r="D264" s="51" t="s">
        <v>1447</v>
      </c>
      <c r="E264" s="51"/>
      <c r="F264" s="51" t="s">
        <v>1448</v>
      </c>
      <c r="G264" s="51"/>
      <c r="H264" s="51"/>
      <c r="I264" s="51"/>
      <c r="J264" s="51"/>
      <c r="K264" s="51"/>
      <c r="L264" s="51"/>
    </row>
    <row r="265" spans="1:12" hidden="1" x14ac:dyDescent="0.25">
      <c r="A265" s="51" t="s">
        <v>1449</v>
      </c>
      <c r="B265" s="51"/>
      <c r="C265" s="51"/>
      <c r="D265" s="51" t="s">
        <v>1450</v>
      </c>
      <c r="E265" s="51"/>
      <c r="F265" s="51" t="s">
        <v>1441</v>
      </c>
      <c r="G265" s="51"/>
      <c r="H265" s="51"/>
      <c r="I265" s="51"/>
      <c r="J265" s="51"/>
      <c r="K265" s="51"/>
      <c r="L265" s="51"/>
    </row>
    <row r="266" spans="1:12" hidden="1" x14ac:dyDescent="0.25">
      <c r="A266" s="51" t="s">
        <v>1451</v>
      </c>
      <c r="B266" s="51"/>
      <c r="C266" s="51"/>
      <c r="D266" s="51" t="s">
        <v>1197</v>
      </c>
      <c r="E266" s="51"/>
      <c r="F266" s="51" t="s">
        <v>1452</v>
      </c>
      <c r="G266" s="51"/>
      <c r="H266" s="51"/>
      <c r="I266" s="51"/>
      <c r="J266" s="51"/>
      <c r="K266" s="51"/>
      <c r="L266" s="51"/>
    </row>
    <row r="267" spans="1:12" hidden="1" x14ac:dyDescent="0.25">
      <c r="A267" s="51" t="s">
        <v>1467</v>
      </c>
      <c r="B267" s="51"/>
      <c r="C267" s="51"/>
      <c r="D267" s="51" t="s">
        <v>1468</v>
      </c>
      <c r="E267" s="51"/>
      <c r="F267" s="51" t="s">
        <v>1441</v>
      </c>
      <c r="G267" s="51"/>
      <c r="H267" s="51"/>
      <c r="I267" s="51"/>
      <c r="J267" s="51"/>
      <c r="K267" s="51"/>
      <c r="L267" s="51"/>
    </row>
    <row r="268" spans="1:12" hidden="1" x14ac:dyDescent="0.25">
      <c r="A268" s="51" t="s">
        <v>1469</v>
      </c>
      <c r="B268" s="51"/>
      <c r="C268" s="51"/>
      <c r="D268" s="51" t="s">
        <v>1470</v>
      </c>
      <c r="E268" s="51"/>
      <c r="F268" s="51" t="s">
        <v>1441</v>
      </c>
      <c r="G268" s="51"/>
      <c r="H268" s="51"/>
      <c r="I268" s="51"/>
      <c r="J268" s="51"/>
      <c r="K268" s="51"/>
      <c r="L268" s="51"/>
    </row>
    <row r="269" spans="1:12" hidden="1" x14ac:dyDescent="0.25">
      <c r="A269" s="51" t="s">
        <v>1471</v>
      </c>
      <c r="B269" s="51"/>
      <c r="C269" s="51"/>
      <c r="D269" s="51" t="s">
        <v>1472</v>
      </c>
      <c r="E269" s="51"/>
      <c r="F269" s="51" t="s">
        <v>1473</v>
      </c>
      <c r="G269" s="51"/>
      <c r="H269" s="51"/>
      <c r="I269" s="51"/>
      <c r="J269" s="51"/>
      <c r="K269" s="51"/>
      <c r="L269" s="51"/>
    </row>
    <row r="270" spans="1:12" hidden="1" x14ac:dyDescent="0.25">
      <c r="A270" s="51" t="s">
        <v>1479</v>
      </c>
      <c r="B270" s="51"/>
      <c r="C270" s="51"/>
      <c r="D270" s="51" t="s">
        <v>1480</v>
      </c>
      <c r="E270" s="51"/>
      <c r="F270" s="51" t="s">
        <v>1481</v>
      </c>
      <c r="G270" s="51"/>
      <c r="H270" s="51"/>
      <c r="I270" s="51"/>
      <c r="J270" s="51"/>
      <c r="K270" s="51"/>
      <c r="L270" s="51"/>
    </row>
    <row r="271" spans="1:12" x14ac:dyDescent="0.25">
      <c r="A271" s="51" t="s">
        <v>1479</v>
      </c>
      <c r="B271" s="51" t="s">
        <v>2080</v>
      </c>
      <c r="C271" s="51" t="s">
        <v>2216</v>
      </c>
      <c r="D271" s="51" t="s">
        <v>2081</v>
      </c>
      <c r="E271" s="51" t="s">
        <v>10</v>
      </c>
      <c r="F271" s="51" t="s">
        <v>2082</v>
      </c>
      <c r="G271" s="51" t="s">
        <v>2014</v>
      </c>
      <c r="H271" s="51" t="s">
        <v>2083</v>
      </c>
      <c r="I271" s="51" t="s">
        <v>3356</v>
      </c>
      <c r="J271" s="51" t="s">
        <v>3357</v>
      </c>
      <c r="K271" s="51" t="s">
        <v>2951</v>
      </c>
      <c r="L271" s="51"/>
    </row>
    <row r="272" spans="1:12" hidden="1" x14ac:dyDescent="0.25">
      <c r="A272" s="51" t="s">
        <v>1498</v>
      </c>
      <c r="B272" s="51"/>
      <c r="C272" s="51"/>
      <c r="D272" s="51" t="s">
        <v>1499</v>
      </c>
      <c r="E272" s="51"/>
      <c r="F272" s="51" t="s">
        <v>1500</v>
      </c>
      <c r="G272" s="51"/>
      <c r="H272" s="51"/>
      <c r="I272" s="51"/>
      <c r="J272" s="51"/>
      <c r="K272" s="51"/>
      <c r="L272" s="51"/>
    </row>
    <row r="273" spans="1:12" hidden="1" x14ac:dyDescent="0.25">
      <c r="A273" s="51" t="s">
        <v>1501</v>
      </c>
      <c r="B273" s="51"/>
      <c r="C273" s="51"/>
      <c r="D273" s="51" t="s">
        <v>1502</v>
      </c>
      <c r="E273" s="51"/>
      <c r="F273" s="51" t="s">
        <v>1503</v>
      </c>
      <c r="G273" s="51"/>
      <c r="H273" s="51"/>
      <c r="I273" s="51"/>
      <c r="J273" s="51"/>
      <c r="K273" s="51"/>
      <c r="L273" s="51"/>
    </row>
    <row r="274" spans="1:12" hidden="1" x14ac:dyDescent="0.25">
      <c r="A274" s="51" t="s">
        <v>1504</v>
      </c>
      <c r="B274" s="51"/>
      <c r="C274" s="51"/>
      <c r="D274" s="51" t="s">
        <v>1505</v>
      </c>
      <c r="E274" s="51"/>
      <c r="F274" s="51" t="s">
        <v>1506</v>
      </c>
      <c r="G274" s="51"/>
      <c r="H274" s="51"/>
      <c r="I274" s="51"/>
      <c r="J274" s="51"/>
      <c r="K274" s="51"/>
      <c r="L274" s="51"/>
    </row>
    <row r="275" spans="1:12" hidden="1" x14ac:dyDescent="0.25">
      <c r="A275" s="51" t="s">
        <v>1507</v>
      </c>
      <c r="B275" s="51"/>
      <c r="C275" s="51"/>
      <c r="D275" s="51" t="s">
        <v>982</v>
      </c>
      <c r="E275" s="51"/>
      <c r="F275" s="51" t="s">
        <v>1508</v>
      </c>
      <c r="G275" s="51"/>
      <c r="H275" s="51"/>
      <c r="I275" s="51"/>
      <c r="J275" s="51"/>
      <c r="K275" s="51"/>
      <c r="L275" s="51"/>
    </row>
    <row r="276" spans="1:12" hidden="1" x14ac:dyDescent="0.25">
      <c r="A276" s="51" t="s">
        <v>1509</v>
      </c>
      <c r="B276" s="51"/>
      <c r="C276" s="51"/>
      <c r="D276" s="51" t="s">
        <v>1510</v>
      </c>
      <c r="E276" s="51"/>
      <c r="F276" s="51" t="s">
        <v>1511</v>
      </c>
      <c r="G276" s="51"/>
      <c r="H276" s="51"/>
      <c r="I276" s="51"/>
      <c r="J276" s="51"/>
      <c r="K276" s="51"/>
      <c r="L276" s="51"/>
    </row>
    <row r="277" spans="1:12" hidden="1" x14ac:dyDescent="0.25">
      <c r="A277" s="51" t="s">
        <v>1512</v>
      </c>
      <c r="B277" s="51"/>
      <c r="C277" s="51"/>
      <c r="D277" s="51" t="s">
        <v>1513</v>
      </c>
      <c r="E277" s="51"/>
      <c r="F277" s="51" t="s">
        <v>1514</v>
      </c>
      <c r="G277" s="51"/>
      <c r="H277" s="51"/>
      <c r="I277" s="51"/>
      <c r="J277" s="51"/>
      <c r="K277" s="51"/>
      <c r="L277" s="51"/>
    </row>
    <row r="278" spans="1:12" x14ac:dyDescent="0.25">
      <c r="A278" s="51" t="s">
        <v>1512</v>
      </c>
      <c r="B278" s="51" t="s">
        <v>2084</v>
      </c>
      <c r="C278" s="51" t="s">
        <v>2216</v>
      </c>
      <c r="D278" s="51" t="s">
        <v>2085</v>
      </c>
      <c r="E278" s="51" t="s">
        <v>10</v>
      </c>
      <c r="F278" s="51" t="s">
        <v>2086</v>
      </c>
      <c r="G278" s="51" t="s">
        <v>2087</v>
      </c>
      <c r="H278" s="51" t="s">
        <v>2088</v>
      </c>
      <c r="I278" s="51" t="s">
        <v>3358</v>
      </c>
      <c r="J278" s="51" t="s">
        <v>3359</v>
      </c>
      <c r="K278" s="51" t="s">
        <v>2951</v>
      </c>
      <c r="L278" s="51"/>
    </row>
    <row r="279" spans="1:12" hidden="1" x14ac:dyDescent="0.25">
      <c r="A279" s="51" t="s">
        <v>1515</v>
      </c>
      <c r="B279" s="51"/>
      <c r="C279" s="51"/>
      <c r="D279" s="51" t="s">
        <v>1516</v>
      </c>
      <c r="E279" s="51"/>
      <c r="F279" s="51" t="s">
        <v>1517</v>
      </c>
      <c r="G279" s="51"/>
      <c r="H279" s="51"/>
      <c r="I279" s="51"/>
      <c r="J279" s="51"/>
      <c r="K279" s="51"/>
      <c r="L279" s="51"/>
    </row>
    <row r="280" spans="1:12" hidden="1" x14ac:dyDescent="0.25">
      <c r="A280" s="51" t="s">
        <v>1518</v>
      </c>
      <c r="B280" s="51"/>
      <c r="C280" s="51"/>
      <c r="D280" s="51" t="s">
        <v>1519</v>
      </c>
      <c r="E280" s="51"/>
      <c r="F280" s="51" t="s">
        <v>1520</v>
      </c>
      <c r="G280" s="51"/>
      <c r="H280" s="51"/>
      <c r="I280" s="51"/>
      <c r="J280" s="51"/>
      <c r="K280" s="51"/>
      <c r="L280" s="51"/>
    </row>
    <row r="281" spans="1:12" hidden="1" x14ac:dyDescent="0.25">
      <c r="A281" s="51" t="s">
        <v>1521</v>
      </c>
      <c r="B281" s="51"/>
      <c r="C281" s="51"/>
      <c r="D281" s="51" t="s">
        <v>1522</v>
      </c>
      <c r="E281" s="51"/>
      <c r="F281" s="51" t="s">
        <v>1523</v>
      </c>
      <c r="G281" s="51"/>
      <c r="H281" s="51"/>
      <c r="I281" s="51"/>
      <c r="J281" s="51"/>
      <c r="K281" s="51"/>
      <c r="L281" s="51"/>
    </row>
    <row r="282" spans="1:12" x14ac:dyDescent="0.25">
      <c r="A282" s="51" t="s">
        <v>1521</v>
      </c>
      <c r="B282" s="51" t="s">
        <v>2089</v>
      </c>
      <c r="C282" s="51" t="s">
        <v>2216</v>
      </c>
      <c r="D282" s="51" t="s">
        <v>2090</v>
      </c>
      <c r="E282" s="51" t="s">
        <v>10</v>
      </c>
      <c r="F282" s="51" t="s">
        <v>2091</v>
      </c>
      <c r="G282" s="51" t="s">
        <v>2026</v>
      </c>
      <c r="H282" s="51" t="s">
        <v>2092</v>
      </c>
      <c r="I282" s="51" t="s">
        <v>3360</v>
      </c>
      <c r="J282" s="51" t="s">
        <v>3361</v>
      </c>
      <c r="K282" s="51" t="s">
        <v>2951</v>
      </c>
      <c r="L282" s="51"/>
    </row>
    <row r="283" spans="1:12" hidden="1" x14ac:dyDescent="0.25">
      <c r="A283" s="51" t="s">
        <v>1533</v>
      </c>
      <c r="B283" s="51"/>
      <c r="C283" s="51"/>
      <c r="D283" s="51" t="s">
        <v>1534</v>
      </c>
      <c r="E283" s="51"/>
      <c r="F283" s="51" t="s">
        <v>1535</v>
      </c>
      <c r="G283" s="51"/>
      <c r="H283" s="51"/>
      <c r="I283" s="51"/>
      <c r="J283" s="51"/>
      <c r="K283" s="51"/>
      <c r="L283" s="51"/>
    </row>
    <row r="284" spans="1:12" hidden="1" x14ac:dyDescent="0.25">
      <c r="A284" s="51" t="s">
        <v>1536</v>
      </c>
      <c r="B284" s="51"/>
      <c r="C284" s="51"/>
      <c r="D284" s="51" t="s">
        <v>1537</v>
      </c>
      <c r="E284" s="51"/>
      <c r="F284" s="51" t="s">
        <v>761</v>
      </c>
      <c r="G284" s="51"/>
      <c r="H284" s="51"/>
      <c r="I284" s="51"/>
      <c r="J284" s="51"/>
      <c r="K284" s="51"/>
      <c r="L284" s="51"/>
    </row>
    <row r="285" spans="1:12" hidden="1" x14ac:dyDescent="0.25">
      <c r="A285" s="51" t="s">
        <v>1538</v>
      </c>
      <c r="B285" s="51"/>
      <c r="C285" s="51"/>
      <c r="D285" s="51" t="s">
        <v>1539</v>
      </c>
      <c r="E285" s="51"/>
      <c r="F285" s="51" t="s">
        <v>1540</v>
      </c>
      <c r="G285" s="51"/>
      <c r="H285" s="51"/>
      <c r="I285" s="51"/>
      <c r="J285" s="51"/>
      <c r="K285" s="51"/>
      <c r="L285" s="51"/>
    </row>
    <row r="286" spans="1:12" hidden="1" x14ac:dyDescent="0.25">
      <c r="A286" s="51" t="s">
        <v>1541</v>
      </c>
      <c r="B286" s="51"/>
      <c r="C286" s="51"/>
      <c r="D286" s="51" t="s">
        <v>1542</v>
      </c>
      <c r="E286" s="51"/>
      <c r="F286" s="51" t="s">
        <v>1543</v>
      </c>
      <c r="G286" s="51"/>
      <c r="H286" s="51"/>
      <c r="I286" s="51"/>
      <c r="J286" s="51"/>
      <c r="K286" s="51"/>
      <c r="L286" s="51"/>
    </row>
    <row r="287" spans="1:12" hidden="1" x14ac:dyDescent="0.25">
      <c r="A287" s="51" t="s">
        <v>1544</v>
      </c>
      <c r="B287" s="51"/>
      <c r="C287" s="51"/>
      <c r="D287" s="51" t="s">
        <v>1545</v>
      </c>
      <c r="E287" s="51"/>
      <c r="F287" s="51" t="s">
        <v>1546</v>
      </c>
      <c r="G287" s="51"/>
      <c r="H287" s="51"/>
      <c r="I287" s="51"/>
      <c r="J287" s="51"/>
      <c r="K287" s="51"/>
      <c r="L287" s="51"/>
    </row>
    <row r="288" spans="1:12" hidden="1" x14ac:dyDescent="0.25">
      <c r="A288" s="51" t="s">
        <v>1547</v>
      </c>
      <c r="B288" s="51"/>
      <c r="C288" s="51"/>
      <c r="D288" s="51" t="s">
        <v>1548</v>
      </c>
      <c r="E288" s="51"/>
      <c r="F288" s="51" t="s">
        <v>1549</v>
      </c>
      <c r="G288" s="51"/>
      <c r="H288" s="51"/>
      <c r="I288" s="51"/>
      <c r="J288" s="51"/>
      <c r="K288" s="51"/>
      <c r="L288" s="51"/>
    </row>
    <row r="289" spans="1:12" hidden="1" x14ac:dyDescent="0.25">
      <c r="A289" s="51" t="s">
        <v>1550</v>
      </c>
      <c r="B289" s="51"/>
      <c r="C289" s="51"/>
      <c r="D289" s="51" t="s">
        <v>1551</v>
      </c>
      <c r="E289" s="51"/>
      <c r="F289" s="51" t="s">
        <v>1552</v>
      </c>
      <c r="G289" s="51"/>
      <c r="H289" s="51"/>
      <c r="I289" s="51"/>
      <c r="J289" s="51"/>
      <c r="K289" s="51"/>
      <c r="L289" s="51"/>
    </row>
    <row r="290" spans="1:12" hidden="1" x14ac:dyDescent="0.25">
      <c r="A290" s="51" t="s">
        <v>1553</v>
      </c>
      <c r="B290" s="51"/>
      <c r="C290" s="51"/>
      <c r="D290" s="51" t="s">
        <v>1554</v>
      </c>
      <c r="E290" s="51"/>
      <c r="F290" s="51" t="s">
        <v>1555</v>
      </c>
      <c r="G290" s="51"/>
      <c r="H290" s="51"/>
      <c r="I290" s="51"/>
      <c r="J290" s="51"/>
      <c r="K290" s="51"/>
      <c r="L290" s="51"/>
    </row>
    <row r="291" spans="1:12" hidden="1" x14ac:dyDescent="0.25">
      <c r="A291" s="51" t="s">
        <v>1556</v>
      </c>
      <c r="B291" s="51"/>
      <c r="C291" s="51"/>
      <c r="D291" s="51" t="s">
        <v>1557</v>
      </c>
      <c r="E291" s="51"/>
      <c r="F291" s="51" t="s">
        <v>1558</v>
      </c>
      <c r="G291" s="51"/>
      <c r="H291" s="51"/>
      <c r="I291" s="51"/>
      <c r="J291" s="51"/>
      <c r="K291" s="51"/>
      <c r="L291" s="51"/>
    </row>
    <row r="292" spans="1:12" hidden="1" x14ac:dyDescent="0.25">
      <c r="A292" s="51" t="s">
        <v>1564</v>
      </c>
      <c r="B292" s="51"/>
      <c r="C292" s="51"/>
      <c r="D292" s="51" t="s">
        <v>1357</v>
      </c>
      <c r="E292" s="51"/>
      <c r="F292" s="51" t="s">
        <v>1565</v>
      </c>
      <c r="G292" s="51"/>
      <c r="H292" s="51"/>
      <c r="I292" s="51"/>
      <c r="J292" s="51"/>
      <c r="K292" s="51"/>
      <c r="L292" s="51"/>
    </row>
    <row r="293" spans="1:12" hidden="1" x14ac:dyDescent="0.25">
      <c r="A293" s="51" t="s">
        <v>1575</v>
      </c>
      <c r="B293" s="51"/>
      <c r="C293" s="51"/>
      <c r="D293" s="51" t="s">
        <v>1576</v>
      </c>
      <c r="E293" s="51"/>
      <c r="F293" s="51" t="s">
        <v>1855</v>
      </c>
      <c r="G293" s="51"/>
      <c r="H293" s="51"/>
      <c r="I293" s="51"/>
      <c r="J293" s="51"/>
      <c r="K293" s="51"/>
      <c r="L293" s="51"/>
    </row>
    <row r="294" spans="1:12" hidden="1" x14ac:dyDescent="0.25">
      <c r="A294" s="51" t="s">
        <v>1577</v>
      </c>
      <c r="B294" s="51"/>
      <c r="C294" s="51"/>
      <c r="D294" s="51" t="s">
        <v>1578</v>
      </c>
      <c r="E294" s="51"/>
      <c r="F294" s="51" t="s">
        <v>1579</v>
      </c>
      <c r="G294" s="51"/>
      <c r="H294" s="51"/>
      <c r="I294" s="51"/>
      <c r="J294" s="51"/>
      <c r="K294" s="51"/>
      <c r="L294" s="51"/>
    </row>
    <row r="295" spans="1:12" hidden="1" x14ac:dyDescent="0.25">
      <c r="A295" s="51" t="s">
        <v>1585</v>
      </c>
      <c r="B295" s="51"/>
      <c r="C295" s="51"/>
      <c r="D295" s="51" t="s">
        <v>1586</v>
      </c>
      <c r="E295" s="51"/>
      <c r="F295" s="51" t="s">
        <v>1587</v>
      </c>
      <c r="G295" s="51"/>
      <c r="H295" s="51"/>
      <c r="I295" s="51"/>
      <c r="J295" s="51"/>
      <c r="K295" s="51"/>
      <c r="L295" s="51"/>
    </row>
    <row r="296" spans="1:12" hidden="1" x14ac:dyDescent="0.25">
      <c r="A296" s="51" t="s">
        <v>1588</v>
      </c>
      <c r="B296" s="51"/>
      <c r="C296" s="51"/>
      <c r="D296" s="51" t="s">
        <v>1589</v>
      </c>
      <c r="E296" s="51"/>
      <c r="F296" s="51" t="s">
        <v>1590</v>
      </c>
      <c r="G296" s="51"/>
      <c r="H296" s="51"/>
      <c r="I296" s="51"/>
      <c r="J296" s="51"/>
      <c r="K296" s="51"/>
      <c r="L296" s="51"/>
    </row>
    <row r="297" spans="1:12" x14ac:dyDescent="0.25">
      <c r="A297" s="51" t="s">
        <v>1588</v>
      </c>
      <c r="B297" s="51" t="s">
        <v>2093</v>
      </c>
      <c r="C297" s="51" t="s">
        <v>2216</v>
      </c>
      <c r="D297" s="51" t="s">
        <v>2094</v>
      </c>
      <c r="E297" s="51" t="s">
        <v>10</v>
      </c>
      <c r="F297" s="51" t="s">
        <v>2095</v>
      </c>
      <c r="G297" s="51" t="s">
        <v>2096</v>
      </c>
      <c r="H297" s="51" t="s">
        <v>2097</v>
      </c>
      <c r="I297" s="51" t="s">
        <v>3362</v>
      </c>
      <c r="J297" s="51" t="s">
        <v>3363</v>
      </c>
      <c r="K297" s="51" t="s">
        <v>2951</v>
      </c>
      <c r="L297" s="51"/>
    </row>
    <row r="298" spans="1:12" hidden="1" x14ac:dyDescent="0.25">
      <c r="A298" s="51" t="s">
        <v>1596</v>
      </c>
      <c r="B298" s="51"/>
      <c r="C298" s="51"/>
      <c r="D298" s="51" t="s">
        <v>1597</v>
      </c>
      <c r="E298" s="51"/>
      <c r="F298" s="51" t="s">
        <v>1598</v>
      </c>
      <c r="G298" s="51"/>
      <c r="H298" s="51"/>
      <c r="I298" s="51"/>
      <c r="J298" s="51"/>
      <c r="K298" s="51"/>
      <c r="L298" s="51"/>
    </row>
    <row r="299" spans="1:12" hidden="1" x14ac:dyDescent="0.25">
      <c r="A299" s="51" t="s">
        <v>1607</v>
      </c>
      <c r="B299" s="51"/>
      <c r="C299" s="51"/>
      <c r="D299" s="51" t="s">
        <v>1608</v>
      </c>
      <c r="E299" s="51"/>
      <c r="F299" s="51" t="s">
        <v>1609</v>
      </c>
      <c r="G299" s="51"/>
      <c r="H299" s="51"/>
      <c r="I299" s="51"/>
      <c r="J299" s="51"/>
      <c r="K299" s="51"/>
      <c r="L299" s="51"/>
    </row>
    <row r="300" spans="1:12" hidden="1" x14ac:dyDescent="0.25">
      <c r="A300" s="51" t="s">
        <v>1615</v>
      </c>
      <c r="B300" s="51"/>
      <c r="C300" s="51"/>
      <c r="D300" s="51" t="s">
        <v>1616</v>
      </c>
      <c r="E300" s="51"/>
      <c r="F300" s="51" t="s">
        <v>1617</v>
      </c>
      <c r="G300" s="51"/>
      <c r="H300" s="51"/>
      <c r="I300" s="51"/>
      <c r="J300" s="51"/>
      <c r="K300" s="51"/>
      <c r="L300" s="51"/>
    </row>
    <row r="301" spans="1:12" hidden="1" x14ac:dyDescent="0.25">
      <c r="A301" s="51" t="s">
        <v>1618</v>
      </c>
      <c r="B301" s="51"/>
      <c r="C301" s="51"/>
      <c r="D301" s="51" t="s">
        <v>1619</v>
      </c>
      <c r="E301" s="51"/>
      <c r="F301" s="51" t="s">
        <v>1620</v>
      </c>
      <c r="G301" s="51"/>
      <c r="H301" s="51"/>
      <c r="I301" s="51"/>
      <c r="J301" s="51"/>
      <c r="K301" s="51"/>
      <c r="L301" s="51"/>
    </row>
    <row r="302" spans="1:12" hidden="1" x14ac:dyDescent="0.25">
      <c r="A302" s="51" t="s">
        <v>1621</v>
      </c>
      <c r="B302" s="51"/>
      <c r="C302" s="51"/>
      <c r="D302" s="51" t="s">
        <v>1622</v>
      </c>
      <c r="E302" s="51"/>
      <c r="F302" s="51" t="s">
        <v>1623</v>
      </c>
      <c r="G302" s="51"/>
      <c r="H302" s="51"/>
      <c r="I302" s="51"/>
      <c r="J302" s="51"/>
      <c r="K302" s="51"/>
      <c r="L302" s="51"/>
    </row>
    <row r="303" spans="1:12" hidden="1" x14ac:dyDescent="0.25">
      <c r="A303" s="51" t="s">
        <v>1624</v>
      </c>
      <c r="B303" s="51"/>
      <c r="C303" s="51"/>
      <c r="D303" s="51" t="s">
        <v>1625</v>
      </c>
      <c r="E303" s="51"/>
      <c r="F303" s="51" t="s">
        <v>1626</v>
      </c>
      <c r="G303" s="51"/>
      <c r="H303" s="51"/>
      <c r="I303" s="51"/>
      <c r="J303" s="51"/>
      <c r="K303" s="51"/>
      <c r="L303" s="51"/>
    </row>
    <row r="304" spans="1:12" hidden="1" x14ac:dyDescent="0.25">
      <c r="A304" s="51" t="s">
        <v>1627</v>
      </c>
      <c r="B304" s="51"/>
      <c r="C304" s="51"/>
      <c r="D304" s="51" t="s">
        <v>1628</v>
      </c>
      <c r="E304" s="51"/>
      <c r="F304" s="51" t="s">
        <v>1629</v>
      </c>
      <c r="G304" s="51"/>
      <c r="H304" s="51"/>
      <c r="I304" s="51"/>
      <c r="J304" s="51"/>
      <c r="K304" s="51"/>
      <c r="L304" s="51"/>
    </row>
    <row r="305" spans="1:12" hidden="1" x14ac:dyDescent="0.25">
      <c r="A305" s="51" t="s">
        <v>1630</v>
      </c>
      <c r="B305" s="51"/>
      <c r="C305" s="51"/>
      <c r="D305" s="51" t="s">
        <v>1631</v>
      </c>
      <c r="E305" s="51"/>
      <c r="F305" s="51" t="s">
        <v>1632</v>
      </c>
      <c r="G305" s="51"/>
      <c r="H305" s="51"/>
      <c r="I305" s="51"/>
      <c r="J305" s="51"/>
      <c r="K305" s="51"/>
      <c r="L305" s="51"/>
    </row>
    <row r="306" spans="1:12" hidden="1" x14ac:dyDescent="0.25">
      <c r="A306" s="51" t="s">
        <v>1633</v>
      </c>
      <c r="B306" s="51"/>
      <c r="C306" s="51"/>
      <c r="D306" s="51" t="s">
        <v>1634</v>
      </c>
      <c r="E306" s="51"/>
      <c r="F306" s="51" t="s">
        <v>1635</v>
      </c>
      <c r="G306" s="51"/>
      <c r="H306" s="51"/>
      <c r="I306" s="51"/>
      <c r="J306" s="51"/>
      <c r="K306" s="51"/>
      <c r="L306" s="51"/>
    </row>
    <row r="307" spans="1:12" hidden="1" x14ac:dyDescent="0.25">
      <c r="A307" s="51" t="s">
        <v>1636</v>
      </c>
      <c r="B307" s="51"/>
      <c r="C307" s="51"/>
      <c r="D307" s="51" t="s">
        <v>1637</v>
      </c>
      <c r="E307" s="51"/>
      <c r="F307" s="51" t="s">
        <v>1638</v>
      </c>
      <c r="G307" s="51"/>
      <c r="H307" s="51"/>
      <c r="I307" s="51"/>
      <c r="J307" s="51"/>
      <c r="K307" s="51"/>
      <c r="L307" s="51"/>
    </row>
    <row r="308" spans="1:12" hidden="1" x14ac:dyDescent="0.25">
      <c r="A308" s="51" t="s">
        <v>1639</v>
      </c>
      <c r="B308" s="51"/>
      <c r="C308" s="51"/>
      <c r="D308" s="51" t="s">
        <v>1640</v>
      </c>
      <c r="E308" s="51"/>
      <c r="F308" s="51" t="s">
        <v>1641</v>
      </c>
      <c r="G308" s="51"/>
      <c r="H308" s="51"/>
      <c r="I308" s="51"/>
      <c r="J308" s="51"/>
      <c r="K308" s="51"/>
      <c r="L308" s="51"/>
    </row>
    <row r="309" spans="1:12" hidden="1" x14ac:dyDescent="0.25">
      <c r="A309" s="51" t="s">
        <v>1647</v>
      </c>
      <c r="B309" s="51"/>
      <c r="C309" s="51"/>
      <c r="D309" s="51" t="s">
        <v>1648</v>
      </c>
      <c r="E309" s="51"/>
      <c r="F309" s="51" t="s">
        <v>1649</v>
      </c>
      <c r="G309" s="51"/>
      <c r="H309" s="51"/>
      <c r="I309" s="51"/>
      <c r="J309" s="51"/>
      <c r="K309" s="51"/>
      <c r="L309" s="51"/>
    </row>
    <row r="310" spans="1:12" hidden="1" x14ac:dyDescent="0.25">
      <c r="A310" s="51" t="s">
        <v>1650</v>
      </c>
      <c r="B310" s="51"/>
      <c r="C310" s="51"/>
      <c r="D310" s="51" t="s">
        <v>1651</v>
      </c>
      <c r="E310" s="51"/>
      <c r="F310" s="51" t="s">
        <v>1652</v>
      </c>
      <c r="G310" s="51"/>
      <c r="H310" s="51"/>
      <c r="I310" s="51"/>
      <c r="J310" s="51"/>
      <c r="K310" s="51"/>
      <c r="L310" s="51"/>
    </row>
    <row r="311" spans="1:12" hidden="1" x14ac:dyDescent="0.25">
      <c r="A311" s="51" t="s">
        <v>1653</v>
      </c>
      <c r="B311" s="51"/>
      <c r="C311" s="51"/>
      <c r="D311" s="51" t="s">
        <v>1654</v>
      </c>
      <c r="E311" s="51"/>
      <c r="F311" s="51" t="s">
        <v>1655</v>
      </c>
      <c r="G311" s="51"/>
      <c r="H311" s="51"/>
      <c r="I311" s="51"/>
      <c r="J311" s="51"/>
      <c r="K311" s="51"/>
      <c r="L311" s="51"/>
    </row>
    <row r="312" spans="1:12" hidden="1" x14ac:dyDescent="0.25">
      <c r="A312" s="51" t="s">
        <v>1669</v>
      </c>
      <c r="B312" s="51"/>
      <c r="C312" s="51"/>
      <c r="D312" s="51" t="s">
        <v>1670</v>
      </c>
      <c r="E312" s="51"/>
      <c r="F312" s="51" t="s">
        <v>1671</v>
      </c>
      <c r="G312" s="51"/>
      <c r="H312" s="51"/>
      <c r="I312" s="51"/>
      <c r="J312" s="51"/>
      <c r="K312" s="51"/>
      <c r="L312" s="51"/>
    </row>
    <row r="313" spans="1:12" x14ac:dyDescent="0.25">
      <c r="A313" s="51" t="s">
        <v>1669</v>
      </c>
      <c r="B313" s="51" t="s">
        <v>2098</v>
      </c>
      <c r="C313" s="51" t="s">
        <v>2216</v>
      </c>
      <c r="D313" s="51" t="s">
        <v>2099</v>
      </c>
      <c r="E313" s="51" t="s">
        <v>10</v>
      </c>
      <c r="F313" s="51" t="s">
        <v>2100</v>
      </c>
      <c r="G313" s="51" t="s">
        <v>2101</v>
      </c>
      <c r="H313" s="51" t="s">
        <v>42</v>
      </c>
      <c r="I313" s="51" t="s">
        <v>3364</v>
      </c>
      <c r="J313" s="51" t="s">
        <v>3365</v>
      </c>
      <c r="K313" s="51" t="s">
        <v>2951</v>
      </c>
      <c r="L313" s="51"/>
    </row>
    <row r="314" spans="1:12" hidden="1" x14ac:dyDescent="0.25">
      <c r="A314" s="51" t="s">
        <v>1681</v>
      </c>
      <c r="B314" s="51"/>
      <c r="C314" s="51"/>
      <c r="D314" s="51" t="s">
        <v>1682</v>
      </c>
      <c r="E314" s="51"/>
      <c r="F314" s="51" t="s">
        <v>1683</v>
      </c>
      <c r="G314" s="51"/>
      <c r="H314" s="51"/>
      <c r="I314" s="51"/>
      <c r="J314" s="51"/>
      <c r="K314" s="51"/>
      <c r="L314" s="51"/>
    </row>
    <row r="315" spans="1:12" x14ac:dyDescent="0.25">
      <c r="A315" s="51" t="s">
        <v>1681</v>
      </c>
      <c r="B315" s="51" t="s">
        <v>2102</v>
      </c>
      <c r="C315" s="51" t="s">
        <v>2216</v>
      </c>
      <c r="D315" s="51" t="s">
        <v>2103</v>
      </c>
      <c r="E315" s="51" t="s">
        <v>10</v>
      </c>
      <c r="F315" s="51" t="s">
        <v>2104</v>
      </c>
      <c r="G315" s="51" t="s">
        <v>2105</v>
      </c>
      <c r="H315" s="51" t="s">
        <v>2106</v>
      </c>
      <c r="I315" s="51" t="s">
        <v>3366</v>
      </c>
      <c r="J315" s="51" t="s">
        <v>3367</v>
      </c>
      <c r="K315" s="51" t="s">
        <v>2951</v>
      </c>
      <c r="L315" s="51"/>
    </row>
    <row r="316" spans="1:12" hidden="1" x14ac:dyDescent="0.25">
      <c r="A316" s="51" t="s">
        <v>1684</v>
      </c>
      <c r="B316" s="51"/>
      <c r="C316" s="51"/>
      <c r="D316" s="51" t="s">
        <v>1685</v>
      </c>
      <c r="E316" s="51"/>
      <c r="F316" s="51" t="s">
        <v>1686</v>
      </c>
      <c r="G316" s="51"/>
      <c r="H316" s="51"/>
      <c r="I316" s="51"/>
      <c r="J316" s="51"/>
      <c r="K316" s="51"/>
      <c r="L316" s="51"/>
    </row>
    <row r="317" spans="1:12" hidden="1" x14ac:dyDescent="0.25">
      <c r="A317" s="51" t="s">
        <v>1687</v>
      </c>
      <c r="B317" s="51"/>
      <c r="C317" s="51"/>
      <c r="D317" s="51" t="s">
        <v>1688</v>
      </c>
      <c r="E317" s="51"/>
      <c r="F317" s="51" t="s">
        <v>1689</v>
      </c>
      <c r="G317" s="51"/>
      <c r="H317" s="51"/>
      <c r="I317" s="51"/>
      <c r="J317" s="51"/>
      <c r="K317" s="51"/>
      <c r="L317" s="51"/>
    </row>
    <row r="318" spans="1:12" hidden="1" x14ac:dyDescent="0.25">
      <c r="A318" s="51" t="s">
        <v>1690</v>
      </c>
      <c r="B318" s="51"/>
      <c r="C318" s="51"/>
      <c r="D318" s="51" t="s">
        <v>1691</v>
      </c>
      <c r="E318" s="51"/>
      <c r="F318" s="51" t="s">
        <v>1692</v>
      </c>
      <c r="G318" s="51"/>
      <c r="H318" s="51"/>
      <c r="I318" s="51"/>
      <c r="J318" s="51"/>
      <c r="K318" s="51"/>
      <c r="L318" s="51"/>
    </row>
    <row r="319" spans="1:12" hidden="1" x14ac:dyDescent="0.25">
      <c r="A319" s="51" t="s">
        <v>1698</v>
      </c>
      <c r="B319" s="51"/>
      <c r="C319" s="51"/>
      <c r="D319" s="51" t="s">
        <v>1699</v>
      </c>
      <c r="E319" s="51"/>
      <c r="F319" s="51" t="s">
        <v>1700</v>
      </c>
      <c r="G319" s="51"/>
      <c r="H319" s="51"/>
      <c r="I319" s="51"/>
      <c r="J319" s="51"/>
      <c r="K319" s="51"/>
      <c r="L319" s="51"/>
    </row>
    <row r="320" spans="1:12" hidden="1" x14ac:dyDescent="0.25">
      <c r="A320" s="51" t="s">
        <v>1701</v>
      </c>
      <c r="B320" s="51"/>
      <c r="C320" s="51"/>
      <c r="D320" s="51" t="s">
        <v>1702</v>
      </c>
      <c r="E320" s="51"/>
      <c r="F320" s="51" t="s">
        <v>1703</v>
      </c>
      <c r="G320" s="51"/>
      <c r="H320" s="51"/>
      <c r="I320" s="51"/>
      <c r="J320" s="51"/>
      <c r="K320" s="51"/>
      <c r="L320" s="51"/>
    </row>
    <row r="321" spans="1:12" hidden="1" x14ac:dyDescent="0.25">
      <c r="A321" s="51" t="s">
        <v>1704</v>
      </c>
      <c r="B321" s="51"/>
      <c r="C321" s="51"/>
      <c r="D321" s="51" t="s">
        <v>1705</v>
      </c>
      <c r="E321" s="51"/>
      <c r="F321" s="51" t="s">
        <v>1706</v>
      </c>
      <c r="G321" s="51"/>
      <c r="H321" s="51"/>
      <c r="I321" s="51"/>
      <c r="J321" s="51"/>
      <c r="K321" s="51"/>
      <c r="L321" s="51"/>
    </row>
    <row r="322" spans="1:12" hidden="1" x14ac:dyDescent="0.25">
      <c r="A322" s="51" t="s">
        <v>1722</v>
      </c>
      <c r="B322" s="51"/>
      <c r="C322" s="51"/>
      <c r="D322" s="51" t="s">
        <v>1723</v>
      </c>
      <c r="E322" s="51"/>
      <c r="F322" s="51" t="s">
        <v>1724</v>
      </c>
      <c r="G322" s="51"/>
      <c r="H322" s="51"/>
      <c r="I322" s="51"/>
      <c r="J322" s="51"/>
      <c r="K322" s="51"/>
      <c r="L322" s="51"/>
    </row>
    <row r="323" spans="1:12" hidden="1" x14ac:dyDescent="0.25">
      <c r="A323" s="51" t="s">
        <v>1734</v>
      </c>
      <c r="B323" s="51"/>
      <c r="C323" s="51"/>
      <c r="D323" s="51" t="s">
        <v>1735</v>
      </c>
      <c r="E323" s="51"/>
      <c r="F323" s="51" t="s">
        <v>1736</v>
      </c>
      <c r="G323" s="51"/>
      <c r="H323" s="51"/>
      <c r="I323" s="51"/>
      <c r="J323" s="51"/>
      <c r="K323" s="51"/>
      <c r="L323" s="51"/>
    </row>
    <row r="324" spans="1:12" hidden="1" x14ac:dyDescent="0.25">
      <c r="A324" s="51" t="s">
        <v>1737</v>
      </c>
      <c r="B324" s="51"/>
      <c r="C324" s="51"/>
      <c r="D324" s="51" t="s">
        <v>574</v>
      </c>
      <c r="E324" s="51"/>
      <c r="F324" s="51" t="s">
        <v>761</v>
      </c>
      <c r="G324" s="51"/>
      <c r="H324" s="51"/>
      <c r="I324" s="51"/>
      <c r="J324" s="51"/>
      <c r="K324" s="51"/>
      <c r="L324" s="51"/>
    </row>
    <row r="325" spans="1:12" hidden="1" x14ac:dyDescent="0.25">
      <c r="A325" s="51" t="s">
        <v>1743</v>
      </c>
      <c r="B325" s="51"/>
      <c r="C325" s="51"/>
      <c r="D325" s="51" t="s">
        <v>1744</v>
      </c>
      <c r="E325" s="51"/>
      <c r="F325" s="51" t="s">
        <v>761</v>
      </c>
      <c r="G325" s="51"/>
      <c r="H325" s="51"/>
      <c r="I325" s="51"/>
      <c r="J325" s="51"/>
      <c r="K325" s="51"/>
      <c r="L325" s="51"/>
    </row>
    <row r="326" spans="1:12" hidden="1" x14ac:dyDescent="0.25">
      <c r="A326" s="51" t="s">
        <v>1745</v>
      </c>
      <c r="B326" s="51"/>
      <c r="C326" s="51"/>
      <c r="D326" s="51" t="s">
        <v>646</v>
      </c>
      <c r="E326" s="51"/>
      <c r="F326" s="51" t="s">
        <v>761</v>
      </c>
      <c r="G326" s="51"/>
      <c r="H326" s="51"/>
      <c r="I326" s="51"/>
      <c r="J326" s="51"/>
      <c r="K326" s="51"/>
      <c r="L326" s="51"/>
    </row>
    <row r="327" spans="1:12" hidden="1" x14ac:dyDescent="0.25">
      <c r="A327" s="51" t="s">
        <v>1746</v>
      </c>
      <c r="B327" s="51"/>
      <c r="C327" s="51"/>
      <c r="D327" s="51" t="s">
        <v>1747</v>
      </c>
      <c r="E327" s="51"/>
      <c r="F327" s="51" t="s">
        <v>1748</v>
      </c>
      <c r="G327" s="51"/>
      <c r="H327" s="51"/>
      <c r="I327" s="51"/>
      <c r="J327" s="51"/>
      <c r="K327" s="51"/>
      <c r="L327" s="51"/>
    </row>
    <row r="328" spans="1:12" hidden="1" x14ac:dyDescent="0.25">
      <c r="A328" s="51" t="s">
        <v>1749</v>
      </c>
      <c r="B328" s="51"/>
      <c r="C328" s="51"/>
      <c r="D328" s="51" t="s">
        <v>763</v>
      </c>
      <c r="E328" s="51"/>
      <c r="F328" s="51" t="s">
        <v>1750</v>
      </c>
      <c r="G328" s="51"/>
      <c r="H328" s="51"/>
      <c r="I328" s="51"/>
      <c r="J328" s="51"/>
      <c r="K328" s="51"/>
      <c r="L328" s="51"/>
    </row>
    <row r="329" spans="1:12" hidden="1" x14ac:dyDescent="0.25">
      <c r="A329" s="51" t="s">
        <v>1751</v>
      </c>
      <c r="B329" s="51"/>
      <c r="C329" s="51"/>
      <c r="D329" s="51" t="s">
        <v>766</v>
      </c>
      <c r="E329" s="51"/>
      <c r="F329" s="51" t="s">
        <v>1752</v>
      </c>
      <c r="G329" s="51"/>
      <c r="H329" s="51"/>
      <c r="I329" s="51"/>
      <c r="J329" s="51"/>
      <c r="K329" s="51"/>
      <c r="L329" s="51"/>
    </row>
    <row r="330" spans="1:12" hidden="1" x14ac:dyDescent="0.25">
      <c r="A330" s="51" t="s">
        <v>1756</v>
      </c>
      <c r="B330" s="51"/>
      <c r="C330" s="51"/>
      <c r="D330" s="51" t="s">
        <v>552</v>
      </c>
      <c r="E330" s="51"/>
      <c r="F330" s="51" t="s">
        <v>769</v>
      </c>
      <c r="G330" s="51"/>
      <c r="H330" s="51"/>
      <c r="I330" s="51"/>
      <c r="J330" s="51"/>
      <c r="K330" s="51"/>
      <c r="L330" s="51"/>
    </row>
    <row r="331" spans="1:12" hidden="1" x14ac:dyDescent="0.25">
      <c r="A331" s="51" t="s">
        <v>1757</v>
      </c>
      <c r="B331" s="51"/>
      <c r="C331" s="51"/>
      <c r="D331" s="51" t="s">
        <v>1758</v>
      </c>
      <c r="E331" s="51"/>
      <c r="F331" s="51" t="s">
        <v>1759</v>
      </c>
      <c r="G331" s="51"/>
      <c r="H331" s="51"/>
      <c r="I331" s="51"/>
      <c r="J331" s="51"/>
      <c r="K331" s="51"/>
      <c r="L331" s="51"/>
    </row>
    <row r="332" spans="1:12" hidden="1" x14ac:dyDescent="0.25">
      <c r="A332" s="51" t="s">
        <v>1760</v>
      </c>
      <c r="B332" s="51"/>
      <c r="C332" s="51"/>
      <c r="D332" s="51" t="s">
        <v>810</v>
      </c>
      <c r="E332" s="51"/>
      <c r="F332" s="51" t="s">
        <v>1761</v>
      </c>
      <c r="G332" s="51"/>
      <c r="H332" s="51"/>
      <c r="I332" s="51"/>
      <c r="J332" s="51"/>
      <c r="K332" s="51"/>
      <c r="L332" s="51"/>
    </row>
    <row r="333" spans="1:12" hidden="1" x14ac:dyDescent="0.25">
      <c r="A333" s="51" t="s">
        <v>1762</v>
      </c>
      <c r="B333" s="51"/>
      <c r="C333" s="51"/>
      <c r="D333" s="51" t="s">
        <v>816</v>
      </c>
      <c r="E333" s="51"/>
      <c r="F333" s="51" t="s">
        <v>817</v>
      </c>
      <c r="G333" s="51"/>
      <c r="H333" s="51"/>
      <c r="I333" s="51"/>
      <c r="J333" s="51"/>
      <c r="K333" s="51"/>
      <c r="L333" s="51"/>
    </row>
    <row r="334" spans="1:12" hidden="1" x14ac:dyDescent="0.25">
      <c r="A334" s="51" t="s">
        <v>1763</v>
      </c>
      <c r="B334" s="51"/>
      <c r="C334" s="51"/>
      <c r="D334" s="51" t="s">
        <v>840</v>
      </c>
      <c r="E334" s="51"/>
      <c r="F334" s="51" t="s">
        <v>841</v>
      </c>
      <c r="G334" s="51"/>
      <c r="H334" s="51"/>
      <c r="I334" s="51"/>
      <c r="J334" s="51"/>
      <c r="K334" s="51"/>
      <c r="L334" s="51"/>
    </row>
    <row r="335" spans="1:12" hidden="1" x14ac:dyDescent="0.25">
      <c r="A335" s="51" t="s">
        <v>1764</v>
      </c>
      <c r="B335" s="51"/>
      <c r="C335" s="51"/>
      <c r="D335" s="51" t="s">
        <v>843</v>
      </c>
      <c r="E335" s="51"/>
      <c r="F335" s="51" t="s">
        <v>1765</v>
      </c>
      <c r="G335" s="51"/>
      <c r="H335" s="51"/>
      <c r="I335" s="51"/>
      <c r="J335" s="51"/>
      <c r="K335" s="51"/>
      <c r="L335" s="51"/>
    </row>
    <row r="336" spans="1:12" hidden="1" x14ac:dyDescent="0.25">
      <c r="A336" s="51" t="s">
        <v>1766</v>
      </c>
      <c r="B336" s="51"/>
      <c r="C336" s="51"/>
      <c r="D336" s="51" t="s">
        <v>847</v>
      </c>
      <c r="E336" s="51"/>
      <c r="F336" s="51" t="s">
        <v>761</v>
      </c>
      <c r="G336" s="51"/>
      <c r="H336" s="51"/>
      <c r="I336" s="51"/>
      <c r="J336" s="51"/>
      <c r="K336" s="51"/>
      <c r="L336" s="51"/>
    </row>
    <row r="337" spans="1:12" hidden="1" x14ac:dyDescent="0.25">
      <c r="A337" s="51" t="s">
        <v>1768</v>
      </c>
      <c r="B337" s="51"/>
      <c r="C337" s="51"/>
      <c r="D337" s="51" t="s">
        <v>1034</v>
      </c>
      <c r="E337" s="51"/>
      <c r="F337" s="51" t="s">
        <v>1035</v>
      </c>
      <c r="G337" s="51"/>
      <c r="H337" s="51"/>
      <c r="I337" s="51"/>
      <c r="J337" s="51"/>
      <c r="K337" s="51"/>
      <c r="L337" s="51"/>
    </row>
    <row r="338" spans="1:12" hidden="1" x14ac:dyDescent="0.25">
      <c r="A338" s="51" t="s">
        <v>1769</v>
      </c>
      <c r="B338" s="51"/>
      <c r="C338" s="51"/>
      <c r="D338" s="51" t="s">
        <v>1043</v>
      </c>
      <c r="E338" s="51"/>
      <c r="F338" s="51" t="s">
        <v>1044</v>
      </c>
      <c r="G338" s="51"/>
      <c r="H338" s="51"/>
      <c r="I338" s="51"/>
      <c r="J338" s="51"/>
      <c r="K338" s="51"/>
      <c r="L338" s="51"/>
    </row>
    <row r="339" spans="1:12" hidden="1" x14ac:dyDescent="0.25">
      <c r="A339" s="51" t="s">
        <v>1770</v>
      </c>
      <c r="B339" s="51"/>
      <c r="C339" s="51"/>
      <c r="D339" s="51" t="s">
        <v>1055</v>
      </c>
      <c r="E339" s="51"/>
      <c r="F339" s="51" t="s">
        <v>1771</v>
      </c>
      <c r="G339" s="51"/>
      <c r="H339" s="51"/>
      <c r="I339" s="51"/>
      <c r="J339" s="51"/>
      <c r="K339" s="51"/>
      <c r="L339" s="51"/>
    </row>
    <row r="340" spans="1:12" hidden="1" x14ac:dyDescent="0.25">
      <c r="A340" s="51" t="s">
        <v>1772</v>
      </c>
      <c r="B340" s="51"/>
      <c r="C340" s="51"/>
      <c r="D340" s="51" t="s">
        <v>1063</v>
      </c>
      <c r="E340" s="51"/>
      <c r="F340" s="51" t="s">
        <v>1064</v>
      </c>
      <c r="G340" s="51"/>
      <c r="H340" s="51"/>
      <c r="I340" s="51"/>
      <c r="J340" s="51"/>
      <c r="K340" s="51"/>
      <c r="L340" s="51"/>
    </row>
    <row r="341" spans="1:12" hidden="1" x14ac:dyDescent="0.25">
      <c r="A341" s="51" t="s">
        <v>1773</v>
      </c>
      <c r="B341" s="51"/>
      <c r="C341" s="51"/>
      <c r="D341" s="51" t="s">
        <v>1774</v>
      </c>
      <c r="E341" s="51"/>
      <c r="F341" s="51" t="s">
        <v>1775</v>
      </c>
      <c r="G341" s="51"/>
      <c r="H341" s="51"/>
      <c r="I341" s="51"/>
      <c r="J341" s="51"/>
      <c r="K341" s="51"/>
      <c r="L341" s="51"/>
    </row>
    <row r="342" spans="1:12" hidden="1" x14ac:dyDescent="0.25">
      <c r="A342" s="51" t="s">
        <v>1785</v>
      </c>
      <c r="B342" s="51"/>
      <c r="C342" s="51"/>
      <c r="D342" s="51" t="s">
        <v>1066</v>
      </c>
      <c r="E342" s="51"/>
      <c r="F342" s="51" t="s">
        <v>1786</v>
      </c>
      <c r="G342" s="51"/>
      <c r="H342" s="51"/>
      <c r="I342" s="51"/>
      <c r="J342" s="51"/>
      <c r="K342" s="51"/>
      <c r="L342" s="51"/>
    </row>
    <row r="343" spans="1:12" hidden="1" x14ac:dyDescent="0.25">
      <c r="A343" s="51" t="s">
        <v>1787</v>
      </c>
      <c r="B343" s="51"/>
      <c r="C343" s="51"/>
      <c r="D343" s="51" t="s">
        <v>1083</v>
      </c>
      <c r="E343" s="51"/>
      <c r="F343" s="51" t="s">
        <v>1788</v>
      </c>
      <c r="G343" s="51"/>
      <c r="H343" s="51"/>
      <c r="I343" s="51"/>
      <c r="J343" s="51"/>
      <c r="K343" s="51"/>
      <c r="L343" s="51"/>
    </row>
    <row r="344" spans="1:12" hidden="1" x14ac:dyDescent="0.25">
      <c r="A344" s="51" t="s">
        <v>1789</v>
      </c>
      <c r="B344" s="51"/>
      <c r="C344" s="51"/>
      <c r="D344" s="51" t="s">
        <v>1790</v>
      </c>
      <c r="E344" s="51"/>
      <c r="F344" s="51" t="s">
        <v>1791</v>
      </c>
      <c r="G344" s="51"/>
      <c r="H344" s="51"/>
      <c r="I344" s="51"/>
      <c r="J344" s="51"/>
      <c r="K344" s="51"/>
      <c r="L344" s="51"/>
    </row>
    <row r="345" spans="1:12" hidden="1" x14ac:dyDescent="0.25">
      <c r="A345" s="51" t="s">
        <v>1792</v>
      </c>
      <c r="B345" s="51"/>
      <c r="C345" s="51"/>
      <c r="D345" s="51" t="s">
        <v>1105</v>
      </c>
      <c r="E345" s="51"/>
      <c r="F345" s="51" t="s">
        <v>1793</v>
      </c>
      <c r="G345" s="51"/>
      <c r="H345" s="51"/>
      <c r="I345" s="51"/>
      <c r="J345" s="51"/>
      <c r="K345" s="51"/>
      <c r="L345" s="51"/>
    </row>
    <row r="346" spans="1:12" hidden="1" x14ac:dyDescent="0.25">
      <c r="A346" s="51" t="s">
        <v>1802</v>
      </c>
      <c r="B346" s="51"/>
      <c r="C346" s="51"/>
      <c r="D346" s="51" t="s">
        <v>1121</v>
      </c>
      <c r="E346" s="51"/>
      <c r="F346" s="51" t="s">
        <v>1803</v>
      </c>
      <c r="G346" s="51"/>
      <c r="H346" s="51"/>
      <c r="I346" s="51"/>
      <c r="J346" s="51"/>
      <c r="K346" s="51"/>
      <c r="L346" s="51"/>
    </row>
    <row r="347" spans="1:12" hidden="1" x14ac:dyDescent="0.25">
      <c r="A347" s="51" t="s">
        <v>1804</v>
      </c>
      <c r="B347" s="51"/>
      <c r="C347" s="51"/>
      <c r="D347" s="51" t="s">
        <v>1133</v>
      </c>
      <c r="E347" s="51"/>
      <c r="F347" s="51" t="s">
        <v>1805</v>
      </c>
      <c r="G347" s="51"/>
      <c r="H347" s="51"/>
      <c r="I347" s="51"/>
      <c r="J347" s="51"/>
      <c r="K347" s="51"/>
      <c r="L347" s="51"/>
    </row>
    <row r="348" spans="1:12" hidden="1" x14ac:dyDescent="0.25">
      <c r="A348" s="51" t="s">
        <v>1806</v>
      </c>
      <c r="B348" s="51"/>
      <c r="C348" s="51"/>
      <c r="D348" s="51" t="s">
        <v>1159</v>
      </c>
      <c r="E348" s="51"/>
      <c r="F348" s="51" t="s">
        <v>1160</v>
      </c>
      <c r="G348" s="51"/>
      <c r="H348" s="51"/>
      <c r="I348" s="51"/>
      <c r="J348" s="51"/>
      <c r="K348" s="51"/>
      <c r="L348" s="51"/>
    </row>
    <row r="349" spans="1:12" hidden="1" x14ac:dyDescent="0.25">
      <c r="A349" s="51" t="s">
        <v>1807</v>
      </c>
      <c r="B349" s="51"/>
      <c r="C349" s="51"/>
      <c r="D349" s="51" t="s">
        <v>1162</v>
      </c>
      <c r="E349" s="51"/>
      <c r="F349" s="51" t="s">
        <v>1163</v>
      </c>
      <c r="G349" s="51"/>
      <c r="H349" s="51"/>
      <c r="I349" s="51"/>
      <c r="J349" s="51"/>
      <c r="K349" s="51"/>
      <c r="L349" s="51"/>
    </row>
    <row r="350" spans="1:12" hidden="1" x14ac:dyDescent="0.25">
      <c r="A350" s="51" t="s">
        <v>1808</v>
      </c>
      <c r="B350" s="51"/>
      <c r="C350" s="51"/>
      <c r="D350" s="51" t="s">
        <v>1171</v>
      </c>
      <c r="E350" s="51"/>
      <c r="F350" s="51" t="s">
        <v>1172</v>
      </c>
      <c r="G350" s="51"/>
      <c r="H350" s="51"/>
      <c r="I350" s="51"/>
      <c r="J350" s="51"/>
      <c r="K350" s="51"/>
      <c r="L350" s="51"/>
    </row>
    <row r="351" spans="1:12" hidden="1" x14ac:dyDescent="0.25">
      <c r="A351" s="51" t="s">
        <v>1809</v>
      </c>
      <c r="B351" s="51"/>
      <c r="C351" s="51"/>
      <c r="D351" s="51" t="s">
        <v>1174</v>
      </c>
      <c r="E351" s="51"/>
      <c r="F351" s="51" t="s">
        <v>1810</v>
      </c>
      <c r="G351" s="51"/>
      <c r="H351" s="51"/>
      <c r="I351" s="51"/>
      <c r="J351" s="51"/>
      <c r="K351" s="51"/>
      <c r="L351" s="51"/>
    </row>
    <row r="352" spans="1:12" hidden="1" x14ac:dyDescent="0.25">
      <c r="A352" s="51" t="s">
        <v>1811</v>
      </c>
      <c r="B352" s="51"/>
      <c r="C352" s="51"/>
      <c r="D352" s="51" t="s">
        <v>1221</v>
      </c>
      <c r="E352" s="51"/>
      <c r="F352" s="51" t="s">
        <v>1812</v>
      </c>
      <c r="G352" s="51"/>
      <c r="H352" s="51"/>
      <c r="I352" s="51"/>
      <c r="J352" s="51"/>
      <c r="K352" s="51"/>
      <c r="L352" s="51"/>
    </row>
    <row r="353" spans="1:12" hidden="1" x14ac:dyDescent="0.25">
      <c r="A353" s="51" t="s">
        <v>1813</v>
      </c>
      <c r="B353" s="51"/>
      <c r="C353" s="51"/>
      <c r="D353" s="51" t="s">
        <v>1814</v>
      </c>
      <c r="E353" s="51"/>
      <c r="F353" s="51" t="s">
        <v>1815</v>
      </c>
      <c r="G353" s="51"/>
      <c r="H353" s="51"/>
      <c r="I353" s="51"/>
      <c r="J353" s="51"/>
      <c r="K353" s="51"/>
      <c r="L353" s="51"/>
    </row>
    <row r="354" spans="1:12" hidden="1" x14ac:dyDescent="0.25">
      <c r="A354" s="51" t="s">
        <v>1816</v>
      </c>
      <c r="B354" s="51"/>
      <c r="C354" s="51"/>
      <c r="D354" s="51" t="s">
        <v>1817</v>
      </c>
      <c r="E354" s="51"/>
      <c r="F354" s="51" t="s">
        <v>1818</v>
      </c>
      <c r="G354" s="51"/>
      <c r="H354" s="51"/>
      <c r="I354" s="51"/>
      <c r="J354" s="51"/>
      <c r="K354" s="51"/>
      <c r="L354" s="51"/>
    </row>
    <row r="355" spans="1:12" hidden="1" x14ac:dyDescent="0.25">
      <c r="A355" s="51" t="s">
        <v>1819</v>
      </c>
      <c r="B355" s="51"/>
      <c r="C355" s="51"/>
      <c r="D355" s="51" t="s">
        <v>1249</v>
      </c>
      <c r="E355" s="51"/>
      <c r="F355" s="51" t="s">
        <v>1250</v>
      </c>
      <c r="G355" s="51"/>
      <c r="H355" s="51"/>
      <c r="I355" s="51"/>
      <c r="J355" s="51"/>
      <c r="K355" s="51"/>
      <c r="L355" s="51"/>
    </row>
    <row r="356" spans="1:12" hidden="1" x14ac:dyDescent="0.25">
      <c r="A356" s="51" t="s">
        <v>1820</v>
      </c>
      <c r="B356" s="51"/>
      <c r="C356" s="51"/>
      <c r="D356" s="51" t="s">
        <v>1821</v>
      </c>
      <c r="E356" s="51"/>
      <c r="F356" s="51" t="s">
        <v>1822</v>
      </c>
      <c r="G356" s="51"/>
      <c r="H356" s="51"/>
      <c r="I356" s="51"/>
      <c r="J356" s="51"/>
      <c r="K356" s="51"/>
      <c r="L356" s="51"/>
    </row>
    <row r="357" spans="1:12" hidden="1" x14ac:dyDescent="0.25">
      <c r="A357" s="51" t="s">
        <v>1823</v>
      </c>
      <c r="B357" s="51"/>
      <c r="C357" s="51"/>
      <c r="D357" s="51" t="s">
        <v>1252</v>
      </c>
      <c r="E357" s="51"/>
      <c r="F357" s="51" t="s">
        <v>1253</v>
      </c>
      <c r="G357" s="51"/>
      <c r="H357" s="51"/>
      <c r="I357" s="51"/>
      <c r="J357" s="51"/>
      <c r="K357" s="51"/>
      <c r="L357" s="51"/>
    </row>
    <row r="358" spans="1:12" hidden="1" x14ac:dyDescent="0.25">
      <c r="A358" s="51" t="s">
        <v>1824</v>
      </c>
      <c r="B358" s="51"/>
      <c r="C358" s="51"/>
      <c r="D358" s="51" t="s">
        <v>1258</v>
      </c>
      <c r="E358" s="51"/>
      <c r="F358" s="51" t="s">
        <v>1825</v>
      </c>
      <c r="G358" s="51"/>
      <c r="H358" s="51"/>
      <c r="I358" s="51"/>
      <c r="J358" s="51"/>
      <c r="K358" s="51"/>
      <c r="L358" s="51"/>
    </row>
    <row r="359" spans="1:12" hidden="1" x14ac:dyDescent="0.25">
      <c r="A359" s="51" t="s">
        <v>1826</v>
      </c>
      <c r="B359" s="51"/>
      <c r="C359" s="51"/>
      <c r="D359" s="51" t="s">
        <v>1357</v>
      </c>
      <c r="E359" s="51"/>
      <c r="F359" s="51" t="s">
        <v>1827</v>
      </c>
      <c r="G359" s="51"/>
      <c r="H359" s="51"/>
      <c r="I359" s="51"/>
      <c r="J359" s="51"/>
      <c r="K359" s="51"/>
      <c r="L359" s="51"/>
    </row>
    <row r="360" spans="1:12" hidden="1" x14ac:dyDescent="0.25">
      <c r="A360" s="51" t="s">
        <v>1828</v>
      </c>
      <c r="B360" s="51"/>
      <c r="C360" s="51"/>
      <c r="D360" s="51" t="s">
        <v>1829</v>
      </c>
      <c r="E360" s="51"/>
      <c r="F360" s="51" t="s">
        <v>1830</v>
      </c>
      <c r="G360" s="51"/>
      <c r="H360" s="51"/>
      <c r="I360" s="51"/>
      <c r="J360" s="51"/>
      <c r="K360" s="51"/>
      <c r="L360" s="51"/>
    </row>
    <row r="361" spans="1:12" hidden="1" x14ac:dyDescent="0.25">
      <c r="A361" s="51" t="s">
        <v>1831</v>
      </c>
      <c r="B361" s="51"/>
      <c r="C361" s="51"/>
      <c r="D361" s="51" t="s">
        <v>1371</v>
      </c>
      <c r="E361" s="51"/>
      <c r="F361" s="51" t="s">
        <v>1372</v>
      </c>
      <c r="G361" s="51"/>
      <c r="H361" s="51"/>
      <c r="I361" s="51"/>
      <c r="J361" s="51"/>
      <c r="K361" s="51"/>
      <c r="L361" s="51"/>
    </row>
    <row r="362" spans="1:12" hidden="1" x14ac:dyDescent="0.25">
      <c r="A362" s="51" t="s">
        <v>1832</v>
      </c>
      <c r="B362" s="51"/>
      <c r="C362" s="51"/>
      <c r="D362" s="51" t="s">
        <v>1374</v>
      </c>
      <c r="E362" s="51"/>
      <c r="F362" s="51" t="s">
        <v>1375</v>
      </c>
      <c r="G362" s="51"/>
      <c r="H362" s="51"/>
      <c r="I362" s="51"/>
      <c r="J362" s="51"/>
      <c r="K362" s="51"/>
      <c r="L362" s="51"/>
    </row>
    <row r="363" spans="1:12" hidden="1" x14ac:dyDescent="0.25">
      <c r="A363" s="51" t="s">
        <v>1834</v>
      </c>
      <c r="B363" s="51"/>
      <c r="C363" s="51"/>
      <c r="D363" s="51" t="s">
        <v>1380</v>
      </c>
      <c r="E363" s="51"/>
      <c r="F363" s="51" t="s">
        <v>1381</v>
      </c>
      <c r="G363" s="51"/>
      <c r="H363" s="51"/>
      <c r="I363" s="51"/>
      <c r="J363" s="51"/>
      <c r="K363" s="51"/>
      <c r="L363" s="51"/>
    </row>
    <row r="364" spans="1:12" hidden="1" x14ac:dyDescent="0.25">
      <c r="A364" s="51" t="s">
        <v>1835</v>
      </c>
      <c r="B364" s="51"/>
      <c r="C364" s="51"/>
      <c r="D364" s="51" t="s">
        <v>1837</v>
      </c>
      <c r="E364" s="51"/>
      <c r="F364" s="51" t="s">
        <v>3318</v>
      </c>
      <c r="G364" s="51"/>
      <c r="H364" s="51"/>
      <c r="I364" s="51"/>
      <c r="J364" s="51"/>
      <c r="K364" s="51"/>
      <c r="L364" s="51"/>
    </row>
    <row r="365" spans="1:12" hidden="1" x14ac:dyDescent="0.25">
      <c r="A365" s="51" t="s">
        <v>1836</v>
      </c>
      <c r="B365" s="51"/>
      <c r="C365" s="51"/>
      <c r="D365" s="51" t="s">
        <v>1394</v>
      </c>
      <c r="E365" s="51"/>
      <c r="F365" s="51" t="s">
        <v>1395</v>
      </c>
      <c r="G365" s="51"/>
      <c r="H365" s="51"/>
      <c r="I365" s="51"/>
      <c r="J365" s="51"/>
      <c r="K365" s="51"/>
      <c r="L365" s="51"/>
    </row>
    <row r="366" spans="1:12" hidden="1" x14ac:dyDescent="0.25">
      <c r="A366" s="51" t="s">
        <v>1838</v>
      </c>
      <c r="B366" s="51"/>
      <c r="C366" s="51"/>
      <c r="D366" s="51" t="s">
        <v>1403</v>
      </c>
      <c r="E366" s="51"/>
      <c r="F366" s="51" t="s">
        <v>1404</v>
      </c>
      <c r="G366" s="51"/>
      <c r="H366" s="51"/>
      <c r="I366" s="51"/>
      <c r="J366" s="51"/>
      <c r="K366" s="51"/>
      <c r="L366" s="51"/>
    </row>
    <row r="367" spans="1:12" hidden="1" x14ac:dyDescent="0.25">
      <c r="A367" s="51" t="s">
        <v>1839</v>
      </c>
      <c r="B367" s="51"/>
      <c r="C367" s="51"/>
      <c r="D367" s="51" t="s">
        <v>1408</v>
      </c>
      <c r="E367" s="51"/>
      <c r="F367" s="51" t="s">
        <v>1841</v>
      </c>
      <c r="G367" s="51"/>
      <c r="H367" s="51"/>
      <c r="I367" s="51"/>
      <c r="J367" s="51"/>
      <c r="K367" s="51"/>
      <c r="L367" s="51"/>
    </row>
    <row r="368" spans="1:12" hidden="1" x14ac:dyDescent="0.25">
      <c r="A368" s="51" t="s">
        <v>1840</v>
      </c>
      <c r="B368" s="51"/>
      <c r="C368" s="51"/>
      <c r="D368" s="51" t="s">
        <v>1472</v>
      </c>
      <c r="E368" s="51"/>
      <c r="F368" s="51" t="s">
        <v>1253</v>
      </c>
      <c r="G368" s="51"/>
      <c r="H368" s="51"/>
      <c r="I368" s="51"/>
      <c r="J368" s="51"/>
      <c r="K368" s="51"/>
      <c r="L368" s="51"/>
    </row>
    <row r="369" spans="1:12" hidden="1" x14ac:dyDescent="0.25">
      <c r="A369" s="51" t="s">
        <v>1842</v>
      </c>
      <c r="B369" s="51"/>
      <c r="C369" s="51"/>
      <c r="D369" s="51" t="s">
        <v>1480</v>
      </c>
      <c r="E369" s="51"/>
      <c r="F369" s="51" t="s">
        <v>1844</v>
      </c>
      <c r="G369" s="51"/>
      <c r="H369" s="51"/>
      <c r="I369" s="51"/>
      <c r="J369" s="51"/>
      <c r="K369" s="51"/>
      <c r="L369" s="51"/>
    </row>
    <row r="370" spans="1:12" hidden="1" x14ac:dyDescent="0.25">
      <c r="A370" s="51" t="s">
        <v>1843</v>
      </c>
      <c r="B370" s="51"/>
      <c r="C370" s="51"/>
      <c r="D370" s="51" t="s">
        <v>1516</v>
      </c>
      <c r="E370" s="51"/>
      <c r="F370" s="51" t="s">
        <v>1517</v>
      </c>
      <c r="G370" s="51"/>
      <c r="H370" s="51"/>
      <c r="I370" s="51"/>
      <c r="J370" s="51"/>
      <c r="K370" s="51"/>
      <c r="L370" s="51"/>
    </row>
    <row r="371" spans="1:12" hidden="1" x14ac:dyDescent="0.25">
      <c r="A371" s="51" t="s">
        <v>1845</v>
      </c>
      <c r="B371" s="51"/>
      <c r="C371" s="51"/>
      <c r="D371" s="51" t="s">
        <v>1522</v>
      </c>
      <c r="E371" s="51"/>
      <c r="F371" s="51" t="s">
        <v>1847</v>
      </c>
      <c r="G371" s="51"/>
      <c r="H371" s="51"/>
      <c r="I371" s="51"/>
      <c r="J371" s="51"/>
      <c r="K371" s="51"/>
      <c r="L371" s="51"/>
    </row>
    <row r="372" spans="1:12" hidden="1" x14ac:dyDescent="0.25">
      <c r="A372" s="51" t="s">
        <v>1846</v>
      </c>
      <c r="B372" s="51"/>
      <c r="C372" s="51"/>
      <c r="D372" s="51" t="s">
        <v>1537</v>
      </c>
      <c r="E372" s="51"/>
      <c r="F372" s="51" t="s">
        <v>761</v>
      </c>
      <c r="G372" s="51"/>
      <c r="H372" s="51"/>
      <c r="I372" s="51"/>
      <c r="J372" s="51"/>
      <c r="K372" s="51"/>
      <c r="L372" s="51"/>
    </row>
    <row r="373" spans="1:12" hidden="1" x14ac:dyDescent="0.25">
      <c r="A373" s="51" t="s">
        <v>1848</v>
      </c>
      <c r="B373" s="51"/>
      <c r="C373" s="51"/>
      <c r="D373" s="51" t="s">
        <v>1539</v>
      </c>
      <c r="E373" s="51"/>
      <c r="F373" s="51" t="s">
        <v>1540</v>
      </c>
      <c r="G373" s="51"/>
      <c r="H373" s="51"/>
      <c r="I373" s="51"/>
      <c r="J373" s="51"/>
      <c r="K373" s="51"/>
      <c r="L373" s="51"/>
    </row>
    <row r="374" spans="1:12" hidden="1" x14ac:dyDescent="0.25">
      <c r="A374" s="51" t="s">
        <v>1849</v>
      </c>
      <c r="B374" s="51"/>
      <c r="C374" s="51"/>
      <c r="D374" s="51" t="s">
        <v>1545</v>
      </c>
      <c r="E374" s="51"/>
      <c r="F374" s="51" t="s">
        <v>1546</v>
      </c>
      <c r="G374" s="51"/>
      <c r="H374" s="51"/>
      <c r="I374" s="51"/>
      <c r="J374" s="51"/>
      <c r="K374" s="51"/>
      <c r="L374" s="51"/>
    </row>
    <row r="375" spans="1:12" hidden="1" x14ac:dyDescent="0.25">
      <c r="A375" s="51" t="s">
        <v>1850</v>
      </c>
      <c r="B375" s="51"/>
      <c r="C375" s="51"/>
      <c r="D375" s="51" t="s">
        <v>1548</v>
      </c>
      <c r="E375" s="51"/>
      <c r="F375" s="51" t="s">
        <v>1549</v>
      </c>
      <c r="G375" s="51"/>
      <c r="H375" s="51"/>
      <c r="I375" s="51"/>
      <c r="J375" s="51"/>
      <c r="K375" s="51"/>
      <c r="L375" s="51"/>
    </row>
    <row r="376" spans="1:12" hidden="1" x14ac:dyDescent="0.25">
      <c r="A376" s="51" t="s">
        <v>1851</v>
      </c>
      <c r="B376" s="51"/>
      <c r="C376" s="51"/>
      <c r="D376" s="51" t="s">
        <v>1554</v>
      </c>
      <c r="E376" s="51"/>
      <c r="F376" s="51" t="s">
        <v>1853</v>
      </c>
      <c r="G376" s="51"/>
      <c r="H376" s="51"/>
      <c r="I376" s="51"/>
      <c r="J376" s="51"/>
      <c r="K376" s="51"/>
      <c r="L376" s="51"/>
    </row>
    <row r="377" spans="1:12" hidden="1" x14ac:dyDescent="0.25">
      <c r="A377" s="51" t="s">
        <v>1852</v>
      </c>
      <c r="B377" s="51"/>
      <c r="C377" s="51"/>
      <c r="D377" s="51" t="s">
        <v>1576</v>
      </c>
      <c r="E377" s="51"/>
      <c r="F377" s="51" t="s">
        <v>1855</v>
      </c>
      <c r="G377" s="51"/>
      <c r="H377" s="51"/>
      <c r="I377" s="51"/>
      <c r="J377" s="51"/>
      <c r="K377" s="51"/>
      <c r="L377" s="51"/>
    </row>
    <row r="378" spans="1:12" hidden="1" x14ac:dyDescent="0.25">
      <c r="A378" s="51" t="s">
        <v>1854</v>
      </c>
      <c r="B378" s="51"/>
      <c r="C378" s="51"/>
      <c r="D378" s="51" t="s">
        <v>1586</v>
      </c>
      <c r="E378" s="51"/>
      <c r="F378" s="51" t="s">
        <v>1587</v>
      </c>
      <c r="G378" s="51"/>
      <c r="H378" s="51"/>
      <c r="I378" s="51"/>
      <c r="J378" s="51"/>
      <c r="K378" s="51"/>
      <c r="L378" s="51"/>
    </row>
    <row r="379" spans="1:12" hidden="1" x14ac:dyDescent="0.25">
      <c r="A379" s="51" t="s">
        <v>1856</v>
      </c>
      <c r="B379" s="51"/>
      <c r="C379" s="51"/>
      <c r="D379" s="51" t="s">
        <v>1597</v>
      </c>
      <c r="E379" s="51"/>
      <c r="F379" s="51" t="s">
        <v>1598</v>
      </c>
      <c r="G379" s="51"/>
      <c r="H379" s="51"/>
      <c r="I379" s="51"/>
      <c r="J379" s="51"/>
      <c r="K379" s="51"/>
      <c r="L379" s="51"/>
    </row>
    <row r="380" spans="1:12" hidden="1" x14ac:dyDescent="0.25">
      <c r="A380" s="51" t="s">
        <v>1857</v>
      </c>
      <c r="B380" s="51"/>
      <c r="C380" s="51"/>
      <c r="D380" s="51" t="s">
        <v>1608</v>
      </c>
      <c r="E380" s="51"/>
      <c r="F380" s="51" t="s">
        <v>1860</v>
      </c>
      <c r="G380" s="51"/>
      <c r="H380" s="51"/>
      <c r="I380" s="51"/>
      <c r="J380" s="51"/>
      <c r="K380" s="51"/>
      <c r="L380" s="51"/>
    </row>
    <row r="381" spans="1:12" hidden="1" x14ac:dyDescent="0.25">
      <c r="A381" s="51" t="s">
        <v>1859</v>
      </c>
      <c r="B381" s="51"/>
      <c r="C381" s="51"/>
      <c r="D381" s="51" t="s">
        <v>1616</v>
      </c>
      <c r="E381" s="51"/>
      <c r="F381" s="51" t="s">
        <v>1617</v>
      </c>
      <c r="G381" s="51"/>
      <c r="H381" s="51"/>
      <c r="I381" s="51"/>
      <c r="J381" s="51"/>
      <c r="K381" s="51"/>
      <c r="L381" s="51"/>
    </row>
    <row r="382" spans="1:12" hidden="1" x14ac:dyDescent="0.25">
      <c r="A382" s="51" t="s">
        <v>1861</v>
      </c>
      <c r="B382" s="51"/>
      <c r="C382" s="51"/>
      <c r="D382" s="51" t="s">
        <v>1619</v>
      </c>
      <c r="E382" s="51"/>
      <c r="F382" s="51" t="s">
        <v>1620</v>
      </c>
      <c r="G382" s="51"/>
      <c r="H382" s="51"/>
      <c r="I382" s="51"/>
      <c r="J382" s="51"/>
      <c r="K382" s="51"/>
      <c r="L382" s="51"/>
    </row>
    <row r="383" spans="1:12" ht="14.5" hidden="1" x14ac:dyDescent="0.35">
      <c r="A383" t="s">
        <v>1862</v>
      </c>
      <c r="B383"/>
      <c r="C383"/>
      <c r="D383" t="s">
        <v>1625</v>
      </c>
      <c r="E383"/>
      <c r="F383" t="s">
        <v>1626</v>
      </c>
      <c r="G383"/>
      <c r="H383"/>
      <c r="I383"/>
      <c r="J383"/>
      <c r="K383"/>
      <c r="L383"/>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89"/>
  <sheetViews>
    <sheetView zoomScale="110" zoomScaleNormal="110" workbookViewId="0">
      <pane ySplit="1" topLeftCell="A100" activePane="bottomLeft" state="frozen"/>
      <selection pane="bottomLeft" activeCell="B184" sqref="B184"/>
    </sheetView>
  </sheetViews>
  <sheetFormatPr defaultColWidth="9.1796875" defaultRowHeight="11.5" x14ac:dyDescent="0.25"/>
  <cols>
    <col min="1" max="1" width="13" style="6" bestFit="1" customWidth="1"/>
    <col min="2" max="2" width="16.26953125" style="6" customWidth="1"/>
    <col min="3" max="3" width="16.26953125" style="6" hidden="1" customWidth="1"/>
    <col min="4" max="4" width="70.7265625" style="6" customWidth="1"/>
    <col min="5" max="5" width="13.81640625" style="6" hidden="1" customWidth="1"/>
    <col min="6" max="9" width="70.7265625" style="4" hidden="1" customWidth="1"/>
    <col min="10" max="12" width="70.7265625" style="4" customWidth="1"/>
    <col min="13" max="16384" width="9.1796875" style="6"/>
  </cols>
  <sheetData>
    <row r="1" spans="1:12" ht="23" x14ac:dyDescent="0.25">
      <c r="A1" s="3" t="s">
        <v>2212</v>
      </c>
      <c r="B1" s="3" t="s">
        <v>2213</v>
      </c>
      <c r="C1" s="3" t="s">
        <v>2214</v>
      </c>
      <c r="D1" s="3" t="s">
        <v>2255</v>
      </c>
      <c r="E1" s="3" t="s">
        <v>2754</v>
      </c>
      <c r="F1" s="2" t="s">
        <v>2256</v>
      </c>
      <c r="G1" s="2" t="s">
        <v>2257</v>
      </c>
      <c r="H1" s="2" t="s">
        <v>2258</v>
      </c>
      <c r="I1" s="2" t="s">
        <v>2259</v>
      </c>
      <c r="J1" s="2" t="s">
        <v>2260</v>
      </c>
      <c r="K1" s="2" t="s">
        <v>2</v>
      </c>
      <c r="L1" s="2" t="s">
        <v>2261</v>
      </c>
    </row>
    <row r="2" spans="1:12" hidden="1" x14ac:dyDescent="0.25">
      <c r="A2" s="52" t="s">
        <v>3</v>
      </c>
      <c r="B2" s="52"/>
      <c r="C2" s="52"/>
      <c r="D2" s="52" t="s">
        <v>4</v>
      </c>
      <c r="E2" s="52"/>
      <c r="F2" s="52" t="s">
        <v>5</v>
      </c>
      <c r="G2" s="52"/>
      <c r="H2" s="52"/>
      <c r="I2" s="52"/>
      <c r="J2" s="52"/>
      <c r="K2" s="52"/>
      <c r="L2" s="52"/>
    </row>
    <row r="3" spans="1:12" hidden="1" x14ac:dyDescent="0.25">
      <c r="A3" s="52" t="s">
        <v>6</v>
      </c>
      <c r="B3" s="52"/>
      <c r="C3" s="52"/>
      <c r="D3" s="52" t="s">
        <v>7</v>
      </c>
      <c r="E3" s="52"/>
      <c r="F3" s="52" t="s">
        <v>8</v>
      </c>
      <c r="G3" s="52"/>
      <c r="H3" s="52"/>
      <c r="I3" s="52"/>
      <c r="J3" s="52"/>
      <c r="K3" s="52"/>
      <c r="L3" s="52"/>
    </row>
    <row r="4" spans="1:12" hidden="1" x14ac:dyDescent="0.25">
      <c r="A4" s="52" t="s">
        <v>27</v>
      </c>
      <c r="B4" s="52"/>
      <c r="C4" s="52"/>
      <c r="D4" s="52" t="s">
        <v>28</v>
      </c>
      <c r="E4" s="52"/>
      <c r="F4" s="52" t="s">
        <v>34</v>
      </c>
      <c r="G4" s="52"/>
      <c r="H4" s="52"/>
      <c r="I4" s="52"/>
      <c r="J4" s="52"/>
      <c r="K4" s="52"/>
      <c r="L4" s="52"/>
    </row>
    <row r="5" spans="1:12" hidden="1" x14ac:dyDescent="0.25">
      <c r="A5" s="52" t="s">
        <v>29</v>
      </c>
      <c r="B5" s="52"/>
      <c r="C5" s="52"/>
      <c r="D5" s="52" t="s">
        <v>30</v>
      </c>
      <c r="E5" s="52"/>
      <c r="F5" s="52" t="s">
        <v>31</v>
      </c>
      <c r="G5" s="52"/>
      <c r="H5" s="52"/>
      <c r="I5" s="52"/>
      <c r="J5" s="52"/>
      <c r="K5" s="52"/>
      <c r="L5" s="52"/>
    </row>
    <row r="6" spans="1:12" hidden="1" x14ac:dyDescent="0.25">
      <c r="A6" s="52" t="s">
        <v>32</v>
      </c>
      <c r="B6" s="52"/>
      <c r="C6" s="52"/>
      <c r="D6" s="52" t="s">
        <v>33</v>
      </c>
      <c r="E6" s="52"/>
      <c r="F6" s="52" t="s">
        <v>34</v>
      </c>
      <c r="G6" s="52"/>
      <c r="H6" s="52"/>
      <c r="I6" s="52"/>
      <c r="J6" s="52"/>
      <c r="K6" s="52"/>
      <c r="L6" s="52"/>
    </row>
    <row r="7" spans="1:12" hidden="1" x14ac:dyDescent="0.25">
      <c r="A7" s="52" t="s">
        <v>35</v>
      </c>
      <c r="B7" s="52"/>
      <c r="C7" s="52"/>
      <c r="D7" s="52" t="s">
        <v>36</v>
      </c>
      <c r="E7" s="52"/>
      <c r="F7" s="52" t="s">
        <v>37</v>
      </c>
      <c r="G7" s="52"/>
      <c r="H7" s="52"/>
      <c r="I7" s="52"/>
      <c r="J7" s="52"/>
      <c r="K7" s="52"/>
      <c r="L7" s="52"/>
    </row>
    <row r="8" spans="1:12" hidden="1" x14ac:dyDescent="0.25">
      <c r="A8" s="52" t="s">
        <v>168</v>
      </c>
      <c r="B8" s="52"/>
      <c r="C8" s="52"/>
      <c r="D8" s="52" t="s">
        <v>169</v>
      </c>
      <c r="E8" s="52"/>
      <c r="F8" s="52" t="s">
        <v>170</v>
      </c>
      <c r="G8" s="52"/>
      <c r="H8" s="52"/>
      <c r="I8" s="52"/>
      <c r="J8" s="52"/>
      <c r="K8" s="52"/>
      <c r="L8" s="52"/>
    </row>
    <row r="9" spans="1:12" hidden="1" x14ac:dyDescent="0.25">
      <c r="A9" s="52" t="s">
        <v>171</v>
      </c>
      <c r="B9" s="52"/>
      <c r="C9" s="52"/>
      <c r="D9" s="52" t="s">
        <v>172</v>
      </c>
      <c r="E9" s="52"/>
      <c r="F9" s="52" t="s">
        <v>173</v>
      </c>
      <c r="G9" s="52"/>
      <c r="H9" s="52"/>
      <c r="I9" s="52"/>
      <c r="J9" s="52"/>
      <c r="K9" s="52"/>
      <c r="L9" s="52"/>
    </row>
    <row r="10" spans="1:12" hidden="1" x14ac:dyDescent="0.25">
      <c r="A10" s="52" t="s">
        <v>202</v>
      </c>
      <c r="B10" s="52"/>
      <c r="C10" s="52"/>
      <c r="D10" s="52" t="s">
        <v>203</v>
      </c>
      <c r="E10" s="52"/>
      <c r="F10" s="52" t="s">
        <v>34</v>
      </c>
      <c r="G10" s="52"/>
      <c r="H10" s="52"/>
      <c r="I10" s="52"/>
      <c r="J10" s="52"/>
      <c r="K10" s="52"/>
      <c r="L10" s="52"/>
    </row>
    <row r="11" spans="1:12" hidden="1" x14ac:dyDescent="0.25">
      <c r="A11" s="52" t="s">
        <v>204</v>
      </c>
      <c r="B11" s="52"/>
      <c r="C11" s="52"/>
      <c r="D11" s="52" t="s">
        <v>205</v>
      </c>
      <c r="E11" s="52"/>
      <c r="F11" s="52" t="s">
        <v>34</v>
      </c>
      <c r="G11" s="52"/>
      <c r="H11" s="52"/>
      <c r="I11" s="52"/>
      <c r="J11" s="52"/>
      <c r="K11" s="52"/>
      <c r="L11" s="52"/>
    </row>
    <row r="12" spans="1:12" hidden="1" x14ac:dyDescent="0.25">
      <c r="A12" s="52" t="s">
        <v>206</v>
      </c>
      <c r="B12" s="52"/>
      <c r="C12" s="52"/>
      <c r="D12" s="52" t="s">
        <v>207</v>
      </c>
      <c r="E12" s="52"/>
      <c r="F12" s="52" t="s">
        <v>208</v>
      </c>
      <c r="G12" s="52"/>
      <c r="H12" s="52"/>
      <c r="I12" s="52"/>
      <c r="J12" s="52"/>
      <c r="K12" s="52"/>
      <c r="L12" s="52"/>
    </row>
    <row r="13" spans="1:12" hidden="1" x14ac:dyDescent="0.25">
      <c r="A13" s="52" t="s">
        <v>214</v>
      </c>
      <c r="B13" s="52"/>
      <c r="C13" s="52"/>
      <c r="D13" s="52" t="s">
        <v>215</v>
      </c>
      <c r="E13" s="52"/>
      <c r="F13" s="52" t="s">
        <v>34</v>
      </c>
      <c r="G13" s="52"/>
      <c r="H13" s="52"/>
      <c r="I13" s="52"/>
      <c r="J13" s="52"/>
      <c r="K13" s="52"/>
      <c r="L13" s="52"/>
    </row>
    <row r="14" spans="1:12" hidden="1" x14ac:dyDescent="0.25">
      <c r="A14" s="52" t="s">
        <v>216</v>
      </c>
      <c r="B14" s="52"/>
      <c r="C14" s="52"/>
      <c r="D14" s="52" t="s">
        <v>217</v>
      </c>
      <c r="E14" s="52"/>
      <c r="F14" s="52" t="s">
        <v>34</v>
      </c>
      <c r="G14" s="52"/>
      <c r="H14" s="52"/>
      <c r="I14" s="52"/>
      <c r="J14" s="52"/>
      <c r="K14" s="52"/>
      <c r="L14" s="52"/>
    </row>
    <row r="15" spans="1:12" hidden="1" x14ac:dyDescent="0.25">
      <c r="A15" s="52" t="s">
        <v>218</v>
      </c>
      <c r="B15" s="52"/>
      <c r="C15" s="52"/>
      <c r="D15" s="52" t="s">
        <v>219</v>
      </c>
      <c r="E15" s="52"/>
      <c r="F15" s="52" t="s">
        <v>220</v>
      </c>
      <c r="G15" s="52"/>
      <c r="H15" s="52"/>
      <c r="I15" s="52"/>
      <c r="J15" s="52"/>
      <c r="K15" s="52"/>
      <c r="L15" s="52"/>
    </row>
    <row r="16" spans="1:12" hidden="1" x14ac:dyDescent="0.25">
      <c r="A16" s="52" t="s">
        <v>245</v>
      </c>
      <c r="B16" s="52"/>
      <c r="C16" s="52"/>
      <c r="D16" s="52" t="s">
        <v>246</v>
      </c>
      <c r="E16" s="52"/>
      <c r="F16" s="52" t="s">
        <v>247</v>
      </c>
      <c r="G16" s="52"/>
      <c r="H16" s="52"/>
      <c r="I16" s="52"/>
      <c r="J16" s="52"/>
      <c r="K16" s="52"/>
      <c r="L16" s="52"/>
    </row>
    <row r="17" spans="1:12" hidden="1" x14ac:dyDescent="0.25">
      <c r="A17" s="52" t="s">
        <v>262</v>
      </c>
      <c r="B17" s="52"/>
      <c r="C17" s="52"/>
      <c r="D17" s="52" t="s">
        <v>263</v>
      </c>
      <c r="E17" s="52"/>
      <c r="F17" s="52" t="s">
        <v>264</v>
      </c>
      <c r="G17" s="52"/>
      <c r="H17" s="52"/>
      <c r="I17" s="52"/>
      <c r="J17" s="52"/>
      <c r="K17" s="52"/>
      <c r="L17" s="52"/>
    </row>
    <row r="18" spans="1:12" hidden="1" x14ac:dyDescent="0.25">
      <c r="A18" s="52" t="s">
        <v>273</v>
      </c>
      <c r="B18" s="52"/>
      <c r="C18" s="52"/>
      <c r="D18" s="52" t="s">
        <v>274</v>
      </c>
      <c r="E18" s="52"/>
      <c r="F18" s="52" t="s">
        <v>275</v>
      </c>
      <c r="G18" s="52"/>
      <c r="H18" s="52"/>
      <c r="I18" s="52"/>
      <c r="J18" s="52"/>
      <c r="K18" s="52"/>
      <c r="L18" s="52"/>
    </row>
    <row r="19" spans="1:12" hidden="1" x14ac:dyDescent="0.25">
      <c r="A19" s="52" t="s">
        <v>300</v>
      </c>
      <c r="B19" s="52"/>
      <c r="C19" s="52"/>
      <c r="D19" s="52" t="s">
        <v>301</v>
      </c>
      <c r="E19" s="52"/>
      <c r="F19" s="52" t="s">
        <v>302</v>
      </c>
      <c r="G19" s="52"/>
      <c r="H19" s="52"/>
      <c r="I19" s="52"/>
      <c r="J19" s="52"/>
      <c r="K19" s="52"/>
      <c r="L19" s="52"/>
    </row>
    <row r="20" spans="1:12" hidden="1" x14ac:dyDescent="0.25">
      <c r="A20" s="52" t="s">
        <v>328</v>
      </c>
      <c r="B20" s="52"/>
      <c r="C20" s="52"/>
      <c r="D20" s="52" t="s">
        <v>329</v>
      </c>
      <c r="E20" s="52"/>
      <c r="F20" s="52" t="s">
        <v>34</v>
      </c>
      <c r="G20" s="52"/>
      <c r="H20" s="52"/>
      <c r="I20" s="52"/>
      <c r="J20" s="52"/>
      <c r="K20" s="52"/>
      <c r="L20" s="52"/>
    </row>
    <row r="21" spans="1:12" hidden="1" x14ac:dyDescent="0.25">
      <c r="A21" s="52" t="s">
        <v>330</v>
      </c>
      <c r="B21" s="52"/>
      <c r="C21" s="52"/>
      <c r="D21" s="52" t="s">
        <v>331</v>
      </c>
      <c r="E21" s="52"/>
      <c r="F21" s="52" t="s">
        <v>34</v>
      </c>
      <c r="G21" s="52"/>
      <c r="H21" s="52"/>
      <c r="I21" s="52"/>
      <c r="J21" s="52"/>
      <c r="K21" s="52"/>
      <c r="L21" s="52"/>
    </row>
    <row r="22" spans="1:12" hidden="1" x14ac:dyDescent="0.25">
      <c r="A22" s="52" t="s">
        <v>332</v>
      </c>
      <c r="B22" s="52"/>
      <c r="C22" s="52"/>
      <c r="D22" s="52" t="s">
        <v>333</v>
      </c>
      <c r="E22" s="52"/>
      <c r="F22" s="52" t="s">
        <v>34</v>
      </c>
      <c r="G22" s="52"/>
      <c r="H22" s="52"/>
      <c r="I22" s="52"/>
      <c r="J22" s="52"/>
      <c r="K22" s="52"/>
      <c r="L22" s="52"/>
    </row>
    <row r="23" spans="1:12" hidden="1" x14ac:dyDescent="0.25">
      <c r="A23" s="52" t="s">
        <v>334</v>
      </c>
      <c r="B23" s="52"/>
      <c r="C23" s="52"/>
      <c r="D23" s="52" t="s">
        <v>335</v>
      </c>
      <c r="E23" s="52"/>
      <c r="F23" s="52" t="s">
        <v>34</v>
      </c>
      <c r="G23" s="52"/>
      <c r="H23" s="52"/>
      <c r="I23" s="52"/>
      <c r="J23" s="52"/>
      <c r="K23" s="52"/>
      <c r="L23" s="52"/>
    </row>
    <row r="24" spans="1:12" hidden="1" x14ac:dyDescent="0.25">
      <c r="A24" s="52" t="s">
        <v>336</v>
      </c>
      <c r="B24" s="52"/>
      <c r="C24" s="52"/>
      <c r="D24" s="52" t="s">
        <v>337</v>
      </c>
      <c r="E24" s="52"/>
      <c r="F24" s="52" t="s">
        <v>34</v>
      </c>
      <c r="G24" s="52"/>
      <c r="H24" s="52"/>
      <c r="I24" s="52"/>
      <c r="J24" s="52"/>
      <c r="K24" s="52"/>
      <c r="L24" s="52"/>
    </row>
    <row r="25" spans="1:12" hidden="1" x14ac:dyDescent="0.25">
      <c r="A25" s="52" t="s">
        <v>338</v>
      </c>
      <c r="B25" s="52"/>
      <c r="C25" s="52"/>
      <c r="D25" s="52" t="s">
        <v>339</v>
      </c>
      <c r="E25" s="52"/>
      <c r="F25" s="52" t="s">
        <v>340</v>
      </c>
      <c r="G25" s="52"/>
      <c r="H25" s="52"/>
      <c r="I25" s="52"/>
      <c r="J25" s="52"/>
      <c r="K25" s="52"/>
      <c r="L25" s="52"/>
    </row>
    <row r="26" spans="1:12" hidden="1" x14ac:dyDescent="0.25">
      <c r="A26" s="52" t="s">
        <v>378</v>
      </c>
      <c r="B26" s="52"/>
      <c r="C26" s="52"/>
      <c r="D26" s="52" t="s">
        <v>379</v>
      </c>
      <c r="E26" s="52"/>
      <c r="F26" s="52" t="s">
        <v>34</v>
      </c>
      <c r="G26" s="52"/>
      <c r="H26" s="52"/>
      <c r="I26" s="52"/>
      <c r="J26" s="52"/>
      <c r="K26" s="52"/>
      <c r="L26" s="52"/>
    </row>
    <row r="27" spans="1:12" hidden="1" x14ac:dyDescent="0.25">
      <c r="A27" s="52" t="s">
        <v>380</v>
      </c>
      <c r="B27" s="52"/>
      <c r="C27" s="52"/>
      <c r="D27" s="52" t="s">
        <v>381</v>
      </c>
      <c r="E27" s="52"/>
      <c r="F27" s="52" t="s">
        <v>34</v>
      </c>
      <c r="G27" s="52"/>
      <c r="H27" s="52"/>
      <c r="I27" s="52"/>
      <c r="J27" s="52"/>
      <c r="K27" s="52"/>
      <c r="L27" s="52"/>
    </row>
    <row r="28" spans="1:12" hidden="1" x14ac:dyDescent="0.25">
      <c r="A28" s="52" t="s">
        <v>382</v>
      </c>
      <c r="B28" s="52"/>
      <c r="C28" s="52"/>
      <c r="D28" s="52" t="s">
        <v>383</v>
      </c>
      <c r="E28" s="52"/>
      <c r="F28" s="52" t="s">
        <v>384</v>
      </c>
      <c r="G28" s="52"/>
      <c r="H28" s="52"/>
      <c r="I28" s="52"/>
      <c r="J28" s="52"/>
      <c r="K28" s="52"/>
      <c r="L28" s="52"/>
    </row>
    <row r="29" spans="1:12" hidden="1" x14ac:dyDescent="0.25">
      <c r="A29" s="52" t="s">
        <v>398</v>
      </c>
      <c r="B29" s="52"/>
      <c r="C29" s="52"/>
      <c r="D29" s="52" t="s">
        <v>399</v>
      </c>
      <c r="E29" s="52"/>
      <c r="F29" s="52" t="s">
        <v>34</v>
      </c>
      <c r="G29" s="52"/>
      <c r="H29" s="52"/>
      <c r="I29" s="52"/>
      <c r="J29" s="52"/>
      <c r="K29" s="52"/>
      <c r="L29" s="52"/>
    </row>
    <row r="30" spans="1:12" hidden="1" x14ac:dyDescent="0.25">
      <c r="A30" s="52" t="s">
        <v>400</v>
      </c>
      <c r="B30" s="52"/>
      <c r="C30" s="52"/>
      <c r="D30" s="52" t="s">
        <v>401</v>
      </c>
      <c r="E30" s="52"/>
      <c r="F30" s="52" t="s">
        <v>34</v>
      </c>
      <c r="G30" s="52"/>
      <c r="H30" s="52"/>
      <c r="I30" s="52"/>
      <c r="J30" s="52"/>
      <c r="K30" s="52"/>
      <c r="L30" s="52"/>
    </row>
    <row r="31" spans="1:12" hidden="1" x14ac:dyDescent="0.25">
      <c r="A31" s="52" t="s">
        <v>402</v>
      </c>
      <c r="B31" s="52"/>
      <c r="C31" s="52"/>
      <c r="D31" s="52" t="s">
        <v>403</v>
      </c>
      <c r="E31" s="52"/>
      <c r="F31" s="52" t="s">
        <v>34</v>
      </c>
      <c r="G31" s="52"/>
      <c r="H31" s="52"/>
      <c r="I31" s="52"/>
      <c r="J31" s="52"/>
      <c r="K31" s="52"/>
      <c r="L31" s="52"/>
    </row>
    <row r="32" spans="1:12" hidden="1" x14ac:dyDescent="0.25">
      <c r="A32" s="52" t="s">
        <v>404</v>
      </c>
      <c r="B32" s="52"/>
      <c r="C32" s="52"/>
      <c r="D32" s="52" t="s">
        <v>405</v>
      </c>
      <c r="E32" s="52"/>
      <c r="F32" s="52" t="s">
        <v>406</v>
      </c>
      <c r="G32" s="52"/>
      <c r="H32" s="52"/>
      <c r="I32" s="52"/>
      <c r="J32" s="52"/>
      <c r="K32" s="52"/>
      <c r="L32" s="52"/>
    </row>
    <row r="33" spans="1:12" hidden="1" x14ac:dyDescent="0.25">
      <c r="A33" s="52" t="s">
        <v>407</v>
      </c>
      <c r="B33" s="52"/>
      <c r="C33" s="52"/>
      <c r="D33" s="52" t="s">
        <v>408</v>
      </c>
      <c r="E33" s="52"/>
      <c r="F33" s="52" t="s">
        <v>409</v>
      </c>
      <c r="G33" s="52"/>
      <c r="H33" s="52"/>
      <c r="I33" s="52"/>
      <c r="J33" s="52"/>
      <c r="K33" s="52"/>
      <c r="L33" s="52"/>
    </row>
    <row r="34" spans="1:12" hidden="1" x14ac:dyDescent="0.25">
      <c r="A34" s="52" t="s">
        <v>420</v>
      </c>
      <c r="B34" s="52"/>
      <c r="C34" s="52"/>
      <c r="D34" s="52" t="s">
        <v>421</v>
      </c>
      <c r="E34" s="52"/>
      <c r="F34" s="52" t="s">
        <v>422</v>
      </c>
      <c r="G34" s="52"/>
      <c r="H34" s="52"/>
      <c r="I34" s="52"/>
      <c r="J34" s="52"/>
      <c r="K34" s="52"/>
      <c r="L34" s="52"/>
    </row>
    <row r="35" spans="1:12" hidden="1" x14ac:dyDescent="0.25">
      <c r="A35" s="52" t="s">
        <v>427</v>
      </c>
      <c r="B35" s="52"/>
      <c r="C35" s="52"/>
      <c r="D35" s="52" t="s">
        <v>428</v>
      </c>
      <c r="E35" s="52"/>
      <c r="F35" s="52" t="s">
        <v>429</v>
      </c>
      <c r="G35" s="52"/>
      <c r="H35" s="52"/>
      <c r="I35" s="52"/>
      <c r="J35" s="52"/>
      <c r="K35" s="52"/>
      <c r="L35" s="52"/>
    </row>
    <row r="36" spans="1:12" hidden="1" x14ac:dyDescent="0.25">
      <c r="A36" s="52" t="s">
        <v>435</v>
      </c>
      <c r="B36" s="52"/>
      <c r="C36" s="52"/>
      <c r="D36" s="52" t="s">
        <v>436</v>
      </c>
      <c r="E36" s="52"/>
      <c r="F36" s="52" t="s">
        <v>34</v>
      </c>
      <c r="G36" s="52"/>
      <c r="H36" s="52"/>
      <c r="I36" s="52"/>
      <c r="J36" s="52"/>
      <c r="K36" s="52"/>
      <c r="L36" s="52"/>
    </row>
    <row r="37" spans="1:12" hidden="1" x14ac:dyDescent="0.25">
      <c r="A37" s="52" t="s">
        <v>437</v>
      </c>
      <c r="B37" s="52"/>
      <c r="C37" s="52"/>
      <c r="D37" s="52" t="s">
        <v>438</v>
      </c>
      <c r="E37" s="52"/>
      <c r="F37" s="52" t="s">
        <v>34</v>
      </c>
      <c r="G37" s="52"/>
      <c r="H37" s="52"/>
      <c r="I37" s="52"/>
      <c r="J37" s="52"/>
      <c r="K37" s="52"/>
      <c r="L37" s="52"/>
    </row>
    <row r="38" spans="1:12" hidden="1" x14ac:dyDescent="0.25">
      <c r="A38" s="52" t="s">
        <v>439</v>
      </c>
      <c r="B38" s="52"/>
      <c r="C38" s="52"/>
      <c r="D38" s="52" t="s">
        <v>440</v>
      </c>
      <c r="E38" s="52"/>
      <c r="F38" s="52" t="s">
        <v>34</v>
      </c>
      <c r="G38" s="52"/>
      <c r="H38" s="52"/>
      <c r="I38" s="52"/>
      <c r="J38" s="52"/>
      <c r="K38" s="52"/>
      <c r="L38" s="52"/>
    </row>
    <row r="39" spans="1:12" hidden="1" x14ac:dyDescent="0.25">
      <c r="A39" s="52" t="s">
        <v>441</v>
      </c>
      <c r="B39" s="52"/>
      <c r="C39" s="52"/>
      <c r="D39" s="52" t="s">
        <v>442</v>
      </c>
      <c r="E39" s="52"/>
      <c r="F39" s="52" t="s">
        <v>34</v>
      </c>
      <c r="G39" s="52"/>
      <c r="H39" s="52"/>
      <c r="I39" s="52"/>
      <c r="J39" s="52"/>
      <c r="K39" s="52"/>
      <c r="L39" s="52"/>
    </row>
    <row r="40" spans="1:12" hidden="1" x14ac:dyDescent="0.25">
      <c r="A40" s="52" t="s">
        <v>443</v>
      </c>
      <c r="B40" s="52"/>
      <c r="C40" s="52"/>
      <c r="D40" s="52" t="s">
        <v>444</v>
      </c>
      <c r="E40" s="52"/>
      <c r="F40" s="52" t="s">
        <v>34</v>
      </c>
      <c r="G40" s="52"/>
      <c r="H40" s="52"/>
      <c r="I40" s="52"/>
      <c r="J40" s="52"/>
      <c r="K40" s="52"/>
      <c r="L40" s="52"/>
    </row>
    <row r="41" spans="1:12" hidden="1" x14ac:dyDescent="0.25">
      <c r="A41" s="52" t="s">
        <v>445</v>
      </c>
      <c r="B41" s="52"/>
      <c r="C41" s="52"/>
      <c r="D41" s="52" t="s">
        <v>446</v>
      </c>
      <c r="E41" s="52"/>
      <c r="F41" s="52" t="s">
        <v>34</v>
      </c>
      <c r="G41" s="52"/>
      <c r="H41" s="52"/>
      <c r="I41" s="52"/>
      <c r="J41" s="52"/>
      <c r="K41" s="52"/>
      <c r="L41" s="52"/>
    </row>
    <row r="42" spans="1:12" hidden="1" x14ac:dyDescent="0.25">
      <c r="A42" s="52" t="s">
        <v>447</v>
      </c>
      <c r="B42" s="52"/>
      <c r="C42" s="52"/>
      <c r="D42" s="52" t="s">
        <v>448</v>
      </c>
      <c r="E42" s="52"/>
      <c r="F42" s="52" t="s">
        <v>34</v>
      </c>
      <c r="G42" s="52"/>
      <c r="H42" s="52"/>
      <c r="I42" s="52"/>
      <c r="J42" s="52"/>
      <c r="K42" s="52"/>
      <c r="L42" s="52"/>
    </row>
    <row r="43" spans="1:12" hidden="1" x14ac:dyDescent="0.25">
      <c r="A43" s="52" t="s">
        <v>449</v>
      </c>
      <c r="B43" s="52"/>
      <c r="C43" s="52"/>
      <c r="D43" s="52" t="s">
        <v>450</v>
      </c>
      <c r="E43" s="52"/>
      <c r="F43" s="52" t="s">
        <v>451</v>
      </c>
      <c r="G43" s="52"/>
      <c r="H43" s="52"/>
      <c r="I43" s="52"/>
      <c r="J43" s="52"/>
      <c r="K43" s="52"/>
      <c r="L43" s="52"/>
    </row>
    <row r="44" spans="1:12" hidden="1" x14ac:dyDescent="0.25">
      <c r="A44" s="52" t="s">
        <v>452</v>
      </c>
      <c r="B44" s="52"/>
      <c r="C44" s="52"/>
      <c r="D44" s="52" t="s">
        <v>453</v>
      </c>
      <c r="E44" s="52"/>
      <c r="F44" s="52" t="s">
        <v>454</v>
      </c>
      <c r="G44" s="52"/>
      <c r="H44" s="52"/>
      <c r="I44" s="52"/>
      <c r="J44" s="52"/>
      <c r="K44" s="52"/>
      <c r="L44" s="52"/>
    </row>
    <row r="45" spans="1:12" hidden="1" x14ac:dyDescent="0.25">
      <c r="A45" s="52" t="s">
        <v>460</v>
      </c>
      <c r="B45" s="52"/>
      <c r="C45" s="52"/>
      <c r="D45" s="52" t="s">
        <v>461</v>
      </c>
      <c r="E45" s="52"/>
      <c r="F45" s="52" t="s">
        <v>462</v>
      </c>
      <c r="G45" s="52"/>
      <c r="H45" s="52"/>
      <c r="I45" s="52"/>
      <c r="J45" s="52"/>
      <c r="K45" s="52"/>
      <c r="L45" s="52"/>
    </row>
    <row r="46" spans="1:12" hidden="1" x14ac:dyDescent="0.25">
      <c r="A46" s="52" t="s">
        <v>473</v>
      </c>
      <c r="B46" s="52"/>
      <c r="C46" s="52"/>
      <c r="D46" s="52" t="s">
        <v>474</v>
      </c>
      <c r="E46" s="52"/>
      <c r="F46" s="52" t="s">
        <v>475</v>
      </c>
      <c r="G46" s="52"/>
      <c r="H46" s="52"/>
      <c r="I46" s="52"/>
      <c r="J46" s="52"/>
      <c r="K46" s="52"/>
      <c r="L46" s="52"/>
    </row>
    <row r="47" spans="1:12" hidden="1" x14ac:dyDescent="0.25">
      <c r="A47" s="52" t="s">
        <v>483</v>
      </c>
      <c r="B47" s="52"/>
      <c r="C47" s="52"/>
      <c r="D47" s="52" t="s">
        <v>484</v>
      </c>
      <c r="E47" s="52"/>
      <c r="F47" s="52" t="s">
        <v>34</v>
      </c>
      <c r="G47" s="52"/>
      <c r="H47" s="52"/>
      <c r="I47" s="52"/>
      <c r="J47" s="52"/>
      <c r="K47" s="52"/>
      <c r="L47" s="52"/>
    </row>
    <row r="48" spans="1:12" hidden="1" x14ac:dyDescent="0.25">
      <c r="A48" s="52" t="s">
        <v>485</v>
      </c>
      <c r="B48" s="52"/>
      <c r="C48" s="52"/>
      <c r="D48" s="52" t="s">
        <v>486</v>
      </c>
      <c r="E48" s="52"/>
      <c r="F48" s="52" t="s">
        <v>487</v>
      </c>
      <c r="G48" s="52"/>
      <c r="H48" s="52"/>
      <c r="I48" s="52"/>
      <c r="J48" s="52"/>
      <c r="K48" s="52"/>
      <c r="L48" s="52"/>
    </row>
    <row r="49" spans="1:12" hidden="1" x14ac:dyDescent="0.25">
      <c r="A49" s="52" t="s">
        <v>506</v>
      </c>
      <c r="B49" s="52"/>
      <c r="C49" s="52"/>
      <c r="D49" s="52" t="s">
        <v>507</v>
      </c>
      <c r="E49" s="52"/>
      <c r="F49" s="52" t="s">
        <v>508</v>
      </c>
      <c r="G49" s="52"/>
      <c r="H49" s="52"/>
      <c r="I49" s="52"/>
      <c r="J49" s="52"/>
      <c r="K49" s="52"/>
      <c r="L49" s="52"/>
    </row>
    <row r="50" spans="1:12" hidden="1" x14ac:dyDescent="0.25">
      <c r="A50" s="52" t="s">
        <v>525</v>
      </c>
      <c r="B50" s="52"/>
      <c r="C50" s="52"/>
      <c r="D50" s="52" t="s">
        <v>526</v>
      </c>
      <c r="E50" s="52"/>
      <c r="F50" s="52" t="s">
        <v>527</v>
      </c>
      <c r="G50" s="52"/>
      <c r="H50" s="52"/>
      <c r="I50" s="52"/>
      <c r="J50" s="52"/>
      <c r="K50" s="52"/>
      <c r="L50" s="52"/>
    </row>
    <row r="51" spans="1:12" hidden="1" x14ac:dyDescent="0.25">
      <c r="A51" s="52" t="s">
        <v>545</v>
      </c>
      <c r="B51" s="52"/>
      <c r="C51" s="52"/>
      <c r="D51" s="52" t="s">
        <v>546</v>
      </c>
      <c r="E51" s="52"/>
      <c r="F51" s="52" t="s">
        <v>547</v>
      </c>
      <c r="G51" s="52"/>
      <c r="H51" s="52"/>
      <c r="I51" s="52"/>
      <c r="J51" s="52"/>
      <c r="K51" s="52"/>
      <c r="L51" s="52"/>
    </row>
    <row r="52" spans="1:12" hidden="1" x14ac:dyDescent="0.25">
      <c r="A52" s="52" t="s">
        <v>551</v>
      </c>
      <c r="B52" s="52"/>
      <c r="C52" s="52"/>
      <c r="D52" s="52" t="s">
        <v>552</v>
      </c>
      <c r="E52" s="52"/>
      <c r="F52" s="52" t="s">
        <v>553</v>
      </c>
      <c r="G52" s="52"/>
      <c r="H52" s="52"/>
      <c r="I52" s="52"/>
      <c r="J52" s="52"/>
      <c r="K52" s="52"/>
      <c r="L52" s="52"/>
    </row>
    <row r="53" spans="1:12" hidden="1" x14ac:dyDescent="0.25">
      <c r="A53" s="52" t="s">
        <v>570</v>
      </c>
      <c r="B53" s="52"/>
      <c r="C53" s="52"/>
      <c r="D53" s="52" t="s">
        <v>571</v>
      </c>
      <c r="E53" s="52"/>
      <c r="F53" s="52" t="s">
        <v>572</v>
      </c>
      <c r="G53" s="52"/>
      <c r="H53" s="52"/>
      <c r="I53" s="52"/>
      <c r="J53" s="52"/>
      <c r="K53" s="52"/>
      <c r="L53" s="52"/>
    </row>
    <row r="54" spans="1:12" hidden="1" x14ac:dyDescent="0.25">
      <c r="A54" s="52" t="s">
        <v>573</v>
      </c>
      <c r="B54" s="52"/>
      <c r="C54" s="52"/>
      <c r="D54" s="52" t="s">
        <v>574</v>
      </c>
      <c r="E54" s="52"/>
      <c r="F54" s="52" t="s">
        <v>3061</v>
      </c>
      <c r="G54" s="52"/>
      <c r="H54" s="52"/>
      <c r="I54" s="52"/>
      <c r="J54" s="52"/>
      <c r="K54" s="52"/>
      <c r="L54" s="52"/>
    </row>
    <row r="55" spans="1:12" hidden="1" x14ac:dyDescent="0.25">
      <c r="A55" s="52" t="s">
        <v>575</v>
      </c>
      <c r="B55" s="52"/>
      <c r="C55" s="52"/>
      <c r="D55" s="52" t="s">
        <v>576</v>
      </c>
      <c r="E55" s="52"/>
      <c r="F55" s="52" t="s">
        <v>3062</v>
      </c>
      <c r="G55" s="52"/>
      <c r="H55" s="52"/>
      <c r="I55" s="52"/>
      <c r="J55" s="52"/>
      <c r="K55" s="52"/>
      <c r="L55" s="52"/>
    </row>
    <row r="56" spans="1:12" hidden="1" x14ac:dyDescent="0.25">
      <c r="A56" s="52" t="s">
        <v>587</v>
      </c>
      <c r="B56" s="52"/>
      <c r="C56" s="52"/>
      <c r="D56" s="52" t="s">
        <v>588</v>
      </c>
      <c r="E56" s="52"/>
      <c r="F56" s="52" t="s">
        <v>589</v>
      </c>
      <c r="G56" s="52"/>
      <c r="H56" s="52"/>
      <c r="I56" s="52"/>
      <c r="J56" s="52"/>
      <c r="K56" s="52"/>
      <c r="L56" s="52"/>
    </row>
    <row r="57" spans="1:12" hidden="1" x14ac:dyDescent="0.25">
      <c r="A57" s="52" t="s">
        <v>595</v>
      </c>
      <c r="B57" s="52"/>
      <c r="C57" s="52"/>
      <c r="D57" s="52" t="s">
        <v>596</v>
      </c>
      <c r="E57" s="52"/>
      <c r="F57" s="52" t="s">
        <v>597</v>
      </c>
      <c r="G57" s="52"/>
      <c r="H57" s="52"/>
      <c r="I57" s="52"/>
      <c r="J57" s="52"/>
      <c r="K57" s="52"/>
      <c r="L57" s="52"/>
    </row>
    <row r="58" spans="1:12" hidden="1" x14ac:dyDescent="0.25">
      <c r="A58" s="52" t="s">
        <v>598</v>
      </c>
      <c r="B58" s="52"/>
      <c r="C58" s="52"/>
      <c r="D58" s="52" t="s">
        <v>599</v>
      </c>
      <c r="E58" s="52"/>
      <c r="F58" s="52" t="s">
        <v>3071</v>
      </c>
      <c r="G58" s="52"/>
      <c r="H58" s="52"/>
      <c r="I58" s="52"/>
      <c r="J58" s="52"/>
      <c r="K58" s="52"/>
      <c r="L58" s="52"/>
    </row>
    <row r="59" spans="1:12" hidden="1" x14ac:dyDescent="0.25">
      <c r="A59" s="52" t="s">
        <v>600</v>
      </c>
      <c r="B59" s="52"/>
      <c r="C59" s="52"/>
      <c r="D59" s="52" t="s">
        <v>601</v>
      </c>
      <c r="E59" s="52"/>
      <c r="F59" s="52" t="s">
        <v>602</v>
      </c>
      <c r="G59" s="52"/>
      <c r="H59" s="52"/>
      <c r="I59" s="52"/>
      <c r="J59" s="52"/>
      <c r="K59" s="52"/>
      <c r="L59" s="52"/>
    </row>
    <row r="60" spans="1:12" hidden="1" x14ac:dyDescent="0.25">
      <c r="A60" s="52" t="s">
        <v>626</v>
      </c>
      <c r="B60" s="52"/>
      <c r="C60" s="52"/>
      <c r="D60" s="52" t="s">
        <v>627</v>
      </c>
      <c r="E60" s="52"/>
      <c r="F60" s="52" t="s">
        <v>628</v>
      </c>
      <c r="G60" s="52"/>
      <c r="H60" s="52"/>
      <c r="I60" s="52"/>
      <c r="J60" s="52"/>
      <c r="K60" s="52"/>
      <c r="L60" s="52"/>
    </row>
    <row r="61" spans="1:12" hidden="1" x14ac:dyDescent="0.25">
      <c r="A61" s="52" t="s">
        <v>645</v>
      </c>
      <c r="B61" s="52"/>
      <c r="C61" s="52"/>
      <c r="D61" s="52" t="s">
        <v>646</v>
      </c>
      <c r="E61" s="52"/>
      <c r="F61" s="52" t="s">
        <v>647</v>
      </c>
      <c r="G61" s="52"/>
      <c r="H61" s="52"/>
      <c r="I61" s="52"/>
      <c r="J61" s="52"/>
      <c r="K61" s="52"/>
      <c r="L61" s="52"/>
    </row>
    <row r="62" spans="1:12" hidden="1" x14ac:dyDescent="0.25">
      <c r="A62" s="52" t="s">
        <v>648</v>
      </c>
      <c r="B62" s="52"/>
      <c r="C62" s="52"/>
      <c r="D62" s="52" t="s">
        <v>649</v>
      </c>
      <c r="E62" s="52"/>
      <c r="F62" s="52" t="s">
        <v>650</v>
      </c>
      <c r="G62" s="52"/>
      <c r="H62" s="52"/>
      <c r="I62" s="52"/>
      <c r="J62" s="52"/>
      <c r="K62" s="52"/>
      <c r="L62" s="52"/>
    </row>
    <row r="63" spans="1:12" hidden="1" x14ac:dyDescent="0.25">
      <c r="A63" s="52" t="s">
        <v>651</v>
      </c>
      <c r="B63" s="52"/>
      <c r="C63" s="52"/>
      <c r="D63" s="52" t="s">
        <v>652</v>
      </c>
      <c r="E63" s="52"/>
      <c r="F63" s="52" t="s">
        <v>653</v>
      </c>
      <c r="G63" s="52"/>
      <c r="H63" s="52"/>
      <c r="I63" s="52"/>
      <c r="J63" s="52"/>
      <c r="K63" s="52"/>
      <c r="L63" s="52"/>
    </row>
    <row r="64" spans="1:12" hidden="1" x14ac:dyDescent="0.25">
      <c r="A64" s="52" t="s">
        <v>654</v>
      </c>
      <c r="B64" s="52"/>
      <c r="C64" s="52"/>
      <c r="D64" s="52" t="s">
        <v>655</v>
      </c>
      <c r="E64" s="52"/>
      <c r="F64" s="52" t="s">
        <v>656</v>
      </c>
      <c r="G64" s="52"/>
      <c r="H64" s="52"/>
      <c r="I64" s="52"/>
      <c r="J64" s="52"/>
      <c r="K64" s="52"/>
      <c r="L64" s="52"/>
    </row>
    <row r="65" spans="1:12" hidden="1" x14ac:dyDescent="0.25">
      <c r="A65" s="52" t="s">
        <v>657</v>
      </c>
      <c r="B65" s="52"/>
      <c r="C65" s="52"/>
      <c r="D65" s="52" t="s">
        <v>658</v>
      </c>
      <c r="E65" s="52"/>
      <c r="F65" s="52" t="s">
        <v>3092</v>
      </c>
      <c r="G65" s="52"/>
      <c r="H65" s="52"/>
      <c r="I65" s="52"/>
      <c r="J65" s="52"/>
      <c r="K65" s="52"/>
      <c r="L65" s="52"/>
    </row>
    <row r="66" spans="1:12" hidden="1" x14ac:dyDescent="0.25">
      <c r="A66" s="52" t="s">
        <v>659</v>
      </c>
      <c r="B66" s="52"/>
      <c r="C66" s="52"/>
      <c r="D66" s="52" t="s">
        <v>660</v>
      </c>
      <c r="E66" s="52"/>
      <c r="F66" s="52" t="s">
        <v>661</v>
      </c>
      <c r="G66" s="52"/>
      <c r="H66" s="52"/>
      <c r="I66" s="52"/>
      <c r="J66" s="52"/>
      <c r="K66" s="52"/>
      <c r="L66" s="52"/>
    </row>
    <row r="67" spans="1:12" hidden="1" x14ac:dyDescent="0.25">
      <c r="A67" s="52" t="s">
        <v>662</v>
      </c>
      <c r="B67" s="52"/>
      <c r="C67" s="52"/>
      <c r="D67" s="52" t="s">
        <v>663</v>
      </c>
      <c r="E67" s="52"/>
      <c r="F67" s="52" t="s">
        <v>664</v>
      </c>
      <c r="G67" s="52"/>
      <c r="H67" s="52"/>
      <c r="I67" s="52"/>
      <c r="J67" s="52"/>
      <c r="K67" s="52"/>
      <c r="L67" s="52"/>
    </row>
    <row r="68" spans="1:12" hidden="1" x14ac:dyDescent="0.25">
      <c r="A68" s="52" t="s">
        <v>665</v>
      </c>
      <c r="B68" s="52"/>
      <c r="C68" s="52"/>
      <c r="D68" s="52" t="s">
        <v>666</v>
      </c>
      <c r="E68" s="52"/>
      <c r="F68" s="52" t="s">
        <v>667</v>
      </c>
      <c r="G68" s="52"/>
      <c r="H68" s="52"/>
      <c r="I68" s="52"/>
      <c r="J68" s="52"/>
      <c r="K68" s="52"/>
      <c r="L68" s="52"/>
    </row>
    <row r="69" spans="1:12" hidden="1" x14ac:dyDescent="0.25">
      <c r="A69" s="52" t="s">
        <v>668</v>
      </c>
      <c r="B69" s="52"/>
      <c r="C69" s="52"/>
      <c r="D69" s="52" t="s">
        <v>669</v>
      </c>
      <c r="E69" s="52"/>
      <c r="F69" s="52" t="s">
        <v>670</v>
      </c>
      <c r="G69" s="52"/>
      <c r="H69" s="52"/>
      <c r="I69" s="52"/>
      <c r="J69" s="52"/>
      <c r="K69" s="52"/>
      <c r="L69" s="52"/>
    </row>
    <row r="70" spans="1:12" hidden="1" x14ac:dyDescent="0.25">
      <c r="A70" s="52" t="s">
        <v>676</v>
      </c>
      <c r="B70" s="52"/>
      <c r="C70" s="52"/>
      <c r="D70" s="52" t="s">
        <v>677</v>
      </c>
      <c r="E70" s="52"/>
      <c r="F70" s="52" t="s">
        <v>3095</v>
      </c>
      <c r="G70" s="52"/>
      <c r="H70" s="52"/>
      <c r="I70" s="52"/>
      <c r="J70" s="52"/>
      <c r="K70" s="52"/>
      <c r="L70" s="52"/>
    </row>
    <row r="71" spans="1:12" hidden="1" x14ac:dyDescent="0.25">
      <c r="A71" s="52" t="s">
        <v>678</v>
      </c>
      <c r="B71" s="52"/>
      <c r="C71" s="52"/>
      <c r="D71" s="52" t="s">
        <v>679</v>
      </c>
      <c r="E71" s="52"/>
      <c r="F71" s="52" t="s">
        <v>682</v>
      </c>
      <c r="G71" s="52"/>
      <c r="H71" s="52"/>
      <c r="I71" s="52"/>
      <c r="J71" s="52"/>
      <c r="K71" s="52"/>
      <c r="L71" s="52"/>
    </row>
    <row r="72" spans="1:12" hidden="1" x14ac:dyDescent="0.25">
      <c r="A72" s="52" t="s">
        <v>683</v>
      </c>
      <c r="B72" s="52"/>
      <c r="C72" s="52"/>
      <c r="D72" s="52" t="s">
        <v>684</v>
      </c>
      <c r="E72" s="52"/>
      <c r="F72" s="52" t="s">
        <v>685</v>
      </c>
      <c r="G72" s="52"/>
      <c r="H72" s="52"/>
      <c r="I72" s="52"/>
      <c r="J72" s="52"/>
      <c r="K72" s="52"/>
      <c r="L72" s="52"/>
    </row>
    <row r="73" spans="1:12" hidden="1" x14ac:dyDescent="0.25">
      <c r="A73" s="52" t="s">
        <v>695</v>
      </c>
      <c r="B73" s="52"/>
      <c r="C73" s="52"/>
      <c r="D73" s="52" t="s">
        <v>696</v>
      </c>
      <c r="E73" s="52"/>
      <c r="F73" s="52" t="s">
        <v>697</v>
      </c>
      <c r="G73" s="52"/>
      <c r="H73" s="52"/>
      <c r="I73" s="52"/>
      <c r="J73" s="52"/>
      <c r="K73" s="52"/>
      <c r="L73" s="52"/>
    </row>
    <row r="74" spans="1:12" hidden="1" x14ac:dyDescent="0.25">
      <c r="A74" s="52" t="s">
        <v>698</v>
      </c>
      <c r="B74" s="52"/>
      <c r="C74" s="52"/>
      <c r="D74" s="52" t="s">
        <v>699</v>
      </c>
      <c r="E74" s="52"/>
      <c r="F74" s="52" t="s">
        <v>700</v>
      </c>
      <c r="G74" s="52"/>
      <c r="H74" s="52"/>
      <c r="I74" s="52"/>
      <c r="J74" s="52"/>
      <c r="K74" s="52"/>
      <c r="L74" s="52"/>
    </row>
    <row r="75" spans="1:12" hidden="1" x14ac:dyDescent="0.25">
      <c r="A75" s="52" t="s">
        <v>701</v>
      </c>
      <c r="B75" s="52"/>
      <c r="C75" s="52"/>
      <c r="D75" s="52" t="s">
        <v>702</v>
      </c>
      <c r="E75" s="52"/>
      <c r="F75" s="52" t="s">
        <v>703</v>
      </c>
      <c r="G75" s="52"/>
      <c r="H75" s="52"/>
      <c r="I75" s="52"/>
      <c r="J75" s="52"/>
      <c r="K75" s="52"/>
      <c r="L75" s="52"/>
    </row>
    <row r="76" spans="1:12" hidden="1" x14ac:dyDescent="0.25">
      <c r="A76" s="52" t="s">
        <v>704</v>
      </c>
      <c r="B76" s="52"/>
      <c r="C76" s="52"/>
      <c r="D76" s="52" t="s">
        <v>705</v>
      </c>
      <c r="E76" s="52"/>
      <c r="F76" s="52" t="s">
        <v>706</v>
      </c>
      <c r="G76" s="52"/>
      <c r="H76" s="52"/>
      <c r="I76" s="52"/>
      <c r="J76" s="52"/>
      <c r="K76" s="52"/>
      <c r="L76" s="52"/>
    </row>
    <row r="77" spans="1:12" hidden="1" x14ac:dyDescent="0.25">
      <c r="A77" s="52" t="s">
        <v>712</v>
      </c>
      <c r="B77" s="52"/>
      <c r="C77" s="52"/>
      <c r="D77" s="52" t="s">
        <v>713</v>
      </c>
      <c r="E77" s="52"/>
      <c r="F77" s="52" t="s">
        <v>714</v>
      </c>
      <c r="G77" s="52"/>
      <c r="H77" s="52"/>
      <c r="I77" s="52"/>
      <c r="J77" s="52"/>
      <c r="K77" s="52"/>
      <c r="L77" s="52"/>
    </row>
    <row r="78" spans="1:12" hidden="1" x14ac:dyDescent="0.25">
      <c r="A78" s="52" t="s">
        <v>715</v>
      </c>
      <c r="B78" s="52"/>
      <c r="C78" s="52"/>
      <c r="D78" s="52" t="s">
        <v>716</v>
      </c>
      <c r="E78" s="52"/>
      <c r="F78" s="52" t="s">
        <v>717</v>
      </c>
      <c r="G78" s="52"/>
      <c r="H78" s="52"/>
      <c r="I78" s="52"/>
      <c r="J78" s="52"/>
      <c r="K78" s="52"/>
      <c r="L78" s="52"/>
    </row>
    <row r="79" spans="1:12" hidden="1" x14ac:dyDescent="0.25">
      <c r="A79" s="52" t="s">
        <v>718</v>
      </c>
      <c r="B79" s="52"/>
      <c r="C79" s="52"/>
      <c r="D79" s="52" t="s">
        <v>719</v>
      </c>
      <c r="E79" s="52"/>
      <c r="F79" s="52" t="s">
        <v>720</v>
      </c>
      <c r="G79" s="52"/>
      <c r="H79" s="52"/>
      <c r="I79" s="52"/>
      <c r="J79" s="52"/>
      <c r="K79" s="52"/>
      <c r="L79" s="52"/>
    </row>
    <row r="80" spans="1:12" hidden="1" x14ac:dyDescent="0.25">
      <c r="A80" s="52" t="s">
        <v>721</v>
      </c>
      <c r="B80" s="52"/>
      <c r="C80" s="52"/>
      <c r="D80" s="52" t="s">
        <v>722</v>
      </c>
      <c r="E80" s="52"/>
      <c r="F80" s="52" t="s">
        <v>723</v>
      </c>
      <c r="G80" s="52"/>
      <c r="H80" s="52"/>
      <c r="I80" s="52"/>
      <c r="J80" s="52"/>
      <c r="K80" s="52"/>
      <c r="L80" s="52"/>
    </row>
    <row r="81" spans="1:12" hidden="1" x14ac:dyDescent="0.25">
      <c r="A81" s="52" t="s">
        <v>724</v>
      </c>
      <c r="B81" s="52"/>
      <c r="C81" s="52"/>
      <c r="D81" s="52" t="s">
        <v>725</v>
      </c>
      <c r="E81" s="52"/>
      <c r="F81" s="52" t="s">
        <v>728</v>
      </c>
      <c r="G81" s="52"/>
      <c r="H81" s="52"/>
      <c r="I81" s="52"/>
      <c r="J81" s="52"/>
      <c r="K81" s="52"/>
      <c r="L81" s="52"/>
    </row>
    <row r="82" spans="1:12" hidden="1" x14ac:dyDescent="0.25">
      <c r="A82" s="52" t="s">
        <v>731</v>
      </c>
      <c r="B82" s="52"/>
      <c r="C82" s="52"/>
      <c r="D82" s="52" t="s">
        <v>732</v>
      </c>
      <c r="E82" s="52"/>
      <c r="F82" s="52" t="s">
        <v>3104</v>
      </c>
      <c r="G82" s="52"/>
      <c r="H82" s="52"/>
      <c r="I82" s="52"/>
      <c r="J82" s="52"/>
      <c r="K82" s="52"/>
      <c r="L82" s="52"/>
    </row>
    <row r="83" spans="1:12" hidden="1" x14ac:dyDescent="0.25">
      <c r="A83" s="52" t="s">
        <v>733</v>
      </c>
      <c r="B83" s="52"/>
      <c r="C83" s="52"/>
      <c r="D83" s="52" t="s">
        <v>734</v>
      </c>
      <c r="E83" s="52"/>
      <c r="F83" s="52" t="s">
        <v>735</v>
      </c>
      <c r="G83" s="52"/>
      <c r="H83" s="52"/>
      <c r="I83" s="52"/>
      <c r="J83" s="52"/>
      <c r="K83" s="52"/>
      <c r="L83" s="52"/>
    </row>
    <row r="84" spans="1:12" hidden="1" x14ac:dyDescent="0.25">
      <c r="A84" s="52" t="s">
        <v>742</v>
      </c>
      <c r="B84" s="52"/>
      <c r="C84" s="52"/>
      <c r="D84" s="52" t="s">
        <v>743</v>
      </c>
      <c r="E84" s="52"/>
      <c r="F84" s="52" t="s">
        <v>744</v>
      </c>
      <c r="G84" s="52"/>
      <c r="H84" s="52"/>
      <c r="I84" s="52"/>
      <c r="J84" s="52"/>
      <c r="K84" s="52"/>
      <c r="L84" s="52"/>
    </row>
    <row r="85" spans="1:12" hidden="1" x14ac:dyDescent="0.25">
      <c r="A85" s="52" t="s">
        <v>745</v>
      </c>
      <c r="B85" s="52"/>
      <c r="C85" s="52"/>
      <c r="D85" s="52" t="s">
        <v>746</v>
      </c>
      <c r="E85" s="52"/>
      <c r="F85" s="52" t="s">
        <v>747</v>
      </c>
      <c r="G85" s="52"/>
      <c r="H85" s="52"/>
      <c r="I85" s="52"/>
      <c r="J85" s="52"/>
      <c r="K85" s="52"/>
      <c r="L85" s="52"/>
    </row>
    <row r="86" spans="1:12" hidden="1" x14ac:dyDescent="0.25">
      <c r="A86" s="52" t="s">
        <v>748</v>
      </c>
      <c r="B86" s="52"/>
      <c r="C86" s="52"/>
      <c r="D86" s="52" t="s">
        <v>749</v>
      </c>
      <c r="E86" s="52"/>
      <c r="F86" s="52" t="s">
        <v>750</v>
      </c>
      <c r="G86" s="52"/>
      <c r="H86" s="52"/>
      <c r="I86" s="52"/>
      <c r="J86" s="52"/>
      <c r="K86" s="52"/>
      <c r="L86" s="52"/>
    </row>
    <row r="87" spans="1:12" hidden="1" x14ac:dyDescent="0.25">
      <c r="A87" s="52" t="s">
        <v>751</v>
      </c>
      <c r="B87" s="52"/>
      <c r="C87" s="52"/>
      <c r="D87" s="52" t="s">
        <v>752</v>
      </c>
      <c r="E87" s="52"/>
      <c r="F87" s="52" t="s">
        <v>753</v>
      </c>
      <c r="G87" s="52"/>
      <c r="H87" s="52"/>
      <c r="I87" s="52"/>
      <c r="J87" s="52"/>
      <c r="K87" s="52"/>
      <c r="L87" s="52"/>
    </row>
    <row r="88" spans="1:12" hidden="1" x14ac:dyDescent="0.25">
      <c r="A88" s="52" t="s">
        <v>759</v>
      </c>
      <c r="B88" s="52"/>
      <c r="C88" s="52"/>
      <c r="D88" s="52" t="s">
        <v>760</v>
      </c>
      <c r="E88" s="52"/>
      <c r="F88" s="52" t="s">
        <v>761</v>
      </c>
      <c r="G88" s="52"/>
      <c r="H88" s="52"/>
      <c r="I88" s="52"/>
      <c r="J88" s="52"/>
      <c r="K88" s="52"/>
      <c r="L88" s="52"/>
    </row>
    <row r="89" spans="1:12" hidden="1" x14ac:dyDescent="0.25">
      <c r="A89" s="52" t="s">
        <v>762</v>
      </c>
      <c r="B89" s="52"/>
      <c r="C89" s="52"/>
      <c r="D89" s="52" t="s">
        <v>763</v>
      </c>
      <c r="E89" s="52"/>
      <c r="F89" s="52" t="s">
        <v>764</v>
      </c>
      <c r="G89" s="52"/>
      <c r="H89" s="52"/>
      <c r="I89" s="52"/>
      <c r="J89" s="52"/>
      <c r="K89" s="52"/>
      <c r="L89" s="52"/>
    </row>
    <row r="90" spans="1:12" hidden="1" x14ac:dyDescent="0.25">
      <c r="A90" s="52" t="s">
        <v>765</v>
      </c>
      <c r="B90" s="52"/>
      <c r="C90" s="52"/>
      <c r="D90" s="52" t="s">
        <v>766</v>
      </c>
      <c r="E90" s="52"/>
      <c r="F90" s="52" t="s">
        <v>767</v>
      </c>
      <c r="G90" s="52"/>
      <c r="H90" s="52"/>
      <c r="I90" s="52"/>
      <c r="J90" s="52"/>
      <c r="K90" s="52"/>
      <c r="L90" s="52"/>
    </row>
    <row r="91" spans="1:12" hidden="1" x14ac:dyDescent="0.25">
      <c r="A91" s="52" t="s">
        <v>768</v>
      </c>
      <c r="B91" s="52"/>
      <c r="C91" s="52"/>
      <c r="D91" s="52" t="s">
        <v>552</v>
      </c>
      <c r="E91" s="52"/>
      <c r="F91" s="52" t="s">
        <v>769</v>
      </c>
      <c r="G91" s="52"/>
      <c r="H91" s="52"/>
      <c r="I91" s="52"/>
      <c r="J91" s="52"/>
      <c r="K91" s="52"/>
      <c r="L91" s="52"/>
    </row>
    <row r="92" spans="1:12" hidden="1" x14ac:dyDescent="0.25">
      <c r="A92" s="52" t="s">
        <v>770</v>
      </c>
      <c r="B92" s="52"/>
      <c r="C92" s="52"/>
      <c r="D92" s="52" t="s">
        <v>771</v>
      </c>
      <c r="E92" s="52"/>
      <c r="F92" s="52" t="s">
        <v>772</v>
      </c>
      <c r="G92" s="52"/>
      <c r="H92" s="52"/>
      <c r="I92" s="52"/>
      <c r="J92" s="52"/>
      <c r="K92" s="52"/>
      <c r="L92" s="52"/>
    </row>
    <row r="93" spans="1:12" hidden="1" x14ac:dyDescent="0.25">
      <c r="A93" s="52" t="s">
        <v>773</v>
      </c>
      <c r="B93" s="52"/>
      <c r="C93" s="52"/>
      <c r="D93" s="52" t="s">
        <v>774</v>
      </c>
      <c r="E93" s="52"/>
      <c r="F93" s="52" t="s">
        <v>775</v>
      </c>
      <c r="G93" s="52"/>
      <c r="H93" s="52"/>
      <c r="I93" s="52"/>
      <c r="J93" s="52"/>
      <c r="K93" s="52"/>
      <c r="L93" s="52"/>
    </row>
    <row r="94" spans="1:12" hidden="1" x14ac:dyDescent="0.25">
      <c r="A94" s="52" t="s">
        <v>776</v>
      </c>
      <c r="B94" s="52"/>
      <c r="C94" s="52"/>
      <c r="D94" s="52" t="s">
        <v>777</v>
      </c>
      <c r="E94" s="52"/>
      <c r="F94" s="52" t="s">
        <v>3111</v>
      </c>
      <c r="G94" s="52"/>
      <c r="H94" s="52"/>
      <c r="I94" s="52"/>
      <c r="J94" s="52"/>
      <c r="K94" s="52"/>
      <c r="L94" s="52"/>
    </row>
    <row r="95" spans="1:12" hidden="1" x14ac:dyDescent="0.25">
      <c r="A95" s="52" t="s">
        <v>778</v>
      </c>
      <c r="B95" s="52"/>
      <c r="C95" s="52"/>
      <c r="D95" s="52" t="s">
        <v>779</v>
      </c>
      <c r="E95" s="52"/>
      <c r="F95" s="52" t="s">
        <v>780</v>
      </c>
      <c r="G95" s="52"/>
      <c r="H95" s="52"/>
      <c r="I95" s="52"/>
      <c r="J95" s="52"/>
      <c r="K95" s="52"/>
      <c r="L95" s="52"/>
    </row>
    <row r="96" spans="1:12" hidden="1" x14ac:dyDescent="0.25">
      <c r="A96" s="52" t="s">
        <v>788</v>
      </c>
      <c r="B96" s="52"/>
      <c r="C96" s="52"/>
      <c r="D96" s="52" t="s">
        <v>789</v>
      </c>
      <c r="E96" s="52"/>
      <c r="F96" s="52" t="s">
        <v>790</v>
      </c>
      <c r="G96" s="52"/>
      <c r="H96" s="52"/>
      <c r="I96" s="52"/>
      <c r="J96" s="52"/>
      <c r="K96" s="52"/>
      <c r="L96" s="52"/>
    </row>
    <row r="97" spans="1:12" hidden="1" x14ac:dyDescent="0.25">
      <c r="A97" s="52" t="s">
        <v>791</v>
      </c>
      <c r="B97" s="52"/>
      <c r="C97" s="52"/>
      <c r="D97" s="52" t="s">
        <v>792</v>
      </c>
      <c r="E97" s="52"/>
      <c r="F97" s="52" t="s">
        <v>793</v>
      </c>
      <c r="G97" s="52"/>
      <c r="H97" s="52"/>
      <c r="I97" s="52"/>
      <c r="J97" s="52"/>
      <c r="K97" s="52"/>
      <c r="L97" s="52"/>
    </row>
    <row r="98" spans="1:12" hidden="1" x14ac:dyDescent="0.25">
      <c r="A98" s="52" t="s">
        <v>794</v>
      </c>
      <c r="B98" s="52"/>
      <c r="C98" s="52"/>
      <c r="D98" s="52" t="s">
        <v>795</v>
      </c>
      <c r="E98" s="52"/>
      <c r="F98" s="52" t="s">
        <v>796</v>
      </c>
      <c r="G98" s="52"/>
      <c r="H98" s="52"/>
      <c r="I98" s="52"/>
      <c r="J98" s="52"/>
      <c r="K98" s="52"/>
      <c r="L98" s="52"/>
    </row>
    <row r="99" spans="1:12" hidden="1" x14ac:dyDescent="0.25">
      <c r="A99" s="52" t="s">
        <v>797</v>
      </c>
      <c r="B99" s="52"/>
      <c r="C99" s="52"/>
      <c r="D99" s="52" t="s">
        <v>798</v>
      </c>
      <c r="E99" s="52"/>
      <c r="F99" s="52" t="s">
        <v>799</v>
      </c>
      <c r="G99" s="52"/>
      <c r="H99" s="52"/>
      <c r="I99" s="52"/>
      <c r="J99" s="52"/>
      <c r="K99" s="52"/>
      <c r="L99" s="52"/>
    </row>
    <row r="100" spans="1:12" x14ac:dyDescent="0.25">
      <c r="A100" s="52" t="s">
        <v>797</v>
      </c>
      <c r="B100" s="52" t="s">
        <v>1869</v>
      </c>
      <c r="C100" s="52" t="s">
        <v>2217</v>
      </c>
      <c r="D100" s="52" t="s">
        <v>1870</v>
      </c>
      <c r="E100" s="52" t="s">
        <v>10</v>
      </c>
      <c r="F100" s="52" t="s">
        <v>1871</v>
      </c>
      <c r="G100" s="52" t="s">
        <v>1872</v>
      </c>
      <c r="H100" s="52" t="s">
        <v>1873</v>
      </c>
      <c r="I100" s="52" t="s">
        <v>3368</v>
      </c>
      <c r="J100" s="52" t="s">
        <v>3369</v>
      </c>
      <c r="K100" s="52" t="s">
        <v>3370</v>
      </c>
      <c r="L100" s="52"/>
    </row>
    <row r="101" spans="1:12" x14ac:dyDescent="0.25">
      <c r="A101" s="52" t="s">
        <v>797</v>
      </c>
      <c r="B101" s="52" t="s">
        <v>1874</v>
      </c>
      <c r="C101" s="52" t="s">
        <v>2217</v>
      </c>
      <c r="D101" s="52" t="s">
        <v>1875</v>
      </c>
      <c r="E101" s="52" t="s">
        <v>10</v>
      </c>
      <c r="F101" s="52" t="s">
        <v>1876</v>
      </c>
      <c r="G101" s="52" t="s">
        <v>1872</v>
      </c>
      <c r="H101" s="52" t="s">
        <v>1877</v>
      </c>
      <c r="I101" s="52" t="s">
        <v>3371</v>
      </c>
      <c r="J101" s="52" t="s">
        <v>3372</v>
      </c>
      <c r="K101" s="52" t="s">
        <v>3370</v>
      </c>
      <c r="L101" s="52"/>
    </row>
    <row r="102" spans="1:12" x14ac:dyDescent="0.25">
      <c r="A102" s="52" t="s">
        <v>797</v>
      </c>
      <c r="B102" s="52" t="s">
        <v>1878</v>
      </c>
      <c r="C102" s="52" t="s">
        <v>2217</v>
      </c>
      <c r="D102" s="52" t="s">
        <v>1879</v>
      </c>
      <c r="E102" s="52" t="s">
        <v>10</v>
      </c>
      <c r="F102" s="52" t="s">
        <v>1880</v>
      </c>
      <c r="G102" s="52" t="s">
        <v>1872</v>
      </c>
      <c r="H102" s="52" t="s">
        <v>1881</v>
      </c>
      <c r="I102" s="52" t="s">
        <v>3373</v>
      </c>
      <c r="J102" s="52" t="s">
        <v>3374</v>
      </c>
      <c r="K102" s="52" t="s">
        <v>3370</v>
      </c>
      <c r="L102" s="52"/>
    </row>
    <row r="103" spans="1:12" x14ac:dyDescent="0.25">
      <c r="A103" s="52" t="s">
        <v>797</v>
      </c>
      <c r="B103" s="52" t="s">
        <v>1882</v>
      </c>
      <c r="C103" s="52" t="s">
        <v>2217</v>
      </c>
      <c r="D103" s="52" t="s">
        <v>1883</v>
      </c>
      <c r="E103" s="52" t="s">
        <v>10</v>
      </c>
      <c r="F103" s="52" t="s">
        <v>1884</v>
      </c>
      <c r="G103" s="52" t="s">
        <v>1872</v>
      </c>
      <c r="H103" s="52" t="s">
        <v>1885</v>
      </c>
      <c r="I103" s="52" t="s">
        <v>3375</v>
      </c>
      <c r="J103" s="52" t="s">
        <v>3376</v>
      </c>
      <c r="K103" s="52" t="s">
        <v>3370</v>
      </c>
      <c r="L103" s="52"/>
    </row>
    <row r="104" spans="1:12" x14ac:dyDescent="0.25">
      <c r="A104" s="52" t="s">
        <v>797</v>
      </c>
      <c r="B104" s="52" t="s">
        <v>1886</v>
      </c>
      <c r="C104" s="52" t="s">
        <v>2217</v>
      </c>
      <c r="D104" s="52" t="s">
        <v>1887</v>
      </c>
      <c r="E104" s="52" t="s">
        <v>10</v>
      </c>
      <c r="F104" s="52" t="s">
        <v>1888</v>
      </c>
      <c r="G104" s="52" t="s">
        <v>1872</v>
      </c>
      <c r="H104" s="52" t="s">
        <v>1889</v>
      </c>
      <c r="I104" s="52" t="s">
        <v>3377</v>
      </c>
      <c r="J104" s="52" t="s">
        <v>3378</v>
      </c>
      <c r="K104" s="52" t="s">
        <v>3370</v>
      </c>
      <c r="L104" s="52"/>
    </row>
    <row r="105" spans="1:12" hidden="1" x14ac:dyDescent="0.25">
      <c r="A105" s="52" t="s">
        <v>800</v>
      </c>
      <c r="B105" s="52"/>
      <c r="C105" s="52"/>
      <c r="D105" s="52" t="s">
        <v>801</v>
      </c>
      <c r="E105" s="52"/>
      <c r="F105" s="52" t="s">
        <v>802</v>
      </c>
      <c r="G105" s="52"/>
      <c r="H105" s="52"/>
      <c r="I105" s="52"/>
      <c r="J105" s="52"/>
      <c r="K105" s="52"/>
      <c r="L105" s="52"/>
    </row>
    <row r="106" spans="1:12" hidden="1" x14ac:dyDescent="0.25">
      <c r="A106" s="52" t="s">
        <v>803</v>
      </c>
      <c r="B106" s="52"/>
      <c r="C106" s="52"/>
      <c r="D106" s="52" t="s">
        <v>804</v>
      </c>
      <c r="E106" s="52"/>
      <c r="F106" s="52" t="s">
        <v>805</v>
      </c>
      <c r="G106" s="52"/>
      <c r="H106" s="52"/>
      <c r="I106" s="52"/>
      <c r="J106" s="52"/>
      <c r="K106" s="52"/>
      <c r="L106" s="52"/>
    </row>
    <row r="107" spans="1:12" hidden="1" x14ac:dyDescent="0.25">
      <c r="A107" s="52" t="s">
        <v>806</v>
      </c>
      <c r="B107" s="52"/>
      <c r="C107" s="52"/>
      <c r="D107" s="52" t="s">
        <v>807</v>
      </c>
      <c r="E107" s="52"/>
      <c r="F107" s="52" t="s">
        <v>808</v>
      </c>
      <c r="G107" s="52"/>
      <c r="H107" s="52"/>
      <c r="I107" s="52"/>
      <c r="J107" s="52"/>
      <c r="K107" s="52"/>
      <c r="L107" s="52"/>
    </row>
    <row r="108" spans="1:12" hidden="1" x14ac:dyDescent="0.25">
      <c r="A108" s="52" t="s">
        <v>809</v>
      </c>
      <c r="B108" s="52"/>
      <c r="C108" s="52"/>
      <c r="D108" s="52" t="s">
        <v>810</v>
      </c>
      <c r="E108" s="52"/>
      <c r="F108" s="52" t="s">
        <v>811</v>
      </c>
      <c r="G108" s="52"/>
      <c r="H108" s="52"/>
      <c r="I108" s="52"/>
      <c r="J108" s="52"/>
      <c r="K108" s="52"/>
      <c r="L108" s="52"/>
    </row>
    <row r="109" spans="1:12" hidden="1" x14ac:dyDescent="0.25">
      <c r="A109" s="52" t="s">
        <v>812</v>
      </c>
      <c r="B109" s="52"/>
      <c r="C109" s="52"/>
      <c r="D109" s="52" t="s">
        <v>813</v>
      </c>
      <c r="E109" s="52"/>
      <c r="F109" s="52" t="s">
        <v>814</v>
      </c>
      <c r="G109" s="52"/>
      <c r="H109" s="52"/>
      <c r="I109" s="52"/>
      <c r="J109" s="52"/>
      <c r="K109" s="52"/>
      <c r="L109" s="52"/>
    </row>
    <row r="110" spans="1:12" hidden="1" x14ac:dyDescent="0.25">
      <c r="A110" s="52" t="s">
        <v>815</v>
      </c>
      <c r="B110" s="52"/>
      <c r="C110" s="52"/>
      <c r="D110" s="52" t="s">
        <v>816</v>
      </c>
      <c r="E110" s="52"/>
      <c r="F110" s="52" t="s">
        <v>817</v>
      </c>
      <c r="G110" s="52"/>
      <c r="H110" s="52"/>
      <c r="I110" s="52"/>
      <c r="J110" s="52"/>
      <c r="K110" s="52"/>
      <c r="L110" s="52"/>
    </row>
    <row r="111" spans="1:12" hidden="1" x14ac:dyDescent="0.25">
      <c r="A111" s="52" t="s">
        <v>818</v>
      </c>
      <c r="B111" s="52"/>
      <c r="C111" s="52"/>
      <c r="D111" s="52" t="s">
        <v>819</v>
      </c>
      <c r="E111" s="52"/>
      <c r="F111" s="52" t="s">
        <v>820</v>
      </c>
      <c r="G111" s="52"/>
      <c r="H111" s="52"/>
      <c r="I111" s="52"/>
      <c r="J111" s="52"/>
      <c r="K111" s="52"/>
      <c r="L111" s="52"/>
    </row>
    <row r="112" spans="1:12" hidden="1" x14ac:dyDescent="0.25">
      <c r="A112" s="52" t="s">
        <v>825</v>
      </c>
      <c r="B112" s="52"/>
      <c r="C112" s="52"/>
      <c r="D112" s="52" t="s">
        <v>826</v>
      </c>
      <c r="E112" s="52"/>
      <c r="F112" s="52" t="s">
        <v>827</v>
      </c>
      <c r="G112" s="52"/>
      <c r="H112" s="52"/>
      <c r="I112" s="52"/>
      <c r="J112" s="52"/>
      <c r="K112" s="52"/>
      <c r="L112" s="52"/>
    </row>
    <row r="113" spans="1:12" hidden="1" x14ac:dyDescent="0.25">
      <c r="A113" s="52" t="s">
        <v>828</v>
      </c>
      <c r="B113" s="52"/>
      <c r="C113" s="52"/>
      <c r="D113" s="52" t="s">
        <v>829</v>
      </c>
      <c r="E113" s="52"/>
      <c r="F113" s="52" t="s">
        <v>772</v>
      </c>
      <c r="G113" s="52"/>
      <c r="H113" s="52"/>
      <c r="I113" s="52"/>
      <c r="J113" s="52"/>
      <c r="K113" s="52"/>
      <c r="L113" s="52"/>
    </row>
    <row r="114" spans="1:12" hidden="1" x14ac:dyDescent="0.25">
      <c r="A114" s="52" t="s">
        <v>830</v>
      </c>
      <c r="B114" s="52"/>
      <c r="C114" s="52"/>
      <c r="D114" s="52" t="s">
        <v>831</v>
      </c>
      <c r="E114" s="52"/>
      <c r="F114" s="52" t="s">
        <v>832</v>
      </c>
      <c r="G114" s="52"/>
      <c r="H114" s="52"/>
      <c r="I114" s="52"/>
      <c r="J114" s="52"/>
      <c r="K114" s="52"/>
      <c r="L114" s="52"/>
    </row>
    <row r="115" spans="1:12" hidden="1" x14ac:dyDescent="0.25">
      <c r="A115" s="52" t="s">
        <v>833</v>
      </c>
      <c r="B115" s="52"/>
      <c r="C115" s="52"/>
      <c r="D115" s="52" t="s">
        <v>834</v>
      </c>
      <c r="E115" s="52"/>
      <c r="F115" s="52" t="s">
        <v>835</v>
      </c>
      <c r="G115" s="52"/>
      <c r="H115" s="52"/>
      <c r="I115" s="52"/>
      <c r="J115" s="52"/>
      <c r="K115" s="52"/>
      <c r="L115" s="52"/>
    </row>
    <row r="116" spans="1:12" hidden="1" x14ac:dyDescent="0.25">
      <c r="A116" s="52" t="s">
        <v>836</v>
      </c>
      <c r="B116" s="52"/>
      <c r="C116" s="52"/>
      <c r="D116" s="52" t="s">
        <v>837</v>
      </c>
      <c r="E116" s="52"/>
      <c r="F116" s="52" t="s">
        <v>838</v>
      </c>
      <c r="G116" s="52"/>
      <c r="H116" s="52"/>
      <c r="I116" s="52"/>
      <c r="J116" s="52"/>
      <c r="K116" s="52"/>
      <c r="L116" s="52"/>
    </row>
    <row r="117" spans="1:12" hidden="1" x14ac:dyDescent="0.25">
      <c r="A117" s="52" t="s">
        <v>839</v>
      </c>
      <c r="B117" s="52"/>
      <c r="C117" s="52"/>
      <c r="D117" s="52" t="s">
        <v>840</v>
      </c>
      <c r="E117" s="52"/>
      <c r="F117" s="52" t="s">
        <v>841</v>
      </c>
      <c r="G117" s="52"/>
      <c r="H117" s="52"/>
      <c r="I117" s="52"/>
      <c r="J117" s="52"/>
      <c r="K117" s="52"/>
      <c r="L117" s="52"/>
    </row>
    <row r="118" spans="1:12" hidden="1" x14ac:dyDescent="0.25">
      <c r="A118" s="52" t="s">
        <v>842</v>
      </c>
      <c r="B118" s="52"/>
      <c r="C118" s="52"/>
      <c r="D118" s="52" t="s">
        <v>843</v>
      </c>
      <c r="E118" s="52"/>
      <c r="F118" s="52" t="s">
        <v>1765</v>
      </c>
      <c r="G118" s="52"/>
      <c r="H118" s="52"/>
      <c r="I118" s="52"/>
      <c r="J118" s="52"/>
      <c r="K118" s="52"/>
      <c r="L118" s="52"/>
    </row>
    <row r="119" spans="1:12" hidden="1" x14ac:dyDescent="0.25">
      <c r="A119" s="52" t="s">
        <v>846</v>
      </c>
      <c r="B119" s="52"/>
      <c r="C119" s="52"/>
      <c r="D119" s="52" t="s">
        <v>847</v>
      </c>
      <c r="E119" s="52"/>
      <c r="F119" s="52" t="s">
        <v>848</v>
      </c>
      <c r="G119" s="52"/>
      <c r="H119" s="52"/>
      <c r="I119" s="52"/>
      <c r="J119" s="52"/>
      <c r="K119" s="52"/>
      <c r="L119" s="52"/>
    </row>
    <row r="120" spans="1:12" hidden="1" x14ac:dyDescent="0.25">
      <c r="A120" s="52" t="s">
        <v>849</v>
      </c>
      <c r="B120" s="52"/>
      <c r="C120" s="52"/>
      <c r="D120" s="52" t="s">
        <v>850</v>
      </c>
      <c r="E120" s="52"/>
      <c r="F120" s="52" t="s">
        <v>851</v>
      </c>
      <c r="G120" s="52"/>
      <c r="H120" s="52"/>
      <c r="I120" s="52"/>
      <c r="J120" s="52"/>
      <c r="K120" s="52"/>
      <c r="L120" s="52"/>
    </row>
    <row r="121" spans="1:12" hidden="1" x14ac:dyDescent="0.25">
      <c r="A121" s="52" t="s">
        <v>861</v>
      </c>
      <c r="B121" s="52"/>
      <c r="C121" s="52"/>
      <c r="D121" s="52" t="s">
        <v>862</v>
      </c>
      <c r="E121" s="52"/>
      <c r="F121" s="52" t="s">
        <v>863</v>
      </c>
      <c r="G121" s="52"/>
      <c r="H121" s="52"/>
      <c r="I121" s="52"/>
      <c r="J121" s="52"/>
      <c r="K121" s="52"/>
      <c r="L121" s="52"/>
    </row>
    <row r="122" spans="1:12" hidden="1" x14ac:dyDescent="0.25">
      <c r="A122" s="52" t="s">
        <v>864</v>
      </c>
      <c r="B122" s="52"/>
      <c r="C122" s="52"/>
      <c r="D122" s="52" t="s">
        <v>865</v>
      </c>
      <c r="E122" s="52"/>
      <c r="F122" s="52" t="s">
        <v>866</v>
      </c>
      <c r="G122" s="52"/>
      <c r="H122" s="52"/>
      <c r="I122" s="52"/>
      <c r="J122" s="52"/>
      <c r="K122" s="52"/>
      <c r="L122" s="52"/>
    </row>
    <row r="123" spans="1:12" hidden="1" x14ac:dyDescent="0.25">
      <c r="A123" s="52" t="s">
        <v>867</v>
      </c>
      <c r="B123" s="52"/>
      <c r="C123" s="52"/>
      <c r="D123" s="52" t="s">
        <v>868</v>
      </c>
      <c r="E123" s="52"/>
      <c r="F123" s="52" t="s">
        <v>3122</v>
      </c>
      <c r="G123" s="52"/>
      <c r="H123" s="52"/>
      <c r="I123" s="52"/>
      <c r="J123" s="52"/>
      <c r="K123" s="52"/>
      <c r="L123" s="52"/>
    </row>
    <row r="124" spans="1:12" hidden="1" x14ac:dyDescent="0.25">
      <c r="A124" s="52" t="s">
        <v>869</v>
      </c>
      <c r="B124" s="52"/>
      <c r="C124" s="52"/>
      <c r="D124" s="52" t="s">
        <v>870</v>
      </c>
      <c r="E124" s="52"/>
      <c r="F124" s="52" t="s">
        <v>871</v>
      </c>
      <c r="G124" s="52"/>
      <c r="H124" s="52"/>
      <c r="I124" s="52"/>
      <c r="J124" s="52"/>
      <c r="K124" s="52"/>
      <c r="L124" s="52"/>
    </row>
    <row r="125" spans="1:12" x14ac:dyDescent="0.25">
      <c r="A125" s="52" t="s">
        <v>869</v>
      </c>
      <c r="B125" s="52" t="s">
        <v>1890</v>
      </c>
      <c r="C125" s="52" t="s">
        <v>2217</v>
      </c>
      <c r="D125" s="52" t="s">
        <v>1891</v>
      </c>
      <c r="E125" s="52" t="s">
        <v>10</v>
      </c>
      <c r="F125" s="52" t="s">
        <v>1892</v>
      </c>
      <c r="G125" s="52" t="s">
        <v>1893</v>
      </c>
      <c r="H125" s="52" t="s">
        <v>1894</v>
      </c>
      <c r="I125" s="52" t="s">
        <v>3379</v>
      </c>
      <c r="J125" s="52" t="s">
        <v>3380</v>
      </c>
      <c r="K125" s="52" t="s">
        <v>3381</v>
      </c>
      <c r="L125" s="52"/>
    </row>
    <row r="126" spans="1:12" hidden="1" x14ac:dyDescent="0.25">
      <c r="A126" s="52" t="s">
        <v>872</v>
      </c>
      <c r="B126" s="52"/>
      <c r="C126" s="52"/>
      <c r="D126" s="52" t="s">
        <v>873</v>
      </c>
      <c r="E126" s="52"/>
      <c r="F126" s="52" t="s">
        <v>3123</v>
      </c>
      <c r="G126" s="52"/>
      <c r="H126" s="52"/>
      <c r="I126" s="52"/>
      <c r="J126" s="52"/>
      <c r="K126" s="52"/>
      <c r="L126" s="52"/>
    </row>
    <row r="127" spans="1:12" hidden="1" x14ac:dyDescent="0.25">
      <c r="A127" s="52" t="s">
        <v>874</v>
      </c>
      <c r="B127" s="52"/>
      <c r="C127" s="52"/>
      <c r="D127" s="52" t="s">
        <v>875</v>
      </c>
      <c r="E127" s="52"/>
      <c r="F127" s="52" t="s">
        <v>876</v>
      </c>
      <c r="G127" s="52"/>
      <c r="H127" s="52"/>
      <c r="I127" s="52"/>
      <c r="J127" s="52"/>
      <c r="K127" s="52"/>
      <c r="L127" s="52"/>
    </row>
    <row r="128" spans="1:12" hidden="1" x14ac:dyDescent="0.25">
      <c r="A128" s="52" t="s">
        <v>900</v>
      </c>
      <c r="B128" s="52"/>
      <c r="C128" s="52"/>
      <c r="D128" s="52" t="s">
        <v>901</v>
      </c>
      <c r="E128" s="52"/>
      <c r="F128" s="52" t="s">
        <v>902</v>
      </c>
      <c r="G128" s="52"/>
      <c r="H128" s="52"/>
      <c r="I128" s="52"/>
      <c r="J128" s="52"/>
      <c r="K128" s="52"/>
      <c r="L128" s="52"/>
    </row>
    <row r="129" spans="1:12" hidden="1" x14ac:dyDescent="0.25">
      <c r="A129" s="52" t="s">
        <v>903</v>
      </c>
      <c r="B129" s="52"/>
      <c r="C129" s="52"/>
      <c r="D129" s="52" t="s">
        <v>904</v>
      </c>
      <c r="E129" s="52"/>
      <c r="F129" s="52" t="s">
        <v>905</v>
      </c>
      <c r="G129" s="52"/>
      <c r="H129" s="52"/>
      <c r="I129" s="52"/>
      <c r="J129" s="52"/>
      <c r="K129" s="52"/>
      <c r="L129" s="52"/>
    </row>
    <row r="130" spans="1:12" hidden="1" x14ac:dyDescent="0.25">
      <c r="A130" s="52" t="s">
        <v>906</v>
      </c>
      <c r="B130" s="52"/>
      <c r="C130" s="52"/>
      <c r="D130" s="52" t="s">
        <v>907</v>
      </c>
      <c r="E130" s="52"/>
      <c r="F130" s="52" t="s">
        <v>908</v>
      </c>
      <c r="G130" s="52"/>
      <c r="H130" s="52"/>
      <c r="I130" s="52"/>
      <c r="J130" s="52"/>
      <c r="K130" s="52"/>
      <c r="L130" s="52"/>
    </row>
    <row r="131" spans="1:12" hidden="1" x14ac:dyDescent="0.25">
      <c r="A131" s="52" t="s">
        <v>909</v>
      </c>
      <c r="B131" s="52"/>
      <c r="C131" s="52"/>
      <c r="D131" s="52" t="s">
        <v>910</v>
      </c>
      <c r="E131" s="52"/>
      <c r="F131" s="52" t="s">
        <v>911</v>
      </c>
      <c r="G131" s="52"/>
      <c r="H131" s="52"/>
      <c r="I131" s="52"/>
      <c r="J131" s="52"/>
      <c r="K131" s="52"/>
      <c r="L131" s="52"/>
    </row>
    <row r="132" spans="1:12" hidden="1" x14ac:dyDescent="0.25">
      <c r="A132" s="52" t="s">
        <v>912</v>
      </c>
      <c r="B132" s="52"/>
      <c r="C132" s="52"/>
      <c r="D132" s="52" t="s">
        <v>913</v>
      </c>
      <c r="E132" s="52"/>
      <c r="F132" s="52" t="s">
        <v>914</v>
      </c>
      <c r="G132" s="52"/>
      <c r="H132" s="52"/>
      <c r="I132" s="52"/>
      <c r="J132" s="52"/>
      <c r="K132" s="52"/>
      <c r="L132" s="52"/>
    </row>
    <row r="133" spans="1:12" hidden="1" x14ac:dyDescent="0.25">
      <c r="A133" s="52" t="s">
        <v>915</v>
      </c>
      <c r="B133" s="52"/>
      <c r="C133" s="52"/>
      <c r="D133" s="52" t="s">
        <v>916</v>
      </c>
      <c r="E133" s="52"/>
      <c r="F133" s="52" t="s">
        <v>917</v>
      </c>
      <c r="G133" s="52"/>
      <c r="H133" s="52"/>
      <c r="I133" s="52"/>
      <c r="J133" s="52"/>
      <c r="K133" s="52"/>
      <c r="L133" s="52"/>
    </row>
    <row r="134" spans="1:12" hidden="1" x14ac:dyDescent="0.25">
      <c r="A134" s="52" t="s">
        <v>918</v>
      </c>
      <c r="B134" s="52"/>
      <c r="C134" s="52"/>
      <c r="D134" s="52" t="s">
        <v>919</v>
      </c>
      <c r="E134" s="52"/>
      <c r="F134" s="52" t="s">
        <v>920</v>
      </c>
      <c r="G134" s="52"/>
      <c r="H134" s="52"/>
      <c r="I134" s="52"/>
      <c r="J134" s="52"/>
      <c r="K134" s="52"/>
      <c r="L134" s="52"/>
    </row>
    <row r="135" spans="1:12" hidden="1" x14ac:dyDescent="0.25">
      <c r="A135" s="52" t="s">
        <v>921</v>
      </c>
      <c r="B135" s="52"/>
      <c r="C135" s="52"/>
      <c r="D135" s="52" t="s">
        <v>922</v>
      </c>
      <c r="E135" s="52"/>
      <c r="F135" s="52" t="s">
        <v>923</v>
      </c>
      <c r="G135" s="52"/>
      <c r="H135" s="52"/>
      <c r="I135" s="52"/>
      <c r="J135" s="52"/>
      <c r="K135" s="52"/>
      <c r="L135" s="52"/>
    </row>
    <row r="136" spans="1:12" hidden="1" x14ac:dyDescent="0.25">
      <c r="A136" s="52" t="s">
        <v>924</v>
      </c>
      <c r="B136" s="52"/>
      <c r="C136" s="52"/>
      <c r="D136" s="52" t="s">
        <v>925</v>
      </c>
      <c r="E136" s="52"/>
      <c r="F136" s="52" t="s">
        <v>920</v>
      </c>
      <c r="G136" s="52"/>
      <c r="H136" s="52"/>
      <c r="I136" s="52"/>
      <c r="J136" s="52"/>
      <c r="K136" s="52"/>
      <c r="L136" s="52"/>
    </row>
    <row r="137" spans="1:12" hidden="1" x14ac:dyDescent="0.25">
      <c r="A137" s="52" t="s">
        <v>926</v>
      </c>
      <c r="B137" s="52"/>
      <c r="C137" s="52"/>
      <c r="D137" s="52" t="s">
        <v>927</v>
      </c>
      <c r="E137" s="52"/>
      <c r="F137" s="52" t="s">
        <v>920</v>
      </c>
      <c r="G137" s="52"/>
      <c r="H137" s="52"/>
      <c r="I137" s="52"/>
      <c r="J137" s="52"/>
      <c r="K137" s="52"/>
      <c r="L137" s="52"/>
    </row>
    <row r="138" spans="1:12" hidden="1" x14ac:dyDescent="0.25">
      <c r="A138" s="52" t="s">
        <v>928</v>
      </c>
      <c r="B138" s="52"/>
      <c r="C138" s="52"/>
      <c r="D138" s="52" t="s">
        <v>929</v>
      </c>
      <c r="E138" s="52"/>
      <c r="F138" s="52" t="s">
        <v>930</v>
      </c>
      <c r="G138" s="52"/>
      <c r="H138" s="52"/>
      <c r="I138" s="52"/>
      <c r="J138" s="52"/>
      <c r="K138" s="52"/>
      <c r="L138" s="52"/>
    </row>
    <row r="139" spans="1:12" hidden="1" x14ac:dyDescent="0.25">
      <c r="A139" s="52" t="s">
        <v>931</v>
      </c>
      <c r="B139" s="52"/>
      <c r="C139" s="52"/>
      <c r="D139" s="52" t="s">
        <v>932</v>
      </c>
      <c r="E139" s="52"/>
      <c r="F139" s="52" t="s">
        <v>933</v>
      </c>
      <c r="G139" s="52"/>
      <c r="H139" s="52"/>
      <c r="I139" s="52"/>
      <c r="J139" s="52"/>
      <c r="K139" s="52"/>
      <c r="L139" s="52"/>
    </row>
    <row r="140" spans="1:12" x14ac:dyDescent="0.25">
      <c r="A140" s="52" t="s">
        <v>931</v>
      </c>
      <c r="B140" s="52" t="s">
        <v>934</v>
      </c>
      <c r="C140" s="52" t="s">
        <v>2217</v>
      </c>
      <c r="D140" s="52" t="s">
        <v>1896</v>
      </c>
      <c r="E140" s="52" t="s">
        <v>10</v>
      </c>
      <c r="F140" s="52" t="s">
        <v>1897</v>
      </c>
      <c r="G140" s="52" t="s">
        <v>1898</v>
      </c>
      <c r="H140" s="52" t="s">
        <v>3382</v>
      </c>
      <c r="I140" s="52" t="s">
        <v>3383</v>
      </c>
      <c r="J140" s="52" t="s">
        <v>3384</v>
      </c>
      <c r="K140" s="52" t="s">
        <v>2888</v>
      </c>
      <c r="L140" s="52"/>
    </row>
    <row r="141" spans="1:12" x14ac:dyDescent="0.25">
      <c r="A141" s="52" t="s">
        <v>931</v>
      </c>
      <c r="B141" s="52" t="s">
        <v>935</v>
      </c>
      <c r="C141" s="52" t="s">
        <v>2217</v>
      </c>
      <c r="D141" s="52" t="s">
        <v>1900</v>
      </c>
      <c r="E141" s="52" t="s">
        <v>10</v>
      </c>
      <c r="F141" s="52" t="s">
        <v>1897</v>
      </c>
      <c r="G141" s="52" t="s">
        <v>1898</v>
      </c>
      <c r="H141" s="52" t="s">
        <v>3385</v>
      </c>
      <c r="I141" s="52" t="s">
        <v>3386</v>
      </c>
      <c r="J141" s="52" t="s">
        <v>3387</v>
      </c>
      <c r="K141" s="52" t="s">
        <v>2888</v>
      </c>
      <c r="L141" s="52"/>
    </row>
    <row r="142" spans="1:12" hidden="1" x14ac:dyDescent="0.25">
      <c r="A142" s="52" t="s">
        <v>940</v>
      </c>
      <c r="B142" s="52"/>
      <c r="C142" s="52"/>
      <c r="D142" s="52" t="s">
        <v>941</v>
      </c>
      <c r="E142" s="52"/>
      <c r="F142" s="52" t="s">
        <v>942</v>
      </c>
      <c r="G142" s="52"/>
      <c r="H142" s="52"/>
      <c r="I142" s="52"/>
      <c r="J142" s="52"/>
      <c r="K142" s="52"/>
      <c r="L142" s="52"/>
    </row>
    <row r="143" spans="1:12" hidden="1" x14ac:dyDescent="0.25">
      <c r="A143" s="52" t="s">
        <v>943</v>
      </c>
      <c r="B143" s="52"/>
      <c r="C143" s="52"/>
      <c r="D143" s="52" t="s">
        <v>944</v>
      </c>
      <c r="E143" s="52"/>
      <c r="F143" s="52" t="s">
        <v>945</v>
      </c>
      <c r="G143" s="52"/>
      <c r="H143" s="52"/>
      <c r="I143" s="52"/>
      <c r="J143" s="52"/>
      <c r="K143" s="52"/>
      <c r="L143" s="52"/>
    </row>
    <row r="144" spans="1:12" hidden="1" x14ac:dyDescent="0.25">
      <c r="A144" s="52" t="s">
        <v>955</v>
      </c>
      <c r="B144" s="52"/>
      <c r="C144" s="52"/>
      <c r="D144" s="52" t="s">
        <v>956</v>
      </c>
      <c r="E144" s="52"/>
      <c r="F144" s="52" t="s">
        <v>957</v>
      </c>
      <c r="G144" s="52"/>
      <c r="H144" s="52"/>
      <c r="I144" s="52"/>
      <c r="J144" s="52"/>
      <c r="K144" s="52"/>
      <c r="L144" s="52"/>
    </row>
    <row r="145" spans="1:12" hidden="1" x14ac:dyDescent="0.25">
      <c r="A145" s="52" t="s">
        <v>967</v>
      </c>
      <c r="B145" s="52"/>
      <c r="C145" s="52"/>
      <c r="D145" s="52" t="s">
        <v>968</v>
      </c>
      <c r="E145" s="52"/>
      <c r="F145" s="52" t="s">
        <v>969</v>
      </c>
      <c r="G145" s="52"/>
      <c r="H145" s="52"/>
      <c r="I145" s="52"/>
      <c r="J145" s="52"/>
      <c r="K145" s="52"/>
      <c r="L145" s="52"/>
    </row>
    <row r="146" spans="1:12" hidden="1" x14ac:dyDescent="0.25">
      <c r="A146" s="52" t="s">
        <v>970</v>
      </c>
      <c r="B146" s="52"/>
      <c r="C146" s="52"/>
      <c r="D146" s="52" t="s">
        <v>971</v>
      </c>
      <c r="E146" s="52"/>
      <c r="F146" s="52" t="s">
        <v>972</v>
      </c>
      <c r="G146" s="52"/>
      <c r="H146" s="52"/>
      <c r="I146" s="52"/>
      <c r="J146" s="52"/>
      <c r="K146" s="52"/>
      <c r="L146" s="52"/>
    </row>
    <row r="147" spans="1:12" hidden="1" x14ac:dyDescent="0.25">
      <c r="A147" s="52" t="s">
        <v>973</v>
      </c>
      <c r="B147" s="52"/>
      <c r="C147" s="52"/>
      <c r="D147" s="52" t="s">
        <v>974</v>
      </c>
      <c r="E147" s="52"/>
      <c r="F147" s="52" t="s">
        <v>975</v>
      </c>
      <c r="G147" s="52"/>
      <c r="H147" s="52"/>
      <c r="I147" s="52"/>
      <c r="J147" s="52"/>
      <c r="K147" s="52"/>
      <c r="L147" s="52"/>
    </row>
    <row r="148" spans="1:12" hidden="1" x14ac:dyDescent="0.25">
      <c r="A148" s="52" t="s">
        <v>976</v>
      </c>
      <c r="B148" s="52"/>
      <c r="C148" s="52"/>
      <c r="D148" s="52" t="s">
        <v>977</v>
      </c>
      <c r="E148" s="52"/>
      <c r="F148" s="52" t="s">
        <v>978</v>
      </c>
      <c r="G148" s="52"/>
      <c r="H148" s="52"/>
      <c r="I148" s="52"/>
      <c r="J148" s="52"/>
      <c r="K148" s="52"/>
      <c r="L148" s="52"/>
    </row>
    <row r="149" spans="1:12" hidden="1" x14ac:dyDescent="0.25">
      <c r="A149" s="52" t="s">
        <v>979</v>
      </c>
      <c r="B149" s="52"/>
      <c r="C149" s="52"/>
      <c r="D149" s="52" t="s">
        <v>331</v>
      </c>
      <c r="E149" s="52"/>
      <c r="F149" s="52" t="s">
        <v>980</v>
      </c>
      <c r="G149" s="52"/>
      <c r="H149" s="52"/>
      <c r="I149" s="52"/>
      <c r="J149" s="52"/>
      <c r="K149" s="52"/>
      <c r="L149" s="52"/>
    </row>
    <row r="150" spans="1:12" hidden="1" x14ac:dyDescent="0.25">
      <c r="A150" s="52" t="s">
        <v>981</v>
      </c>
      <c r="B150" s="52"/>
      <c r="C150" s="52"/>
      <c r="D150" s="52" t="s">
        <v>982</v>
      </c>
      <c r="E150" s="52"/>
      <c r="F150" s="52" t="s">
        <v>983</v>
      </c>
      <c r="G150" s="52"/>
      <c r="H150" s="52"/>
      <c r="I150" s="52"/>
      <c r="J150" s="52"/>
      <c r="K150" s="52"/>
      <c r="L150" s="52"/>
    </row>
    <row r="151" spans="1:12" hidden="1" x14ac:dyDescent="0.25">
      <c r="A151" s="52" t="s">
        <v>984</v>
      </c>
      <c r="B151" s="52"/>
      <c r="C151" s="52"/>
      <c r="D151" s="52" t="s">
        <v>985</v>
      </c>
      <c r="E151" s="52"/>
      <c r="F151" s="52" t="s">
        <v>986</v>
      </c>
      <c r="G151" s="52"/>
      <c r="H151" s="52"/>
      <c r="I151" s="52"/>
      <c r="J151" s="52"/>
      <c r="K151" s="52"/>
      <c r="L151" s="52"/>
    </row>
    <row r="152" spans="1:12" hidden="1" x14ac:dyDescent="0.25">
      <c r="A152" s="52" t="s">
        <v>987</v>
      </c>
      <c r="B152" s="52"/>
      <c r="C152" s="52"/>
      <c r="D152" s="52" t="s">
        <v>988</v>
      </c>
      <c r="E152" s="52"/>
      <c r="F152" s="52" t="s">
        <v>989</v>
      </c>
      <c r="G152" s="52"/>
      <c r="H152" s="52"/>
      <c r="I152" s="52"/>
      <c r="J152" s="52"/>
      <c r="K152" s="52"/>
      <c r="L152" s="52"/>
    </row>
    <row r="153" spans="1:12" hidden="1" x14ac:dyDescent="0.25">
      <c r="A153" s="52" t="s">
        <v>990</v>
      </c>
      <c r="B153" s="52"/>
      <c r="C153" s="52"/>
      <c r="D153" s="52" t="s">
        <v>991</v>
      </c>
      <c r="E153" s="52"/>
      <c r="F153" s="52" t="s">
        <v>992</v>
      </c>
      <c r="G153" s="52"/>
      <c r="H153" s="52"/>
      <c r="I153" s="52"/>
      <c r="J153" s="52"/>
      <c r="K153" s="52"/>
      <c r="L153" s="52"/>
    </row>
    <row r="154" spans="1:12" hidden="1" x14ac:dyDescent="0.25">
      <c r="A154" s="52" t="s">
        <v>993</v>
      </c>
      <c r="B154" s="52"/>
      <c r="C154" s="52"/>
      <c r="D154" s="52" t="s">
        <v>994</v>
      </c>
      <c r="E154" s="52"/>
      <c r="F154" s="52" t="s">
        <v>761</v>
      </c>
      <c r="G154" s="52"/>
      <c r="H154" s="52"/>
      <c r="I154" s="52"/>
      <c r="J154" s="52"/>
      <c r="K154" s="52"/>
      <c r="L154" s="52"/>
    </row>
    <row r="155" spans="1:12" hidden="1" x14ac:dyDescent="0.25">
      <c r="A155" s="52" t="s">
        <v>1017</v>
      </c>
      <c r="B155" s="52"/>
      <c r="C155" s="52"/>
      <c r="D155" s="52" t="s">
        <v>1018</v>
      </c>
      <c r="E155" s="52"/>
      <c r="F155" s="52" t="s">
        <v>1019</v>
      </c>
      <c r="G155" s="52"/>
      <c r="H155" s="52"/>
      <c r="I155" s="52"/>
      <c r="J155" s="52"/>
      <c r="K155" s="52"/>
      <c r="L155" s="52"/>
    </row>
    <row r="156" spans="1:12" hidden="1" x14ac:dyDescent="0.25">
      <c r="A156" s="52" t="s">
        <v>1020</v>
      </c>
      <c r="B156" s="52"/>
      <c r="C156" s="52"/>
      <c r="D156" s="52" t="s">
        <v>1021</v>
      </c>
      <c r="E156" s="52"/>
      <c r="F156" s="52" t="s">
        <v>1022</v>
      </c>
      <c r="G156" s="52"/>
      <c r="H156" s="52"/>
      <c r="I156" s="52"/>
      <c r="J156" s="52"/>
      <c r="K156" s="52"/>
      <c r="L156" s="52"/>
    </row>
    <row r="157" spans="1:12" hidden="1" x14ac:dyDescent="0.25">
      <c r="A157" s="52" t="s">
        <v>1023</v>
      </c>
      <c r="B157" s="52"/>
      <c r="C157" s="52"/>
      <c r="D157" s="52" t="s">
        <v>1024</v>
      </c>
      <c r="E157" s="52"/>
      <c r="F157" s="52" t="s">
        <v>1025</v>
      </c>
      <c r="G157" s="52"/>
      <c r="H157" s="52"/>
      <c r="I157" s="52"/>
      <c r="J157" s="52"/>
      <c r="K157" s="52"/>
      <c r="L157" s="52"/>
    </row>
    <row r="158" spans="1:12" hidden="1" x14ac:dyDescent="0.25">
      <c r="A158" s="52" t="s">
        <v>1026</v>
      </c>
      <c r="B158" s="52"/>
      <c r="C158" s="52"/>
      <c r="D158" s="52" t="s">
        <v>1027</v>
      </c>
      <c r="E158" s="52"/>
      <c r="F158" s="52" t="s">
        <v>1028</v>
      </c>
      <c r="G158" s="52"/>
      <c r="H158" s="52"/>
      <c r="I158" s="52"/>
      <c r="J158" s="52"/>
      <c r="K158" s="52"/>
      <c r="L158" s="52"/>
    </row>
    <row r="159" spans="1:12" hidden="1" x14ac:dyDescent="0.25">
      <c r="A159" s="52" t="s">
        <v>1029</v>
      </c>
      <c r="B159" s="52"/>
      <c r="C159" s="52"/>
      <c r="D159" s="52" t="s">
        <v>1030</v>
      </c>
      <c r="E159" s="52"/>
      <c r="F159" s="52" t="s">
        <v>3146</v>
      </c>
      <c r="G159" s="52"/>
      <c r="H159" s="52"/>
      <c r="I159" s="52"/>
      <c r="J159" s="52"/>
      <c r="K159" s="52"/>
      <c r="L159" s="52"/>
    </row>
    <row r="160" spans="1:12" hidden="1" x14ac:dyDescent="0.25">
      <c r="A160" s="52" t="s">
        <v>1033</v>
      </c>
      <c r="B160" s="52"/>
      <c r="C160" s="52"/>
      <c r="D160" s="52" t="s">
        <v>1034</v>
      </c>
      <c r="E160" s="52"/>
      <c r="F160" s="52" t="s">
        <v>1035</v>
      </c>
      <c r="G160" s="52"/>
      <c r="H160" s="52"/>
      <c r="I160" s="52"/>
      <c r="J160" s="52"/>
      <c r="K160" s="52"/>
      <c r="L160" s="52"/>
    </row>
    <row r="161" spans="1:12" hidden="1" x14ac:dyDescent="0.25">
      <c r="A161" s="52" t="s">
        <v>1036</v>
      </c>
      <c r="B161" s="52"/>
      <c r="C161" s="52"/>
      <c r="D161" s="52" t="s">
        <v>1037</v>
      </c>
      <c r="E161" s="52"/>
      <c r="F161" s="52" t="s">
        <v>1038</v>
      </c>
      <c r="G161" s="52"/>
      <c r="H161" s="52"/>
      <c r="I161" s="52"/>
      <c r="J161" s="52"/>
      <c r="K161" s="52"/>
      <c r="L161" s="52"/>
    </row>
    <row r="162" spans="1:12" hidden="1" x14ac:dyDescent="0.25">
      <c r="A162" s="52" t="s">
        <v>1039</v>
      </c>
      <c r="B162" s="52"/>
      <c r="C162" s="52"/>
      <c r="D162" s="52" t="s">
        <v>1040</v>
      </c>
      <c r="E162" s="52"/>
      <c r="F162" s="52" t="s">
        <v>1041</v>
      </c>
      <c r="G162" s="52"/>
      <c r="H162" s="52"/>
      <c r="I162" s="52"/>
      <c r="J162" s="52"/>
      <c r="K162" s="52"/>
      <c r="L162" s="52"/>
    </row>
    <row r="163" spans="1:12" hidden="1" x14ac:dyDescent="0.25">
      <c r="A163" s="52" t="s">
        <v>1042</v>
      </c>
      <c r="B163" s="52"/>
      <c r="C163" s="52"/>
      <c r="D163" s="52" t="s">
        <v>1043</v>
      </c>
      <c r="E163" s="52"/>
      <c r="F163" s="52" t="s">
        <v>1044</v>
      </c>
      <c r="G163" s="52"/>
      <c r="H163" s="52"/>
      <c r="I163" s="52"/>
      <c r="J163" s="52"/>
      <c r="K163" s="52"/>
      <c r="L163" s="52"/>
    </row>
    <row r="164" spans="1:12" hidden="1" x14ac:dyDescent="0.25">
      <c r="A164" s="52" t="s">
        <v>1045</v>
      </c>
      <c r="B164" s="52"/>
      <c r="C164" s="52"/>
      <c r="D164" s="52" t="s">
        <v>1046</v>
      </c>
      <c r="E164" s="52"/>
      <c r="F164" s="52" t="s">
        <v>1047</v>
      </c>
      <c r="G164" s="52"/>
      <c r="H164" s="52"/>
      <c r="I164" s="52"/>
      <c r="J164" s="52"/>
      <c r="K164" s="52"/>
      <c r="L164" s="52"/>
    </row>
    <row r="165" spans="1:12" hidden="1" x14ac:dyDescent="0.25">
      <c r="A165" s="52" t="s">
        <v>1048</v>
      </c>
      <c r="B165" s="52"/>
      <c r="C165" s="52"/>
      <c r="D165" s="52" t="s">
        <v>1049</v>
      </c>
      <c r="E165" s="52"/>
      <c r="F165" s="52" t="s">
        <v>1050</v>
      </c>
      <c r="G165" s="52"/>
      <c r="H165" s="52"/>
      <c r="I165" s="52"/>
      <c r="J165" s="52"/>
      <c r="K165" s="52"/>
      <c r="L165" s="52"/>
    </row>
    <row r="166" spans="1:12" hidden="1" x14ac:dyDescent="0.25">
      <c r="A166" s="52" t="s">
        <v>1054</v>
      </c>
      <c r="B166" s="52"/>
      <c r="C166" s="52"/>
      <c r="D166" s="52" t="s">
        <v>1055</v>
      </c>
      <c r="E166" s="52"/>
      <c r="F166" s="52" t="s">
        <v>1056</v>
      </c>
      <c r="G166" s="52"/>
      <c r="H166" s="52"/>
      <c r="I166" s="52"/>
      <c r="J166" s="52"/>
      <c r="K166" s="52"/>
      <c r="L166" s="52"/>
    </row>
    <row r="167" spans="1:12" hidden="1" x14ac:dyDescent="0.25">
      <c r="A167" s="52" t="s">
        <v>1062</v>
      </c>
      <c r="B167" s="52"/>
      <c r="C167" s="52"/>
      <c r="D167" s="52" t="s">
        <v>1063</v>
      </c>
      <c r="E167" s="52"/>
      <c r="F167" s="52" t="s">
        <v>1064</v>
      </c>
      <c r="G167" s="52"/>
      <c r="H167" s="52"/>
      <c r="I167" s="52"/>
      <c r="J167" s="52"/>
      <c r="K167" s="52"/>
      <c r="L167" s="52"/>
    </row>
    <row r="168" spans="1:12" hidden="1" x14ac:dyDescent="0.25">
      <c r="A168" s="52" t="s">
        <v>1065</v>
      </c>
      <c r="B168" s="52"/>
      <c r="C168" s="52"/>
      <c r="D168" s="52" t="s">
        <v>1066</v>
      </c>
      <c r="E168" s="52"/>
      <c r="F168" s="52" t="s">
        <v>1067</v>
      </c>
      <c r="G168" s="52"/>
      <c r="H168" s="52"/>
      <c r="I168" s="52"/>
      <c r="J168" s="52"/>
      <c r="K168" s="52"/>
      <c r="L168" s="52"/>
    </row>
    <row r="169" spans="1:12" hidden="1" x14ac:dyDescent="0.25">
      <c r="A169" s="52" t="s">
        <v>1082</v>
      </c>
      <c r="B169" s="52"/>
      <c r="C169" s="52"/>
      <c r="D169" s="52" t="s">
        <v>1083</v>
      </c>
      <c r="E169" s="52"/>
      <c r="F169" s="52" t="s">
        <v>1084</v>
      </c>
      <c r="G169" s="52"/>
      <c r="H169" s="52"/>
      <c r="I169" s="52"/>
      <c r="J169" s="52"/>
      <c r="K169" s="52"/>
      <c r="L169" s="52"/>
    </row>
    <row r="170" spans="1:12" hidden="1" x14ac:dyDescent="0.25">
      <c r="A170" s="52" t="s">
        <v>1085</v>
      </c>
      <c r="B170" s="52"/>
      <c r="C170" s="52"/>
      <c r="D170" s="52" t="s">
        <v>1086</v>
      </c>
      <c r="E170" s="52"/>
      <c r="F170" s="52" t="s">
        <v>3160</v>
      </c>
      <c r="G170" s="52"/>
      <c r="H170" s="52"/>
      <c r="I170" s="52"/>
      <c r="J170" s="52"/>
      <c r="K170" s="52"/>
      <c r="L170" s="52"/>
    </row>
    <row r="171" spans="1:12" hidden="1" x14ac:dyDescent="0.25">
      <c r="A171" s="52" t="s">
        <v>1089</v>
      </c>
      <c r="B171" s="52"/>
      <c r="C171" s="52"/>
      <c r="D171" s="52" t="s">
        <v>1090</v>
      </c>
      <c r="E171" s="52"/>
      <c r="F171" s="52" t="s">
        <v>1091</v>
      </c>
      <c r="G171" s="52"/>
      <c r="H171" s="52"/>
      <c r="I171" s="52"/>
      <c r="J171" s="52"/>
      <c r="K171" s="52"/>
      <c r="L171" s="52"/>
    </row>
    <row r="172" spans="1:12" hidden="1" x14ac:dyDescent="0.25">
      <c r="A172" s="52" t="s">
        <v>1092</v>
      </c>
      <c r="B172" s="52"/>
      <c r="C172" s="52"/>
      <c r="D172" s="52" t="s">
        <v>1093</v>
      </c>
      <c r="E172" s="52"/>
      <c r="F172" s="52" t="s">
        <v>1094</v>
      </c>
      <c r="G172" s="52"/>
      <c r="H172" s="52"/>
      <c r="I172" s="52"/>
      <c r="J172" s="52"/>
      <c r="K172" s="52"/>
      <c r="L172" s="52"/>
    </row>
    <row r="173" spans="1:12" x14ac:dyDescent="0.25">
      <c r="A173" s="52" t="s">
        <v>1092</v>
      </c>
      <c r="B173" s="52" t="s">
        <v>1901</v>
      </c>
      <c r="C173" s="52" t="s">
        <v>2217</v>
      </c>
      <c r="D173" s="52" t="s">
        <v>1903</v>
      </c>
      <c r="E173" s="52" t="s">
        <v>10</v>
      </c>
      <c r="F173" s="52" t="s">
        <v>1904</v>
      </c>
      <c r="G173" s="52" t="s">
        <v>1905</v>
      </c>
      <c r="H173" s="52" t="s">
        <v>1906</v>
      </c>
      <c r="I173" s="52" t="s">
        <v>3388</v>
      </c>
      <c r="J173" s="52" t="s">
        <v>3389</v>
      </c>
      <c r="K173" s="52" t="s">
        <v>3390</v>
      </c>
      <c r="L173" s="52"/>
    </row>
    <row r="174" spans="1:12" x14ac:dyDescent="0.25">
      <c r="A174" s="52" t="s">
        <v>1092</v>
      </c>
      <c r="B174" s="52" t="s">
        <v>1902</v>
      </c>
      <c r="C174" s="52" t="s">
        <v>2217</v>
      </c>
      <c r="D174" s="52" t="s">
        <v>1908</v>
      </c>
      <c r="E174" s="52" t="s">
        <v>10</v>
      </c>
      <c r="F174" s="52" t="s">
        <v>1909</v>
      </c>
      <c r="G174" s="52" t="s">
        <v>1910</v>
      </c>
      <c r="H174" s="52" t="s">
        <v>42</v>
      </c>
      <c r="I174" s="52" t="s">
        <v>3391</v>
      </c>
      <c r="J174" s="52" t="s">
        <v>3392</v>
      </c>
      <c r="K174" s="52" t="s">
        <v>3390</v>
      </c>
      <c r="L174" s="52"/>
    </row>
    <row r="175" spans="1:12" x14ac:dyDescent="0.25">
      <c r="A175" s="52" t="s">
        <v>1092</v>
      </c>
      <c r="B175" s="52" t="s">
        <v>1907</v>
      </c>
      <c r="C175" s="52" t="s">
        <v>2217</v>
      </c>
      <c r="D175" s="52" t="s">
        <v>1912</v>
      </c>
      <c r="E175" s="52" t="s">
        <v>10</v>
      </c>
      <c r="F175" s="52" t="s">
        <v>1913</v>
      </c>
      <c r="G175" s="52" t="s">
        <v>1910</v>
      </c>
      <c r="H175" s="52" t="s">
        <v>1914</v>
      </c>
      <c r="I175" s="52" t="s">
        <v>3393</v>
      </c>
      <c r="J175" s="52" t="s">
        <v>3394</v>
      </c>
      <c r="K175" s="52" t="s">
        <v>3390</v>
      </c>
      <c r="L175" s="52"/>
    </row>
    <row r="176" spans="1:12" x14ac:dyDescent="0.25">
      <c r="A176" s="52" t="s">
        <v>1092</v>
      </c>
      <c r="B176" s="52" t="s">
        <v>1911</v>
      </c>
      <c r="C176" s="52" t="s">
        <v>2217</v>
      </c>
      <c r="D176" s="52" t="s">
        <v>1917</v>
      </c>
      <c r="E176" s="52" t="s">
        <v>10</v>
      </c>
      <c r="F176" s="52" t="s">
        <v>1918</v>
      </c>
      <c r="G176" s="52" t="s">
        <v>1910</v>
      </c>
      <c r="H176" s="52" t="s">
        <v>1919</v>
      </c>
      <c r="I176" s="52" t="s">
        <v>3395</v>
      </c>
      <c r="J176" s="52" t="s">
        <v>3396</v>
      </c>
      <c r="K176" s="52" t="s">
        <v>3390</v>
      </c>
      <c r="L176" s="52"/>
    </row>
    <row r="177" spans="1:12" x14ac:dyDescent="0.25">
      <c r="A177" s="52" t="s">
        <v>1092</v>
      </c>
      <c r="B177" s="52" t="s">
        <v>1915</v>
      </c>
      <c r="C177" s="52" t="s">
        <v>2217</v>
      </c>
      <c r="D177" s="52" t="s">
        <v>1921</v>
      </c>
      <c r="E177" s="52" t="s">
        <v>10</v>
      </c>
      <c r="F177" s="52" t="s">
        <v>1922</v>
      </c>
      <c r="G177" s="52" t="s">
        <v>1910</v>
      </c>
      <c r="H177" s="52" t="s">
        <v>42</v>
      </c>
      <c r="I177" s="52" t="s">
        <v>3397</v>
      </c>
      <c r="J177" s="52" t="s">
        <v>3398</v>
      </c>
      <c r="K177" s="52" t="s">
        <v>3390</v>
      </c>
      <c r="L177" s="52"/>
    </row>
    <row r="178" spans="1:12" x14ac:dyDescent="0.25">
      <c r="A178" s="52" t="s">
        <v>1092</v>
      </c>
      <c r="B178" s="52" t="s">
        <v>1916</v>
      </c>
      <c r="C178" s="52" t="s">
        <v>2217</v>
      </c>
      <c r="D178" s="52" t="s">
        <v>1923</v>
      </c>
      <c r="E178" s="52" t="s">
        <v>10</v>
      </c>
      <c r="F178" s="52" t="s">
        <v>1924</v>
      </c>
      <c r="G178" s="52" t="s">
        <v>1910</v>
      </c>
      <c r="H178" s="52" t="s">
        <v>1925</v>
      </c>
      <c r="I178" s="52" t="s">
        <v>3399</v>
      </c>
      <c r="J178" s="52" t="s">
        <v>3400</v>
      </c>
      <c r="K178" s="52" t="s">
        <v>3390</v>
      </c>
      <c r="L178" s="52"/>
    </row>
    <row r="179" spans="1:12" x14ac:dyDescent="0.25">
      <c r="A179" s="52" t="s">
        <v>1092</v>
      </c>
      <c r="B179" s="52" t="s">
        <v>1920</v>
      </c>
      <c r="C179" s="52" t="s">
        <v>2217</v>
      </c>
      <c r="D179" s="52" t="s">
        <v>1926</v>
      </c>
      <c r="E179" s="52" t="s">
        <v>10</v>
      </c>
      <c r="F179" s="52" t="s">
        <v>1927</v>
      </c>
      <c r="G179" s="52" t="s">
        <v>1910</v>
      </c>
      <c r="H179" s="52" t="s">
        <v>42</v>
      </c>
      <c r="I179" s="52" t="s">
        <v>3401</v>
      </c>
      <c r="J179" s="52" t="s">
        <v>3402</v>
      </c>
      <c r="K179" s="52" t="s">
        <v>3390</v>
      </c>
      <c r="L179" s="52"/>
    </row>
    <row r="180" spans="1:12" hidden="1" x14ac:dyDescent="0.25">
      <c r="A180" s="52" t="s">
        <v>1095</v>
      </c>
      <c r="B180" s="52"/>
      <c r="C180" s="52"/>
      <c r="D180" s="52" t="s">
        <v>1096</v>
      </c>
      <c r="E180" s="52"/>
      <c r="F180" s="52" t="s">
        <v>1097</v>
      </c>
      <c r="G180" s="52"/>
      <c r="H180" s="52"/>
      <c r="I180" s="52"/>
      <c r="J180" s="52"/>
      <c r="K180" s="52"/>
      <c r="L180" s="52"/>
    </row>
    <row r="181" spans="1:12" x14ac:dyDescent="0.25">
      <c r="A181" s="52" t="s">
        <v>1095</v>
      </c>
      <c r="B181" s="52" t="s">
        <v>1928</v>
      </c>
      <c r="C181" s="52" t="s">
        <v>2217</v>
      </c>
      <c r="D181" s="52" t="s">
        <v>1931</v>
      </c>
      <c r="E181" s="52" t="s">
        <v>10</v>
      </c>
      <c r="F181" s="52" t="s">
        <v>1932</v>
      </c>
      <c r="G181" s="52" t="s">
        <v>1933</v>
      </c>
      <c r="H181" s="52" t="s">
        <v>1934</v>
      </c>
      <c r="I181" s="52" t="s">
        <v>3403</v>
      </c>
      <c r="J181" s="52" t="s">
        <v>3404</v>
      </c>
      <c r="K181" s="52" t="s">
        <v>3390</v>
      </c>
      <c r="L181" s="52"/>
    </row>
    <row r="182" spans="1:12" x14ac:dyDescent="0.25">
      <c r="A182" s="52" t="s">
        <v>1095</v>
      </c>
      <c r="B182" s="52" t="s">
        <v>1929</v>
      </c>
      <c r="C182" s="52" t="s">
        <v>2217</v>
      </c>
      <c r="D182" s="52" t="s">
        <v>1936</v>
      </c>
      <c r="E182" s="52" t="s">
        <v>10</v>
      </c>
      <c r="F182" s="52" t="s">
        <v>1937</v>
      </c>
      <c r="G182" s="52" t="s">
        <v>1933</v>
      </c>
      <c r="H182" s="52" t="s">
        <v>1938</v>
      </c>
      <c r="I182" s="52" t="s">
        <v>3405</v>
      </c>
      <c r="J182" s="52" t="s">
        <v>3406</v>
      </c>
      <c r="K182" s="52" t="s">
        <v>3390</v>
      </c>
      <c r="L182" s="52"/>
    </row>
    <row r="183" spans="1:12" x14ac:dyDescent="0.25">
      <c r="A183" s="52" t="s">
        <v>1095</v>
      </c>
      <c r="B183" s="52" t="s">
        <v>1930</v>
      </c>
      <c r="C183" s="52" t="s">
        <v>2217</v>
      </c>
      <c r="D183" s="52" t="s">
        <v>1940</v>
      </c>
      <c r="E183" s="52" t="s">
        <v>10</v>
      </c>
      <c r="F183" s="52" t="s">
        <v>1941</v>
      </c>
      <c r="G183" s="52" t="s">
        <v>1933</v>
      </c>
      <c r="H183" s="52" t="s">
        <v>1942</v>
      </c>
      <c r="I183" s="52" t="s">
        <v>3407</v>
      </c>
      <c r="J183" s="52" t="s">
        <v>3408</v>
      </c>
      <c r="K183" s="52" t="s">
        <v>3390</v>
      </c>
      <c r="L183" s="52"/>
    </row>
    <row r="184" spans="1:12" x14ac:dyDescent="0.25">
      <c r="A184" s="52" t="s">
        <v>1095</v>
      </c>
      <c r="B184" s="52" t="s">
        <v>1935</v>
      </c>
      <c r="C184" s="52" t="s">
        <v>2217</v>
      </c>
      <c r="D184" s="52" t="s">
        <v>1944</v>
      </c>
      <c r="E184" s="52" t="s">
        <v>10</v>
      </c>
      <c r="F184" s="52" t="s">
        <v>1945</v>
      </c>
      <c r="G184" s="52" t="s">
        <v>1933</v>
      </c>
      <c r="H184" s="52" t="s">
        <v>1946</v>
      </c>
      <c r="I184" s="52" t="s">
        <v>3409</v>
      </c>
      <c r="J184" s="52" t="s">
        <v>3410</v>
      </c>
      <c r="K184" s="52" t="s">
        <v>3390</v>
      </c>
      <c r="L184" s="52"/>
    </row>
    <row r="185" spans="1:12" x14ac:dyDescent="0.25">
      <c r="A185" s="52" t="s">
        <v>1095</v>
      </c>
      <c r="B185" s="52" t="s">
        <v>1939</v>
      </c>
      <c r="C185" s="52" t="s">
        <v>2217</v>
      </c>
      <c r="D185" s="52" t="s">
        <v>1948</v>
      </c>
      <c r="E185" s="52" t="s">
        <v>10</v>
      </c>
      <c r="F185" s="52" t="s">
        <v>1949</v>
      </c>
      <c r="G185" s="52" t="s">
        <v>1933</v>
      </c>
      <c r="H185" s="52" t="s">
        <v>1950</v>
      </c>
      <c r="I185" s="52" t="s">
        <v>3411</v>
      </c>
      <c r="J185" s="52" t="s">
        <v>3412</v>
      </c>
      <c r="K185" s="52" t="s">
        <v>3390</v>
      </c>
      <c r="L185" s="52"/>
    </row>
    <row r="186" spans="1:12" x14ac:dyDescent="0.25">
      <c r="A186" s="52" t="s">
        <v>1095</v>
      </c>
      <c r="B186" s="52" t="s">
        <v>1943</v>
      </c>
      <c r="C186" s="52" t="s">
        <v>2217</v>
      </c>
      <c r="D186" s="52" t="s">
        <v>1952</v>
      </c>
      <c r="E186" s="52" t="s">
        <v>10</v>
      </c>
      <c r="F186" s="52" t="s">
        <v>1953</v>
      </c>
      <c r="G186" s="52" t="s">
        <v>1933</v>
      </c>
      <c r="H186" s="52" t="s">
        <v>1954</v>
      </c>
      <c r="I186" s="52" t="s">
        <v>3413</v>
      </c>
      <c r="J186" s="52" t="s">
        <v>3414</v>
      </c>
      <c r="K186" s="52" t="s">
        <v>3390</v>
      </c>
      <c r="L186" s="52"/>
    </row>
    <row r="187" spans="1:12" x14ac:dyDescent="0.25">
      <c r="A187" s="52" t="s">
        <v>1095</v>
      </c>
      <c r="B187" s="52" t="s">
        <v>1947</v>
      </c>
      <c r="C187" s="52" t="s">
        <v>2217</v>
      </c>
      <c r="D187" s="52" t="s">
        <v>1956</v>
      </c>
      <c r="E187" s="52" t="s">
        <v>10</v>
      </c>
      <c r="F187" s="52" t="s">
        <v>1957</v>
      </c>
      <c r="G187" s="52" t="s">
        <v>1933</v>
      </c>
      <c r="H187" s="52" t="s">
        <v>1958</v>
      </c>
      <c r="I187" s="52" t="s">
        <v>3415</v>
      </c>
      <c r="J187" s="52" t="s">
        <v>3416</v>
      </c>
      <c r="K187" s="52" t="s">
        <v>3390</v>
      </c>
      <c r="L187" s="52"/>
    </row>
    <row r="188" spans="1:12" x14ac:dyDescent="0.25">
      <c r="A188" s="52" t="s">
        <v>1095</v>
      </c>
      <c r="B188" s="52" t="s">
        <v>1951</v>
      </c>
      <c r="C188" s="52" t="s">
        <v>2217</v>
      </c>
      <c r="D188" s="52" t="s">
        <v>1960</v>
      </c>
      <c r="E188" s="52" t="s">
        <v>10</v>
      </c>
      <c r="F188" s="52" t="s">
        <v>1961</v>
      </c>
      <c r="G188" s="52" t="s">
        <v>1933</v>
      </c>
      <c r="H188" s="52" t="s">
        <v>1962</v>
      </c>
      <c r="I188" s="52" t="s">
        <v>3417</v>
      </c>
      <c r="J188" s="52" t="s">
        <v>3418</v>
      </c>
      <c r="K188" s="52" t="s">
        <v>3390</v>
      </c>
      <c r="L188" s="52"/>
    </row>
    <row r="189" spans="1:12" x14ac:dyDescent="0.25">
      <c r="A189" s="52" t="s">
        <v>1095</v>
      </c>
      <c r="B189" s="52" t="s">
        <v>1955</v>
      </c>
      <c r="C189" s="52" t="s">
        <v>2217</v>
      </c>
      <c r="D189" s="52" t="s">
        <v>1963</v>
      </c>
      <c r="E189" s="52" t="s">
        <v>10</v>
      </c>
      <c r="F189" s="52" t="s">
        <v>1964</v>
      </c>
      <c r="G189" s="52" t="s">
        <v>1965</v>
      </c>
      <c r="H189" s="52" t="s">
        <v>1966</v>
      </c>
      <c r="I189" s="52" t="s">
        <v>3419</v>
      </c>
      <c r="J189" s="52" t="s">
        <v>3420</v>
      </c>
      <c r="K189" s="52" t="s">
        <v>3421</v>
      </c>
      <c r="L189" s="52"/>
    </row>
    <row r="190" spans="1:12" x14ac:dyDescent="0.25">
      <c r="A190" s="52" t="s">
        <v>1095</v>
      </c>
      <c r="B190" s="52" t="s">
        <v>1959</v>
      </c>
      <c r="C190" s="52" t="s">
        <v>2217</v>
      </c>
      <c r="D190" s="52" t="s">
        <v>1967</v>
      </c>
      <c r="E190" s="52" t="s">
        <v>10</v>
      </c>
      <c r="F190" s="52" t="s">
        <v>1968</v>
      </c>
      <c r="G190" s="52" t="s">
        <v>1965</v>
      </c>
      <c r="H190" s="52" t="s">
        <v>1969</v>
      </c>
      <c r="I190" s="52" t="s">
        <v>3422</v>
      </c>
      <c r="J190" s="52" t="s">
        <v>3423</v>
      </c>
      <c r="K190" s="52" t="s">
        <v>3390</v>
      </c>
      <c r="L190" s="52"/>
    </row>
    <row r="191" spans="1:12" hidden="1" x14ac:dyDescent="0.25">
      <c r="A191" s="52" t="s">
        <v>1098</v>
      </c>
      <c r="B191" s="52"/>
      <c r="C191" s="52"/>
      <c r="D191" s="52" t="s">
        <v>1099</v>
      </c>
      <c r="E191" s="52"/>
      <c r="F191" s="52" t="s">
        <v>1100</v>
      </c>
      <c r="G191" s="52"/>
      <c r="H191" s="52"/>
      <c r="I191" s="52"/>
      <c r="J191" s="52"/>
      <c r="K191" s="52"/>
      <c r="L191" s="52"/>
    </row>
    <row r="192" spans="1:12" x14ac:dyDescent="0.25">
      <c r="A192" s="52" t="s">
        <v>1098</v>
      </c>
      <c r="B192" s="52" t="s">
        <v>1970</v>
      </c>
      <c r="C192" s="52" t="s">
        <v>2217</v>
      </c>
      <c r="D192" s="52" t="s">
        <v>1972</v>
      </c>
      <c r="E192" s="52" t="s">
        <v>10</v>
      </c>
      <c r="F192" s="52" t="s">
        <v>1973</v>
      </c>
      <c r="G192" s="52" t="s">
        <v>1974</v>
      </c>
      <c r="H192" s="52" t="s">
        <v>1975</v>
      </c>
      <c r="I192" s="52" t="s">
        <v>3424</v>
      </c>
      <c r="J192" s="52" t="s">
        <v>3425</v>
      </c>
      <c r="K192" s="52" t="s">
        <v>3426</v>
      </c>
      <c r="L192" s="52"/>
    </row>
    <row r="193" spans="1:12" x14ac:dyDescent="0.25">
      <c r="A193" s="52" t="s">
        <v>1098</v>
      </c>
      <c r="B193" s="52" t="s">
        <v>1971</v>
      </c>
      <c r="C193" s="52" t="s">
        <v>2217</v>
      </c>
      <c r="D193" s="52" t="s">
        <v>1976</v>
      </c>
      <c r="E193" s="52" t="s">
        <v>10</v>
      </c>
      <c r="F193" s="52" t="s">
        <v>1977</v>
      </c>
      <c r="G193" s="52" t="s">
        <v>1978</v>
      </c>
      <c r="H193" s="52" t="s">
        <v>42</v>
      </c>
      <c r="I193" s="52" t="s">
        <v>3427</v>
      </c>
      <c r="J193" s="52" t="s">
        <v>3428</v>
      </c>
      <c r="K193" s="52" t="s">
        <v>3426</v>
      </c>
      <c r="L193" s="52"/>
    </row>
    <row r="194" spans="1:12" hidden="1" x14ac:dyDescent="0.25">
      <c r="A194" s="52" t="s">
        <v>1101</v>
      </c>
      <c r="B194" s="52"/>
      <c r="C194" s="52"/>
      <c r="D194" s="52" t="s">
        <v>1102</v>
      </c>
      <c r="E194" s="52"/>
      <c r="F194" s="52" t="s">
        <v>1103</v>
      </c>
      <c r="G194" s="52"/>
      <c r="H194" s="52"/>
      <c r="I194" s="52"/>
      <c r="J194" s="52"/>
      <c r="K194" s="52"/>
      <c r="L194" s="52"/>
    </row>
    <row r="195" spans="1:12" hidden="1" x14ac:dyDescent="0.25">
      <c r="A195" s="52" t="s">
        <v>1104</v>
      </c>
      <c r="B195" s="52"/>
      <c r="C195" s="52"/>
      <c r="D195" s="52" t="s">
        <v>1105</v>
      </c>
      <c r="E195" s="52"/>
      <c r="F195" s="52" t="s">
        <v>1106</v>
      </c>
      <c r="G195" s="52"/>
      <c r="H195" s="52"/>
      <c r="I195" s="52"/>
      <c r="J195" s="52"/>
      <c r="K195" s="52"/>
      <c r="L195" s="52"/>
    </row>
    <row r="196" spans="1:12" hidden="1" x14ac:dyDescent="0.25">
      <c r="A196" s="52" t="s">
        <v>1112</v>
      </c>
      <c r="B196" s="52"/>
      <c r="C196" s="52"/>
      <c r="D196" s="52" t="s">
        <v>1113</v>
      </c>
      <c r="E196" s="52"/>
      <c r="F196" s="52" t="s">
        <v>1114</v>
      </c>
      <c r="G196" s="52"/>
      <c r="H196" s="52"/>
      <c r="I196" s="52"/>
      <c r="J196" s="52"/>
      <c r="K196" s="52"/>
      <c r="L196" s="52"/>
    </row>
    <row r="197" spans="1:12" hidden="1" x14ac:dyDescent="0.25">
      <c r="A197" s="52" t="s">
        <v>1120</v>
      </c>
      <c r="B197" s="52"/>
      <c r="C197" s="52"/>
      <c r="D197" s="52" t="s">
        <v>1121</v>
      </c>
      <c r="E197" s="52"/>
      <c r="F197" s="52" t="s">
        <v>1122</v>
      </c>
      <c r="G197" s="52"/>
      <c r="H197" s="52"/>
      <c r="I197" s="52"/>
      <c r="J197" s="52"/>
      <c r="K197" s="52"/>
      <c r="L197" s="52"/>
    </row>
    <row r="198" spans="1:12" hidden="1" x14ac:dyDescent="0.25">
      <c r="A198" s="52" t="s">
        <v>1132</v>
      </c>
      <c r="B198" s="52"/>
      <c r="C198" s="52"/>
      <c r="D198" s="52" t="s">
        <v>1133</v>
      </c>
      <c r="E198" s="52"/>
      <c r="F198" s="52" t="s">
        <v>1134</v>
      </c>
      <c r="G198" s="52"/>
      <c r="H198" s="52"/>
      <c r="I198" s="52"/>
      <c r="J198" s="52"/>
      <c r="K198" s="52"/>
      <c r="L198" s="52"/>
    </row>
    <row r="199" spans="1:12" hidden="1" x14ac:dyDescent="0.25">
      <c r="A199" s="52" t="s">
        <v>1151</v>
      </c>
      <c r="B199" s="52"/>
      <c r="C199" s="52"/>
      <c r="D199" s="52" t="s">
        <v>1152</v>
      </c>
      <c r="E199" s="52"/>
      <c r="F199" s="52" t="s">
        <v>1153</v>
      </c>
      <c r="G199" s="52"/>
      <c r="H199" s="52"/>
      <c r="I199" s="52"/>
      <c r="J199" s="52"/>
      <c r="K199" s="52"/>
      <c r="L199" s="52"/>
    </row>
    <row r="200" spans="1:12" hidden="1" x14ac:dyDescent="0.25">
      <c r="A200" s="52" t="s">
        <v>1158</v>
      </c>
      <c r="B200" s="52"/>
      <c r="C200" s="52"/>
      <c r="D200" s="52" t="s">
        <v>1159</v>
      </c>
      <c r="E200" s="52"/>
      <c r="F200" s="52" t="s">
        <v>1160</v>
      </c>
      <c r="G200" s="52"/>
      <c r="H200" s="52"/>
      <c r="I200" s="52"/>
      <c r="J200" s="52"/>
      <c r="K200" s="52"/>
      <c r="L200" s="52"/>
    </row>
    <row r="201" spans="1:12" hidden="1" x14ac:dyDescent="0.25">
      <c r="A201" s="52" t="s">
        <v>1161</v>
      </c>
      <c r="B201" s="52"/>
      <c r="C201" s="52"/>
      <c r="D201" s="52" t="s">
        <v>1162</v>
      </c>
      <c r="E201" s="52"/>
      <c r="F201" s="52" t="s">
        <v>1163</v>
      </c>
      <c r="G201" s="52"/>
      <c r="H201" s="52"/>
      <c r="I201" s="52"/>
      <c r="J201" s="52"/>
      <c r="K201" s="52"/>
      <c r="L201" s="52"/>
    </row>
    <row r="202" spans="1:12" hidden="1" x14ac:dyDescent="0.25">
      <c r="A202" s="52" t="s">
        <v>1164</v>
      </c>
      <c r="B202" s="52"/>
      <c r="C202" s="52"/>
      <c r="D202" s="52" t="s">
        <v>1165</v>
      </c>
      <c r="E202" s="52"/>
      <c r="F202" s="52" t="s">
        <v>1166</v>
      </c>
      <c r="G202" s="52"/>
      <c r="H202" s="52"/>
      <c r="I202" s="52"/>
      <c r="J202" s="52"/>
      <c r="K202" s="52"/>
      <c r="L202" s="52"/>
    </row>
    <row r="203" spans="1:12" hidden="1" x14ac:dyDescent="0.25">
      <c r="A203" s="52" t="s">
        <v>1167</v>
      </c>
      <c r="B203" s="52"/>
      <c r="C203" s="52"/>
      <c r="D203" s="52" t="s">
        <v>1168</v>
      </c>
      <c r="E203" s="52"/>
      <c r="F203" s="52" t="s">
        <v>1169</v>
      </c>
      <c r="G203" s="52"/>
      <c r="H203" s="52"/>
      <c r="I203" s="52"/>
      <c r="J203" s="52"/>
      <c r="K203" s="52"/>
      <c r="L203" s="52"/>
    </row>
    <row r="204" spans="1:12" hidden="1" x14ac:dyDescent="0.25">
      <c r="A204" s="52" t="s">
        <v>1170</v>
      </c>
      <c r="B204" s="52"/>
      <c r="C204" s="52"/>
      <c r="D204" s="52" t="s">
        <v>1171</v>
      </c>
      <c r="E204" s="52"/>
      <c r="F204" s="52" t="s">
        <v>1172</v>
      </c>
      <c r="G204" s="52"/>
      <c r="H204" s="52"/>
      <c r="I204" s="52"/>
      <c r="J204" s="52"/>
      <c r="K204" s="52"/>
      <c r="L204" s="52"/>
    </row>
    <row r="205" spans="1:12" hidden="1" x14ac:dyDescent="0.25">
      <c r="A205" s="52" t="s">
        <v>1173</v>
      </c>
      <c r="B205" s="52"/>
      <c r="C205" s="52"/>
      <c r="D205" s="52" t="s">
        <v>1174</v>
      </c>
      <c r="E205" s="52"/>
      <c r="F205" s="52" t="s">
        <v>1175</v>
      </c>
      <c r="G205" s="52"/>
      <c r="H205" s="52"/>
      <c r="I205" s="52"/>
      <c r="J205" s="52"/>
      <c r="K205" s="52"/>
      <c r="L205" s="52"/>
    </row>
    <row r="206" spans="1:12" hidden="1" x14ac:dyDescent="0.25">
      <c r="A206" s="52" t="s">
        <v>1176</v>
      </c>
      <c r="B206" s="52"/>
      <c r="C206" s="52"/>
      <c r="D206" s="52" t="s">
        <v>1177</v>
      </c>
      <c r="E206" s="52"/>
      <c r="F206" s="52" t="s">
        <v>1178</v>
      </c>
      <c r="G206" s="52"/>
      <c r="H206" s="52"/>
      <c r="I206" s="52"/>
      <c r="J206" s="52"/>
      <c r="K206" s="52"/>
      <c r="L206" s="52"/>
    </row>
    <row r="207" spans="1:12" hidden="1" x14ac:dyDescent="0.25">
      <c r="A207" s="52" t="s">
        <v>1179</v>
      </c>
      <c r="B207" s="52"/>
      <c r="C207" s="52"/>
      <c r="D207" s="52" t="s">
        <v>1180</v>
      </c>
      <c r="E207" s="52"/>
      <c r="F207" s="52" t="s">
        <v>1181</v>
      </c>
      <c r="G207" s="52"/>
      <c r="H207" s="52"/>
      <c r="I207" s="52"/>
      <c r="J207" s="52"/>
      <c r="K207" s="52"/>
      <c r="L207" s="52"/>
    </row>
    <row r="208" spans="1:12" hidden="1" x14ac:dyDescent="0.25">
      <c r="A208" s="52" t="s">
        <v>1182</v>
      </c>
      <c r="B208" s="52"/>
      <c r="C208" s="52"/>
      <c r="D208" s="52" t="s">
        <v>1183</v>
      </c>
      <c r="E208" s="52"/>
      <c r="F208" s="52" t="s">
        <v>1184</v>
      </c>
      <c r="G208" s="52"/>
      <c r="H208" s="52"/>
      <c r="I208" s="52"/>
      <c r="J208" s="52"/>
      <c r="K208" s="52"/>
      <c r="L208" s="52"/>
    </row>
    <row r="209" spans="1:12" hidden="1" x14ac:dyDescent="0.25">
      <c r="A209" s="52" t="s">
        <v>1185</v>
      </c>
      <c r="B209" s="52"/>
      <c r="C209" s="52"/>
      <c r="D209" s="52" t="s">
        <v>1186</v>
      </c>
      <c r="E209" s="52"/>
      <c r="F209" s="52" t="s">
        <v>1187</v>
      </c>
      <c r="G209" s="52"/>
      <c r="H209" s="52"/>
      <c r="I209" s="52"/>
      <c r="J209" s="52"/>
      <c r="K209" s="52"/>
      <c r="L209" s="52"/>
    </row>
    <row r="210" spans="1:12" hidden="1" x14ac:dyDescent="0.25">
      <c r="A210" s="52" t="s">
        <v>1196</v>
      </c>
      <c r="B210" s="52"/>
      <c r="C210" s="52"/>
      <c r="D210" s="52" t="s">
        <v>1197</v>
      </c>
      <c r="E210" s="52"/>
      <c r="F210" s="52" t="s">
        <v>1198</v>
      </c>
      <c r="G210" s="52"/>
      <c r="H210" s="52"/>
      <c r="I210" s="52"/>
      <c r="J210" s="52"/>
      <c r="K210" s="52"/>
      <c r="L210" s="52"/>
    </row>
    <row r="211" spans="1:12" hidden="1" x14ac:dyDescent="0.25">
      <c r="A211" s="52" t="s">
        <v>1203</v>
      </c>
      <c r="B211" s="52"/>
      <c r="C211" s="52"/>
      <c r="D211" s="52" t="s">
        <v>1204</v>
      </c>
      <c r="E211" s="52"/>
      <c r="F211" s="52" t="s">
        <v>3187</v>
      </c>
      <c r="G211" s="52"/>
      <c r="H211" s="52"/>
      <c r="I211" s="52"/>
      <c r="J211" s="52"/>
      <c r="K211" s="52"/>
      <c r="L211" s="52"/>
    </row>
    <row r="212" spans="1:12" hidden="1" x14ac:dyDescent="0.25">
      <c r="A212" s="52" t="s">
        <v>1206</v>
      </c>
      <c r="B212" s="52"/>
      <c r="C212" s="52"/>
      <c r="D212" s="52" t="s">
        <v>552</v>
      </c>
      <c r="E212" s="52"/>
      <c r="F212" s="52" t="s">
        <v>1207</v>
      </c>
      <c r="G212" s="52"/>
      <c r="H212" s="52"/>
      <c r="I212" s="52"/>
      <c r="J212" s="52"/>
      <c r="K212" s="52"/>
      <c r="L212" s="52"/>
    </row>
    <row r="213" spans="1:12" hidden="1" x14ac:dyDescent="0.25">
      <c r="A213" s="52" t="s">
        <v>1211</v>
      </c>
      <c r="B213" s="52"/>
      <c r="C213" s="52"/>
      <c r="D213" s="52" t="s">
        <v>1212</v>
      </c>
      <c r="E213" s="52"/>
      <c r="F213" s="52" t="s">
        <v>1213</v>
      </c>
      <c r="G213" s="52"/>
      <c r="H213" s="52"/>
      <c r="I213" s="52"/>
      <c r="J213" s="52"/>
      <c r="K213" s="52"/>
      <c r="L213" s="52"/>
    </row>
    <row r="214" spans="1:12" hidden="1" x14ac:dyDescent="0.25">
      <c r="A214" s="52" t="s">
        <v>1214</v>
      </c>
      <c r="B214" s="52"/>
      <c r="C214" s="52"/>
      <c r="D214" s="52" t="s">
        <v>1215</v>
      </c>
      <c r="E214" s="52"/>
      <c r="F214" s="52" t="s">
        <v>1216</v>
      </c>
      <c r="G214" s="52"/>
      <c r="H214" s="52"/>
      <c r="I214" s="52"/>
      <c r="J214" s="52"/>
      <c r="K214" s="52"/>
      <c r="L214" s="52"/>
    </row>
    <row r="215" spans="1:12" hidden="1" x14ac:dyDescent="0.25">
      <c r="A215" s="52" t="s">
        <v>1217</v>
      </c>
      <c r="B215" s="52"/>
      <c r="C215" s="52"/>
      <c r="D215" s="52" t="s">
        <v>1218</v>
      </c>
      <c r="E215" s="52"/>
      <c r="F215" s="52" t="s">
        <v>1219</v>
      </c>
      <c r="G215" s="52"/>
      <c r="H215" s="52"/>
      <c r="I215" s="52"/>
      <c r="J215" s="52"/>
      <c r="K215" s="52"/>
      <c r="L215" s="52"/>
    </row>
    <row r="216" spans="1:12" hidden="1" x14ac:dyDescent="0.25">
      <c r="A216" s="52" t="s">
        <v>1220</v>
      </c>
      <c r="B216" s="52"/>
      <c r="C216" s="52"/>
      <c r="D216" s="52" t="s">
        <v>1221</v>
      </c>
      <c r="E216" s="52"/>
      <c r="F216" s="52" t="s">
        <v>1222</v>
      </c>
      <c r="G216" s="52"/>
      <c r="H216" s="52"/>
      <c r="I216" s="52"/>
      <c r="J216" s="52"/>
      <c r="K216" s="52"/>
      <c r="L216" s="52"/>
    </row>
    <row r="217" spans="1:12" hidden="1" x14ac:dyDescent="0.25">
      <c r="A217" s="52" t="s">
        <v>1231</v>
      </c>
      <c r="B217" s="52"/>
      <c r="C217" s="52"/>
      <c r="D217" s="52" t="s">
        <v>1232</v>
      </c>
      <c r="E217" s="52"/>
      <c r="F217" s="52" t="s">
        <v>1233</v>
      </c>
      <c r="G217" s="52"/>
      <c r="H217" s="52"/>
      <c r="I217" s="52"/>
      <c r="J217" s="52"/>
      <c r="K217" s="52"/>
      <c r="L217" s="52"/>
    </row>
    <row r="218" spans="1:12" hidden="1" x14ac:dyDescent="0.25">
      <c r="A218" s="52" t="s">
        <v>1234</v>
      </c>
      <c r="B218" s="52"/>
      <c r="C218" s="52"/>
      <c r="D218" s="52" t="s">
        <v>1235</v>
      </c>
      <c r="E218" s="52"/>
      <c r="F218" s="52" t="s">
        <v>1236</v>
      </c>
      <c r="G218" s="52"/>
      <c r="H218" s="52"/>
      <c r="I218" s="52"/>
      <c r="J218" s="52"/>
      <c r="K218" s="52"/>
      <c r="L218" s="52"/>
    </row>
    <row r="219" spans="1:12" hidden="1" x14ac:dyDescent="0.25">
      <c r="A219" s="52" t="s">
        <v>1237</v>
      </c>
      <c r="B219" s="52"/>
      <c r="C219" s="52"/>
      <c r="D219" s="52" t="s">
        <v>1238</v>
      </c>
      <c r="E219" s="52"/>
      <c r="F219" s="52" t="s">
        <v>1239</v>
      </c>
      <c r="G219" s="52"/>
      <c r="H219" s="52"/>
      <c r="I219" s="52"/>
      <c r="J219" s="52"/>
      <c r="K219" s="52"/>
      <c r="L219" s="52"/>
    </row>
    <row r="220" spans="1:12" hidden="1" x14ac:dyDescent="0.25">
      <c r="A220" s="52" t="s">
        <v>1240</v>
      </c>
      <c r="B220" s="52"/>
      <c r="C220" s="52"/>
      <c r="D220" s="52" t="s">
        <v>1241</v>
      </c>
      <c r="E220" s="52"/>
      <c r="F220" s="52" t="s">
        <v>1242</v>
      </c>
      <c r="G220" s="52"/>
      <c r="H220" s="52"/>
      <c r="I220" s="52"/>
      <c r="J220" s="52"/>
      <c r="K220" s="52"/>
      <c r="L220" s="52"/>
    </row>
    <row r="221" spans="1:12" hidden="1" x14ac:dyDescent="0.25">
      <c r="A221" s="52" t="s">
        <v>1243</v>
      </c>
      <c r="B221" s="52"/>
      <c r="C221" s="52"/>
      <c r="D221" s="52" t="s">
        <v>1244</v>
      </c>
      <c r="E221" s="52"/>
      <c r="F221" s="52" t="s">
        <v>1245</v>
      </c>
      <c r="G221" s="52"/>
      <c r="H221" s="52"/>
      <c r="I221" s="52"/>
      <c r="J221" s="52"/>
      <c r="K221" s="52"/>
      <c r="L221" s="52"/>
    </row>
    <row r="222" spans="1:12" hidden="1" x14ac:dyDescent="0.25">
      <c r="A222" s="52" t="s">
        <v>1246</v>
      </c>
      <c r="B222" s="52"/>
      <c r="C222" s="52"/>
      <c r="D222" s="52" t="s">
        <v>1247</v>
      </c>
      <c r="E222" s="52"/>
      <c r="F222" s="52" t="s">
        <v>3194</v>
      </c>
      <c r="G222" s="52"/>
      <c r="H222" s="52"/>
      <c r="I222" s="52"/>
      <c r="J222" s="52"/>
      <c r="K222" s="52"/>
      <c r="L222" s="52"/>
    </row>
    <row r="223" spans="1:12" hidden="1" x14ac:dyDescent="0.25">
      <c r="A223" s="52" t="s">
        <v>1248</v>
      </c>
      <c r="B223" s="52"/>
      <c r="C223" s="52"/>
      <c r="D223" s="52" t="s">
        <v>1249</v>
      </c>
      <c r="E223" s="52"/>
      <c r="F223" s="52" t="s">
        <v>1250</v>
      </c>
      <c r="G223" s="52"/>
      <c r="H223" s="52"/>
      <c r="I223" s="52"/>
      <c r="J223" s="52"/>
      <c r="K223" s="52"/>
      <c r="L223" s="52"/>
    </row>
    <row r="224" spans="1:12" hidden="1" x14ac:dyDescent="0.25">
      <c r="A224" s="52" t="s">
        <v>1251</v>
      </c>
      <c r="B224" s="52"/>
      <c r="C224" s="52"/>
      <c r="D224" s="52" t="s">
        <v>1252</v>
      </c>
      <c r="E224" s="52"/>
      <c r="F224" s="52" t="s">
        <v>1253</v>
      </c>
      <c r="G224" s="52"/>
      <c r="H224" s="52"/>
      <c r="I224" s="52"/>
      <c r="J224" s="52"/>
      <c r="K224" s="52"/>
      <c r="L224" s="52"/>
    </row>
    <row r="225" spans="1:12" hidden="1" x14ac:dyDescent="0.25">
      <c r="A225" s="52" t="s">
        <v>1254</v>
      </c>
      <c r="B225" s="52"/>
      <c r="C225" s="52"/>
      <c r="D225" s="52" t="s">
        <v>1255</v>
      </c>
      <c r="E225" s="52"/>
      <c r="F225" s="52" t="s">
        <v>1256</v>
      </c>
      <c r="G225" s="52"/>
      <c r="H225" s="52"/>
      <c r="I225" s="52"/>
      <c r="J225" s="52"/>
      <c r="K225" s="52"/>
      <c r="L225" s="52"/>
    </row>
    <row r="226" spans="1:12" hidden="1" x14ac:dyDescent="0.25">
      <c r="A226" s="52" t="s">
        <v>1257</v>
      </c>
      <c r="B226" s="52"/>
      <c r="C226" s="52"/>
      <c r="D226" s="52" t="s">
        <v>1258</v>
      </c>
      <c r="E226" s="52"/>
      <c r="F226" s="52" t="s">
        <v>1259</v>
      </c>
      <c r="G226" s="52"/>
      <c r="H226" s="52"/>
      <c r="I226" s="52"/>
      <c r="J226" s="52"/>
      <c r="K226" s="52"/>
      <c r="L226" s="52"/>
    </row>
    <row r="227" spans="1:12" hidden="1" x14ac:dyDescent="0.25">
      <c r="A227" s="52" t="s">
        <v>1260</v>
      </c>
      <c r="B227" s="52"/>
      <c r="C227" s="52"/>
      <c r="D227" s="52" t="s">
        <v>1261</v>
      </c>
      <c r="E227" s="52"/>
      <c r="F227" s="52" t="s">
        <v>1262</v>
      </c>
      <c r="G227" s="52"/>
      <c r="H227" s="52"/>
      <c r="I227" s="52"/>
      <c r="J227" s="52"/>
      <c r="K227" s="52"/>
      <c r="L227" s="52"/>
    </row>
    <row r="228" spans="1:12" hidden="1" x14ac:dyDescent="0.25">
      <c r="A228" s="52" t="s">
        <v>1263</v>
      </c>
      <c r="B228" s="52"/>
      <c r="C228" s="52"/>
      <c r="D228" s="52" t="s">
        <v>1264</v>
      </c>
      <c r="E228" s="52"/>
      <c r="F228" s="52" t="s">
        <v>1265</v>
      </c>
      <c r="G228" s="52"/>
      <c r="H228" s="52"/>
      <c r="I228" s="52"/>
      <c r="J228" s="52"/>
      <c r="K228" s="52"/>
      <c r="L228" s="52"/>
    </row>
    <row r="229" spans="1:12" hidden="1" x14ac:dyDescent="0.25">
      <c r="A229" s="52" t="s">
        <v>1266</v>
      </c>
      <c r="B229" s="52"/>
      <c r="C229" s="52"/>
      <c r="D229" s="52" t="s">
        <v>1267</v>
      </c>
      <c r="E229" s="52"/>
      <c r="F229" s="52" t="s">
        <v>1268</v>
      </c>
      <c r="G229" s="52"/>
      <c r="H229" s="52"/>
      <c r="I229" s="52"/>
      <c r="J229" s="52"/>
      <c r="K229" s="52"/>
      <c r="L229" s="52"/>
    </row>
    <row r="230" spans="1:12" hidden="1" x14ac:dyDescent="0.25">
      <c r="A230" s="52" t="s">
        <v>1269</v>
      </c>
      <c r="B230" s="52"/>
      <c r="C230" s="52"/>
      <c r="D230" s="52" t="s">
        <v>1270</v>
      </c>
      <c r="E230" s="52"/>
      <c r="F230" s="52" t="s">
        <v>1271</v>
      </c>
      <c r="G230" s="52"/>
      <c r="H230" s="52"/>
      <c r="I230" s="52"/>
      <c r="J230" s="52"/>
      <c r="K230" s="52"/>
      <c r="L230" s="52"/>
    </row>
    <row r="231" spans="1:12" hidden="1" x14ac:dyDescent="0.25">
      <c r="A231" s="52" t="s">
        <v>1272</v>
      </c>
      <c r="B231" s="52"/>
      <c r="C231" s="52"/>
      <c r="D231" s="52" t="s">
        <v>1273</v>
      </c>
      <c r="E231" s="52"/>
      <c r="F231" s="52" t="s">
        <v>3195</v>
      </c>
      <c r="G231" s="52"/>
      <c r="H231" s="52"/>
      <c r="I231" s="52"/>
      <c r="J231" s="52"/>
      <c r="K231" s="52"/>
      <c r="L231" s="52"/>
    </row>
    <row r="232" spans="1:12" hidden="1" x14ac:dyDescent="0.25">
      <c r="A232" s="52" t="s">
        <v>1274</v>
      </c>
      <c r="B232" s="52"/>
      <c r="C232" s="52"/>
      <c r="D232" s="52" t="s">
        <v>1275</v>
      </c>
      <c r="E232" s="52"/>
      <c r="F232" s="52" t="s">
        <v>1276</v>
      </c>
      <c r="G232" s="52"/>
      <c r="H232" s="52"/>
      <c r="I232" s="52"/>
      <c r="J232" s="52"/>
      <c r="K232" s="52"/>
      <c r="L232" s="52"/>
    </row>
    <row r="233" spans="1:12" hidden="1" x14ac:dyDescent="0.25">
      <c r="A233" s="52" t="s">
        <v>1286</v>
      </c>
      <c r="B233" s="52"/>
      <c r="C233" s="52"/>
      <c r="D233" s="52" t="s">
        <v>1287</v>
      </c>
      <c r="E233" s="52"/>
      <c r="F233" s="52" t="s">
        <v>1288</v>
      </c>
      <c r="G233" s="52"/>
      <c r="H233" s="52"/>
      <c r="I233" s="52"/>
      <c r="J233" s="52"/>
      <c r="K233" s="52"/>
      <c r="L233" s="52"/>
    </row>
    <row r="234" spans="1:12" hidden="1" x14ac:dyDescent="0.25">
      <c r="A234" s="52" t="s">
        <v>1289</v>
      </c>
      <c r="B234" s="52"/>
      <c r="C234" s="52"/>
      <c r="D234" s="52" t="s">
        <v>1290</v>
      </c>
      <c r="E234" s="52"/>
      <c r="F234" s="52" t="s">
        <v>1288</v>
      </c>
      <c r="G234" s="52"/>
      <c r="H234" s="52"/>
      <c r="I234" s="52"/>
      <c r="J234" s="52"/>
      <c r="K234" s="52"/>
      <c r="L234" s="52"/>
    </row>
    <row r="235" spans="1:12" hidden="1" x14ac:dyDescent="0.25">
      <c r="A235" s="52" t="s">
        <v>1291</v>
      </c>
      <c r="B235" s="52"/>
      <c r="C235" s="52"/>
      <c r="D235" s="52" t="s">
        <v>1292</v>
      </c>
      <c r="E235" s="52"/>
      <c r="F235" s="52" t="s">
        <v>1288</v>
      </c>
      <c r="G235" s="52"/>
      <c r="H235" s="52"/>
      <c r="I235" s="52"/>
      <c r="J235" s="52"/>
      <c r="K235" s="52"/>
      <c r="L235" s="52"/>
    </row>
    <row r="236" spans="1:12" hidden="1" x14ac:dyDescent="0.25">
      <c r="A236" s="52" t="s">
        <v>1293</v>
      </c>
      <c r="B236" s="52"/>
      <c r="C236" s="52"/>
      <c r="D236" s="52" t="s">
        <v>1294</v>
      </c>
      <c r="E236" s="52"/>
      <c r="F236" s="52" t="s">
        <v>1295</v>
      </c>
      <c r="G236" s="52"/>
      <c r="H236" s="52"/>
      <c r="I236" s="52"/>
      <c r="J236" s="52"/>
      <c r="K236" s="52"/>
      <c r="L236" s="52"/>
    </row>
    <row r="237" spans="1:12" hidden="1" x14ac:dyDescent="0.25">
      <c r="A237" s="52" t="s">
        <v>1296</v>
      </c>
      <c r="B237" s="52"/>
      <c r="C237" s="52"/>
      <c r="D237" s="52" t="s">
        <v>1297</v>
      </c>
      <c r="E237" s="52"/>
      <c r="F237" s="52" t="s">
        <v>1298</v>
      </c>
      <c r="G237" s="52"/>
      <c r="H237" s="52"/>
      <c r="I237" s="52"/>
      <c r="J237" s="52"/>
      <c r="K237" s="52"/>
      <c r="L237" s="52"/>
    </row>
    <row r="238" spans="1:12" hidden="1" x14ac:dyDescent="0.25">
      <c r="A238" s="52" t="s">
        <v>1306</v>
      </c>
      <c r="B238" s="52"/>
      <c r="C238" s="52"/>
      <c r="D238" s="52" t="s">
        <v>1307</v>
      </c>
      <c r="E238" s="52"/>
      <c r="F238" s="52" t="s">
        <v>1288</v>
      </c>
      <c r="G238" s="52"/>
      <c r="H238" s="52"/>
      <c r="I238" s="52"/>
      <c r="J238" s="52"/>
      <c r="K238" s="52"/>
      <c r="L238" s="52"/>
    </row>
    <row r="239" spans="1:12" hidden="1" x14ac:dyDescent="0.25">
      <c r="A239" s="52" t="s">
        <v>1308</v>
      </c>
      <c r="B239" s="52"/>
      <c r="C239" s="52"/>
      <c r="D239" s="52" t="s">
        <v>1309</v>
      </c>
      <c r="E239" s="52"/>
      <c r="F239" s="52" t="s">
        <v>1310</v>
      </c>
      <c r="G239" s="52"/>
      <c r="H239" s="52"/>
      <c r="I239" s="52"/>
      <c r="J239" s="52"/>
      <c r="K239" s="52"/>
      <c r="L239" s="52"/>
    </row>
    <row r="240" spans="1:12" hidden="1" x14ac:dyDescent="0.25">
      <c r="A240" s="52" t="s">
        <v>1316</v>
      </c>
      <c r="B240" s="52"/>
      <c r="C240" s="52"/>
      <c r="D240" s="52" t="s">
        <v>1317</v>
      </c>
      <c r="E240" s="52"/>
      <c r="F240" s="52" t="s">
        <v>3209</v>
      </c>
      <c r="G240" s="52"/>
      <c r="H240" s="52"/>
      <c r="I240" s="52"/>
      <c r="J240" s="52"/>
      <c r="K240" s="52"/>
      <c r="L240" s="52"/>
    </row>
    <row r="241" spans="1:12" hidden="1" x14ac:dyDescent="0.25">
      <c r="A241" s="52" t="s">
        <v>1318</v>
      </c>
      <c r="B241" s="52"/>
      <c r="C241" s="52"/>
      <c r="D241" s="52" t="s">
        <v>1319</v>
      </c>
      <c r="E241" s="52"/>
      <c r="F241" s="52" t="s">
        <v>1288</v>
      </c>
      <c r="G241" s="52"/>
      <c r="H241" s="52"/>
      <c r="I241" s="52"/>
      <c r="J241" s="52"/>
      <c r="K241" s="52"/>
      <c r="L241" s="52"/>
    </row>
    <row r="242" spans="1:12" hidden="1" x14ac:dyDescent="0.25">
      <c r="A242" s="52" t="s">
        <v>1320</v>
      </c>
      <c r="B242" s="52"/>
      <c r="C242" s="52"/>
      <c r="D242" s="52" t="s">
        <v>1321</v>
      </c>
      <c r="E242" s="52"/>
      <c r="F242" s="52" t="s">
        <v>1288</v>
      </c>
      <c r="G242" s="52"/>
      <c r="H242" s="52"/>
      <c r="I242" s="52"/>
      <c r="J242" s="52"/>
      <c r="K242" s="52"/>
      <c r="L242" s="52"/>
    </row>
    <row r="243" spans="1:12" hidden="1" x14ac:dyDescent="0.25">
      <c r="A243" s="52" t="s">
        <v>1322</v>
      </c>
      <c r="B243" s="52"/>
      <c r="C243" s="52"/>
      <c r="D243" s="52" t="s">
        <v>1323</v>
      </c>
      <c r="E243" s="52"/>
      <c r="F243" s="52" t="s">
        <v>1324</v>
      </c>
      <c r="G243" s="52"/>
      <c r="H243" s="52"/>
      <c r="I243" s="52"/>
      <c r="J243" s="52"/>
      <c r="K243" s="52"/>
      <c r="L243" s="52"/>
    </row>
    <row r="244" spans="1:12" hidden="1" x14ac:dyDescent="0.25">
      <c r="A244" s="52" t="s">
        <v>1330</v>
      </c>
      <c r="B244" s="52"/>
      <c r="C244" s="52"/>
      <c r="D244" s="52" t="s">
        <v>1331</v>
      </c>
      <c r="E244" s="52"/>
      <c r="F244" s="52" t="s">
        <v>1288</v>
      </c>
      <c r="G244" s="52"/>
      <c r="H244" s="52"/>
      <c r="I244" s="52"/>
      <c r="J244" s="52"/>
      <c r="K244" s="52"/>
      <c r="L244" s="52"/>
    </row>
    <row r="245" spans="1:12" hidden="1" x14ac:dyDescent="0.25">
      <c r="A245" s="52" t="s">
        <v>1332</v>
      </c>
      <c r="B245" s="52"/>
      <c r="C245" s="52"/>
      <c r="D245" s="52" t="s">
        <v>1333</v>
      </c>
      <c r="E245" s="52"/>
      <c r="F245" s="52" t="s">
        <v>1288</v>
      </c>
      <c r="G245" s="52"/>
      <c r="H245" s="52"/>
      <c r="I245" s="52"/>
      <c r="J245" s="52"/>
      <c r="K245" s="52"/>
      <c r="L245" s="52"/>
    </row>
    <row r="246" spans="1:12" hidden="1" x14ac:dyDescent="0.25">
      <c r="A246" s="52" t="s">
        <v>1334</v>
      </c>
      <c r="B246" s="52"/>
      <c r="C246" s="52"/>
      <c r="D246" s="52" t="s">
        <v>1335</v>
      </c>
      <c r="E246" s="52"/>
      <c r="F246" s="52" t="s">
        <v>1336</v>
      </c>
      <c r="G246" s="52"/>
      <c r="H246" s="52"/>
      <c r="I246" s="52"/>
      <c r="J246" s="52"/>
      <c r="K246" s="52"/>
      <c r="L246" s="52"/>
    </row>
    <row r="247" spans="1:12" hidden="1" x14ac:dyDescent="0.25">
      <c r="A247" s="52" t="s">
        <v>1347</v>
      </c>
      <c r="B247" s="52"/>
      <c r="C247" s="52"/>
      <c r="D247" s="52" t="s">
        <v>1348</v>
      </c>
      <c r="E247" s="52"/>
      <c r="F247" s="52" t="s">
        <v>1349</v>
      </c>
      <c r="G247" s="52"/>
      <c r="H247" s="52"/>
      <c r="I247" s="52"/>
      <c r="J247" s="52"/>
      <c r="K247" s="52"/>
      <c r="L247" s="52"/>
    </row>
    <row r="248" spans="1:12" hidden="1" x14ac:dyDescent="0.25">
      <c r="A248" s="52" t="s">
        <v>1350</v>
      </c>
      <c r="B248" s="52"/>
      <c r="C248" s="52"/>
      <c r="D248" s="52" t="s">
        <v>1351</v>
      </c>
      <c r="E248" s="52"/>
      <c r="F248" s="52" t="s">
        <v>1288</v>
      </c>
      <c r="G248" s="52"/>
      <c r="H248" s="52"/>
      <c r="I248" s="52"/>
      <c r="J248" s="52"/>
      <c r="K248" s="52"/>
      <c r="L248" s="52"/>
    </row>
    <row r="249" spans="1:12" hidden="1" x14ac:dyDescent="0.25">
      <c r="A249" s="52" t="s">
        <v>1352</v>
      </c>
      <c r="B249" s="52"/>
      <c r="C249" s="52"/>
      <c r="D249" s="52" t="s">
        <v>1353</v>
      </c>
      <c r="E249" s="52"/>
      <c r="F249" s="52" t="s">
        <v>3218</v>
      </c>
      <c r="G249" s="52"/>
      <c r="H249" s="52"/>
      <c r="I249" s="52"/>
      <c r="J249" s="52"/>
      <c r="K249" s="52"/>
      <c r="L249" s="52"/>
    </row>
    <row r="250" spans="1:12" hidden="1" x14ac:dyDescent="0.25">
      <c r="A250" s="52" t="s">
        <v>1354</v>
      </c>
      <c r="B250" s="52"/>
      <c r="C250" s="52"/>
      <c r="D250" s="52" t="s">
        <v>1294</v>
      </c>
      <c r="E250" s="52"/>
      <c r="F250" s="52" t="s">
        <v>1355</v>
      </c>
      <c r="G250" s="52"/>
      <c r="H250" s="52"/>
      <c r="I250" s="52"/>
      <c r="J250" s="52"/>
      <c r="K250" s="52"/>
      <c r="L250" s="52"/>
    </row>
    <row r="251" spans="1:12" hidden="1" x14ac:dyDescent="0.25">
      <c r="A251" s="52" t="s">
        <v>1356</v>
      </c>
      <c r="B251" s="52"/>
      <c r="C251" s="52"/>
      <c r="D251" s="52" t="s">
        <v>1357</v>
      </c>
      <c r="E251" s="52"/>
      <c r="F251" s="52" t="s">
        <v>1358</v>
      </c>
      <c r="G251" s="52"/>
      <c r="H251" s="52"/>
      <c r="I251" s="52"/>
      <c r="J251" s="52"/>
      <c r="K251" s="52"/>
      <c r="L251" s="52"/>
    </row>
    <row r="252" spans="1:12" hidden="1" x14ac:dyDescent="0.25">
      <c r="A252" s="52" t="s">
        <v>1364</v>
      </c>
      <c r="B252" s="52"/>
      <c r="C252" s="52"/>
      <c r="D252" s="52" t="s">
        <v>1365</v>
      </c>
      <c r="E252" s="52"/>
      <c r="F252" s="52" t="s">
        <v>1366</v>
      </c>
      <c r="G252" s="52"/>
      <c r="H252" s="52"/>
      <c r="I252" s="52"/>
      <c r="J252" s="52"/>
      <c r="K252" s="52"/>
      <c r="L252" s="52"/>
    </row>
    <row r="253" spans="1:12" hidden="1" x14ac:dyDescent="0.25">
      <c r="A253" s="52" t="s">
        <v>1367</v>
      </c>
      <c r="B253" s="52"/>
      <c r="C253" s="52"/>
      <c r="D253" s="52" t="s">
        <v>1368</v>
      </c>
      <c r="E253" s="52"/>
      <c r="F253" s="52" t="s">
        <v>1369</v>
      </c>
      <c r="G253" s="52"/>
      <c r="H253" s="52"/>
      <c r="I253" s="52"/>
      <c r="J253" s="52"/>
      <c r="K253" s="52"/>
      <c r="L253" s="52"/>
    </row>
    <row r="254" spans="1:12" hidden="1" x14ac:dyDescent="0.25">
      <c r="A254" s="52" t="s">
        <v>1370</v>
      </c>
      <c r="B254" s="52"/>
      <c r="C254" s="52"/>
      <c r="D254" s="52" t="s">
        <v>1371</v>
      </c>
      <c r="E254" s="52"/>
      <c r="F254" s="52" t="s">
        <v>1372</v>
      </c>
      <c r="G254" s="52"/>
      <c r="H254" s="52"/>
      <c r="I254" s="52"/>
      <c r="J254" s="52"/>
      <c r="K254" s="52"/>
      <c r="L254" s="52"/>
    </row>
    <row r="255" spans="1:12" hidden="1" x14ac:dyDescent="0.25">
      <c r="A255" s="52" t="s">
        <v>1373</v>
      </c>
      <c r="B255" s="52"/>
      <c r="C255" s="52"/>
      <c r="D255" s="52" t="s">
        <v>1374</v>
      </c>
      <c r="E255" s="52"/>
      <c r="F255" s="52" t="s">
        <v>1375</v>
      </c>
      <c r="G255" s="52"/>
      <c r="H255" s="52"/>
      <c r="I255" s="52"/>
      <c r="J255" s="52"/>
      <c r="K255" s="52"/>
      <c r="L255" s="52"/>
    </row>
    <row r="256" spans="1:12" hidden="1" x14ac:dyDescent="0.25">
      <c r="A256" s="52" t="s">
        <v>1376</v>
      </c>
      <c r="B256" s="52"/>
      <c r="C256" s="52"/>
      <c r="D256" s="52" t="s">
        <v>1377</v>
      </c>
      <c r="E256" s="52"/>
      <c r="F256" s="52" t="s">
        <v>1378</v>
      </c>
      <c r="G256" s="52"/>
      <c r="H256" s="52"/>
      <c r="I256" s="52"/>
      <c r="J256" s="52"/>
      <c r="K256" s="52"/>
      <c r="L256" s="52"/>
    </row>
    <row r="257" spans="1:12" hidden="1" x14ac:dyDescent="0.25">
      <c r="A257" s="52" t="s">
        <v>1379</v>
      </c>
      <c r="B257" s="52"/>
      <c r="C257" s="52"/>
      <c r="D257" s="52" t="s">
        <v>1380</v>
      </c>
      <c r="E257" s="52"/>
      <c r="F257" s="52" t="s">
        <v>1381</v>
      </c>
      <c r="G257" s="52"/>
      <c r="H257" s="52"/>
      <c r="I257" s="52"/>
      <c r="J257" s="52"/>
      <c r="K257" s="52"/>
      <c r="L257" s="52"/>
    </row>
    <row r="258" spans="1:12" hidden="1" x14ac:dyDescent="0.25">
      <c r="A258" s="52" t="s">
        <v>1382</v>
      </c>
      <c r="B258" s="52"/>
      <c r="C258" s="52"/>
      <c r="D258" s="52" t="s">
        <v>1383</v>
      </c>
      <c r="E258" s="52"/>
      <c r="F258" s="52" t="s">
        <v>1384</v>
      </c>
      <c r="G258" s="52"/>
      <c r="H258" s="52"/>
      <c r="I258" s="52"/>
      <c r="J258" s="52"/>
      <c r="K258" s="52"/>
      <c r="L258" s="52"/>
    </row>
    <row r="259" spans="1:12" hidden="1" x14ac:dyDescent="0.25">
      <c r="A259" s="52" t="s">
        <v>1390</v>
      </c>
      <c r="B259" s="52"/>
      <c r="C259" s="52"/>
      <c r="D259" s="52" t="s">
        <v>1391</v>
      </c>
      <c r="E259" s="52"/>
      <c r="F259" s="52" t="s">
        <v>1392</v>
      </c>
      <c r="G259" s="52"/>
      <c r="H259" s="52"/>
      <c r="I259" s="52"/>
      <c r="J259" s="52"/>
      <c r="K259" s="52"/>
      <c r="L259" s="52"/>
    </row>
    <row r="260" spans="1:12" hidden="1" x14ac:dyDescent="0.25">
      <c r="A260" s="52" t="s">
        <v>1393</v>
      </c>
      <c r="B260" s="52"/>
      <c r="C260" s="52"/>
      <c r="D260" s="52" t="s">
        <v>1394</v>
      </c>
      <c r="E260" s="52"/>
      <c r="F260" s="52" t="s">
        <v>1395</v>
      </c>
      <c r="G260" s="52"/>
      <c r="H260" s="52"/>
      <c r="I260" s="52"/>
      <c r="J260" s="52"/>
      <c r="K260" s="52"/>
      <c r="L260" s="52"/>
    </row>
    <row r="261" spans="1:12" hidden="1" x14ac:dyDescent="0.25">
      <c r="A261" s="52" t="s">
        <v>1396</v>
      </c>
      <c r="B261" s="52"/>
      <c r="C261" s="52"/>
      <c r="D261" s="52" t="s">
        <v>1397</v>
      </c>
      <c r="E261" s="52"/>
      <c r="F261" s="52" t="s">
        <v>1398</v>
      </c>
      <c r="G261" s="52"/>
      <c r="H261" s="52"/>
      <c r="I261" s="52"/>
      <c r="J261" s="52"/>
      <c r="K261" s="52"/>
      <c r="L261" s="52"/>
    </row>
    <row r="262" spans="1:12" hidden="1" x14ac:dyDescent="0.25">
      <c r="A262" s="52" t="s">
        <v>1399</v>
      </c>
      <c r="B262" s="52"/>
      <c r="C262" s="52"/>
      <c r="D262" s="52" t="s">
        <v>1400</v>
      </c>
      <c r="E262" s="52"/>
      <c r="F262" s="52" t="s">
        <v>1401</v>
      </c>
      <c r="G262" s="52"/>
      <c r="H262" s="52"/>
      <c r="I262" s="52"/>
      <c r="J262" s="52"/>
      <c r="K262" s="52"/>
      <c r="L262" s="52"/>
    </row>
    <row r="263" spans="1:12" hidden="1" x14ac:dyDescent="0.25">
      <c r="A263" s="52" t="s">
        <v>1402</v>
      </c>
      <c r="B263" s="52"/>
      <c r="C263" s="52"/>
      <c r="D263" s="52" t="s">
        <v>1403</v>
      </c>
      <c r="E263" s="52"/>
      <c r="F263" s="52" t="s">
        <v>1404</v>
      </c>
      <c r="G263" s="52"/>
      <c r="H263" s="52"/>
      <c r="I263" s="52"/>
      <c r="J263" s="52"/>
      <c r="K263" s="52"/>
      <c r="L263" s="52"/>
    </row>
    <row r="264" spans="1:12" hidden="1" x14ac:dyDescent="0.25">
      <c r="A264" s="52" t="s">
        <v>1405</v>
      </c>
      <c r="B264" s="52"/>
      <c r="C264" s="52"/>
      <c r="D264" s="52" t="s">
        <v>1406</v>
      </c>
      <c r="E264" s="52"/>
      <c r="F264" s="52" t="s">
        <v>3225</v>
      </c>
      <c r="G264" s="52"/>
      <c r="H264" s="52"/>
      <c r="I264" s="52"/>
      <c r="J264" s="52"/>
      <c r="K264" s="52"/>
      <c r="L264" s="52"/>
    </row>
    <row r="265" spans="1:12" hidden="1" x14ac:dyDescent="0.25">
      <c r="A265" s="52" t="s">
        <v>1407</v>
      </c>
      <c r="B265" s="52"/>
      <c r="C265" s="52"/>
      <c r="D265" s="52" t="s">
        <v>1408</v>
      </c>
      <c r="E265" s="52"/>
      <c r="F265" s="52" t="s">
        <v>1409</v>
      </c>
      <c r="G265" s="52"/>
      <c r="H265" s="52"/>
      <c r="I265" s="52"/>
      <c r="J265" s="52"/>
      <c r="K265" s="52"/>
      <c r="L265" s="52"/>
    </row>
    <row r="266" spans="1:12" hidden="1" x14ac:dyDescent="0.25">
      <c r="A266" s="52" t="s">
        <v>1410</v>
      </c>
      <c r="B266" s="52"/>
      <c r="C266" s="52"/>
      <c r="D266" s="52" t="s">
        <v>1411</v>
      </c>
      <c r="E266" s="52"/>
      <c r="F266" s="52" t="s">
        <v>1412</v>
      </c>
      <c r="G266" s="52"/>
      <c r="H266" s="52"/>
      <c r="I266" s="52"/>
      <c r="J266" s="52"/>
      <c r="K266" s="52"/>
      <c r="L266" s="52"/>
    </row>
    <row r="267" spans="1:12" hidden="1" x14ac:dyDescent="0.25">
      <c r="A267" s="52" t="s">
        <v>1413</v>
      </c>
      <c r="B267" s="52"/>
      <c r="C267" s="52"/>
      <c r="D267" s="52" t="s">
        <v>1414</v>
      </c>
      <c r="E267" s="52"/>
      <c r="F267" s="52" t="s">
        <v>1415</v>
      </c>
      <c r="G267" s="52"/>
      <c r="H267" s="52"/>
      <c r="I267" s="52"/>
      <c r="J267" s="52"/>
      <c r="K267" s="52"/>
      <c r="L267" s="52"/>
    </row>
    <row r="268" spans="1:12" hidden="1" x14ac:dyDescent="0.25">
      <c r="A268" s="52" t="s">
        <v>1421</v>
      </c>
      <c r="B268" s="52"/>
      <c r="C268" s="52"/>
      <c r="D268" s="52" t="s">
        <v>1422</v>
      </c>
      <c r="E268" s="52"/>
      <c r="F268" s="52" t="s">
        <v>1423</v>
      </c>
      <c r="G268" s="52"/>
      <c r="H268" s="52"/>
      <c r="I268" s="52"/>
      <c r="J268" s="52"/>
      <c r="K268" s="52"/>
      <c r="L268" s="52"/>
    </row>
    <row r="269" spans="1:12" hidden="1" x14ac:dyDescent="0.25">
      <c r="A269" s="52" t="s">
        <v>1424</v>
      </c>
      <c r="B269" s="52"/>
      <c r="C269" s="52"/>
      <c r="D269" s="52" t="s">
        <v>1425</v>
      </c>
      <c r="E269" s="52"/>
      <c r="F269" s="52" t="s">
        <v>1426</v>
      </c>
      <c r="G269" s="52"/>
      <c r="H269" s="52"/>
      <c r="I269" s="52"/>
      <c r="J269" s="52"/>
      <c r="K269" s="52"/>
      <c r="L269" s="52"/>
    </row>
    <row r="270" spans="1:12" hidden="1" x14ac:dyDescent="0.25">
      <c r="A270" s="52" t="s">
        <v>1427</v>
      </c>
      <c r="B270" s="52"/>
      <c r="C270" s="52"/>
      <c r="D270" s="52" t="s">
        <v>1063</v>
      </c>
      <c r="E270" s="52"/>
      <c r="F270" s="52" t="s">
        <v>1428</v>
      </c>
      <c r="G270" s="52"/>
      <c r="H270" s="52"/>
      <c r="I270" s="52"/>
      <c r="J270" s="52"/>
      <c r="K270" s="52"/>
      <c r="L270" s="52"/>
    </row>
    <row r="271" spans="1:12" hidden="1" x14ac:dyDescent="0.25">
      <c r="A271" s="52" t="s">
        <v>1429</v>
      </c>
      <c r="B271" s="52"/>
      <c r="C271" s="52"/>
      <c r="D271" s="52" t="s">
        <v>1430</v>
      </c>
      <c r="E271" s="52"/>
      <c r="F271" s="52" t="s">
        <v>1431</v>
      </c>
      <c r="G271" s="52"/>
      <c r="H271" s="52"/>
      <c r="I271" s="52"/>
      <c r="J271" s="52"/>
      <c r="K271" s="52"/>
      <c r="L271" s="52"/>
    </row>
    <row r="272" spans="1:12" hidden="1" x14ac:dyDescent="0.25">
      <c r="A272" s="52" t="s">
        <v>1432</v>
      </c>
      <c r="B272" s="52"/>
      <c r="C272" s="52"/>
      <c r="D272" s="52" t="s">
        <v>1433</v>
      </c>
      <c r="E272" s="52"/>
      <c r="F272" s="52" t="s">
        <v>1434</v>
      </c>
      <c r="G272" s="52"/>
      <c r="H272" s="52"/>
      <c r="I272" s="52"/>
      <c r="J272" s="52"/>
      <c r="K272" s="52"/>
      <c r="L272" s="52"/>
    </row>
    <row r="273" spans="1:12" hidden="1" x14ac:dyDescent="0.25">
      <c r="A273" s="52" t="s">
        <v>1439</v>
      </c>
      <c r="B273" s="52"/>
      <c r="C273" s="52"/>
      <c r="D273" s="52" t="s">
        <v>1440</v>
      </c>
      <c r="E273" s="52"/>
      <c r="F273" s="52" t="s">
        <v>1441</v>
      </c>
      <c r="G273" s="52"/>
      <c r="H273" s="52"/>
      <c r="I273" s="52"/>
      <c r="J273" s="52"/>
      <c r="K273" s="52"/>
      <c r="L273" s="52"/>
    </row>
    <row r="274" spans="1:12" hidden="1" x14ac:dyDescent="0.25">
      <c r="A274" s="52" t="s">
        <v>1442</v>
      </c>
      <c r="B274" s="52"/>
      <c r="C274" s="52"/>
      <c r="D274" s="52" t="s">
        <v>1443</v>
      </c>
      <c r="E274" s="52"/>
      <c r="F274" s="52" t="s">
        <v>1441</v>
      </c>
      <c r="G274" s="52"/>
      <c r="H274" s="52"/>
      <c r="I274" s="52"/>
      <c r="J274" s="52"/>
      <c r="K274" s="52"/>
      <c r="L274" s="52"/>
    </row>
    <row r="275" spans="1:12" hidden="1" x14ac:dyDescent="0.25">
      <c r="A275" s="52" t="s">
        <v>1444</v>
      </c>
      <c r="B275" s="52"/>
      <c r="C275" s="52"/>
      <c r="D275" s="52" t="s">
        <v>1445</v>
      </c>
      <c r="E275" s="52"/>
      <c r="F275" s="52" t="s">
        <v>1441</v>
      </c>
      <c r="G275" s="52"/>
      <c r="H275" s="52"/>
      <c r="I275" s="52"/>
      <c r="J275" s="52"/>
      <c r="K275" s="52"/>
      <c r="L275" s="52"/>
    </row>
    <row r="276" spans="1:12" hidden="1" x14ac:dyDescent="0.25">
      <c r="A276" s="52" t="s">
        <v>1446</v>
      </c>
      <c r="B276" s="52"/>
      <c r="C276" s="52"/>
      <c r="D276" s="52" t="s">
        <v>1447</v>
      </c>
      <c r="E276" s="52"/>
      <c r="F276" s="52" t="s">
        <v>1448</v>
      </c>
      <c r="G276" s="52"/>
      <c r="H276" s="52"/>
      <c r="I276" s="52"/>
      <c r="J276" s="52"/>
      <c r="K276" s="52"/>
      <c r="L276" s="52"/>
    </row>
    <row r="277" spans="1:12" hidden="1" x14ac:dyDescent="0.25">
      <c r="A277" s="52" t="s">
        <v>1449</v>
      </c>
      <c r="B277" s="52"/>
      <c r="C277" s="52"/>
      <c r="D277" s="52" t="s">
        <v>1450</v>
      </c>
      <c r="E277" s="52"/>
      <c r="F277" s="52" t="s">
        <v>1441</v>
      </c>
      <c r="G277" s="52"/>
      <c r="H277" s="52"/>
      <c r="I277" s="52"/>
      <c r="J277" s="52"/>
      <c r="K277" s="52"/>
      <c r="L277" s="52"/>
    </row>
    <row r="278" spans="1:12" hidden="1" x14ac:dyDescent="0.25">
      <c r="A278" s="52" t="s">
        <v>1451</v>
      </c>
      <c r="B278" s="52"/>
      <c r="C278" s="52"/>
      <c r="D278" s="52" t="s">
        <v>1197</v>
      </c>
      <c r="E278" s="52"/>
      <c r="F278" s="52" t="s">
        <v>1452</v>
      </c>
      <c r="G278" s="52"/>
      <c r="H278" s="52"/>
      <c r="I278" s="52"/>
      <c r="J278" s="52"/>
      <c r="K278" s="52"/>
      <c r="L278" s="52"/>
    </row>
    <row r="279" spans="1:12" hidden="1" x14ac:dyDescent="0.25">
      <c r="A279" s="52" t="s">
        <v>1467</v>
      </c>
      <c r="B279" s="52"/>
      <c r="C279" s="52"/>
      <c r="D279" s="52" t="s">
        <v>1468</v>
      </c>
      <c r="E279" s="52"/>
      <c r="F279" s="52" t="s">
        <v>1441</v>
      </c>
      <c r="G279" s="52"/>
      <c r="H279" s="52"/>
      <c r="I279" s="52"/>
      <c r="J279" s="52"/>
      <c r="K279" s="52"/>
      <c r="L279" s="52"/>
    </row>
    <row r="280" spans="1:12" hidden="1" x14ac:dyDescent="0.25">
      <c r="A280" s="52" t="s">
        <v>1469</v>
      </c>
      <c r="B280" s="52"/>
      <c r="C280" s="52"/>
      <c r="D280" s="52" t="s">
        <v>1470</v>
      </c>
      <c r="E280" s="52"/>
      <c r="F280" s="52" t="s">
        <v>1441</v>
      </c>
      <c r="G280" s="52"/>
      <c r="H280" s="52"/>
      <c r="I280" s="52"/>
      <c r="J280" s="52"/>
      <c r="K280" s="52"/>
      <c r="L280" s="52"/>
    </row>
    <row r="281" spans="1:12" hidden="1" x14ac:dyDescent="0.25">
      <c r="A281" s="52" t="s">
        <v>1471</v>
      </c>
      <c r="B281" s="52"/>
      <c r="C281" s="52"/>
      <c r="D281" s="52" t="s">
        <v>1472</v>
      </c>
      <c r="E281" s="52"/>
      <c r="F281" s="52" t="s">
        <v>1473</v>
      </c>
      <c r="G281" s="52"/>
      <c r="H281" s="52"/>
      <c r="I281" s="52"/>
      <c r="J281" s="52"/>
      <c r="K281" s="52"/>
      <c r="L281" s="52"/>
    </row>
    <row r="282" spans="1:12" hidden="1" x14ac:dyDescent="0.25">
      <c r="A282" s="52" t="s">
        <v>1479</v>
      </c>
      <c r="B282" s="52"/>
      <c r="C282" s="52"/>
      <c r="D282" s="52" t="s">
        <v>1480</v>
      </c>
      <c r="E282" s="52"/>
      <c r="F282" s="52" t="s">
        <v>1481</v>
      </c>
      <c r="G282" s="52"/>
      <c r="H282" s="52"/>
      <c r="I282" s="52"/>
      <c r="J282" s="52"/>
      <c r="K282" s="52"/>
      <c r="L282" s="52"/>
    </row>
    <row r="283" spans="1:12" hidden="1" x14ac:dyDescent="0.25">
      <c r="A283" s="52" t="s">
        <v>1498</v>
      </c>
      <c r="B283" s="52"/>
      <c r="C283" s="52"/>
      <c r="D283" s="52" t="s">
        <v>1499</v>
      </c>
      <c r="E283" s="52"/>
      <c r="F283" s="52" t="s">
        <v>1500</v>
      </c>
      <c r="G283" s="52"/>
      <c r="H283" s="52"/>
      <c r="I283" s="52"/>
      <c r="J283" s="52"/>
      <c r="K283" s="52"/>
      <c r="L283" s="52"/>
    </row>
    <row r="284" spans="1:12" hidden="1" x14ac:dyDescent="0.25">
      <c r="A284" s="52" t="s">
        <v>1501</v>
      </c>
      <c r="B284" s="52"/>
      <c r="C284" s="52"/>
      <c r="D284" s="52" t="s">
        <v>1502</v>
      </c>
      <c r="E284" s="52"/>
      <c r="F284" s="52" t="s">
        <v>1503</v>
      </c>
      <c r="G284" s="52"/>
      <c r="H284" s="52"/>
      <c r="I284" s="52"/>
      <c r="J284" s="52"/>
      <c r="K284" s="52"/>
      <c r="L284" s="52"/>
    </row>
    <row r="285" spans="1:12" hidden="1" x14ac:dyDescent="0.25">
      <c r="A285" s="52" t="s">
        <v>1504</v>
      </c>
      <c r="B285" s="52"/>
      <c r="C285" s="52"/>
      <c r="D285" s="52" t="s">
        <v>1505</v>
      </c>
      <c r="E285" s="52"/>
      <c r="F285" s="52" t="s">
        <v>1506</v>
      </c>
      <c r="G285" s="52"/>
      <c r="H285" s="52"/>
      <c r="I285" s="52"/>
      <c r="J285" s="52"/>
      <c r="K285" s="52"/>
      <c r="L285" s="52"/>
    </row>
    <row r="286" spans="1:12" hidden="1" x14ac:dyDescent="0.25">
      <c r="A286" s="52" t="s">
        <v>1507</v>
      </c>
      <c r="B286" s="52"/>
      <c r="C286" s="52"/>
      <c r="D286" s="52" t="s">
        <v>982</v>
      </c>
      <c r="E286" s="52"/>
      <c r="F286" s="52" t="s">
        <v>1508</v>
      </c>
      <c r="G286" s="52"/>
      <c r="H286" s="52"/>
      <c r="I286" s="52"/>
      <c r="J286" s="52"/>
      <c r="K286" s="52"/>
      <c r="L286" s="52"/>
    </row>
    <row r="287" spans="1:12" hidden="1" x14ac:dyDescent="0.25">
      <c r="A287" s="52" t="s">
        <v>1509</v>
      </c>
      <c r="B287" s="52"/>
      <c r="C287" s="52"/>
      <c r="D287" s="52" t="s">
        <v>1510</v>
      </c>
      <c r="E287" s="52"/>
      <c r="F287" s="52" t="s">
        <v>1511</v>
      </c>
      <c r="G287" s="52"/>
      <c r="H287" s="52"/>
      <c r="I287" s="52"/>
      <c r="J287" s="52"/>
      <c r="K287" s="52"/>
      <c r="L287" s="52"/>
    </row>
    <row r="288" spans="1:12" hidden="1" x14ac:dyDescent="0.25">
      <c r="A288" s="52" t="s">
        <v>1512</v>
      </c>
      <c r="B288" s="52"/>
      <c r="C288" s="52"/>
      <c r="D288" s="52" t="s">
        <v>1513</v>
      </c>
      <c r="E288" s="52"/>
      <c r="F288" s="52" t="s">
        <v>1514</v>
      </c>
      <c r="G288" s="52"/>
      <c r="H288" s="52"/>
      <c r="I288" s="52"/>
      <c r="J288" s="52"/>
      <c r="K288" s="52"/>
      <c r="L288" s="52"/>
    </row>
    <row r="289" spans="1:12" hidden="1" x14ac:dyDescent="0.25">
      <c r="A289" s="52" t="s">
        <v>1515</v>
      </c>
      <c r="B289" s="52"/>
      <c r="C289" s="52"/>
      <c r="D289" s="52" t="s">
        <v>1516</v>
      </c>
      <c r="E289" s="52"/>
      <c r="F289" s="52" t="s">
        <v>1517</v>
      </c>
      <c r="G289" s="52"/>
      <c r="H289" s="52"/>
      <c r="I289" s="52"/>
      <c r="J289" s="52"/>
      <c r="K289" s="52"/>
      <c r="L289" s="52"/>
    </row>
    <row r="290" spans="1:12" hidden="1" x14ac:dyDescent="0.25">
      <c r="A290" s="52" t="s">
        <v>1518</v>
      </c>
      <c r="B290" s="52"/>
      <c r="C290" s="52"/>
      <c r="D290" s="52" t="s">
        <v>1519</v>
      </c>
      <c r="E290" s="52"/>
      <c r="F290" s="52" t="s">
        <v>1520</v>
      </c>
      <c r="G290" s="52"/>
      <c r="H290" s="52"/>
      <c r="I290" s="52"/>
      <c r="J290" s="52"/>
      <c r="K290" s="52"/>
      <c r="L290" s="52"/>
    </row>
    <row r="291" spans="1:12" hidden="1" x14ac:dyDescent="0.25">
      <c r="A291" s="52" t="s">
        <v>1521</v>
      </c>
      <c r="B291" s="52"/>
      <c r="C291" s="52"/>
      <c r="D291" s="52" t="s">
        <v>1522</v>
      </c>
      <c r="E291" s="52"/>
      <c r="F291" s="52" t="s">
        <v>1523</v>
      </c>
      <c r="G291" s="52"/>
      <c r="H291" s="52"/>
      <c r="I291" s="52"/>
      <c r="J291" s="52"/>
      <c r="K291" s="52"/>
      <c r="L291" s="52"/>
    </row>
    <row r="292" spans="1:12" hidden="1" x14ac:dyDescent="0.25">
      <c r="A292" s="52" t="s">
        <v>1533</v>
      </c>
      <c r="B292" s="52"/>
      <c r="C292" s="52"/>
      <c r="D292" s="52" t="s">
        <v>1534</v>
      </c>
      <c r="E292" s="52"/>
      <c r="F292" s="52" t="s">
        <v>1535</v>
      </c>
      <c r="G292" s="52"/>
      <c r="H292" s="52"/>
      <c r="I292" s="52"/>
      <c r="J292" s="52"/>
      <c r="K292" s="52"/>
      <c r="L292" s="52"/>
    </row>
    <row r="293" spans="1:12" hidden="1" x14ac:dyDescent="0.25">
      <c r="A293" s="52" t="s">
        <v>1536</v>
      </c>
      <c r="B293" s="52"/>
      <c r="C293" s="52"/>
      <c r="D293" s="52" t="s">
        <v>1537</v>
      </c>
      <c r="E293" s="52"/>
      <c r="F293" s="52" t="s">
        <v>761</v>
      </c>
      <c r="G293" s="52"/>
      <c r="H293" s="52"/>
      <c r="I293" s="52"/>
      <c r="J293" s="52"/>
      <c r="K293" s="52"/>
      <c r="L293" s="52"/>
    </row>
    <row r="294" spans="1:12" hidden="1" x14ac:dyDescent="0.25">
      <c r="A294" s="52" t="s">
        <v>1538</v>
      </c>
      <c r="B294" s="52"/>
      <c r="C294" s="52"/>
      <c r="D294" s="52" t="s">
        <v>1539</v>
      </c>
      <c r="E294" s="52"/>
      <c r="F294" s="52" t="s">
        <v>1540</v>
      </c>
      <c r="G294" s="52"/>
      <c r="H294" s="52"/>
      <c r="I294" s="52"/>
      <c r="J294" s="52"/>
      <c r="K294" s="52"/>
      <c r="L294" s="52"/>
    </row>
    <row r="295" spans="1:12" hidden="1" x14ac:dyDescent="0.25">
      <c r="A295" s="52" t="s">
        <v>1541</v>
      </c>
      <c r="B295" s="52"/>
      <c r="C295" s="52"/>
      <c r="D295" s="52" t="s">
        <v>1542</v>
      </c>
      <c r="E295" s="52"/>
      <c r="F295" s="52" t="s">
        <v>1543</v>
      </c>
      <c r="G295" s="52"/>
      <c r="H295" s="52"/>
      <c r="I295" s="52"/>
      <c r="J295" s="52"/>
      <c r="K295" s="52"/>
      <c r="L295" s="52"/>
    </row>
    <row r="296" spans="1:12" hidden="1" x14ac:dyDescent="0.25">
      <c r="A296" s="52" t="s">
        <v>1544</v>
      </c>
      <c r="B296" s="52"/>
      <c r="C296" s="52"/>
      <c r="D296" s="52" t="s">
        <v>1545</v>
      </c>
      <c r="E296" s="52"/>
      <c r="F296" s="52" t="s">
        <v>1546</v>
      </c>
      <c r="G296" s="52"/>
      <c r="H296" s="52"/>
      <c r="I296" s="52"/>
      <c r="J296" s="52"/>
      <c r="K296" s="52"/>
      <c r="L296" s="52"/>
    </row>
    <row r="297" spans="1:12" hidden="1" x14ac:dyDescent="0.25">
      <c r="A297" s="52" t="s">
        <v>1547</v>
      </c>
      <c r="B297" s="52"/>
      <c r="C297" s="52"/>
      <c r="D297" s="52" t="s">
        <v>1548</v>
      </c>
      <c r="E297" s="52"/>
      <c r="F297" s="52" t="s">
        <v>1549</v>
      </c>
      <c r="G297" s="52"/>
      <c r="H297" s="52"/>
      <c r="I297" s="52"/>
      <c r="J297" s="52"/>
      <c r="K297" s="52"/>
      <c r="L297" s="52"/>
    </row>
    <row r="298" spans="1:12" hidden="1" x14ac:dyDescent="0.25">
      <c r="A298" s="52" t="s">
        <v>1550</v>
      </c>
      <c r="B298" s="52"/>
      <c r="C298" s="52"/>
      <c r="D298" s="52" t="s">
        <v>1551</v>
      </c>
      <c r="E298" s="52"/>
      <c r="F298" s="52" t="s">
        <v>1552</v>
      </c>
      <c r="G298" s="52"/>
      <c r="H298" s="52"/>
      <c r="I298" s="52"/>
      <c r="J298" s="52"/>
      <c r="K298" s="52"/>
      <c r="L298" s="52"/>
    </row>
    <row r="299" spans="1:12" hidden="1" x14ac:dyDescent="0.25">
      <c r="A299" s="52" t="s">
        <v>1553</v>
      </c>
      <c r="B299" s="52"/>
      <c r="C299" s="52"/>
      <c r="D299" s="52" t="s">
        <v>1554</v>
      </c>
      <c r="E299" s="52"/>
      <c r="F299" s="52" t="s">
        <v>1555</v>
      </c>
      <c r="G299" s="52"/>
      <c r="H299" s="52"/>
      <c r="I299" s="52"/>
      <c r="J299" s="52"/>
      <c r="K299" s="52"/>
      <c r="L299" s="52"/>
    </row>
    <row r="300" spans="1:12" hidden="1" x14ac:dyDescent="0.25">
      <c r="A300" s="52" t="s">
        <v>1556</v>
      </c>
      <c r="B300" s="52"/>
      <c r="C300" s="52"/>
      <c r="D300" s="52" t="s">
        <v>1557</v>
      </c>
      <c r="E300" s="52"/>
      <c r="F300" s="52" t="s">
        <v>1558</v>
      </c>
      <c r="G300" s="52"/>
      <c r="H300" s="52"/>
      <c r="I300" s="52"/>
      <c r="J300" s="52"/>
      <c r="K300" s="52"/>
      <c r="L300" s="52"/>
    </row>
    <row r="301" spans="1:12" hidden="1" x14ac:dyDescent="0.25">
      <c r="A301" s="52" t="s">
        <v>1564</v>
      </c>
      <c r="B301" s="52"/>
      <c r="C301" s="52"/>
      <c r="D301" s="52" t="s">
        <v>1357</v>
      </c>
      <c r="E301" s="52"/>
      <c r="F301" s="52" t="s">
        <v>1565</v>
      </c>
      <c r="G301" s="52"/>
      <c r="H301" s="52"/>
      <c r="I301" s="52"/>
      <c r="J301" s="52"/>
      <c r="K301" s="52"/>
      <c r="L301" s="52"/>
    </row>
    <row r="302" spans="1:12" hidden="1" x14ac:dyDescent="0.25">
      <c r="A302" s="52" t="s">
        <v>1575</v>
      </c>
      <c r="B302" s="52"/>
      <c r="C302" s="52"/>
      <c r="D302" s="52" t="s">
        <v>1576</v>
      </c>
      <c r="E302" s="52"/>
      <c r="F302" s="52" t="s">
        <v>1855</v>
      </c>
      <c r="G302" s="52"/>
      <c r="H302" s="52"/>
      <c r="I302" s="52"/>
      <c r="J302" s="52"/>
      <c r="K302" s="52"/>
      <c r="L302" s="52"/>
    </row>
    <row r="303" spans="1:12" hidden="1" x14ac:dyDescent="0.25">
      <c r="A303" s="52" t="s">
        <v>1577</v>
      </c>
      <c r="B303" s="52"/>
      <c r="C303" s="52"/>
      <c r="D303" s="52" t="s">
        <v>1578</v>
      </c>
      <c r="E303" s="52"/>
      <c r="F303" s="52" t="s">
        <v>1579</v>
      </c>
      <c r="G303" s="52"/>
      <c r="H303" s="52"/>
      <c r="I303" s="52"/>
      <c r="J303" s="52"/>
      <c r="K303" s="52"/>
      <c r="L303" s="52"/>
    </row>
    <row r="304" spans="1:12" hidden="1" x14ac:dyDescent="0.25">
      <c r="A304" s="52" t="s">
        <v>1585</v>
      </c>
      <c r="B304" s="52"/>
      <c r="C304" s="52"/>
      <c r="D304" s="52" t="s">
        <v>1586</v>
      </c>
      <c r="E304" s="52"/>
      <c r="F304" s="52" t="s">
        <v>1587</v>
      </c>
      <c r="G304" s="52"/>
      <c r="H304" s="52"/>
      <c r="I304" s="52"/>
      <c r="J304" s="52"/>
      <c r="K304" s="52"/>
      <c r="L304" s="52"/>
    </row>
    <row r="305" spans="1:12" hidden="1" x14ac:dyDescent="0.25">
      <c r="A305" s="52" t="s">
        <v>1588</v>
      </c>
      <c r="B305" s="52"/>
      <c r="C305" s="52"/>
      <c r="D305" s="52" t="s">
        <v>1589</v>
      </c>
      <c r="E305" s="52"/>
      <c r="F305" s="52" t="s">
        <v>1590</v>
      </c>
      <c r="G305" s="52"/>
      <c r="H305" s="52"/>
      <c r="I305" s="52"/>
      <c r="J305" s="52"/>
      <c r="K305" s="52"/>
      <c r="L305" s="52"/>
    </row>
    <row r="306" spans="1:12" hidden="1" x14ac:dyDescent="0.25">
      <c r="A306" s="52" t="s">
        <v>1596</v>
      </c>
      <c r="B306" s="52"/>
      <c r="C306" s="52"/>
      <c r="D306" s="52" t="s">
        <v>1597</v>
      </c>
      <c r="E306" s="52"/>
      <c r="F306" s="52" t="s">
        <v>1598</v>
      </c>
      <c r="G306" s="52"/>
      <c r="H306" s="52"/>
      <c r="I306" s="52"/>
      <c r="J306" s="52"/>
      <c r="K306" s="52"/>
      <c r="L306" s="52"/>
    </row>
    <row r="307" spans="1:12" hidden="1" x14ac:dyDescent="0.25">
      <c r="A307" s="52" t="s">
        <v>1607</v>
      </c>
      <c r="B307" s="52"/>
      <c r="C307" s="52"/>
      <c r="D307" s="52" t="s">
        <v>1608</v>
      </c>
      <c r="E307" s="52"/>
      <c r="F307" s="52" t="s">
        <v>1609</v>
      </c>
      <c r="G307" s="52"/>
      <c r="H307" s="52"/>
      <c r="I307" s="52"/>
      <c r="J307" s="52"/>
      <c r="K307" s="52"/>
      <c r="L307" s="52"/>
    </row>
    <row r="308" spans="1:12" hidden="1" x14ac:dyDescent="0.25">
      <c r="A308" s="52" t="s">
        <v>1615</v>
      </c>
      <c r="B308" s="52"/>
      <c r="C308" s="52"/>
      <c r="D308" s="52" t="s">
        <v>1616</v>
      </c>
      <c r="E308" s="52"/>
      <c r="F308" s="52" t="s">
        <v>1617</v>
      </c>
      <c r="G308" s="52"/>
      <c r="H308" s="52"/>
      <c r="I308" s="52"/>
      <c r="J308" s="52"/>
      <c r="K308" s="52"/>
      <c r="L308" s="52"/>
    </row>
    <row r="309" spans="1:12" hidden="1" x14ac:dyDescent="0.25">
      <c r="A309" s="52" t="s">
        <v>1618</v>
      </c>
      <c r="B309" s="52"/>
      <c r="C309" s="52"/>
      <c r="D309" s="52" t="s">
        <v>1619</v>
      </c>
      <c r="E309" s="52"/>
      <c r="F309" s="52" t="s">
        <v>1620</v>
      </c>
      <c r="G309" s="52"/>
      <c r="H309" s="52"/>
      <c r="I309" s="52"/>
      <c r="J309" s="52"/>
      <c r="K309" s="52"/>
      <c r="L309" s="52"/>
    </row>
    <row r="310" spans="1:12" hidden="1" x14ac:dyDescent="0.25">
      <c r="A310" s="52" t="s">
        <v>1621</v>
      </c>
      <c r="B310" s="52"/>
      <c r="C310" s="52"/>
      <c r="D310" s="52" t="s">
        <v>1622</v>
      </c>
      <c r="E310" s="52"/>
      <c r="F310" s="52" t="s">
        <v>1623</v>
      </c>
      <c r="G310" s="52"/>
      <c r="H310" s="52"/>
      <c r="I310" s="52"/>
      <c r="J310" s="52"/>
      <c r="K310" s="52"/>
      <c r="L310" s="52"/>
    </row>
    <row r="311" spans="1:12" hidden="1" x14ac:dyDescent="0.25">
      <c r="A311" s="52" t="s">
        <v>1624</v>
      </c>
      <c r="B311" s="52"/>
      <c r="C311" s="52"/>
      <c r="D311" s="52" t="s">
        <v>1625</v>
      </c>
      <c r="E311" s="52"/>
      <c r="F311" s="52" t="s">
        <v>1626</v>
      </c>
      <c r="G311" s="52"/>
      <c r="H311" s="52"/>
      <c r="I311" s="52"/>
      <c r="J311" s="52"/>
      <c r="K311" s="52"/>
      <c r="L311" s="52"/>
    </row>
    <row r="312" spans="1:12" hidden="1" x14ac:dyDescent="0.25">
      <c r="A312" s="52" t="s">
        <v>1627</v>
      </c>
      <c r="B312" s="52"/>
      <c r="C312" s="52"/>
      <c r="D312" s="52" t="s">
        <v>1628</v>
      </c>
      <c r="E312" s="52"/>
      <c r="F312" s="52" t="s">
        <v>1629</v>
      </c>
      <c r="G312" s="52"/>
      <c r="H312" s="52"/>
      <c r="I312" s="52"/>
      <c r="J312" s="52"/>
      <c r="K312" s="52"/>
      <c r="L312" s="52"/>
    </row>
    <row r="313" spans="1:12" hidden="1" x14ac:dyDescent="0.25">
      <c r="A313" s="52" t="s">
        <v>1630</v>
      </c>
      <c r="B313" s="52"/>
      <c r="C313" s="52"/>
      <c r="D313" s="52" t="s">
        <v>1631</v>
      </c>
      <c r="E313" s="52"/>
      <c r="F313" s="52" t="s">
        <v>1632</v>
      </c>
      <c r="G313" s="52"/>
      <c r="H313" s="52"/>
      <c r="I313" s="52"/>
      <c r="J313" s="52"/>
      <c r="K313" s="52"/>
      <c r="L313" s="52"/>
    </row>
    <row r="314" spans="1:12" hidden="1" x14ac:dyDescent="0.25">
      <c r="A314" s="52" t="s">
        <v>1633</v>
      </c>
      <c r="B314" s="52"/>
      <c r="C314" s="52"/>
      <c r="D314" s="52" t="s">
        <v>1634</v>
      </c>
      <c r="E314" s="52"/>
      <c r="F314" s="52" t="s">
        <v>1635</v>
      </c>
      <c r="G314" s="52"/>
      <c r="H314" s="52"/>
      <c r="I314" s="52"/>
      <c r="J314" s="52"/>
      <c r="K314" s="52"/>
      <c r="L314" s="52"/>
    </row>
    <row r="315" spans="1:12" hidden="1" x14ac:dyDescent="0.25">
      <c r="A315" s="52" t="s">
        <v>1636</v>
      </c>
      <c r="B315" s="52"/>
      <c r="C315" s="52"/>
      <c r="D315" s="52" t="s">
        <v>1637</v>
      </c>
      <c r="E315" s="52"/>
      <c r="F315" s="52" t="s">
        <v>1638</v>
      </c>
      <c r="G315" s="52"/>
      <c r="H315" s="52"/>
      <c r="I315" s="52"/>
      <c r="J315" s="52"/>
      <c r="K315" s="52"/>
      <c r="L315" s="52"/>
    </row>
    <row r="316" spans="1:12" hidden="1" x14ac:dyDescent="0.25">
      <c r="A316" s="52" t="s">
        <v>1639</v>
      </c>
      <c r="B316" s="52"/>
      <c r="C316" s="52"/>
      <c r="D316" s="52" t="s">
        <v>1640</v>
      </c>
      <c r="E316" s="52"/>
      <c r="F316" s="52" t="s">
        <v>1641</v>
      </c>
      <c r="G316" s="52"/>
      <c r="H316" s="52"/>
      <c r="I316" s="52"/>
      <c r="J316" s="52"/>
      <c r="K316" s="52"/>
      <c r="L316" s="52"/>
    </row>
    <row r="317" spans="1:12" hidden="1" x14ac:dyDescent="0.25">
      <c r="A317" s="52" t="s">
        <v>1647</v>
      </c>
      <c r="B317" s="52"/>
      <c r="C317" s="52"/>
      <c r="D317" s="52" t="s">
        <v>1648</v>
      </c>
      <c r="E317" s="52"/>
      <c r="F317" s="52" t="s">
        <v>1649</v>
      </c>
      <c r="G317" s="52"/>
      <c r="H317" s="52"/>
      <c r="I317" s="52"/>
      <c r="J317" s="52"/>
      <c r="K317" s="52"/>
      <c r="L317" s="52"/>
    </row>
    <row r="318" spans="1:12" hidden="1" x14ac:dyDescent="0.25">
      <c r="A318" s="52" t="s">
        <v>1650</v>
      </c>
      <c r="B318" s="52"/>
      <c r="C318" s="52"/>
      <c r="D318" s="52" t="s">
        <v>1651</v>
      </c>
      <c r="E318" s="52"/>
      <c r="F318" s="52" t="s">
        <v>1652</v>
      </c>
      <c r="G318" s="52"/>
      <c r="H318" s="52"/>
      <c r="I318" s="52"/>
      <c r="J318" s="52"/>
      <c r="K318" s="52"/>
      <c r="L318" s="52"/>
    </row>
    <row r="319" spans="1:12" hidden="1" x14ac:dyDescent="0.25">
      <c r="A319" s="52" t="s">
        <v>1653</v>
      </c>
      <c r="B319" s="52"/>
      <c r="C319" s="52"/>
      <c r="D319" s="52" t="s">
        <v>1654</v>
      </c>
      <c r="E319" s="52"/>
      <c r="F319" s="52" t="s">
        <v>1655</v>
      </c>
      <c r="G319" s="52"/>
      <c r="H319" s="52"/>
      <c r="I319" s="52"/>
      <c r="J319" s="52"/>
      <c r="K319" s="52"/>
      <c r="L319" s="52"/>
    </row>
    <row r="320" spans="1:12" hidden="1" x14ac:dyDescent="0.25">
      <c r="A320" s="52" t="s">
        <v>1669</v>
      </c>
      <c r="B320" s="52"/>
      <c r="C320" s="52"/>
      <c r="D320" s="52" t="s">
        <v>1670</v>
      </c>
      <c r="E320" s="52"/>
      <c r="F320" s="52" t="s">
        <v>1671</v>
      </c>
      <c r="G320" s="52"/>
      <c r="H320" s="52"/>
      <c r="I320" s="52"/>
      <c r="J320" s="52"/>
      <c r="K320" s="52"/>
      <c r="L320" s="52"/>
    </row>
    <row r="321" spans="1:12" hidden="1" x14ac:dyDescent="0.25">
      <c r="A321" s="52" t="s">
        <v>1681</v>
      </c>
      <c r="B321" s="52"/>
      <c r="C321" s="52"/>
      <c r="D321" s="52" t="s">
        <v>1682</v>
      </c>
      <c r="E321" s="52"/>
      <c r="F321" s="52" t="s">
        <v>1683</v>
      </c>
      <c r="G321" s="52"/>
      <c r="H321" s="52"/>
      <c r="I321" s="52"/>
      <c r="J321" s="52"/>
      <c r="K321" s="52"/>
      <c r="L321" s="52"/>
    </row>
    <row r="322" spans="1:12" hidden="1" x14ac:dyDescent="0.25">
      <c r="A322" s="52" t="s">
        <v>1684</v>
      </c>
      <c r="B322" s="52"/>
      <c r="C322" s="52"/>
      <c r="D322" s="52" t="s">
        <v>1685</v>
      </c>
      <c r="E322" s="52"/>
      <c r="F322" s="52" t="s">
        <v>1686</v>
      </c>
      <c r="G322" s="52"/>
      <c r="H322" s="52"/>
      <c r="I322" s="52"/>
      <c r="J322" s="52"/>
      <c r="K322" s="52"/>
      <c r="L322" s="52"/>
    </row>
    <row r="323" spans="1:12" hidden="1" x14ac:dyDescent="0.25">
      <c r="A323" s="52" t="s">
        <v>1687</v>
      </c>
      <c r="B323" s="52"/>
      <c r="C323" s="52"/>
      <c r="D323" s="52" t="s">
        <v>1688</v>
      </c>
      <c r="E323" s="52"/>
      <c r="F323" s="52" t="s">
        <v>1689</v>
      </c>
      <c r="G323" s="52"/>
      <c r="H323" s="52"/>
      <c r="I323" s="52"/>
      <c r="J323" s="52"/>
      <c r="K323" s="52"/>
      <c r="L323" s="52"/>
    </row>
    <row r="324" spans="1:12" hidden="1" x14ac:dyDescent="0.25">
      <c r="A324" s="52" t="s">
        <v>1690</v>
      </c>
      <c r="B324" s="52"/>
      <c r="C324" s="52"/>
      <c r="D324" s="52" t="s">
        <v>1691</v>
      </c>
      <c r="E324" s="52"/>
      <c r="F324" s="52" t="s">
        <v>1692</v>
      </c>
      <c r="G324" s="52"/>
      <c r="H324" s="52"/>
      <c r="I324" s="52"/>
      <c r="J324" s="52"/>
      <c r="K324" s="52"/>
      <c r="L324" s="52"/>
    </row>
    <row r="325" spans="1:12" hidden="1" x14ac:dyDescent="0.25">
      <c r="A325" s="52" t="s">
        <v>1698</v>
      </c>
      <c r="B325" s="52"/>
      <c r="C325" s="52"/>
      <c r="D325" s="52" t="s">
        <v>1699</v>
      </c>
      <c r="E325" s="52"/>
      <c r="F325" s="52" t="s">
        <v>1700</v>
      </c>
      <c r="G325" s="52"/>
      <c r="H325" s="52"/>
      <c r="I325" s="52"/>
      <c r="J325" s="52"/>
      <c r="K325" s="52"/>
      <c r="L325" s="52"/>
    </row>
    <row r="326" spans="1:12" hidden="1" x14ac:dyDescent="0.25">
      <c r="A326" s="52" t="s">
        <v>1701</v>
      </c>
      <c r="B326" s="52"/>
      <c r="C326" s="52"/>
      <c r="D326" s="52" t="s">
        <v>1702</v>
      </c>
      <c r="E326" s="52"/>
      <c r="F326" s="52" t="s">
        <v>1703</v>
      </c>
      <c r="G326" s="52"/>
      <c r="H326" s="52"/>
      <c r="I326" s="52"/>
      <c r="J326" s="52"/>
      <c r="K326" s="52"/>
      <c r="L326" s="52"/>
    </row>
    <row r="327" spans="1:12" hidden="1" x14ac:dyDescent="0.25">
      <c r="A327" s="52" t="s">
        <v>1704</v>
      </c>
      <c r="B327" s="52"/>
      <c r="C327" s="52"/>
      <c r="D327" s="52" t="s">
        <v>1705</v>
      </c>
      <c r="E327" s="52"/>
      <c r="F327" s="52" t="s">
        <v>1706</v>
      </c>
      <c r="G327" s="52"/>
      <c r="H327" s="52"/>
      <c r="I327" s="52"/>
      <c r="J327" s="52"/>
      <c r="K327" s="52"/>
      <c r="L327" s="52"/>
    </row>
    <row r="328" spans="1:12" hidden="1" x14ac:dyDescent="0.25">
      <c r="A328" s="52" t="s">
        <v>1722</v>
      </c>
      <c r="B328" s="52"/>
      <c r="C328" s="52"/>
      <c r="D328" s="52" t="s">
        <v>1723</v>
      </c>
      <c r="E328" s="52"/>
      <c r="F328" s="52" t="s">
        <v>1724</v>
      </c>
      <c r="G328" s="52"/>
      <c r="H328" s="52"/>
      <c r="I328" s="52"/>
      <c r="J328" s="52"/>
      <c r="K328" s="52"/>
      <c r="L328" s="52"/>
    </row>
    <row r="329" spans="1:12" hidden="1" x14ac:dyDescent="0.25">
      <c r="A329" s="52" t="s">
        <v>1734</v>
      </c>
      <c r="B329" s="52"/>
      <c r="C329" s="52"/>
      <c r="D329" s="52" t="s">
        <v>1735</v>
      </c>
      <c r="E329" s="52"/>
      <c r="F329" s="52" t="s">
        <v>1736</v>
      </c>
      <c r="G329" s="52"/>
      <c r="H329" s="52"/>
      <c r="I329" s="52"/>
      <c r="J329" s="52"/>
      <c r="K329" s="52"/>
      <c r="L329" s="52"/>
    </row>
    <row r="330" spans="1:12" hidden="1" x14ac:dyDescent="0.25">
      <c r="A330" s="52" t="s">
        <v>1737</v>
      </c>
      <c r="B330" s="52"/>
      <c r="C330" s="52"/>
      <c r="D330" s="52" t="s">
        <v>574</v>
      </c>
      <c r="E330" s="52"/>
      <c r="F330" s="52" t="s">
        <v>761</v>
      </c>
      <c r="G330" s="52"/>
      <c r="H330" s="52"/>
      <c r="I330" s="52"/>
      <c r="J330" s="52"/>
      <c r="K330" s="52"/>
      <c r="L330" s="52"/>
    </row>
    <row r="331" spans="1:12" hidden="1" x14ac:dyDescent="0.25">
      <c r="A331" s="52" t="s">
        <v>1743</v>
      </c>
      <c r="B331" s="52"/>
      <c r="C331" s="52"/>
      <c r="D331" s="52" t="s">
        <v>1744</v>
      </c>
      <c r="E331" s="52"/>
      <c r="F331" s="52" t="s">
        <v>761</v>
      </c>
      <c r="G331" s="52"/>
      <c r="H331" s="52"/>
      <c r="I331" s="52"/>
      <c r="J331" s="52"/>
      <c r="K331" s="52"/>
      <c r="L331" s="52"/>
    </row>
    <row r="332" spans="1:12" hidden="1" x14ac:dyDescent="0.25">
      <c r="A332" s="52" t="s">
        <v>1745</v>
      </c>
      <c r="B332" s="52"/>
      <c r="C332" s="52"/>
      <c r="D332" s="52" t="s">
        <v>646</v>
      </c>
      <c r="E332" s="52"/>
      <c r="F332" s="52" t="s">
        <v>761</v>
      </c>
      <c r="G332" s="52"/>
      <c r="H332" s="52"/>
      <c r="I332" s="52"/>
      <c r="J332" s="52"/>
      <c r="K332" s="52"/>
      <c r="L332" s="52"/>
    </row>
    <row r="333" spans="1:12" hidden="1" x14ac:dyDescent="0.25">
      <c r="A333" s="52" t="s">
        <v>1746</v>
      </c>
      <c r="B333" s="52"/>
      <c r="C333" s="52"/>
      <c r="D333" s="52" t="s">
        <v>1747</v>
      </c>
      <c r="E333" s="52"/>
      <c r="F333" s="52" t="s">
        <v>1748</v>
      </c>
      <c r="G333" s="52"/>
      <c r="H333" s="52"/>
      <c r="I333" s="52"/>
      <c r="J333" s="52"/>
      <c r="K333" s="52"/>
      <c r="L333" s="52"/>
    </row>
    <row r="334" spans="1:12" hidden="1" x14ac:dyDescent="0.25">
      <c r="A334" s="52" t="s">
        <v>1749</v>
      </c>
      <c r="B334" s="52"/>
      <c r="C334" s="52"/>
      <c r="D334" s="52" t="s">
        <v>763</v>
      </c>
      <c r="E334" s="52"/>
      <c r="F334" s="52" t="s">
        <v>1750</v>
      </c>
      <c r="G334" s="52"/>
      <c r="H334" s="52"/>
      <c r="I334" s="52"/>
      <c r="J334" s="52"/>
      <c r="K334" s="52"/>
      <c r="L334" s="52"/>
    </row>
    <row r="335" spans="1:12" hidden="1" x14ac:dyDescent="0.25">
      <c r="A335" s="52" t="s">
        <v>1751</v>
      </c>
      <c r="B335" s="52"/>
      <c r="C335" s="52"/>
      <c r="D335" s="52" t="s">
        <v>766</v>
      </c>
      <c r="E335" s="52"/>
      <c r="F335" s="52" t="s">
        <v>1752</v>
      </c>
      <c r="G335" s="52"/>
      <c r="H335" s="52"/>
      <c r="I335" s="52"/>
      <c r="J335" s="52"/>
      <c r="K335" s="52"/>
      <c r="L335" s="52"/>
    </row>
    <row r="336" spans="1:12" hidden="1" x14ac:dyDescent="0.25">
      <c r="A336" s="52" t="s">
        <v>1756</v>
      </c>
      <c r="B336" s="52"/>
      <c r="C336" s="52"/>
      <c r="D336" s="52" t="s">
        <v>552</v>
      </c>
      <c r="E336" s="52"/>
      <c r="F336" s="52" t="s">
        <v>769</v>
      </c>
      <c r="G336" s="52"/>
      <c r="H336" s="52"/>
      <c r="I336" s="52"/>
      <c r="J336" s="52"/>
      <c r="K336" s="52"/>
      <c r="L336" s="52"/>
    </row>
    <row r="337" spans="1:12" hidden="1" x14ac:dyDescent="0.25">
      <c r="A337" s="52" t="s">
        <v>1757</v>
      </c>
      <c r="B337" s="52"/>
      <c r="C337" s="52"/>
      <c r="D337" s="52" t="s">
        <v>1758</v>
      </c>
      <c r="E337" s="52"/>
      <c r="F337" s="52" t="s">
        <v>1759</v>
      </c>
      <c r="G337" s="52"/>
      <c r="H337" s="52"/>
      <c r="I337" s="52"/>
      <c r="J337" s="52"/>
      <c r="K337" s="52"/>
      <c r="L337" s="52"/>
    </row>
    <row r="338" spans="1:12" hidden="1" x14ac:dyDescent="0.25">
      <c r="A338" s="52" t="s">
        <v>1760</v>
      </c>
      <c r="B338" s="52"/>
      <c r="C338" s="52"/>
      <c r="D338" s="52" t="s">
        <v>810</v>
      </c>
      <c r="E338" s="52"/>
      <c r="F338" s="52" t="s">
        <v>1761</v>
      </c>
      <c r="G338" s="52"/>
      <c r="H338" s="52"/>
      <c r="I338" s="52"/>
      <c r="J338" s="52"/>
      <c r="K338" s="52"/>
      <c r="L338" s="52"/>
    </row>
    <row r="339" spans="1:12" hidden="1" x14ac:dyDescent="0.25">
      <c r="A339" s="52" t="s">
        <v>1762</v>
      </c>
      <c r="B339" s="52"/>
      <c r="C339" s="52"/>
      <c r="D339" s="52" t="s">
        <v>816</v>
      </c>
      <c r="E339" s="52"/>
      <c r="F339" s="52" t="s">
        <v>817</v>
      </c>
      <c r="G339" s="52"/>
      <c r="H339" s="52"/>
      <c r="I339" s="52"/>
      <c r="J339" s="52"/>
      <c r="K339" s="52"/>
      <c r="L339" s="52"/>
    </row>
    <row r="340" spans="1:12" hidden="1" x14ac:dyDescent="0.25">
      <c r="A340" s="52" t="s">
        <v>1763</v>
      </c>
      <c r="B340" s="52"/>
      <c r="C340" s="52"/>
      <c r="D340" s="52" t="s">
        <v>840</v>
      </c>
      <c r="E340" s="52"/>
      <c r="F340" s="52" t="s">
        <v>841</v>
      </c>
      <c r="G340" s="52"/>
      <c r="H340" s="52"/>
      <c r="I340" s="52"/>
      <c r="J340" s="52"/>
      <c r="K340" s="52"/>
      <c r="L340" s="52"/>
    </row>
    <row r="341" spans="1:12" hidden="1" x14ac:dyDescent="0.25">
      <c r="A341" s="52" t="s">
        <v>1764</v>
      </c>
      <c r="B341" s="52"/>
      <c r="C341" s="52"/>
      <c r="D341" s="52" t="s">
        <v>843</v>
      </c>
      <c r="E341" s="52"/>
      <c r="F341" s="52" t="s">
        <v>1765</v>
      </c>
      <c r="G341" s="52"/>
      <c r="H341" s="52"/>
      <c r="I341" s="52"/>
      <c r="J341" s="52"/>
      <c r="K341" s="52"/>
      <c r="L341" s="52"/>
    </row>
    <row r="342" spans="1:12" hidden="1" x14ac:dyDescent="0.25">
      <c r="A342" s="52" t="s">
        <v>1766</v>
      </c>
      <c r="B342" s="52"/>
      <c r="C342" s="52"/>
      <c r="D342" s="52" t="s">
        <v>847</v>
      </c>
      <c r="E342" s="52"/>
      <c r="F342" s="52" t="s">
        <v>761</v>
      </c>
      <c r="G342" s="52"/>
      <c r="H342" s="52"/>
      <c r="I342" s="52"/>
      <c r="J342" s="52"/>
      <c r="K342" s="52"/>
      <c r="L342" s="52"/>
    </row>
    <row r="343" spans="1:12" hidden="1" x14ac:dyDescent="0.25">
      <c r="A343" s="52" t="s">
        <v>1768</v>
      </c>
      <c r="B343" s="52"/>
      <c r="C343" s="52"/>
      <c r="D343" s="52" t="s">
        <v>1034</v>
      </c>
      <c r="E343" s="52"/>
      <c r="F343" s="52" t="s">
        <v>1035</v>
      </c>
      <c r="G343" s="52"/>
      <c r="H343" s="52"/>
      <c r="I343" s="52"/>
      <c r="J343" s="52"/>
      <c r="K343" s="52"/>
      <c r="L343" s="52"/>
    </row>
    <row r="344" spans="1:12" hidden="1" x14ac:dyDescent="0.25">
      <c r="A344" s="52" t="s">
        <v>1769</v>
      </c>
      <c r="B344" s="52"/>
      <c r="C344" s="52"/>
      <c r="D344" s="52" t="s">
        <v>1043</v>
      </c>
      <c r="E344" s="52"/>
      <c r="F344" s="52" t="s">
        <v>1044</v>
      </c>
      <c r="G344" s="52"/>
      <c r="H344" s="52"/>
      <c r="I344" s="52"/>
      <c r="J344" s="52"/>
      <c r="K344" s="52"/>
      <c r="L344" s="52"/>
    </row>
    <row r="345" spans="1:12" hidden="1" x14ac:dyDescent="0.25">
      <c r="A345" s="52" t="s">
        <v>1770</v>
      </c>
      <c r="B345" s="52"/>
      <c r="C345" s="52"/>
      <c r="D345" s="52" t="s">
        <v>1055</v>
      </c>
      <c r="E345" s="52"/>
      <c r="F345" s="52" t="s">
        <v>1771</v>
      </c>
      <c r="G345" s="52"/>
      <c r="H345" s="52"/>
      <c r="I345" s="52"/>
      <c r="J345" s="52"/>
      <c r="K345" s="52"/>
      <c r="L345" s="52"/>
    </row>
    <row r="346" spans="1:12" hidden="1" x14ac:dyDescent="0.25">
      <c r="A346" s="52" t="s">
        <v>1772</v>
      </c>
      <c r="B346" s="52"/>
      <c r="C346" s="52"/>
      <c r="D346" s="52" t="s">
        <v>1063</v>
      </c>
      <c r="E346" s="52"/>
      <c r="F346" s="52" t="s">
        <v>1064</v>
      </c>
      <c r="G346" s="52"/>
      <c r="H346" s="52"/>
      <c r="I346" s="52"/>
      <c r="J346" s="52"/>
      <c r="K346" s="52"/>
      <c r="L346" s="52"/>
    </row>
    <row r="347" spans="1:12" hidden="1" x14ac:dyDescent="0.25">
      <c r="A347" s="52" t="s">
        <v>1773</v>
      </c>
      <c r="B347" s="52"/>
      <c r="C347" s="52"/>
      <c r="D347" s="52" t="s">
        <v>1774</v>
      </c>
      <c r="E347" s="52"/>
      <c r="F347" s="52" t="s">
        <v>1775</v>
      </c>
      <c r="G347" s="52"/>
      <c r="H347" s="52"/>
      <c r="I347" s="52"/>
      <c r="J347" s="52"/>
      <c r="K347" s="52"/>
      <c r="L347" s="52"/>
    </row>
    <row r="348" spans="1:12" hidden="1" x14ac:dyDescent="0.25">
      <c r="A348" s="52" t="s">
        <v>1785</v>
      </c>
      <c r="B348" s="52"/>
      <c r="C348" s="52"/>
      <c r="D348" s="52" t="s">
        <v>1066</v>
      </c>
      <c r="E348" s="52"/>
      <c r="F348" s="52" t="s">
        <v>1786</v>
      </c>
      <c r="G348" s="52"/>
      <c r="H348" s="52"/>
      <c r="I348" s="52"/>
      <c r="J348" s="52"/>
      <c r="K348" s="52"/>
      <c r="L348" s="52"/>
    </row>
    <row r="349" spans="1:12" hidden="1" x14ac:dyDescent="0.25">
      <c r="A349" s="52" t="s">
        <v>1787</v>
      </c>
      <c r="B349" s="52"/>
      <c r="C349" s="52"/>
      <c r="D349" s="52" t="s">
        <v>1083</v>
      </c>
      <c r="E349" s="52"/>
      <c r="F349" s="52" t="s">
        <v>1788</v>
      </c>
      <c r="G349" s="52"/>
      <c r="H349" s="52"/>
      <c r="I349" s="52"/>
      <c r="J349" s="52"/>
      <c r="K349" s="52"/>
      <c r="L349" s="52"/>
    </row>
    <row r="350" spans="1:12" hidden="1" x14ac:dyDescent="0.25">
      <c r="A350" s="52" t="s">
        <v>1789</v>
      </c>
      <c r="B350" s="52"/>
      <c r="C350" s="52"/>
      <c r="D350" s="52" t="s">
        <v>1790</v>
      </c>
      <c r="E350" s="52"/>
      <c r="F350" s="52" t="s">
        <v>1791</v>
      </c>
      <c r="G350" s="52"/>
      <c r="H350" s="52"/>
      <c r="I350" s="52"/>
      <c r="J350" s="52"/>
      <c r="K350" s="52"/>
      <c r="L350" s="52"/>
    </row>
    <row r="351" spans="1:12" hidden="1" x14ac:dyDescent="0.25">
      <c r="A351" s="52" t="s">
        <v>1792</v>
      </c>
      <c r="B351" s="52"/>
      <c r="C351" s="52"/>
      <c r="D351" s="52" t="s">
        <v>1105</v>
      </c>
      <c r="E351" s="52"/>
      <c r="F351" s="52" t="s">
        <v>1793</v>
      </c>
      <c r="G351" s="52"/>
      <c r="H351" s="52"/>
      <c r="I351" s="52"/>
      <c r="J351" s="52"/>
      <c r="K351" s="52"/>
      <c r="L351" s="52"/>
    </row>
    <row r="352" spans="1:12" hidden="1" x14ac:dyDescent="0.25">
      <c r="A352" s="52" t="s">
        <v>1802</v>
      </c>
      <c r="B352" s="52"/>
      <c r="C352" s="52"/>
      <c r="D352" s="52" t="s">
        <v>1121</v>
      </c>
      <c r="E352" s="52"/>
      <c r="F352" s="52" t="s">
        <v>1803</v>
      </c>
      <c r="G352" s="52"/>
      <c r="H352" s="52"/>
      <c r="I352" s="52"/>
      <c r="J352" s="52"/>
      <c r="K352" s="52"/>
      <c r="L352" s="52"/>
    </row>
    <row r="353" spans="1:12" hidden="1" x14ac:dyDescent="0.25">
      <c r="A353" s="52" t="s">
        <v>1804</v>
      </c>
      <c r="B353" s="52"/>
      <c r="C353" s="52"/>
      <c r="D353" s="52" t="s">
        <v>1133</v>
      </c>
      <c r="E353" s="52"/>
      <c r="F353" s="52" t="s">
        <v>1805</v>
      </c>
      <c r="G353" s="52"/>
      <c r="H353" s="52"/>
      <c r="I353" s="52"/>
      <c r="J353" s="52"/>
      <c r="K353" s="52"/>
      <c r="L353" s="52"/>
    </row>
    <row r="354" spans="1:12" hidden="1" x14ac:dyDescent="0.25">
      <c r="A354" s="52" t="s">
        <v>1806</v>
      </c>
      <c r="B354" s="52"/>
      <c r="C354" s="52"/>
      <c r="D354" s="52" t="s">
        <v>1159</v>
      </c>
      <c r="E354" s="52"/>
      <c r="F354" s="52" t="s">
        <v>1160</v>
      </c>
      <c r="G354" s="52"/>
      <c r="H354" s="52"/>
      <c r="I354" s="52"/>
      <c r="J354" s="52"/>
      <c r="K354" s="52"/>
      <c r="L354" s="52"/>
    </row>
    <row r="355" spans="1:12" hidden="1" x14ac:dyDescent="0.25">
      <c r="A355" s="52" t="s">
        <v>1807</v>
      </c>
      <c r="B355" s="52"/>
      <c r="C355" s="52"/>
      <c r="D355" s="52" t="s">
        <v>1162</v>
      </c>
      <c r="E355" s="52"/>
      <c r="F355" s="52" t="s">
        <v>1163</v>
      </c>
      <c r="G355" s="52"/>
      <c r="H355" s="52"/>
      <c r="I355" s="52"/>
      <c r="J355" s="52"/>
      <c r="K355" s="52"/>
      <c r="L355" s="52"/>
    </row>
    <row r="356" spans="1:12" hidden="1" x14ac:dyDescent="0.25">
      <c r="A356" s="52" t="s">
        <v>1808</v>
      </c>
      <c r="B356" s="52"/>
      <c r="C356" s="52"/>
      <c r="D356" s="52" t="s">
        <v>1171</v>
      </c>
      <c r="E356" s="52"/>
      <c r="F356" s="52" t="s">
        <v>1172</v>
      </c>
      <c r="G356" s="52"/>
      <c r="H356" s="52"/>
      <c r="I356" s="52"/>
      <c r="J356" s="52"/>
      <c r="K356" s="52"/>
      <c r="L356" s="52"/>
    </row>
    <row r="357" spans="1:12" hidden="1" x14ac:dyDescent="0.25">
      <c r="A357" s="52" t="s">
        <v>1809</v>
      </c>
      <c r="B357" s="52"/>
      <c r="C357" s="52"/>
      <c r="D357" s="52" t="s">
        <v>1174</v>
      </c>
      <c r="E357" s="52"/>
      <c r="F357" s="52" t="s">
        <v>1810</v>
      </c>
      <c r="G357" s="52"/>
      <c r="H357" s="52"/>
      <c r="I357" s="52"/>
      <c r="J357" s="52"/>
      <c r="K357" s="52"/>
      <c r="L357" s="52"/>
    </row>
    <row r="358" spans="1:12" hidden="1" x14ac:dyDescent="0.25">
      <c r="A358" s="52" t="s">
        <v>1811</v>
      </c>
      <c r="B358" s="52"/>
      <c r="C358" s="52"/>
      <c r="D358" s="52" t="s">
        <v>1221</v>
      </c>
      <c r="E358" s="52"/>
      <c r="F358" s="52" t="s">
        <v>1812</v>
      </c>
      <c r="G358" s="52"/>
      <c r="H358" s="52"/>
      <c r="I358" s="52"/>
      <c r="J358" s="52"/>
      <c r="K358" s="52"/>
      <c r="L358" s="52"/>
    </row>
    <row r="359" spans="1:12" hidden="1" x14ac:dyDescent="0.25">
      <c r="A359" s="52" t="s">
        <v>1813</v>
      </c>
      <c r="B359" s="52"/>
      <c r="C359" s="52"/>
      <c r="D359" s="52" t="s">
        <v>1814</v>
      </c>
      <c r="E359" s="52"/>
      <c r="F359" s="52" t="s">
        <v>1815</v>
      </c>
      <c r="G359" s="52"/>
      <c r="H359" s="52"/>
      <c r="I359" s="52"/>
      <c r="J359" s="52"/>
      <c r="K359" s="52"/>
      <c r="L359" s="52"/>
    </row>
    <row r="360" spans="1:12" hidden="1" x14ac:dyDescent="0.25">
      <c r="A360" s="52" t="s">
        <v>1816</v>
      </c>
      <c r="B360" s="52"/>
      <c r="C360" s="52"/>
      <c r="D360" s="52" t="s">
        <v>1817</v>
      </c>
      <c r="E360" s="52"/>
      <c r="F360" s="52" t="s">
        <v>1818</v>
      </c>
      <c r="G360" s="52"/>
      <c r="H360" s="52"/>
      <c r="I360" s="52"/>
      <c r="J360" s="52"/>
      <c r="K360" s="52"/>
      <c r="L360" s="52"/>
    </row>
    <row r="361" spans="1:12" hidden="1" x14ac:dyDescent="0.25">
      <c r="A361" s="52" t="s">
        <v>1819</v>
      </c>
      <c r="B361" s="52"/>
      <c r="C361" s="52"/>
      <c r="D361" s="52" t="s">
        <v>1249</v>
      </c>
      <c r="E361" s="52"/>
      <c r="F361" s="52" t="s">
        <v>1250</v>
      </c>
      <c r="G361" s="52"/>
      <c r="H361" s="52"/>
      <c r="I361" s="52"/>
      <c r="J361" s="52"/>
      <c r="K361" s="52"/>
      <c r="L361" s="52"/>
    </row>
    <row r="362" spans="1:12" hidden="1" x14ac:dyDescent="0.25">
      <c r="A362" s="52" t="s">
        <v>1820</v>
      </c>
      <c r="B362" s="52"/>
      <c r="C362" s="52"/>
      <c r="D362" s="52" t="s">
        <v>1821</v>
      </c>
      <c r="E362" s="52"/>
      <c r="F362" s="52" t="s">
        <v>1822</v>
      </c>
      <c r="G362" s="52"/>
      <c r="H362" s="52"/>
      <c r="I362" s="52"/>
      <c r="J362" s="52"/>
      <c r="K362" s="52"/>
      <c r="L362" s="52"/>
    </row>
    <row r="363" spans="1:12" hidden="1" x14ac:dyDescent="0.25">
      <c r="A363" s="52" t="s">
        <v>1823</v>
      </c>
      <c r="B363" s="52"/>
      <c r="C363" s="52"/>
      <c r="D363" s="52" t="s">
        <v>1252</v>
      </c>
      <c r="E363" s="52"/>
      <c r="F363" s="52" t="s">
        <v>1253</v>
      </c>
      <c r="G363" s="52"/>
      <c r="H363" s="52"/>
      <c r="I363" s="52"/>
      <c r="J363" s="52"/>
      <c r="K363" s="52"/>
      <c r="L363" s="52"/>
    </row>
    <row r="364" spans="1:12" hidden="1" x14ac:dyDescent="0.25">
      <c r="A364" s="52" t="s">
        <v>1824</v>
      </c>
      <c r="B364" s="52"/>
      <c r="C364" s="52"/>
      <c r="D364" s="52" t="s">
        <v>1258</v>
      </c>
      <c r="E364" s="52"/>
      <c r="F364" s="52" t="s">
        <v>1825</v>
      </c>
      <c r="G364" s="52"/>
      <c r="H364" s="52"/>
      <c r="I364" s="52"/>
      <c r="J364" s="52"/>
      <c r="K364" s="52"/>
      <c r="L364" s="52"/>
    </row>
    <row r="365" spans="1:12" hidden="1" x14ac:dyDescent="0.25">
      <c r="A365" s="52" t="s">
        <v>1826</v>
      </c>
      <c r="B365" s="52"/>
      <c r="C365" s="52"/>
      <c r="D365" s="52" t="s">
        <v>1357</v>
      </c>
      <c r="E365" s="52"/>
      <c r="F365" s="52" t="s">
        <v>1827</v>
      </c>
      <c r="G365" s="52"/>
      <c r="H365" s="52"/>
      <c r="I365" s="52"/>
      <c r="J365" s="52"/>
      <c r="K365" s="52"/>
      <c r="L365" s="52"/>
    </row>
    <row r="366" spans="1:12" hidden="1" x14ac:dyDescent="0.25">
      <c r="A366" s="52" t="s">
        <v>1828</v>
      </c>
      <c r="B366" s="52"/>
      <c r="C366" s="52"/>
      <c r="D366" s="52" t="s">
        <v>1829</v>
      </c>
      <c r="E366" s="52"/>
      <c r="F366" s="52" t="s">
        <v>1830</v>
      </c>
      <c r="G366" s="52"/>
      <c r="H366" s="52"/>
      <c r="I366" s="52"/>
      <c r="J366" s="52"/>
      <c r="K366" s="52"/>
      <c r="L366" s="52"/>
    </row>
    <row r="367" spans="1:12" hidden="1" x14ac:dyDescent="0.25">
      <c r="A367" s="52" t="s">
        <v>1831</v>
      </c>
      <c r="B367" s="52"/>
      <c r="C367" s="52"/>
      <c r="D367" s="52" t="s">
        <v>1371</v>
      </c>
      <c r="E367" s="52"/>
      <c r="F367" s="52" t="s">
        <v>1372</v>
      </c>
      <c r="G367" s="52"/>
      <c r="H367" s="52"/>
      <c r="I367" s="52"/>
      <c r="J367" s="52"/>
      <c r="K367" s="52"/>
      <c r="L367" s="52"/>
    </row>
    <row r="368" spans="1:12" hidden="1" x14ac:dyDescent="0.25">
      <c r="A368" s="52" t="s">
        <v>1832</v>
      </c>
      <c r="B368" s="52"/>
      <c r="C368" s="52"/>
      <c r="D368" s="52" t="s">
        <v>1374</v>
      </c>
      <c r="E368" s="52"/>
      <c r="F368" s="52" t="s">
        <v>1375</v>
      </c>
      <c r="G368" s="52"/>
      <c r="H368" s="52"/>
      <c r="I368" s="52"/>
      <c r="J368" s="52"/>
      <c r="K368" s="52"/>
      <c r="L368" s="52"/>
    </row>
    <row r="369" spans="1:12" hidden="1" x14ac:dyDescent="0.25">
      <c r="A369" s="52" t="s">
        <v>1834</v>
      </c>
      <c r="B369" s="52"/>
      <c r="C369" s="52"/>
      <c r="D369" s="52" t="s">
        <v>1380</v>
      </c>
      <c r="E369" s="52"/>
      <c r="F369" s="52" t="s">
        <v>1381</v>
      </c>
      <c r="G369" s="52"/>
      <c r="H369" s="52"/>
      <c r="I369" s="52"/>
      <c r="J369" s="52"/>
      <c r="K369" s="52"/>
      <c r="L369" s="52"/>
    </row>
    <row r="370" spans="1:12" hidden="1" x14ac:dyDescent="0.25">
      <c r="A370" s="52" t="s">
        <v>1835</v>
      </c>
      <c r="B370" s="52"/>
      <c r="C370" s="52"/>
      <c r="D370" s="52" t="s">
        <v>1837</v>
      </c>
      <c r="E370" s="52"/>
      <c r="F370" s="52" t="s">
        <v>3318</v>
      </c>
      <c r="G370" s="52"/>
      <c r="H370" s="52"/>
      <c r="I370" s="52"/>
      <c r="J370" s="52"/>
      <c r="K370" s="52"/>
      <c r="L370" s="52"/>
    </row>
    <row r="371" spans="1:12" hidden="1" x14ac:dyDescent="0.25">
      <c r="A371" s="52" t="s">
        <v>1836</v>
      </c>
      <c r="B371" s="52"/>
      <c r="C371" s="52"/>
      <c r="D371" s="52" t="s">
        <v>1394</v>
      </c>
      <c r="E371" s="52"/>
      <c r="F371" s="52" t="s">
        <v>1395</v>
      </c>
      <c r="G371" s="52"/>
      <c r="H371" s="52"/>
      <c r="I371" s="52"/>
      <c r="J371" s="52"/>
      <c r="K371" s="52"/>
      <c r="L371" s="52"/>
    </row>
    <row r="372" spans="1:12" hidden="1" x14ac:dyDescent="0.25">
      <c r="A372" s="52" t="s">
        <v>1838</v>
      </c>
      <c r="B372" s="52"/>
      <c r="C372" s="52"/>
      <c r="D372" s="52" t="s">
        <v>1403</v>
      </c>
      <c r="E372" s="52"/>
      <c r="F372" s="52" t="s">
        <v>1404</v>
      </c>
      <c r="G372" s="52"/>
      <c r="H372" s="52"/>
      <c r="I372" s="52"/>
      <c r="J372" s="52"/>
      <c r="K372" s="52"/>
      <c r="L372" s="52"/>
    </row>
    <row r="373" spans="1:12" hidden="1" x14ac:dyDescent="0.25">
      <c r="A373" s="52" t="s">
        <v>1839</v>
      </c>
      <c r="B373" s="52"/>
      <c r="C373" s="52"/>
      <c r="D373" s="52" t="s">
        <v>1408</v>
      </c>
      <c r="E373" s="52"/>
      <c r="F373" s="52" t="s">
        <v>1841</v>
      </c>
      <c r="G373" s="52"/>
      <c r="H373" s="52"/>
      <c r="I373" s="52"/>
      <c r="J373" s="52"/>
      <c r="K373" s="52"/>
      <c r="L373" s="52"/>
    </row>
    <row r="374" spans="1:12" hidden="1" x14ac:dyDescent="0.25">
      <c r="A374" s="52" t="s">
        <v>1840</v>
      </c>
      <c r="B374" s="52"/>
      <c r="C374" s="52"/>
      <c r="D374" s="52" t="s">
        <v>1472</v>
      </c>
      <c r="E374" s="52"/>
      <c r="F374" s="52" t="s">
        <v>1253</v>
      </c>
      <c r="G374" s="52"/>
      <c r="H374" s="52"/>
      <c r="I374" s="52"/>
      <c r="J374" s="52"/>
      <c r="K374" s="52"/>
      <c r="L374" s="52"/>
    </row>
    <row r="375" spans="1:12" hidden="1" x14ac:dyDescent="0.25">
      <c r="A375" s="52" t="s">
        <v>1842</v>
      </c>
      <c r="B375" s="52"/>
      <c r="C375" s="52"/>
      <c r="D375" s="52" t="s">
        <v>1480</v>
      </c>
      <c r="E375" s="52"/>
      <c r="F375" s="52" t="s">
        <v>1844</v>
      </c>
      <c r="G375" s="52"/>
      <c r="H375" s="52"/>
      <c r="I375" s="52"/>
      <c r="J375" s="52"/>
      <c r="K375" s="52"/>
      <c r="L375" s="52"/>
    </row>
    <row r="376" spans="1:12" hidden="1" x14ac:dyDescent="0.25">
      <c r="A376" s="52" t="s">
        <v>1843</v>
      </c>
      <c r="B376" s="52"/>
      <c r="C376" s="52"/>
      <c r="D376" s="52" t="s">
        <v>1516</v>
      </c>
      <c r="E376" s="52"/>
      <c r="F376" s="52" t="s">
        <v>1517</v>
      </c>
      <c r="G376" s="52"/>
      <c r="H376" s="52"/>
      <c r="I376" s="52"/>
      <c r="J376" s="52"/>
      <c r="K376" s="52"/>
      <c r="L376" s="52"/>
    </row>
    <row r="377" spans="1:12" hidden="1" x14ac:dyDescent="0.25">
      <c r="A377" s="52" t="s">
        <v>1845</v>
      </c>
      <c r="B377" s="52"/>
      <c r="C377" s="52"/>
      <c r="D377" s="52" t="s">
        <v>1522</v>
      </c>
      <c r="E377" s="52"/>
      <c r="F377" s="52" t="s">
        <v>1847</v>
      </c>
      <c r="G377" s="52"/>
      <c r="H377" s="52"/>
      <c r="I377" s="52"/>
      <c r="J377" s="52"/>
      <c r="K377" s="52"/>
      <c r="L377" s="52"/>
    </row>
    <row r="378" spans="1:12" hidden="1" x14ac:dyDescent="0.25">
      <c r="A378" s="52" t="s">
        <v>1846</v>
      </c>
      <c r="B378" s="52"/>
      <c r="C378" s="52"/>
      <c r="D378" s="52" t="s">
        <v>1537</v>
      </c>
      <c r="E378" s="52"/>
      <c r="F378" s="52" t="s">
        <v>761</v>
      </c>
      <c r="G378" s="52"/>
      <c r="H378" s="52"/>
      <c r="I378" s="52"/>
      <c r="J378" s="52"/>
      <c r="K378" s="52"/>
      <c r="L378" s="52"/>
    </row>
    <row r="379" spans="1:12" hidden="1" x14ac:dyDescent="0.25">
      <c r="A379" s="52" t="s">
        <v>1848</v>
      </c>
      <c r="B379" s="52"/>
      <c r="C379" s="52"/>
      <c r="D379" s="52" t="s">
        <v>1539</v>
      </c>
      <c r="E379" s="52"/>
      <c r="F379" s="52" t="s">
        <v>1540</v>
      </c>
      <c r="G379" s="52"/>
      <c r="H379" s="52"/>
      <c r="I379" s="52"/>
      <c r="J379" s="52"/>
      <c r="K379" s="52"/>
      <c r="L379" s="52"/>
    </row>
    <row r="380" spans="1:12" hidden="1" x14ac:dyDescent="0.25">
      <c r="A380" s="52" t="s">
        <v>1849</v>
      </c>
      <c r="B380" s="52"/>
      <c r="C380" s="52"/>
      <c r="D380" s="52" t="s">
        <v>1545</v>
      </c>
      <c r="E380" s="52"/>
      <c r="F380" s="52" t="s">
        <v>1546</v>
      </c>
      <c r="G380" s="52"/>
      <c r="H380" s="52"/>
      <c r="I380" s="52"/>
      <c r="J380" s="52"/>
      <c r="K380" s="52"/>
      <c r="L380" s="52"/>
    </row>
    <row r="381" spans="1:12" hidden="1" x14ac:dyDescent="0.25">
      <c r="A381" s="52" t="s">
        <v>1850</v>
      </c>
      <c r="B381" s="52"/>
      <c r="C381" s="52"/>
      <c r="D381" s="52" t="s">
        <v>1548</v>
      </c>
      <c r="E381" s="52"/>
      <c r="F381" s="52" t="s">
        <v>1549</v>
      </c>
      <c r="G381" s="52"/>
      <c r="H381" s="52"/>
      <c r="I381" s="52"/>
      <c r="J381" s="52"/>
      <c r="K381" s="52"/>
      <c r="L381" s="52"/>
    </row>
    <row r="382" spans="1:12" hidden="1" x14ac:dyDescent="0.25">
      <c r="A382" s="52" t="s">
        <v>1851</v>
      </c>
      <c r="B382" s="52"/>
      <c r="C382" s="52"/>
      <c r="D382" s="52" t="s">
        <v>1554</v>
      </c>
      <c r="E382" s="52"/>
      <c r="F382" s="52" t="s">
        <v>1853</v>
      </c>
      <c r="G382" s="52"/>
      <c r="H382" s="52"/>
      <c r="I382" s="52"/>
      <c r="J382" s="52"/>
      <c r="K382" s="52"/>
      <c r="L382" s="52"/>
    </row>
    <row r="383" spans="1:12" hidden="1" x14ac:dyDescent="0.25">
      <c r="A383" s="52" t="s">
        <v>1852</v>
      </c>
      <c r="B383" s="52"/>
      <c r="C383" s="52"/>
      <c r="D383" s="52" t="s">
        <v>1576</v>
      </c>
      <c r="E383" s="52"/>
      <c r="F383" s="52" t="s">
        <v>1855</v>
      </c>
      <c r="G383" s="52"/>
      <c r="H383" s="52"/>
      <c r="I383" s="52"/>
      <c r="J383" s="52"/>
      <c r="K383" s="52"/>
      <c r="L383" s="52"/>
    </row>
    <row r="384" spans="1:12" hidden="1" x14ac:dyDescent="0.25">
      <c r="A384" s="52" t="s">
        <v>1854</v>
      </c>
      <c r="B384" s="52"/>
      <c r="C384" s="52"/>
      <c r="D384" s="52" t="s">
        <v>1586</v>
      </c>
      <c r="E384" s="52"/>
      <c r="F384" s="52" t="s">
        <v>1587</v>
      </c>
      <c r="G384" s="52"/>
      <c r="H384" s="52"/>
      <c r="I384" s="52"/>
      <c r="J384" s="52"/>
      <c r="K384" s="52"/>
      <c r="L384" s="52"/>
    </row>
    <row r="385" spans="1:12" hidden="1" x14ac:dyDescent="0.25">
      <c r="A385" s="52" t="s">
        <v>1856</v>
      </c>
      <c r="B385" s="52"/>
      <c r="C385" s="52"/>
      <c r="D385" s="52" t="s">
        <v>1597</v>
      </c>
      <c r="E385" s="52"/>
      <c r="F385" s="52" t="s">
        <v>1598</v>
      </c>
      <c r="G385" s="52"/>
      <c r="H385" s="52"/>
      <c r="I385" s="52"/>
      <c r="J385" s="52"/>
      <c r="K385" s="52"/>
      <c r="L385" s="52"/>
    </row>
    <row r="386" spans="1:12" hidden="1" x14ac:dyDescent="0.25">
      <c r="A386" s="52" t="s">
        <v>1857</v>
      </c>
      <c r="B386" s="52"/>
      <c r="C386" s="52"/>
      <c r="D386" s="52" t="s">
        <v>1608</v>
      </c>
      <c r="E386" s="52"/>
      <c r="F386" s="52" t="s">
        <v>1860</v>
      </c>
      <c r="G386" s="52"/>
      <c r="H386" s="52"/>
      <c r="I386" s="52"/>
      <c r="J386" s="52"/>
      <c r="K386" s="52"/>
      <c r="L386" s="52"/>
    </row>
    <row r="387" spans="1:12" hidden="1" x14ac:dyDescent="0.25">
      <c r="A387" s="52" t="s">
        <v>1859</v>
      </c>
      <c r="B387" s="52"/>
      <c r="C387" s="52"/>
      <c r="D387" s="52" t="s">
        <v>1616</v>
      </c>
      <c r="E387" s="52"/>
      <c r="F387" s="52" t="s">
        <v>1617</v>
      </c>
      <c r="G387" s="52"/>
      <c r="H387" s="52"/>
      <c r="I387" s="52"/>
      <c r="J387" s="52"/>
      <c r="K387" s="52"/>
      <c r="L387" s="52"/>
    </row>
    <row r="388" spans="1:12" hidden="1" x14ac:dyDescent="0.25">
      <c r="A388" s="52" t="s">
        <v>1861</v>
      </c>
      <c r="B388" s="52"/>
      <c r="C388" s="52"/>
      <c r="D388" s="52" t="s">
        <v>1619</v>
      </c>
      <c r="E388" s="52"/>
      <c r="F388" s="52" t="s">
        <v>1620</v>
      </c>
      <c r="G388" s="52"/>
      <c r="H388" s="52"/>
      <c r="I388" s="52"/>
      <c r="J388" s="52"/>
      <c r="K388" s="52"/>
      <c r="L388" s="52"/>
    </row>
    <row r="389" spans="1:12" hidden="1" x14ac:dyDescent="0.25">
      <c r="A389" s="4" t="s">
        <v>1862</v>
      </c>
      <c r="B389" s="4"/>
      <c r="C389" s="4"/>
      <c r="D389" s="4" t="s">
        <v>1625</v>
      </c>
      <c r="E389" s="4"/>
      <c r="F389" s="4" t="s">
        <v>1626</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98"/>
  <sheetViews>
    <sheetView tabSelected="1" zoomScale="110" zoomScaleNormal="110" workbookViewId="0">
      <pane ySplit="1" topLeftCell="A97" activePane="bottomLeft" state="frozen"/>
      <selection pane="bottomLeft" activeCell="B98" sqref="B98"/>
    </sheetView>
  </sheetViews>
  <sheetFormatPr defaultColWidth="9.1796875" defaultRowHeight="11.5" x14ac:dyDescent="0.25"/>
  <cols>
    <col min="1" max="1" width="13" style="6" bestFit="1" customWidth="1"/>
    <col min="2" max="2" width="16" style="6" customWidth="1"/>
    <col min="3" max="3" width="16" style="6" hidden="1" customWidth="1"/>
    <col min="4" max="4" width="70.7265625" style="6" customWidth="1"/>
    <col min="5" max="5" width="14.54296875" style="6" hidden="1" customWidth="1"/>
    <col min="6" max="9" width="70.7265625" style="4" hidden="1" customWidth="1"/>
    <col min="10" max="12" width="70.7265625" style="4" customWidth="1"/>
    <col min="13" max="16384" width="9.1796875" style="6"/>
  </cols>
  <sheetData>
    <row r="1" spans="1:12" ht="23" x14ac:dyDescent="0.25">
      <c r="A1" s="3" t="s">
        <v>2212</v>
      </c>
      <c r="B1" s="3" t="s">
        <v>2213</v>
      </c>
      <c r="C1" s="3" t="s">
        <v>2214</v>
      </c>
      <c r="D1" s="3" t="s">
        <v>2255</v>
      </c>
      <c r="E1" s="3" t="s">
        <v>2754</v>
      </c>
      <c r="F1" s="2" t="s">
        <v>2256</v>
      </c>
      <c r="G1" s="2" t="s">
        <v>2257</v>
      </c>
      <c r="H1" s="2" t="s">
        <v>2258</v>
      </c>
      <c r="I1" s="2" t="s">
        <v>2259</v>
      </c>
      <c r="J1" s="2" t="s">
        <v>2260</v>
      </c>
      <c r="K1" s="2" t="s">
        <v>2</v>
      </c>
      <c r="L1" s="2" t="s">
        <v>2261</v>
      </c>
    </row>
    <row r="2" spans="1:12" hidden="1" x14ac:dyDescent="0.25">
      <c r="A2" s="52" t="s">
        <v>3</v>
      </c>
      <c r="B2" s="52"/>
      <c r="C2" s="52"/>
      <c r="D2" s="52" t="s">
        <v>4</v>
      </c>
      <c r="E2" s="52"/>
      <c r="F2" s="52" t="s">
        <v>5</v>
      </c>
      <c r="G2" s="52"/>
      <c r="H2" s="52"/>
      <c r="I2" s="52"/>
      <c r="J2" s="52"/>
      <c r="K2" s="52"/>
      <c r="L2" s="52"/>
    </row>
    <row r="3" spans="1:12" hidden="1" x14ac:dyDescent="0.25">
      <c r="A3" s="52" t="s">
        <v>6</v>
      </c>
      <c r="B3" s="52"/>
      <c r="C3" s="52"/>
      <c r="D3" s="52" t="s">
        <v>7</v>
      </c>
      <c r="E3" s="52"/>
      <c r="F3" s="52" t="s">
        <v>8</v>
      </c>
      <c r="G3" s="52"/>
      <c r="H3" s="52"/>
      <c r="I3" s="52"/>
      <c r="J3" s="52"/>
      <c r="K3" s="52"/>
      <c r="L3" s="52"/>
    </row>
    <row r="4" spans="1:12" hidden="1" x14ac:dyDescent="0.25">
      <c r="A4" s="52" t="s">
        <v>27</v>
      </c>
      <c r="B4" s="52"/>
      <c r="C4" s="52"/>
      <c r="D4" s="52" t="s">
        <v>28</v>
      </c>
      <c r="E4" s="52"/>
      <c r="F4" s="52" t="s">
        <v>34</v>
      </c>
      <c r="G4" s="52"/>
      <c r="H4" s="52"/>
      <c r="I4" s="52"/>
      <c r="J4" s="52"/>
      <c r="K4" s="52"/>
      <c r="L4" s="52"/>
    </row>
    <row r="5" spans="1:12" hidden="1" x14ac:dyDescent="0.25">
      <c r="A5" s="52" t="s">
        <v>29</v>
      </c>
      <c r="B5" s="52"/>
      <c r="C5" s="52"/>
      <c r="D5" s="52" t="s">
        <v>30</v>
      </c>
      <c r="E5" s="52"/>
      <c r="F5" s="52" t="s">
        <v>31</v>
      </c>
      <c r="G5" s="52"/>
      <c r="H5" s="52"/>
      <c r="I5" s="52"/>
      <c r="J5" s="52"/>
      <c r="K5" s="52"/>
      <c r="L5" s="52"/>
    </row>
    <row r="6" spans="1:12" hidden="1" x14ac:dyDescent="0.25">
      <c r="A6" s="52" t="s">
        <v>32</v>
      </c>
      <c r="B6" s="52"/>
      <c r="C6" s="52"/>
      <c r="D6" s="52" t="s">
        <v>33</v>
      </c>
      <c r="E6" s="52"/>
      <c r="F6" s="52" t="s">
        <v>34</v>
      </c>
      <c r="G6" s="52"/>
      <c r="H6" s="52"/>
      <c r="I6" s="52"/>
      <c r="J6" s="52"/>
      <c r="K6" s="52"/>
      <c r="L6" s="52"/>
    </row>
    <row r="7" spans="1:12" hidden="1" x14ac:dyDescent="0.25">
      <c r="A7" s="52" t="s">
        <v>35</v>
      </c>
      <c r="B7" s="52"/>
      <c r="C7" s="52"/>
      <c r="D7" s="52" t="s">
        <v>36</v>
      </c>
      <c r="E7" s="52"/>
      <c r="F7" s="52" t="s">
        <v>37</v>
      </c>
      <c r="G7" s="52"/>
      <c r="H7" s="52"/>
      <c r="I7" s="52"/>
      <c r="J7" s="52"/>
      <c r="K7" s="52"/>
      <c r="L7" s="52"/>
    </row>
    <row r="8" spans="1:12" hidden="1" x14ac:dyDescent="0.25">
      <c r="A8" s="52" t="s">
        <v>168</v>
      </c>
      <c r="B8" s="52"/>
      <c r="C8" s="52"/>
      <c r="D8" s="52" t="s">
        <v>169</v>
      </c>
      <c r="E8" s="52"/>
      <c r="F8" s="52" t="s">
        <v>170</v>
      </c>
      <c r="G8" s="52"/>
      <c r="H8" s="52"/>
      <c r="I8" s="52"/>
      <c r="J8" s="52"/>
      <c r="K8" s="52"/>
      <c r="L8" s="52"/>
    </row>
    <row r="9" spans="1:12" hidden="1" x14ac:dyDescent="0.25">
      <c r="A9" s="52" t="s">
        <v>171</v>
      </c>
      <c r="B9" s="52"/>
      <c r="C9" s="52"/>
      <c r="D9" s="52" t="s">
        <v>172</v>
      </c>
      <c r="E9" s="52"/>
      <c r="F9" s="52" t="s">
        <v>173</v>
      </c>
      <c r="G9" s="52"/>
      <c r="H9" s="52"/>
      <c r="I9" s="52"/>
      <c r="J9" s="52"/>
      <c r="K9" s="52"/>
      <c r="L9" s="52"/>
    </row>
    <row r="10" spans="1:12" hidden="1" x14ac:dyDescent="0.25">
      <c r="A10" s="52" t="s">
        <v>202</v>
      </c>
      <c r="B10" s="52"/>
      <c r="C10" s="52"/>
      <c r="D10" s="52" t="s">
        <v>203</v>
      </c>
      <c r="E10" s="52"/>
      <c r="F10" s="52" t="s">
        <v>34</v>
      </c>
      <c r="G10" s="52"/>
      <c r="H10" s="52"/>
      <c r="I10" s="52"/>
      <c r="J10" s="52"/>
      <c r="K10" s="52"/>
      <c r="L10" s="52"/>
    </row>
    <row r="11" spans="1:12" hidden="1" x14ac:dyDescent="0.25">
      <c r="A11" s="52" t="s">
        <v>204</v>
      </c>
      <c r="B11" s="52"/>
      <c r="C11" s="52"/>
      <c r="D11" s="52" t="s">
        <v>205</v>
      </c>
      <c r="E11" s="52"/>
      <c r="F11" s="52" t="s">
        <v>34</v>
      </c>
      <c r="G11" s="52"/>
      <c r="H11" s="52"/>
      <c r="I11" s="52"/>
      <c r="J11" s="52"/>
      <c r="K11" s="52"/>
      <c r="L11" s="52"/>
    </row>
    <row r="12" spans="1:12" hidden="1" x14ac:dyDescent="0.25">
      <c r="A12" s="52" t="s">
        <v>206</v>
      </c>
      <c r="B12" s="52"/>
      <c r="C12" s="52"/>
      <c r="D12" s="52" t="s">
        <v>207</v>
      </c>
      <c r="E12" s="52"/>
      <c r="F12" s="52" t="s">
        <v>208</v>
      </c>
      <c r="G12" s="52"/>
      <c r="H12" s="52"/>
      <c r="I12" s="52"/>
      <c r="J12" s="52"/>
      <c r="K12" s="52"/>
      <c r="L12" s="52"/>
    </row>
    <row r="13" spans="1:12" hidden="1" x14ac:dyDescent="0.25">
      <c r="A13" s="52" t="s">
        <v>214</v>
      </c>
      <c r="B13" s="52"/>
      <c r="C13" s="52"/>
      <c r="D13" s="52" t="s">
        <v>215</v>
      </c>
      <c r="E13" s="52"/>
      <c r="F13" s="52" t="s">
        <v>34</v>
      </c>
      <c r="G13" s="52"/>
      <c r="H13" s="52"/>
      <c r="I13" s="52"/>
      <c r="J13" s="52"/>
      <c r="K13" s="52"/>
      <c r="L13" s="52"/>
    </row>
    <row r="14" spans="1:12" hidden="1" x14ac:dyDescent="0.25">
      <c r="A14" s="52" t="s">
        <v>216</v>
      </c>
      <c r="B14" s="52"/>
      <c r="C14" s="52"/>
      <c r="D14" s="52" t="s">
        <v>217</v>
      </c>
      <c r="E14" s="52"/>
      <c r="F14" s="52" t="s">
        <v>34</v>
      </c>
      <c r="G14" s="52"/>
      <c r="H14" s="52"/>
      <c r="I14" s="52"/>
      <c r="J14" s="52"/>
      <c r="K14" s="52"/>
      <c r="L14" s="52"/>
    </row>
    <row r="15" spans="1:12" hidden="1" x14ac:dyDescent="0.25">
      <c r="A15" s="52" t="s">
        <v>218</v>
      </c>
      <c r="B15" s="52"/>
      <c r="C15" s="52"/>
      <c r="D15" s="52" t="s">
        <v>219</v>
      </c>
      <c r="E15" s="52"/>
      <c r="F15" s="52" t="s">
        <v>220</v>
      </c>
      <c r="G15" s="52"/>
      <c r="H15" s="52"/>
      <c r="I15" s="52"/>
      <c r="J15" s="52"/>
      <c r="K15" s="52"/>
      <c r="L15" s="52"/>
    </row>
    <row r="16" spans="1:12" hidden="1" x14ac:dyDescent="0.25">
      <c r="A16" s="52" t="s">
        <v>245</v>
      </c>
      <c r="B16" s="52"/>
      <c r="C16" s="52"/>
      <c r="D16" s="52" t="s">
        <v>246</v>
      </c>
      <c r="E16" s="52"/>
      <c r="F16" s="52" t="s">
        <v>247</v>
      </c>
      <c r="G16" s="52"/>
      <c r="H16" s="52"/>
      <c r="I16" s="52"/>
      <c r="J16" s="52"/>
      <c r="K16" s="52"/>
      <c r="L16" s="52"/>
    </row>
    <row r="17" spans="1:12" hidden="1" x14ac:dyDescent="0.25">
      <c r="A17" s="52" t="s">
        <v>262</v>
      </c>
      <c r="B17" s="52"/>
      <c r="C17" s="52"/>
      <c r="D17" s="52" t="s">
        <v>263</v>
      </c>
      <c r="E17" s="52"/>
      <c r="F17" s="52" t="s">
        <v>264</v>
      </c>
      <c r="G17" s="52"/>
      <c r="H17" s="52"/>
      <c r="I17" s="52"/>
      <c r="J17" s="52"/>
      <c r="K17" s="52"/>
      <c r="L17" s="52"/>
    </row>
    <row r="18" spans="1:12" hidden="1" x14ac:dyDescent="0.25">
      <c r="A18" s="52" t="s">
        <v>273</v>
      </c>
      <c r="B18" s="52"/>
      <c r="C18" s="52"/>
      <c r="D18" s="52" t="s">
        <v>274</v>
      </c>
      <c r="E18" s="52"/>
      <c r="F18" s="52" t="s">
        <v>275</v>
      </c>
      <c r="G18" s="52"/>
      <c r="H18" s="52"/>
      <c r="I18" s="52"/>
      <c r="J18" s="52"/>
      <c r="K18" s="52"/>
      <c r="L18" s="52"/>
    </row>
    <row r="19" spans="1:12" hidden="1" x14ac:dyDescent="0.25">
      <c r="A19" s="52" t="s">
        <v>300</v>
      </c>
      <c r="B19" s="52"/>
      <c r="C19" s="52"/>
      <c r="D19" s="52" t="s">
        <v>301</v>
      </c>
      <c r="E19" s="52"/>
      <c r="F19" s="52" t="s">
        <v>302</v>
      </c>
      <c r="G19" s="52"/>
      <c r="H19" s="52"/>
      <c r="I19" s="52"/>
      <c r="J19" s="52"/>
      <c r="K19" s="52"/>
      <c r="L19" s="52"/>
    </row>
    <row r="20" spans="1:12" hidden="1" x14ac:dyDescent="0.25">
      <c r="A20" s="52" t="s">
        <v>328</v>
      </c>
      <c r="B20" s="52"/>
      <c r="C20" s="52"/>
      <c r="D20" s="52" t="s">
        <v>329</v>
      </c>
      <c r="E20" s="52"/>
      <c r="F20" s="52" t="s">
        <v>34</v>
      </c>
      <c r="G20" s="52"/>
      <c r="H20" s="52"/>
      <c r="I20" s="52"/>
      <c r="J20" s="52"/>
      <c r="K20" s="52"/>
      <c r="L20" s="52"/>
    </row>
    <row r="21" spans="1:12" hidden="1" x14ac:dyDescent="0.25">
      <c r="A21" s="52" t="s">
        <v>330</v>
      </c>
      <c r="B21" s="52"/>
      <c r="C21" s="52"/>
      <c r="D21" s="52" t="s">
        <v>331</v>
      </c>
      <c r="E21" s="52"/>
      <c r="F21" s="52" t="s">
        <v>34</v>
      </c>
      <c r="G21" s="52"/>
      <c r="H21" s="52"/>
      <c r="I21" s="52"/>
      <c r="J21" s="52"/>
      <c r="K21" s="52"/>
      <c r="L21" s="52"/>
    </row>
    <row r="22" spans="1:12" hidden="1" x14ac:dyDescent="0.25">
      <c r="A22" s="52" t="s">
        <v>332</v>
      </c>
      <c r="B22" s="52"/>
      <c r="C22" s="52"/>
      <c r="D22" s="52" t="s">
        <v>333</v>
      </c>
      <c r="E22" s="52"/>
      <c r="F22" s="52" t="s">
        <v>34</v>
      </c>
      <c r="G22" s="52"/>
      <c r="H22" s="52"/>
      <c r="I22" s="52"/>
      <c r="J22" s="52"/>
      <c r="K22" s="52"/>
      <c r="L22" s="52"/>
    </row>
    <row r="23" spans="1:12" hidden="1" x14ac:dyDescent="0.25">
      <c r="A23" s="52" t="s">
        <v>334</v>
      </c>
      <c r="B23" s="52"/>
      <c r="C23" s="52"/>
      <c r="D23" s="52" t="s">
        <v>335</v>
      </c>
      <c r="E23" s="52"/>
      <c r="F23" s="52" t="s">
        <v>34</v>
      </c>
      <c r="G23" s="52"/>
      <c r="H23" s="52"/>
      <c r="I23" s="52"/>
      <c r="J23" s="52"/>
      <c r="K23" s="52"/>
      <c r="L23" s="52"/>
    </row>
    <row r="24" spans="1:12" hidden="1" x14ac:dyDescent="0.25">
      <c r="A24" s="52" t="s">
        <v>336</v>
      </c>
      <c r="B24" s="52"/>
      <c r="C24" s="52"/>
      <c r="D24" s="52" t="s">
        <v>337</v>
      </c>
      <c r="E24" s="52"/>
      <c r="F24" s="52" t="s">
        <v>34</v>
      </c>
      <c r="G24" s="52"/>
      <c r="H24" s="52"/>
      <c r="I24" s="52"/>
      <c r="J24" s="52"/>
      <c r="K24" s="52"/>
      <c r="L24" s="52"/>
    </row>
    <row r="25" spans="1:12" hidden="1" x14ac:dyDescent="0.25">
      <c r="A25" s="52" t="s">
        <v>338</v>
      </c>
      <c r="B25" s="52"/>
      <c r="C25" s="52"/>
      <c r="D25" s="52" t="s">
        <v>339</v>
      </c>
      <c r="E25" s="52"/>
      <c r="F25" s="52" t="s">
        <v>340</v>
      </c>
      <c r="G25" s="52"/>
      <c r="H25" s="52"/>
      <c r="I25" s="52"/>
      <c r="J25" s="52"/>
      <c r="K25" s="52"/>
      <c r="L25" s="52"/>
    </row>
    <row r="26" spans="1:12" hidden="1" x14ac:dyDescent="0.25">
      <c r="A26" s="52" t="s">
        <v>378</v>
      </c>
      <c r="B26" s="52"/>
      <c r="C26" s="52"/>
      <c r="D26" s="52" t="s">
        <v>379</v>
      </c>
      <c r="E26" s="52"/>
      <c r="F26" s="52" t="s">
        <v>34</v>
      </c>
      <c r="G26" s="52"/>
      <c r="H26" s="52"/>
      <c r="I26" s="52"/>
      <c r="J26" s="52"/>
      <c r="K26" s="52"/>
      <c r="L26" s="52"/>
    </row>
    <row r="27" spans="1:12" hidden="1" x14ac:dyDescent="0.25">
      <c r="A27" s="52" t="s">
        <v>380</v>
      </c>
      <c r="B27" s="52"/>
      <c r="C27" s="52"/>
      <c r="D27" s="52" t="s">
        <v>381</v>
      </c>
      <c r="E27" s="52"/>
      <c r="F27" s="52" t="s">
        <v>34</v>
      </c>
      <c r="G27" s="52"/>
      <c r="H27" s="52"/>
      <c r="I27" s="52"/>
      <c r="J27" s="52"/>
      <c r="K27" s="52"/>
      <c r="L27" s="52"/>
    </row>
    <row r="28" spans="1:12" hidden="1" x14ac:dyDescent="0.25">
      <c r="A28" s="52" t="s">
        <v>382</v>
      </c>
      <c r="B28" s="52"/>
      <c r="C28" s="52"/>
      <c r="D28" s="52" t="s">
        <v>383</v>
      </c>
      <c r="E28" s="52"/>
      <c r="F28" s="52" t="s">
        <v>384</v>
      </c>
      <c r="G28" s="52"/>
      <c r="H28" s="52"/>
      <c r="I28" s="52"/>
      <c r="J28" s="52"/>
      <c r="K28" s="52"/>
      <c r="L28" s="52"/>
    </row>
    <row r="29" spans="1:12" hidden="1" x14ac:dyDescent="0.25">
      <c r="A29" s="52" t="s">
        <v>398</v>
      </c>
      <c r="B29" s="52"/>
      <c r="C29" s="52"/>
      <c r="D29" s="52" t="s">
        <v>399</v>
      </c>
      <c r="E29" s="52"/>
      <c r="F29" s="52" t="s">
        <v>34</v>
      </c>
      <c r="G29" s="52"/>
      <c r="H29" s="52"/>
      <c r="I29" s="52"/>
      <c r="J29" s="52"/>
      <c r="K29" s="52"/>
      <c r="L29" s="52"/>
    </row>
    <row r="30" spans="1:12" hidden="1" x14ac:dyDescent="0.25">
      <c r="A30" s="52" t="s">
        <v>400</v>
      </c>
      <c r="B30" s="52"/>
      <c r="C30" s="52"/>
      <c r="D30" s="52" t="s">
        <v>401</v>
      </c>
      <c r="E30" s="52"/>
      <c r="F30" s="52" t="s">
        <v>34</v>
      </c>
      <c r="G30" s="52"/>
      <c r="H30" s="52"/>
      <c r="I30" s="52"/>
      <c r="J30" s="52"/>
      <c r="K30" s="52"/>
      <c r="L30" s="52"/>
    </row>
    <row r="31" spans="1:12" hidden="1" x14ac:dyDescent="0.25">
      <c r="A31" s="52" t="s">
        <v>402</v>
      </c>
      <c r="B31" s="52"/>
      <c r="C31" s="52"/>
      <c r="D31" s="52" t="s">
        <v>403</v>
      </c>
      <c r="E31" s="52"/>
      <c r="F31" s="52" t="s">
        <v>34</v>
      </c>
      <c r="G31" s="52"/>
      <c r="H31" s="52"/>
      <c r="I31" s="52"/>
      <c r="J31" s="52"/>
      <c r="K31" s="52"/>
      <c r="L31" s="52"/>
    </row>
    <row r="32" spans="1:12" hidden="1" x14ac:dyDescent="0.25">
      <c r="A32" s="52" t="s">
        <v>404</v>
      </c>
      <c r="B32" s="52"/>
      <c r="C32" s="52"/>
      <c r="D32" s="52" t="s">
        <v>405</v>
      </c>
      <c r="E32" s="52"/>
      <c r="F32" s="52" t="s">
        <v>406</v>
      </c>
      <c r="G32" s="52"/>
      <c r="H32" s="52"/>
      <c r="I32" s="52"/>
      <c r="J32" s="52"/>
      <c r="K32" s="52"/>
      <c r="L32" s="52"/>
    </row>
    <row r="33" spans="1:12" hidden="1" x14ac:dyDescent="0.25">
      <c r="A33" s="52" t="s">
        <v>407</v>
      </c>
      <c r="B33" s="52"/>
      <c r="C33" s="52"/>
      <c r="D33" s="52" t="s">
        <v>408</v>
      </c>
      <c r="E33" s="52"/>
      <c r="F33" s="52" t="s">
        <v>409</v>
      </c>
      <c r="G33" s="52"/>
      <c r="H33" s="52"/>
      <c r="I33" s="52"/>
      <c r="J33" s="52"/>
      <c r="K33" s="52"/>
      <c r="L33" s="52"/>
    </row>
    <row r="34" spans="1:12" hidden="1" x14ac:dyDescent="0.25">
      <c r="A34" s="52" t="s">
        <v>420</v>
      </c>
      <c r="B34" s="52"/>
      <c r="C34" s="52"/>
      <c r="D34" s="52" t="s">
        <v>421</v>
      </c>
      <c r="E34" s="52"/>
      <c r="F34" s="52" t="s">
        <v>422</v>
      </c>
      <c r="G34" s="52"/>
      <c r="H34" s="52"/>
      <c r="I34" s="52"/>
      <c r="J34" s="52"/>
      <c r="K34" s="52"/>
      <c r="L34" s="52"/>
    </row>
    <row r="35" spans="1:12" hidden="1" x14ac:dyDescent="0.25">
      <c r="A35" s="52" t="s">
        <v>427</v>
      </c>
      <c r="B35" s="52"/>
      <c r="C35" s="52"/>
      <c r="D35" s="52" t="s">
        <v>428</v>
      </c>
      <c r="E35" s="52"/>
      <c r="F35" s="52" t="s">
        <v>429</v>
      </c>
      <c r="G35" s="52"/>
      <c r="H35" s="52"/>
      <c r="I35" s="52"/>
      <c r="J35" s="52"/>
      <c r="K35" s="52"/>
      <c r="L35" s="52"/>
    </row>
    <row r="36" spans="1:12" hidden="1" x14ac:dyDescent="0.25">
      <c r="A36" s="52" t="s">
        <v>435</v>
      </c>
      <c r="B36" s="52"/>
      <c r="C36" s="52"/>
      <c r="D36" s="52" t="s">
        <v>436</v>
      </c>
      <c r="E36" s="52"/>
      <c r="F36" s="52" t="s">
        <v>34</v>
      </c>
      <c r="G36" s="52"/>
      <c r="H36" s="52"/>
      <c r="I36" s="52"/>
      <c r="J36" s="52"/>
      <c r="K36" s="52"/>
      <c r="L36" s="52"/>
    </row>
    <row r="37" spans="1:12" hidden="1" x14ac:dyDescent="0.25">
      <c r="A37" s="52" t="s">
        <v>437</v>
      </c>
      <c r="B37" s="52"/>
      <c r="C37" s="52"/>
      <c r="D37" s="52" t="s">
        <v>438</v>
      </c>
      <c r="E37" s="52"/>
      <c r="F37" s="52" t="s">
        <v>34</v>
      </c>
      <c r="G37" s="52"/>
      <c r="H37" s="52"/>
      <c r="I37" s="52"/>
      <c r="J37" s="52"/>
      <c r="K37" s="52"/>
      <c r="L37" s="52"/>
    </row>
    <row r="38" spans="1:12" hidden="1" x14ac:dyDescent="0.25">
      <c r="A38" s="52" t="s">
        <v>439</v>
      </c>
      <c r="B38" s="52"/>
      <c r="C38" s="52"/>
      <c r="D38" s="52" t="s">
        <v>440</v>
      </c>
      <c r="E38" s="52"/>
      <c r="F38" s="52" t="s">
        <v>34</v>
      </c>
      <c r="G38" s="52"/>
      <c r="H38" s="52"/>
      <c r="I38" s="52"/>
      <c r="J38" s="52"/>
      <c r="K38" s="52"/>
      <c r="L38" s="52"/>
    </row>
    <row r="39" spans="1:12" hidden="1" x14ac:dyDescent="0.25">
      <c r="A39" s="52" t="s">
        <v>441</v>
      </c>
      <c r="B39" s="52"/>
      <c r="C39" s="52"/>
      <c r="D39" s="52" t="s">
        <v>442</v>
      </c>
      <c r="E39" s="52"/>
      <c r="F39" s="52" t="s">
        <v>34</v>
      </c>
      <c r="G39" s="52"/>
      <c r="H39" s="52"/>
      <c r="I39" s="52"/>
      <c r="J39" s="52"/>
      <c r="K39" s="52"/>
      <c r="L39" s="52"/>
    </row>
    <row r="40" spans="1:12" hidden="1" x14ac:dyDescent="0.25">
      <c r="A40" s="52" t="s">
        <v>443</v>
      </c>
      <c r="B40" s="52"/>
      <c r="C40" s="52"/>
      <c r="D40" s="52" t="s">
        <v>444</v>
      </c>
      <c r="E40" s="52"/>
      <c r="F40" s="52" t="s">
        <v>34</v>
      </c>
      <c r="G40" s="52"/>
      <c r="H40" s="52"/>
      <c r="I40" s="52"/>
      <c r="J40" s="52"/>
      <c r="K40" s="52"/>
      <c r="L40" s="52"/>
    </row>
    <row r="41" spans="1:12" hidden="1" x14ac:dyDescent="0.25">
      <c r="A41" s="52" t="s">
        <v>445</v>
      </c>
      <c r="B41" s="52"/>
      <c r="C41" s="52"/>
      <c r="D41" s="52" t="s">
        <v>446</v>
      </c>
      <c r="E41" s="52"/>
      <c r="F41" s="52" t="s">
        <v>34</v>
      </c>
      <c r="G41" s="52"/>
      <c r="H41" s="52"/>
      <c r="I41" s="52"/>
      <c r="J41" s="52"/>
      <c r="K41" s="52"/>
      <c r="L41" s="52"/>
    </row>
    <row r="42" spans="1:12" hidden="1" x14ac:dyDescent="0.25">
      <c r="A42" s="52" t="s">
        <v>447</v>
      </c>
      <c r="B42" s="52"/>
      <c r="C42" s="52"/>
      <c r="D42" s="52" t="s">
        <v>448</v>
      </c>
      <c r="E42" s="52"/>
      <c r="F42" s="52" t="s">
        <v>34</v>
      </c>
      <c r="G42" s="52"/>
      <c r="H42" s="52"/>
      <c r="I42" s="52"/>
      <c r="J42" s="52"/>
      <c r="K42" s="52"/>
      <c r="L42" s="52"/>
    </row>
    <row r="43" spans="1:12" hidden="1" x14ac:dyDescent="0.25">
      <c r="A43" s="52" t="s">
        <v>449</v>
      </c>
      <c r="B43" s="52"/>
      <c r="C43" s="52"/>
      <c r="D43" s="52" t="s">
        <v>450</v>
      </c>
      <c r="E43" s="52"/>
      <c r="F43" s="52" t="s">
        <v>451</v>
      </c>
      <c r="G43" s="52"/>
      <c r="H43" s="52"/>
      <c r="I43" s="52"/>
      <c r="J43" s="52"/>
      <c r="K43" s="52"/>
      <c r="L43" s="52"/>
    </row>
    <row r="44" spans="1:12" hidden="1" x14ac:dyDescent="0.25">
      <c r="A44" s="52" t="s">
        <v>452</v>
      </c>
      <c r="B44" s="52"/>
      <c r="C44" s="52"/>
      <c r="D44" s="52" t="s">
        <v>453</v>
      </c>
      <c r="E44" s="52"/>
      <c r="F44" s="52" t="s">
        <v>454</v>
      </c>
      <c r="G44" s="52"/>
      <c r="H44" s="52"/>
      <c r="I44" s="52"/>
      <c r="J44" s="52"/>
      <c r="K44" s="52"/>
      <c r="L44" s="52"/>
    </row>
    <row r="45" spans="1:12" hidden="1" x14ac:dyDescent="0.25">
      <c r="A45" s="52" t="s">
        <v>460</v>
      </c>
      <c r="B45" s="52"/>
      <c r="C45" s="52"/>
      <c r="D45" s="52" t="s">
        <v>461</v>
      </c>
      <c r="E45" s="52"/>
      <c r="F45" s="52" t="s">
        <v>462</v>
      </c>
      <c r="G45" s="52"/>
      <c r="H45" s="52"/>
      <c r="I45" s="52"/>
      <c r="J45" s="52"/>
      <c r="K45" s="52"/>
      <c r="L45" s="52"/>
    </row>
    <row r="46" spans="1:12" hidden="1" x14ac:dyDescent="0.25">
      <c r="A46" s="52" t="s">
        <v>473</v>
      </c>
      <c r="B46" s="52"/>
      <c r="C46" s="52"/>
      <c r="D46" s="52" t="s">
        <v>474</v>
      </c>
      <c r="E46" s="52"/>
      <c r="F46" s="52" t="s">
        <v>475</v>
      </c>
      <c r="G46" s="52"/>
      <c r="H46" s="52"/>
      <c r="I46" s="52"/>
      <c r="J46" s="52"/>
      <c r="K46" s="52"/>
      <c r="L46" s="52"/>
    </row>
    <row r="47" spans="1:12" hidden="1" x14ac:dyDescent="0.25">
      <c r="A47" s="52" t="s">
        <v>483</v>
      </c>
      <c r="B47" s="52"/>
      <c r="C47" s="52"/>
      <c r="D47" s="52" t="s">
        <v>484</v>
      </c>
      <c r="E47" s="52"/>
      <c r="F47" s="52" t="s">
        <v>34</v>
      </c>
      <c r="G47" s="52"/>
      <c r="H47" s="52"/>
      <c r="I47" s="52"/>
      <c r="J47" s="52"/>
      <c r="K47" s="52"/>
      <c r="L47" s="52"/>
    </row>
    <row r="48" spans="1:12" hidden="1" x14ac:dyDescent="0.25">
      <c r="A48" s="52" t="s">
        <v>485</v>
      </c>
      <c r="B48" s="52"/>
      <c r="C48" s="52"/>
      <c r="D48" s="52" t="s">
        <v>486</v>
      </c>
      <c r="E48" s="52"/>
      <c r="F48" s="52" t="s">
        <v>487</v>
      </c>
      <c r="G48" s="52"/>
      <c r="H48" s="52"/>
      <c r="I48" s="52"/>
      <c r="J48" s="52"/>
      <c r="K48" s="52"/>
      <c r="L48" s="52"/>
    </row>
    <row r="49" spans="1:12" hidden="1" x14ac:dyDescent="0.25">
      <c r="A49" s="52" t="s">
        <v>506</v>
      </c>
      <c r="B49" s="52"/>
      <c r="C49" s="52"/>
      <c r="D49" s="52" t="s">
        <v>507</v>
      </c>
      <c r="E49" s="52"/>
      <c r="F49" s="52" t="s">
        <v>508</v>
      </c>
      <c r="G49" s="52"/>
      <c r="H49" s="52"/>
      <c r="I49" s="52"/>
      <c r="J49" s="52"/>
      <c r="K49" s="52"/>
      <c r="L49" s="52"/>
    </row>
    <row r="50" spans="1:12" hidden="1" x14ac:dyDescent="0.25">
      <c r="A50" s="52" t="s">
        <v>525</v>
      </c>
      <c r="B50" s="52"/>
      <c r="C50" s="52"/>
      <c r="D50" s="52" t="s">
        <v>526</v>
      </c>
      <c r="E50" s="52"/>
      <c r="F50" s="52" t="s">
        <v>527</v>
      </c>
      <c r="G50" s="52"/>
      <c r="H50" s="52"/>
      <c r="I50" s="52"/>
      <c r="J50" s="52"/>
      <c r="K50" s="52"/>
      <c r="L50" s="52"/>
    </row>
    <row r="51" spans="1:12" hidden="1" x14ac:dyDescent="0.25">
      <c r="A51" s="52" t="s">
        <v>545</v>
      </c>
      <c r="B51" s="52"/>
      <c r="C51" s="52"/>
      <c r="D51" s="52" t="s">
        <v>546</v>
      </c>
      <c r="E51" s="52"/>
      <c r="F51" s="52" t="s">
        <v>547</v>
      </c>
      <c r="G51" s="52"/>
      <c r="H51" s="52"/>
      <c r="I51" s="52"/>
      <c r="J51" s="52"/>
      <c r="K51" s="52"/>
      <c r="L51" s="52"/>
    </row>
    <row r="52" spans="1:12" hidden="1" x14ac:dyDescent="0.25">
      <c r="A52" s="52" t="s">
        <v>551</v>
      </c>
      <c r="B52" s="52"/>
      <c r="C52" s="52"/>
      <c r="D52" s="52" t="s">
        <v>552</v>
      </c>
      <c r="E52" s="52"/>
      <c r="F52" s="52" t="s">
        <v>553</v>
      </c>
      <c r="G52" s="52"/>
      <c r="H52" s="52"/>
      <c r="I52" s="52"/>
      <c r="J52" s="52"/>
      <c r="K52" s="52"/>
      <c r="L52" s="52"/>
    </row>
    <row r="53" spans="1:12" hidden="1" x14ac:dyDescent="0.25">
      <c r="A53" s="52" t="s">
        <v>570</v>
      </c>
      <c r="B53" s="52"/>
      <c r="C53" s="52"/>
      <c r="D53" s="52" t="s">
        <v>571</v>
      </c>
      <c r="E53" s="52"/>
      <c r="F53" s="52" t="s">
        <v>572</v>
      </c>
      <c r="G53" s="52"/>
      <c r="H53" s="52"/>
      <c r="I53" s="52"/>
      <c r="J53" s="52"/>
      <c r="K53" s="52"/>
      <c r="L53" s="52"/>
    </row>
    <row r="54" spans="1:12" hidden="1" x14ac:dyDescent="0.25">
      <c r="A54" s="52" t="s">
        <v>573</v>
      </c>
      <c r="B54" s="52"/>
      <c r="C54" s="52"/>
      <c r="D54" s="52" t="s">
        <v>574</v>
      </c>
      <c r="E54" s="52"/>
      <c r="F54" s="52" t="s">
        <v>3061</v>
      </c>
      <c r="G54" s="52"/>
      <c r="H54" s="52"/>
      <c r="I54" s="52"/>
      <c r="J54" s="52"/>
      <c r="K54" s="52"/>
      <c r="L54" s="52"/>
    </row>
    <row r="55" spans="1:12" hidden="1" x14ac:dyDescent="0.25">
      <c r="A55" s="52" t="s">
        <v>575</v>
      </c>
      <c r="B55" s="52"/>
      <c r="C55" s="52"/>
      <c r="D55" s="52" t="s">
        <v>576</v>
      </c>
      <c r="E55" s="52"/>
      <c r="F55" s="52" t="s">
        <v>3062</v>
      </c>
      <c r="G55" s="52"/>
      <c r="H55" s="52"/>
      <c r="I55" s="52"/>
      <c r="J55" s="52"/>
      <c r="K55" s="52"/>
      <c r="L55" s="52"/>
    </row>
    <row r="56" spans="1:12" hidden="1" x14ac:dyDescent="0.25">
      <c r="A56" s="52" t="s">
        <v>587</v>
      </c>
      <c r="B56" s="52"/>
      <c r="C56" s="52"/>
      <c r="D56" s="52" t="s">
        <v>588</v>
      </c>
      <c r="E56" s="52"/>
      <c r="F56" s="52" t="s">
        <v>589</v>
      </c>
      <c r="G56" s="52"/>
      <c r="H56" s="52"/>
      <c r="I56" s="52"/>
      <c r="J56" s="52"/>
      <c r="K56" s="52"/>
      <c r="L56" s="52"/>
    </row>
    <row r="57" spans="1:12" hidden="1" x14ac:dyDescent="0.25">
      <c r="A57" s="52" t="s">
        <v>595</v>
      </c>
      <c r="B57" s="52"/>
      <c r="C57" s="52"/>
      <c r="D57" s="52" t="s">
        <v>596</v>
      </c>
      <c r="E57" s="52"/>
      <c r="F57" s="52" t="s">
        <v>597</v>
      </c>
      <c r="G57" s="52"/>
      <c r="H57" s="52"/>
      <c r="I57" s="52"/>
      <c r="J57" s="52"/>
      <c r="K57" s="52"/>
      <c r="L57" s="52"/>
    </row>
    <row r="58" spans="1:12" hidden="1" x14ac:dyDescent="0.25">
      <c r="A58" s="52" t="s">
        <v>598</v>
      </c>
      <c r="B58" s="52"/>
      <c r="C58" s="52"/>
      <c r="D58" s="52" t="s">
        <v>599</v>
      </c>
      <c r="E58" s="52"/>
      <c r="F58" s="52" t="s">
        <v>3071</v>
      </c>
      <c r="G58" s="52"/>
      <c r="H58" s="52"/>
      <c r="I58" s="52"/>
      <c r="J58" s="52"/>
      <c r="K58" s="52"/>
      <c r="L58" s="52"/>
    </row>
    <row r="59" spans="1:12" hidden="1" x14ac:dyDescent="0.25">
      <c r="A59" s="52" t="s">
        <v>600</v>
      </c>
      <c r="B59" s="52"/>
      <c r="C59" s="52"/>
      <c r="D59" s="52" t="s">
        <v>601</v>
      </c>
      <c r="E59" s="52"/>
      <c r="F59" s="52" t="s">
        <v>602</v>
      </c>
      <c r="G59" s="52"/>
      <c r="H59" s="52"/>
      <c r="I59" s="52"/>
      <c r="J59" s="52"/>
      <c r="K59" s="52"/>
      <c r="L59" s="52"/>
    </row>
    <row r="60" spans="1:12" hidden="1" x14ac:dyDescent="0.25">
      <c r="A60" s="52" t="s">
        <v>626</v>
      </c>
      <c r="B60" s="52"/>
      <c r="C60" s="52"/>
      <c r="D60" s="52" t="s">
        <v>627</v>
      </c>
      <c r="E60" s="52"/>
      <c r="F60" s="52" t="s">
        <v>628</v>
      </c>
      <c r="G60" s="52"/>
      <c r="H60" s="52"/>
      <c r="I60" s="52"/>
      <c r="J60" s="52"/>
      <c r="K60" s="52"/>
      <c r="L60" s="52"/>
    </row>
    <row r="61" spans="1:12" hidden="1" x14ac:dyDescent="0.25">
      <c r="A61" s="52" t="s">
        <v>645</v>
      </c>
      <c r="B61" s="52"/>
      <c r="C61" s="52"/>
      <c r="D61" s="52" t="s">
        <v>646</v>
      </c>
      <c r="E61" s="52"/>
      <c r="F61" s="52" t="s">
        <v>647</v>
      </c>
      <c r="G61" s="52"/>
      <c r="H61" s="52"/>
      <c r="I61" s="52"/>
      <c r="J61" s="52"/>
      <c r="K61" s="52"/>
      <c r="L61" s="52"/>
    </row>
    <row r="62" spans="1:12" hidden="1" x14ac:dyDescent="0.25">
      <c r="A62" s="52" t="s">
        <v>648</v>
      </c>
      <c r="B62" s="52"/>
      <c r="C62" s="52"/>
      <c r="D62" s="52" t="s">
        <v>649</v>
      </c>
      <c r="E62" s="52"/>
      <c r="F62" s="52" t="s">
        <v>650</v>
      </c>
      <c r="G62" s="52"/>
      <c r="H62" s="52"/>
      <c r="I62" s="52"/>
      <c r="J62" s="52"/>
      <c r="K62" s="52"/>
      <c r="L62" s="52"/>
    </row>
    <row r="63" spans="1:12" hidden="1" x14ac:dyDescent="0.25">
      <c r="A63" s="52" t="s">
        <v>651</v>
      </c>
      <c r="B63" s="52"/>
      <c r="C63" s="52"/>
      <c r="D63" s="52" t="s">
        <v>652</v>
      </c>
      <c r="E63" s="52"/>
      <c r="F63" s="52" t="s">
        <v>653</v>
      </c>
      <c r="G63" s="52"/>
      <c r="H63" s="52"/>
      <c r="I63" s="52"/>
      <c r="J63" s="52"/>
      <c r="K63" s="52"/>
      <c r="L63" s="52"/>
    </row>
    <row r="64" spans="1:12" hidden="1" x14ac:dyDescent="0.25">
      <c r="A64" s="52" t="s">
        <v>654</v>
      </c>
      <c r="B64" s="52"/>
      <c r="C64" s="52"/>
      <c r="D64" s="52" t="s">
        <v>655</v>
      </c>
      <c r="E64" s="52"/>
      <c r="F64" s="52" t="s">
        <v>656</v>
      </c>
      <c r="G64" s="52"/>
      <c r="H64" s="52"/>
      <c r="I64" s="52"/>
      <c r="J64" s="52"/>
      <c r="K64" s="52"/>
      <c r="L64" s="52"/>
    </row>
    <row r="65" spans="1:12" hidden="1" x14ac:dyDescent="0.25">
      <c r="A65" s="52" t="s">
        <v>657</v>
      </c>
      <c r="B65" s="52"/>
      <c r="C65" s="52"/>
      <c r="D65" s="52" t="s">
        <v>658</v>
      </c>
      <c r="E65" s="52"/>
      <c r="F65" s="52" t="s">
        <v>3092</v>
      </c>
      <c r="G65" s="52"/>
      <c r="H65" s="52"/>
      <c r="I65" s="52"/>
      <c r="J65" s="52"/>
      <c r="K65" s="52"/>
      <c r="L65" s="52"/>
    </row>
    <row r="66" spans="1:12" hidden="1" x14ac:dyDescent="0.25">
      <c r="A66" s="52" t="s">
        <v>659</v>
      </c>
      <c r="B66" s="52"/>
      <c r="C66" s="52"/>
      <c r="D66" s="52" t="s">
        <v>660</v>
      </c>
      <c r="E66" s="52"/>
      <c r="F66" s="52" t="s">
        <v>661</v>
      </c>
      <c r="G66" s="52"/>
      <c r="H66" s="52"/>
      <c r="I66" s="52"/>
      <c r="J66" s="52"/>
      <c r="K66" s="52"/>
      <c r="L66" s="52"/>
    </row>
    <row r="67" spans="1:12" hidden="1" x14ac:dyDescent="0.25">
      <c r="A67" s="52" t="s">
        <v>662</v>
      </c>
      <c r="B67" s="52"/>
      <c r="C67" s="52"/>
      <c r="D67" s="52" t="s">
        <v>663</v>
      </c>
      <c r="E67" s="52"/>
      <c r="F67" s="52" t="s">
        <v>664</v>
      </c>
      <c r="G67" s="52"/>
      <c r="H67" s="52"/>
      <c r="I67" s="52"/>
      <c r="J67" s="52"/>
      <c r="K67" s="52"/>
      <c r="L67" s="52"/>
    </row>
    <row r="68" spans="1:12" hidden="1" x14ac:dyDescent="0.25">
      <c r="A68" s="52" t="s">
        <v>665</v>
      </c>
      <c r="B68" s="52"/>
      <c r="C68" s="52"/>
      <c r="D68" s="52" t="s">
        <v>666</v>
      </c>
      <c r="E68" s="52"/>
      <c r="F68" s="52" t="s">
        <v>667</v>
      </c>
      <c r="G68" s="52"/>
      <c r="H68" s="52"/>
      <c r="I68" s="52"/>
      <c r="J68" s="52"/>
      <c r="K68" s="52"/>
      <c r="L68" s="52"/>
    </row>
    <row r="69" spans="1:12" hidden="1" x14ac:dyDescent="0.25">
      <c r="A69" s="52" t="s">
        <v>668</v>
      </c>
      <c r="B69" s="52"/>
      <c r="C69" s="52"/>
      <c r="D69" s="52" t="s">
        <v>669</v>
      </c>
      <c r="E69" s="52"/>
      <c r="F69" s="52" t="s">
        <v>670</v>
      </c>
      <c r="G69" s="52"/>
      <c r="H69" s="52"/>
      <c r="I69" s="52"/>
      <c r="J69" s="52"/>
      <c r="K69" s="52"/>
      <c r="L69" s="52"/>
    </row>
    <row r="70" spans="1:12" hidden="1" x14ac:dyDescent="0.25">
      <c r="A70" s="52" t="s">
        <v>676</v>
      </c>
      <c r="B70" s="52"/>
      <c r="C70" s="52"/>
      <c r="D70" s="52" t="s">
        <v>677</v>
      </c>
      <c r="E70" s="52"/>
      <c r="F70" s="52" t="s">
        <v>3095</v>
      </c>
      <c r="G70" s="52"/>
      <c r="H70" s="52"/>
      <c r="I70" s="52"/>
      <c r="J70" s="52"/>
      <c r="K70" s="52"/>
      <c r="L70" s="52"/>
    </row>
    <row r="71" spans="1:12" hidden="1" x14ac:dyDescent="0.25">
      <c r="A71" s="52" t="s">
        <v>678</v>
      </c>
      <c r="B71" s="52"/>
      <c r="C71" s="52"/>
      <c r="D71" s="52" t="s">
        <v>679</v>
      </c>
      <c r="E71" s="52"/>
      <c r="F71" s="52" t="s">
        <v>682</v>
      </c>
      <c r="G71" s="52"/>
      <c r="H71" s="52"/>
      <c r="I71" s="52"/>
      <c r="J71" s="52"/>
      <c r="K71" s="52"/>
      <c r="L71" s="52"/>
    </row>
    <row r="72" spans="1:12" hidden="1" x14ac:dyDescent="0.25">
      <c r="A72" s="52" t="s">
        <v>683</v>
      </c>
      <c r="B72" s="52"/>
      <c r="C72" s="52"/>
      <c r="D72" s="52" t="s">
        <v>684</v>
      </c>
      <c r="E72" s="52"/>
      <c r="F72" s="52" t="s">
        <v>685</v>
      </c>
      <c r="G72" s="52"/>
      <c r="H72" s="52"/>
      <c r="I72" s="52"/>
      <c r="J72" s="52"/>
      <c r="K72" s="52"/>
      <c r="L72" s="52"/>
    </row>
    <row r="73" spans="1:12" hidden="1" x14ac:dyDescent="0.25">
      <c r="A73" s="52" t="s">
        <v>695</v>
      </c>
      <c r="B73" s="52"/>
      <c r="C73" s="52"/>
      <c r="D73" s="52" t="s">
        <v>696</v>
      </c>
      <c r="E73" s="52"/>
      <c r="F73" s="52" t="s">
        <v>697</v>
      </c>
      <c r="G73" s="52"/>
      <c r="H73" s="52"/>
      <c r="I73" s="52"/>
      <c r="J73" s="52"/>
      <c r="K73" s="52"/>
      <c r="L73" s="52"/>
    </row>
    <row r="74" spans="1:12" hidden="1" x14ac:dyDescent="0.25">
      <c r="A74" s="52" t="s">
        <v>698</v>
      </c>
      <c r="B74" s="52"/>
      <c r="C74" s="52"/>
      <c r="D74" s="52" t="s">
        <v>699</v>
      </c>
      <c r="E74" s="52"/>
      <c r="F74" s="52" t="s">
        <v>700</v>
      </c>
      <c r="G74" s="52"/>
      <c r="H74" s="52"/>
      <c r="I74" s="52"/>
      <c r="J74" s="52"/>
      <c r="K74" s="52"/>
      <c r="L74" s="52"/>
    </row>
    <row r="75" spans="1:12" hidden="1" x14ac:dyDescent="0.25">
      <c r="A75" s="52" t="s">
        <v>701</v>
      </c>
      <c r="B75" s="52"/>
      <c r="C75" s="52"/>
      <c r="D75" s="52" t="s">
        <v>702</v>
      </c>
      <c r="E75" s="52"/>
      <c r="F75" s="52" t="s">
        <v>703</v>
      </c>
      <c r="G75" s="52"/>
      <c r="H75" s="52"/>
      <c r="I75" s="52"/>
      <c r="J75" s="52"/>
      <c r="K75" s="52"/>
      <c r="L75" s="52"/>
    </row>
    <row r="76" spans="1:12" hidden="1" x14ac:dyDescent="0.25">
      <c r="A76" s="52" t="s">
        <v>704</v>
      </c>
      <c r="B76" s="52"/>
      <c r="C76" s="52"/>
      <c r="D76" s="52" t="s">
        <v>705</v>
      </c>
      <c r="E76" s="52"/>
      <c r="F76" s="52" t="s">
        <v>706</v>
      </c>
      <c r="G76" s="52"/>
      <c r="H76" s="52"/>
      <c r="I76" s="52"/>
      <c r="J76" s="52"/>
      <c r="K76" s="52"/>
      <c r="L76" s="52"/>
    </row>
    <row r="77" spans="1:12" hidden="1" x14ac:dyDescent="0.25">
      <c r="A77" s="52" t="s">
        <v>712</v>
      </c>
      <c r="B77" s="52"/>
      <c r="C77" s="52"/>
      <c r="D77" s="52" t="s">
        <v>713</v>
      </c>
      <c r="E77" s="52"/>
      <c r="F77" s="52" t="s">
        <v>714</v>
      </c>
      <c r="G77" s="52"/>
      <c r="H77" s="52"/>
      <c r="I77" s="52"/>
      <c r="J77" s="52"/>
      <c r="K77" s="52"/>
      <c r="L77" s="52"/>
    </row>
    <row r="78" spans="1:12" hidden="1" x14ac:dyDescent="0.25">
      <c r="A78" s="52" t="s">
        <v>715</v>
      </c>
      <c r="B78" s="52"/>
      <c r="C78" s="52"/>
      <c r="D78" s="52" t="s">
        <v>716</v>
      </c>
      <c r="E78" s="52"/>
      <c r="F78" s="52" t="s">
        <v>717</v>
      </c>
      <c r="G78" s="52"/>
      <c r="H78" s="52"/>
      <c r="I78" s="52"/>
      <c r="J78" s="52"/>
      <c r="K78" s="52"/>
      <c r="L78" s="52"/>
    </row>
    <row r="79" spans="1:12" hidden="1" x14ac:dyDescent="0.25">
      <c r="A79" s="52" t="s">
        <v>718</v>
      </c>
      <c r="B79" s="52"/>
      <c r="C79" s="52"/>
      <c r="D79" s="52" t="s">
        <v>719</v>
      </c>
      <c r="E79" s="52"/>
      <c r="F79" s="52" t="s">
        <v>720</v>
      </c>
      <c r="G79" s="52"/>
      <c r="H79" s="52"/>
      <c r="I79" s="52"/>
      <c r="J79" s="52"/>
      <c r="K79" s="52"/>
      <c r="L79" s="52"/>
    </row>
    <row r="80" spans="1:12" hidden="1" x14ac:dyDescent="0.25">
      <c r="A80" s="52" t="s">
        <v>721</v>
      </c>
      <c r="B80" s="52"/>
      <c r="C80" s="52"/>
      <c r="D80" s="52" t="s">
        <v>722</v>
      </c>
      <c r="E80" s="52"/>
      <c r="F80" s="52" t="s">
        <v>723</v>
      </c>
      <c r="G80" s="52"/>
      <c r="H80" s="52"/>
      <c r="I80" s="52"/>
      <c r="J80" s="52"/>
      <c r="K80" s="52"/>
      <c r="L80" s="52"/>
    </row>
    <row r="81" spans="1:12" hidden="1" x14ac:dyDescent="0.25">
      <c r="A81" s="52" t="s">
        <v>724</v>
      </c>
      <c r="B81" s="52"/>
      <c r="C81" s="52"/>
      <c r="D81" s="52" t="s">
        <v>725</v>
      </c>
      <c r="E81" s="52"/>
      <c r="F81" s="52" t="s">
        <v>728</v>
      </c>
      <c r="G81" s="52"/>
      <c r="H81" s="52"/>
      <c r="I81" s="52"/>
      <c r="J81" s="52"/>
      <c r="K81" s="52"/>
      <c r="L81" s="52"/>
    </row>
    <row r="82" spans="1:12" hidden="1" x14ac:dyDescent="0.25">
      <c r="A82" s="52" t="s">
        <v>731</v>
      </c>
      <c r="B82" s="52"/>
      <c r="C82" s="52"/>
      <c r="D82" s="52" t="s">
        <v>732</v>
      </c>
      <c r="E82" s="52"/>
      <c r="F82" s="52" t="s">
        <v>3104</v>
      </c>
      <c r="G82" s="52"/>
      <c r="H82" s="52"/>
      <c r="I82" s="52"/>
      <c r="J82" s="52"/>
      <c r="K82" s="52"/>
      <c r="L82" s="52"/>
    </row>
    <row r="83" spans="1:12" hidden="1" x14ac:dyDescent="0.25">
      <c r="A83" s="52" t="s">
        <v>733</v>
      </c>
      <c r="B83" s="52"/>
      <c r="C83" s="52"/>
      <c r="D83" s="52" t="s">
        <v>734</v>
      </c>
      <c r="E83" s="52"/>
      <c r="F83" s="52" t="s">
        <v>735</v>
      </c>
      <c r="G83" s="52"/>
      <c r="H83" s="52"/>
      <c r="I83" s="52"/>
      <c r="J83" s="52"/>
      <c r="K83" s="52"/>
      <c r="L83" s="52"/>
    </row>
    <row r="84" spans="1:12" hidden="1" x14ac:dyDescent="0.25">
      <c r="A84" s="52" t="s">
        <v>742</v>
      </c>
      <c r="B84" s="52"/>
      <c r="C84" s="52"/>
      <c r="D84" s="52" t="s">
        <v>743</v>
      </c>
      <c r="E84" s="52"/>
      <c r="F84" s="52" t="s">
        <v>744</v>
      </c>
      <c r="G84" s="52"/>
      <c r="H84" s="52"/>
      <c r="I84" s="52"/>
      <c r="J84" s="52"/>
      <c r="K84" s="52"/>
      <c r="L84" s="52"/>
    </row>
    <row r="85" spans="1:12" hidden="1" x14ac:dyDescent="0.25">
      <c r="A85" s="52" t="s">
        <v>745</v>
      </c>
      <c r="B85" s="52"/>
      <c r="C85" s="52"/>
      <c r="D85" s="52" t="s">
        <v>746</v>
      </c>
      <c r="E85" s="52"/>
      <c r="F85" s="52" t="s">
        <v>747</v>
      </c>
      <c r="G85" s="52"/>
      <c r="H85" s="52"/>
      <c r="I85" s="52"/>
      <c r="J85" s="52"/>
      <c r="K85" s="52"/>
      <c r="L85" s="52"/>
    </row>
    <row r="86" spans="1:12" hidden="1" x14ac:dyDescent="0.25">
      <c r="A86" s="52" t="s">
        <v>748</v>
      </c>
      <c r="B86" s="52"/>
      <c r="C86" s="52"/>
      <c r="D86" s="52" t="s">
        <v>749</v>
      </c>
      <c r="E86" s="52"/>
      <c r="F86" s="52" t="s">
        <v>750</v>
      </c>
      <c r="G86" s="52"/>
      <c r="H86" s="52"/>
      <c r="I86" s="52"/>
      <c r="J86" s="52"/>
      <c r="K86" s="52"/>
      <c r="L86" s="52"/>
    </row>
    <row r="87" spans="1:12" hidden="1" x14ac:dyDescent="0.25">
      <c r="A87" s="52" t="s">
        <v>751</v>
      </c>
      <c r="B87" s="52"/>
      <c r="C87" s="52"/>
      <c r="D87" s="52" t="s">
        <v>752</v>
      </c>
      <c r="E87" s="52"/>
      <c r="F87" s="52" t="s">
        <v>753</v>
      </c>
      <c r="G87" s="52"/>
      <c r="H87" s="52"/>
      <c r="I87" s="52"/>
      <c r="J87" s="52"/>
      <c r="K87" s="52"/>
      <c r="L87" s="52"/>
    </row>
    <row r="88" spans="1:12" hidden="1" x14ac:dyDescent="0.25">
      <c r="A88" s="52" t="s">
        <v>759</v>
      </c>
      <c r="B88" s="52"/>
      <c r="C88" s="52"/>
      <c r="D88" s="52" t="s">
        <v>760</v>
      </c>
      <c r="E88" s="52"/>
      <c r="F88" s="52" t="s">
        <v>761</v>
      </c>
      <c r="G88" s="52"/>
      <c r="H88" s="52"/>
      <c r="I88" s="52"/>
      <c r="J88" s="52"/>
      <c r="K88" s="52"/>
      <c r="L88" s="52"/>
    </row>
    <row r="89" spans="1:12" hidden="1" x14ac:dyDescent="0.25">
      <c r="A89" s="52" t="s">
        <v>762</v>
      </c>
      <c r="B89" s="52"/>
      <c r="C89" s="52"/>
      <c r="D89" s="52" t="s">
        <v>763</v>
      </c>
      <c r="E89" s="52"/>
      <c r="F89" s="52" t="s">
        <v>764</v>
      </c>
      <c r="G89" s="52"/>
      <c r="H89" s="52"/>
      <c r="I89" s="52"/>
      <c r="J89" s="52"/>
      <c r="K89" s="52"/>
      <c r="L89" s="52"/>
    </row>
    <row r="90" spans="1:12" hidden="1" x14ac:dyDescent="0.25">
      <c r="A90" s="52" t="s">
        <v>765</v>
      </c>
      <c r="B90" s="52"/>
      <c r="C90" s="52"/>
      <c r="D90" s="52" t="s">
        <v>766</v>
      </c>
      <c r="E90" s="52"/>
      <c r="F90" s="52" t="s">
        <v>767</v>
      </c>
      <c r="G90" s="52"/>
      <c r="H90" s="52"/>
      <c r="I90" s="52"/>
      <c r="J90" s="52"/>
      <c r="K90" s="52"/>
      <c r="L90" s="52"/>
    </row>
    <row r="91" spans="1:12" hidden="1" x14ac:dyDescent="0.25">
      <c r="A91" s="52" t="s">
        <v>768</v>
      </c>
      <c r="B91" s="52"/>
      <c r="C91" s="52"/>
      <c r="D91" s="52" t="s">
        <v>552</v>
      </c>
      <c r="E91" s="52"/>
      <c r="F91" s="52" t="s">
        <v>769</v>
      </c>
      <c r="G91" s="52"/>
      <c r="H91" s="52"/>
      <c r="I91" s="52"/>
      <c r="J91" s="52"/>
      <c r="K91" s="52"/>
      <c r="L91" s="52"/>
    </row>
    <row r="92" spans="1:12" hidden="1" x14ac:dyDescent="0.25">
      <c r="A92" s="52" t="s">
        <v>770</v>
      </c>
      <c r="B92" s="52"/>
      <c r="C92" s="52"/>
      <c r="D92" s="52" t="s">
        <v>771</v>
      </c>
      <c r="E92" s="52"/>
      <c r="F92" s="52" t="s">
        <v>772</v>
      </c>
      <c r="G92" s="52"/>
      <c r="H92" s="52"/>
      <c r="I92" s="52"/>
      <c r="J92" s="52"/>
      <c r="K92" s="52"/>
      <c r="L92" s="52"/>
    </row>
    <row r="93" spans="1:12" hidden="1" x14ac:dyDescent="0.25">
      <c r="A93" s="52" t="s">
        <v>773</v>
      </c>
      <c r="B93" s="52"/>
      <c r="C93" s="52"/>
      <c r="D93" s="52" t="s">
        <v>774</v>
      </c>
      <c r="E93" s="52"/>
      <c r="F93" s="52" t="s">
        <v>775</v>
      </c>
      <c r="G93" s="52"/>
      <c r="H93" s="52"/>
      <c r="I93" s="52"/>
      <c r="J93" s="52"/>
      <c r="K93" s="52"/>
      <c r="L93" s="52"/>
    </row>
    <row r="94" spans="1:12" hidden="1" x14ac:dyDescent="0.25">
      <c r="A94" s="52" t="s">
        <v>776</v>
      </c>
      <c r="B94" s="52"/>
      <c r="C94" s="52"/>
      <c r="D94" s="52" t="s">
        <v>777</v>
      </c>
      <c r="E94" s="52"/>
      <c r="F94" s="52" t="s">
        <v>3111</v>
      </c>
      <c r="G94" s="52"/>
      <c r="H94" s="52"/>
      <c r="I94" s="52"/>
      <c r="J94" s="52"/>
      <c r="K94" s="52"/>
      <c r="L94" s="52"/>
    </row>
    <row r="95" spans="1:12" hidden="1" x14ac:dyDescent="0.25">
      <c r="A95" s="52" t="s">
        <v>778</v>
      </c>
      <c r="B95" s="52"/>
      <c r="C95" s="52"/>
      <c r="D95" s="52" t="s">
        <v>779</v>
      </c>
      <c r="E95" s="52"/>
      <c r="F95" s="52" t="s">
        <v>780</v>
      </c>
      <c r="G95" s="52"/>
      <c r="H95" s="52"/>
      <c r="I95" s="52"/>
      <c r="J95" s="52"/>
      <c r="K95" s="52"/>
      <c r="L95" s="52"/>
    </row>
    <row r="96" spans="1:12" hidden="1" x14ac:dyDescent="0.25">
      <c r="A96" s="52" t="s">
        <v>788</v>
      </c>
      <c r="B96" s="52"/>
      <c r="C96" s="52"/>
      <c r="D96" s="52" t="s">
        <v>789</v>
      </c>
      <c r="E96" s="52"/>
      <c r="F96" s="52" t="s">
        <v>790</v>
      </c>
      <c r="G96" s="52"/>
      <c r="H96" s="52"/>
      <c r="I96" s="52"/>
      <c r="J96" s="52"/>
      <c r="K96" s="52"/>
      <c r="L96" s="52"/>
    </row>
    <row r="97" spans="1:12" x14ac:dyDescent="0.25">
      <c r="A97" s="52" t="s">
        <v>788</v>
      </c>
      <c r="B97" s="52" t="s">
        <v>1979</v>
      </c>
      <c r="C97" s="52" t="s">
        <v>2218</v>
      </c>
      <c r="D97" s="52" t="s">
        <v>1980</v>
      </c>
      <c r="E97" s="52" t="s">
        <v>10</v>
      </c>
      <c r="F97" s="52" t="s">
        <v>1981</v>
      </c>
      <c r="G97" s="52" t="s">
        <v>1982</v>
      </c>
      <c r="H97" s="52" t="s">
        <v>1983</v>
      </c>
      <c r="I97" s="52" t="s">
        <v>3429</v>
      </c>
      <c r="J97" s="52" t="s">
        <v>3430</v>
      </c>
      <c r="K97" s="52" t="s">
        <v>3431</v>
      </c>
      <c r="L97" s="52"/>
    </row>
    <row r="98" spans="1:12" x14ac:dyDescent="0.25">
      <c r="A98" s="52" t="s">
        <v>788</v>
      </c>
      <c r="B98" s="52" t="s">
        <v>1984</v>
      </c>
      <c r="C98" s="52" t="s">
        <v>2218</v>
      </c>
      <c r="D98" s="52" t="s">
        <v>1985</v>
      </c>
      <c r="E98" s="52" t="s">
        <v>10</v>
      </c>
      <c r="F98" s="52" t="s">
        <v>1986</v>
      </c>
      <c r="G98" s="52" t="s">
        <v>1987</v>
      </c>
      <c r="H98" s="52" t="s">
        <v>1983</v>
      </c>
      <c r="I98" s="52" t="s">
        <v>3432</v>
      </c>
      <c r="J98" s="52" t="s">
        <v>3433</v>
      </c>
      <c r="K98" s="52" t="s">
        <v>3370</v>
      </c>
      <c r="L98" s="52"/>
    </row>
    <row r="99" spans="1:12" x14ac:dyDescent="0.25">
      <c r="A99" s="52" t="s">
        <v>788</v>
      </c>
      <c r="B99" s="52" t="s">
        <v>1988</v>
      </c>
      <c r="C99" s="52" t="s">
        <v>2218</v>
      </c>
      <c r="D99" s="52" t="s">
        <v>1990</v>
      </c>
      <c r="E99" s="52" t="s">
        <v>10</v>
      </c>
      <c r="F99" s="52" t="s">
        <v>1991</v>
      </c>
      <c r="G99" s="52" t="s">
        <v>1992</v>
      </c>
      <c r="H99" s="52" t="s">
        <v>1993</v>
      </c>
      <c r="I99" s="52" t="s">
        <v>3434</v>
      </c>
      <c r="J99" s="52" t="s">
        <v>3435</v>
      </c>
      <c r="K99" s="52" t="s">
        <v>3370</v>
      </c>
      <c r="L99" s="52"/>
    </row>
    <row r="100" spans="1:12" x14ac:dyDescent="0.25">
      <c r="A100" s="52" t="s">
        <v>788</v>
      </c>
      <c r="B100" s="52" t="s">
        <v>1989</v>
      </c>
      <c r="C100" s="52" t="s">
        <v>2218</v>
      </c>
      <c r="D100" s="52" t="s">
        <v>1994</v>
      </c>
      <c r="E100" s="52" t="s">
        <v>10</v>
      </c>
      <c r="F100" s="52" t="s">
        <v>1995</v>
      </c>
      <c r="G100" s="52" t="s">
        <v>1996</v>
      </c>
      <c r="H100" s="52" t="s">
        <v>1997</v>
      </c>
      <c r="I100" s="52" t="s">
        <v>3436</v>
      </c>
      <c r="J100" s="52" t="s">
        <v>3437</v>
      </c>
      <c r="K100" s="52" t="s">
        <v>3370</v>
      </c>
      <c r="L100" s="52"/>
    </row>
    <row r="101" spans="1:12" hidden="1" x14ac:dyDescent="0.25">
      <c r="A101" s="52" t="s">
        <v>791</v>
      </c>
      <c r="B101" s="52"/>
      <c r="C101" s="52"/>
      <c r="D101" s="52" t="s">
        <v>792</v>
      </c>
      <c r="E101" s="52"/>
      <c r="F101" s="52" t="s">
        <v>793</v>
      </c>
      <c r="G101" s="52"/>
      <c r="H101" s="52"/>
      <c r="I101" s="52"/>
      <c r="J101" s="52"/>
      <c r="K101" s="52"/>
      <c r="L101" s="52"/>
    </row>
    <row r="102" spans="1:12" hidden="1" x14ac:dyDescent="0.25">
      <c r="A102" s="52" t="s">
        <v>794</v>
      </c>
      <c r="B102" s="52"/>
      <c r="C102" s="52"/>
      <c r="D102" s="52" t="s">
        <v>795</v>
      </c>
      <c r="E102" s="52"/>
      <c r="F102" s="52" t="s">
        <v>796</v>
      </c>
      <c r="G102" s="52"/>
      <c r="H102" s="52"/>
      <c r="I102" s="52"/>
      <c r="J102" s="52"/>
      <c r="K102" s="52"/>
      <c r="L102" s="52"/>
    </row>
    <row r="103" spans="1:12" hidden="1" x14ac:dyDescent="0.25">
      <c r="A103" s="52" t="s">
        <v>797</v>
      </c>
      <c r="B103" s="52"/>
      <c r="C103" s="52"/>
      <c r="D103" s="52" t="s">
        <v>798</v>
      </c>
      <c r="E103" s="52"/>
      <c r="F103" s="52" t="s">
        <v>799</v>
      </c>
      <c r="G103" s="52"/>
      <c r="H103" s="52"/>
      <c r="I103" s="52"/>
      <c r="J103" s="52"/>
      <c r="K103" s="52"/>
      <c r="L103" s="52"/>
    </row>
    <row r="104" spans="1:12" hidden="1" x14ac:dyDescent="0.25">
      <c r="A104" s="52" t="s">
        <v>800</v>
      </c>
      <c r="B104" s="52"/>
      <c r="C104" s="52"/>
      <c r="D104" s="52" t="s">
        <v>801</v>
      </c>
      <c r="E104" s="52"/>
      <c r="F104" s="52" t="s">
        <v>802</v>
      </c>
      <c r="G104" s="52"/>
      <c r="H104" s="52"/>
      <c r="I104" s="52"/>
      <c r="J104" s="52"/>
      <c r="K104" s="52"/>
      <c r="L104" s="52"/>
    </row>
    <row r="105" spans="1:12" hidden="1" x14ac:dyDescent="0.25">
      <c r="A105" s="52" t="s">
        <v>803</v>
      </c>
      <c r="B105" s="52"/>
      <c r="C105" s="52"/>
      <c r="D105" s="52" t="s">
        <v>804</v>
      </c>
      <c r="E105" s="52"/>
      <c r="F105" s="52" t="s">
        <v>805</v>
      </c>
      <c r="G105" s="52"/>
      <c r="H105" s="52"/>
      <c r="I105" s="52"/>
      <c r="J105" s="52"/>
      <c r="K105" s="52"/>
      <c r="L105" s="52"/>
    </row>
    <row r="106" spans="1:12" hidden="1" x14ac:dyDescent="0.25">
      <c r="A106" s="52" t="s">
        <v>806</v>
      </c>
      <c r="B106" s="52"/>
      <c r="C106" s="52"/>
      <c r="D106" s="52" t="s">
        <v>807</v>
      </c>
      <c r="E106" s="52"/>
      <c r="F106" s="52" t="s">
        <v>808</v>
      </c>
      <c r="G106" s="52"/>
      <c r="H106" s="52"/>
      <c r="I106" s="52"/>
      <c r="J106" s="52"/>
      <c r="K106" s="52"/>
      <c r="L106" s="52"/>
    </row>
    <row r="107" spans="1:12" hidden="1" x14ac:dyDescent="0.25">
      <c r="A107" s="52" t="s">
        <v>809</v>
      </c>
      <c r="B107" s="52"/>
      <c r="C107" s="52"/>
      <c r="D107" s="52" t="s">
        <v>810</v>
      </c>
      <c r="E107" s="52"/>
      <c r="F107" s="52" t="s">
        <v>811</v>
      </c>
      <c r="G107" s="52"/>
      <c r="H107" s="52"/>
      <c r="I107" s="52"/>
      <c r="J107" s="52"/>
      <c r="K107" s="52"/>
      <c r="L107" s="52"/>
    </row>
    <row r="108" spans="1:12" hidden="1" x14ac:dyDescent="0.25">
      <c r="A108" s="52" t="s">
        <v>812</v>
      </c>
      <c r="B108" s="52"/>
      <c r="C108" s="52"/>
      <c r="D108" s="52" t="s">
        <v>813</v>
      </c>
      <c r="E108" s="52"/>
      <c r="F108" s="52" t="s">
        <v>814</v>
      </c>
      <c r="G108" s="52"/>
      <c r="H108" s="52"/>
      <c r="I108" s="52"/>
      <c r="J108" s="52"/>
      <c r="K108" s="52"/>
      <c r="L108" s="52"/>
    </row>
    <row r="109" spans="1:12" hidden="1" x14ac:dyDescent="0.25">
      <c r="A109" s="52" t="s">
        <v>815</v>
      </c>
      <c r="B109" s="52"/>
      <c r="C109" s="52"/>
      <c r="D109" s="52" t="s">
        <v>816</v>
      </c>
      <c r="E109" s="52"/>
      <c r="F109" s="52" t="s">
        <v>817</v>
      </c>
      <c r="G109" s="52"/>
      <c r="H109" s="52"/>
      <c r="I109" s="52"/>
      <c r="J109" s="52"/>
      <c r="K109" s="52"/>
      <c r="L109" s="52"/>
    </row>
    <row r="110" spans="1:12" hidden="1" x14ac:dyDescent="0.25">
      <c r="A110" s="52" t="s">
        <v>818</v>
      </c>
      <c r="B110" s="52"/>
      <c r="C110" s="52"/>
      <c r="D110" s="52" t="s">
        <v>819</v>
      </c>
      <c r="E110" s="52"/>
      <c r="F110" s="52" t="s">
        <v>820</v>
      </c>
      <c r="G110" s="52"/>
      <c r="H110" s="52"/>
      <c r="I110" s="52"/>
      <c r="J110" s="52"/>
      <c r="K110" s="52"/>
      <c r="L110" s="52"/>
    </row>
    <row r="111" spans="1:12" hidden="1" x14ac:dyDescent="0.25">
      <c r="A111" s="52" t="s">
        <v>825</v>
      </c>
      <c r="B111" s="52"/>
      <c r="C111" s="52"/>
      <c r="D111" s="52" t="s">
        <v>826</v>
      </c>
      <c r="E111" s="52"/>
      <c r="F111" s="52" t="s">
        <v>827</v>
      </c>
      <c r="G111" s="52"/>
      <c r="H111" s="52"/>
      <c r="I111" s="52"/>
      <c r="J111" s="52"/>
      <c r="K111" s="52"/>
      <c r="L111" s="52"/>
    </row>
    <row r="112" spans="1:12" hidden="1" x14ac:dyDescent="0.25">
      <c r="A112" s="52" t="s">
        <v>828</v>
      </c>
      <c r="B112" s="52"/>
      <c r="C112" s="52"/>
      <c r="D112" s="52" t="s">
        <v>829</v>
      </c>
      <c r="E112" s="52"/>
      <c r="F112" s="52" t="s">
        <v>772</v>
      </c>
      <c r="G112" s="52"/>
      <c r="H112" s="52"/>
      <c r="I112" s="52"/>
      <c r="J112" s="52"/>
      <c r="K112" s="52"/>
      <c r="L112" s="52"/>
    </row>
    <row r="113" spans="1:12" hidden="1" x14ac:dyDescent="0.25">
      <c r="A113" s="52" t="s">
        <v>830</v>
      </c>
      <c r="B113" s="52"/>
      <c r="C113" s="52"/>
      <c r="D113" s="52" t="s">
        <v>831</v>
      </c>
      <c r="E113" s="52"/>
      <c r="F113" s="52" t="s">
        <v>832</v>
      </c>
      <c r="G113" s="52"/>
      <c r="H113" s="52"/>
      <c r="I113" s="52"/>
      <c r="J113" s="52"/>
      <c r="K113" s="52"/>
      <c r="L113" s="52"/>
    </row>
    <row r="114" spans="1:12" hidden="1" x14ac:dyDescent="0.25">
      <c r="A114" s="52" t="s">
        <v>833</v>
      </c>
      <c r="B114" s="52"/>
      <c r="C114" s="52"/>
      <c r="D114" s="52" t="s">
        <v>834</v>
      </c>
      <c r="E114" s="52"/>
      <c r="F114" s="52" t="s">
        <v>835</v>
      </c>
      <c r="G114" s="52"/>
      <c r="H114" s="52"/>
      <c r="I114" s="52"/>
      <c r="J114" s="52"/>
      <c r="K114" s="52"/>
      <c r="L114" s="52"/>
    </row>
    <row r="115" spans="1:12" hidden="1" x14ac:dyDescent="0.25">
      <c r="A115" s="52" t="s">
        <v>836</v>
      </c>
      <c r="B115" s="52"/>
      <c r="C115" s="52"/>
      <c r="D115" s="52" t="s">
        <v>837</v>
      </c>
      <c r="E115" s="52"/>
      <c r="F115" s="52" t="s">
        <v>838</v>
      </c>
      <c r="G115" s="52"/>
      <c r="H115" s="52"/>
      <c r="I115" s="52"/>
      <c r="J115" s="52"/>
      <c r="K115" s="52"/>
      <c r="L115" s="52"/>
    </row>
    <row r="116" spans="1:12" hidden="1" x14ac:dyDescent="0.25">
      <c r="A116" s="52" t="s">
        <v>839</v>
      </c>
      <c r="B116" s="52"/>
      <c r="C116" s="52"/>
      <c r="D116" s="52" t="s">
        <v>840</v>
      </c>
      <c r="E116" s="52"/>
      <c r="F116" s="52" t="s">
        <v>841</v>
      </c>
      <c r="G116" s="52"/>
      <c r="H116" s="52"/>
      <c r="I116" s="52"/>
      <c r="J116" s="52"/>
      <c r="K116" s="52"/>
      <c r="L116" s="52"/>
    </row>
    <row r="117" spans="1:12" hidden="1" x14ac:dyDescent="0.25">
      <c r="A117" s="52" t="s">
        <v>842</v>
      </c>
      <c r="B117" s="52"/>
      <c r="C117" s="52"/>
      <c r="D117" s="52" t="s">
        <v>843</v>
      </c>
      <c r="E117" s="52"/>
      <c r="F117" s="52" t="s">
        <v>1765</v>
      </c>
      <c r="G117" s="52"/>
      <c r="H117" s="52"/>
      <c r="I117" s="52"/>
      <c r="J117" s="52"/>
      <c r="K117" s="52"/>
      <c r="L117" s="52"/>
    </row>
    <row r="118" spans="1:12" hidden="1" x14ac:dyDescent="0.25">
      <c r="A118" s="52" t="s">
        <v>846</v>
      </c>
      <c r="B118" s="52"/>
      <c r="C118" s="52"/>
      <c r="D118" s="52" t="s">
        <v>847</v>
      </c>
      <c r="E118" s="52"/>
      <c r="F118" s="52" t="s">
        <v>848</v>
      </c>
      <c r="G118" s="52"/>
      <c r="H118" s="52"/>
      <c r="I118" s="52"/>
      <c r="J118" s="52"/>
      <c r="K118" s="52"/>
      <c r="L118" s="52"/>
    </row>
    <row r="119" spans="1:12" hidden="1" x14ac:dyDescent="0.25">
      <c r="A119" s="52" t="s">
        <v>849</v>
      </c>
      <c r="B119" s="52"/>
      <c r="C119" s="52"/>
      <c r="D119" s="52" t="s">
        <v>850</v>
      </c>
      <c r="E119" s="52"/>
      <c r="F119" s="52" t="s">
        <v>851</v>
      </c>
      <c r="G119" s="52"/>
      <c r="H119" s="52"/>
      <c r="I119" s="52"/>
      <c r="J119" s="52"/>
      <c r="K119" s="52"/>
      <c r="L119" s="52"/>
    </row>
    <row r="120" spans="1:12" hidden="1" x14ac:dyDescent="0.25">
      <c r="A120" s="52" t="s">
        <v>861</v>
      </c>
      <c r="B120" s="52"/>
      <c r="C120" s="52"/>
      <c r="D120" s="52" t="s">
        <v>862</v>
      </c>
      <c r="E120" s="52"/>
      <c r="F120" s="52" t="s">
        <v>863</v>
      </c>
      <c r="G120" s="52"/>
      <c r="H120" s="52"/>
      <c r="I120" s="52"/>
      <c r="J120" s="52"/>
      <c r="K120" s="52"/>
      <c r="L120" s="52"/>
    </row>
    <row r="121" spans="1:12" hidden="1" x14ac:dyDescent="0.25">
      <c r="A121" s="52" t="s">
        <v>864</v>
      </c>
      <c r="B121" s="52"/>
      <c r="C121" s="52"/>
      <c r="D121" s="52" t="s">
        <v>865</v>
      </c>
      <c r="E121" s="52"/>
      <c r="F121" s="52" t="s">
        <v>866</v>
      </c>
      <c r="G121" s="52"/>
      <c r="H121" s="52"/>
      <c r="I121" s="52"/>
      <c r="J121" s="52"/>
      <c r="K121" s="52"/>
      <c r="L121" s="52"/>
    </row>
    <row r="122" spans="1:12" hidden="1" x14ac:dyDescent="0.25">
      <c r="A122" s="52" t="s">
        <v>867</v>
      </c>
      <c r="B122" s="52"/>
      <c r="C122" s="52"/>
      <c r="D122" s="52" t="s">
        <v>868</v>
      </c>
      <c r="E122" s="52"/>
      <c r="F122" s="52" t="s">
        <v>3122</v>
      </c>
      <c r="G122" s="52"/>
      <c r="H122" s="52"/>
      <c r="I122" s="52"/>
      <c r="J122" s="52"/>
      <c r="K122" s="52"/>
      <c r="L122" s="52"/>
    </row>
    <row r="123" spans="1:12" hidden="1" x14ac:dyDescent="0.25">
      <c r="A123" s="52" t="s">
        <v>869</v>
      </c>
      <c r="B123" s="52"/>
      <c r="C123" s="52"/>
      <c r="D123" s="52" t="s">
        <v>870</v>
      </c>
      <c r="E123" s="52"/>
      <c r="F123" s="52" t="s">
        <v>871</v>
      </c>
      <c r="G123" s="52"/>
      <c r="H123" s="52"/>
      <c r="I123" s="52"/>
      <c r="J123" s="52"/>
      <c r="K123" s="52"/>
      <c r="L123" s="52"/>
    </row>
    <row r="124" spans="1:12" hidden="1" x14ac:dyDescent="0.25">
      <c r="A124" s="52" t="s">
        <v>872</v>
      </c>
      <c r="B124" s="52"/>
      <c r="C124" s="52"/>
      <c r="D124" s="52" t="s">
        <v>873</v>
      </c>
      <c r="E124" s="52"/>
      <c r="F124" s="52" t="s">
        <v>3123</v>
      </c>
      <c r="G124" s="52"/>
      <c r="H124" s="52"/>
      <c r="I124" s="52"/>
      <c r="J124" s="52"/>
      <c r="K124" s="52"/>
      <c r="L124" s="52"/>
    </row>
    <row r="125" spans="1:12" hidden="1" x14ac:dyDescent="0.25">
      <c r="A125" s="52" t="s">
        <v>874</v>
      </c>
      <c r="B125" s="52"/>
      <c r="C125" s="52"/>
      <c r="D125" s="52" t="s">
        <v>875</v>
      </c>
      <c r="E125" s="52"/>
      <c r="F125" s="52" t="s">
        <v>876</v>
      </c>
      <c r="G125" s="52"/>
      <c r="H125" s="52"/>
      <c r="I125" s="52"/>
      <c r="J125" s="52"/>
      <c r="K125" s="52"/>
      <c r="L125" s="52"/>
    </row>
    <row r="126" spans="1:12" hidden="1" x14ac:dyDescent="0.25">
      <c r="A126" s="52" t="s">
        <v>900</v>
      </c>
      <c r="B126" s="52"/>
      <c r="C126" s="52"/>
      <c r="D126" s="52" t="s">
        <v>901</v>
      </c>
      <c r="E126" s="52"/>
      <c r="F126" s="52" t="s">
        <v>902</v>
      </c>
      <c r="G126" s="52"/>
      <c r="H126" s="52"/>
      <c r="I126" s="52"/>
      <c r="J126" s="52"/>
      <c r="K126" s="52"/>
      <c r="L126" s="52"/>
    </row>
    <row r="127" spans="1:12" hidden="1" x14ac:dyDescent="0.25">
      <c r="A127" s="52" t="s">
        <v>903</v>
      </c>
      <c r="B127" s="52"/>
      <c r="C127" s="52"/>
      <c r="D127" s="52" t="s">
        <v>904</v>
      </c>
      <c r="E127" s="52"/>
      <c r="F127" s="52" t="s">
        <v>905</v>
      </c>
      <c r="G127" s="52"/>
      <c r="H127" s="52"/>
      <c r="I127" s="52"/>
      <c r="J127" s="52"/>
      <c r="K127" s="52"/>
      <c r="L127" s="52"/>
    </row>
    <row r="128" spans="1:12" hidden="1" x14ac:dyDescent="0.25">
      <c r="A128" s="52" t="s">
        <v>906</v>
      </c>
      <c r="B128" s="52"/>
      <c r="C128" s="52"/>
      <c r="D128" s="52" t="s">
        <v>907</v>
      </c>
      <c r="E128" s="52"/>
      <c r="F128" s="52" t="s">
        <v>908</v>
      </c>
      <c r="G128" s="52"/>
      <c r="H128" s="52"/>
      <c r="I128" s="52"/>
      <c r="J128" s="52"/>
      <c r="K128" s="52"/>
      <c r="L128" s="52"/>
    </row>
    <row r="129" spans="1:12" hidden="1" x14ac:dyDescent="0.25">
      <c r="A129" s="52" t="s">
        <v>909</v>
      </c>
      <c r="B129" s="52"/>
      <c r="C129" s="52"/>
      <c r="D129" s="52" t="s">
        <v>910</v>
      </c>
      <c r="E129" s="52"/>
      <c r="F129" s="52" t="s">
        <v>911</v>
      </c>
      <c r="G129" s="52"/>
      <c r="H129" s="52"/>
      <c r="I129" s="52"/>
      <c r="J129" s="52"/>
      <c r="K129" s="52"/>
      <c r="L129" s="52"/>
    </row>
    <row r="130" spans="1:12" hidden="1" x14ac:dyDescent="0.25">
      <c r="A130" s="52" t="s">
        <v>912</v>
      </c>
      <c r="B130" s="52"/>
      <c r="C130" s="52"/>
      <c r="D130" s="52" t="s">
        <v>913</v>
      </c>
      <c r="E130" s="52"/>
      <c r="F130" s="52" t="s">
        <v>914</v>
      </c>
      <c r="G130" s="52"/>
      <c r="H130" s="52"/>
      <c r="I130" s="52"/>
      <c r="J130" s="52"/>
      <c r="K130" s="52"/>
      <c r="L130" s="52"/>
    </row>
    <row r="131" spans="1:12" hidden="1" x14ac:dyDescent="0.25">
      <c r="A131" s="52" t="s">
        <v>915</v>
      </c>
      <c r="B131" s="52"/>
      <c r="C131" s="52"/>
      <c r="D131" s="52" t="s">
        <v>916</v>
      </c>
      <c r="E131" s="52"/>
      <c r="F131" s="52" t="s">
        <v>917</v>
      </c>
      <c r="G131" s="52"/>
      <c r="H131" s="52"/>
      <c r="I131" s="52"/>
      <c r="J131" s="52"/>
      <c r="K131" s="52"/>
      <c r="L131" s="52"/>
    </row>
    <row r="132" spans="1:12" hidden="1" x14ac:dyDescent="0.25">
      <c r="A132" s="52" t="s">
        <v>918</v>
      </c>
      <c r="B132" s="52"/>
      <c r="C132" s="52"/>
      <c r="D132" s="52" t="s">
        <v>919</v>
      </c>
      <c r="E132" s="52"/>
      <c r="F132" s="52" t="s">
        <v>920</v>
      </c>
      <c r="G132" s="52"/>
      <c r="H132" s="52"/>
      <c r="I132" s="52"/>
      <c r="J132" s="52"/>
      <c r="K132" s="52"/>
      <c r="L132" s="52"/>
    </row>
    <row r="133" spans="1:12" hidden="1" x14ac:dyDescent="0.25">
      <c r="A133" s="52" t="s">
        <v>921</v>
      </c>
      <c r="B133" s="52"/>
      <c r="C133" s="52"/>
      <c r="D133" s="52" t="s">
        <v>922</v>
      </c>
      <c r="E133" s="52"/>
      <c r="F133" s="52" t="s">
        <v>923</v>
      </c>
      <c r="G133" s="52"/>
      <c r="H133" s="52"/>
      <c r="I133" s="52"/>
      <c r="J133" s="52"/>
      <c r="K133" s="52"/>
      <c r="L133" s="52"/>
    </row>
    <row r="134" spans="1:12" hidden="1" x14ac:dyDescent="0.25">
      <c r="A134" s="52" t="s">
        <v>924</v>
      </c>
      <c r="B134" s="52"/>
      <c r="C134" s="52"/>
      <c r="D134" s="52" t="s">
        <v>925</v>
      </c>
      <c r="E134" s="52"/>
      <c r="F134" s="52" t="s">
        <v>920</v>
      </c>
      <c r="G134" s="52"/>
      <c r="H134" s="52"/>
      <c r="I134" s="52"/>
      <c r="J134" s="52"/>
      <c r="K134" s="52"/>
      <c r="L134" s="52"/>
    </row>
    <row r="135" spans="1:12" hidden="1" x14ac:dyDescent="0.25">
      <c r="A135" s="52" t="s">
        <v>926</v>
      </c>
      <c r="B135" s="52"/>
      <c r="C135" s="52"/>
      <c r="D135" s="52" t="s">
        <v>927</v>
      </c>
      <c r="E135" s="52"/>
      <c r="F135" s="52" t="s">
        <v>920</v>
      </c>
      <c r="G135" s="52"/>
      <c r="H135" s="52"/>
      <c r="I135" s="52"/>
      <c r="J135" s="52"/>
      <c r="K135" s="52"/>
      <c r="L135" s="52"/>
    </row>
    <row r="136" spans="1:12" hidden="1" x14ac:dyDescent="0.25">
      <c r="A136" s="52" t="s">
        <v>928</v>
      </c>
      <c r="B136" s="52"/>
      <c r="C136" s="52"/>
      <c r="D136" s="52" t="s">
        <v>929</v>
      </c>
      <c r="E136" s="52"/>
      <c r="F136" s="52" t="s">
        <v>930</v>
      </c>
      <c r="G136" s="52"/>
      <c r="H136" s="52"/>
      <c r="I136" s="52"/>
      <c r="J136" s="52"/>
      <c r="K136" s="52"/>
      <c r="L136" s="52"/>
    </row>
    <row r="137" spans="1:12" hidden="1" x14ac:dyDescent="0.25">
      <c r="A137" s="52" t="s">
        <v>931</v>
      </c>
      <c r="B137" s="52"/>
      <c r="C137" s="52"/>
      <c r="D137" s="52" t="s">
        <v>932</v>
      </c>
      <c r="E137" s="52"/>
      <c r="F137" s="52" t="s">
        <v>933</v>
      </c>
      <c r="G137" s="52"/>
      <c r="H137" s="52"/>
      <c r="I137" s="52"/>
      <c r="J137" s="52"/>
      <c r="K137" s="52"/>
      <c r="L137" s="52"/>
    </row>
    <row r="138" spans="1:12" hidden="1" x14ac:dyDescent="0.25">
      <c r="A138" s="52" t="s">
        <v>940</v>
      </c>
      <c r="B138" s="52"/>
      <c r="C138" s="52"/>
      <c r="D138" s="52" t="s">
        <v>941</v>
      </c>
      <c r="E138" s="52"/>
      <c r="F138" s="52" t="s">
        <v>942</v>
      </c>
      <c r="G138" s="52"/>
      <c r="H138" s="52"/>
      <c r="I138" s="52"/>
      <c r="J138" s="52"/>
      <c r="K138" s="52"/>
      <c r="L138" s="52"/>
    </row>
    <row r="139" spans="1:12" hidden="1" x14ac:dyDescent="0.25">
      <c r="A139" s="52" t="s">
        <v>943</v>
      </c>
      <c r="B139" s="52"/>
      <c r="C139" s="52"/>
      <c r="D139" s="52" t="s">
        <v>944</v>
      </c>
      <c r="E139" s="52"/>
      <c r="F139" s="52" t="s">
        <v>945</v>
      </c>
      <c r="G139" s="52"/>
      <c r="H139" s="52"/>
      <c r="I139" s="52"/>
      <c r="J139" s="52"/>
      <c r="K139" s="52"/>
      <c r="L139" s="52"/>
    </row>
    <row r="140" spans="1:12" hidden="1" x14ac:dyDescent="0.25">
      <c r="A140" s="52" t="s">
        <v>955</v>
      </c>
      <c r="B140" s="52"/>
      <c r="C140" s="52"/>
      <c r="D140" s="52" t="s">
        <v>956</v>
      </c>
      <c r="E140" s="52"/>
      <c r="F140" s="52" t="s">
        <v>957</v>
      </c>
      <c r="G140" s="52"/>
      <c r="H140" s="52"/>
      <c r="I140" s="52"/>
      <c r="J140" s="52"/>
      <c r="K140" s="52"/>
      <c r="L140" s="52"/>
    </row>
    <row r="141" spans="1:12" hidden="1" x14ac:dyDescent="0.25">
      <c r="A141" s="52" t="s">
        <v>967</v>
      </c>
      <c r="B141" s="52"/>
      <c r="C141" s="52"/>
      <c r="D141" s="52" t="s">
        <v>968</v>
      </c>
      <c r="E141" s="52"/>
      <c r="F141" s="52" t="s">
        <v>969</v>
      </c>
      <c r="G141" s="52"/>
      <c r="H141" s="52"/>
      <c r="I141" s="52"/>
      <c r="J141" s="52"/>
      <c r="K141" s="52"/>
      <c r="L141" s="52"/>
    </row>
    <row r="142" spans="1:12" hidden="1" x14ac:dyDescent="0.25">
      <c r="A142" s="52" t="s">
        <v>970</v>
      </c>
      <c r="B142" s="52"/>
      <c r="C142" s="52"/>
      <c r="D142" s="52" t="s">
        <v>971</v>
      </c>
      <c r="E142" s="52"/>
      <c r="F142" s="52" t="s">
        <v>972</v>
      </c>
      <c r="G142" s="52"/>
      <c r="H142" s="52"/>
      <c r="I142" s="52"/>
      <c r="J142" s="52"/>
      <c r="K142" s="52"/>
      <c r="L142" s="52"/>
    </row>
    <row r="143" spans="1:12" hidden="1" x14ac:dyDescent="0.25">
      <c r="A143" s="52" t="s">
        <v>973</v>
      </c>
      <c r="B143" s="52"/>
      <c r="C143" s="52"/>
      <c r="D143" s="52" t="s">
        <v>974</v>
      </c>
      <c r="E143" s="52"/>
      <c r="F143" s="52" t="s">
        <v>975</v>
      </c>
      <c r="G143" s="52"/>
      <c r="H143" s="52"/>
      <c r="I143" s="52"/>
      <c r="J143" s="52"/>
      <c r="K143" s="52"/>
      <c r="L143" s="52"/>
    </row>
    <row r="144" spans="1:12" hidden="1" x14ac:dyDescent="0.25">
      <c r="A144" s="52" t="s">
        <v>976</v>
      </c>
      <c r="B144" s="52"/>
      <c r="C144" s="52"/>
      <c r="D144" s="52" t="s">
        <v>977</v>
      </c>
      <c r="E144" s="52"/>
      <c r="F144" s="52" t="s">
        <v>978</v>
      </c>
      <c r="G144" s="52"/>
      <c r="H144" s="52"/>
      <c r="I144" s="52"/>
      <c r="J144" s="52"/>
      <c r="K144" s="52"/>
      <c r="L144" s="52"/>
    </row>
    <row r="145" spans="1:12" hidden="1" x14ac:dyDescent="0.25">
      <c r="A145" s="52" t="s">
        <v>979</v>
      </c>
      <c r="B145" s="52"/>
      <c r="C145" s="52"/>
      <c r="D145" s="52" t="s">
        <v>331</v>
      </c>
      <c r="E145" s="52"/>
      <c r="F145" s="52" t="s">
        <v>980</v>
      </c>
      <c r="G145" s="52"/>
      <c r="H145" s="52"/>
      <c r="I145" s="52"/>
      <c r="J145" s="52"/>
      <c r="K145" s="52"/>
      <c r="L145" s="52"/>
    </row>
    <row r="146" spans="1:12" hidden="1" x14ac:dyDescent="0.25">
      <c r="A146" s="52" t="s">
        <v>981</v>
      </c>
      <c r="B146" s="52"/>
      <c r="C146" s="52"/>
      <c r="D146" s="52" t="s">
        <v>982</v>
      </c>
      <c r="E146" s="52"/>
      <c r="F146" s="52" t="s">
        <v>983</v>
      </c>
      <c r="G146" s="52"/>
      <c r="H146" s="52"/>
      <c r="I146" s="52"/>
      <c r="J146" s="52"/>
      <c r="K146" s="52"/>
      <c r="L146" s="52"/>
    </row>
    <row r="147" spans="1:12" hidden="1" x14ac:dyDescent="0.25">
      <c r="A147" s="52" t="s">
        <v>984</v>
      </c>
      <c r="B147" s="52"/>
      <c r="C147" s="52"/>
      <c r="D147" s="52" t="s">
        <v>985</v>
      </c>
      <c r="E147" s="52"/>
      <c r="F147" s="52" t="s">
        <v>986</v>
      </c>
      <c r="G147" s="52"/>
      <c r="H147" s="52"/>
      <c r="I147" s="52"/>
      <c r="J147" s="52"/>
      <c r="K147" s="52"/>
      <c r="L147" s="52"/>
    </row>
    <row r="148" spans="1:12" hidden="1" x14ac:dyDescent="0.25">
      <c r="A148" s="52" t="s">
        <v>987</v>
      </c>
      <c r="B148" s="52"/>
      <c r="C148" s="52"/>
      <c r="D148" s="52" t="s">
        <v>988</v>
      </c>
      <c r="E148" s="52"/>
      <c r="F148" s="52" t="s">
        <v>989</v>
      </c>
      <c r="G148" s="52"/>
      <c r="H148" s="52"/>
      <c r="I148" s="52"/>
      <c r="J148" s="52"/>
      <c r="K148" s="52"/>
      <c r="L148" s="52"/>
    </row>
    <row r="149" spans="1:12" hidden="1" x14ac:dyDescent="0.25">
      <c r="A149" s="52" t="s">
        <v>990</v>
      </c>
      <c r="B149" s="52"/>
      <c r="C149" s="52"/>
      <c r="D149" s="52" t="s">
        <v>991</v>
      </c>
      <c r="E149" s="52"/>
      <c r="F149" s="52" t="s">
        <v>992</v>
      </c>
      <c r="G149" s="52"/>
      <c r="H149" s="52"/>
      <c r="I149" s="52"/>
      <c r="J149" s="52"/>
      <c r="K149" s="52"/>
      <c r="L149" s="52"/>
    </row>
    <row r="150" spans="1:12" hidden="1" x14ac:dyDescent="0.25">
      <c r="A150" s="52" t="s">
        <v>993</v>
      </c>
      <c r="B150" s="52"/>
      <c r="C150" s="52"/>
      <c r="D150" s="52" t="s">
        <v>994</v>
      </c>
      <c r="E150" s="52"/>
      <c r="F150" s="52" t="s">
        <v>761</v>
      </c>
      <c r="G150" s="52"/>
      <c r="H150" s="52"/>
      <c r="I150" s="52"/>
      <c r="J150" s="52"/>
      <c r="K150" s="52"/>
      <c r="L150" s="52"/>
    </row>
    <row r="151" spans="1:12" hidden="1" x14ac:dyDescent="0.25">
      <c r="A151" s="52" t="s">
        <v>1017</v>
      </c>
      <c r="B151" s="52"/>
      <c r="C151" s="52"/>
      <c r="D151" s="52" t="s">
        <v>1018</v>
      </c>
      <c r="E151" s="52"/>
      <c r="F151" s="52" t="s">
        <v>1019</v>
      </c>
      <c r="G151" s="52"/>
      <c r="H151" s="52"/>
      <c r="I151" s="52"/>
      <c r="J151" s="52"/>
      <c r="K151" s="52"/>
      <c r="L151" s="52"/>
    </row>
    <row r="152" spans="1:12" hidden="1" x14ac:dyDescent="0.25">
      <c r="A152" s="52" t="s">
        <v>1020</v>
      </c>
      <c r="B152" s="52"/>
      <c r="C152" s="52"/>
      <c r="D152" s="52" t="s">
        <v>1021</v>
      </c>
      <c r="E152" s="52"/>
      <c r="F152" s="52" t="s">
        <v>1022</v>
      </c>
      <c r="G152" s="52"/>
      <c r="H152" s="52"/>
      <c r="I152" s="52"/>
      <c r="J152" s="52"/>
      <c r="K152" s="52"/>
      <c r="L152" s="52"/>
    </row>
    <row r="153" spans="1:12" hidden="1" x14ac:dyDescent="0.25">
      <c r="A153" s="52" t="s">
        <v>1023</v>
      </c>
      <c r="B153" s="52"/>
      <c r="C153" s="52"/>
      <c r="D153" s="52" t="s">
        <v>1024</v>
      </c>
      <c r="E153" s="52"/>
      <c r="F153" s="52" t="s">
        <v>1025</v>
      </c>
      <c r="G153" s="52"/>
      <c r="H153" s="52"/>
      <c r="I153" s="52"/>
      <c r="J153" s="52"/>
      <c r="K153" s="52"/>
      <c r="L153" s="52"/>
    </row>
    <row r="154" spans="1:12" hidden="1" x14ac:dyDescent="0.25">
      <c r="A154" s="52" t="s">
        <v>1026</v>
      </c>
      <c r="B154" s="52"/>
      <c r="C154" s="52"/>
      <c r="D154" s="52" t="s">
        <v>1027</v>
      </c>
      <c r="E154" s="52"/>
      <c r="F154" s="52" t="s">
        <v>1028</v>
      </c>
      <c r="G154" s="52"/>
      <c r="H154" s="52"/>
      <c r="I154" s="52"/>
      <c r="J154" s="52"/>
      <c r="K154" s="52"/>
      <c r="L154" s="52"/>
    </row>
    <row r="155" spans="1:12" hidden="1" x14ac:dyDescent="0.25">
      <c r="A155" s="52" t="s">
        <v>1029</v>
      </c>
      <c r="B155" s="52"/>
      <c r="C155" s="52"/>
      <c r="D155" s="52" t="s">
        <v>1030</v>
      </c>
      <c r="E155" s="52"/>
      <c r="F155" s="52" t="s">
        <v>3146</v>
      </c>
      <c r="G155" s="52"/>
      <c r="H155" s="52"/>
      <c r="I155" s="52"/>
      <c r="J155" s="52"/>
      <c r="K155" s="52"/>
      <c r="L155" s="52"/>
    </row>
    <row r="156" spans="1:12" hidden="1" x14ac:dyDescent="0.25">
      <c r="A156" s="52" t="s">
        <v>1033</v>
      </c>
      <c r="B156" s="52"/>
      <c r="C156" s="52"/>
      <c r="D156" s="52" t="s">
        <v>1034</v>
      </c>
      <c r="E156" s="52"/>
      <c r="F156" s="52" t="s">
        <v>1035</v>
      </c>
      <c r="G156" s="52"/>
      <c r="H156" s="52"/>
      <c r="I156" s="52"/>
      <c r="J156" s="52"/>
      <c r="K156" s="52"/>
      <c r="L156" s="52"/>
    </row>
    <row r="157" spans="1:12" hidden="1" x14ac:dyDescent="0.25">
      <c r="A157" s="52" t="s">
        <v>1036</v>
      </c>
      <c r="B157" s="52"/>
      <c r="C157" s="52"/>
      <c r="D157" s="52" t="s">
        <v>1037</v>
      </c>
      <c r="E157" s="52"/>
      <c r="F157" s="52" t="s">
        <v>1038</v>
      </c>
      <c r="G157" s="52"/>
      <c r="H157" s="52"/>
      <c r="I157" s="52"/>
      <c r="J157" s="52"/>
      <c r="K157" s="52"/>
      <c r="L157" s="52"/>
    </row>
    <row r="158" spans="1:12" hidden="1" x14ac:dyDescent="0.25">
      <c r="A158" s="52" t="s">
        <v>1039</v>
      </c>
      <c r="B158" s="52"/>
      <c r="C158" s="52"/>
      <c r="D158" s="52" t="s">
        <v>1040</v>
      </c>
      <c r="E158" s="52"/>
      <c r="F158" s="52" t="s">
        <v>1041</v>
      </c>
      <c r="G158" s="52"/>
      <c r="H158" s="52"/>
      <c r="I158" s="52"/>
      <c r="J158" s="52"/>
      <c r="K158" s="52"/>
      <c r="L158" s="52"/>
    </row>
    <row r="159" spans="1:12" hidden="1" x14ac:dyDescent="0.25">
      <c r="A159" s="52" t="s">
        <v>1042</v>
      </c>
      <c r="B159" s="52"/>
      <c r="C159" s="52"/>
      <c r="D159" s="52" t="s">
        <v>1043</v>
      </c>
      <c r="E159" s="52"/>
      <c r="F159" s="52" t="s">
        <v>1044</v>
      </c>
      <c r="G159" s="52"/>
      <c r="H159" s="52"/>
      <c r="I159" s="52"/>
      <c r="J159" s="52"/>
      <c r="K159" s="52"/>
      <c r="L159" s="52"/>
    </row>
    <row r="160" spans="1:12" hidden="1" x14ac:dyDescent="0.25">
      <c r="A160" s="52" t="s">
        <v>1045</v>
      </c>
      <c r="B160" s="52"/>
      <c r="C160" s="52"/>
      <c r="D160" s="52" t="s">
        <v>1046</v>
      </c>
      <c r="E160" s="52"/>
      <c r="F160" s="52" t="s">
        <v>1047</v>
      </c>
      <c r="G160" s="52"/>
      <c r="H160" s="52"/>
      <c r="I160" s="52"/>
      <c r="J160" s="52"/>
      <c r="K160" s="52"/>
      <c r="L160" s="52"/>
    </row>
    <row r="161" spans="1:12" hidden="1" x14ac:dyDescent="0.25">
      <c r="A161" s="52" t="s">
        <v>1048</v>
      </c>
      <c r="B161" s="52"/>
      <c r="C161" s="52"/>
      <c r="D161" s="52" t="s">
        <v>1049</v>
      </c>
      <c r="E161" s="52"/>
      <c r="F161" s="52" t="s">
        <v>1050</v>
      </c>
      <c r="G161" s="52"/>
      <c r="H161" s="52"/>
      <c r="I161" s="52"/>
      <c r="J161" s="52"/>
      <c r="K161" s="52"/>
      <c r="L161" s="52"/>
    </row>
    <row r="162" spans="1:12" hidden="1" x14ac:dyDescent="0.25">
      <c r="A162" s="52" t="s">
        <v>1054</v>
      </c>
      <c r="B162" s="52"/>
      <c r="C162" s="52"/>
      <c r="D162" s="52" t="s">
        <v>1055</v>
      </c>
      <c r="E162" s="52"/>
      <c r="F162" s="52" t="s">
        <v>1056</v>
      </c>
      <c r="G162" s="52"/>
      <c r="H162" s="52"/>
      <c r="I162" s="52"/>
      <c r="J162" s="52"/>
      <c r="K162" s="52"/>
      <c r="L162" s="52"/>
    </row>
    <row r="163" spans="1:12" hidden="1" x14ac:dyDescent="0.25">
      <c r="A163" s="52" t="s">
        <v>1062</v>
      </c>
      <c r="B163" s="52"/>
      <c r="C163" s="52"/>
      <c r="D163" s="52" t="s">
        <v>1063</v>
      </c>
      <c r="E163" s="52"/>
      <c r="F163" s="52" t="s">
        <v>1064</v>
      </c>
      <c r="G163" s="52"/>
      <c r="H163" s="52"/>
      <c r="I163" s="52"/>
      <c r="J163" s="52"/>
      <c r="K163" s="52"/>
      <c r="L163" s="52"/>
    </row>
    <row r="164" spans="1:12" hidden="1" x14ac:dyDescent="0.25">
      <c r="A164" s="52" t="s">
        <v>1065</v>
      </c>
      <c r="B164" s="52"/>
      <c r="C164" s="52"/>
      <c r="D164" s="52" t="s">
        <v>1066</v>
      </c>
      <c r="E164" s="52"/>
      <c r="F164" s="52" t="s">
        <v>1067</v>
      </c>
      <c r="G164" s="52"/>
      <c r="H164" s="52"/>
      <c r="I164" s="52"/>
      <c r="J164" s="52"/>
      <c r="K164" s="52"/>
      <c r="L164" s="52"/>
    </row>
    <row r="165" spans="1:12" hidden="1" x14ac:dyDescent="0.25">
      <c r="A165" s="52" t="s">
        <v>1082</v>
      </c>
      <c r="B165" s="52"/>
      <c r="C165" s="52"/>
      <c r="D165" s="52" t="s">
        <v>1083</v>
      </c>
      <c r="E165" s="52"/>
      <c r="F165" s="52" t="s">
        <v>1084</v>
      </c>
      <c r="G165" s="52"/>
      <c r="H165" s="52"/>
      <c r="I165" s="52"/>
      <c r="J165" s="52"/>
      <c r="K165" s="52"/>
      <c r="L165" s="52"/>
    </row>
    <row r="166" spans="1:12" hidden="1" x14ac:dyDescent="0.25">
      <c r="A166" s="52" t="s">
        <v>1085</v>
      </c>
      <c r="B166" s="52"/>
      <c r="C166" s="52"/>
      <c r="D166" s="52" t="s">
        <v>1086</v>
      </c>
      <c r="E166" s="52"/>
      <c r="F166" s="52" t="s">
        <v>3160</v>
      </c>
      <c r="G166" s="52"/>
      <c r="H166" s="52"/>
      <c r="I166" s="52"/>
      <c r="J166" s="52"/>
      <c r="K166" s="52"/>
      <c r="L166" s="52"/>
    </row>
    <row r="167" spans="1:12" hidden="1" x14ac:dyDescent="0.25">
      <c r="A167" s="52" t="s">
        <v>1089</v>
      </c>
      <c r="B167" s="52"/>
      <c r="C167" s="52"/>
      <c r="D167" s="52" t="s">
        <v>1090</v>
      </c>
      <c r="E167" s="52"/>
      <c r="F167" s="52" t="s">
        <v>1091</v>
      </c>
      <c r="G167" s="52"/>
      <c r="H167" s="52"/>
      <c r="I167" s="52"/>
      <c r="J167" s="52"/>
      <c r="K167" s="52"/>
      <c r="L167" s="52"/>
    </row>
    <row r="168" spans="1:12" hidden="1" x14ac:dyDescent="0.25">
      <c r="A168" s="52" t="s">
        <v>1092</v>
      </c>
      <c r="B168" s="52"/>
      <c r="C168" s="52"/>
      <c r="D168" s="52" t="s">
        <v>1093</v>
      </c>
      <c r="E168" s="52"/>
      <c r="F168" s="52" t="s">
        <v>1094</v>
      </c>
      <c r="G168" s="52"/>
      <c r="H168" s="52"/>
      <c r="I168" s="52"/>
      <c r="J168" s="52"/>
      <c r="K168" s="52"/>
      <c r="L168" s="52"/>
    </row>
    <row r="169" spans="1:12" hidden="1" x14ac:dyDescent="0.25">
      <c r="A169" s="52" t="s">
        <v>1095</v>
      </c>
      <c r="B169" s="52"/>
      <c r="C169" s="52"/>
      <c r="D169" s="52" t="s">
        <v>1096</v>
      </c>
      <c r="E169" s="52"/>
      <c r="F169" s="52" t="s">
        <v>1097</v>
      </c>
      <c r="G169" s="52"/>
      <c r="H169" s="52"/>
      <c r="I169" s="52"/>
      <c r="J169" s="52"/>
      <c r="K169" s="52"/>
      <c r="L169" s="52"/>
    </row>
    <row r="170" spans="1:12" hidden="1" x14ac:dyDescent="0.25">
      <c r="A170" s="52" t="s">
        <v>1098</v>
      </c>
      <c r="B170" s="52"/>
      <c r="C170" s="52"/>
      <c r="D170" s="52" t="s">
        <v>1099</v>
      </c>
      <c r="E170" s="52"/>
      <c r="F170" s="52" t="s">
        <v>1100</v>
      </c>
      <c r="G170" s="52"/>
      <c r="H170" s="52"/>
      <c r="I170" s="52"/>
      <c r="J170" s="52"/>
      <c r="K170" s="52"/>
      <c r="L170" s="52"/>
    </row>
    <row r="171" spans="1:12" hidden="1" x14ac:dyDescent="0.25">
      <c r="A171" s="52" t="s">
        <v>1101</v>
      </c>
      <c r="B171" s="52"/>
      <c r="C171" s="52"/>
      <c r="D171" s="52" t="s">
        <v>1102</v>
      </c>
      <c r="E171" s="52"/>
      <c r="F171" s="52" t="s">
        <v>1103</v>
      </c>
      <c r="G171" s="52"/>
      <c r="H171" s="52"/>
      <c r="I171" s="52"/>
      <c r="J171" s="52"/>
      <c r="K171" s="52"/>
      <c r="L171" s="52"/>
    </row>
    <row r="172" spans="1:12" hidden="1" x14ac:dyDescent="0.25">
      <c r="A172" s="52" t="s">
        <v>1104</v>
      </c>
      <c r="B172" s="52"/>
      <c r="C172" s="52"/>
      <c r="D172" s="52" t="s">
        <v>1105</v>
      </c>
      <c r="E172" s="52"/>
      <c r="F172" s="52" t="s">
        <v>1106</v>
      </c>
      <c r="G172" s="52"/>
      <c r="H172" s="52"/>
      <c r="I172" s="52"/>
      <c r="J172" s="52"/>
      <c r="K172" s="52"/>
      <c r="L172" s="52"/>
    </row>
    <row r="173" spans="1:12" hidden="1" x14ac:dyDescent="0.25">
      <c r="A173" s="52" t="s">
        <v>1112</v>
      </c>
      <c r="B173" s="52"/>
      <c r="C173" s="52"/>
      <c r="D173" s="52" t="s">
        <v>1113</v>
      </c>
      <c r="E173" s="52"/>
      <c r="F173" s="52" t="s">
        <v>1114</v>
      </c>
      <c r="G173" s="52"/>
      <c r="H173" s="52"/>
      <c r="I173" s="52"/>
      <c r="J173" s="52"/>
      <c r="K173" s="52"/>
      <c r="L173" s="52"/>
    </row>
    <row r="174" spans="1:12" hidden="1" x14ac:dyDescent="0.25">
      <c r="A174" s="52" t="s">
        <v>1120</v>
      </c>
      <c r="B174" s="52"/>
      <c r="C174" s="52"/>
      <c r="D174" s="52" t="s">
        <v>1121</v>
      </c>
      <c r="E174" s="52"/>
      <c r="F174" s="52" t="s">
        <v>1122</v>
      </c>
      <c r="G174" s="52"/>
      <c r="H174" s="52"/>
      <c r="I174" s="52"/>
      <c r="J174" s="52"/>
      <c r="K174" s="52"/>
      <c r="L174" s="52"/>
    </row>
    <row r="175" spans="1:12" hidden="1" x14ac:dyDescent="0.25">
      <c r="A175" s="52" t="s">
        <v>1132</v>
      </c>
      <c r="B175" s="52"/>
      <c r="C175" s="52"/>
      <c r="D175" s="52" t="s">
        <v>1133</v>
      </c>
      <c r="E175" s="52"/>
      <c r="F175" s="52" t="s">
        <v>1134</v>
      </c>
      <c r="G175" s="52"/>
      <c r="H175" s="52"/>
      <c r="I175" s="52"/>
      <c r="J175" s="52"/>
      <c r="K175" s="52"/>
      <c r="L175" s="52"/>
    </row>
    <row r="176" spans="1:12" hidden="1" x14ac:dyDescent="0.25">
      <c r="A176" s="52" t="s">
        <v>1151</v>
      </c>
      <c r="B176" s="52"/>
      <c r="C176" s="52"/>
      <c r="D176" s="52" t="s">
        <v>1152</v>
      </c>
      <c r="E176" s="52"/>
      <c r="F176" s="52" t="s">
        <v>1153</v>
      </c>
      <c r="G176" s="52"/>
      <c r="H176" s="52"/>
      <c r="I176" s="52"/>
      <c r="J176" s="52"/>
      <c r="K176" s="52"/>
      <c r="L176" s="52"/>
    </row>
    <row r="177" spans="1:12" hidden="1" x14ac:dyDescent="0.25">
      <c r="A177" s="52" t="s">
        <v>1158</v>
      </c>
      <c r="B177" s="52"/>
      <c r="C177" s="52"/>
      <c r="D177" s="52" t="s">
        <v>1159</v>
      </c>
      <c r="E177" s="52"/>
      <c r="F177" s="52" t="s">
        <v>1160</v>
      </c>
      <c r="G177" s="52"/>
      <c r="H177" s="52"/>
      <c r="I177" s="52"/>
      <c r="J177" s="52"/>
      <c r="K177" s="52"/>
      <c r="L177" s="52"/>
    </row>
    <row r="178" spans="1:12" hidden="1" x14ac:dyDescent="0.25">
      <c r="A178" s="52" t="s">
        <v>1161</v>
      </c>
      <c r="B178" s="52"/>
      <c r="C178" s="52"/>
      <c r="D178" s="52" t="s">
        <v>1162</v>
      </c>
      <c r="E178" s="52"/>
      <c r="F178" s="52" t="s">
        <v>1163</v>
      </c>
      <c r="G178" s="52"/>
      <c r="H178" s="52"/>
      <c r="I178" s="52"/>
      <c r="J178" s="52"/>
      <c r="K178" s="52"/>
      <c r="L178" s="52"/>
    </row>
    <row r="179" spans="1:12" hidden="1" x14ac:dyDescent="0.25">
      <c r="A179" s="52" t="s">
        <v>1164</v>
      </c>
      <c r="B179" s="52"/>
      <c r="C179" s="52"/>
      <c r="D179" s="52" t="s">
        <v>1165</v>
      </c>
      <c r="E179" s="52"/>
      <c r="F179" s="52" t="s">
        <v>1166</v>
      </c>
      <c r="G179" s="52"/>
      <c r="H179" s="52"/>
      <c r="I179" s="52"/>
      <c r="J179" s="52"/>
      <c r="K179" s="52"/>
      <c r="L179" s="52"/>
    </row>
    <row r="180" spans="1:12" hidden="1" x14ac:dyDescent="0.25">
      <c r="A180" s="52" t="s">
        <v>1167</v>
      </c>
      <c r="B180" s="52"/>
      <c r="C180" s="52"/>
      <c r="D180" s="52" t="s">
        <v>1168</v>
      </c>
      <c r="E180" s="52"/>
      <c r="F180" s="52" t="s">
        <v>1169</v>
      </c>
      <c r="G180" s="52"/>
      <c r="H180" s="52"/>
      <c r="I180" s="52"/>
      <c r="J180" s="52"/>
      <c r="K180" s="52"/>
      <c r="L180" s="52"/>
    </row>
    <row r="181" spans="1:12" hidden="1" x14ac:dyDescent="0.25">
      <c r="A181" s="52" t="s">
        <v>1170</v>
      </c>
      <c r="B181" s="52"/>
      <c r="C181" s="52"/>
      <c r="D181" s="52" t="s">
        <v>1171</v>
      </c>
      <c r="E181" s="52"/>
      <c r="F181" s="52" t="s">
        <v>1172</v>
      </c>
      <c r="G181" s="52"/>
      <c r="H181" s="52"/>
      <c r="I181" s="52"/>
      <c r="J181" s="52"/>
      <c r="K181" s="52"/>
      <c r="L181" s="52"/>
    </row>
    <row r="182" spans="1:12" hidden="1" x14ac:dyDescent="0.25">
      <c r="A182" s="52" t="s">
        <v>1173</v>
      </c>
      <c r="B182" s="52"/>
      <c r="C182" s="52"/>
      <c r="D182" s="52" t="s">
        <v>1174</v>
      </c>
      <c r="E182" s="52"/>
      <c r="F182" s="52" t="s">
        <v>1175</v>
      </c>
      <c r="G182" s="52"/>
      <c r="H182" s="52"/>
      <c r="I182" s="52"/>
      <c r="J182" s="52"/>
      <c r="K182" s="52"/>
      <c r="L182" s="52"/>
    </row>
    <row r="183" spans="1:12" hidden="1" x14ac:dyDescent="0.25">
      <c r="A183" s="52" t="s">
        <v>1176</v>
      </c>
      <c r="B183" s="52"/>
      <c r="C183" s="52"/>
      <c r="D183" s="52" t="s">
        <v>1177</v>
      </c>
      <c r="E183" s="52"/>
      <c r="F183" s="52" t="s">
        <v>1178</v>
      </c>
      <c r="G183" s="52"/>
      <c r="H183" s="52"/>
      <c r="I183" s="52"/>
      <c r="J183" s="52"/>
      <c r="K183" s="52"/>
      <c r="L183" s="52"/>
    </row>
    <row r="184" spans="1:12" hidden="1" x14ac:dyDescent="0.25">
      <c r="A184" s="52" t="s">
        <v>1179</v>
      </c>
      <c r="B184" s="52"/>
      <c r="C184" s="52"/>
      <c r="D184" s="52" t="s">
        <v>1180</v>
      </c>
      <c r="E184" s="52"/>
      <c r="F184" s="52" t="s">
        <v>1181</v>
      </c>
      <c r="G184" s="52"/>
      <c r="H184" s="52"/>
      <c r="I184" s="52"/>
      <c r="J184" s="52"/>
      <c r="K184" s="52"/>
      <c r="L184" s="52"/>
    </row>
    <row r="185" spans="1:12" hidden="1" x14ac:dyDescent="0.25">
      <c r="A185" s="52" t="s">
        <v>1182</v>
      </c>
      <c r="B185" s="52"/>
      <c r="C185" s="52"/>
      <c r="D185" s="52" t="s">
        <v>1183</v>
      </c>
      <c r="E185" s="52"/>
      <c r="F185" s="52" t="s">
        <v>1184</v>
      </c>
      <c r="G185" s="52"/>
      <c r="H185" s="52"/>
      <c r="I185" s="52"/>
      <c r="J185" s="52"/>
      <c r="K185" s="52"/>
      <c r="L185" s="52"/>
    </row>
    <row r="186" spans="1:12" hidden="1" x14ac:dyDescent="0.25">
      <c r="A186" s="52" t="s">
        <v>1185</v>
      </c>
      <c r="B186" s="52"/>
      <c r="C186" s="52"/>
      <c r="D186" s="52" t="s">
        <v>1186</v>
      </c>
      <c r="E186" s="52"/>
      <c r="F186" s="52" t="s">
        <v>1187</v>
      </c>
      <c r="G186" s="52"/>
      <c r="H186" s="52"/>
      <c r="I186" s="52"/>
      <c r="J186" s="52"/>
      <c r="K186" s="52"/>
      <c r="L186" s="52"/>
    </row>
    <row r="187" spans="1:12" hidden="1" x14ac:dyDescent="0.25">
      <c r="A187" s="52" t="s">
        <v>1196</v>
      </c>
      <c r="B187" s="52"/>
      <c r="C187" s="52"/>
      <c r="D187" s="52" t="s">
        <v>1197</v>
      </c>
      <c r="E187" s="52"/>
      <c r="F187" s="52" t="s">
        <v>1198</v>
      </c>
      <c r="G187" s="52"/>
      <c r="H187" s="52"/>
      <c r="I187" s="52"/>
      <c r="J187" s="52"/>
      <c r="K187" s="52"/>
      <c r="L187" s="52"/>
    </row>
    <row r="188" spans="1:12" hidden="1" x14ac:dyDescent="0.25">
      <c r="A188" s="52" t="s">
        <v>1203</v>
      </c>
      <c r="B188" s="52"/>
      <c r="C188" s="52"/>
      <c r="D188" s="52" t="s">
        <v>1204</v>
      </c>
      <c r="E188" s="52"/>
      <c r="F188" s="52" t="s">
        <v>3187</v>
      </c>
      <c r="G188" s="52"/>
      <c r="H188" s="52"/>
      <c r="I188" s="52"/>
      <c r="J188" s="52"/>
      <c r="K188" s="52"/>
      <c r="L188" s="52"/>
    </row>
    <row r="189" spans="1:12" hidden="1" x14ac:dyDescent="0.25">
      <c r="A189" s="52" t="s">
        <v>1206</v>
      </c>
      <c r="B189" s="52"/>
      <c r="C189" s="52"/>
      <c r="D189" s="52" t="s">
        <v>552</v>
      </c>
      <c r="E189" s="52"/>
      <c r="F189" s="52" t="s">
        <v>1207</v>
      </c>
      <c r="G189" s="52"/>
      <c r="H189" s="52"/>
      <c r="I189" s="52"/>
      <c r="J189" s="52"/>
      <c r="K189" s="52"/>
      <c r="L189" s="52"/>
    </row>
    <row r="190" spans="1:12" hidden="1" x14ac:dyDescent="0.25">
      <c r="A190" s="52" t="s">
        <v>1211</v>
      </c>
      <c r="B190" s="52"/>
      <c r="C190" s="52"/>
      <c r="D190" s="52" t="s">
        <v>1212</v>
      </c>
      <c r="E190" s="52"/>
      <c r="F190" s="52" t="s">
        <v>1213</v>
      </c>
      <c r="G190" s="52"/>
      <c r="H190" s="52"/>
      <c r="I190" s="52"/>
      <c r="J190" s="52"/>
      <c r="K190" s="52"/>
      <c r="L190" s="52"/>
    </row>
    <row r="191" spans="1:12" hidden="1" x14ac:dyDescent="0.25">
      <c r="A191" s="52" t="s">
        <v>1214</v>
      </c>
      <c r="B191" s="52"/>
      <c r="C191" s="52"/>
      <c r="D191" s="52" t="s">
        <v>1215</v>
      </c>
      <c r="E191" s="52"/>
      <c r="F191" s="52" t="s">
        <v>1216</v>
      </c>
      <c r="G191" s="52"/>
      <c r="H191" s="52"/>
      <c r="I191" s="52"/>
      <c r="J191" s="52"/>
      <c r="K191" s="52"/>
      <c r="L191" s="52"/>
    </row>
    <row r="192" spans="1:12" hidden="1" x14ac:dyDescent="0.25">
      <c r="A192" s="52" t="s">
        <v>1217</v>
      </c>
      <c r="B192" s="52"/>
      <c r="C192" s="52"/>
      <c r="D192" s="52" t="s">
        <v>1218</v>
      </c>
      <c r="E192" s="52"/>
      <c r="F192" s="52" t="s">
        <v>1219</v>
      </c>
      <c r="G192" s="52"/>
      <c r="H192" s="52"/>
      <c r="I192" s="52"/>
      <c r="J192" s="52"/>
      <c r="K192" s="52"/>
      <c r="L192" s="52"/>
    </row>
    <row r="193" spans="1:12" hidden="1" x14ac:dyDescent="0.25">
      <c r="A193" s="52" t="s">
        <v>1220</v>
      </c>
      <c r="B193" s="52"/>
      <c r="C193" s="52"/>
      <c r="D193" s="52" t="s">
        <v>1221</v>
      </c>
      <c r="E193" s="52"/>
      <c r="F193" s="52" t="s">
        <v>1222</v>
      </c>
      <c r="G193" s="52"/>
      <c r="H193" s="52"/>
      <c r="I193" s="52"/>
      <c r="J193" s="52"/>
      <c r="K193" s="52"/>
      <c r="L193" s="52"/>
    </row>
    <row r="194" spans="1:12" hidden="1" x14ac:dyDescent="0.25">
      <c r="A194" s="52" t="s">
        <v>1231</v>
      </c>
      <c r="B194" s="52"/>
      <c r="C194" s="52"/>
      <c r="D194" s="52" t="s">
        <v>1232</v>
      </c>
      <c r="E194" s="52"/>
      <c r="F194" s="52" t="s">
        <v>1233</v>
      </c>
      <c r="G194" s="52"/>
      <c r="H194" s="52"/>
      <c r="I194" s="52"/>
      <c r="J194" s="52"/>
      <c r="K194" s="52"/>
      <c r="L194" s="52"/>
    </row>
    <row r="195" spans="1:12" hidden="1" x14ac:dyDescent="0.25">
      <c r="A195" s="52" t="s">
        <v>1234</v>
      </c>
      <c r="B195" s="52"/>
      <c r="C195" s="52"/>
      <c r="D195" s="52" t="s">
        <v>1235</v>
      </c>
      <c r="E195" s="52"/>
      <c r="F195" s="52" t="s">
        <v>1236</v>
      </c>
      <c r="G195" s="52"/>
      <c r="H195" s="52"/>
      <c r="I195" s="52"/>
      <c r="J195" s="52"/>
      <c r="K195" s="52"/>
      <c r="L195" s="52"/>
    </row>
    <row r="196" spans="1:12" hidden="1" x14ac:dyDescent="0.25">
      <c r="A196" s="52" t="s">
        <v>1237</v>
      </c>
      <c r="B196" s="52"/>
      <c r="C196" s="52"/>
      <c r="D196" s="52" t="s">
        <v>1238</v>
      </c>
      <c r="E196" s="52"/>
      <c r="F196" s="52" t="s">
        <v>1239</v>
      </c>
      <c r="G196" s="52"/>
      <c r="H196" s="52"/>
      <c r="I196" s="52"/>
      <c r="J196" s="52"/>
      <c r="K196" s="52"/>
      <c r="L196" s="52"/>
    </row>
    <row r="197" spans="1:12" hidden="1" x14ac:dyDescent="0.25">
      <c r="A197" s="52" t="s">
        <v>1240</v>
      </c>
      <c r="B197" s="52"/>
      <c r="C197" s="52"/>
      <c r="D197" s="52" t="s">
        <v>1241</v>
      </c>
      <c r="E197" s="52"/>
      <c r="F197" s="52" t="s">
        <v>1242</v>
      </c>
      <c r="G197" s="52"/>
      <c r="H197" s="52"/>
      <c r="I197" s="52"/>
      <c r="J197" s="52"/>
      <c r="K197" s="52"/>
      <c r="L197" s="52"/>
    </row>
    <row r="198" spans="1:12" hidden="1" x14ac:dyDescent="0.25">
      <c r="A198" s="52" t="s">
        <v>1243</v>
      </c>
      <c r="B198" s="52"/>
      <c r="C198" s="52"/>
      <c r="D198" s="52" t="s">
        <v>1244</v>
      </c>
      <c r="E198" s="52"/>
      <c r="F198" s="52" t="s">
        <v>1245</v>
      </c>
      <c r="G198" s="52"/>
      <c r="H198" s="52"/>
      <c r="I198" s="52"/>
      <c r="J198" s="52"/>
      <c r="K198" s="52"/>
      <c r="L198" s="52"/>
    </row>
    <row r="199" spans="1:12" hidden="1" x14ac:dyDescent="0.25">
      <c r="A199" s="52" t="s">
        <v>1246</v>
      </c>
      <c r="B199" s="52"/>
      <c r="C199" s="52"/>
      <c r="D199" s="52" t="s">
        <v>1247</v>
      </c>
      <c r="E199" s="52"/>
      <c r="F199" s="52" t="s">
        <v>3194</v>
      </c>
      <c r="G199" s="52"/>
      <c r="H199" s="52"/>
      <c r="I199" s="52"/>
      <c r="J199" s="52"/>
      <c r="K199" s="52"/>
      <c r="L199" s="52"/>
    </row>
    <row r="200" spans="1:12" hidden="1" x14ac:dyDescent="0.25">
      <c r="A200" s="52" t="s">
        <v>1248</v>
      </c>
      <c r="B200" s="52"/>
      <c r="C200" s="52"/>
      <c r="D200" s="52" t="s">
        <v>1249</v>
      </c>
      <c r="E200" s="52"/>
      <c r="F200" s="52" t="s">
        <v>1250</v>
      </c>
      <c r="G200" s="52"/>
      <c r="H200" s="52"/>
      <c r="I200" s="52"/>
      <c r="J200" s="52"/>
      <c r="K200" s="52"/>
      <c r="L200" s="52"/>
    </row>
    <row r="201" spans="1:12" hidden="1" x14ac:dyDescent="0.25">
      <c r="A201" s="52" t="s">
        <v>1251</v>
      </c>
      <c r="B201" s="52"/>
      <c r="C201" s="52"/>
      <c r="D201" s="52" t="s">
        <v>1252</v>
      </c>
      <c r="E201" s="52"/>
      <c r="F201" s="52" t="s">
        <v>1253</v>
      </c>
      <c r="G201" s="52"/>
      <c r="H201" s="52"/>
      <c r="I201" s="52"/>
      <c r="J201" s="52"/>
      <c r="K201" s="52"/>
      <c r="L201" s="52"/>
    </row>
    <row r="202" spans="1:12" hidden="1" x14ac:dyDescent="0.25">
      <c r="A202" s="52" t="s">
        <v>1254</v>
      </c>
      <c r="B202" s="52"/>
      <c r="C202" s="52"/>
      <c r="D202" s="52" t="s">
        <v>1255</v>
      </c>
      <c r="E202" s="52"/>
      <c r="F202" s="52" t="s">
        <v>1256</v>
      </c>
      <c r="G202" s="52"/>
      <c r="H202" s="52"/>
      <c r="I202" s="52"/>
      <c r="J202" s="52"/>
      <c r="K202" s="52"/>
      <c r="L202" s="52"/>
    </row>
    <row r="203" spans="1:12" hidden="1" x14ac:dyDescent="0.25">
      <c r="A203" s="52" t="s">
        <v>1257</v>
      </c>
      <c r="B203" s="52"/>
      <c r="C203" s="52"/>
      <c r="D203" s="52" t="s">
        <v>1258</v>
      </c>
      <c r="E203" s="52"/>
      <c r="F203" s="52" t="s">
        <v>1259</v>
      </c>
      <c r="G203" s="52"/>
      <c r="H203" s="52"/>
      <c r="I203" s="52"/>
      <c r="J203" s="52"/>
      <c r="K203" s="52"/>
      <c r="L203" s="52"/>
    </row>
    <row r="204" spans="1:12" hidden="1" x14ac:dyDescent="0.25">
      <c r="A204" s="52" t="s">
        <v>1260</v>
      </c>
      <c r="B204" s="52"/>
      <c r="C204" s="52"/>
      <c r="D204" s="52" t="s">
        <v>1261</v>
      </c>
      <c r="E204" s="52"/>
      <c r="F204" s="52" t="s">
        <v>1262</v>
      </c>
      <c r="G204" s="52"/>
      <c r="H204" s="52"/>
      <c r="I204" s="52"/>
      <c r="J204" s="52"/>
      <c r="K204" s="52"/>
      <c r="L204" s="52"/>
    </row>
    <row r="205" spans="1:12" hidden="1" x14ac:dyDescent="0.25">
      <c r="A205" s="52" t="s">
        <v>1263</v>
      </c>
      <c r="B205" s="52"/>
      <c r="C205" s="52"/>
      <c r="D205" s="52" t="s">
        <v>1264</v>
      </c>
      <c r="E205" s="52"/>
      <c r="F205" s="52" t="s">
        <v>1265</v>
      </c>
      <c r="G205" s="52"/>
      <c r="H205" s="52"/>
      <c r="I205" s="52"/>
      <c r="J205" s="52"/>
      <c r="K205" s="52"/>
      <c r="L205" s="52"/>
    </row>
    <row r="206" spans="1:12" hidden="1" x14ac:dyDescent="0.25">
      <c r="A206" s="52" t="s">
        <v>1266</v>
      </c>
      <c r="B206" s="52"/>
      <c r="C206" s="52"/>
      <c r="D206" s="52" t="s">
        <v>1267</v>
      </c>
      <c r="E206" s="52"/>
      <c r="F206" s="52" t="s">
        <v>1268</v>
      </c>
      <c r="G206" s="52"/>
      <c r="H206" s="52"/>
      <c r="I206" s="52"/>
      <c r="J206" s="52"/>
      <c r="K206" s="52"/>
      <c r="L206" s="52"/>
    </row>
    <row r="207" spans="1:12" hidden="1" x14ac:dyDescent="0.25">
      <c r="A207" s="52" t="s">
        <v>1269</v>
      </c>
      <c r="B207" s="52"/>
      <c r="C207" s="52"/>
      <c r="D207" s="52" t="s">
        <v>1270</v>
      </c>
      <c r="E207" s="52"/>
      <c r="F207" s="52" t="s">
        <v>1271</v>
      </c>
      <c r="G207" s="52"/>
      <c r="H207" s="52"/>
      <c r="I207" s="52"/>
      <c r="J207" s="52"/>
      <c r="K207" s="52"/>
      <c r="L207" s="52"/>
    </row>
    <row r="208" spans="1:12" hidden="1" x14ac:dyDescent="0.25">
      <c r="A208" s="52" t="s">
        <v>1272</v>
      </c>
      <c r="B208" s="52"/>
      <c r="C208" s="52"/>
      <c r="D208" s="52" t="s">
        <v>1273</v>
      </c>
      <c r="E208" s="52"/>
      <c r="F208" s="52" t="s">
        <v>3195</v>
      </c>
      <c r="G208" s="52"/>
      <c r="H208" s="52"/>
      <c r="I208" s="52"/>
      <c r="J208" s="52"/>
      <c r="K208" s="52"/>
      <c r="L208" s="52"/>
    </row>
    <row r="209" spans="1:12" hidden="1" x14ac:dyDescent="0.25">
      <c r="A209" s="52" t="s">
        <v>1274</v>
      </c>
      <c r="B209" s="52"/>
      <c r="C209" s="52"/>
      <c r="D209" s="52" t="s">
        <v>1275</v>
      </c>
      <c r="E209" s="52"/>
      <c r="F209" s="52" t="s">
        <v>1276</v>
      </c>
      <c r="G209" s="52"/>
      <c r="H209" s="52"/>
      <c r="I209" s="52"/>
      <c r="J209" s="52"/>
      <c r="K209" s="52"/>
      <c r="L209" s="52"/>
    </row>
    <row r="210" spans="1:12" hidden="1" x14ac:dyDescent="0.25">
      <c r="A210" s="52" t="s">
        <v>1286</v>
      </c>
      <c r="B210" s="52"/>
      <c r="C210" s="52"/>
      <c r="D210" s="52" t="s">
        <v>1287</v>
      </c>
      <c r="E210" s="52"/>
      <c r="F210" s="52" t="s">
        <v>1288</v>
      </c>
      <c r="G210" s="52"/>
      <c r="H210" s="52"/>
      <c r="I210" s="52"/>
      <c r="J210" s="52"/>
      <c r="K210" s="52"/>
      <c r="L210" s="52"/>
    </row>
    <row r="211" spans="1:12" hidden="1" x14ac:dyDescent="0.25">
      <c r="A211" s="52" t="s">
        <v>1289</v>
      </c>
      <c r="B211" s="52"/>
      <c r="C211" s="52"/>
      <c r="D211" s="52" t="s">
        <v>1290</v>
      </c>
      <c r="E211" s="52"/>
      <c r="F211" s="52" t="s">
        <v>1288</v>
      </c>
      <c r="G211" s="52"/>
      <c r="H211" s="52"/>
      <c r="I211" s="52"/>
      <c r="J211" s="52"/>
      <c r="K211" s="52"/>
      <c r="L211" s="52"/>
    </row>
    <row r="212" spans="1:12" hidden="1" x14ac:dyDescent="0.25">
      <c r="A212" s="52" t="s">
        <v>1291</v>
      </c>
      <c r="B212" s="52"/>
      <c r="C212" s="52"/>
      <c r="D212" s="52" t="s">
        <v>1292</v>
      </c>
      <c r="E212" s="52"/>
      <c r="F212" s="52" t="s">
        <v>1288</v>
      </c>
      <c r="G212" s="52"/>
      <c r="H212" s="52"/>
      <c r="I212" s="52"/>
      <c r="J212" s="52"/>
      <c r="K212" s="52"/>
      <c r="L212" s="52"/>
    </row>
    <row r="213" spans="1:12" hidden="1" x14ac:dyDescent="0.25">
      <c r="A213" s="52" t="s">
        <v>1293</v>
      </c>
      <c r="B213" s="52"/>
      <c r="C213" s="52"/>
      <c r="D213" s="52" t="s">
        <v>1294</v>
      </c>
      <c r="E213" s="52"/>
      <c r="F213" s="52" t="s">
        <v>1295</v>
      </c>
      <c r="G213" s="52"/>
      <c r="H213" s="52"/>
      <c r="I213" s="52"/>
      <c r="J213" s="52"/>
      <c r="K213" s="52"/>
      <c r="L213" s="52"/>
    </row>
    <row r="214" spans="1:12" hidden="1" x14ac:dyDescent="0.25">
      <c r="A214" s="52" t="s">
        <v>1296</v>
      </c>
      <c r="B214" s="52"/>
      <c r="C214" s="52"/>
      <c r="D214" s="52" t="s">
        <v>1297</v>
      </c>
      <c r="E214" s="52"/>
      <c r="F214" s="52" t="s">
        <v>1298</v>
      </c>
      <c r="G214" s="52"/>
      <c r="H214" s="52"/>
      <c r="I214" s="52"/>
      <c r="J214" s="52"/>
      <c r="K214" s="52"/>
      <c r="L214" s="52"/>
    </row>
    <row r="215" spans="1:12" hidden="1" x14ac:dyDescent="0.25">
      <c r="A215" s="52" t="s">
        <v>1306</v>
      </c>
      <c r="B215" s="52"/>
      <c r="C215" s="52"/>
      <c r="D215" s="52" t="s">
        <v>1307</v>
      </c>
      <c r="E215" s="52"/>
      <c r="F215" s="52" t="s">
        <v>1288</v>
      </c>
      <c r="G215" s="52"/>
      <c r="H215" s="52"/>
      <c r="I215" s="52"/>
      <c r="J215" s="52"/>
      <c r="K215" s="52"/>
      <c r="L215" s="52"/>
    </row>
    <row r="216" spans="1:12" hidden="1" x14ac:dyDescent="0.25">
      <c r="A216" s="52" t="s">
        <v>1308</v>
      </c>
      <c r="B216" s="52"/>
      <c r="C216" s="52"/>
      <c r="D216" s="52" t="s">
        <v>1309</v>
      </c>
      <c r="E216" s="52"/>
      <c r="F216" s="52" t="s">
        <v>1310</v>
      </c>
      <c r="G216" s="52"/>
      <c r="H216" s="52"/>
      <c r="I216" s="52"/>
      <c r="J216" s="52"/>
      <c r="K216" s="52"/>
      <c r="L216" s="52"/>
    </row>
    <row r="217" spans="1:12" hidden="1" x14ac:dyDescent="0.25">
      <c r="A217" s="52" t="s">
        <v>1316</v>
      </c>
      <c r="B217" s="52"/>
      <c r="C217" s="52"/>
      <c r="D217" s="52" t="s">
        <v>1317</v>
      </c>
      <c r="E217" s="52"/>
      <c r="F217" s="52" t="s">
        <v>3209</v>
      </c>
      <c r="G217" s="52"/>
      <c r="H217" s="52"/>
      <c r="I217" s="52"/>
      <c r="J217" s="52"/>
      <c r="K217" s="52"/>
      <c r="L217" s="52"/>
    </row>
    <row r="218" spans="1:12" hidden="1" x14ac:dyDescent="0.25">
      <c r="A218" s="52" t="s">
        <v>1318</v>
      </c>
      <c r="B218" s="52"/>
      <c r="C218" s="52"/>
      <c r="D218" s="52" t="s">
        <v>1319</v>
      </c>
      <c r="E218" s="52"/>
      <c r="F218" s="52" t="s">
        <v>1288</v>
      </c>
      <c r="G218" s="52"/>
      <c r="H218" s="52"/>
      <c r="I218" s="52"/>
      <c r="J218" s="52"/>
      <c r="K218" s="52"/>
      <c r="L218" s="52"/>
    </row>
    <row r="219" spans="1:12" hidden="1" x14ac:dyDescent="0.25">
      <c r="A219" s="52" t="s">
        <v>1320</v>
      </c>
      <c r="B219" s="52"/>
      <c r="C219" s="52"/>
      <c r="D219" s="52" t="s">
        <v>1321</v>
      </c>
      <c r="E219" s="52"/>
      <c r="F219" s="52" t="s">
        <v>1288</v>
      </c>
      <c r="G219" s="52"/>
      <c r="H219" s="52"/>
      <c r="I219" s="52"/>
      <c r="J219" s="52"/>
      <c r="K219" s="52"/>
      <c r="L219" s="52"/>
    </row>
    <row r="220" spans="1:12" hidden="1" x14ac:dyDescent="0.25">
      <c r="A220" s="52" t="s">
        <v>1322</v>
      </c>
      <c r="B220" s="52"/>
      <c r="C220" s="52"/>
      <c r="D220" s="52" t="s">
        <v>1323</v>
      </c>
      <c r="E220" s="52"/>
      <c r="F220" s="52" t="s">
        <v>1324</v>
      </c>
      <c r="G220" s="52"/>
      <c r="H220" s="52"/>
      <c r="I220" s="52"/>
      <c r="J220" s="52"/>
      <c r="K220" s="52"/>
      <c r="L220" s="52"/>
    </row>
    <row r="221" spans="1:12" hidden="1" x14ac:dyDescent="0.25">
      <c r="A221" s="52" t="s">
        <v>1330</v>
      </c>
      <c r="B221" s="52"/>
      <c r="C221" s="52"/>
      <c r="D221" s="52" t="s">
        <v>1331</v>
      </c>
      <c r="E221" s="52"/>
      <c r="F221" s="52" t="s">
        <v>1288</v>
      </c>
      <c r="G221" s="52"/>
      <c r="H221" s="52"/>
      <c r="I221" s="52"/>
      <c r="J221" s="52"/>
      <c r="K221" s="52"/>
      <c r="L221" s="52"/>
    </row>
    <row r="222" spans="1:12" hidden="1" x14ac:dyDescent="0.25">
      <c r="A222" s="52" t="s">
        <v>1332</v>
      </c>
      <c r="B222" s="52"/>
      <c r="C222" s="52"/>
      <c r="D222" s="52" t="s">
        <v>1333</v>
      </c>
      <c r="E222" s="52"/>
      <c r="F222" s="52" t="s">
        <v>1288</v>
      </c>
      <c r="G222" s="52"/>
      <c r="H222" s="52"/>
      <c r="I222" s="52"/>
      <c r="J222" s="52"/>
      <c r="K222" s="52"/>
      <c r="L222" s="52"/>
    </row>
    <row r="223" spans="1:12" hidden="1" x14ac:dyDescent="0.25">
      <c r="A223" s="52" t="s">
        <v>1334</v>
      </c>
      <c r="B223" s="52"/>
      <c r="C223" s="52"/>
      <c r="D223" s="52" t="s">
        <v>1335</v>
      </c>
      <c r="E223" s="52"/>
      <c r="F223" s="52" t="s">
        <v>1336</v>
      </c>
      <c r="G223" s="52"/>
      <c r="H223" s="52"/>
      <c r="I223" s="52"/>
      <c r="J223" s="52"/>
      <c r="K223" s="52"/>
      <c r="L223" s="52"/>
    </row>
    <row r="224" spans="1:12" hidden="1" x14ac:dyDescent="0.25">
      <c r="A224" s="52" t="s">
        <v>1347</v>
      </c>
      <c r="B224" s="52"/>
      <c r="C224" s="52"/>
      <c r="D224" s="52" t="s">
        <v>1348</v>
      </c>
      <c r="E224" s="52"/>
      <c r="F224" s="52" t="s">
        <v>1349</v>
      </c>
      <c r="G224" s="52"/>
      <c r="H224" s="52"/>
      <c r="I224" s="52"/>
      <c r="J224" s="52"/>
      <c r="K224" s="52"/>
      <c r="L224" s="52"/>
    </row>
    <row r="225" spans="1:12" hidden="1" x14ac:dyDescent="0.25">
      <c r="A225" s="52" t="s">
        <v>1350</v>
      </c>
      <c r="B225" s="52"/>
      <c r="C225" s="52"/>
      <c r="D225" s="52" t="s">
        <v>1351</v>
      </c>
      <c r="E225" s="52"/>
      <c r="F225" s="52" t="s">
        <v>1288</v>
      </c>
      <c r="G225" s="52"/>
      <c r="H225" s="52"/>
      <c r="I225" s="52"/>
      <c r="J225" s="52"/>
      <c r="K225" s="52"/>
      <c r="L225" s="52"/>
    </row>
    <row r="226" spans="1:12" hidden="1" x14ac:dyDescent="0.25">
      <c r="A226" s="52" t="s">
        <v>1352</v>
      </c>
      <c r="B226" s="52"/>
      <c r="C226" s="52"/>
      <c r="D226" s="52" t="s">
        <v>1353</v>
      </c>
      <c r="E226" s="52"/>
      <c r="F226" s="52" t="s">
        <v>3218</v>
      </c>
      <c r="G226" s="52"/>
      <c r="H226" s="52"/>
      <c r="I226" s="52"/>
      <c r="J226" s="52"/>
      <c r="K226" s="52"/>
      <c r="L226" s="52"/>
    </row>
    <row r="227" spans="1:12" hidden="1" x14ac:dyDescent="0.25">
      <c r="A227" s="52" t="s">
        <v>1354</v>
      </c>
      <c r="B227" s="52"/>
      <c r="C227" s="52"/>
      <c r="D227" s="52" t="s">
        <v>1294</v>
      </c>
      <c r="E227" s="52"/>
      <c r="F227" s="52" t="s">
        <v>1355</v>
      </c>
      <c r="G227" s="52"/>
      <c r="H227" s="52"/>
      <c r="I227" s="52"/>
      <c r="J227" s="52"/>
      <c r="K227" s="52"/>
      <c r="L227" s="52"/>
    </row>
    <row r="228" spans="1:12" hidden="1" x14ac:dyDescent="0.25">
      <c r="A228" s="52" t="s">
        <v>1356</v>
      </c>
      <c r="B228" s="52"/>
      <c r="C228" s="52"/>
      <c r="D228" s="52" t="s">
        <v>1357</v>
      </c>
      <c r="E228" s="52"/>
      <c r="F228" s="52" t="s">
        <v>1358</v>
      </c>
      <c r="G228" s="52"/>
      <c r="H228" s="52"/>
      <c r="I228" s="52"/>
      <c r="J228" s="52"/>
      <c r="K228" s="52"/>
      <c r="L228" s="52"/>
    </row>
    <row r="229" spans="1:12" hidden="1" x14ac:dyDescent="0.25">
      <c r="A229" s="52" t="s">
        <v>1364</v>
      </c>
      <c r="B229" s="52"/>
      <c r="C229" s="52"/>
      <c r="D229" s="52" t="s">
        <v>1365</v>
      </c>
      <c r="E229" s="52"/>
      <c r="F229" s="52" t="s">
        <v>1366</v>
      </c>
      <c r="G229" s="52"/>
      <c r="H229" s="52"/>
      <c r="I229" s="52"/>
      <c r="J229" s="52"/>
      <c r="K229" s="52"/>
      <c r="L229" s="52"/>
    </row>
    <row r="230" spans="1:12" hidden="1" x14ac:dyDescent="0.25">
      <c r="A230" s="52" t="s">
        <v>1367</v>
      </c>
      <c r="B230" s="52"/>
      <c r="C230" s="52"/>
      <c r="D230" s="52" t="s">
        <v>1368</v>
      </c>
      <c r="E230" s="52"/>
      <c r="F230" s="52" t="s">
        <v>1369</v>
      </c>
      <c r="G230" s="52"/>
      <c r="H230" s="52"/>
      <c r="I230" s="52"/>
      <c r="J230" s="52"/>
      <c r="K230" s="52"/>
      <c r="L230" s="52"/>
    </row>
    <row r="231" spans="1:12" hidden="1" x14ac:dyDescent="0.25">
      <c r="A231" s="52" t="s">
        <v>1370</v>
      </c>
      <c r="B231" s="52"/>
      <c r="C231" s="52"/>
      <c r="D231" s="52" t="s">
        <v>1371</v>
      </c>
      <c r="E231" s="52"/>
      <c r="F231" s="52" t="s">
        <v>1372</v>
      </c>
      <c r="G231" s="52"/>
      <c r="H231" s="52"/>
      <c r="I231" s="52"/>
      <c r="J231" s="52"/>
      <c r="K231" s="52"/>
      <c r="L231" s="52"/>
    </row>
    <row r="232" spans="1:12" hidden="1" x14ac:dyDescent="0.25">
      <c r="A232" s="52" t="s">
        <v>1373</v>
      </c>
      <c r="B232" s="52"/>
      <c r="C232" s="52"/>
      <c r="D232" s="52" t="s">
        <v>1374</v>
      </c>
      <c r="E232" s="52"/>
      <c r="F232" s="52" t="s">
        <v>1375</v>
      </c>
      <c r="G232" s="52"/>
      <c r="H232" s="52"/>
      <c r="I232" s="52"/>
      <c r="J232" s="52"/>
      <c r="K232" s="52"/>
      <c r="L232" s="52"/>
    </row>
    <row r="233" spans="1:12" hidden="1" x14ac:dyDescent="0.25">
      <c r="A233" s="52" t="s">
        <v>1376</v>
      </c>
      <c r="B233" s="52"/>
      <c r="C233" s="52"/>
      <c r="D233" s="52" t="s">
        <v>1377</v>
      </c>
      <c r="E233" s="52"/>
      <c r="F233" s="52" t="s">
        <v>1378</v>
      </c>
      <c r="G233" s="52"/>
      <c r="H233" s="52"/>
      <c r="I233" s="52"/>
      <c r="J233" s="52"/>
      <c r="K233" s="52"/>
      <c r="L233" s="52"/>
    </row>
    <row r="234" spans="1:12" hidden="1" x14ac:dyDescent="0.25">
      <c r="A234" s="52" t="s">
        <v>1379</v>
      </c>
      <c r="B234" s="52"/>
      <c r="C234" s="52"/>
      <c r="D234" s="52" t="s">
        <v>1380</v>
      </c>
      <c r="E234" s="52"/>
      <c r="F234" s="52" t="s">
        <v>1381</v>
      </c>
      <c r="G234" s="52"/>
      <c r="H234" s="52"/>
      <c r="I234" s="52"/>
      <c r="J234" s="52"/>
      <c r="K234" s="52"/>
      <c r="L234" s="52"/>
    </row>
    <row r="235" spans="1:12" hidden="1" x14ac:dyDescent="0.25">
      <c r="A235" s="52" t="s">
        <v>1382</v>
      </c>
      <c r="B235" s="52"/>
      <c r="C235" s="52"/>
      <c r="D235" s="52" t="s">
        <v>1383</v>
      </c>
      <c r="E235" s="52"/>
      <c r="F235" s="52" t="s">
        <v>1384</v>
      </c>
      <c r="G235" s="52"/>
      <c r="H235" s="52"/>
      <c r="I235" s="52"/>
      <c r="J235" s="52"/>
      <c r="K235" s="52"/>
      <c r="L235" s="52"/>
    </row>
    <row r="236" spans="1:12" hidden="1" x14ac:dyDescent="0.25">
      <c r="A236" s="52" t="s">
        <v>1390</v>
      </c>
      <c r="B236" s="52"/>
      <c r="C236" s="52"/>
      <c r="D236" s="52" t="s">
        <v>1391</v>
      </c>
      <c r="E236" s="52"/>
      <c r="F236" s="52" t="s">
        <v>1392</v>
      </c>
      <c r="G236" s="52"/>
      <c r="H236" s="52"/>
      <c r="I236" s="52"/>
      <c r="J236" s="52"/>
      <c r="K236" s="52"/>
      <c r="L236" s="52"/>
    </row>
    <row r="237" spans="1:12" hidden="1" x14ac:dyDescent="0.25">
      <c r="A237" s="52" t="s">
        <v>1393</v>
      </c>
      <c r="B237" s="52"/>
      <c r="C237" s="52"/>
      <c r="D237" s="52" t="s">
        <v>1394</v>
      </c>
      <c r="E237" s="52"/>
      <c r="F237" s="52" t="s">
        <v>1395</v>
      </c>
      <c r="G237" s="52"/>
      <c r="H237" s="52"/>
      <c r="I237" s="52"/>
      <c r="J237" s="52"/>
      <c r="K237" s="52"/>
      <c r="L237" s="52"/>
    </row>
    <row r="238" spans="1:12" hidden="1" x14ac:dyDescent="0.25">
      <c r="A238" s="52" t="s">
        <v>1396</v>
      </c>
      <c r="B238" s="52"/>
      <c r="C238" s="52"/>
      <c r="D238" s="52" t="s">
        <v>1397</v>
      </c>
      <c r="E238" s="52"/>
      <c r="F238" s="52" t="s">
        <v>1398</v>
      </c>
      <c r="G238" s="52"/>
      <c r="H238" s="52"/>
      <c r="I238" s="52"/>
      <c r="J238" s="52"/>
      <c r="K238" s="52"/>
      <c r="L238" s="52"/>
    </row>
    <row r="239" spans="1:12" hidden="1" x14ac:dyDescent="0.25">
      <c r="A239" s="52" t="s">
        <v>1399</v>
      </c>
      <c r="B239" s="52"/>
      <c r="C239" s="52"/>
      <c r="D239" s="52" t="s">
        <v>1400</v>
      </c>
      <c r="E239" s="52"/>
      <c r="F239" s="52" t="s">
        <v>1401</v>
      </c>
      <c r="G239" s="52"/>
      <c r="H239" s="52"/>
      <c r="I239" s="52"/>
      <c r="J239" s="52"/>
      <c r="K239" s="52"/>
      <c r="L239" s="52"/>
    </row>
    <row r="240" spans="1:12" hidden="1" x14ac:dyDescent="0.25">
      <c r="A240" s="52" t="s">
        <v>1402</v>
      </c>
      <c r="B240" s="52"/>
      <c r="C240" s="52"/>
      <c r="D240" s="52" t="s">
        <v>1403</v>
      </c>
      <c r="E240" s="52"/>
      <c r="F240" s="52" t="s">
        <v>1404</v>
      </c>
      <c r="G240" s="52"/>
      <c r="H240" s="52"/>
      <c r="I240" s="52"/>
      <c r="J240" s="52"/>
      <c r="K240" s="52"/>
      <c r="L240" s="52"/>
    </row>
    <row r="241" spans="1:12" hidden="1" x14ac:dyDescent="0.25">
      <c r="A241" s="52" t="s">
        <v>1405</v>
      </c>
      <c r="B241" s="52"/>
      <c r="C241" s="52"/>
      <c r="D241" s="52" t="s">
        <v>1406</v>
      </c>
      <c r="E241" s="52"/>
      <c r="F241" s="52" t="s">
        <v>3225</v>
      </c>
      <c r="G241" s="52"/>
      <c r="H241" s="52"/>
      <c r="I241" s="52"/>
      <c r="J241" s="52"/>
      <c r="K241" s="52"/>
      <c r="L241" s="52"/>
    </row>
    <row r="242" spans="1:12" hidden="1" x14ac:dyDescent="0.25">
      <c r="A242" s="52" t="s">
        <v>1407</v>
      </c>
      <c r="B242" s="52"/>
      <c r="C242" s="52"/>
      <c r="D242" s="52" t="s">
        <v>1408</v>
      </c>
      <c r="E242" s="52"/>
      <c r="F242" s="52" t="s">
        <v>1409</v>
      </c>
      <c r="G242" s="52"/>
      <c r="H242" s="52"/>
      <c r="I242" s="52"/>
      <c r="J242" s="52"/>
      <c r="K242" s="52"/>
      <c r="L242" s="52"/>
    </row>
    <row r="243" spans="1:12" hidden="1" x14ac:dyDescent="0.25">
      <c r="A243" s="52" t="s">
        <v>1410</v>
      </c>
      <c r="B243" s="52"/>
      <c r="C243" s="52"/>
      <c r="D243" s="52" t="s">
        <v>1411</v>
      </c>
      <c r="E243" s="52"/>
      <c r="F243" s="52" t="s">
        <v>1412</v>
      </c>
      <c r="G243" s="52"/>
      <c r="H243" s="52"/>
      <c r="I243" s="52"/>
      <c r="J243" s="52"/>
      <c r="K243" s="52"/>
      <c r="L243" s="52"/>
    </row>
    <row r="244" spans="1:12" hidden="1" x14ac:dyDescent="0.25">
      <c r="A244" s="52" t="s">
        <v>1413</v>
      </c>
      <c r="B244" s="52"/>
      <c r="C244" s="52"/>
      <c r="D244" s="52" t="s">
        <v>1414</v>
      </c>
      <c r="E244" s="52"/>
      <c r="F244" s="52" t="s">
        <v>1415</v>
      </c>
      <c r="G244" s="52"/>
      <c r="H244" s="52"/>
      <c r="I244" s="52"/>
      <c r="J244" s="52"/>
      <c r="K244" s="52"/>
      <c r="L244" s="52"/>
    </row>
    <row r="245" spans="1:12" hidden="1" x14ac:dyDescent="0.25">
      <c r="A245" s="52" t="s">
        <v>1421</v>
      </c>
      <c r="B245" s="52"/>
      <c r="C245" s="52"/>
      <c r="D245" s="52" t="s">
        <v>1422</v>
      </c>
      <c r="E245" s="52"/>
      <c r="F245" s="52" t="s">
        <v>1423</v>
      </c>
      <c r="G245" s="52"/>
      <c r="H245" s="52"/>
      <c r="I245" s="52"/>
      <c r="J245" s="52"/>
      <c r="K245" s="52"/>
      <c r="L245" s="52"/>
    </row>
    <row r="246" spans="1:12" hidden="1" x14ac:dyDescent="0.25">
      <c r="A246" s="52" t="s">
        <v>1424</v>
      </c>
      <c r="B246" s="52"/>
      <c r="C246" s="52"/>
      <c r="D246" s="52" t="s">
        <v>1425</v>
      </c>
      <c r="E246" s="52"/>
      <c r="F246" s="52" t="s">
        <v>1426</v>
      </c>
      <c r="G246" s="52"/>
      <c r="H246" s="52"/>
      <c r="I246" s="52"/>
      <c r="J246" s="52"/>
      <c r="K246" s="52"/>
      <c r="L246" s="52"/>
    </row>
    <row r="247" spans="1:12" hidden="1" x14ac:dyDescent="0.25">
      <c r="A247" s="52" t="s">
        <v>1427</v>
      </c>
      <c r="B247" s="52"/>
      <c r="C247" s="52"/>
      <c r="D247" s="52" t="s">
        <v>1063</v>
      </c>
      <c r="E247" s="52"/>
      <c r="F247" s="52" t="s">
        <v>1428</v>
      </c>
      <c r="G247" s="52"/>
      <c r="H247" s="52"/>
      <c r="I247" s="52"/>
      <c r="J247" s="52"/>
      <c r="K247" s="52"/>
      <c r="L247" s="52"/>
    </row>
    <row r="248" spans="1:12" hidden="1" x14ac:dyDescent="0.25">
      <c r="A248" s="52" t="s">
        <v>1429</v>
      </c>
      <c r="B248" s="52"/>
      <c r="C248" s="52"/>
      <c r="D248" s="52" t="s">
        <v>1430</v>
      </c>
      <c r="E248" s="52"/>
      <c r="F248" s="52" t="s">
        <v>1431</v>
      </c>
      <c r="G248" s="52"/>
      <c r="H248" s="52"/>
      <c r="I248" s="52"/>
      <c r="J248" s="52"/>
      <c r="K248" s="52"/>
      <c r="L248" s="52"/>
    </row>
    <row r="249" spans="1:12" hidden="1" x14ac:dyDescent="0.25">
      <c r="A249" s="52" t="s">
        <v>1432</v>
      </c>
      <c r="B249" s="52"/>
      <c r="C249" s="52"/>
      <c r="D249" s="52" t="s">
        <v>1433</v>
      </c>
      <c r="E249" s="52"/>
      <c r="F249" s="52" t="s">
        <v>1434</v>
      </c>
      <c r="G249" s="52"/>
      <c r="H249" s="52"/>
      <c r="I249" s="52"/>
      <c r="J249" s="52"/>
      <c r="K249" s="52"/>
      <c r="L249" s="52"/>
    </row>
    <row r="250" spans="1:12" hidden="1" x14ac:dyDescent="0.25">
      <c r="A250" s="52" t="s">
        <v>1439</v>
      </c>
      <c r="B250" s="52"/>
      <c r="C250" s="52"/>
      <c r="D250" s="52" t="s">
        <v>1440</v>
      </c>
      <c r="E250" s="52"/>
      <c r="F250" s="52" t="s">
        <v>1441</v>
      </c>
      <c r="G250" s="52"/>
      <c r="H250" s="52"/>
      <c r="I250" s="52"/>
      <c r="J250" s="52"/>
      <c r="K250" s="52"/>
      <c r="L250" s="52"/>
    </row>
    <row r="251" spans="1:12" hidden="1" x14ac:dyDescent="0.25">
      <c r="A251" s="52" t="s">
        <v>1442</v>
      </c>
      <c r="B251" s="52"/>
      <c r="C251" s="52"/>
      <c r="D251" s="52" t="s">
        <v>1443</v>
      </c>
      <c r="E251" s="52"/>
      <c r="F251" s="52" t="s">
        <v>1441</v>
      </c>
      <c r="G251" s="52"/>
      <c r="H251" s="52"/>
      <c r="I251" s="52"/>
      <c r="J251" s="52"/>
      <c r="K251" s="52"/>
      <c r="L251" s="52"/>
    </row>
    <row r="252" spans="1:12" hidden="1" x14ac:dyDescent="0.25">
      <c r="A252" s="52" t="s">
        <v>1444</v>
      </c>
      <c r="B252" s="52"/>
      <c r="C252" s="52"/>
      <c r="D252" s="52" t="s">
        <v>1445</v>
      </c>
      <c r="E252" s="52"/>
      <c r="F252" s="52" t="s">
        <v>1441</v>
      </c>
      <c r="G252" s="52"/>
      <c r="H252" s="52"/>
      <c r="I252" s="52"/>
      <c r="J252" s="52"/>
      <c r="K252" s="52"/>
      <c r="L252" s="52"/>
    </row>
    <row r="253" spans="1:12" hidden="1" x14ac:dyDescent="0.25">
      <c r="A253" s="52" t="s">
        <v>1446</v>
      </c>
      <c r="B253" s="52"/>
      <c r="C253" s="52"/>
      <c r="D253" s="52" t="s">
        <v>1447</v>
      </c>
      <c r="E253" s="52"/>
      <c r="F253" s="52" t="s">
        <v>1448</v>
      </c>
      <c r="G253" s="52"/>
      <c r="H253" s="52"/>
      <c r="I253" s="52"/>
      <c r="J253" s="52"/>
      <c r="K253" s="52"/>
      <c r="L253" s="52"/>
    </row>
    <row r="254" spans="1:12" hidden="1" x14ac:dyDescent="0.25">
      <c r="A254" s="52" t="s">
        <v>1449</v>
      </c>
      <c r="B254" s="52"/>
      <c r="C254" s="52"/>
      <c r="D254" s="52" t="s">
        <v>1450</v>
      </c>
      <c r="E254" s="52"/>
      <c r="F254" s="52" t="s">
        <v>1441</v>
      </c>
      <c r="G254" s="52"/>
      <c r="H254" s="52"/>
      <c r="I254" s="52"/>
      <c r="J254" s="52"/>
      <c r="K254" s="52"/>
      <c r="L254" s="52"/>
    </row>
    <row r="255" spans="1:12" hidden="1" x14ac:dyDescent="0.25">
      <c r="A255" s="52" t="s">
        <v>1451</v>
      </c>
      <c r="B255" s="52"/>
      <c r="C255" s="52"/>
      <c r="D255" s="52" t="s">
        <v>1197</v>
      </c>
      <c r="E255" s="52"/>
      <c r="F255" s="52" t="s">
        <v>1452</v>
      </c>
      <c r="G255" s="52"/>
      <c r="H255" s="52"/>
      <c r="I255" s="52"/>
      <c r="J255" s="52"/>
      <c r="K255" s="52"/>
      <c r="L255" s="52"/>
    </row>
    <row r="256" spans="1:12" hidden="1" x14ac:dyDescent="0.25">
      <c r="A256" s="52" t="s">
        <v>1467</v>
      </c>
      <c r="B256" s="52"/>
      <c r="C256" s="52"/>
      <c r="D256" s="52" t="s">
        <v>1468</v>
      </c>
      <c r="E256" s="52"/>
      <c r="F256" s="52" t="s">
        <v>1441</v>
      </c>
      <c r="G256" s="52"/>
      <c r="H256" s="52"/>
      <c r="I256" s="52"/>
      <c r="J256" s="52"/>
      <c r="K256" s="52"/>
      <c r="L256" s="52"/>
    </row>
    <row r="257" spans="1:12" hidden="1" x14ac:dyDescent="0.25">
      <c r="A257" s="52" t="s">
        <v>1469</v>
      </c>
      <c r="B257" s="52"/>
      <c r="C257" s="52"/>
      <c r="D257" s="52" t="s">
        <v>1470</v>
      </c>
      <c r="E257" s="52"/>
      <c r="F257" s="52" t="s">
        <v>1441</v>
      </c>
      <c r="G257" s="52"/>
      <c r="H257" s="52"/>
      <c r="I257" s="52"/>
      <c r="J257" s="52"/>
      <c r="K257" s="52"/>
      <c r="L257" s="52"/>
    </row>
    <row r="258" spans="1:12" hidden="1" x14ac:dyDescent="0.25">
      <c r="A258" s="52" t="s">
        <v>1471</v>
      </c>
      <c r="B258" s="52"/>
      <c r="C258" s="52"/>
      <c r="D258" s="52" t="s">
        <v>1472</v>
      </c>
      <c r="E258" s="52"/>
      <c r="F258" s="52" t="s">
        <v>1473</v>
      </c>
      <c r="G258" s="52"/>
      <c r="H258" s="52"/>
      <c r="I258" s="52"/>
      <c r="J258" s="52"/>
      <c r="K258" s="52"/>
      <c r="L258" s="52"/>
    </row>
    <row r="259" spans="1:12" hidden="1" x14ac:dyDescent="0.25">
      <c r="A259" s="52" t="s">
        <v>1479</v>
      </c>
      <c r="B259" s="52"/>
      <c r="C259" s="52"/>
      <c r="D259" s="52" t="s">
        <v>1480</v>
      </c>
      <c r="E259" s="52"/>
      <c r="F259" s="52" t="s">
        <v>1481</v>
      </c>
      <c r="G259" s="52"/>
      <c r="H259" s="52"/>
      <c r="I259" s="52"/>
      <c r="J259" s="52"/>
      <c r="K259" s="52"/>
      <c r="L259" s="52"/>
    </row>
    <row r="260" spans="1:12" hidden="1" x14ac:dyDescent="0.25">
      <c r="A260" s="52" t="s">
        <v>1498</v>
      </c>
      <c r="B260" s="52"/>
      <c r="C260" s="52"/>
      <c r="D260" s="52" t="s">
        <v>1499</v>
      </c>
      <c r="E260" s="52"/>
      <c r="F260" s="52" t="s">
        <v>1500</v>
      </c>
      <c r="G260" s="52"/>
      <c r="H260" s="52"/>
      <c r="I260" s="52"/>
      <c r="J260" s="52"/>
      <c r="K260" s="52"/>
      <c r="L260" s="52"/>
    </row>
    <row r="261" spans="1:12" hidden="1" x14ac:dyDescent="0.25">
      <c r="A261" s="52" t="s">
        <v>1501</v>
      </c>
      <c r="B261" s="52"/>
      <c r="C261" s="52"/>
      <c r="D261" s="52" t="s">
        <v>1502</v>
      </c>
      <c r="E261" s="52"/>
      <c r="F261" s="52" t="s">
        <v>1503</v>
      </c>
      <c r="G261" s="52"/>
      <c r="H261" s="52"/>
      <c r="I261" s="52"/>
      <c r="J261" s="52"/>
      <c r="K261" s="52"/>
      <c r="L261" s="52"/>
    </row>
    <row r="262" spans="1:12" hidden="1" x14ac:dyDescent="0.25">
      <c r="A262" s="52" t="s">
        <v>1504</v>
      </c>
      <c r="B262" s="52"/>
      <c r="C262" s="52"/>
      <c r="D262" s="52" t="s">
        <v>1505</v>
      </c>
      <c r="E262" s="52"/>
      <c r="F262" s="52" t="s">
        <v>1506</v>
      </c>
      <c r="G262" s="52"/>
      <c r="H262" s="52"/>
      <c r="I262" s="52"/>
      <c r="J262" s="52"/>
      <c r="K262" s="52"/>
      <c r="L262" s="52"/>
    </row>
    <row r="263" spans="1:12" hidden="1" x14ac:dyDescent="0.25">
      <c r="A263" s="52" t="s">
        <v>1507</v>
      </c>
      <c r="B263" s="52"/>
      <c r="C263" s="52"/>
      <c r="D263" s="52" t="s">
        <v>982</v>
      </c>
      <c r="E263" s="52"/>
      <c r="F263" s="52" t="s">
        <v>1508</v>
      </c>
      <c r="G263" s="52"/>
      <c r="H263" s="52"/>
      <c r="I263" s="52"/>
      <c r="J263" s="52"/>
      <c r="K263" s="52"/>
      <c r="L263" s="52"/>
    </row>
    <row r="264" spans="1:12" hidden="1" x14ac:dyDescent="0.25">
      <c r="A264" s="52" t="s">
        <v>1509</v>
      </c>
      <c r="B264" s="52"/>
      <c r="C264" s="52"/>
      <c r="D264" s="52" t="s">
        <v>1510</v>
      </c>
      <c r="E264" s="52"/>
      <c r="F264" s="52" t="s">
        <v>1511</v>
      </c>
      <c r="G264" s="52"/>
      <c r="H264" s="52"/>
      <c r="I264" s="52"/>
      <c r="J264" s="52"/>
      <c r="K264" s="52"/>
      <c r="L264" s="52"/>
    </row>
    <row r="265" spans="1:12" hidden="1" x14ac:dyDescent="0.25">
      <c r="A265" s="52" t="s">
        <v>1512</v>
      </c>
      <c r="B265" s="52"/>
      <c r="C265" s="52"/>
      <c r="D265" s="52" t="s">
        <v>1513</v>
      </c>
      <c r="E265" s="52"/>
      <c r="F265" s="52" t="s">
        <v>1514</v>
      </c>
      <c r="G265" s="52"/>
      <c r="H265" s="52"/>
      <c r="I265" s="52"/>
      <c r="J265" s="52"/>
      <c r="K265" s="52"/>
      <c r="L265" s="52"/>
    </row>
    <row r="266" spans="1:12" hidden="1" x14ac:dyDescent="0.25">
      <c r="A266" s="52" t="s">
        <v>1515</v>
      </c>
      <c r="B266" s="52"/>
      <c r="C266" s="52"/>
      <c r="D266" s="52" t="s">
        <v>1516</v>
      </c>
      <c r="E266" s="52"/>
      <c r="F266" s="52" t="s">
        <v>1517</v>
      </c>
      <c r="G266" s="52"/>
      <c r="H266" s="52"/>
      <c r="I266" s="52"/>
      <c r="J266" s="52"/>
      <c r="K266" s="52"/>
      <c r="L266" s="52"/>
    </row>
    <row r="267" spans="1:12" hidden="1" x14ac:dyDescent="0.25">
      <c r="A267" s="52" t="s">
        <v>1518</v>
      </c>
      <c r="B267" s="52"/>
      <c r="C267" s="52"/>
      <c r="D267" s="52" t="s">
        <v>1519</v>
      </c>
      <c r="E267" s="52"/>
      <c r="F267" s="52" t="s">
        <v>1520</v>
      </c>
      <c r="G267" s="52"/>
      <c r="H267" s="52"/>
      <c r="I267" s="52"/>
      <c r="J267" s="52"/>
      <c r="K267" s="52"/>
      <c r="L267" s="52"/>
    </row>
    <row r="268" spans="1:12" hidden="1" x14ac:dyDescent="0.25">
      <c r="A268" s="52" t="s">
        <v>1521</v>
      </c>
      <c r="B268" s="52"/>
      <c r="C268" s="52"/>
      <c r="D268" s="52" t="s">
        <v>1522</v>
      </c>
      <c r="E268" s="52"/>
      <c r="F268" s="52" t="s">
        <v>1523</v>
      </c>
      <c r="G268" s="52"/>
      <c r="H268" s="52"/>
      <c r="I268" s="52"/>
      <c r="J268" s="52"/>
      <c r="K268" s="52"/>
      <c r="L268" s="52"/>
    </row>
    <row r="269" spans="1:12" hidden="1" x14ac:dyDescent="0.25">
      <c r="A269" s="52" t="s">
        <v>1533</v>
      </c>
      <c r="B269" s="52"/>
      <c r="C269" s="52"/>
      <c r="D269" s="52" t="s">
        <v>1534</v>
      </c>
      <c r="E269" s="52"/>
      <c r="F269" s="52" t="s">
        <v>1535</v>
      </c>
      <c r="G269" s="52"/>
      <c r="H269" s="52"/>
      <c r="I269" s="52"/>
      <c r="J269" s="52"/>
      <c r="K269" s="52"/>
      <c r="L269" s="52"/>
    </row>
    <row r="270" spans="1:12" hidden="1" x14ac:dyDescent="0.25">
      <c r="A270" s="52" t="s">
        <v>1536</v>
      </c>
      <c r="B270" s="52"/>
      <c r="C270" s="52"/>
      <c r="D270" s="52" t="s">
        <v>1537</v>
      </c>
      <c r="E270" s="52"/>
      <c r="F270" s="52" t="s">
        <v>761</v>
      </c>
      <c r="G270" s="52"/>
      <c r="H270" s="52"/>
      <c r="I270" s="52"/>
      <c r="J270" s="52"/>
      <c r="K270" s="52"/>
      <c r="L270" s="52"/>
    </row>
    <row r="271" spans="1:12" hidden="1" x14ac:dyDescent="0.25">
      <c r="A271" s="52" t="s">
        <v>1538</v>
      </c>
      <c r="B271" s="52"/>
      <c r="C271" s="52"/>
      <c r="D271" s="52" t="s">
        <v>1539</v>
      </c>
      <c r="E271" s="52"/>
      <c r="F271" s="52" t="s">
        <v>1540</v>
      </c>
      <c r="G271" s="52"/>
      <c r="H271" s="52"/>
      <c r="I271" s="52"/>
      <c r="J271" s="52"/>
      <c r="K271" s="52"/>
      <c r="L271" s="52"/>
    </row>
    <row r="272" spans="1:12" hidden="1" x14ac:dyDescent="0.25">
      <c r="A272" s="52" t="s">
        <v>1541</v>
      </c>
      <c r="B272" s="52"/>
      <c r="C272" s="52"/>
      <c r="D272" s="52" t="s">
        <v>1542</v>
      </c>
      <c r="E272" s="52"/>
      <c r="F272" s="52" t="s">
        <v>1543</v>
      </c>
      <c r="G272" s="52"/>
      <c r="H272" s="52"/>
      <c r="I272" s="52"/>
      <c r="J272" s="52"/>
      <c r="K272" s="52"/>
      <c r="L272" s="52"/>
    </row>
    <row r="273" spans="1:12" hidden="1" x14ac:dyDescent="0.25">
      <c r="A273" s="52" t="s">
        <v>1544</v>
      </c>
      <c r="B273" s="52"/>
      <c r="C273" s="52"/>
      <c r="D273" s="52" t="s">
        <v>1545</v>
      </c>
      <c r="E273" s="52"/>
      <c r="F273" s="52" t="s">
        <v>1546</v>
      </c>
      <c r="G273" s="52"/>
      <c r="H273" s="52"/>
      <c r="I273" s="52"/>
      <c r="J273" s="52"/>
      <c r="K273" s="52"/>
      <c r="L273" s="52"/>
    </row>
    <row r="274" spans="1:12" hidden="1" x14ac:dyDescent="0.25">
      <c r="A274" s="52" t="s">
        <v>1547</v>
      </c>
      <c r="B274" s="52"/>
      <c r="C274" s="52"/>
      <c r="D274" s="52" t="s">
        <v>1548</v>
      </c>
      <c r="E274" s="52"/>
      <c r="F274" s="52" t="s">
        <v>1549</v>
      </c>
      <c r="G274" s="52"/>
      <c r="H274" s="52"/>
      <c r="I274" s="52"/>
      <c r="J274" s="52"/>
      <c r="K274" s="52"/>
      <c r="L274" s="52"/>
    </row>
    <row r="275" spans="1:12" hidden="1" x14ac:dyDescent="0.25">
      <c r="A275" s="52" t="s">
        <v>1550</v>
      </c>
      <c r="B275" s="52"/>
      <c r="C275" s="52"/>
      <c r="D275" s="52" t="s">
        <v>1551</v>
      </c>
      <c r="E275" s="52"/>
      <c r="F275" s="52" t="s">
        <v>1552</v>
      </c>
      <c r="G275" s="52"/>
      <c r="H275" s="52"/>
      <c r="I275" s="52"/>
      <c r="J275" s="52"/>
      <c r="K275" s="52"/>
      <c r="L275" s="52"/>
    </row>
    <row r="276" spans="1:12" hidden="1" x14ac:dyDescent="0.25">
      <c r="A276" s="52" t="s">
        <v>1553</v>
      </c>
      <c r="B276" s="52"/>
      <c r="C276" s="52"/>
      <c r="D276" s="52" t="s">
        <v>1554</v>
      </c>
      <c r="E276" s="52"/>
      <c r="F276" s="52" t="s">
        <v>1555</v>
      </c>
      <c r="G276" s="52"/>
      <c r="H276" s="52"/>
      <c r="I276" s="52"/>
      <c r="J276" s="52"/>
      <c r="K276" s="52"/>
      <c r="L276" s="52"/>
    </row>
    <row r="277" spans="1:12" hidden="1" x14ac:dyDescent="0.25">
      <c r="A277" s="52" t="s">
        <v>1556</v>
      </c>
      <c r="B277" s="52"/>
      <c r="C277" s="52"/>
      <c r="D277" s="52" t="s">
        <v>1557</v>
      </c>
      <c r="E277" s="52"/>
      <c r="F277" s="52" t="s">
        <v>1558</v>
      </c>
      <c r="G277" s="52"/>
      <c r="H277" s="52"/>
      <c r="I277" s="52"/>
      <c r="J277" s="52"/>
      <c r="K277" s="52"/>
      <c r="L277" s="52"/>
    </row>
    <row r="278" spans="1:12" hidden="1" x14ac:dyDescent="0.25">
      <c r="A278" s="52" t="s">
        <v>1564</v>
      </c>
      <c r="B278" s="52"/>
      <c r="C278" s="52"/>
      <c r="D278" s="52" t="s">
        <v>1357</v>
      </c>
      <c r="E278" s="52"/>
      <c r="F278" s="52" t="s">
        <v>1565</v>
      </c>
      <c r="G278" s="52"/>
      <c r="H278" s="52"/>
      <c r="I278" s="52"/>
      <c r="J278" s="52"/>
      <c r="K278" s="52"/>
      <c r="L278" s="52"/>
    </row>
    <row r="279" spans="1:12" hidden="1" x14ac:dyDescent="0.25">
      <c r="A279" s="52" t="s">
        <v>1575</v>
      </c>
      <c r="B279" s="52"/>
      <c r="C279" s="52"/>
      <c r="D279" s="52" t="s">
        <v>1576</v>
      </c>
      <c r="E279" s="52"/>
      <c r="F279" s="52" t="s">
        <v>1855</v>
      </c>
      <c r="G279" s="52"/>
      <c r="H279" s="52"/>
      <c r="I279" s="52"/>
      <c r="J279" s="52"/>
      <c r="K279" s="52"/>
      <c r="L279" s="52"/>
    </row>
    <row r="280" spans="1:12" hidden="1" x14ac:dyDescent="0.25">
      <c r="A280" s="52" t="s">
        <v>1577</v>
      </c>
      <c r="B280" s="52"/>
      <c r="C280" s="52"/>
      <c r="D280" s="52" t="s">
        <v>1578</v>
      </c>
      <c r="E280" s="52"/>
      <c r="F280" s="52" t="s">
        <v>1579</v>
      </c>
      <c r="G280" s="52"/>
      <c r="H280" s="52"/>
      <c r="I280" s="52"/>
      <c r="J280" s="52"/>
      <c r="K280" s="52"/>
      <c r="L280" s="52"/>
    </row>
    <row r="281" spans="1:12" hidden="1" x14ac:dyDescent="0.25">
      <c r="A281" s="52" t="s">
        <v>1585</v>
      </c>
      <c r="B281" s="52"/>
      <c r="C281" s="52"/>
      <c r="D281" s="52" t="s">
        <v>1586</v>
      </c>
      <c r="E281" s="52"/>
      <c r="F281" s="52" t="s">
        <v>1587</v>
      </c>
      <c r="G281" s="52"/>
      <c r="H281" s="52"/>
      <c r="I281" s="52"/>
      <c r="J281" s="52"/>
      <c r="K281" s="52"/>
      <c r="L281" s="52"/>
    </row>
    <row r="282" spans="1:12" hidden="1" x14ac:dyDescent="0.25">
      <c r="A282" s="52" t="s">
        <v>1588</v>
      </c>
      <c r="B282" s="52"/>
      <c r="C282" s="52"/>
      <c r="D282" s="52" t="s">
        <v>1589</v>
      </c>
      <c r="E282" s="52"/>
      <c r="F282" s="52" t="s">
        <v>1590</v>
      </c>
      <c r="G282" s="52"/>
      <c r="H282" s="52"/>
      <c r="I282" s="52"/>
      <c r="J282" s="52"/>
      <c r="K282" s="52"/>
      <c r="L282" s="52"/>
    </row>
    <row r="283" spans="1:12" hidden="1" x14ac:dyDescent="0.25">
      <c r="A283" s="52" t="s">
        <v>1596</v>
      </c>
      <c r="B283" s="52"/>
      <c r="C283" s="52"/>
      <c r="D283" s="52" t="s">
        <v>1597</v>
      </c>
      <c r="E283" s="52"/>
      <c r="F283" s="52" t="s">
        <v>1598</v>
      </c>
      <c r="G283" s="52"/>
      <c r="H283" s="52"/>
      <c r="I283" s="52"/>
      <c r="J283" s="52"/>
      <c r="K283" s="52"/>
      <c r="L283" s="52"/>
    </row>
    <row r="284" spans="1:12" hidden="1" x14ac:dyDescent="0.25">
      <c r="A284" s="52" t="s">
        <v>1607</v>
      </c>
      <c r="B284" s="52"/>
      <c r="C284" s="52"/>
      <c r="D284" s="52" t="s">
        <v>1608</v>
      </c>
      <c r="E284" s="52"/>
      <c r="F284" s="52" t="s">
        <v>1609</v>
      </c>
      <c r="G284" s="52"/>
      <c r="H284" s="52"/>
      <c r="I284" s="52"/>
      <c r="J284" s="52"/>
      <c r="K284" s="52"/>
      <c r="L284" s="52"/>
    </row>
    <row r="285" spans="1:12" hidden="1" x14ac:dyDescent="0.25">
      <c r="A285" s="52" t="s">
        <v>1615</v>
      </c>
      <c r="B285" s="52"/>
      <c r="C285" s="52"/>
      <c r="D285" s="52" t="s">
        <v>1616</v>
      </c>
      <c r="E285" s="52"/>
      <c r="F285" s="52" t="s">
        <v>1617</v>
      </c>
      <c r="G285" s="52"/>
      <c r="H285" s="52"/>
      <c r="I285" s="52"/>
      <c r="J285" s="52"/>
      <c r="K285" s="52"/>
      <c r="L285" s="52"/>
    </row>
    <row r="286" spans="1:12" hidden="1" x14ac:dyDescent="0.25">
      <c r="A286" s="52" t="s">
        <v>1618</v>
      </c>
      <c r="B286" s="52"/>
      <c r="C286" s="52"/>
      <c r="D286" s="52" t="s">
        <v>1619</v>
      </c>
      <c r="E286" s="52"/>
      <c r="F286" s="52" t="s">
        <v>1620</v>
      </c>
      <c r="G286" s="52"/>
      <c r="H286" s="52"/>
      <c r="I286" s="52"/>
      <c r="J286" s="52"/>
      <c r="K286" s="52"/>
      <c r="L286" s="52"/>
    </row>
    <row r="287" spans="1:12" hidden="1" x14ac:dyDescent="0.25">
      <c r="A287" s="52" t="s">
        <v>1621</v>
      </c>
      <c r="B287" s="52"/>
      <c r="C287" s="52"/>
      <c r="D287" s="52" t="s">
        <v>1622</v>
      </c>
      <c r="E287" s="52"/>
      <c r="F287" s="52" t="s">
        <v>1623</v>
      </c>
      <c r="G287" s="52"/>
      <c r="H287" s="52"/>
      <c r="I287" s="52"/>
      <c r="J287" s="52"/>
      <c r="K287" s="52"/>
      <c r="L287" s="52"/>
    </row>
    <row r="288" spans="1:12" hidden="1" x14ac:dyDescent="0.25">
      <c r="A288" s="52" t="s">
        <v>1624</v>
      </c>
      <c r="B288" s="52"/>
      <c r="C288" s="52"/>
      <c r="D288" s="52" t="s">
        <v>1625</v>
      </c>
      <c r="E288" s="52"/>
      <c r="F288" s="52" t="s">
        <v>1626</v>
      </c>
      <c r="G288" s="52"/>
      <c r="H288" s="52"/>
      <c r="I288" s="52"/>
      <c r="J288" s="52"/>
      <c r="K288" s="52"/>
      <c r="L288" s="52"/>
    </row>
    <row r="289" spans="1:12" hidden="1" x14ac:dyDescent="0.25">
      <c r="A289" s="52" t="s">
        <v>1627</v>
      </c>
      <c r="B289" s="52"/>
      <c r="C289" s="52"/>
      <c r="D289" s="52" t="s">
        <v>1628</v>
      </c>
      <c r="E289" s="52"/>
      <c r="F289" s="52" t="s">
        <v>1629</v>
      </c>
      <c r="G289" s="52"/>
      <c r="H289" s="52"/>
      <c r="I289" s="52"/>
      <c r="J289" s="52"/>
      <c r="K289" s="52"/>
      <c r="L289" s="52"/>
    </row>
    <row r="290" spans="1:12" hidden="1" x14ac:dyDescent="0.25">
      <c r="A290" s="52" t="s">
        <v>1630</v>
      </c>
      <c r="B290" s="52"/>
      <c r="C290" s="52"/>
      <c r="D290" s="52" t="s">
        <v>1631</v>
      </c>
      <c r="E290" s="52"/>
      <c r="F290" s="52" t="s">
        <v>1632</v>
      </c>
      <c r="G290" s="52"/>
      <c r="H290" s="52"/>
      <c r="I290" s="52"/>
      <c r="J290" s="52"/>
      <c r="K290" s="52"/>
      <c r="L290" s="52"/>
    </row>
    <row r="291" spans="1:12" hidden="1" x14ac:dyDescent="0.25">
      <c r="A291" s="52" t="s">
        <v>1633</v>
      </c>
      <c r="B291" s="52"/>
      <c r="C291" s="52"/>
      <c r="D291" s="52" t="s">
        <v>1634</v>
      </c>
      <c r="E291" s="52"/>
      <c r="F291" s="52" t="s">
        <v>1635</v>
      </c>
      <c r="G291" s="52"/>
      <c r="H291" s="52"/>
      <c r="I291" s="52"/>
      <c r="J291" s="52"/>
      <c r="K291" s="52"/>
      <c r="L291" s="52"/>
    </row>
    <row r="292" spans="1:12" hidden="1" x14ac:dyDescent="0.25">
      <c r="A292" s="52" t="s">
        <v>1636</v>
      </c>
      <c r="B292" s="52"/>
      <c r="C292" s="52"/>
      <c r="D292" s="52" t="s">
        <v>1637</v>
      </c>
      <c r="E292" s="52"/>
      <c r="F292" s="52" t="s">
        <v>1638</v>
      </c>
      <c r="G292" s="52"/>
      <c r="H292" s="52"/>
      <c r="I292" s="52"/>
      <c r="J292" s="52"/>
      <c r="K292" s="52"/>
      <c r="L292" s="52"/>
    </row>
    <row r="293" spans="1:12" hidden="1" x14ac:dyDescent="0.25">
      <c r="A293" s="52" t="s">
        <v>1639</v>
      </c>
      <c r="B293" s="52"/>
      <c r="C293" s="52"/>
      <c r="D293" s="52" t="s">
        <v>1640</v>
      </c>
      <c r="E293" s="52"/>
      <c r="F293" s="52" t="s">
        <v>1641</v>
      </c>
      <c r="G293" s="52"/>
      <c r="H293" s="52"/>
      <c r="I293" s="52"/>
      <c r="J293" s="52"/>
      <c r="K293" s="52"/>
      <c r="L293" s="52"/>
    </row>
    <row r="294" spans="1:12" hidden="1" x14ac:dyDescent="0.25">
      <c r="A294" s="52" t="s">
        <v>1647</v>
      </c>
      <c r="B294" s="52"/>
      <c r="C294" s="52"/>
      <c r="D294" s="52" t="s">
        <v>1648</v>
      </c>
      <c r="E294" s="52"/>
      <c r="F294" s="52" t="s">
        <v>1649</v>
      </c>
      <c r="G294" s="52"/>
      <c r="H294" s="52"/>
      <c r="I294" s="52"/>
      <c r="J294" s="52"/>
      <c r="K294" s="52"/>
      <c r="L294" s="52"/>
    </row>
    <row r="295" spans="1:12" hidden="1" x14ac:dyDescent="0.25">
      <c r="A295" s="52" t="s">
        <v>1650</v>
      </c>
      <c r="B295" s="52"/>
      <c r="C295" s="52"/>
      <c r="D295" s="52" t="s">
        <v>1651</v>
      </c>
      <c r="E295" s="52"/>
      <c r="F295" s="52" t="s">
        <v>1652</v>
      </c>
      <c r="G295" s="52"/>
      <c r="H295" s="52"/>
      <c r="I295" s="52"/>
      <c r="J295" s="52"/>
      <c r="K295" s="52"/>
      <c r="L295" s="52"/>
    </row>
    <row r="296" spans="1:12" hidden="1" x14ac:dyDescent="0.25">
      <c r="A296" s="52" t="s">
        <v>1653</v>
      </c>
      <c r="B296" s="52"/>
      <c r="C296" s="52"/>
      <c r="D296" s="52" t="s">
        <v>1654</v>
      </c>
      <c r="E296" s="52"/>
      <c r="F296" s="52" t="s">
        <v>1655</v>
      </c>
      <c r="G296" s="52"/>
      <c r="H296" s="52"/>
      <c r="I296" s="52"/>
      <c r="J296" s="52"/>
      <c r="K296" s="52"/>
      <c r="L296" s="52"/>
    </row>
    <row r="297" spans="1:12" hidden="1" x14ac:dyDescent="0.25">
      <c r="A297" s="52" t="s">
        <v>1669</v>
      </c>
      <c r="B297" s="52"/>
      <c r="C297" s="52"/>
      <c r="D297" s="52" t="s">
        <v>1670</v>
      </c>
      <c r="E297" s="52"/>
      <c r="F297" s="52" t="s">
        <v>1671</v>
      </c>
      <c r="G297" s="52"/>
      <c r="H297" s="52"/>
      <c r="I297" s="52"/>
      <c r="J297" s="52"/>
      <c r="K297" s="52"/>
      <c r="L297" s="52"/>
    </row>
    <row r="298" spans="1:12" hidden="1" x14ac:dyDescent="0.25">
      <c r="A298" s="52" t="s">
        <v>1681</v>
      </c>
      <c r="B298" s="52"/>
      <c r="C298" s="52"/>
      <c r="D298" s="52" t="s">
        <v>1682</v>
      </c>
      <c r="E298" s="52"/>
      <c r="F298" s="52" t="s">
        <v>1683</v>
      </c>
      <c r="G298" s="52"/>
      <c r="H298" s="52"/>
      <c r="I298" s="52"/>
      <c r="J298" s="52"/>
      <c r="K298" s="52"/>
      <c r="L298" s="52"/>
    </row>
    <row r="299" spans="1:12" hidden="1" x14ac:dyDescent="0.25">
      <c r="A299" s="52" t="s">
        <v>1684</v>
      </c>
      <c r="B299" s="52"/>
      <c r="C299" s="52"/>
      <c r="D299" s="52" t="s">
        <v>1685</v>
      </c>
      <c r="E299" s="52"/>
      <c r="F299" s="52" t="s">
        <v>1686</v>
      </c>
      <c r="G299" s="52"/>
      <c r="H299" s="52"/>
      <c r="I299" s="52"/>
      <c r="J299" s="52"/>
      <c r="K299" s="52"/>
      <c r="L299" s="52"/>
    </row>
    <row r="300" spans="1:12" hidden="1" x14ac:dyDescent="0.25">
      <c r="A300" s="52" t="s">
        <v>1687</v>
      </c>
      <c r="B300" s="52"/>
      <c r="C300" s="52"/>
      <c r="D300" s="52" t="s">
        <v>1688</v>
      </c>
      <c r="E300" s="52"/>
      <c r="F300" s="52" t="s">
        <v>1689</v>
      </c>
      <c r="G300" s="52"/>
      <c r="H300" s="52"/>
      <c r="I300" s="52"/>
      <c r="J300" s="52"/>
      <c r="K300" s="52"/>
      <c r="L300" s="52"/>
    </row>
    <row r="301" spans="1:12" hidden="1" x14ac:dyDescent="0.25">
      <c r="A301" s="52" t="s">
        <v>1690</v>
      </c>
      <c r="B301" s="52"/>
      <c r="C301" s="52"/>
      <c r="D301" s="52" t="s">
        <v>1691</v>
      </c>
      <c r="E301" s="52"/>
      <c r="F301" s="52" t="s">
        <v>1692</v>
      </c>
      <c r="G301" s="52"/>
      <c r="H301" s="52"/>
      <c r="I301" s="52"/>
      <c r="J301" s="52"/>
      <c r="K301" s="52"/>
      <c r="L301" s="52"/>
    </row>
    <row r="302" spans="1:12" hidden="1" x14ac:dyDescent="0.25">
      <c r="A302" s="52" t="s">
        <v>1698</v>
      </c>
      <c r="B302" s="52"/>
      <c r="C302" s="52"/>
      <c r="D302" s="52" t="s">
        <v>1699</v>
      </c>
      <c r="E302" s="52"/>
      <c r="F302" s="52" t="s">
        <v>1700</v>
      </c>
      <c r="G302" s="52"/>
      <c r="H302" s="52"/>
      <c r="I302" s="52"/>
      <c r="J302" s="52"/>
      <c r="K302" s="52"/>
      <c r="L302" s="52"/>
    </row>
    <row r="303" spans="1:12" hidden="1" x14ac:dyDescent="0.25">
      <c r="A303" s="52" t="s">
        <v>1701</v>
      </c>
      <c r="B303" s="52"/>
      <c r="C303" s="52"/>
      <c r="D303" s="52" t="s">
        <v>1702</v>
      </c>
      <c r="E303" s="52"/>
      <c r="F303" s="52" t="s">
        <v>1703</v>
      </c>
      <c r="G303" s="52"/>
      <c r="H303" s="52"/>
      <c r="I303" s="52"/>
      <c r="J303" s="52"/>
      <c r="K303" s="52"/>
      <c r="L303" s="52"/>
    </row>
    <row r="304" spans="1:12" hidden="1" x14ac:dyDescent="0.25">
      <c r="A304" s="52" t="s">
        <v>1704</v>
      </c>
      <c r="B304" s="52"/>
      <c r="C304" s="52"/>
      <c r="D304" s="52" t="s">
        <v>1705</v>
      </c>
      <c r="E304" s="52"/>
      <c r="F304" s="52" t="s">
        <v>1706</v>
      </c>
      <c r="G304" s="52"/>
      <c r="H304" s="52"/>
      <c r="I304" s="52"/>
      <c r="J304" s="52"/>
      <c r="K304" s="52"/>
      <c r="L304" s="52"/>
    </row>
    <row r="305" spans="1:12" hidden="1" x14ac:dyDescent="0.25">
      <c r="A305" s="52" t="s">
        <v>1722</v>
      </c>
      <c r="B305" s="52"/>
      <c r="C305" s="52"/>
      <c r="D305" s="52" t="s">
        <v>1723</v>
      </c>
      <c r="E305" s="52"/>
      <c r="F305" s="52" t="s">
        <v>1724</v>
      </c>
      <c r="G305" s="52"/>
      <c r="H305" s="52"/>
      <c r="I305" s="52"/>
      <c r="J305" s="52"/>
      <c r="K305" s="52"/>
      <c r="L305" s="52"/>
    </row>
    <row r="306" spans="1:12" hidden="1" x14ac:dyDescent="0.25">
      <c r="A306" s="52" t="s">
        <v>1734</v>
      </c>
      <c r="B306" s="52"/>
      <c r="C306" s="52"/>
      <c r="D306" s="52" t="s">
        <v>1735</v>
      </c>
      <c r="E306" s="52"/>
      <c r="F306" s="52" t="s">
        <v>1736</v>
      </c>
      <c r="G306" s="52"/>
      <c r="H306" s="52"/>
      <c r="I306" s="52"/>
      <c r="J306" s="52"/>
      <c r="K306" s="52"/>
      <c r="L306" s="52"/>
    </row>
    <row r="307" spans="1:12" hidden="1" x14ac:dyDescent="0.25">
      <c r="A307" s="52" t="s">
        <v>1737</v>
      </c>
      <c r="B307" s="52"/>
      <c r="C307" s="52"/>
      <c r="D307" s="52" t="s">
        <v>574</v>
      </c>
      <c r="E307" s="52"/>
      <c r="F307" s="52" t="s">
        <v>761</v>
      </c>
      <c r="G307" s="52"/>
      <c r="H307" s="52"/>
      <c r="I307" s="52"/>
      <c r="J307" s="52"/>
      <c r="K307" s="52"/>
      <c r="L307" s="52"/>
    </row>
    <row r="308" spans="1:12" hidden="1" x14ac:dyDescent="0.25">
      <c r="A308" s="52" t="s">
        <v>1743</v>
      </c>
      <c r="B308" s="52"/>
      <c r="C308" s="52"/>
      <c r="D308" s="52" t="s">
        <v>1744</v>
      </c>
      <c r="E308" s="52"/>
      <c r="F308" s="52" t="s">
        <v>761</v>
      </c>
      <c r="G308" s="52"/>
      <c r="H308" s="52"/>
      <c r="I308" s="52"/>
      <c r="J308" s="52"/>
      <c r="K308" s="52"/>
      <c r="L308" s="52"/>
    </row>
    <row r="309" spans="1:12" hidden="1" x14ac:dyDescent="0.25">
      <c r="A309" s="52" t="s">
        <v>1745</v>
      </c>
      <c r="B309" s="52"/>
      <c r="C309" s="52"/>
      <c r="D309" s="52" t="s">
        <v>646</v>
      </c>
      <c r="E309" s="52"/>
      <c r="F309" s="52" t="s">
        <v>761</v>
      </c>
      <c r="G309" s="52"/>
      <c r="H309" s="52"/>
      <c r="I309" s="52"/>
      <c r="J309" s="52"/>
      <c r="K309" s="52"/>
      <c r="L309" s="52"/>
    </row>
    <row r="310" spans="1:12" hidden="1" x14ac:dyDescent="0.25">
      <c r="A310" s="52" t="s">
        <v>1746</v>
      </c>
      <c r="B310" s="52"/>
      <c r="C310" s="52"/>
      <c r="D310" s="52" t="s">
        <v>1747</v>
      </c>
      <c r="E310" s="52"/>
      <c r="F310" s="52" t="s">
        <v>1748</v>
      </c>
      <c r="G310" s="52"/>
      <c r="H310" s="52"/>
      <c r="I310" s="52"/>
      <c r="J310" s="52"/>
      <c r="K310" s="52"/>
      <c r="L310" s="52"/>
    </row>
    <row r="311" spans="1:12" hidden="1" x14ac:dyDescent="0.25">
      <c r="A311" s="52" t="s">
        <v>1749</v>
      </c>
      <c r="B311" s="52"/>
      <c r="C311" s="52"/>
      <c r="D311" s="52" t="s">
        <v>763</v>
      </c>
      <c r="E311" s="52"/>
      <c r="F311" s="52" t="s">
        <v>1750</v>
      </c>
      <c r="G311" s="52"/>
      <c r="H311" s="52"/>
      <c r="I311" s="52"/>
      <c r="J311" s="52"/>
      <c r="K311" s="52"/>
      <c r="L311" s="52"/>
    </row>
    <row r="312" spans="1:12" hidden="1" x14ac:dyDescent="0.25">
      <c r="A312" s="52" t="s">
        <v>1751</v>
      </c>
      <c r="B312" s="52"/>
      <c r="C312" s="52"/>
      <c r="D312" s="52" t="s">
        <v>766</v>
      </c>
      <c r="E312" s="52"/>
      <c r="F312" s="52" t="s">
        <v>1752</v>
      </c>
      <c r="G312" s="52"/>
      <c r="H312" s="52"/>
      <c r="I312" s="52"/>
      <c r="J312" s="52"/>
      <c r="K312" s="52"/>
      <c r="L312" s="52"/>
    </row>
    <row r="313" spans="1:12" hidden="1" x14ac:dyDescent="0.25">
      <c r="A313" s="52" t="s">
        <v>1756</v>
      </c>
      <c r="B313" s="52"/>
      <c r="C313" s="52"/>
      <c r="D313" s="52" t="s">
        <v>552</v>
      </c>
      <c r="E313" s="52"/>
      <c r="F313" s="52" t="s">
        <v>769</v>
      </c>
      <c r="G313" s="52"/>
      <c r="H313" s="52"/>
      <c r="I313" s="52"/>
      <c r="J313" s="52"/>
      <c r="K313" s="52"/>
      <c r="L313" s="52"/>
    </row>
    <row r="314" spans="1:12" hidden="1" x14ac:dyDescent="0.25">
      <c r="A314" s="52" t="s">
        <v>1757</v>
      </c>
      <c r="B314" s="52"/>
      <c r="C314" s="52"/>
      <c r="D314" s="52" t="s">
        <v>1758</v>
      </c>
      <c r="E314" s="52"/>
      <c r="F314" s="52" t="s">
        <v>1759</v>
      </c>
      <c r="G314" s="52"/>
      <c r="H314" s="52"/>
      <c r="I314" s="52"/>
      <c r="J314" s="52"/>
      <c r="K314" s="52"/>
      <c r="L314" s="52"/>
    </row>
    <row r="315" spans="1:12" hidden="1" x14ac:dyDescent="0.25">
      <c r="A315" s="52" t="s">
        <v>1760</v>
      </c>
      <c r="B315" s="52"/>
      <c r="C315" s="52"/>
      <c r="D315" s="52" t="s">
        <v>810</v>
      </c>
      <c r="E315" s="52"/>
      <c r="F315" s="52" t="s">
        <v>1761</v>
      </c>
      <c r="G315" s="52"/>
      <c r="H315" s="52"/>
      <c r="I315" s="52"/>
      <c r="J315" s="52"/>
      <c r="K315" s="52"/>
      <c r="L315" s="52"/>
    </row>
    <row r="316" spans="1:12" hidden="1" x14ac:dyDescent="0.25">
      <c r="A316" s="52" t="s">
        <v>1762</v>
      </c>
      <c r="B316" s="52"/>
      <c r="C316" s="52"/>
      <c r="D316" s="52" t="s">
        <v>816</v>
      </c>
      <c r="E316" s="52"/>
      <c r="F316" s="52" t="s">
        <v>817</v>
      </c>
      <c r="G316" s="52"/>
      <c r="H316" s="52"/>
      <c r="I316" s="52"/>
      <c r="J316" s="52"/>
      <c r="K316" s="52"/>
      <c r="L316" s="52"/>
    </row>
    <row r="317" spans="1:12" hidden="1" x14ac:dyDescent="0.25">
      <c r="A317" s="52" t="s">
        <v>1763</v>
      </c>
      <c r="B317" s="52"/>
      <c r="C317" s="52"/>
      <c r="D317" s="52" t="s">
        <v>840</v>
      </c>
      <c r="E317" s="52"/>
      <c r="F317" s="52" t="s">
        <v>841</v>
      </c>
      <c r="G317" s="52"/>
      <c r="H317" s="52"/>
      <c r="I317" s="52"/>
      <c r="J317" s="52"/>
      <c r="K317" s="52"/>
      <c r="L317" s="52"/>
    </row>
    <row r="318" spans="1:12" hidden="1" x14ac:dyDescent="0.25">
      <c r="A318" s="52" t="s">
        <v>1764</v>
      </c>
      <c r="B318" s="52"/>
      <c r="C318" s="52"/>
      <c r="D318" s="52" t="s">
        <v>843</v>
      </c>
      <c r="E318" s="52"/>
      <c r="F318" s="52" t="s">
        <v>1765</v>
      </c>
      <c r="G318" s="52"/>
      <c r="H318" s="52"/>
      <c r="I318" s="52"/>
      <c r="J318" s="52"/>
      <c r="K318" s="52"/>
      <c r="L318" s="52"/>
    </row>
    <row r="319" spans="1:12" hidden="1" x14ac:dyDescent="0.25">
      <c r="A319" s="52" t="s">
        <v>1766</v>
      </c>
      <c r="B319" s="52"/>
      <c r="C319" s="52"/>
      <c r="D319" s="52" t="s">
        <v>847</v>
      </c>
      <c r="E319" s="52"/>
      <c r="F319" s="52" t="s">
        <v>761</v>
      </c>
      <c r="G319" s="52"/>
      <c r="H319" s="52"/>
      <c r="I319" s="52"/>
      <c r="J319" s="52"/>
      <c r="K319" s="52"/>
      <c r="L319" s="52"/>
    </row>
    <row r="320" spans="1:12" hidden="1" x14ac:dyDescent="0.25">
      <c r="A320" s="52" t="s">
        <v>1768</v>
      </c>
      <c r="B320" s="52"/>
      <c r="C320" s="52"/>
      <c r="D320" s="52" t="s">
        <v>1034</v>
      </c>
      <c r="E320" s="52"/>
      <c r="F320" s="52" t="s">
        <v>1035</v>
      </c>
      <c r="G320" s="52"/>
      <c r="H320" s="52"/>
      <c r="I320" s="52"/>
      <c r="J320" s="52"/>
      <c r="K320" s="52"/>
      <c r="L320" s="52"/>
    </row>
    <row r="321" spans="1:12" hidden="1" x14ac:dyDescent="0.25">
      <c r="A321" s="52" t="s">
        <v>1769</v>
      </c>
      <c r="B321" s="52"/>
      <c r="C321" s="52"/>
      <c r="D321" s="52" t="s">
        <v>1043</v>
      </c>
      <c r="E321" s="52"/>
      <c r="F321" s="52" t="s">
        <v>1044</v>
      </c>
      <c r="G321" s="52"/>
      <c r="H321" s="52"/>
      <c r="I321" s="52"/>
      <c r="J321" s="52"/>
      <c r="K321" s="52"/>
      <c r="L321" s="52"/>
    </row>
    <row r="322" spans="1:12" hidden="1" x14ac:dyDescent="0.25">
      <c r="A322" s="52" t="s">
        <v>1770</v>
      </c>
      <c r="B322" s="52"/>
      <c r="C322" s="52"/>
      <c r="D322" s="52" t="s">
        <v>1055</v>
      </c>
      <c r="E322" s="52"/>
      <c r="F322" s="52" t="s">
        <v>1771</v>
      </c>
      <c r="G322" s="52"/>
      <c r="H322" s="52"/>
      <c r="I322" s="52"/>
      <c r="J322" s="52"/>
      <c r="K322" s="52"/>
      <c r="L322" s="52"/>
    </row>
    <row r="323" spans="1:12" hidden="1" x14ac:dyDescent="0.25">
      <c r="A323" s="52" t="s">
        <v>1772</v>
      </c>
      <c r="B323" s="52"/>
      <c r="C323" s="52"/>
      <c r="D323" s="52" t="s">
        <v>1063</v>
      </c>
      <c r="E323" s="52"/>
      <c r="F323" s="52" t="s">
        <v>1064</v>
      </c>
      <c r="G323" s="52"/>
      <c r="H323" s="52"/>
      <c r="I323" s="52"/>
      <c r="J323" s="52"/>
      <c r="K323" s="52"/>
      <c r="L323" s="52"/>
    </row>
    <row r="324" spans="1:12" hidden="1" x14ac:dyDescent="0.25">
      <c r="A324" s="52" t="s">
        <v>1773</v>
      </c>
      <c r="B324" s="52"/>
      <c r="C324" s="52"/>
      <c r="D324" s="52" t="s">
        <v>1774</v>
      </c>
      <c r="E324" s="52"/>
      <c r="F324" s="52" t="s">
        <v>1775</v>
      </c>
      <c r="G324" s="52"/>
      <c r="H324" s="52"/>
      <c r="I324" s="52"/>
      <c r="J324" s="52"/>
      <c r="K324" s="52"/>
      <c r="L324" s="52"/>
    </row>
    <row r="325" spans="1:12" hidden="1" x14ac:dyDescent="0.25">
      <c r="A325" s="52" t="s">
        <v>1785</v>
      </c>
      <c r="B325" s="52"/>
      <c r="C325" s="52"/>
      <c r="D325" s="52" t="s">
        <v>1066</v>
      </c>
      <c r="E325" s="52"/>
      <c r="F325" s="52" t="s">
        <v>1786</v>
      </c>
      <c r="G325" s="52"/>
      <c r="H325" s="52"/>
      <c r="I325" s="52"/>
      <c r="J325" s="52"/>
      <c r="K325" s="52"/>
      <c r="L325" s="52"/>
    </row>
    <row r="326" spans="1:12" hidden="1" x14ac:dyDescent="0.25">
      <c r="A326" s="52" t="s">
        <v>1787</v>
      </c>
      <c r="B326" s="52"/>
      <c r="C326" s="52"/>
      <c r="D326" s="52" t="s">
        <v>1083</v>
      </c>
      <c r="E326" s="52"/>
      <c r="F326" s="52" t="s">
        <v>1788</v>
      </c>
      <c r="G326" s="52"/>
      <c r="H326" s="52"/>
      <c r="I326" s="52"/>
      <c r="J326" s="52"/>
      <c r="K326" s="52"/>
      <c r="L326" s="52"/>
    </row>
    <row r="327" spans="1:12" hidden="1" x14ac:dyDescent="0.25">
      <c r="A327" s="52" t="s">
        <v>1789</v>
      </c>
      <c r="B327" s="52"/>
      <c r="C327" s="52"/>
      <c r="D327" s="52" t="s">
        <v>1790</v>
      </c>
      <c r="E327" s="52"/>
      <c r="F327" s="52" t="s">
        <v>1791</v>
      </c>
      <c r="G327" s="52"/>
      <c r="H327" s="52"/>
      <c r="I327" s="52"/>
      <c r="J327" s="52"/>
      <c r="K327" s="52"/>
      <c r="L327" s="52"/>
    </row>
    <row r="328" spans="1:12" hidden="1" x14ac:dyDescent="0.25">
      <c r="A328" s="52" t="s">
        <v>1792</v>
      </c>
      <c r="B328" s="52"/>
      <c r="C328" s="52"/>
      <c r="D328" s="52" t="s">
        <v>1105</v>
      </c>
      <c r="E328" s="52"/>
      <c r="F328" s="52" t="s">
        <v>1793</v>
      </c>
      <c r="G328" s="52"/>
      <c r="H328" s="52"/>
      <c r="I328" s="52"/>
      <c r="J328" s="52"/>
      <c r="K328" s="52"/>
      <c r="L328" s="52"/>
    </row>
    <row r="329" spans="1:12" hidden="1" x14ac:dyDescent="0.25">
      <c r="A329" s="52" t="s">
        <v>1802</v>
      </c>
      <c r="B329" s="52"/>
      <c r="C329" s="52"/>
      <c r="D329" s="52" t="s">
        <v>1121</v>
      </c>
      <c r="E329" s="52"/>
      <c r="F329" s="52" t="s">
        <v>1803</v>
      </c>
      <c r="G329" s="52"/>
      <c r="H329" s="52"/>
      <c r="I329" s="52"/>
      <c r="J329" s="52"/>
      <c r="K329" s="52"/>
      <c r="L329" s="52"/>
    </row>
    <row r="330" spans="1:12" hidden="1" x14ac:dyDescent="0.25">
      <c r="A330" s="52" t="s">
        <v>1804</v>
      </c>
      <c r="B330" s="52"/>
      <c r="C330" s="52"/>
      <c r="D330" s="52" t="s">
        <v>1133</v>
      </c>
      <c r="E330" s="52"/>
      <c r="F330" s="52" t="s">
        <v>1805</v>
      </c>
      <c r="G330" s="52"/>
      <c r="H330" s="52"/>
      <c r="I330" s="52"/>
      <c r="J330" s="52"/>
      <c r="K330" s="52"/>
      <c r="L330" s="52"/>
    </row>
    <row r="331" spans="1:12" hidden="1" x14ac:dyDescent="0.25">
      <c r="A331" s="52" t="s">
        <v>1806</v>
      </c>
      <c r="B331" s="52"/>
      <c r="C331" s="52"/>
      <c r="D331" s="52" t="s">
        <v>1159</v>
      </c>
      <c r="E331" s="52"/>
      <c r="F331" s="52" t="s">
        <v>1160</v>
      </c>
      <c r="G331" s="52"/>
      <c r="H331" s="52"/>
      <c r="I331" s="52"/>
      <c r="J331" s="52"/>
      <c r="K331" s="52"/>
      <c r="L331" s="52"/>
    </row>
    <row r="332" spans="1:12" hidden="1" x14ac:dyDescent="0.25">
      <c r="A332" s="52" t="s">
        <v>1807</v>
      </c>
      <c r="B332" s="52"/>
      <c r="C332" s="52"/>
      <c r="D332" s="52" t="s">
        <v>1162</v>
      </c>
      <c r="E332" s="52"/>
      <c r="F332" s="52" t="s">
        <v>1163</v>
      </c>
      <c r="G332" s="52"/>
      <c r="H332" s="52"/>
      <c r="I332" s="52"/>
      <c r="J332" s="52"/>
      <c r="K332" s="52"/>
      <c r="L332" s="52"/>
    </row>
    <row r="333" spans="1:12" hidden="1" x14ac:dyDescent="0.25">
      <c r="A333" s="52" t="s">
        <v>1808</v>
      </c>
      <c r="B333" s="52"/>
      <c r="C333" s="52"/>
      <c r="D333" s="52" t="s">
        <v>1171</v>
      </c>
      <c r="E333" s="52"/>
      <c r="F333" s="52" t="s">
        <v>1172</v>
      </c>
      <c r="G333" s="52"/>
      <c r="H333" s="52"/>
      <c r="I333" s="52"/>
      <c r="J333" s="52"/>
      <c r="K333" s="52"/>
      <c r="L333" s="52"/>
    </row>
    <row r="334" spans="1:12" hidden="1" x14ac:dyDescent="0.25">
      <c r="A334" s="52" t="s">
        <v>1809</v>
      </c>
      <c r="B334" s="52"/>
      <c r="C334" s="52"/>
      <c r="D334" s="52" t="s">
        <v>1174</v>
      </c>
      <c r="E334" s="52"/>
      <c r="F334" s="52" t="s">
        <v>1810</v>
      </c>
      <c r="G334" s="52"/>
      <c r="H334" s="52"/>
      <c r="I334" s="52"/>
      <c r="J334" s="52"/>
      <c r="K334" s="52"/>
      <c r="L334" s="52"/>
    </row>
    <row r="335" spans="1:12" hidden="1" x14ac:dyDescent="0.25">
      <c r="A335" s="52" t="s">
        <v>1811</v>
      </c>
      <c r="B335" s="52"/>
      <c r="C335" s="52"/>
      <c r="D335" s="52" t="s">
        <v>1221</v>
      </c>
      <c r="E335" s="52"/>
      <c r="F335" s="52" t="s">
        <v>1812</v>
      </c>
      <c r="G335" s="52"/>
      <c r="H335" s="52"/>
      <c r="I335" s="52"/>
      <c r="J335" s="52"/>
      <c r="K335" s="52"/>
      <c r="L335" s="52"/>
    </row>
    <row r="336" spans="1:12" hidden="1" x14ac:dyDescent="0.25">
      <c r="A336" s="52" t="s">
        <v>1813</v>
      </c>
      <c r="B336" s="52"/>
      <c r="C336" s="52"/>
      <c r="D336" s="52" t="s">
        <v>1814</v>
      </c>
      <c r="E336" s="52"/>
      <c r="F336" s="52" t="s">
        <v>1815</v>
      </c>
      <c r="G336" s="52"/>
      <c r="H336" s="52"/>
      <c r="I336" s="52"/>
      <c r="J336" s="52"/>
      <c r="K336" s="52"/>
      <c r="L336" s="52"/>
    </row>
    <row r="337" spans="1:12" hidden="1" x14ac:dyDescent="0.25">
      <c r="A337" s="52" t="s">
        <v>1816</v>
      </c>
      <c r="B337" s="52"/>
      <c r="C337" s="52"/>
      <c r="D337" s="52" t="s">
        <v>1817</v>
      </c>
      <c r="E337" s="52"/>
      <c r="F337" s="52" t="s">
        <v>1818</v>
      </c>
      <c r="G337" s="52"/>
      <c r="H337" s="52"/>
      <c r="I337" s="52"/>
      <c r="J337" s="52"/>
      <c r="K337" s="52"/>
      <c r="L337" s="52"/>
    </row>
    <row r="338" spans="1:12" hidden="1" x14ac:dyDescent="0.25">
      <c r="A338" s="52" t="s">
        <v>1819</v>
      </c>
      <c r="B338" s="52"/>
      <c r="C338" s="52"/>
      <c r="D338" s="52" t="s">
        <v>1249</v>
      </c>
      <c r="E338" s="52"/>
      <c r="F338" s="52" t="s">
        <v>1250</v>
      </c>
      <c r="G338" s="52"/>
      <c r="H338" s="52"/>
      <c r="I338" s="52"/>
      <c r="J338" s="52"/>
      <c r="K338" s="52"/>
      <c r="L338" s="52"/>
    </row>
    <row r="339" spans="1:12" hidden="1" x14ac:dyDescent="0.25">
      <c r="A339" s="52" t="s">
        <v>1820</v>
      </c>
      <c r="B339" s="52"/>
      <c r="C339" s="52"/>
      <c r="D339" s="52" t="s">
        <v>1821</v>
      </c>
      <c r="E339" s="52"/>
      <c r="F339" s="52" t="s">
        <v>1822</v>
      </c>
      <c r="G339" s="52"/>
      <c r="H339" s="52"/>
      <c r="I339" s="52"/>
      <c r="J339" s="52"/>
      <c r="K339" s="52"/>
      <c r="L339" s="52"/>
    </row>
    <row r="340" spans="1:12" hidden="1" x14ac:dyDescent="0.25">
      <c r="A340" s="52" t="s">
        <v>1823</v>
      </c>
      <c r="B340" s="52"/>
      <c r="C340" s="52"/>
      <c r="D340" s="52" t="s">
        <v>1252</v>
      </c>
      <c r="E340" s="52"/>
      <c r="F340" s="52" t="s">
        <v>1253</v>
      </c>
      <c r="G340" s="52"/>
      <c r="H340" s="52"/>
      <c r="I340" s="52"/>
      <c r="J340" s="52"/>
      <c r="K340" s="52"/>
      <c r="L340" s="52"/>
    </row>
    <row r="341" spans="1:12" hidden="1" x14ac:dyDescent="0.25">
      <c r="A341" s="52" t="s">
        <v>1824</v>
      </c>
      <c r="B341" s="52"/>
      <c r="C341" s="52"/>
      <c r="D341" s="52" t="s">
        <v>1258</v>
      </c>
      <c r="E341" s="52"/>
      <c r="F341" s="52" t="s">
        <v>1825</v>
      </c>
      <c r="G341" s="52"/>
      <c r="H341" s="52"/>
      <c r="I341" s="52"/>
      <c r="J341" s="52"/>
      <c r="K341" s="52"/>
      <c r="L341" s="52"/>
    </row>
    <row r="342" spans="1:12" hidden="1" x14ac:dyDescent="0.25">
      <c r="A342" s="52" t="s">
        <v>1826</v>
      </c>
      <c r="B342" s="52"/>
      <c r="C342" s="52"/>
      <c r="D342" s="52" t="s">
        <v>1357</v>
      </c>
      <c r="E342" s="52"/>
      <c r="F342" s="52" t="s">
        <v>1827</v>
      </c>
      <c r="G342" s="52"/>
      <c r="H342" s="52"/>
      <c r="I342" s="52"/>
      <c r="J342" s="52"/>
      <c r="K342" s="52"/>
      <c r="L342" s="52"/>
    </row>
    <row r="343" spans="1:12" hidden="1" x14ac:dyDescent="0.25">
      <c r="A343" s="52" t="s">
        <v>1828</v>
      </c>
      <c r="B343" s="52"/>
      <c r="C343" s="52"/>
      <c r="D343" s="52" t="s">
        <v>1829</v>
      </c>
      <c r="E343" s="52"/>
      <c r="F343" s="52" t="s">
        <v>1830</v>
      </c>
      <c r="G343" s="52"/>
      <c r="H343" s="52"/>
      <c r="I343" s="52"/>
      <c r="J343" s="52"/>
      <c r="K343" s="52"/>
      <c r="L343" s="52"/>
    </row>
    <row r="344" spans="1:12" hidden="1" x14ac:dyDescent="0.25">
      <c r="A344" s="52" t="s">
        <v>1831</v>
      </c>
      <c r="B344" s="52"/>
      <c r="C344" s="52"/>
      <c r="D344" s="52" t="s">
        <v>1371</v>
      </c>
      <c r="E344" s="52"/>
      <c r="F344" s="52" t="s">
        <v>1372</v>
      </c>
      <c r="G344" s="52"/>
      <c r="H344" s="52"/>
      <c r="I344" s="52"/>
      <c r="J344" s="52"/>
      <c r="K344" s="52"/>
      <c r="L344" s="52"/>
    </row>
    <row r="345" spans="1:12" hidden="1" x14ac:dyDescent="0.25">
      <c r="A345" s="52" t="s">
        <v>1832</v>
      </c>
      <c r="B345" s="52"/>
      <c r="C345" s="52"/>
      <c r="D345" s="52" t="s">
        <v>1374</v>
      </c>
      <c r="E345" s="52"/>
      <c r="F345" s="52" t="s">
        <v>1375</v>
      </c>
      <c r="G345" s="52"/>
      <c r="H345" s="52"/>
      <c r="I345" s="52"/>
      <c r="J345" s="52"/>
      <c r="K345" s="52"/>
      <c r="L345" s="52"/>
    </row>
    <row r="346" spans="1:12" hidden="1" x14ac:dyDescent="0.25">
      <c r="A346" s="52" t="s">
        <v>1834</v>
      </c>
      <c r="B346" s="52"/>
      <c r="C346" s="52"/>
      <c r="D346" s="52" t="s">
        <v>1380</v>
      </c>
      <c r="E346" s="52"/>
      <c r="F346" s="52" t="s">
        <v>1381</v>
      </c>
      <c r="G346" s="52"/>
      <c r="H346" s="52"/>
      <c r="I346" s="52"/>
      <c r="J346" s="52"/>
      <c r="K346" s="52"/>
      <c r="L346" s="52"/>
    </row>
    <row r="347" spans="1:12" hidden="1" x14ac:dyDescent="0.25">
      <c r="A347" s="52" t="s">
        <v>1835</v>
      </c>
      <c r="B347" s="52"/>
      <c r="C347" s="52"/>
      <c r="D347" s="52" t="s">
        <v>1837</v>
      </c>
      <c r="E347" s="52"/>
      <c r="F347" s="52" t="s">
        <v>3318</v>
      </c>
      <c r="G347" s="52"/>
      <c r="H347" s="52"/>
      <c r="I347" s="52"/>
      <c r="J347" s="52"/>
      <c r="K347" s="52"/>
      <c r="L347" s="52"/>
    </row>
    <row r="348" spans="1:12" hidden="1" x14ac:dyDescent="0.25">
      <c r="A348" s="52" t="s">
        <v>1836</v>
      </c>
      <c r="B348" s="52"/>
      <c r="C348" s="52"/>
      <c r="D348" s="52" t="s">
        <v>1394</v>
      </c>
      <c r="E348" s="52"/>
      <c r="F348" s="52" t="s">
        <v>1395</v>
      </c>
      <c r="G348" s="52"/>
      <c r="H348" s="52"/>
      <c r="I348" s="52"/>
      <c r="J348" s="52"/>
      <c r="K348" s="52"/>
      <c r="L348" s="52"/>
    </row>
    <row r="349" spans="1:12" hidden="1" x14ac:dyDescent="0.25">
      <c r="A349" s="52" t="s">
        <v>1838</v>
      </c>
      <c r="B349" s="52"/>
      <c r="C349" s="52"/>
      <c r="D349" s="52" t="s">
        <v>1403</v>
      </c>
      <c r="E349" s="52"/>
      <c r="F349" s="52" t="s">
        <v>1404</v>
      </c>
      <c r="G349" s="52"/>
      <c r="H349" s="52"/>
      <c r="I349" s="52"/>
      <c r="J349" s="52"/>
      <c r="K349" s="52"/>
      <c r="L349" s="52"/>
    </row>
    <row r="350" spans="1:12" hidden="1" x14ac:dyDescent="0.25">
      <c r="A350" s="52" t="s">
        <v>1839</v>
      </c>
      <c r="B350" s="52"/>
      <c r="C350" s="52"/>
      <c r="D350" s="52" t="s">
        <v>1408</v>
      </c>
      <c r="E350" s="52"/>
      <c r="F350" s="52" t="s">
        <v>1841</v>
      </c>
      <c r="G350" s="52"/>
      <c r="H350" s="52"/>
      <c r="I350" s="52"/>
      <c r="J350" s="52"/>
      <c r="K350" s="52"/>
      <c r="L350" s="52"/>
    </row>
    <row r="351" spans="1:12" hidden="1" x14ac:dyDescent="0.25">
      <c r="A351" s="52" t="s">
        <v>1840</v>
      </c>
      <c r="B351" s="52"/>
      <c r="C351" s="52"/>
      <c r="D351" s="52" t="s">
        <v>1472</v>
      </c>
      <c r="E351" s="52"/>
      <c r="F351" s="52" t="s">
        <v>1253</v>
      </c>
      <c r="G351" s="52"/>
      <c r="H351" s="52"/>
      <c r="I351" s="52"/>
      <c r="J351" s="52"/>
      <c r="K351" s="52"/>
      <c r="L351" s="52"/>
    </row>
    <row r="352" spans="1:12" hidden="1" x14ac:dyDescent="0.25">
      <c r="A352" s="52" t="s">
        <v>1842</v>
      </c>
      <c r="B352" s="52"/>
      <c r="C352" s="52"/>
      <c r="D352" s="52" t="s">
        <v>1480</v>
      </c>
      <c r="E352" s="52"/>
      <c r="F352" s="52" t="s">
        <v>1844</v>
      </c>
      <c r="G352" s="52"/>
      <c r="H352" s="52"/>
      <c r="I352" s="52"/>
      <c r="J352" s="52"/>
      <c r="K352" s="52"/>
      <c r="L352" s="52"/>
    </row>
    <row r="353" spans="1:12" hidden="1" x14ac:dyDescent="0.25">
      <c r="A353" s="52" t="s">
        <v>1843</v>
      </c>
      <c r="B353" s="52"/>
      <c r="C353" s="52"/>
      <c r="D353" s="52" t="s">
        <v>1516</v>
      </c>
      <c r="E353" s="52"/>
      <c r="F353" s="52" t="s">
        <v>1517</v>
      </c>
      <c r="G353" s="52"/>
      <c r="H353" s="52"/>
      <c r="I353" s="52"/>
      <c r="J353" s="52"/>
      <c r="K353" s="52"/>
      <c r="L353" s="52"/>
    </row>
    <row r="354" spans="1:12" hidden="1" x14ac:dyDescent="0.25">
      <c r="A354" s="52" t="s">
        <v>1845</v>
      </c>
      <c r="B354" s="52"/>
      <c r="C354" s="52"/>
      <c r="D354" s="52" t="s">
        <v>1522</v>
      </c>
      <c r="E354" s="52"/>
      <c r="F354" s="52" t="s">
        <v>1847</v>
      </c>
      <c r="G354" s="52"/>
      <c r="H354" s="52"/>
      <c r="I354" s="52"/>
      <c r="J354" s="52"/>
      <c r="K354" s="52"/>
      <c r="L354" s="52"/>
    </row>
    <row r="355" spans="1:12" hidden="1" x14ac:dyDescent="0.25">
      <c r="A355" s="52" t="s">
        <v>1846</v>
      </c>
      <c r="B355" s="52"/>
      <c r="C355" s="52"/>
      <c r="D355" s="52" t="s">
        <v>1537</v>
      </c>
      <c r="E355" s="52"/>
      <c r="F355" s="52" t="s">
        <v>761</v>
      </c>
      <c r="G355" s="52"/>
      <c r="H355" s="52"/>
      <c r="I355" s="52"/>
      <c r="J355" s="52"/>
      <c r="K355" s="52"/>
      <c r="L355" s="52"/>
    </row>
    <row r="356" spans="1:12" hidden="1" x14ac:dyDescent="0.25">
      <c r="A356" s="52" t="s">
        <v>1848</v>
      </c>
      <c r="B356" s="52"/>
      <c r="C356" s="52"/>
      <c r="D356" s="52" t="s">
        <v>1539</v>
      </c>
      <c r="E356" s="52"/>
      <c r="F356" s="52" t="s">
        <v>1540</v>
      </c>
      <c r="G356" s="52"/>
      <c r="H356" s="52"/>
      <c r="I356" s="52"/>
      <c r="J356" s="52"/>
      <c r="K356" s="52"/>
      <c r="L356" s="52"/>
    </row>
    <row r="357" spans="1:12" hidden="1" x14ac:dyDescent="0.25">
      <c r="A357" s="52" t="s">
        <v>1849</v>
      </c>
      <c r="B357" s="52"/>
      <c r="C357" s="52"/>
      <c r="D357" s="52" t="s">
        <v>1545</v>
      </c>
      <c r="E357" s="52"/>
      <c r="F357" s="52" t="s">
        <v>1546</v>
      </c>
      <c r="G357" s="52"/>
      <c r="H357" s="52"/>
      <c r="I357" s="52"/>
      <c r="J357" s="52"/>
      <c r="K357" s="52"/>
      <c r="L357" s="52"/>
    </row>
    <row r="358" spans="1:12" hidden="1" x14ac:dyDescent="0.25">
      <c r="A358" s="52" t="s">
        <v>1850</v>
      </c>
      <c r="B358" s="52"/>
      <c r="C358" s="52"/>
      <c r="D358" s="52" t="s">
        <v>1548</v>
      </c>
      <c r="E358" s="52"/>
      <c r="F358" s="52" t="s">
        <v>1549</v>
      </c>
      <c r="G358" s="52"/>
      <c r="H358" s="52"/>
      <c r="I358" s="52"/>
      <c r="J358" s="52"/>
      <c r="K358" s="52"/>
      <c r="L358" s="52"/>
    </row>
    <row r="359" spans="1:12" hidden="1" x14ac:dyDescent="0.25">
      <c r="A359" s="52" t="s">
        <v>1851</v>
      </c>
      <c r="B359" s="52"/>
      <c r="C359" s="52"/>
      <c r="D359" s="52" t="s">
        <v>1554</v>
      </c>
      <c r="E359" s="52"/>
      <c r="F359" s="52" t="s">
        <v>1853</v>
      </c>
      <c r="G359" s="52"/>
      <c r="H359" s="52"/>
      <c r="I359" s="52"/>
      <c r="J359" s="52"/>
      <c r="K359" s="52"/>
      <c r="L359" s="52"/>
    </row>
    <row r="360" spans="1:12" hidden="1" x14ac:dyDescent="0.25">
      <c r="A360" s="52" t="s">
        <v>1852</v>
      </c>
      <c r="B360" s="52"/>
      <c r="C360" s="52"/>
      <c r="D360" s="52" t="s">
        <v>1576</v>
      </c>
      <c r="E360" s="52"/>
      <c r="F360" s="52" t="s">
        <v>1855</v>
      </c>
      <c r="G360" s="52"/>
      <c r="H360" s="52"/>
      <c r="I360" s="52"/>
      <c r="J360" s="52"/>
      <c r="K360" s="52"/>
      <c r="L360" s="52"/>
    </row>
    <row r="361" spans="1:12" hidden="1" x14ac:dyDescent="0.25">
      <c r="A361" s="52" t="s">
        <v>1854</v>
      </c>
      <c r="B361" s="52"/>
      <c r="C361" s="52"/>
      <c r="D361" s="52" t="s">
        <v>1586</v>
      </c>
      <c r="E361" s="52"/>
      <c r="F361" s="52" t="s">
        <v>1587</v>
      </c>
      <c r="G361" s="52"/>
      <c r="H361" s="52"/>
      <c r="I361" s="52"/>
      <c r="J361" s="52"/>
      <c r="K361" s="52"/>
      <c r="L361" s="52"/>
    </row>
    <row r="362" spans="1:12" hidden="1" x14ac:dyDescent="0.25">
      <c r="A362" s="52" t="s">
        <v>1856</v>
      </c>
      <c r="B362" s="52"/>
      <c r="C362" s="52"/>
      <c r="D362" s="52" t="s">
        <v>1597</v>
      </c>
      <c r="E362" s="52"/>
      <c r="F362" s="52" t="s">
        <v>1598</v>
      </c>
      <c r="G362" s="52"/>
      <c r="H362" s="52"/>
      <c r="I362" s="52"/>
      <c r="J362" s="52"/>
      <c r="K362" s="52"/>
      <c r="L362" s="52"/>
    </row>
    <row r="363" spans="1:12" hidden="1" x14ac:dyDescent="0.25">
      <c r="A363" s="52" t="s">
        <v>1857</v>
      </c>
      <c r="B363" s="52"/>
      <c r="C363" s="52"/>
      <c r="D363" s="52" t="s">
        <v>1608</v>
      </c>
      <c r="E363" s="52"/>
      <c r="F363" s="52" t="s">
        <v>1860</v>
      </c>
      <c r="G363" s="52"/>
      <c r="H363" s="52"/>
      <c r="I363" s="52"/>
      <c r="J363" s="52"/>
      <c r="K363" s="52"/>
      <c r="L363" s="52"/>
    </row>
    <row r="364" spans="1:12" hidden="1" x14ac:dyDescent="0.25">
      <c r="A364" s="52" t="s">
        <v>1859</v>
      </c>
      <c r="B364" s="52"/>
      <c r="C364" s="52"/>
      <c r="D364" s="52" t="s">
        <v>1616</v>
      </c>
      <c r="E364" s="52"/>
      <c r="F364" s="52" t="s">
        <v>1617</v>
      </c>
      <c r="G364" s="52"/>
      <c r="H364" s="52"/>
      <c r="I364" s="52"/>
      <c r="J364" s="52"/>
      <c r="K364" s="52"/>
      <c r="L364" s="52"/>
    </row>
    <row r="365" spans="1:12" hidden="1" x14ac:dyDescent="0.25">
      <c r="A365" s="52" t="s">
        <v>1861</v>
      </c>
      <c r="B365" s="52"/>
      <c r="C365" s="52"/>
      <c r="D365" s="52" t="s">
        <v>1619</v>
      </c>
      <c r="E365" s="52"/>
      <c r="F365" s="52" t="s">
        <v>1620</v>
      </c>
      <c r="G365" s="52"/>
      <c r="H365" s="52"/>
      <c r="I365" s="52"/>
      <c r="J365" s="52"/>
      <c r="K365" s="52"/>
      <c r="L365" s="52"/>
    </row>
    <row r="366" spans="1:12" hidden="1" x14ac:dyDescent="0.25">
      <c r="A366" s="4" t="s">
        <v>1862</v>
      </c>
      <c r="B366" s="4"/>
      <c r="C366" s="4"/>
      <c r="D366" s="4" t="s">
        <v>1625</v>
      </c>
      <c r="E366" s="4"/>
      <c r="F366" s="4" t="s">
        <v>1626</v>
      </c>
    </row>
    <row r="367" spans="1:12" hidden="1" x14ac:dyDescent="0.25">
      <c r="A367" s="1"/>
      <c r="B367" s="1"/>
      <c r="C367" s="1"/>
      <c r="D367" s="1"/>
      <c r="E367" s="1"/>
      <c r="F367" s="5"/>
      <c r="G367" s="5"/>
      <c r="H367" s="5"/>
      <c r="I367" s="5"/>
      <c r="J367" s="5"/>
      <c r="K367" s="5"/>
      <c r="L367" s="5"/>
    </row>
    <row r="368" spans="1:12" hidden="1" x14ac:dyDescent="0.25">
      <c r="A368" s="1"/>
      <c r="B368" s="1"/>
      <c r="C368" s="1"/>
      <c r="D368" s="1"/>
      <c r="E368" s="1"/>
      <c r="F368" s="5"/>
      <c r="G368" s="5"/>
      <c r="H368" s="5"/>
      <c r="I368" s="5"/>
      <c r="J368" s="5"/>
      <c r="K368" s="5"/>
      <c r="L368" s="5"/>
    </row>
    <row r="369" spans="1:12" hidden="1" x14ac:dyDescent="0.25">
      <c r="A369" s="1"/>
      <c r="B369" s="1"/>
      <c r="C369" s="1"/>
      <c r="D369" s="1"/>
      <c r="E369" s="1"/>
      <c r="F369" s="5"/>
      <c r="G369" s="5"/>
      <c r="H369" s="5"/>
      <c r="I369" s="5"/>
      <c r="J369" s="5"/>
      <c r="K369" s="5"/>
      <c r="L369" s="5"/>
    </row>
    <row r="370" spans="1:12" hidden="1" x14ac:dyDescent="0.25">
      <c r="A370" s="1"/>
      <c r="B370" s="1"/>
      <c r="C370" s="1"/>
      <c r="D370" s="1"/>
      <c r="E370" s="1"/>
      <c r="F370" s="5"/>
      <c r="G370" s="5"/>
      <c r="H370" s="5"/>
      <c r="I370" s="5"/>
      <c r="J370" s="5"/>
      <c r="K370" s="5"/>
      <c r="L370" s="5"/>
    </row>
    <row r="371" spans="1:12" hidden="1" x14ac:dyDescent="0.25">
      <c r="A371" s="1"/>
      <c r="B371" s="1"/>
      <c r="C371" s="1"/>
      <c r="D371" s="1"/>
      <c r="E371" s="1"/>
      <c r="F371" s="5"/>
      <c r="G371" s="5"/>
      <c r="H371" s="5"/>
      <c r="I371" s="5"/>
      <c r="J371" s="5"/>
      <c r="K371" s="5"/>
      <c r="L371" s="5"/>
    </row>
    <row r="372" spans="1:12" hidden="1" x14ac:dyDescent="0.25">
      <c r="A372" s="1"/>
      <c r="B372" s="1"/>
      <c r="C372" s="1"/>
      <c r="D372" s="1"/>
      <c r="E372" s="1"/>
      <c r="F372" s="5"/>
      <c r="G372" s="5"/>
      <c r="H372" s="5"/>
      <c r="I372" s="5"/>
      <c r="J372" s="5"/>
      <c r="K372" s="5"/>
      <c r="L372" s="5"/>
    </row>
    <row r="373" spans="1:12" hidden="1" x14ac:dyDescent="0.25">
      <c r="A373" s="1"/>
      <c r="B373" s="1"/>
      <c r="C373" s="1"/>
      <c r="D373" s="1"/>
      <c r="E373" s="1"/>
      <c r="F373" s="5"/>
      <c r="G373" s="5"/>
      <c r="H373" s="5"/>
      <c r="I373" s="5"/>
      <c r="J373" s="5"/>
      <c r="K373" s="5"/>
      <c r="L373" s="5"/>
    </row>
    <row r="374" spans="1:12" hidden="1" x14ac:dyDescent="0.25">
      <c r="A374" s="1"/>
      <c r="B374" s="1"/>
      <c r="C374" s="1"/>
      <c r="D374" s="1"/>
      <c r="E374" s="1"/>
      <c r="F374" s="5"/>
      <c r="G374" s="5"/>
      <c r="H374" s="5"/>
      <c r="I374" s="5"/>
      <c r="J374" s="5"/>
      <c r="K374" s="5"/>
      <c r="L374" s="5"/>
    </row>
    <row r="375" spans="1:12" hidden="1" x14ac:dyDescent="0.25">
      <c r="A375" s="1"/>
      <c r="B375" s="1"/>
      <c r="C375" s="1"/>
      <c r="D375" s="1"/>
      <c r="E375" s="1"/>
      <c r="F375" s="5"/>
      <c r="G375" s="5"/>
      <c r="H375" s="5"/>
      <c r="I375" s="5"/>
      <c r="J375" s="5"/>
      <c r="K375" s="5"/>
      <c r="L375" s="5"/>
    </row>
    <row r="376" spans="1:12" hidden="1" x14ac:dyDescent="0.25">
      <c r="A376" s="1"/>
      <c r="B376" s="1"/>
      <c r="C376" s="1"/>
      <c r="D376" s="1"/>
      <c r="E376" s="1"/>
      <c r="F376" s="5"/>
      <c r="G376" s="5"/>
      <c r="H376" s="5"/>
      <c r="I376" s="5"/>
      <c r="J376" s="5"/>
      <c r="K376" s="5"/>
      <c r="L376" s="5"/>
    </row>
    <row r="377" spans="1:12" hidden="1" x14ac:dyDescent="0.25">
      <c r="A377" s="1"/>
      <c r="B377" s="1"/>
      <c r="C377" s="1"/>
      <c r="D377" s="1"/>
      <c r="E377" s="1"/>
      <c r="F377" s="5"/>
      <c r="G377" s="5"/>
      <c r="H377" s="5"/>
      <c r="I377" s="5"/>
      <c r="J377" s="5"/>
      <c r="K377" s="5"/>
      <c r="L377" s="5"/>
    </row>
    <row r="378" spans="1:12" hidden="1" x14ac:dyDescent="0.25">
      <c r="A378" s="1"/>
      <c r="B378" s="1"/>
      <c r="C378" s="1"/>
      <c r="D378" s="1"/>
      <c r="E378" s="1"/>
      <c r="F378" s="5"/>
      <c r="G378" s="5"/>
      <c r="H378" s="5"/>
      <c r="I378" s="5"/>
      <c r="J378" s="5"/>
      <c r="K378" s="5"/>
      <c r="L378" s="5"/>
    </row>
    <row r="379" spans="1:12" hidden="1" x14ac:dyDescent="0.25">
      <c r="A379" s="1"/>
      <c r="B379" s="1"/>
      <c r="C379" s="1"/>
      <c r="D379" s="1"/>
      <c r="E379" s="1"/>
      <c r="F379" s="5"/>
      <c r="G379" s="5"/>
      <c r="H379" s="5"/>
      <c r="I379" s="5"/>
      <c r="J379" s="5"/>
      <c r="K379" s="5"/>
      <c r="L379" s="5"/>
    </row>
    <row r="380" spans="1:12" hidden="1" x14ac:dyDescent="0.25">
      <c r="A380" s="1"/>
      <c r="B380" s="1"/>
      <c r="C380" s="1"/>
      <c r="D380" s="1"/>
      <c r="E380" s="1"/>
      <c r="F380" s="5"/>
      <c r="G380" s="5"/>
      <c r="H380" s="5"/>
      <c r="I380" s="5"/>
      <c r="J380" s="5"/>
      <c r="K380" s="5"/>
      <c r="L380" s="5"/>
    </row>
    <row r="381" spans="1:12" hidden="1" x14ac:dyDescent="0.25">
      <c r="A381" s="1"/>
      <c r="B381" s="1"/>
      <c r="C381" s="1"/>
      <c r="D381" s="1"/>
      <c r="E381" s="1"/>
      <c r="F381" s="5"/>
      <c r="G381" s="5"/>
      <c r="H381" s="5"/>
      <c r="I381" s="5"/>
      <c r="J381" s="5"/>
      <c r="K381" s="5"/>
      <c r="L381" s="5"/>
    </row>
    <row r="382" spans="1:12" hidden="1" x14ac:dyDescent="0.25">
      <c r="A382" s="1"/>
      <c r="B382" s="1"/>
      <c r="C382" s="1"/>
      <c r="D382" s="1"/>
      <c r="E382" s="1"/>
      <c r="F382" s="5"/>
      <c r="G382" s="5"/>
      <c r="H382" s="5"/>
      <c r="I382" s="5"/>
      <c r="J382" s="5"/>
      <c r="K382" s="5"/>
      <c r="L382" s="5"/>
    </row>
    <row r="383" spans="1:12" hidden="1" x14ac:dyDescent="0.25">
      <c r="A383" s="1"/>
      <c r="B383" s="1"/>
      <c r="C383" s="1"/>
      <c r="D383" s="1"/>
      <c r="E383" s="1"/>
      <c r="F383" s="5"/>
      <c r="G383" s="5"/>
      <c r="H383" s="5"/>
      <c r="I383" s="5"/>
      <c r="J383" s="5"/>
      <c r="K383" s="5"/>
      <c r="L383" s="5"/>
    </row>
    <row r="384" spans="1:12" hidden="1" x14ac:dyDescent="0.25">
      <c r="A384" s="1"/>
      <c r="B384" s="1"/>
      <c r="C384" s="1"/>
      <c r="D384" s="1"/>
      <c r="E384" s="1"/>
      <c r="F384" s="5"/>
      <c r="G384" s="5"/>
      <c r="H384" s="5"/>
      <c r="I384" s="5"/>
      <c r="J384" s="5"/>
      <c r="K384" s="5"/>
      <c r="L384" s="5"/>
    </row>
    <row r="385" spans="1:12" hidden="1" x14ac:dyDescent="0.25">
      <c r="A385" s="1"/>
      <c r="B385" s="1"/>
      <c r="C385" s="1"/>
      <c r="D385" s="1"/>
      <c r="E385" s="1"/>
      <c r="F385" s="5"/>
      <c r="G385" s="5"/>
      <c r="H385" s="5"/>
      <c r="I385" s="5"/>
      <c r="J385" s="5"/>
      <c r="K385" s="5"/>
      <c r="L385" s="5"/>
    </row>
    <row r="386" spans="1:12" hidden="1" x14ac:dyDescent="0.25">
      <c r="A386" s="1"/>
      <c r="B386" s="1"/>
      <c r="C386" s="1"/>
      <c r="D386" s="1"/>
      <c r="E386" s="1"/>
      <c r="F386" s="5"/>
      <c r="G386" s="5"/>
      <c r="H386" s="5"/>
      <c r="I386" s="5"/>
      <c r="J386" s="5"/>
      <c r="K386" s="5"/>
      <c r="L386" s="5"/>
    </row>
    <row r="387" spans="1:12" hidden="1" x14ac:dyDescent="0.25">
      <c r="A387" s="1"/>
      <c r="B387" s="1"/>
      <c r="C387" s="1"/>
      <c r="D387" s="1"/>
      <c r="E387" s="1"/>
      <c r="F387" s="5"/>
      <c r="G387" s="5"/>
      <c r="H387" s="5"/>
      <c r="I387" s="5"/>
      <c r="J387" s="5"/>
      <c r="K387" s="5"/>
      <c r="L387" s="5"/>
    </row>
    <row r="388" spans="1:12" hidden="1" x14ac:dyDescent="0.25">
      <c r="A388" s="1"/>
      <c r="B388" s="1"/>
      <c r="C388" s="1"/>
      <c r="D388" s="1"/>
      <c r="E388" s="1"/>
      <c r="F388" s="5"/>
      <c r="G388" s="5"/>
      <c r="H388" s="5"/>
      <c r="I388" s="5"/>
      <c r="J388" s="5"/>
      <c r="K388" s="5"/>
      <c r="L388" s="5"/>
    </row>
    <row r="389" spans="1:12" hidden="1" x14ac:dyDescent="0.25">
      <c r="A389" s="1"/>
      <c r="B389" s="1"/>
      <c r="C389" s="1"/>
      <c r="D389" s="1"/>
      <c r="E389" s="1"/>
      <c r="F389" s="5"/>
      <c r="G389" s="5"/>
      <c r="H389" s="5"/>
      <c r="I389" s="5"/>
      <c r="J389" s="5"/>
      <c r="K389" s="5"/>
      <c r="L389" s="5"/>
    </row>
    <row r="390" spans="1:12" hidden="1" x14ac:dyDescent="0.25">
      <c r="A390" s="1"/>
      <c r="B390" s="1"/>
      <c r="C390" s="1"/>
      <c r="D390" s="1"/>
      <c r="E390" s="1"/>
      <c r="F390" s="5"/>
      <c r="G390" s="5"/>
      <c r="H390" s="5"/>
      <c r="I390" s="5"/>
      <c r="J390" s="5"/>
      <c r="K390" s="5"/>
      <c r="L390" s="5"/>
    </row>
    <row r="391" spans="1:12" hidden="1" x14ac:dyDescent="0.25">
      <c r="A391" s="1"/>
      <c r="B391" s="1"/>
      <c r="C391" s="1"/>
      <c r="D391" s="1"/>
      <c r="E391" s="1"/>
      <c r="F391" s="5"/>
      <c r="G391" s="5"/>
      <c r="H391" s="5"/>
      <c r="I391" s="5"/>
      <c r="J391" s="5"/>
      <c r="K391" s="5"/>
      <c r="L391" s="5"/>
    </row>
    <row r="392" spans="1:12" hidden="1" x14ac:dyDescent="0.25">
      <c r="A392" s="1"/>
      <c r="B392" s="1"/>
      <c r="C392" s="1"/>
      <c r="D392" s="1"/>
      <c r="E392" s="1"/>
      <c r="F392" s="5"/>
      <c r="G392" s="5"/>
      <c r="H392" s="5"/>
      <c r="I392" s="5"/>
      <c r="J392" s="5"/>
      <c r="K392" s="5"/>
      <c r="L392" s="5"/>
    </row>
    <row r="393" spans="1:12" hidden="1" x14ac:dyDescent="0.25">
      <c r="A393" s="1"/>
      <c r="B393" s="1"/>
      <c r="C393" s="1"/>
      <c r="D393" s="1"/>
      <c r="E393" s="1"/>
      <c r="F393" s="5"/>
      <c r="G393" s="5"/>
      <c r="H393" s="5"/>
      <c r="I393" s="5"/>
      <c r="J393" s="5"/>
      <c r="K393" s="5"/>
      <c r="L393" s="5"/>
    </row>
    <row r="394" spans="1:12" hidden="1" x14ac:dyDescent="0.25">
      <c r="A394" s="1"/>
      <c r="B394" s="1"/>
      <c r="C394" s="1"/>
      <c r="D394" s="1"/>
      <c r="E394" s="1"/>
      <c r="F394" s="5"/>
      <c r="G394" s="5"/>
      <c r="H394" s="5"/>
      <c r="I394" s="5"/>
      <c r="J394" s="5"/>
      <c r="K394" s="5"/>
      <c r="L394" s="5"/>
    </row>
    <row r="395" spans="1:12" hidden="1" x14ac:dyDescent="0.25">
      <c r="A395" s="1"/>
      <c r="B395" s="1"/>
      <c r="C395" s="1"/>
      <c r="D395" s="1"/>
      <c r="E395" s="1"/>
      <c r="F395" s="5"/>
      <c r="G395" s="5"/>
      <c r="H395" s="5"/>
      <c r="I395" s="5"/>
      <c r="J395" s="5"/>
      <c r="K395" s="5"/>
      <c r="L395" s="5"/>
    </row>
    <row r="396" spans="1:12" hidden="1" x14ac:dyDescent="0.25">
      <c r="A396" s="1"/>
      <c r="B396" s="1"/>
      <c r="C396" s="1"/>
      <c r="D396" s="1"/>
      <c r="E396" s="1"/>
      <c r="F396" s="5"/>
      <c r="G396" s="5"/>
      <c r="H396" s="5"/>
      <c r="I396" s="5"/>
      <c r="J396" s="5"/>
      <c r="K396" s="5"/>
      <c r="L396" s="5"/>
    </row>
    <row r="397" spans="1:12" hidden="1" x14ac:dyDescent="0.25">
      <c r="A397" s="1"/>
      <c r="B397" s="1"/>
      <c r="C397" s="1"/>
      <c r="D397" s="1"/>
      <c r="E397" s="1"/>
      <c r="F397" s="5"/>
      <c r="G397" s="5"/>
      <c r="H397" s="5"/>
      <c r="I397" s="5"/>
      <c r="J397" s="5"/>
      <c r="K397" s="5"/>
      <c r="L397" s="5"/>
    </row>
    <row r="398" spans="1:12" hidden="1" x14ac:dyDescent="0.25"/>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48"/>
  <sheetViews>
    <sheetView zoomScale="110" zoomScaleNormal="110" workbookViewId="0">
      <pane ySplit="1" topLeftCell="A2" activePane="bottomLeft" state="frozen"/>
      <selection pane="bottomLeft"/>
    </sheetView>
  </sheetViews>
  <sheetFormatPr defaultColWidth="9.1796875" defaultRowHeight="11.5" x14ac:dyDescent="0.25"/>
  <cols>
    <col min="1" max="1" width="13.1796875" style="4" bestFit="1" customWidth="1"/>
    <col min="2" max="2" width="15.81640625" style="4" bestFit="1" customWidth="1"/>
    <col min="3" max="3" width="10.81640625" style="4" bestFit="1" customWidth="1"/>
    <col min="4" max="4" width="79.54296875" style="6" customWidth="1"/>
    <col min="5" max="10" width="9.7265625" style="4" customWidth="1"/>
    <col min="11" max="11" width="9.7265625" style="58" customWidth="1"/>
    <col min="12" max="13" width="9.7265625" style="59" customWidth="1"/>
    <col min="14" max="14" width="9.7265625" style="58" customWidth="1"/>
    <col min="15" max="16" width="9.7265625" style="59" customWidth="1"/>
    <col min="17" max="16384" width="9.1796875" style="4"/>
  </cols>
  <sheetData>
    <row r="1" spans="1:16" ht="46" x14ac:dyDescent="0.25">
      <c r="A1" s="2" t="s">
        <v>2212</v>
      </c>
      <c r="B1" s="3" t="s">
        <v>2213</v>
      </c>
      <c r="C1" s="2" t="s">
        <v>2214</v>
      </c>
      <c r="D1" s="3" t="s">
        <v>2211</v>
      </c>
      <c r="E1" s="3" t="s">
        <v>2522</v>
      </c>
      <c r="F1" s="3" t="s">
        <v>2523</v>
      </c>
      <c r="G1" s="3" t="s">
        <v>2524</v>
      </c>
      <c r="H1" s="3" t="s">
        <v>2525</v>
      </c>
      <c r="I1" s="3" t="s">
        <v>2526</v>
      </c>
      <c r="J1" s="3" t="s">
        <v>2527</v>
      </c>
      <c r="K1" s="3" t="s">
        <v>2764</v>
      </c>
      <c r="L1" s="3" t="s">
        <v>2765</v>
      </c>
      <c r="M1" s="3" t="s">
        <v>2769</v>
      </c>
      <c r="N1" s="3" t="s">
        <v>2766</v>
      </c>
      <c r="O1" s="3" t="s">
        <v>2767</v>
      </c>
      <c r="P1" s="48" t="s">
        <v>2768</v>
      </c>
    </row>
    <row r="2" spans="1:16" x14ac:dyDescent="0.25">
      <c r="A2" s="35" t="s">
        <v>3</v>
      </c>
      <c r="B2" s="35"/>
      <c r="C2" s="36"/>
      <c r="D2" s="36" t="s">
        <v>4</v>
      </c>
      <c r="E2" s="36"/>
      <c r="F2" s="36"/>
      <c r="G2" s="36"/>
      <c r="H2" s="36"/>
      <c r="I2" s="36"/>
      <c r="J2" s="36"/>
      <c r="K2" s="41"/>
      <c r="L2" s="36"/>
      <c r="M2" s="36" t="str">
        <f>'IG Mapping Fromula (7.1)'!G2</f>
        <v/>
      </c>
      <c r="N2" s="46"/>
      <c r="O2" s="37"/>
      <c r="P2" s="37"/>
    </row>
    <row r="3" spans="1:16" x14ac:dyDescent="0.25">
      <c r="A3" s="35" t="s">
        <v>6</v>
      </c>
      <c r="B3" s="35"/>
      <c r="C3" s="36"/>
      <c r="D3" s="36" t="s">
        <v>7</v>
      </c>
      <c r="E3" s="36"/>
      <c r="F3" s="36"/>
      <c r="G3" s="36"/>
      <c r="H3" s="36"/>
      <c r="I3" s="36"/>
      <c r="J3" s="36"/>
      <c r="K3" s="41"/>
      <c r="L3" s="36"/>
      <c r="M3" s="36" t="str">
        <f>'IG Mapping Fromula (7.1)'!G3</f>
        <v/>
      </c>
      <c r="N3" s="46"/>
      <c r="O3" s="37"/>
      <c r="P3" s="37"/>
    </row>
    <row r="4" spans="1:16" x14ac:dyDescent="0.25">
      <c r="A4" s="5" t="s">
        <v>6</v>
      </c>
      <c r="B4" s="5" t="s">
        <v>9</v>
      </c>
      <c r="C4" s="1" t="s">
        <v>2215</v>
      </c>
      <c r="D4" s="1" t="s">
        <v>2263</v>
      </c>
      <c r="E4" s="8" t="s">
        <v>2107</v>
      </c>
      <c r="F4" s="8"/>
      <c r="G4" s="8" t="s">
        <v>2108</v>
      </c>
      <c r="H4" s="8"/>
      <c r="I4" s="8" t="s">
        <v>2109</v>
      </c>
      <c r="J4" s="8"/>
      <c r="K4" s="42">
        <v>16.2</v>
      </c>
      <c r="L4" s="8"/>
      <c r="M4" s="8">
        <f>'IG Mapping Fromula (7.1)'!G4</f>
        <v>2</v>
      </c>
      <c r="N4" s="45">
        <v>5.6</v>
      </c>
      <c r="O4" s="34" t="s">
        <v>2731</v>
      </c>
      <c r="P4" s="34">
        <v>2</v>
      </c>
    </row>
    <row r="5" spans="1:16" x14ac:dyDescent="0.25">
      <c r="A5" s="5" t="s">
        <v>6</v>
      </c>
      <c r="B5" s="5" t="s">
        <v>13</v>
      </c>
      <c r="C5" s="1" t="s">
        <v>2215</v>
      </c>
      <c r="D5" s="1" t="s">
        <v>2264</v>
      </c>
      <c r="E5" s="8" t="s">
        <v>2107</v>
      </c>
      <c r="F5" s="8"/>
      <c r="G5" s="8" t="s">
        <v>2108</v>
      </c>
      <c r="H5" s="8"/>
      <c r="I5" s="8" t="s">
        <v>2109</v>
      </c>
      <c r="J5" s="8"/>
      <c r="K5" s="42" t="s">
        <v>2669</v>
      </c>
      <c r="L5" s="8"/>
      <c r="M5" s="8">
        <f>'IG Mapping Fromula (7.1)'!G5</f>
        <v>2</v>
      </c>
      <c r="N5" s="45">
        <v>5.3</v>
      </c>
      <c r="O5" s="34" t="s">
        <v>2731</v>
      </c>
      <c r="P5" s="34">
        <v>2</v>
      </c>
    </row>
    <row r="6" spans="1:16" x14ac:dyDescent="0.25">
      <c r="A6" s="5" t="s">
        <v>6</v>
      </c>
      <c r="B6" s="5" t="s">
        <v>17</v>
      </c>
      <c r="C6" s="1" t="s">
        <v>2215</v>
      </c>
      <c r="D6" s="1" t="s">
        <v>2265</v>
      </c>
      <c r="E6" s="8" t="s">
        <v>2107</v>
      </c>
      <c r="F6" s="8"/>
      <c r="G6" s="8" t="s">
        <v>2108</v>
      </c>
      <c r="H6" s="8"/>
      <c r="I6" s="8" t="s">
        <v>2109</v>
      </c>
      <c r="J6" s="8"/>
      <c r="K6" s="42" t="s">
        <v>2669</v>
      </c>
      <c r="L6" s="8"/>
      <c r="M6" s="8">
        <f>'IG Mapping Fromula (7.1)'!G6</f>
        <v>2</v>
      </c>
      <c r="N6" s="45">
        <v>5.3</v>
      </c>
      <c r="O6" s="34" t="s">
        <v>2731</v>
      </c>
      <c r="P6" s="34">
        <v>2</v>
      </c>
    </row>
    <row r="7" spans="1:16" x14ac:dyDescent="0.25">
      <c r="A7" s="5" t="s">
        <v>6</v>
      </c>
      <c r="B7" s="5" t="s">
        <v>21</v>
      </c>
      <c r="C7" s="1" t="s">
        <v>2215</v>
      </c>
      <c r="D7" s="1" t="s">
        <v>2266</v>
      </c>
      <c r="E7" s="8" t="s">
        <v>2107</v>
      </c>
      <c r="F7" s="8" t="s">
        <v>2219</v>
      </c>
      <c r="G7" s="8" t="s">
        <v>2108</v>
      </c>
      <c r="H7" s="8" t="s">
        <v>2229</v>
      </c>
      <c r="I7" s="8" t="s">
        <v>2109</v>
      </c>
      <c r="J7" s="8" t="s">
        <v>2246</v>
      </c>
      <c r="K7" s="42">
        <v>4.4000000000000004</v>
      </c>
      <c r="L7" s="8">
        <v>16.2</v>
      </c>
      <c r="M7" s="8">
        <f>'IG Mapping Fromula (7.1)'!G7</f>
        <v>2</v>
      </c>
      <c r="N7" s="45">
        <v>5.2</v>
      </c>
      <c r="O7" s="34">
        <v>5.6</v>
      </c>
      <c r="P7" s="34">
        <v>1</v>
      </c>
    </row>
    <row r="8" spans="1:16" x14ac:dyDescent="0.25">
      <c r="A8" s="5" t="s">
        <v>6</v>
      </c>
      <c r="B8" s="5" t="s">
        <v>24</v>
      </c>
      <c r="C8" s="1" t="s">
        <v>2215</v>
      </c>
      <c r="D8" s="1" t="s">
        <v>2267</v>
      </c>
      <c r="E8" s="8" t="s">
        <v>2107</v>
      </c>
      <c r="F8" s="8" t="s">
        <v>2219</v>
      </c>
      <c r="G8" s="8" t="s">
        <v>2108</v>
      </c>
      <c r="H8" s="8" t="s">
        <v>2229</v>
      </c>
      <c r="I8" s="8" t="s">
        <v>2109</v>
      </c>
      <c r="J8" s="8" t="s">
        <v>2246</v>
      </c>
      <c r="K8" s="42">
        <v>4.4000000000000004</v>
      </c>
      <c r="L8" s="8">
        <v>16.2</v>
      </c>
      <c r="M8" s="8">
        <f>'IG Mapping Fromula (7.1)'!G8</f>
        <v>2</v>
      </c>
      <c r="N8" s="45">
        <v>5.2</v>
      </c>
      <c r="O8" s="34">
        <v>5.6</v>
      </c>
      <c r="P8" s="34">
        <v>1</v>
      </c>
    </row>
    <row r="9" spans="1:16" x14ac:dyDescent="0.25">
      <c r="A9" s="35" t="s">
        <v>27</v>
      </c>
      <c r="B9" s="35"/>
      <c r="C9" s="36"/>
      <c r="D9" s="36" t="s">
        <v>28</v>
      </c>
      <c r="E9" s="36"/>
      <c r="F9" s="36"/>
      <c r="G9" s="36"/>
      <c r="H9" s="36"/>
      <c r="I9" s="36"/>
      <c r="J9" s="36"/>
      <c r="K9" s="41"/>
      <c r="L9" s="36"/>
      <c r="M9" s="36" t="str">
        <f>'IG Mapping Fromula (7.1)'!G11</f>
        <v/>
      </c>
      <c r="N9" s="46"/>
      <c r="O9" s="37"/>
      <c r="P9" s="37"/>
    </row>
    <row r="10" spans="1:16" x14ac:dyDescent="0.25">
      <c r="A10" s="35" t="s">
        <v>29</v>
      </c>
      <c r="B10" s="35"/>
      <c r="C10" s="36"/>
      <c r="D10" s="36" t="s">
        <v>30</v>
      </c>
      <c r="E10" s="36"/>
      <c r="F10" s="36"/>
      <c r="G10" s="36"/>
      <c r="H10" s="36"/>
      <c r="I10" s="36"/>
      <c r="J10" s="36"/>
      <c r="K10" s="41"/>
      <c r="L10" s="36"/>
      <c r="M10" s="36" t="str">
        <f>'IG Mapping Fromula (7.1)'!G15</f>
        <v/>
      </c>
      <c r="N10" s="46"/>
      <c r="O10" s="37"/>
      <c r="P10" s="37"/>
    </row>
    <row r="11" spans="1:16" x14ac:dyDescent="0.25">
      <c r="A11" s="35" t="s">
        <v>32</v>
      </c>
      <c r="B11" s="35"/>
      <c r="C11" s="36"/>
      <c r="D11" s="36" t="s">
        <v>33</v>
      </c>
      <c r="E11" s="36"/>
      <c r="F11" s="36"/>
      <c r="G11" s="36"/>
      <c r="H11" s="36"/>
      <c r="I11" s="36"/>
      <c r="J11" s="36"/>
      <c r="K11" s="41"/>
      <c r="L11" s="36"/>
      <c r="M11" s="36" t="str">
        <f>'IG Mapping Fromula (7.1)'!G16</f>
        <v/>
      </c>
      <c r="N11" s="46"/>
      <c r="O11" s="37"/>
      <c r="P11" s="37"/>
    </row>
    <row r="12" spans="1:16" x14ac:dyDescent="0.25">
      <c r="A12" s="35" t="s">
        <v>35</v>
      </c>
      <c r="B12" s="35"/>
      <c r="C12" s="36"/>
      <c r="D12" s="36" t="s">
        <v>36</v>
      </c>
      <c r="E12" s="36"/>
      <c r="F12" s="36"/>
      <c r="G12" s="36"/>
      <c r="H12" s="36"/>
      <c r="I12" s="36"/>
      <c r="J12" s="36"/>
      <c r="K12" s="41"/>
      <c r="L12" s="36"/>
      <c r="M12" s="36" t="str">
        <f>'IG Mapping Fromula (7.1)'!G17</f>
        <v/>
      </c>
      <c r="N12" s="46"/>
      <c r="O12" s="37"/>
      <c r="P12" s="37"/>
    </row>
    <row r="13" spans="1:16" x14ac:dyDescent="0.25">
      <c r="A13" s="5" t="s">
        <v>35</v>
      </c>
      <c r="B13" s="5" t="s">
        <v>38</v>
      </c>
      <c r="C13" s="1" t="s">
        <v>2215</v>
      </c>
      <c r="D13" s="1" t="s">
        <v>2268</v>
      </c>
      <c r="E13" s="8" t="s">
        <v>2110</v>
      </c>
      <c r="F13" s="8"/>
      <c r="G13" s="8" t="s">
        <v>2114</v>
      </c>
      <c r="H13" s="8"/>
      <c r="I13" s="8" t="s">
        <v>2109</v>
      </c>
      <c r="J13" s="8"/>
      <c r="K13" s="42">
        <v>4.8</v>
      </c>
      <c r="L13" s="8"/>
      <c r="M13" s="8">
        <f>'IG Mapping Fromula (7.1)'!G18</f>
        <v>2</v>
      </c>
      <c r="N13" s="45">
        <v>6.8</v>
      </c>
      <c r="O13" s="34" t="s">
        <v>2731</v>
      </c>
      <c r="P13" s="34">
        <v>3</v>
      </c>
    </row>
    <row r="14" spans="1:16" x14ac:dyDescent="0.25">
      <c r="A14" s="5" t="s">
        <v>35</v>
      </c>
      <c r="B14" s="5" t="s">
        <v>43</v>
      </c>
      <c r="C14" s="1" t="s">
        <v>2215</v>
      </c>
      <c r="D14" s="1" t="s">
        <v>2269</v>
      </c>
      <c r="E14" s="8" t="s">
        <v>2115</v>
      </c>
      <c r="F14" s="8"/>
      <c r="G14" s="8" t="s">
        <v>2153</v>
      </c>
      <c r="H14" s="8" t="s">
        <v>2230</v>
      </c>
      <c r="I14" s="8" t="s">
        <v>2161</v>
      </c>
      <c r="J14" s="8" t="s">
        <v>2246</v>
      </c>
      <c r="K14" s="42">
        <v>9.1999999999999993</v>
      </c>
      <c r="L14" s="42"/>
      <c r="M14" s="8">
        <f>'IG Mapping Fromula (7.1)'!G19</f>
        <v>2</v>
      </c>
      <c r="N14" s="45" t="s">
        <v>2760</v>
      </c>
      <c r="O14" s="34" t="s">
        <v>2731</v>
      </c>
      <c r="P14" s="34">
        <v>3</v>
      </c>
    </row>
    <row r="15" spans="1:16" x14ac:dyDescent="0.25">
      <c r="A15" s="5" t="s">
        <v>35</v>
      </c>
      <c r="B15" s="5" t="s">
        <v>49</v>
      </c>
      <c r="C15" s="1" t="s">
        <v>2215</v>
      </c>
      <c r="D15" s="1" t="s">
        <v>2270</v>
      </c>
      <c r="E15" s="8" t="s">
        <v>2116</v>
      </c>
      <c r="F15" s="8"/>
      <c r="G15" s="8" t="s">
        <v>2117</v>
      </c>
      <c r="H15" s="8"/>
      <c r="I15" s="8" t="s">
        <v>2118</v>
      </c>
      <c r="J15" s="8"/>
      <c r="K15" s="42">
        <v>5.0999999999999996</v>
      </c>
      <c r="L15" s="8"/>
      <c r="M15" s="8">
        <f>'IG Mapping Fromula (7.1)'!G20</f>
        <v>1</v>
      </c>
      <c r="N15" s="45">
        <v>6.8</v>
      </c>
      <c r="O15" s="34" t="s">
        <v>2731</v>
      </c>
      <c r="P15" s="34">
        <v>3</v>
      </c>
    </row>
    <row r="16" spans="1:16" x14ac:dyDescent="0.25">
      <c r="A16" s="5" t="s">
        <v>35</v>
      </c>
      <c r="B16" s="5" t="s">
        <v>54</v>
      </c>
      <c r="C16" s="1" t="s">
        <v>2215</v>
      </c>
      <c r="D16" s="1" t="s">
        <v>2271</v>
      </c>
      <c r="E16" s="8" t="s">
        <v>2121</v>
      </c>
      <c r="F16" s="8"/>
      <c r="G16" s="8" t="s">
        <v>2108</v>
      </c>
      <c r="H16" s="8"/>
      <c r="I16" s="8" t="s">
        <v>2118</v>
      </c>
      <c r="J16" s="8"/>
      <c r="K16" s="42">
        <v>5.0999999999999996</v>
      </c>
      <c r="L16" s="8"/>
      <c r="M16" s="8">
        <f>'IG Mapping Fromula (7.1)'!G22</f>
        <v>1</v>
      </c>
      <c r="N16" s="45">
        <v>6.8</v>
      </c>
      <c r="O16" s="34" t="s">
        <v>2731</v>
      </c>
      <c r="P16" s="34">
        <v>3</v>
      </c>
    </row>
    <row r="17" spans="1:16" x14ac:dyDescent="0.25">
      <c r="A17" s="5" t="s">
        <v>35</v>
      </c>
      <c r="B17" s="5" t="s">
        <v>55</v>
      </c>
      <c r="C17" s="1" t="s">
        <v>2215</v>
      </c>
      <c r="D17" s="1" t="s">
        <v>2272</v>
      </c>
      <c r="E17" s="8" t="s">
        <v>2123</v>
      </c>
      <c r="F17" s="8"/>
      <c r="G17" s="8" t="s">
        <v>2124</v>
      </c>
      <c r="H17" s="8"/>
      <c r="I17" s="8" t="s">
        <v>2118</v>
      </c>
      <c r="J17" s="8" t="s">
        <v>2247</v>
      </c>
      <c r="K17" s="42">
        <v>5.0999999999999996</v>
      </c>
      <c r="L17" s="8"/>
      <c r="M17" s="8">
        <f>'IG Mapping Fromula (7.1)'!G24</f>
        <v>1</v>
      </c>
      <c r="N17" s="45">
        <v>6.8</v>
      </c>
      <c r="O17" s="34" t="s">
        <v>2731</v>
      </c>
      <c r="P17" s="34">
        <v>3</v>
      </c>
    </row>
    <row r="18" spans="1:16" x14ac:dyDescent="0.25">
      <c r="A18" s="5" t="s">
        <v>35</v>
      </c>
      <c r="B18" s="5" t="s">
        <v>60</v>
      </c>
      <c r="C18" s="1" t="s">
        <v>2215</v>
      </c>
      <c r="D18" s="1" t="s">
        <v>2273</v>
      </c>
      <c r="E18" s="8" t="s">
        <v>2123</v>
      </c>
      <c r="F18" s="8"/>
      <c r="G18" s="8" t="s">
        <v>2125</v>
      </c>
      <c r="H18" s="8"/>
      <c r="I18" s="8" t="s">
        <v>2126</v>
      </c>
      <c r="J18" s="8"/>
      <c r="K18" s="42">
        <v>5.0999999999999996</v>
      </c>
      <c r="L18" s="8"/>
      <c r="M18" s="8">
        <f>'IG Mapping Fromula (7.1)'!G25</f>
        <v>1</v>
      </c>
      <c r="N18" s="45">
        <v>6.8</v>
      </c>
      <c r="O18" s="34" t="s">
        <v>2731</v>
      </c>
      <c r="P18" s="34">
        <v>3</v>
      </c>
    </row>
    <row r="19" spans="1:16" ht="34.5" x14ac:dyDescent="0.25">
      <c r="A19" s="5" t="s">
        <v>35</v>
      </c>
      <c r="B19" s="5" t="s">
        <v>61</v>
      </c>
      <c r="C19" s="1" t="s">
        <v>2215</v>
      </c>
      <c r="D19" s="1" t="s">
        <v>2274</v>
      </c>
      <c r="E19" s="8" t="s">
        <v>2127</v>
      </c>
      <c r="F19" s="8"/>
      <c r="G19" s="8" t="s">
        <v>2128</v>
      </c>
      <c r="H19" s="8"/>
      <c r="I19" s="8" t="s">
        <v>2528</v>
      </c>
      <c r="J19" s="8"/>
      <c r="K19" s="42">
        <v>5.0999999999999996</v>
      </c>
      <c r="L19" s="8"/>
      <c r="M19" s="8">
        <f>'IG Mapping Fromula (7.1)'!G27</f>
        <v>1</v>
      </c>
      <c r="N19" s="45">
        <v>6.8</v>
      </c>
      <c r="O19" s="34" t="s">
        <v>2731</v>
      </c>
      <c r="P19" s="34">
        <v>3</v>
      </c>
    </row>
    <row r="20" spans="1:16" x14ac:dyDescent="0.25">
      <c r="A20" s="5" t="s">
        <v>35</v>
      </c>
      <c r="B20" s="5" t="s">
        <v>66</v>
      </c>
      <c r="C20" s="1" t="s">
        <v>2215</v>
      </c>
      <c r="D20" s="1" t="s">
        <v>2275</v>
      </c>
      <c r="E20" s="8" t="s">
        <v>2116</v>
      </c>
      <c r="F20" s="8" t="s">
        <v>2220</v>
      </c>
      <c r="G20" s="8" t="s">
        <v>2129</v>
      </c>
      <c r="H20" s="8"/>
      <c r="I20" s="8" t="s">
        <v>2133</v>
      </c>
      <c r="J20" s="8" t="s">
        <v>2248</v>
      </c>
      <c r="K20" s="42">
        <v>5.0999999999999996</v>
      </c>
      <c r="L20" s="8"/>
      <c r="M20" s="8">
        <f>'IG Mapping Fromula (7.1)'!G28</f>
        <v>1</v>
      </c>
      <c r="N20" s="45">
        <v>6.8</v>
      </c>
      <c r="O20" s="34" t="s">
        <v>2731</v>
      </c>
      <c r="P20" s="34">
        <v>3</v>
      </c>
    </row>
    <row r="21" spans="1:16" x14ac:dyDescent="0.25">
      <c r="A21" s="5" t="s">
        <v>35</v>
      </c>
      <c r="B21" s="5" t="s">
        <v>71</v>
      </c>
      <c r="C21" s="1" t="s">
        <v>2215</v>
      </c>
      <c r="D21" s="1" t="s">
        <v>2276</v>
      </c>
      <c r="E21" s="8" t="s">
        <v>2116</v>
      </c>
      <c r="F21" s="8" t="s">
        <v>2220</v>
      </c>
      <c r="G21" s="8" t="s">
        <v>2130</v>
      </c>
      <c r="H21" s="8"/>
      <c r="I21" s="8" t="s">
        <v>2133</v>
      </c>
      <c r="J21" s="8" t="s">
        <v>2248</v>
      </c>
      <c r="K21" s="42">
        <v>5.0999999999999996</v>
      </c>
      <c r="L21" s="8"/>
      <c r="M21" s="8">
        <f>'IG Mapping Fromula (7.1)'!G29</f>
        <v>1</v>
      </c>
      <c r="N21" s="45">
        <v>6.8</v>
      </c>
      <c r="O21" s="34" t="s">
        <v>2731</v>
      </c>
      <c r="P21" s="34">
        <v>3</v>
      </c>
    </row>
    <row r="22" spans="1:16" ht="34.5" x14ac:dyDescent="0.25">
      <c r="A22" s="5" t="s">
        <v>35</v>
      </c>
      <c r="B22" s="5" t="s">
        <v>72</v>
      </c>
      <c r="C22" s="1" t="s">
        <v>2215</v>
      </c>
      <c r="D22" s="1" t="s">
        <v>2277</v>
      </c>
      <c r="E22" s="8" t="s">
        <v>2146</v>
      </c>
      <c r="F22" s="8" t="s">
        <v>2221</v>
      </c>
      <c r="G22" s="8" t="s">
        <v>2159</v>
      </c>
      <c r="H22" s="8" t="s">
        <v>2231</v>
      </c>
      <c r="I22" s="8" t="s">
        <v>2528</v>
      </c>
      <c r="J22" s="8"/>
      <c r="K22" s="42">
        <v>5.0999999999999996</v>
      </c>
      <c r="L22" s="8"/>
      <c r="M22" s="8">
        <f>'IG Mapping Fromula (7.1)'!G30</f>
        <v>1</v>
      </c>
      <c r="N22" s="45">
        <v>6.8</v>
      </c>
      <c r="O22" s="34" t="s">
        <v>2731</v>
      </c>
      <c r="P22" s="34">
        <v>3</v>
      </c>
    </row>
    <row r="23" spans="1:16" x14ac:dyDescent="0.25">
      <c r="A23" s="5" t="s">
        <v>35</v>
      </c>
      <c r="B23" s="5" t="s">
        <v>76</v>
      </c>
      <c r="C23" s="1" t="s">
        <v>2215</v>
      </c>
      <c r="D23" s="1" t="s">
        <v>2278</v>
      </c>
      <c r="E23" s="8" t="s">
        <v>2131</v>
      </c>
      <c r="F23" s="8"/>
      <c r="G23" s="8" t="s">
        <v>2132</v>
      </c>
      <c r="H23" s="8"/>
      <c r="I23" s="8" t="s">
        <v>2133</v>
      </c>
      <c r="J23" s="8"/>
      <c r="K23" s="42">
        <v>5.0999999999999996</v>
      </c>
      <c r="L23" s="8"/>
      <c r="M23" s="8">
        <f>'IG Mapping Fromula (7.1)'!G31</f>
        <v>1</v>
      </c>
      <c r="N23" s="45">
        <v>6.8</v>
      </c>
      <c r="O23" s="34" t="s">
        <v>2731</v>
      </c>
      <c r="P23" s="34">
        <v>3</v>
      </c>
    </row>
    <row r="24" spans="1:16" x14ac:dyDescent="0.25">
      <c r="A24" s="5" t="s">
        <v>35</v>
      </c>
      <c r="B24" s="5" t="s">
        <v>80</v>
      </c>
      <c r="C24" s="1" t="s">
        <v>2215</v>
      </c>
      <c r="D24" s="1" t="s">
        <v>2279</v>
      </c>
      <c r="E24" s="8" t="s">
        <v>2123</v>
      </c>
      <c r="F24" s="8"/>
      <c r="G24" s="8" t="s">
        <v>2134</v>
      </c>
      <c r="H24" s="8"/>
      <c r="I24" s="8" t="s">
        <v>2135</v>
      </c>
      <c r="J24" s="8"/>
      <c r="K24" s="42">
        <v>18.2</v>
      </c>
      <c r="L24" s="8"/>
      <c r="M24" s="8" t="str">
        <f>'IG Mapping Fromula (7.1)'!G32</f>
        <v/>
      </c>
      <c r="N24" s="45">
        <v>6.8</v>
      </c>
      <c r="O24" s="34" t="s">
        <v>2731</v>
      </c>
      <c r="P24" s="34">
        <v>3</v>
      </c>
    </row>
    <row r="25" spans="1:16" x14ac:dyDescent="0.25">
      <c r="A25" s="5" t="s">
        <v>35</v>
      </c>
      <c r="B25" s="5" t="s">
        <v>84</v>
      </c>
      <c r="C25" s="1" t="s">
        <v>2215</v>
      </c>
      <c r="D25" s="1" t="s">
        <v>2280</v>
      </c>
      <c r="E25" s="8" t="s">
        <v>2131</v>
      </c>
      <c r="F25" s="8"/>
      <c r="G25" s="8" t="s">
        <v>2108</v>
      </c>
      <c r="H25" s="8"/>
      <c r="I25" s="8" t="s">
        <v>2118</v>
      </c>
      <c r="J25" s="8"/>
      <c r="K25" s="42">
        <v>5.0999999999999996</v>
      </c>
      <c r="L25" s="8"/>
      <c r="M25" s="8">
        <f>'IG Mapping Fromula (7.1)'!G33</f>
        <v>1</v>
      </c>
      <c r="N25" s="45">
        <v>6.8</v>
      </c>
      <c r="O25" s="34" t="s">
        <v>2731</v>
      </c>
      <c r="P25" s="34">
        <v>3</v>
      </c>
    </row>
    <row r="26" spans="1:16" x14ac:dyDescent="0.25">
      <c r="A26" s="5" t="s">
        <v>35</v>
      </c>
      <c r="B26" s="5" t="s">
        <v>88</v>
      </c>
      <c r="C26" s="1" t="s">
        <v>2215</v>
      </c>
      <c r="D26" s="1" t="s">
        <v>2281</v>
      </c>
      <c r="E26" s="8" t="s">
        <v>2107</v>
      </c>
      <c r="F26" s="8"/>
      <c r="G26" s="8" t="s">
        <v>2108</v>
      </c>
      <c r="H26" s="8"/>
      <c r="I26" s="8" t="s">
        <v>2118</v>
      </c>
      <c r="J26" s="8"/>
      <c r="K26" s="42">
        <v>5.0999999999999996</v>
      </c>
      <c r="L26" s="8"/>
      <c r="M26" s="8">
        <f>'IG Mapping Fromula (7.1)'!G36</f>
        <v>1</v>
      </c>
      <c r="N26" s="45">
        <v>6.8</v>
      </c>
      <c r="O26" s="34" t="s">
        <v>2731</v>
      </c>
      <c r="P26" s="34">
        <v>3</v>
      </c>
    </row>
    <row r="27" spans="1:16" x14ac:dyDescent="0.25">
      <c r="A27" s="5" t="s">
        <v>35</v>
      </c>
      <c r="B27" s="5" t="s">
        <v>92</v>
      </c>
      <c r="C27" s="1" t="s">
        <v>2215</v>
      </c>
      <c r="D27" s="1" t="s">
        <v>2282</v>
      </c>
      <c r="E27" s="8" t="s">
        <v>2115</v>
      </c>
      <c r="F27" s="8"/>
      <c r="G27" s="8" t="s">
        <v>2138</v>
      </c>
      <c r="H27" s="8"/>
      <c r="I27" s="8" t="s">
        <v>2133</v>
      </c>
      <c r="J27" s="8"/>
      <c r="K27" s="42">
        <v>5.0999999999999996</v>
      </c>
      <c r="L27" s="8"/>
      <c r="M27" s="8">
        <f>'IG Mapping Fromula (7.1)'!G37</f>
        <v>1</v>
      </c>
      <c r="N27" s="45">
        <v>6.8</v>
      </c>
      <c r="O27" s="34" t="s">
        <v>2731</v>
      </c>
      <c r="P27" s="34">
        <v>3</v>
      </c>
    </row>
    <row r="28" spans="1:16" x14ac:dyDescent="0.25">
      <c r="A28" s="5" t="s">
        <v>35</v>
      </c>
      <c r="B28" s="5" t="s">
        <v>97</v>
      </c>
      <c r="C28" s="1" t="s">
        <v>2215</v>
      </c>
      <c r="D28" s="1" t="s">
        <v>2283</v>
      </c>
      <c r="E28" s="8" t="s">
        <v>2116</v>
      </c>
      <c r="F28" s="8" t="s">
        <v>2220</v>
      </c>
      <c r="G28" s="8" t="s">
        <v>2129</v>
      </c>
      <c r="H28" s="8"/>
      <c r="I28" s="8" t="s">
        <v>2137</v>
      </c>
      <c r="J28" s="8"/>
      <c r="K28" s="42">
        <v>4.0999999999999996</v>
      </c>
      <c r="L28" s="8"/>
      <c r="M28" s="8">
        <f>'IG Mapping Fromula (7.1)'!G38</f>
        <v>2</v>
      </c>
      <c r="N28" s="45">
        <v>6.8</v>
      </c>
      <c r="O28" s="34" t="s">
        <v>2731</v>
      </c>
      <c r="P28" s="34">
        <v>3</v>
      </c>
    </row>
    <row r="29" spans="1:16" ht="34.5" x14ac:dyDescent="0.25">
      <c r="A29" s="5" t="s">
        <v>35</v>
      </c>
      <c r="B29" s="5" t="s">
        <v>102</v>
      </c>
      <c r="C29" s="1" t="s">
        <v>2215</v>
      </c>
      <c r="D29" s="1" t="s">
        <v>2284</v>
      </c>
      <c r="E29" s="8" t="s">
        <v>2119</v>
      </c>
      <c r="F29" s="8"/>
      <c r="G29" s="8" t="s">
        <v>2139</v>
      </c>
      <c r="H29" s="8"/>
      <c r="I29" s="8" t="s">
        <v>2528</v>
      </c>
      <c r="J29" s="8"/>
      <c r="K29" s="42">
        <v>4.0999999999999996</v>
      </c>
      <c r="L29" s="8"/>
      <c r="M29" s="8">
        <f>'IG Mapping Fromula (7.1)'!G39</f>
        <v>2</v>
      </c>
      <c r="N29" s="45">
        <v>6.8</v>
      </c>
      <c r="O29" s="34" t="s">
        <v>2731</v>
      </c>
      <c r="P29" s="34">
        <v>3</v>
      </c>
    </row>
    <row r="30" spans="1:16" x14ac:dyDescent="0.25">
      <c r="A30" s="5" t="s">
        <v>35</v>
      </c>
      <c r="B30" s="5" t="s">
        <v>103</v>
      </c>
      <c r="C30" s="1" t="s">
        <v>2215</v>
      </c>
      <c r="D30" s="1" t="s">
        <v>2285</v>
      </c>
      <c r="E30" s="8" t="s">
        <v>2123</v>
      </c>
      <c r="F30" s="8"/>
      <c r="G30" s="8" t="s">
        <v>2140</v>
      </c>
      <c r="H30" s="8"/>
      <c r="I30" s="8" t="s">
        <v>2137</v>
      </c>
      <c r="J30" s="8"/>
      <c r="K30" s="42">
        <v>6.2</v>
      </c>
      <c r="L30" s="8"/>
      <c r="M30" s="8">
        <f>'IG Mapping Fromula (7.1)'!G40</f>
        <v>1</v>
      </c>
      <c r="N30" s="45">
        <v>8.1999999999999993</v>
      </c>
      <c r="O30" s="5">
        <v>6.8</v>
      </c>
      <c r="P30" s="34">
        <v>1</v>
      </c>
    </row>
    <row r="31" spans="1:16" ht="23" x14ac:dyDescent="0.25">
      <c r="A31" s="5" t="s">
        <v>35</v>
      </c>
      <c r="B31" s="5" t="s">
        <v>104</v>
      </c>
      <c r="C31" s="1" t="s">
        <v>2215</v>
      </c>
      <c r="D31" s="1" t="s">
        <v>2286</v>
      </c>
      <c r="E31" s="8" t="s">
        <v>2116</v>
      </c>
      <c r="F31" s="8" t="s">
        <v>2220</v>
      </c>
      <c r="G31" s="8" t="s">
        <v>2129</v>
      </c>
      <c r="H31" s="8"/>
      <c r="I31" s="8" t="s">
        <v>2133</v>
      </c>
      <c r="J31" s="8" t="s">
        <v>2248</v>
      </c>
      <c r="K31" s="42">
        <v>5.0999999999999996</v>
      </c>
      <c r="L31" s="8"/>
      <c r="M31" s="8">
        <f>'IG Mapping Fromula (7.1)'!G41</f>
        <v>1</v>
      </c>
      <c r="N31" s="45">
        <v>6.8</v>
      </c>
      <c r="O31" s="34" t="s">
        <v>2731</v>
      </c>
      <c r="P31" s="34">
        <v>3</v>
      </c>
    </row>
    <row r="32" spans="1:16" ht="34.5" x14ac:dyDescent="0.25">
      <c r="A32" s="5" t="s">
        <v>35</v>
      </c>
      <c r="B32" s="5" t="s">
        <v>109</v>
      </c>
      <c r="C32" s="1" t="s">
        <v>2215</v>
      </c>
      <c r="D32" s="1" t="s">
        <v>2287</v>
      </c>
      <c r="E32" s="8" t="s">
        <v>2119</v>
      </c>
      <c r="F32" s="8"/>
      <c r="G32" s="8" t="s">
        <v>2120</v>
      </c>
      <c r="H32" s="8"/>
      <c r="I32" s="8" t="s">
        <v>2528</v>
      </c>
      <c r="J32" s="8"/>
      <c r="K32" s="42">
        <v>5.0999999999999996</v>
      </c>
      <c r="L32" s="8"/>
      <c r="M32" s="8">
        <f>'IG Mapping Fromula (7.1)'!G42</f>
        <v>1</v>
      </c>
      <c r="N32" s="45">
        <v>6.8</v>
      </c>
      <c r="O32" s="34" t="s">
        <v>2731</v>
      </c>
      <c r="P32" s="34">
        <v>3</v>
      </c>
    </row>
    <row r="33" spans="1:16" s="5" customFormat="1" ht="34.5" x14ac:dyDescent="0.35">
      <c r="A33" s="5" t="s">
        <v>35</v>
      </c>
      <c r="B33" s="5" t="s">
        <v>114</v>
      </c>
      <c r="C33" s="1" t="s">
        <v>2215</v>
      </c>
      <c r="D33" s="1" t="s">
        <v>2288</v>
      </c>
      <c r="E33" s="8" t="s">
        <v>2131</v>
      </c>
      <c r="F33" s="8"/>
      <c r="G33" s="8" t="s">
        <v>2141</v>
      </c>
      <c r="H33" s="8"/>
      <c r="I33" s="8" t="s">
        <v>2528</v>
      </c>
      <c r="J33" s="8"/>
      <c r="K33" s="42">
        <v>5.0999999999999996</v>
      </c>
      <c r="L33" s="8"/>
      <c r="M33" s="8">
        <f>'IG Mapping Fromula (7.1)'!G43</f>
        <v>1</v>
      </c>
      <c r="N33" s="45">
        <v>6.8</v>
      </c>
      <c r="O33" s="34" t="s">
        <v>2731</v>
      </c>
      <c r="P33" s="34">
        <v>3</v>
      </c>
    </row>
    <row r="34" spans="1:16" s="5" customFormat="1" ht="34.5" x14ac:dyDescent="0.35">
      <c r="A34" s="5" t="s">
        <v>35</v>
      </c>
      <c r="B34" s="5" t="s">
        <v>118</v>
      </c>
      <c r="C34" s="1" t="s">
        <v>2215</v>
      </c>
      <c r="D34" s="1" t="s">
        <v>2289</v>
      </c>
      <c r="E34" s="8" t="s">
        <v>2119</v>
      </c>
      <c r="F34" s="8"/>
      <c r="G34" s="8" t="s">
        <v>2120</v>
      </c>
      <c r="H34" s="8"/>
      <c r="I34" s="8" t="s">
        <v>2528</v>
      </c>
      <c r="J34" s="8"/>
      <c r="K34" s="42">
        <v>5.0999999999999996</v>
      </c>
      <c r="L34" s="8"/>
      <c r="M34" s="8">
        <f>'[2]IG Mapping Fromula (7.1)'!H34</f>
        <v>1</v>
      </c>
      <c r="N34" s="55">
        <v>6.8</v>
      </c>
      <c r="O34" s="53" t="s">
        <v>2731</v>
      </c>
      <c r="P34" s="53">
        <v>1</v>
      </c>
    </row>
    <row r="35" spans="1:16" x14ac:dyDescent="0.25">
      <c r="A35" s="5" t="s">
        <v>35</v>
      </c>
      <c r="B35" s="5" t="s">
        <v>123</v>
      </c>
      <c r="C35" s="1" t="s">
        <v>2215</v>
      </c>
      <c r="D35" s="1" t="s">
        <v>2290</v>
      </c>
      <c r="E35" s="8" t="s">
        <v>2123</v>
      </c>
      <c r="F35" s="8"/>
      <c r="G35" s="8" t="s">
        <v>2140</v>
      </c>
      <c r="H35" s="8"/>
      <c r="I35" s="8" t="s">
        <v>2137</v>
      </c>
      <c r="J35" s="8"/>
      <c r="K35" s="42">
        <v>5.0999999999999996</v>
      </c>
      <c r="L35" s="8"/>
      <c r="M35" s="8">
        <f>'IG Mapping Fromula (7.1)'!G47</f>
        <v>1</v>
      </c>
      <c r="N35" s="45">
        <v>6.8</v>
      </c>
      <c r="O35" s="34" t="s">
        <v>2731</v>
      </c>
      <c r="P35" s="34">
        <v>3</v>
      </c>
    </row>
    <row r="36" spans="1:16" x14ac:dyDescent="0.25">
      <c r="A36" s="5" t="s">
        <v>35</v>
      </c>
      <c r="B36" s="5" t="s">
        <v>128</v>
      </c>
      <c r="C36" s="1" t="s">
        <v>2215</v>
      </c>
      <c r="D36" s="1" t="s">
        <v>2291</v>
      </c>
      <c r="E36" s="8" t="s">
        <v>2116</v>
      </c>
      <c r="F36" s="8" t="s">
        <v>2220</v>
      </c>
      <c r="G36" s="8" t="s">
        <v>2117</v>
      </c>
      <c r="H36" s="8"/>
      <c r="I36" s="8" t="s">
        <v>2133</v>
      </c>
      <c r="J36" s="8" t="s">
        <v>2248</v>
      </c>
      <c r="K36" s="42">
        <v>5.0999999999999996</v>
      </c>
      <c r="L36" s="8"/>
      <c r="M36" s="8">
        <f>'IG Mapping Fromula (7.1)'!G48</f>
        <v>1</v>
      </c>
      <c r="N36" s="45">
        <v>6.8</v>
      </c>
      <c r="O36" s="34" t="s">
        <v>2731</v>
      </c>
      <c r="P36" s="34">
        <v>3</v>
      </c>
    </row>
    <row r="37" spans="1:16" x14ac:dyDescent="0.25">
      <c r="A37" s="5" t="s">
        <v>35</v>
      </c>
      <c r="B37" s="5" t="s">
        <v>133</v>
      </c>
      <c r="C37" s="1" t="s">
        <v>2215</v>
      </c>
      <c r="D37" s="1" t="s">
        <v>2292</v>
      </c>
      <c r="E37" s="8" t="s">
        <v>2119</v>
      </c>
      <c r="F37" s="8"/>
      <c r="G37" s="8" t="s">
        <v>2142</v>
      </c>
      <c r="H37" s="8"/>
      <c r="I37" s="8" t="s">
        <v>2143</v>
      </c>
      <c r="J37" s="8"/>
      <c r="K37" s="42">
        <v>5.0999999999999996</v>
      </c>
      <c r="L37" s="8"/>
      <c r="M37" s="8">
        <f>'IG Mapping Fromula (7.1)'!G49</f>
        <v>1</v>
      </c>
      <c r="N37" s="45">
        <v>6.8</v>
      </c>
      <c r="O37" s="34" t="s">
        <v>2731</v>
      </c>
      <c r="P37" s="34">
        <v>3</v>
      </c>
    </row>
    <row r="38" spans="1:16" x14ac:dyDescent="0.25">
      <c r="A38" s="5" t="s">
        <v>35</v>
      </c>
      <c r="B38" s="5" t="s">
        <v>137</v>
      </c>
      <c r="C38" s="1" t="s">
        <v>2215</v>
      </c>
      <c r="D38" s="1" t="s">
        <v>2293</v>
      </c>
      <c r="E38" s="8" t="s">
        <v>2119</v>
      </c>
      <c r="F38" s="8"/>
      <c r="G38" s="8" t="s">
        <v>2144</v>
      </c>
      <c r="H38" s="8"/>
      <c r="I38" s="8" t="s">
        <v>2145</v>
      </c>
      <c r="J38" s="8"/>
      <c r="K38" s="42">
        <v>5.0999999999999996</v>
      </c>
      <c r="L38" s="8"/>
      <c r="M38" s="8">
        <f>'IG Mapping Fromula (7.1)'!G50</f>
        <v>1</v>
      </c>
      <c r="N38" s="45">
        <v>6.8</v>
      </c>
      <c r="O38" s="34" t="s">
        <v>2731</v>
      </c>
      <c r="P38" s="34">
        <v>3</v>
      </c>
    </row>
    <row r="39" spans="1:16" ht="34.5" x14ac:dyDescent="0.25">
      <c r="A39" s="5" t="s">
        <v>35</v>
      </c>
      <c r="B39" s="5" t="s">
        <v>142</v>
      </c>
      <c r="C39" s="1" t="s">
        <v>2215</v>
      </c>
      <c r="D39" s="1" t="s">
        <v>2294</v>
      </c>
      <c r="E39" s="8" t="s">
        <v>2146</v>
      </c>
      <c r="F39" s="8"/>
      <c r="G39" s="8" t="s">
        <v>2147</v>
      </c>
      <c r="H39" s="8"/>
      <c r="I39" s="8" t="s">
        <v>2528</v>
      </c>
      <c r="J39" s="8"/>
      <c r="K39" s="42">
        <v>5.0999999999999996</v>
      </c>
      <c r="L39" s="8"/>
      <c r="M39" s="8">
        <f>'IG Mapping Fromula (7.1)'!G51</f>
        <v>1</v>
      </c>
      <c r="N39" s="45">
        <v>6.8</v>
      </c>
      <c r="O39" s="34" t="s">
        <v>2731</v>
      </c>
      <c r="P39" s="34">
        <v>3</v>
      </c>
    </row>
    <row r="40" spans="1:16" x14ac:dyDescent="0.25">
      <c r="A40" s="5" t="s">
        <v>35</v>
      </c>
      <c r="B40" s="5" t="s">
        <v>1998</v>
      </c>
      <c r="C40" s="1" t="s">
        <v>2215</v>
      </c>
      <c r="D40" s="1" t="s">
        <v>2295</v>
      </c>
      <c r="E40" s="8" t="s">
        <v>2119</v>
      </c>
      <c r="F40" s="8"/>
      <c r="G40" s="8" t="s">
        <v>2148</v>
      </c>
      <c r="H40" s="8"/>
      <c r="I40" s="8" t="s">
        <v>2145</v>
      </c>
      <c r="J40" s="8"/>
      <c r="K40" s="42">
        <v>5.0999999999999996</v>
      </c>
      <c r="L40" s="8"/>
      <c r="M40" s="8">
        <f>'IG Mapping Fromula (7.1)'!G54</f>
        <v>1</v>
      </c>
      <c r="N40" s="45">
        <v>6.8</v>
      </c>
      <c r="O40" s="34" t="s">
        <v>2731</v>
      </c>
      <c r="P40" s="34">
        <v>3</v>
      </c>
    </row>
    <row r="41" spans="1:16" x14ac:dyDescent="0.25">
      <c r="A41" s="5" t="s">
        <v>35</v>
      </c>
      <c r="B41" s="5" t="s">
        <v>1999</v>
      </c>
      <c r="C41" s="1" t="s">
        <v>2215</v>
      </c>
      <c r="D41" s="1" t="s">
        <v>2296</v>
      </c>
      <c r="E41" s="8" t="s">
        <v>2123</v>
      </c>
      <c r="F41" s="8"/>
      <c r="G41" s="8" t="s">
        <v>2124</v>
      </c>
      <c r="H41" s="8" t="s">
        <v>2232</v>
      </c>
      <c r="I41" s="8" t="s">
        <v>2126</v>
      </c>
      <c r="J41" s="8" t="s">
        <v>2249</v>
      </c>
      <c r="K41" s="42">
        <v>14.6</v>
      </c>
      <c r="L41" s="8"/>
      <c r="M41" s="8">
        <f>'IG Mapping Fromula (7.1)'!G56</f>
        <v>1</v>
      </c>
      <c r="N41" s="45">
        <v>3.3</v>
      </c>
      <c r="O41" s="5">
        <v>6.8</v>
      </c>
      <c r="P41" s="34">
        <v>1</v>
      </c>
    </row>
    <row r="42" spans="1:16" x14ac:dyDescent="0.25">
      <c r="A42" s="35" t="s">
        <v>168</v>
      </c>
      <c r="B42" s="35"/>
      <c r="C42" s="36"/>
      <c r="D42" s="36" t="s">
        <v>169</v>
      </c>
      <c r="E42" s="36"/>
      <c r="F42" s="36"/>
      <c r="G42" s="36"/>
      <c r="H42" s="36"/>
      <c r="I42" s="36"/>
      <c r="J42" s="36"/>
      <c r="K42" s="41"/>
      <c r="L42" s="36"/>
      <c r="M42" s="36" t="str">
        <f>'IG Mapping Fromula (7.1)'!G57</f>
        <v/>
      </c>
      <c r="N42" s="46"/>
      <c r="O42" s="37"/>
      <c r="P42" s="37"/>
    </row>
    <row r="43" spans="1:16" x14ac:dyDescent="0.25">
      <c r="A43" s="35" t="s">
        <v>171</v>
      </c>
      <c r="B43" s="35"/>
      <c r="C43" s="36"/>
      <c r="D43" s="36" t="s">
        <v>172</v>
      </c>
      <c r="E43" s="36"/>
      <c r="F43" s="36"/>
      <c r="G43" s="36"/>
      <c r="H43" s="36"/>
      <c r="I43" s="36"/>
      <c r="J43" s="36"/>
      <c r="K43" s="41"/>
      <c r="L43" s="36"/>
      <c r="M43" s="36" t="str">
        <f>'IG Mapping Fromula (7.1)'!G58</f>
        <v/>
      </c>
      <c r="N43" s="46"/>
      <c r="O43" s="37"/>
      <c r="P43" s="37"/>
    </row>
    <row r="44" spans="1:16" x14ac:dyDescent="0.25">
      <c r="A44" s="5" t="s">
        <v>171</v>
      </c>
      <c r="B44" s="5" t="s">
        <v>174</v>
      </c>
      <c r="C44" s="1" t="s">
        <v>2215</v>
      </c>
      <c r="D44" s="1" t="s">
        <v>2297</v>
      </c>
      <c r="E44" s="8" t="s">
        <v>2150</v>
      </c>
      <c r="F44" s="8" t="s">
        <v>2224</v>
      </c>
      <c r="G44" s="8" t="s">
        <v>2113</v>
      </c>
      <c r="H44" s="8" t="s">
        <v>2233</v>
      </c>
      <c r="I44" s="8" t="s">
        <v>2133</v>
      </c>
      <c r="J44" s="8" t="s">
        <v>2248</v>
      </c>
      <c r="K44" s="42">
        <v>16.8</v>
      </c>
      <c r="L44" s="8"/>
      <c r="M44" s="8">
        <f>'IG Mapping Fromula (7.1)'!G59</f>
        <v>1</v>
      </c>
      <c r="N44" s="44" t="s">
        <v>2757</v>
      </c>
      <c r="O44" s="34">
        <v>5.3</v>
      </c>
      <c r="P44" s="34">
        <v>1</v>
      </c>
    </row>
    <row r="45" spans="1:16" x14ac:dyDescent="0.25">
      <c r="A45" s="5" t="s">
        <v>171</v>
      </c>
      <c r="B45" s="5" t="s">
        <v>179</v>
      </c>
      <c r="C45" s="1" t="s">
        <v>2215</v>
      </c>
      <c r="D45" s="1" t="s">
        <v>2298</v>
      </c>
      <c r="E45" s="8" t="s">
        <v>2107</v>
      </c>
      <c r="F45" s="8" t="s">
        <v>2222</v>
      </c>
      <c r="G45" s="8" t="s">
        <v>2108</v>
      </c>
      <c r="H45" s="8" t="s">
        <v>2234</v>
      </c>
      <c r="I45" s="8" t="s">
        <v>2118</v>
      </c>
      <c r="J45" s="8"/>
      <c r="K45" s="42">
        <v>16.2</v>
      </c>
      <c r="L45" s="8"/>
      <c r="M45" s="8">
        <f>'IG Mapping Fromula (7.1)'!G60</f>
        <v>2</v>
      </c>
      <c r="N45" s="45">
        <v>5.6</v>
      </c>
      <c r="O45" s="34" t="s">
        <v>2731</v>
      </c>
      <c r="P45" s="34">
        <v>2</v>
      </c>
    </row>
    <row r="46" spans="1:16" x14ac:dyDescent="0.25">
      <c r="A46" s="5" t="s">
        <v>171</v>
      </c>
      <c r="B46" s="5" t="s">
        <v>184</v>
      </c>
      <c r="C46" s="1" t="s">
        <v>2215</v>
      </c>
      <c r="D46" s="1" t="s">
        <v>2299</v>
      </c>
      <c r="E46" s="8" t="s">
        <v>2150</v>
      </c>
      <c r="F46" s="8" t="s">
        <v>2224</v>
      </c>
      <c r="G46" s="8" t="s">
        <v>2113</v>
      </c>
      <c r="H46" s="8" t="s">
        <v>2233</v>
      </c>
      <c r="I46" s="8" t="s">
        <v>2133</v>
      </c>
      <c r="J46" s="8" t="s">
        <v>2248</v>
      </c>
      <c r="K46" s="42">
        <v>16.8</v>
      </c>
      <c r="L46" s="8"/>
      <c r="M46" s="8">
        <f>'IG Mapping Fromula (7.1)'!G61</f>
        <v>1</v>
      </c>
      <c r="N46" s="44" t="s">
        <v>2757</v>
      </c>
      <c r="O46" s="34">
        <v>5.3</v>
      </c>
      <c r="P46" s="34">
        <v>1</v>
      </c>
    </row>
    <row r="47" spans="1:16" x14ac:dyDescent="0.25">
      <c r="A47" s="5" t="s">
        <v>171</v>
      </c>
      <c r="B47" s="5" t="s">
        <v>188</v>
      </c>
      <c r="C47" s="1" t="s">
        <v>2215</v>
      </c>
      <c r="D47" s="1" t="s">
        <v>2300</v>
      </c>
      <c r="E47" s="8" t="s">
        <v>2115</v>
      </c>
      <c r="F47" s="8"/>
      <c r="G47" s="8" t="s">
        <v>2138</v>
      </c>
      <c r="H47" s="8"/>
      <c r="I47" s="8" t="s">
        <v>2133</v>
      </c>
      <c r="J47" s="8"/>
      <c r="K47" s="42">
        <v>4.4000000000000004</v>
      </c>
      <c r="L47" s="8"/>
      <c r="M47" s="8">
        <f>'IG Mapping Fromula (7.1)'!G62</f>
        <v>2</v>
      </c>
      <c r="N47" s="45">
        <v>5.2</v>
      </c>
      <c r="O47" s="34" t="s">
        <v>2731</v>
      </c>
      <c r="P47" s="34">
        <v>1</v>
      </c>
    </row>
    <row r="48" spans="1:16" x14ac:dyDescent="0.25">
      <c r="A48" s="5" t="s">
        <v>171</v>
      </c>
      <c r="B48" s="5" t="s">
        <v>192</v>
      </c>
      <c r="C48" s="1" t="s">
        <v>2215</v>
      </c>
      <c r="D48" s="1" t="s">
        <v>2301</v>
      </c>
      <c r="E48" s="8" t="s">
        <v>2150</v>
      </c>
      <c r="F48" s="8" t="s">
        <v>2224</v>
      </c>
      <c r="G48" s="8" t="s">
        <v>2113</v>
      </c>
      <c r="H48" s="8" t="s">
        <v>2233</v>
      </c>
      <c r="I48" s="8" t="s">
        <v>2133</v>
      </c>
      <c r="J48" s="8" t="s">
        <v>2248</v>
      </c>
      <c r="K48" s="42">
        <v>5.0999999999999996</v>
      </c>
      <c r="L48" s="8"/>
      <c r="M48" s="8">
        <f>'IG Mapping Fromula (7.1)'!G63</f>
        <v>1</v>
      </c>
      <c r="N48" s="45">
        <v>4.0999999999999996</v>
      </c>
      <c r="O48" s="5">
        <v>4.7</v>
      </c>
      <c r="P48" s="34">
        <v>1</v>
      </c>
    </row>
    <row r="49" spans="1:16" x14ac:dyDescent="0.25">
      <c r="A49" s="5" t="s">
        <v>171</v>
      </c>
      <c r="B49" s="5" t="s">
        <v>197</v>
      </c>
      <c r="C49" s="1" t="s">
        <v>2215</v>
      </c>
      <c r="D49" s="1" t="s">
        <v>2302</v>
      </c>
      <c r="E49" s="8" t="s">
        <v>2150</v>
      </c>
      <c r="F49" s="8" t="s">
        <v>2224</v>
      </c>
      <c r="G49" s="8" t="s">
        <v>2113</v>
      </c>
      <c r="H49" s="8" t="s">
        <v>2233</v>
      </c>
      <c r="I49" s="8" t="s">
        <v>2133</v>
      </c>
      <c r="J49" s="8" t="s">
        <v>2248</v>
      </c>
      <c r="K49" s="42">
        <v>5.0999999999999996</v>
      </c>
      <c r="L49" s="8"/>
      <c r="M49" s="8">
        <f>'IG Mapping Fromula (7.1)'!G64</f>
        <v>1</v>
      </c>
      <c r="N49" s="45">
        <v>4.0999999999999996</v>
      </c>
      <c r="O49" s="5">
        <v>4.7</v>
      </c>
      <c r="P49" s="34">
        <v>1</v>
      </c>
    </row>
    <row r="50" spans="1:16" x14ac:dyDescent="0.25">
      <c r="A50" s="35" t="s">
        <v>202</v>
      </c>
      <c r="B50" s="35"/>
      <c r="C50" s="36"/>
      <c r="D50" s="36" t="s">
        <v>203</v>
      </c>
      <c r="E50" s="38"/>
      <c r="F50" s="38"/>
      <c r="G50" s="38"/>
      <c r="H50" s="38"/>
      <c r="I50" s="38"/>
      <c r="J50" s="38"/>
      <c r="K50" s="43"/>
      <c r="L50" s="38"/>
      <c r="M50" s="38" t="str">
        <f>'IG Mapping Fromula (7.1)'!G65</f>
        <v/>
      </c>
      <c r="N50" s="46"/>
      <c r="O50" s="37"/>
      <c r="P50" s="37"/>
    </row>
    <row r="51" spans="1:16" x14ac:dyDescent="0.25">
      <c r="A51" s="35" t="s">
        <v>204</v>
      </c>
      <c r="B51" s="35"/>
      <c r="C51" s="36"/>
      <c r="D51" s="36" t="s">
        <v>205</v>
      </c>
      <c r="E51" s="36"/>
      <c r="F51" s="36"/>
      <c r="G51" s="36"/>
      <c r="H51" s="36"/>
      <c r="I51" s="36"/>
      <c r="J51" s="36"/>
      <c r="K51" s="41"/>
      <c r="L51" s="36"/>
      <c r="M51" s="36" t="str">
        <f>'IG Mapping Fromula (7.1)'!G68</f>
        <v/>
      </c>
      <c r="N51" s="46"/>
      <c r="O51" s="37"/>
      <c r="P51" s="37"/>
    </row>
    <row r="52" spans="1:16" x14ac:dyDescent="0.25">
      <c r="A52" s="35" t="s">
        <v>206</v>
      </c>
      <c r="B52" s="35"/>
      <c r="C52" s="36"/>
      <c r="D52" s="36" t="s">
        <v>207</v>
      </c>
      <c r="E52" s="36"/>
      <c r="F52" s="36"/>
      <c r="G52" s="36"/>
      <c r="H52" s="36"/>
      <c r="I52" s="36"/>
      <c r="J52" s="36"/>
      <c r="K52" s="41"/>
      <c r="L52" s="36"/>
      <c r="M52" s="36" t="str">
        <f>'IG Mapping Fromula (7.1)'!G69</f>
        <v/>
      </c>
      <c r="N52" s="46"/>
      <c r="O52" s="37"/>
      <c r="P52" s="37"/>
    </row>
    <row r="53" spans="1:16" ht="34.5" x14ac:dyDescent="0.25">
      <c r="A53" s="5" t="s">
        <v>206</v>
      </c>
      <c r="B53" s="5" t="s">
        <v>209</v>
      </c>
      <c r="C53" s="1" t="s">
        <v>2215</v>
      </c>
      <c r="D53" s="1" t="s">
        <v>2303</v>
      </c>
      <c r="E53" s="8" t="s">
        <v>2529</v>
      </c>
      <c r="F53" s="8"/>
      <c r="G53" s="8" t="s">
        <v>2530</v>
      </c>
      <c r="H53" s="8"/>
      <c r="I53" s="8" t="s">
        <v>2530</v>
      </c>
      <c r="J53" s="8"/>
      <c r="K53" s="42">
        <v>13.7</v>
      </c>
      <c r="L53" s="8"/>
      <c r="M53" s="8">
        <f>'IG Mapping Fromula (7.1)'!G70</f>
        <v>2</v>
      </c>
      <c r="N53" s="45">
        <v>6.8</v>
      </c>
      <c r="O53" s="34" t="s">
        <v>2731</v>
      </c>
      <c r="P53" s="34">
        <v>3</v>
      </c>
    </row>
    <row r="54" spans="1:16" x14ac:dyDescent="0.25">
      <c r="A54" s="50" t="s">
        <v>206</v>
      </c>
      <c r="B54" s="50" t="s">
        <v>2000</v>
      </c>
      <c r="C54" s="50" t="s">
        <v>2216</v>
      </c>
      <c r="D54" s="50" t="s">
        <v>2473</v>
      </c>
      <c r="E54" s="8" t="s">
        <v>2131</v>
      </c>
      <c r="F54" s="8"/>
      <c r="G54" s="8" t="s">
        <v>2132</v>
      </c>
      <c r="H54" s="8"/>
      <c r="I54" s="8" t="s">
        <v>2135</v>
      </c>
      <c r="J54" s="8"/>
      <c r="K54" s="42">
        <v>5.0999999999999996</v>
      </c>
      <c r="L54" s="54"/>
      <c r="M54" s="54">
        <f>'IG Mapping Fromula (7.1)'!G54</f>
        <v>1</v>
      </c>
      <c r="N54" s="55" t="s">
        <v>2763</v>
      </c>
      <c r="O54" s="53"/>
      <c r="P54" s="53">
        <v>2</v>
      </c>
    </row>
    <row r="55" spans="1:16" x14ac:dyDescent="0.25">
      <c r="A55" s="35" t="s">
        <v>214</v>
      </c>
      <c r="B55" s="35"/>
      <c r="C55" s="36"/>
      <c r="D55" s="36" t="s">
        <v>215</v>
      </c>
      <c r="E55" s="38"/>
      <c r="F55" s="38"/>
      <c r="G55" s="38"/>
      <c r="H55" s="38"/>
      <c r="I55" s="38"/>
      <c r="J55" s="38"/>
      <c r="K55" s="43"/>
      <c r="L55" s="38"/>
      <c r="M55" s="38" t="str">
        <f>'IG Mapping Fromula (7.1)'!G72</f>
        <v/>
      </c>
      <c r="N55" s="46"/>
      <c r="O55" s="37"/>
      <c r="P55" s="37"/>
    </row>
    <row r="56" spans="1:16" x14ac:dyDescent="0.25">
      <c r="A56" s="35" t="s">
        <v>216</v>
      </c>
      <c r="B56" s="35"/>
      <c r="C56" s="36"/>
      <c r="D56" s="36" t="s">
        <v>217</v>
      </c>
      <c r="E56" s="38"/>
      <c r="F56" s="38"/>
      <c r="G56" s="38"/>
      <c r="H56" s="38"/>
      <c r="I56" s="38"/>
      <c r="J56" s="38"/>
      <c r="K56" s="43"/>
      <c r="L56" s="38"/>
      <c r="M56" s="38" t="str">
        <f>'IG Mapping Fromula (7.1)'!G73</f>
        <v/>
      </c>
      <c r="N56" s="46"/>
      <c r="O56" s="37"/>
      <c r="P56" s="37"/>
    </row>
    <row r="57" spans="1:16" x14ac:dyDescent="0.25">
      <c r="A57" s="35" t="s">
        <v>218</v>
      </c>
      <c r="B57" s="35"/>
      <c r="C57" s="36"/>
      <c r="D57" s="36" t="s">
        <v>219</v>
      </c>
      <c r="E57" s="36"/>
      <c r="F57" s="36"/>
      <c r="G57" s="36"/>
      <c r="H57" s="36"/>
      <c r="I57" s="36"/>
      <c r="J57" s="36"/>
      <c r="K57" s="41"/>
      <c r="L57" s="36"/>
      <c r="M57" s="36" t="str">
        <f>'IG Mapping Fromula (7.1)'!G80</f>
        <v/>
      </c>
      <c r="N57" s="46"/>
      <c r="O57" s="37"/>
      <c r="P57" s="37"/>
    </row>
    <row r="58" spans="1:16" ht="34.5" x14ac:dyDescent="0.25">
      <c r="A58" s="5" t="s">
        <v>218</v>
      </c>
      <c r="B58" s="5" t="s">
        <v>221</v>
      </c>
      <c r="C58" s="1" t="s">
        <v>2215</v>
      </c>
      <c r="D58" s="1" t="s">
        <v>2304</v>
      </c>
      <c r="E58" s="9" t="s">
        <v>2150</v>
      </c>
      <c r="F58" s="9"/>
      <c r="G58" s="9" t="s">
        <v>2151</v>
      </c>
      <c r="H58" s="9"/>
      <c r="I58" s="8" t="s">
        <v>2528</v>
      </c>
      <c r="J58" s="8"/>
      <c r="K58" s="42">
        <v>5.0999999999999996</v>
      </c>
      <c r="L58" s="8"/>
      <c r="M58" s="8">
        <f>'IG Mapping Fromula (7.1)'!G81</f>
        <v>1</v>
      </c>
      <c r="N58" s="45">
        <v>4.0999999999999996</v>
      </c>
      <c r="O58" s="34" t="s">
        <v>2731</v>
      </c>
      <c r="P58" s="34">
        <v>1</v>
      </c>
    </row>
    <row r="59" spans="1:16" x14ac:dyDescent="0.25">
      <c r="A59" s="5" t="s">
        <v>218</v>
      </c>
      <c r="B59" s="5" t="s">
        <v>226</v>
      </c>
      <c r="C59" s="1" t="s">
        <v>2215</v>
      </c>
      <c r="D59" s="1" t="s">
        <v>2305</v>
      </c>
      <c r="E59" s="9" t="s">
        <v>2107</v>
      </c>
      <c r="F59" s="9"/>
      <c r="G59" s="9" t="s">
        <v>2108</v>
      </c>
      <c r="H59" s="9"/>
      <c r="I59" s="9" t="s">
        <v>2118</v>
      </c>
      <c r="J59" s="9"/>
      <c r="K59" s="42">
        <v>5.0999999999999996</v>
      </c>
      <c r="L59" s="8"/>
      <c r="M59" s="8">
        <f>'IG Mapping Fromula (7.1)'!G82</f>
        <v>1</v>
      </c>
      <c r="N59" s="45">
        <v>4.0999999999999996</v>
      </c>
      <c r="O59" s="34" t="s">
        <v>2731</v>
      </c>
      <c r="P59" s="34">
        <v>1</v>
      </c>
    </row>
    <row r="60" spans="1:16" ht="34.5" x14ac:dyDescent="0.25">
      <c r="A60" s="5" t="s">
        <v>218</v>
      </c>
      <c r="B60" s="5" t="s">
        <v>1868</v>
      </c>
      <c r="C60" s="1" t="s">
        <v>2215</v>
      </c>
      <c r="D60" s="1" t="s">
        <v>2306</v>
      </c>
      <c r="E60" s="8" t="s">
        <v>2530</v>
      </c>
      <c r="F60" s="8"/>
      <c r="G60" s="8" t="s">
        <v>2530</v>
      </c>
      <c r="H60" s="8"/>
      <c r="I60" s="8" t="s">
        <v>2530</v>
      </c>
      <c r="J60" s="8"/>
      <c r="K60" s="42">
        <v>16.11</v>
      </c>
      <c r="L60" s="8"/>
      <c r="M60" s="8">
        <f>'IG Mapping Fromula (7.1)'!G84</f>
        <v>1</v>
      </c>
      <c r="N60" s="45">
        <v>4.3</v>
      </c>
      <c r="O60" s="5"/>
      <c r="P60" s="34">
        <v>1</v>
      </c>
    </row>
    <row r="61" spans="1:16" ht="34.5" x14ac:dyDescent="0.25">
      <c r="A61" s="5" t="s">
        <v>218</v>
      </c>
      <c r="B61" s="5" t="s">
        <v>231</v>
      </c>
      <c r="C61" s="1" t="s">
        <v>2215</v>
      </c>
      <c r="D61" s="1" t="s">
        <v>2307</v>
      </c>
      <c r="E61" s="8" t="s">
        <v>2530</v>
      </c>
      <c r="F61" s="8"/>
      <c r="G61" s="8" t="s">
        <v>2530</v>
      </c>
      <c r="H61" s="8"/>
      <c r="I61" s="8" t="s">
        <v>2530</v>
      </c>
      <c r="J61" s="8"/>
      <c r="K61" s="42">
        <v>5.0999999999999996</v>
      </c>
      <c r="L61" s="8"/>
      <c r="M61" s="8">
        <f>'IG Mapping Fromula (7.1)'!G85</f>
        <v>1</v>
      </c>
      <c r="N61" s="45">
        <v>4.0999999999999996</v>
      </c>
      <c r="O61" s="34" t="s">
        <v>2731</v>
      </c>
      <c r="P61" s="34">
        <v>1</v>
      </c>
    </row>
    <row r="62" spans="1:16" ht="34.5" x14ac:dyDescent="0.25">
      <c r="A62" s="5" t="s">
        <v>218</v>
      </c>
      <c r="B62" s="5" t="s">
        <v>236</v>
      </c>
      <c r="C62" s="1" t="s">
        <v>2215</v>
      </c>
      <c r="D62" s="1" t="s">
        <v>2308</v>
      </c>
      <c r="E62" s="8" t="s">
        <v>2530</v>
      </c>
      <c r="F62" s="8"/>
      <c r="G62" s="8" t="s">
        <v>2530</v>
      </c>
      <c r="H62" s="8"/>
      <c r="I62" s="8" t="s">
        <v>2530</v>
      </c>
      <c r="J62" s="8"/>
      <c r="K62" s="42">
        <v>5.0999999999999996</v>
      </c>
      <c r="L62" s="8"/>
      <c r="M62" s="8">
        <f>'IG Mapping Fromula (7.1)'!G86</f>
        <v>1</v>
      </c>
      <c r="N62" s="45">
        <v>4.0999999999999996</v>
      </c>
      <c r="O62" s="34" t="s">
        <v>2731</v>
      </c>
      <c r="P62" s="34">
        <v>1</v>
      </c>
    </row>
    <row r="63" spans="1:16" x14ac:dyDescent="0.25">
      <c r="A63" s="35" t="s">
        <v>245</v>
      </c>
      <c r="B63" s="35"/>
      <c r="C63" s="36"/>
      <c r="D63" s="36" t="s">
        <v>246</v>
      </c>
      <c r="E63" s="39"/>
      <c r="F63" s="39"/>
      <c r="G63" s="39"/>
      <c r="H63" s="39"/>
      <c r="I63" s="39"/>
      <c r="J63" s="39"/>
      <c r="K63" s="43"/>
      <c r="L63" s="38"/>
      <c r="M63" s="38" t="str">
        <f>'IG Mapping Fromula (7.1)'!G90</f>
        <v/>
      </c>
      <c r="N63" s="46"/>
      <c r="O63" s="37"/>
      <c r="P63" s="37"/>
    </row>
    <row r="64" spans="1:16" x14ac:dyDescent="0.25">
      <c r="A64" s="5" t="s">
        <v>245</v>
      </c>
      <c r="B64" s="5" t="s">
        <v>248</v>
      </c>
      <c r="C64" s="1" t="s">
        <v>2215</v>
      </c>
      <c r="D64" s="1" t="s">
        <v>2309</v>
      </c>
      <c r="E64" s="9" t="s">
        <v>2115</v>
      </c>
      <c r="F64" s="9"/>
      <c r="G64" s="9" t="s">
        <v>2153</v>
      </c>
      <c r="H64" s="9"/>
      <c r="I64" s="9" t="s">
        <v>2133</v>
      </c>
      <c r="J64" s="9"/>
      <c r="K64" s="42">
        <v>5.0999999999999996</v>
      </c>
      <c r="L64" s="8"/>
      <c r="M64" s="8">
        <f>'IG Mapping Fromula (7.1)'!G91</f>
        <v>1</v>
      </c>
      <c r="N64" s="45">
        <v>4.0999999999999996</v>
      </c>
      <c r="O64" s="34" t="s">
        <v>2731</v>
      </c>
      <c r="P64" s="34">
        <v>1</v>
      </c>
    </row>
    <row r="65" spans="1:16" x14ac:dyDescent="0.25">
      <c r="A65" s="5" t="s">
        <v>245</v>
      </c>
      <c r="B65" s="5" t="s">
        <v>253</v>
      </c>
      <c r="C65" s="1" t="s">
        <v>2215</v>
      </c>
      <c r="D65" s="1" t="s">
        <v>2310</v>
      </c>
      <c r="E65" s="9" t="s">
        <v>2115</v>
      </c>
      <c r="F65" s="9"/>
      <c r="G65" s="9" t="s">
        <v>2153</v>
      </c>
      <c r="H65" s="9"/>
      <c r="I65" s="9" t="s">
        <v>2133</v>
      </c>
      <c r="J65" s="9"/>
      <c r="K65" s="42">
        <v>5.0999999999999996</v>
      </c>
      <c r="L65" s="8"/>
      <c r="M65" s="8">
        <f>'IG Mapping Fromula (7.1)'!G92</f>
        <v>1</v>
      </c>
      <c r="N65" s="45">
        <v>4.0999999999999996</v>
      </c>
      <c r="O65" s="34" t="s">
        <v>2731</v>
      </c>
      <c r="P65" s="34">
        <v>1</v>
      </c>
    </row>
    <row r="66" spans="1:16" ht="23" x14ac:dyDescent="0.25">
      <c r="A66" s="5" t="s">
        <v>245</v>
      </c>
      <c r="B66" s="5" t="s">
        <v>257</v>
      </c>
      <c r="C66" s="1" t="s">
        <v>2215</v>
      </c>
      <c r="D66" s="1" t="s">
        <v>2311</v>
      </c>
      <c r="E66" s="9" t="s">
        <v>2115</v>
      </c>
      <c r="F66" s="9"/>
      <c r="G66" s="9" t="s">
        <v>2153</v>
      </c>
      <c r="H66" s="9"/>
      <c r="I66" s="9" t="s">
        <v>2133</v>
      </c>
      <c r="J66" s="9"/>
      <c r="K66" s="42">
        <v>16.399999999999999</v>
      </c>
      <c r="L66" s="8"/>
      <c r="M66" s="8">
        <f>'IG Mapping Fromula (7.1)'!G93</f>
        <v>2</v>
      </c>
      <c r="N66" s="44" t="s">
        <v>2755</v>
      </c>
      <c r="O66" s="34" t="s">
        <v>2731</v>
      </c>
      <c r="P66" s="34">
        <v>2</v>
      </c>
    </row>
    <row r="67" spans="1:16" x14ac:dyDescent="0.25">
      <c r="A67" s="35" t="s">
        <v>262</v>
      </c>
      <c r="B67" s="35"/>
      <c r="C67" s="36"/>
      <c r="D67" s="36" t="s">
        <v>263</v>
      </c>
      <c r="E67" s="36"/>
      <c r="F67" s="36"/>
      <c r="G67" s="36"/>
      <c r="H67" s="36"/>
      <c r="I67" s="36"/>
      <c r="J67" s="36"/>
      <c r="K67" s="41"/>
      <c r="L67" s="36"/>
      <c r="M67" s="36" t="str">
        <f>'IG Mapping Fromula (7.1)'!G94</f>
        <v/>
      </c>
      <c r="N67" s="46"/>
      <c r="O67" s="37"/>
      <c r="P67" s="37"/>
    </row>
    <row r="68" spans="1:16" x14ac:dyDescent="0.25">
      <c r="A68" s="5" t="s">
        <v>262</v>
      </c>
      <c r="B68" s="5" t="s">
        <v>265</v>
      </c>
      <c r="C68" s="1" t="s">
        <v>2215</v>
      </c>
      <c r="D68" s="1" t="s">
        <v>2312</v>
      </c>
      <c r="E68" s="9" t="s">
        <v>2115</v>
      </c>
      <c r="F68" s="9"/>
      <c r="G68" s="9" t="s">
        <v>2153</v>
      </c>
      <c r="H68" s="9"/>
      <c r="I68" s="9" t="s">
        <v>2133</v>
      </c>
      <c r="J68" s="9"/>
      <c r="K68" s="42">
        <v>5.0999999999999996</v>
      </c>
      <c r="L68" s="8"/>
      <c r="M68" s="8">
        <f>'IG Mapping Fromula (7.1)'!G96</f>
        <v>1</v>
      </c>
      <c r="N68" s="45">
        <v>4.0999999999999996</v>
      </c>
      <c r="O68" s="34" t="s">
        <v>2731</v>
      </c>
      <c r="P68" s="34">
        <v>1</v>
      </c>
    </row>
    <row r="69" spans="1:16" x14ac:dyDescent="0.25">
      <c r="A69" s="5" t="s">
        <v>262</v>
      </c>
      <c r="B69" s="5" t="s">
        <v>266</v>
      </c>
      <c r="C69" s="1" t="s">
        <v>2215</v>
      </c>
      <c r="D69" s="1" t="s">
        <v>2313</v>
      </c>
      <c r="E69" s="9" t="s">
        <v>2115</v>
      </c>
      <c r="F69" s="9"/>
      <c r="G69" s="9" t="s">
        <v>2153</v>
      </c>
      <c r="H69" s="9"/>
      <c r="I69" s="9" t="s">
        <v>2133</v>
      </c>
      <c r="J69" s="9"/>
      <c r="K69" s="42">
        <v>5.0999999999999996</v>
      </c>
      <c r="L69" s="8"/>
      <c r="M69" s="8">
        <f>'IG Mapping Fromula (7.1)'!G97</f>
        <v>1</v>
      </c>
      <c r="N69" s="45">
        <v>4.0999999999999996</v>
      </c>
      <c r="O69" s="34" t="s">
        <v>2731</v>
      </c>
      <c r="P69" s="34">
        <v>1</v>
      </c>
    </row>
    <row r="70" spans="1:16" x14ac:dyDescent="0.25">
      <c r="A70" s="35" t="s">
        <v>273</v>
      </c>
      <c r="B70" s="35"/>
      <c r="C70" s="36"/>
      <c r="D70" s="36" t="s">
        <v>274</v>
      </c>
      <c r="E70" s="39"/>
      <c r="F70" s="39"/>
      <c r="G70" s="39"/>
      <c r="H70" s="39"/>
      <c r="I70" s="39"/>
      <c r="J70" s="39"/>
      <c r="K70" s="43"/>
      <c r="L70" s="38"/>
      <c r="M70" s="38" t="str">
        <f>'IG Mapping Fromula (7.1)'!G100</f>
        <v/>
      </c>
      <c r="N70" s="46"/>
      <c r="O70" s="37"/>
      <c r="P70" s="37"/>
    </row>
    <row r="71" spans="1:16" x14ac:dyDescent="0.25">
      <c r="A71" s="5" t="s">
        <v>273</v>
      </c>
      <c r="B71" s="5" t="s">
        <v>276</v>
      </c>
      <c r="C71" s="1" t="s">
        <v>2215</v>
      </c>
      <c r="D71" s="1" t="s">
        <v>2314</v>
      </c>
      <c r="E71" s="9" t="s">
        <v>2150</v>
      </c>
      <c r="F71" s="9" t="s">
        <v>2225</v>
      </c>
      <c r="G71" s="9" t="s">
        <v>2113</v>
      </c>
      <c r="H71" s="9" t="s">
        <v>2235</v>
      </c>
      <c r="I71" s="9" t="s">
        <v>2152</v>
      </c>
      <c r="J71" s="9" t="s">
        <v>2250</v>
      </c>
      <c r="K71" s="42">
        <v>5.0999999999999996</v>
      </c>
      <c r="L71" s="8"/>
      <c r="M71" s="8">
        <f>'IG Mapping Fromula (7.1)'!G102</f>
        <v>1</v>
      </c>
      <c r="N71" s="45">
        <v>4.0999999999999996</v>
      </c>
      <c r="O71" s="34" t="s">
        <v>2731</v>
      </c>
      <c r="P71" s="34">
        <v>1</v>
      </c>
    </row>
    <row r="72" spans="1:16" ht="23" x14ac:dyDescent="0.25">
      <c r="A72" s="5" t="s">
        <v>273</v>
      </c>
      <c r="B72" s="5" t="s">
        <v>277</v>
      </c>
      <c r="C72" s="1" t="s">
        <v>2215</v>
      </c>
      <c r="D72" s="1" t="s">
        <v>2315</v>
      </c>
      <c r="E72" s="9" t="s">
        <v>2146</v>
      </c>
      <c r="F72" s="9"/>
      <c r="G72" s="9" t="s">
        <v>2155</v>
      </c>
      <c r="H72" s="9"/>
      <c r="I72" s="9" t="s">
        <v>2136</v>
      </c>
      <c r="J72" s="9"/>
      <c r="K72" s="42">
        <v>5.0999999999999996</v>
      </c>
      <c r="L72" s="8"/>
      <c r="M72" s="8">
        <f>'IG Mapping Fromula (7.1)'!G103</f>
        <v>1</v>
      </c>
      <c r="N72" s="45">
        <v>4.0999999999999996</v>
      </c>
      <c r="O72" s="34" t="s">
        <v>2731</v>
      </c>
      <c r="P72" s="34">
        <v>1</v>
      </c>
    </row>
    <row r="73" spans="1:16" ht="34.5" x14ac:dyDescent="0.25">
      <c r="A73" s="5" t="s">
        <v>273</v>
      </c>
      <c r="B73" s="5" t="s">
        <v>282</v>
      </c>
      <c r="C73" s="1" t="s">
        <v>2215</v>
      </c>
      <c r="D73" s="1" t="s">
        <v>2316</v>
      </c>
      <c r="E73" s="9" t="s">
        <v>2146</v>
      </c>
      <c r="F73" s="9"/>
      <c r="G73" s="9" t="s">
        <v>2159</v>
      </c>
      <c r="H73" s="9"/>
      <c r="I73" s="8" t="s">
        <v>2528</v>
      </c>
      <c r="J73" s="8"/>
      <c r="K73" s="42">
        <v>5.0999999999999996</v>
      </c>
      <c r="L73" s="8"/>
      <c r="M73" s="8">
        <f>'IG Mapping Fromula (7.1)'!G109</f>
        <v>1</v>
      </c>
      <c r="N73" s="45">
        <v>4.0999999999999996</v>
      </c>
      <c r="O73" s="34" t="s">
        <v>2731</v>
      </c>
      <c r="P73" s="34">
        <v>1</v>
      </c>
    </row>
    <row r="74" spans="1:16" ht="23" x14ac:dyDescent="0.25">
      <c r="A74" s="5" t="s">
        <v>273</v>
      </c>
      <c r="B74" s="5" t="s">
        <v>287</v>
      </c>
      <c r="C74" s="1" t="s">
        <v>2215</v>
      </c>
      <c r="D74" s="1" t="s">
        <v>2317</v>
      </c>
      <c r="E74" s="9" t="s">
        <v>2150</v>
      </c>
      <c r="F74" s="9" t="s">
        <v>2225</v>
      </c>
      <c r="G74" s="9" t="s">
        <v>2113</v>
      </c>
      <c r="H74" s="9" t="s">
        <v>2235</v>
      </c>
      <c r="I74" s="9" t="s">
        <v>2152</v>
      </c>
      <c r="J74" s="9" t="s">
        <v>2250</v>
      </c>
      <c r="K74" s="42">
        <v>5.0999999999999996</v>
      </c>
      <c r="L74" s="8"/>
      <c r="M74" s="8">
        <f>'IG Mapping Fromula (7.1)'!G110</f>
        <v>1</v>
      </c>
      <c r="N74" s="45">
        <v>4.0999999999999996</v>
      </c>
      <c r="O74" s="34" t="s">
        <v>2731</v>
      </c>
      <c r="P74" s="34">
        <v>1</v>
      </c>
    </row>
    <row r="75" spans="1:16" ht="34.5" x14ac:dyDescent="0.25">
      <c r="A75" s="5" t="s">
        <v>273</v>
      </c>
      <c r="B75" s="5" t="s">
        <v>288</v>
      </c>
      <c r="C75" s="1" t="s">
        <v>2215</v>
      </c>
      <c r="D75" s="1" t="s">
        <v>2318</v>
      </c>
      <c r="E75" s="9" t="s">
        <v>2127</v>
      </c>
      <c r="F75" s="9"/>
      <c r="G75" s="9" t="s">
        <v>2160</v>
      </c>
      <c r="H75" s="9"/>
      <c r="I75" s="8" t="s">
        <v>2528</v>
      </c>
      <c r="J75" s="8"/>
      <c r="K75" s="42">
        <v>14.6</v>
      </c>
      <c r="L75" s="8"/>
      <c r="M75" s="8">
        <f>'IG Mapping Fromula (7.1)'!G111</f>
        <v>1</v>
      </c>
      <c r="N75" s="45">
        <v>3.3</v>
      </c>
      <c r="O75" s="34">
        <v>6.8</v>
      </c>
      <c r="P75" s="34">
        <v>1</v>
      </c>
    </row>
    <row r="76" spans="1:16" x14ac:dyDescent="0.25">
      <c r="A76" s="35" t="s">
        <v>300</v>
      </c>
      <c r="B76" s="35"/>
      <c r="C76" s="36"/>
      <c r="D76" s="36" t="s">
        <v>301</v>
      </c>
      <c r="E76" s="36"/>
      <c r="F76" s="36"/>
      <c r="G76" s="36"/>
      <c r="H76" s="36"/>
      <c r="I76" s="36"/>
      <c r="J76" s="36"/>
      <c r="K76" s="41"/>
      <c r="L76" s="36"/>
      <c r="M76" s="36" t="str">
        <f>'IG Mapping Fromula (7.1)'!G113</f>
        <v/>
      </c>
      <c r="N76" s="46"/>
      <c r="O76" s="37"/>
      <c r="P76" s="37"/>
    </row>
    <row r="77" spans="1:16" x14ac:dyDescent="0.25">
      <c r="A77" s="5" t="s">
        <v>300</v>
      </c>
      <c r="B77" s="5" t="s">
        <v>303</v>
      </c>
      <c r="C77" s="1" t="s">
        <v>2215</v>
      </c>
      <c r="D77" s="1" t="s">
        <v>2319</v>
      </c>
      <c r="E77" s="9" t="s">
        <v>2127</v>
      </c>
      <c r="F77" s="9"/>
      <c r="G77" s="9" t="s">
        <v>2154</v>
      </c>
      <c r="H77" s="9"/>
      <c r="I77" s="9" t="s">
        <v>2161</v>
      </c>
      <c r="J77" s="9"/>
      <c r="K77" s="42">
        <v>5.0999999999999996</v>
      </c>
      <c r="L77" s="8"/>
      <c r="M77" s="8">
        <f>'IG Mapping Fromula (7.1)'!G114</f>
        <v>1</v>
      </c>
      <c r="N77" s="45">
        <v>4.0999999999999996</v>
      </c>
      <c r="O77" s="34" t="s">
        <v>2731</v>
      </c>
      <c r="P77" s="34">
        <v>1</v>
      </c>
    </row>
    <row r="78" spans="1:16" ht="23" x14ac:dyDescent="0.25">
      <c r="A78" s="5" t="s">
        <v>300</v>
      </c>
      <c r="B78" s="5" t="s">
        <v>308</v>
      </c>
      <c r="C78" s="1" t="s">
        <v>2215</v>
      </c>
      <c r="D78" s="1" t="s">
        <v>2320</v>
      </c>
      <c r="E78" s="9" t="s">
        <v>2107</v>
      </c>
      <c r="F78" s="9"/>
      <c r="G78" s="9" t="s">
        <v>2162</v>
      </c>
      <c r="H78" s="9"/>
      <c r="I78" s="9" t="s">
        <v>2163</v>
      </c>
      <c r="J78" s="9"/>
      <c r="K78" s="42">
        <v>9.1999999999999993</v>
      </c>
      <c r="L78" s="8"/>
      <c r="M78" s="8">
        <f>'IG Mapping Fromula (7.1)'!G116</f>
        <v>2</v>
      </c>
      <c r="N78" s="45">
        <v>4.0999999999999996</v>
      </c>
      <c r="O78" s="34" t="s">
        <v>2731</v>
      </c>
      <c r="P78" s="34">
        <v>1</v>
      </c>
    </row>
    <row r="79" spans="1:16" ht="23" x14ac:dyDescent="0.25">
      <c r="A79" s="5" t="s">
        <v>300</v>
      </c>
      <c r="B79" s="5" t="s">
        <v>309</v>
      </c>
      <c r="C79" s="1" t="s">
        <v>2215</v>
      </c>
      <c r="D79" s="1" t="s">
        <v>2321</v>
      </c>
      <c r="E79" s="9" t="s">
        <v>2150</v>
      </c>
      <c r="F79" s="9"/>
      <c r="G79" s="9" t="s">
        <v>2111</v>
      </c>
      <c r="H79" s="9" t="s">
        <v>2236</v>
      </c>
      <c r="I79" s="9" t="s">
        <v>2112</v>
      </c>
      <c r="J79" s="9"/>
      <c r="K79" s="42">
        <v>16.399999999999999</v>
      </c>
      <c r="L79" s="8"/>
      <c r="M79" s="8">
        <f>'IG Mapping Fromula (7.1)'!G118</f>
        <v>2</v>
      </c>
      <c r="N79" s="45">
        <v>3.11</v>
      </c>
      <c r="O79" s="34" t="s">
        <v>2731</v>
      </c>
      <c r="P79" s="34">
        <v>2</v>
      </c>
    </row>
    <row r="80" spans="1:16" ht="23" x14ac:dyDescent="0.25">
      <c r="A80" s="5" t="s">
        <v>300</v>
      </c>
      <c r="B80" s="5" t="s">
        <v>313</v>
      </c>
      <c r="C80" s="1" t="s">
        <v>2215</v>
      </c>
      <c r="D80" s="1" t="s">
        <v>2322</v>
      </c>
      <c r="E80" s="9" t="s">
        <v>2150</v>
      </c>
      <c r="F80" s="9"/>
      <c r="G80" s="9" t="s">
        <v>2149</v>
      </c>
      <c r="H80" s="9"/>
      <c r="I80" s="9" t="s">
        <v>2112</v>
      </c>
      <c r="J80" s="9"/>
      <c r="K80" s="42">
        <v>9.1999999999999993</v>
      </c>
      <c r="L80" s="8"/>
      <c r="M80" s="8">
        <f>'IG Mapping Fromula (7.1)'!G120</f>
        <v>2</v>
      </c>
      <c r="N80" s="45">
        <v>4.0999999999999996</v>
      </c>
      <c r="O80" s="34" t="s">
        <v>2731</v>
      </c>
      <c r="P80" s="34">
        <v>1</v>
      </c>
    </row>
    <row r="81" spans="1:16" ht="23" x14ac:dyDescent="0.25">
      <c r="A81" s="5" t="s">
        <v>300</v>
      </c>
      <c r="B81" s="5" t="s">
        <v>314</v>
      </c>
      <c r="C81" s="1" t="s">
        <v>2215</v>
      </c>
      <c r="D81" s="1" t="s">
        <v>2323</v>
      </c>
      <c r="E81" s="9" t="s">
        <v>2150</v>
      </c>
      <c r="F81" s="9"/>
      <c r="G81" s="9" t="s">
        <v>2154</v>
      </c>
      <c r="H81" s="9"/>
      <c r="I81" s="9" t="s">
        <v>2161</v>
      </c>
      <c r="J81" s="9"/>
      <c r="K81" s="42">
        <v>12.5</v>
      </c>
      <c r="L81" s="8"/>
      <c r="M81" s="8">
        <f>'IG Mapping Fromula (7.1)'!G122</f>
        <v>2</v>
      </c>
      <c r="N81" s="44" t="s">
        <v>2755</v>
      </c>
      <c r="O81" s="34" t="s">
        <v>2731</v>
      </c>
      <c r="P81" s="34">
        <v>2</v>
      </c>
    </row>
    <row r="82" spans="1:16" x14ac:dyDescent="0.25">
      <c r="A82" s="35" t="s">
        <v>328</v>
      </c>
      <c r="B82" s="35"/>
      <c r="C82" s="36"/>
      <c r="D82" s="36" t="s">
        <v>329</v>
      </c>
      <c r="E82" s="36"/>
      <c r="F82" s="36"/>
      <c r="G82" s="36"/>
      <c r="H82" s="36"/>
      <c r="I82" s="36"/>
      <c r="J82" s="36"/>
      <c r="K82" s="41"/>
      <c r="L82" s="36"/>
      <c r="M82" s="36" t="str">
        <f>'IG Mapping Fromula (7.1)'!G124</f>
        <v/>
      </c>
      <c r="N82" s="46"/>
      <c r="O82" s="37"/>
      <c r="P82" s="37"/>
    </row>
    <row r="83" spans="1:16" x14ac:dyDescent="0.25">
      <c r="A83" s="35" t="s">
        <v>330</v>
      </c>
      <c r="B83" s="35"/>
      <c r="C83" s="36"/>
      <c r="D83" s="36" t="s">
        <v>331</v>
      </c>
      <c r="E83" s="36"/>
      <c r="F83" s="36"/>
      <c r="G83" s="36"/>
      <c r="H83" s="36"/>
      <c r="I83" s="36"/>
      <c r="J83" s="36"/>
      <c r="K83" s="41"/>
      <c r="L83" s="36"/>
      <c r="M83" s="36" t="str">
        <f>'IG Mapping Fromula (7.1)'!G125</f>
        <v/>
      </c>
      <c r="N83" s="46"/>
      <c r="O83" s="37"/>
      <c r="P83" s="37"/>
    </row>
    <row r="84" spans="1:16" x14ac:dyDescent="0.25">
      <c r="A84" s="35" t="s">
        <v>332</v>
      </c>
      <c r="B84" s="35"/>
      <c r="C84" s="36"/>
      <c r="D84" s="36" t="s">
        <v>333</v>
      </c>
      <c r="E84" s="36"/>
      <c r="F84" s="36"/>
      <c r="G84" s="36"/>
      <c r="H84" s="36"/>
      <c r="I84" s="36"/>
      <c r="J84" s="36"/>
      <c r="K84" s="41"/>
      <c r="L84" s="36"/>
      <c r="M84" s="36" t="str">
        <f>'IG Mapping Fromula (7.1)'!G126</f>
        <v/>
      </c>
      <c r="N84" s="46"/>
      <c r="O84" s="37"/>
      <c r="P84" s="37"/>
    </row>
    <row r="85" spans="1:16" x14ac:dyDescent="0.25">
      <c r="A85" s="35" t="s">
        <v>334</v>
      </c>
      <c r="B85" s="35"/>
      <c r="C85" s="36"/>
      <c r="D85" s="36" t="s">
        <v>335</v>
      </c>
      <c r="E85" s="39"/>
      <c r="F85" s="39"/>
      <c r="G85" s="39"/>
      <c r="H85" s="39"/>
      <c r="I85" s="39"/>
      <c r="J85" s="39"/>
      <c r="K85" s="43"/>
      <c r="L85" s="38"/>
      <c r="M85" s="38" t="str">
        <f>'IG Mapping Fromula (7.1)'!G128</f>
        <v/>
      </c>
      <c r="N85" s="46"/>
      <c r="O85" s="37"/>
      <c r="P85" s="37"/>
    </row>
    <row r="86" spans="1:16" x14ac:dyDescent="0.25">
      <c r="A86" s="35" t="s">
        <v>336</v>
      </c>
      <c r="B86" s="35"/>
      <c r="C86" s="36"/>
      <c r="D86" s="36" t="s">
        <v>337</v>
      </c>
      <c r="E86" s="39"/>
      <c r="F86" s="39"/>
      <c r="G86" s="39"/>
      <c r="H86" s="39"/>
      <c r="I86" s="39"/>
      <c r="J86" s="39"/>
      <c r="K86" s="43"/>
      <c r="L86" s="38"/>
      <c r="M86" s="38" t="str">
        <f>'IG Mapping Fromula (7.1)'!G131</f>
        <v/>
      </c>
      <c r="N86" s="46"/>
      <c r="O86" s="37"/>
      <c r="P86" s="37"/>
    </row>
    <row r="87" spans="1:16" x14ac:dyDescent="0.25">
      <c r="A87" s="35" t="s">
        <v>338</v>
      </c>
      <c r="B87" s="35"/>
      <c r="C87" s="36"/>
      <c r="D87" s="36" t="s">
        <v>339</v>
      </c>
      <c r="E87" s="39"/>
      <c r="F87" s="39"/>
      <c r="G87" s="39"/>
      <c r="H87" s="39"/>
      <c r="I87" s="39"/>
      <c r="J87" s="39"/>
      <c r="K87" s="43"/>
      <c r="L87" s="38"/>
      <c r="M87" s="38" t="str">
        <f>'IG Mapping Fromula (7.1)'!G132</f>
        <v/>
      </c>
      <c r="N87" s="46"/>
      <c r="O87" s="37"/>
      <c r="P87" s="37"/>
    </row>
    <row r="88" spans="1:16" ht="23" x14ac:dyDescent="0.25">
      <c r="A88" s="5" t="s">
        <v>338</v>
      </c>
      <c r="B88" s="5" t="s">
        <v>341</v>
      </c>
      <c r="C88" s="1" t="s">
        <v>2215</v>
      </c>
      <c r="D88" s="1" t="s">
        <v>2324</v>
      </c>
      <c r="E88" s="9" t="s">
        <v>2116</v>
      </c>
      <c r="F88" s="9" t="s">
        <v>2220</v>
      </c>
      <c r="G88" s="9" t="s">
        <v>2117</v>
      </c>
      <c r="H88" s="9"/>
      <c r="I88" s="9" t="s">
        <v>2163</v>
      </c>
      <c r="J88" s="9"/>
      <c r="K88" s="42">
        <v>4.3</v>
      </c>
      <c r="L88" s="8"/>
      <c r="M88" s="8">
        <f>'IG Mapping Fromula (7.1)'!G133</f>
        <v>1</v>
      </c>
      <c r="N88" s="45">
        <v>5.4</v>
      </c>
      <c r="O88" s="34" t="s">
        <v>2731</v>
      </c>
      <c r="P88" s="34">
        <v>1</v>
      </c>
    </row>
    <row r="89" spans="1:16" ht="23" x14ac:dyDescent="0.25">
      <c r="A89" s="5" t="s">
        <v>338</v>
      </c>
      <c r="B89" s="5" t="s">
        <v>346</v>
      </c>
      <c r="C89" s="1" t="s">
        <v>2215</v>
      </c>
      <c r="D89" s="1" t="s">
        <v>2325</v>
      </c>
      <c r="E89" s="9" t="s">
        <v>2116</v>
      </c>
      <c r="F89" s="9" t="s">
        <v>2220</v>
      </c>
      <c r="G89" s="9" t="s">
        <v>2117</v>
      </c>
      <c r="H89" s="9"/>
      <c r="I89" s="9" t="s">
        <v>2163</v>
      </c>
      <c r="J89" s="9"/>
      <c r="K89" s="42">
        <v>5.0999999999999996</v>
      </c>
      <c r="L89" s="8"/>
      <c r="M89" s="8">
        <f>'IG Mapping Fromula (7.1)'!G134</f>
        <v>1</v>
      </c>
      <c r="N89" s="45">
        <v>4.0999999999999996</v>
      </c>
      <c r="O89" s="34" t="s">
        <v>2731</v>
      </c>
      <c r="P89" s="34">
        <v>1</v>
      </c>
    </row>
    <row r="90" spans="1:16" ht="23" x14ac:dyDescent="0.25">
      <c r="A90" s="5" t="s">
        <v>338</v>
      </c>
      <c r="B90" s="5" t="s">
        <v>351</v>
      </c>
      <c r="C90" s="1" t="s">
        <v>2215</v>
      </c>
      <c r="D90" s="1" t="s">
        <v>2326</v>
      </c>
      <c r="E90" s="9" t="s">
        <v>2116</v>
      </c>
      <c r="F90" s="9" t="s">
        <v>2220</v>
      </c>
      <c r="G90" s="9" t="s">
        <v>2117</v>
      </c>
      <c r="H90" s="9"/>
      <c r="I90" s="9" t="s">
        <v>2163</v>
      </c>
      <c r="J90" s="9"/>
      <c r="K90" s="42">
        <v>5.0999999999999996</v>
      </c>
      <c r="L90" s="8"/>
      <c r="M90" s="8">
        <f>'IG Mapping Fromula (7.1)'!G135</f>
        <v>1</v>
      </c>
      <c r="N90" s="45">
        <v>4.0999999999999996</v>
      </c>
      <c r="O90" s="34" t="s">
        <v>2731</v>
      </c>
      <c r="P90" s="34">
        <v>1</v>
      </c>
    </row>
    <row r="91" spans="1:16" x14ac:dyDescent="0.25">
      <c r="A91" s="5" t="s">
        <v>338</v>
      </c>
      <c r="B91" s="5" t="s">
        <v>356</v>
      </c>
      <c r="C91" s="1" t="s">
        <v>2215</v>
      </c>
      <c r="D91" s="1" t="s">
        <v>2327</v>
      </c>
      <c r="E91" s="9" t="s">
        <v>2116</v>
      </c>
      <c r="F91" s="9" t="s">
        <v>2220</v>
      </c>
      <c r="G91" s="9" t="s">
        <v>2117</v>
      </c>
      <c r="H91" s="9"/>
      <c r="I91" s="9" t="s">
        <v>2163</v>
      </c>
      <c r="J91" s="9"/>
      <c r="K91" s="42">
        <v>5.0999999999999996</v>
      </c>
      <c r="L91" s="8"/>
      <c r="M91" s="8">
        <f>'IG Mapping Fromula (7.1)'!G136</f>
        <v>1</v>
      </c>
      <c r="N91" s="45">
        <v>4.0999999999999996</v>
      </c>
      <c r="O91" s="34" t="s">
        <v>2731</v>
      </c>
      <c r="P91" s="34">
        <v>1</v>
      </c>
    </row>
    <row r="92" spans="1:16" ht="23" x14ac:dyDescent="0.25">
      <c r="A92" s="5" t="s">
        <v>338</v>
      </c>
      <c r="B92" s="5" t="s">
        <v>361</v>
      </c>
      <c r="C92" s="1" t="s">
        <v>2215</v>
      </c>
      <c r="D92" s="1" t="s">
        <v>2328</v>
      </c>
      <c r="E92" s="9" t="s">
        <v>2116</v>
      </c>
      <c r="F92" s="9" t="s">
        <v>2220</v>
      </c>
      <c r="G92" s="9" t="s">
        <v>2117</v>
      </c>
      <c r="H92" s="9"/>
      <c r="I92" s="9" t="s">
        <v>2163</v>
      </c>
      <c r="J92" s="9"/>
      <c r="K92" s="42">
        <v>5.0999999999999996</v>
      </c>
      <c r="L92" s="8"/>
      <c r="M92" s="8">
        <f>'IG Mapping Fromula (7.1)'!G137</f>
        <v>1</v>
      </c>
      <c r="N92" s="45">
        <v>4.0999999999999996</v>
      </c>
      <c r="O92" s="34" t="s">
        <v>2731</v>
      </c>
      <c r="P92" s="34">
        <v>1</v>
      </c>
    </row>
    <row r="93" spans="1:16" x14ac:dyDescent="0.25">
      <c r="A93" s="5" t="s">
        <v>338</v>
      </c>
      <c r="B93" s="5" t="s">
        <v>365</v>
      </c>
      <c r="C93" s="1" t="s">
        <v>2215</v>
      </c>
      <c r="D93" s="1" t="s">
        <v>2329</v>
      </c>
      <c r="E93" s="9" t="s">
        <v>2116</v>
      </c>
      <c r="F93" s="9"/>
      <c r="G93" s="9" t="s">
        <v>2117</v>
      </c>
      <c r="H93" s="9"/>
      <c r="I93" s="9" t="s">
        <v>2163</v>
      </c>
      <c r="J93" s="9"/>
      <c r="K93" s="42">
        <v>5.0999999999999996</v>
      </c>
      <c r="L93" s="8"/>
      <c r="M93" s="8">
        <f>'IG Mapping Fromula (7.1)'!G138</f>
        <v>1</v>
      </c>
      <c r="N93" s="45">
        <v>4.0999999999999996</v>
      </c>
      <c r="O93" s="34" t="s">
        <v>2731</v>
      </c>
      <c r="P93" s="34">
        <v>1</v>
      </c>
    </row>
    <row r="94" spans="1:16" ht="23" x14ac:dyDescent="0.25">
      <c r="A94" s="5" t="s">
        <v>338</v>
      </c>
      <c r="B94" s="5" t="s">
        <v>370</v>
      </c>
      <c r="C94" s="1" t="s">
        <v>2215</v>
      </c>
      <c r="D94" s="1" t="s">
        <v>2330</v>
      </c>
      <c r="E94" s="9" t="s">
        <v>2116</v>
      </c>
      <c r="F94" s="9"/>
      <c r="G94" s="9" t="s">
        <v>2117</v>
      </c>
      <c r="H94" s="9"/>
      <c r="I94" s="9" t="s">
        <v>2135</v>
      </c>
      <c r="J94" s="9"/>
      <c r="K94" s="42">
        <v>5.0999999999999996</v>
      </c>
      <c r="L94" s="8"/>
      <c r="M94" s="8">
        <f>'IG Mapping Fromula (7.1)'!G139</f>
        <v>1</v>
      </c>
      <c r="N94" s="45">
        <v>4.0999999999999996</v>
      </c>
      <c r="O94" s="34" t="s">
        <v>2731</v>
      </c>
      <c r="P94" s="34">
        <v>1</v>
      </c>
    </row>
    <row r="95" spans="1:16" ht="23" x14ac:dyDescent="0.25">
      <c r="A95" s="5" t="s">
        <v>338</v>
      </c>
      <c r="B95" s="5" t="s">
        <v>374</v>
      </c>
      <c r="C95" s="1" t="s">
        <v>2215</v>
      </c>
      <c r="D95" s="1" t="s">
        <v>2331</v>
      </c>
      <c r="E95" s="9" t="s">
        <v>2116</v>
      </c>
      <c r="F95" s="9"/>
      <c r="G95" s="9" t="s">
        <v>2117</v>
      </c>
      <c r="H95" s="9"/>
      <c r="I95" s="9" t="s">
        <v>2135</v>
      </c>
      <c r="J95" s="9"/>
      <c r="K95" s="42">
        <v>5.0999999999999996</v>
      </c>
      <c r="L95" s="8"/>
      <c r="M95" s="8">
        <f>'IG Mapping Fromula (7.1)'!G140</f>
        <v>1</v>
      </c>
      <c r="N95" s="45">
        <v>4.0999999999999996</v>
      </c>
      <c r="O95" s="34" t="s">
        <v>2731</v>
      </c>
      <c r="P95" s="34">
        <v>1</v>
      </c>
    </row>
    <row r="96" spans="1:16" x14ac:dyDescent="0.25">
      <c r="A96" s="35" t="s">
        <v>378</v>
      </c>
      <c r="B96" s="35"/>
      <c r="C96" s="36"/>
      <c r="D96" s="36" t="s">
        <v>379</v>
      </c>
      <c r="E96" s="36"/>
      <c r="F96" s="36"/>
      <c r="G96" s="36"/>
      <c r="H96" s="36"/>
      <c r="I96" s="36"/>
      <c r="J96" s="36"/>
      <c r="K96" s="41"/>
      <c r="L96" s="36"/>
      <c r="M96" s="36" t="str">
        <f>'IG Mapping Fromula (7.1)'!G141</f>
        <v/>
      </c>
      <c r="N96" s="46"/>
      <c r="O96" s="37"/>
      <c r="P96" s="37"/>
    </row>
    <row r="97" spans="1:16" x14ac:dyDescent="0.25">
      <c r="A97" s="35" t="s">
        <v>380</v>
      </c>
      <c r="B97" s="35"/>
      <c r="C97" s="36"/>
      <c r="D97" s="36" t="s">
        <v>381</v>
      </c>
      <c r="E97" s="36"/>
      <c r="F97" s="36"/>
      <c r="G97" s="36"/>
      <c r="H97" s="36"/>
      <c r="I97" s="36"/>
      <c r="J97" s="36"/>
      <c r="K97" s="41"/>
      <c r="L97" s="36"/>
      <c r="M97" s="36" t="str">
        <f>'IG Mapping Fromula (7.1)'!G142</f>
        <v/>
      </c>
      <c r="N97" s="46"/>
      <c r="O97" s="37"/>
      <c r="P97" s="37"/>
    </row>
    <row r="98" spans="1:16" x14ac:dyDescent="0.25">
      <c r="A98" s="35" t="s">
        <v>382</v>
      </c>
      <c r="B98" s="35"/>
      <c r="C98" s="36"/>
      <c r="D98" s="36" t="s">
        <v>383</v>
      </c>
      <c r="E98" s="36"/>
      <c r="F98" s="36"/>
      <c r="G98" s="36"/>
      <c r="H98" s="36"/>
      <c r="I98" s="36"/>
      <c r="J98" s="36"/>
      <c r="K98" s="41"/>
      <c r="L98" s="36"/>
      <c r="M98" s="36" t="str">
        <f>'IG Mapping Fromula (7.1)'!G143</f>
        <v/>
      </c>
      <c r="N98" s="46"/>
      <c r="O98" s="37"/>
      <c r="P98" s="37"/>
    </row>
    <row r="99" spans="1:16" x14ac:dyDescent="0.25">
      <c r="A99" s="5" t="s">
        <v>382</v>
      </c>
      <c r="B99" s="5">
        <v>5.0999999999999996</v>
      </c>
      <c r="C99" s="1" t="s">
        <v>2215</v>
      </c>
      <c r="D99" s="1" t="s">
        <v>2332</v>
      </c>
      <c r="E99" s="9" t="s">
        <v>2165</v>
      </c>
      <c r="F99" s="9"/>
      <c r="G99" s="9" t="s">
        <v>2166</v>
      </c>
      <c r="H99" s="9" t="s">
        <v>2238</v>
      </c>
      <c r="I99" s="9" t="s">
        <v>2126</v>
      </c>
      <c r="J99" s="9"/>
      <c r="K99" s="42">
        <v>9.1999999999999993</v>
      </c>
      <c r="L99" s="8"/>
      <c r="M99" s="8">
        <f>'IG Mapping Fromula (7.1)'!G184</f>
        <v>2</v>
      </c>
      <c r="N99" s="45">
        <v>4.8</v>
      </c>
      <c r="O99" s="34" t="s">
        <v>2731</v>
      </c>
      <c r="P99" s="34">
        <v>2</v>
      </c>
    </row>
    <row r="100" spans="1:16" x14ac:dyDescent="0.25">
      <c r="A100" s="5" t="s">
        <v>382</v>
      </c>
      <c r="B100" s="5">
        <v>5.2</v>
      </c>
      <c r="C100" s="1" t="s">
        <v>2215</v>
      </c>
      <c r="D100" s="1" t="s">
        <v>2333</v>
      </c>
      <c r="E100" s="9" t="s">
        <v>2165</v>
      </c>
      <c r="F100" s="9" t="s">
        <v>2226</v>
      </c>
      <c r="G100" s="9" t="s">
        <v>2166</v>
      </c>
      <c r="H100" s="9" t="s">
        <v>2237</v>
      </c>
      <c r="I100" s="9" t="s">
        <v>2126</v>
      </c>
      <c r="J100" s="9" t="s">
        <v>2252</v>
      </c>
      <c r="K100" s="42">
        <v>9.1999999999999993</v>
      </c>
      <c r="L100" s="8"/>
      <c r="M100" s="8">
        <f>'IG Mapping Fromula (7.1)'!G185</f>
        <v>2</v>
      </c>
      <c r="N100" s="45">
        <v>4.8</v>
      </c>
      <c r="O100" s="34" t="s">
        <v>2731</v>
      </c>
      <c r="P100" s="34">
        <v>2</v>
      </c>
    </row>
    <row r="101" spans="1:16" x14ac:dyDescent="0.25">
      <c r="A101" s="5" t="s">
        <v>382</v>
      </c>
      <c r="B101" s="5">
        <v>5.3</v>
      </c>
      <c r="C101" s="1" t="s">
        <v>2215</v>
      </c>
      <c r="D101" s="1" t="s">
        <v>2334</v>
      </c>
      <c r="E101" s="9" t="s">
        <v>2165</v>
      </c>
      <c r="F101" s="9" t="s">
        <v>2226</v>
      </c>
      <c r="G101" s="9" t="s">
        <v>2166</v>
      </c>
      <c r="H101" s="9" t="s">
        <v>2237</v>
      </c>
      <c r="I101" s="9" t="s">
        <v>2126</v>
      </c>
      <c r="J101" s="9" t="s">
        <v>2252</v>
      </c>
      <c r="K101" s="42">
        <v>9.1999999999999993</v>
      </c>
      <c r="L101" s="8"/>
      <c r="M101" s="8">
        <f>'IG Mapping Fromula (7.1)'!G186</f>
        <v>2</v>
      </c>
      <c r="N101" s="45">
        <v>4.8</v>
      </c>
      <c r="O101" s="34" t="s">
        <v>2731</v>
      </c>
      <c r="P101" s="34">
        <v>2</v>
      </c>
    </row>
    <row r="102" spans="1:16" x14ac:dyDescent="0.25">
      <c r="A102" s="5" t="s">
        <v>382</v>
      </c>
      <c r="B102" s="5">
        <v>5.4</v>
      </c>
      <c r="C102" s="1" t="s">
        <v>2215</v>
      </c>
      <c r="D102" s="1" t="s">
        <v>2335</v>
      </c>
      <c r="E102" s="9" t="s">
        <v>2165</v>
      </c>
      <c r="F102" s="9"/>
      <c r="G102" s="9" t="s">
        <v>2166</v>
      </c>
      <c r="H102" s="9"/>
      <c r="I102" s="9" t="s">
        <v>2126</v>
      </c>
      <c r="J102" s="9"/>
      <c r="K102" s="42">
        <v>9.1999999999999993</v>
      </c>
      <c r="L102" s="8"/>
      <c r="M102" s="8">
        <f>'IG Mapping Fromula (7.1)'!G187</f>
        <v>2</v>
      </c>
      <c r="N102" s="45">
        <v>4.8</v>
      </c>
      <c r="O102" s="34" t="s">
        <v>2731</v>
      </c>
      <c r="P102" s="34">
        <v>2</v>
      </c>
    </row>
    <row r="103" spans="1:16" x14ac:dyDescent="0.25">
      <c r="A103" s="35" t="s">
        <v>398</v>
      </c>
      <c r="B103" s="35"/>
      <c r="C103" s="36"/>
      <c r="D103" s="36" t="s">
        <v>399</v>
      </c>
      <c r="E103" s="36"/>
      <c r="F103" s="36"/>
      <c r="G103" s="36"/>
      <c r="H103" s="36"/>
      <c r="I103" s="36"/>
      <c r="J103" s="36"/>
      <c r="K103" s="41"/>
      <c r="L103" s="36"/>
      <c r="M103" s="36" t="str">
        <f>'IG Mapping Fromula (7.1)'!G188</f>
        <v/>
      </c>
      <c r="N103" s="46"/>
      <c r="O103" s="37"/>
      <c r="P103" s="37"/>
    </row>
    <row r="104" spans="1:16" x14ac:dyDescent="0.25">
      <c r="A104" s="35" t="s">
        <v>400</v>
      </c>
      <c r="B104" s="35"/>
      <c r="C104" s="36"/>
      <c r="D104" s="36" t="s">
        <v>401</v>
      </c>
      <c r="E104" s="36"/>
      <c r="F104" s="36"/>
      <c r="G104" s="36"/>
      <c r="H104" s="36"/>
      <c r="I104" s="36"/>
      <c r="J104" s="36"/>
      <c r="K104" s="41"/>
      <c r="L104" s="36"/>
      <c r="M104" s="36" t="str">
        <f>'IG Mapping Fromula (7.1)'!G189</f>
        <v/>
      </c>
      <c r="N104" s="46"/>
      <c r="O104" s="37"/>
      <c r="P104" s="37"/>
    </row>
    <row r="105" spans="1:16" x14ac:dyDescent="0.25">
      <c r="A105" s="35" t="s">
        <v>402</v>
      </c>
      <c r="B105" s="35"/>
      <c r="C105" s="36"/>
      <c r="D105" s="36" t="s">
        <v>403</v>
      </c>
      <c r="E105" s="36"/>
      <c r="F105" s="36"/>
      <c r="G105" s="36"/>
      <c r="H105" s="36"/>
      <c r="I105" s="36"/>
      <c r="J105" s="36"/>
      <c r="K105" s="41"/>
      <c r="L105" s="36"/>
      <c r="M105" s="36" t="str">
        <f>'IG Mapping Fromula (7.1)'!G190</f>
        <v/>
      </c>
      <c r="N105" s="46"/>
      <c r="O105" s="37"/>
      <c r="P105" s="37"/>
    </row>
    <row r="106" spans="1:16" x14ac:dyDescent="0.25">
      <c r="A106" s="35" t="s">
        <v>404</v>
      </c>
      <c r="B106" s="35"/>
      <c r="C106" s="36"/>
      <c r="D106" s="36" t="s">
        <v>405</v>
      </c>
      <c r="E106" s="36"/>
      <c r="F106" s="36"/>
      <c r="G106" s="36"/>
      <c r="H106" s="36"/>
      <c r="I106" s="36"/>
      <c r="J106" s="36"/>
      <c r="K106" s="41"/>
      <c r="L106" s="36"/>
      <c r="M106" s="36" t="str">
        <f>'IG Mapping Fromula (7.1)'!G191</f>
        <v/>
      </c>
      <c r="N106" s="46"/>
      <c r="O106" s="37"/>
      <c r="P106" s="37"/>
    </row>
    <row r="107" spans="1:16" x14ac:dyDescent="0.25">
      <c r="A107" s="35" t="s">
        <v>407</v>
      </c>
      <c r="B107" s="35"/>
      <c r="C107" s="36"/>
      <c r="D107" s="36" t="s">
        <v>408</v>
      </c>
      <c r="E107" s="36"/>
      <c r="F107" s="36"/>
      <c r="G107" s="36"/>
      <c r="H107" s="36"/>
      <c r="I107" s="36"/>
      <c r="J107" s="36"/>
      <c r="K107" s="41"/>
      <c r="L107" s="36"/>
      <c r="M107" s="36" t="str">
        <f>'IG Mapping Fromula (7.1)'!G192</f>
        <v/>
      </c>
      <c r="N107" s="46"/>
      <c r="O107" s="37"/>
      <c r="P107" s="37"/>
    </row>
    <row r="108" spans="1:16" x14ac:dyDescent="0.25">
      <c r="A108" s="5" t="s">
        <v>407</v>
      </c>
      <c r="B108" s="5" t="s">
        <v>410</v>
      </c>
      <c r="C108" s="1" t="s">
        <v>2215</v>
      </c>
      <c r="D108" s="1" t="s">
        <v>2336</v>
      </c>
      <c r="E108" s="9" t="s">
        <v>2123</v>
      </c>
      <c r="F108" s="9"/>
      <c r="G108" s="9" t="s">
        <v>2140</v>
      </c>
      <c r="H108" s="9"/>
      <c r="I108" s="9" t="s">
        <v>2126</v>
      </c>
      <c r="J108" s="9"/>
      <c r="K108" s="42">
        <v>9.4</v>
      </c>
      <c r="L108" s="8"/>
      <c r="M108" s="8">
        <f>'IG Mapping Fromula (7.1)'!G193</f>
        <v>1</v>
      </c>
      <c r="N108" s="45">
        <v>4.5</v>
      </c>
      <c r="O108" s="34" t="s">
        <v>2731</v>
      </c>
      <c r="P108" s="34">
        <v>1</v>
      </c>
    </row>
    <row r="109" spans="1:16" x14ac:dyDescent="0.25">
      <c r="A109" s="5" t="s">
        <v>407</v>
      </c>
      <c r="B109" s="5" t="s">
        <v>412</v>
      </c>
      <c r="C109" s="1" t="s">
        <v>2215</v>
      </c>
      <c r="D109" s="1" t="s">
        <v>2337</v>
      </c>
      <c r="E109" s="9" t="s">
        <v>2123</v>
      </c>
      <c r="F109" s="9"/>
      <c r="G109" s="9" t="s">
        <v>2140</v>
      </c>
      <c r="H109" s="9"/>
      <c r="I109" s="9" t="s">
        <v>2126</v>
      </c>
      <c r="J109" s="9"/>
      <c r="K109" s="42">
        <v>9.4</v>
      </c>
      <c r="L109" s="8">
        <v>11.2</v>
      </c>
      <c r="M109" s="8">
        <f>'IG Mapping Fromula (7.1)'!G194</f>
        <v>1</v>
      </c>
      <c r="N109" s="45">
        <v>4.5</v>
      </c>
      <c r="O109" s="34"/>
      <c r="P109" s="34">
        <v>1</v>
      </c>
    </row>
    <row r="110" spans="1:16" x14ac:dyDescent="0.25">
      <c r="A110" s="5" t="s">
        <v>407</v>
      </c>
      <c r="B110" s="5" t="s">
        <v>414</v>
      </c>
      <c r="C110" s="1" t="s">
        <v>2215</v>
      </c>
      <c r="D110" s="1" t="s">
        <v>2338</v>
      </c>
      <c r="E110" s="9" t="s">
        <v>2123</v>
      </c>
      <c r="F110" s="9"/>
      <c r="G110" s="9" t="s">
        <v>2140</v>
      </c>
      <c r="H110" s="9"/>
      <c r="I110" s="9" t="s">
        <v>2126</v>
      </c>
      <c r="J110" s="9"/>
      <c r="K110" s="42">
        <v>9.4</v>
      </c>
      <c r="L110" s="8">
        <v>11.2</v>
      </c>
      <c r="M110" s="8">
        <f>'IG Mapping Fromula (7.1)'!G195</f>
        <v>1</v>
      </c>
      <c r="N110" s="45">
        <v>4.5</v>
      </c>
      <c r="O110" s="34"/>
      <c r="P110" s="34">
        <v>1</v>
      </c>
    </row>
    <row r="111" spans="1:16" x14ac:dyDescent="0.25">
      <c r="A111" s="5" t="s">
        <v>407</v>
      </c>
      <c r="B111" s="5" t="s">
        <v>416</v>
      </c>
      <c r="C111" s="1" t="s">
        <v>2215</v>
      </c>
      <c r="D111" s="1" t="s">
        <v>2339</v>
      </c>
      <c r="E111" s="9" t="s">
        <v>2123</v>
      </c>
      <c r="F111" s="9"/>
      <c r="G111" s="9" t="s">
        <v>2140</v>
      </c>
      <c r="H111" s="9"/>
      <c r="I111" s="9" t="s">
        <v>2126</v>
      </c>
      <c r="J111" s="9"/>
      <c r="K111" s="42">
        <v>9.4</v>
      </c>
      <c r="L111" s="8">
        <v>11.2</v>
      </c>
      <c r="M111" s="8">
        <f>'IG Mapping Fromula (7.1)'!G196</f>
        <v>1</v>
      </c>
      <c r="N111" s="45">
        <v>4.5</v>
      </c>
      <c r="O111" s="34"/>
      <c r="P111" s="34">
        <v>1</v>
      </c>
    </row>
    <row r="112" spans="1:16" x14ac:dyDescent="0.25">
      <c r="A112" s="35" t="s">
        <v>420</v>
      </c>
      <c r="B112" s="35"/>
      <c r="C112" s="36"/>
      <c r="D112" s="36" t="s">
        <v>421</v>
      </c>
      <c r="E112" s="39"/>
      <c r="F112" s="39"/>
      <c r="G112" s="39"/>
      <c r="H112" s="39"/>
      <c r="I112" s="39"/>
      <c r="J112" s="39"/>
      <c r="K112" s="43"/>
      <c r="L112" s="38"/>
      <c r="M112" s="38" t="str">
        <f>'IG Mapping Fromula (7.1)'!G201</f>
        <v/>
      </c>
      <c r="N112" s="46"/>
      <c r="O112" s="37"/>
      <c r="P112" s="37"/>
    </row>
    <row r="113" spans="1:16" x14ac:dyDescent="0.25">
      <c r="A113" s="5" t="s">
        <v>420</v>
      </c>
      <c r="B113" s="5" t="s">
        <v>423</v>
      </c>
      <c r="C113" s="1" t="s">
        <v>2215</v>
      </c>
      <c r="D113" s="1" t="s">
        <v>2340</v>
      </c>
      <c r="E113" s="9" t="s">
        <v>2123</v>
      </c>
      <c r="F113" s="9"/>
      <c r="G113" s="9" t="s">
        <v>2140</v>
      </c>
      <c r="H113" s="9"/>
      <c r="I113" s="9" t="s">
        <v>2126</v>
      </c>
      <c r="J113" s="9"/>
      <c r="K113" s="42">
        <v>9.4</v>
      </c>
      <c r="L113" s="8"/>
      <c r="M113" s="8">
        <f>'IG Mapping Fromula (7.1)'!G202</f>
        <v>1</v>
      </c>
      <c r="N113" s="45">
        <v>4.5</v>
      </c>
      <c r="O113" s="34" t="s">
        <v>2731</v>
      </c>
      <c r="P113" s="34">
        <v>1</v>
      </c>
    </row>
    <row r="114" spans="1:16" x14ac:dyDescent="0.25">
      <c r="A114" s="5" t="s">
        <v>420</v>
      </c>
      <c r="B114" s="5" t="s">
        <v>424</v>
      </c>
      <c r="C114" s="1" t="s">
        <v>2215</v>
      </c>
      <c r="D114" s="1" t="s">
        <v>2341</v>
      </c>
      <c r="E114" s="9" t="s">
        <v>2123</v>
      </c>
      <c r="F114" s="9"/>
      <c r="G114" s="9" t="s">
        <v>2140</v>
      </c>
      <c r="H114" s="9"/>
      <c r="I114" s="9" t="s">
        <v>2126</v>
      </c>
      <c r="J114" s="9"/>
      <c r="K114" s="42">
        <v>9.4</v>
      </c>
      <c r="L114" s="8">
        <v>11.2</v>
      </c>
      <c r="M114" s="8">
        <f>'IG Mapping Fromula (7.1)'!G203</f>
        <v>1</v>
      </c>
      <c r="N114" s="45">
        <v>4.5</v>
      </c>
      <c r="O114" s="34"/>
      <c r="P114" s="34">
        <v>1</v>
      </c>
    </row>
    <row r="115" spans="1:16" x14ac:dyDescent="0.25">
      <c r="A115" s="5" t="s">
        <v>420</v>
      </c>
      <c r="B115" s="5" t="s">
        <v>425</v>
      </c>
      <c r="C115" s="1" t="s">
        <v>2215</v>
      </c>
      <c r="D115" s="1" t="s">
        <v>2342</v>
      </c>
      <c r="E115" s="9" t="s">
        <v>2123</v>
      </c>
      <c r="F115" s="9"/>
      <c r="G115" s="9" t="s">
        <v>2140</v>
      </c>
      <c r="H115" s="9"/>
      <c r="I115" s="9" t="s">
        <v>2126</v>
      </c>
      <c r="J115" s="9"/>
      <c r="K115" s="42">
        <v>9.4</v>
      </c>
      <c r="L115" s="8">
        <v>11.2</v>
      </c>
      <c r="M115" s="8">
        <f>'IG Mapping Fromula (7.1)'!G204</f>
        <v>1</v>
      </c>
      <c r="N115" s="45">
        <v>4.5</v>
      </c>
      <c r="O115" s="34"/>
      <c r="P115" s="34">
        <v>1</v>
      </c>
    </row>
    <row r="116" spans="1:16" x14ac:dyDescent="0.25">
      <c r="A116" s="5" t="s">
        <v>420</v>
      </c>
      <c r="B116" s="5" t="s">
        <v>426</v>
      </c>
      <c r="C116" s="1" t="s">
        <v>2215</v>
      </c>
      <c r="D116" s="1" t="s">
        <v>2343</v>
      </c>
      <c r="E116" s="9" t="s">
        <v>2123</v>
      </c>
      <c r="F116" s="9"/>
      <c r="G116" s="9" t="s">
        <v>2140</v>
      </c>
      <c r="H116" s="9"/>
      <c r="I116" s="9" t="s">
        <v>2126</v>
      </c>
      <c r="J116" s="9"/>
      <c r="K116" s="42">
        <v>9.4</v>
      </c>
      <c r="L116" s="8">
        <v>11.2</v>
      </c>
      <c r="M116" s="8">
        <f>'IG Mapping Fromula (7.1)'!G205</f>
        <v>1</v>
      </c>
      <c r="N116" s="45">
        <v>4.5</v>
      </c>
      <c r="O116" s="34"/>
      <c r="P116" s="34">
        <v>1</v>
      </c>
    </row>
    <row r="117" spans="1:16" x14ac:dyDescent="0.25">
      <c r="A117" s="35" t="s">
        <v>427</v>
      </c>
      <c r="B117" s="35"/>
      <c r="C117" s="36"/>
      <c r="D117" s="36" t="s">
        <v>428</v>
      </c>
      <c r="E117" s="39"/>
      <c r="F117" s="39"/>
      <c r="G117" s="39"/>
      <c r="H117" s="39"/>
      <c r="I117" s="39"/>
      <c r="J117" s="39"/>
      <c r="K117" s="43"/>
      <c r="L117" s="38"/>
      <c r="M117" s="38" t="str">
        <f>'IG Mapping Fromula (7.1)'!G210</f>
        <v/>
      </c>
      <c r="N117" s="46"/>
      <c r="O117" s="37"/>
      <c r="P117" s="37"/>
    </row>
    <row r="118" spans="1:16" x14ac:dyDescent="0.25">
      <c r="A118" s="5" t="s">
        <v>427</v>
      </c>
      <c r="B118" s="5" t="s">
        <v>430</v>
      </c>
      <c r="C118" s="1" t="s">
        <v>2215</v>
      </c>
      <c r="D118" s="1" t="s">
        <v>2344</v>
      </c>
      <c r="E118" s="9" t="s">
        <v>2123</v>
      </c>
      <c r="F118" s="9"/>
      <c r="G118" s="9" t="s">
        <v>2140</v>
      </c>
      <c r="H118" s="9"/>
      <c r="I118" s="9" t="s">
        <v>2126</v>
      </c>
      <c r="J118" s="9"/>
      <c r="K118" s="42">
        <v>9.4</v>
      </c>
      <c r="L118" s="8"/>
      <c r="M118" s="8">
        <f>'IG Mapping Fromula (7.1)'!G211</f>
        <v>1</v>
      </c>
      <c r="N118" s="45">
        <v>4.5</v>
      </c>
      <c r="O118" s="34" t="s">
        <v>2731</v>
      </c>
      <c r="P118" s="34">
        <v>1</v>
      </c>
    </row>
    <row r="119" spans="1:16" x14ac:dyDescent="0.25">
      <c r="A119" s="5" t="s">
        <v>427</v>
      </c>
      <c r="B119" s="5" t="s">
        <v>431</v>
      </c>
      <c r="C119" s="1" t="s">
        <v>2215</v>
      </c>
      <c r="D119" s="1" t="s">
        <v>2345</v>
      </c>
      <c r="E119" s="9" t="s">
        <v>2123</v>
      </c>
      <c r="F119" s="9"/>
      <c r="G119" s="9" t="s">
        <v>2140</v>
      </c>
      <c r="H119" s="9"/>
      <c r="I119" s="9" t="s">
        <v>2126</v>
      </c>
      <c r="J119" s="9"/>
      <c r="K119" s="42">
        <v>9.4</v>
      </c>
      <c r="L119" s="8">
        <v>11.2</v>
      </c>
      <c r="M119" s="8">
        <f>'IG Mapping Fromula (7.1)'!G212</f>
        <v>1</v>
      </c>
      <c r="N119" s="45">
        <v>4.5</v>
      </c>
      <c r="O119" s="34"/>
      <c r="P119" s="34">
        <v>1</v>
      </c>
    </row>
    <row r="120" spans="1:16" x14ac:dyDescent="0.25">
      <c r="A120" s="5" t="s">
        <v>427</v>
      </c>
      <c r="B120" s="5" t="s">
        <v>432</v>
      </c>
      <c r="C120" s="1" t="s">
        <v>2215</v>
      </c>
      <c r="D120" s="1" t="s">
        <v>2346</v>
      </c>
      <c r="E120" s="9" t="s">
        <v>2123</v>
      </c>
      <c r="F120" s="9"/>
      <c r="G120" s="9" t="s">
        <v>2140</v>
      </c>
      <c r="H120" s="9"/>
      <c r="I120" s="9" t="s">
        <v>2126</v>
      </c>
      <c r="J120" s="9"/>
      <c r="K120" s="42">
        <v>9.4</v>
      </c>
      <c r="L120" s="8">
        <v>11.2</v>
      </c>
      <c r="M120" s="8">
        <f>'IG Mapping Fromula (7.1)'!G213</f>
        <v>1</v>
      </c>
      <c r="N120" s="45">
        <v>4.5</v>
      </c>
      <c r="O120" s="34"/>
      <c r="P120" s="34">
        <v>1</v>
      </c>
    </row>
    <row r="121" spans="1:16" x14ac:dyDescent="0.25">
      <c r="A121" s="5" t="s">
        <v>427</v>
      </c>
      <c r="B121" s="5" t="s">
        <v>433</v>
      </c>
      <c r="C121" s="1" t="s">
        <v>2215</v>
      </c>
      <c r="D121" s="1" t="s">
        <v>2347</v>
      </c>
      <c r="E121" s="9" t="s">
        <v>2123</v>
      </c>
      <c r="F121" s="9"/>
      <c r="G121" s="9" t="s">
        <v>2140</v>
      </c>
      <c r="H121" s="9"/>
      <c r="I121" s="9" t="s">
        <v>2126</v>
      </c>
      <c r="J121" s="9"/>
      <c r="K121" s="42">
        <v>9.4</v>
      </c>
      <c r="L121" s="8">
        <v>11.2</v>
      </c>
      <c r="M121" s="8">
        <f>'IG Mapping Fromula (7.1)'!G214</f>
        <v>1</v>
      </c>
      <c r="N121" s="45">
        <v>4.5</v>
      </c>
      <c r="O121" s="34"/>
      <c r="P121" s="34">
        <v>1</v>
      </c>
    </row>
    <row r="122" spans="1:16" x14ac:dyDescent="0.25">
      <c r="A122" s="35" t="s">
        <v>435</v>
      </c>
      <c r="B122" s="35"/>
      <c r="C122" s="36"/>
      <c r="D122" s="36" t="s">
        <v>436</v>
      </c>
      <c r="E122" s="36"/>
      <c r="F122" s="36"/>
      <c r="G122" s="36"/>
      <c r="H122" s="36"/>
      <c r="I122" s="36"/>
      <c r="J122" s="36"/>
      <c r="K122" s="41"/>
      <c r="L122" s="36"/>
      <c r="M122" s="36" t="str">
        <f>'IG Mapping Fromula (7.1)'!G221</f>
        <v/>
      </c>
      <c r="N122" s="46"/>
      <c r="O122" s="37"/>
      <c r="P122" s="37"/>
    </row>
    <row r="123" spans="1:16" x14ac:dyDescent="0.25">
      <c r="A123" s="35" t="s">
        <v>437</v>
      </c>
      <c r="B123" s="35"/>
      <c r="C123" s="36"/>
      <c r="D123" s="36" t="s">
        <v>438</v>
      </c>
      <c r="E123" s="36"/>
      <c r="F123" s="36"/>
      <c r="G123" s="36"/>
      <c r="H123" s="36"/>
      <c r="I123" s="36"/>
      <c r="J123" s="36"/>
      <c r="K123" s="41"/>
      <c r="L123" s="36"/>
      <c r="M123" s="36" t="str">
        <f>'IG Mapping Fromula (7.1)'!G222</f>
        <v/>
      </c>
      <c r="N123" s="46"/>
      <c r="O123" s="37"/>
      <c r="P123" s="37"/>
    </row>
    <row r="124" spans="1:16" x14ac:dyDescent="0.25">
      <c r="A124" s="35" t="s">
        <v>439</v>
      </c>
      <c r="B124" s="35"/>
      <c r="C124" s="36"/>
      <c r="D124" s="36" t="s">
        <v>440</v>
      </c>
      <c r="E124" s="36"/>
      <c r="F124" s="36"/>
      <c r="G124" s="36"/>
      <c r="H124" s="36"/>
      <c r="I124" s="36"/>
      <c r="J124" s="36"/>
      <c r="K124" s="41"/>
      <c r="L124" s="36"/>
      <c r="M124" s="36" t="str">
        <f>'IG Mapping Fromula (7.1)'!G223</f>
        <v/>
      </c>
      <c r="N124" s="46"/>
      <c r="O124" s="37"/>
      <c r="P124" s="37"/>
    </row>
    <row r="125" spans="1:16" x14ac:dyDescent="0.25">
      <c r="A125" s="35" t="s">
        <v>441</v>
      </c>
      <c r="B125" s="35"/>
      <c r="C125" s="36"/>
      <c r="D125" s="36" t="s">
        <v>442</v>
      </c>
      <c r="E125" s="36"/>
      <c r="F125" s="36"/>
      <c r="G125" s="36"/>
      <c r="H125" s="36"/>
      <c r="I125" s="36"/>
      <c r="J125" s="36"/>
      <c r="K125" s="41"/>
      <c r="L125" s="36"/>
      <c r="M125" s="36" t="str">
        <f>'IG Mapping Fromula (7.1)'!G224</f>
        <v/>
      </c>
      <c r="N125" s="46"/>
      <c r="O125" s="37"/>
      <c r="P125" s="37"/>
    </row>
    <row r="126" spans="1:16" x14ac:dyDescent="0.25">
      <c r="A126" s="35" t="s">
        <v>443</v>
      </c>
      <c r="B126" s="35"/>
      <c r="C126" s="36"/>
      <c r="D126" s="36" t="s">
        <v>444</v>
      </c>
      <c r="E126" s="36"/>
      <c r="F126" s="36"/>
      <c r="G126" s="36"/>
      <c r="H126" s="36"/>
      <c r="I126" s="36"/>
      <c r="J126" s="36"/>
      <c r="K126" s="41"/>
      <c r="L126" s="36"/>
      <c r="M126" s="36" t="str">
        <f>'IG Mapping Fromula (7.1)'!G225</f>
        <v/>
      </c>
      <c r="N126" s="46"/>
      <c r="O126" s="37"/>
      <c r="P126" s="37"/>
    </row>
    <row r="127" spans="1:16" x14ac:dyDescent="0.25">
      <c r="A127" s="35" t="s">
        <v>445</v>
      </c>
      <c r="B127" s="35"/>
      <c r="C127" s="36"/>
      <c r="D127" s="36" t="s">
        <v>446</v>
      </c>
      <c r="E127" s="36"/>
      <c r="F127" s="36"/>
      <c r="G127" s="36"/>
      <c r="H127" s="36"/>
      <c r="I127" s="36"/>
      <c r="J127" s="36"/>
      <c r="K127" s="41"/>
      <c r="L127" s="36"/>
      <c r="M127" s="36" t="str">
        <f>'IG Mapping Fromula (7.1)'!G226</f>
        <v/>
      </c>
      <c r="N127" s="46"/>
      <c r="O127" s="37"/>
      <c r="P127" s="37"/>
    </row>
    <row r="128" spans="1:16" x14ac:dyDescent="0.25">
      <c r="A128" s="35" t="s">
        <v>447</v>
      </c>
      <c r="B128" s="35"/>
      <c r="C128" s="36"/>
      <c r="D128" s="36" t="s">
        <v>448</v>
      </c>
      <c r="E128" s="36"/>
      <c r="F128" s="36"/>
      <c r="G128" s="36"/>
      <c r="H128" s="36"/>
      <c r="I128" s="36"/>
      <c r="J128" s="36"/>
      <c r="K128" s="41"/>
      <c r="L128" s="36"/>
      <c r="M128" s="36" t="str">
        <f>'IG Mapping Fromula (7.1)'!G227</f>
        <v/>
      </c>
      <c r="N128" s="46"/>
      <c r="O128" s="37"/>
      <c r="P128" s="37"/>
    </row>
    <row r="129" spans="1:16" x14ac:dyDescent="0.25">
      <c r="A129" s="35" t="s">
        <v>449</v>
      </c>
      <c r="B129" s="35"/>
      <c r="C129" s="36"/>
      <c r="D129" s="36" t="s">
        <v>450</v>
      </c>
      <c r="E129" s="36"/>
      <c r="F129" s="36"/>
      <c r="G129" s="36"/>
      <c r="H129" s="36"/>
      <c r="I129" s="36"/>
      <c r="J129" s="36"/>
      <c r="K129" s="41"/>
      <c r="L129" s="36"/>
      <c r="M129" s="36" t="str">
        <f>'IG Mapping Fromula (7.1)'!G228</f>
        <v/>
      </c>
      <c r="N129" s="46"/>
      <c r="O129" s="37"/>
      <c r="P129" s="37"/>
    </row>
    <row r="130" spans="1:16" x14ac:dyDescent="0.25">
      <c r="A130" s="35" t="s">
        <v>452</v>
      </c>
      <c r="B130" s="35"/>
      <c r="C130" s="36"/>
      <c r="D130" s="36" t="s">
        <v>453</v>
      </c>
      <c r="E130" s="36"/>
      <c r="F130" s="36"/>
      <c r="G130" s="36"/>
      <c r="H130" s="36"/>
      <c r="I130" s="36"/>
      <c r="J130" s="36"/>
      <c r="K130" s="41"/>
      <c r="L130" s="36"/>
      <c r="M130" s="36" t="str">
        <f>'IG Mapping Fromula (7.1)'!G229</f>
        <v/>
      </c>
      <c r="N130" s="46"/>
      <c r="O130" s="37"/>
      <c r="P130" s="37"/>
    </row>
    <row r="131" spans="1:16" x14ac:dyDescent="0.25">
      <c r="A131" s="5" t="s">
        <v>452</v>
      </c>
      <c r="B131" s="5" t="s">
        <v>455</v>
      </c>
      <c r="C131" s="1" t="s">
        <v>2215</v>
      </c>
      <c r="D131" s="1" t="s">
        <v>2348</v>
      </c>
      <c r="E131" s="9" t="s">
        <v>2123</v>
      </c>
      <c r="F131" s="9"/>
      <c r="G131" s="9" t="s">
        <v>2140</v>
      </c>
      <c r="H131" s="9"/>
      <c r="I131" s="9" t="s">
        <v>2126</v>
      </c>
      <c r="J131" s="9"/>
      <c r="K131" s="42">
        <v>6.3</v>
      </c>
      <c r="L131" s="8">
        <v>16.12</v>
      </c>
      <c r="M131" s="8">
        <f>'IG Mapping Fromula (7.1)'!G230</f>
        <v>2</v>
      </c>
      <c r="N131" s="45">
        <v>8.5</v>
      </c>
      <c r="O131" s="34"/>
      <c r="P131" s="34">
        <v>2</v>
      </c>
    </row>
    <row r="132" spans="1:16" x14ac:dyDescent="0.25">
      <c r="A132" s="35" t="s">
        <v>460</v>
      </c>
      <c r="B132" s="35"/>
      <c r="C132" s="36"/>
      <c r="D132" s="36" t="s">
        <v>461</v>
      </c>
      <c r="E132" s="39"/>
      <c r="F132" s="39"/>
      <c r="G132" s="39"/>
      <c r="H132" s="39"/>
      <c r="I132" s="39"/>
      <c r="J132" s="39"/>
      <c r="K132" s="43"/>
      <c r="L132" s="38"/>
      <c r="M132" s="38" t="str">
        <f>'IG Mapping Fromula (7.1)'!G231</f>
        <v/>
      </c>
      <c r="N132" s="46"/>
      <c r="O132" s="37"/>
      <c r="P132" s="37"/>
    </row>
    <row r="133" spans="1:16" x14ac:dyDescent="0.25">
      <c r="A133" s="5" t="s">
        <v>460</v>
      </c>
      <c r="B133" s="5" t="s">
        <v>463</v>
      </c>
      <c r="C133" s="1" t="s">
        <v>2215</v>
      </c>
      <c r="D133" s="1" t="s">
        <v>2349</v>
      </c>
      <c r="E133" s="9" t="s">
        <v>2123</v>
      </c>
      <c r="F133" s="9"/>
      <c r="G133" s="9" t="s">
        <v>2140</v>
      </c>
      <c r="H133" s="9"/>
      <c r="I133" s="9" t="s">
        <v>2126</v>
      </c>
      <c r="J133" s="9"/>
      <c r="K133" s="42">
        <v>6.3</v>
      </c>
      <c r="L133" s="8"/>
      <c r="M133" s="8">
        <f>'IG Mapping Fromula (7.1)'!G232</f>
        <v>2</v>
      </c>
      <c r="N133" s="45">
        <v>8.5</v>
      </c>
      <c r="O133" s="34" t="s">
        <v>2731</v>
      </c>
      <c r="P133" s="34">
        <v>2</v>
      </c>
    </row>
    <row r="134" spans="1:16" x14ac:dyDescent="0.25">
      <c r="A134" s="5" t="s">
        <v>460</v>
      </c>
      <c r="B134" s="5" t="s">
        <v>467</v>
      </c>
      <c r="C134" s="1" t="s">
        <v>2215</v>
      </c>
      <c r="D134" s="1" t="s">
        <v>2350</v>
      </c>
      <c r="E134" s="9" t="s">
        <v>2123</v>
      </c>
      <c r="F134" s="9"/>
      <c r="G134" s="9" t="s">
        <v>2140</v>
      </c>
      <c r="H134" s="9"/>
      <c r="I134" s="9" t="s">
        <v>2126</v>
      </c>
      <c r="J134" s="9"/>
      <c r="K134" s="42">
        <v>6.3</v>
      </c>
      <c r="L134" s="8">
        <v>16.600000000000001</v>
      </c>
      <c r="M134" s="8">
        <f>'IG Mapping Fromula (7.1)'!G233</f>
        <v>2</v>
      </c>
      <c r="N134" s="45">
        <v>8.5</v>
      </c>
      <c r="O134" s="34"/>
      <c r="P134" s="34">
        <v>2</v>
      </c>
    </row>
    <row r="135" spans="1:16" x14ac:dyDescent="0.25">
      <c r="A135" s="5" t="s">
        <v>460</v>
      </c>
      <c r="B135" s="5" t="s">
        <v>470</v>
      </c>
      <c r="C135" s="1" t="s">
        <v>2215</v>
      </c>
      <c r="D135" s="1" t="s">
        <v>2351</v>
      </c>
      <c r="E135" s="9" t="s">
        <v>2123</v>
      </c>
      <c r="F135" s="9"/>
      <c r="G135" s="9" t="s">
        <v>2140</v>
      </c>
      <c r="H135" s="9"/>
      <c r="I135" s="9" t="s">
        <v>2126</v>
      </c>
      <c r="J135" s="9"/>
      <c r="K135" s="42">
        <v>6.3</v>
      </c>
      <c r="L135" s="8"/>
      <c r="M135" s="8">
        <f>'IG Mapping Fromula (7.1)'!G234</f>
        <v>2</v>
      </c>
      <c r="N135" s="45">
        <v>8.5</v>
      </c>
      <c r="O135" s="34" t="s">
        <v>2731</v>
      </c>
      <c r="P135" s="34">
        <v>2</v>
      </c>
    </row>
    <row r="136" spans="1:16" x14ac:dyDescent="0.25">
      <c r="A136" s="35" t="s">
        <v>473</v>
      </c>
      <c r="B136" s="35"/>
      <c r="C136" s="36"/>
      <c r="D136" s="36" t="s">
        <v>474</v>
      </c>
      <c r="E136" s="39"/>
      <c r="F136" s="39"/>
      <c r="G136" s="39"/>
      <c r="H136" s="39"/>
      <c r="I136" s="39"/>
      <c r="J136" s="39"/>
      <c r="K136" s="43"/>
      <c r="L136" s="38"/>
      <c r="M136" s="38" t="str">
        <f>'IG Mapping Fromula (7.1)'!G235</f>
        <v/>
      </c>
      <c r="N136" s="46"/>
      <c r="O136" s="37"/>
      <c r="P136" s="37"/>
    </row>
    <row r="137" spans="1:16" x14ac:dyDescent="0.25">
      <c r="A137" s="5" t="s">
        <v>473</v>
      </c>
      <c r="B137" s="5" t="s">
        <v>476</v>
      </c>
      <c r="C137" s="1" t="s">
        <v>2215</v>
      </c>
      <c r="D137" s="1" t="s">
        <v>2352</v>
      </c>
      <c r="E137" s="9" t="s">
        <v>2123</v>
      </c>
      <c r="F137" s="9"/>
      <c r="G137" s="9" t="s">
        <v>2140</v>
      </c>
      <c r="H137" s="9"/>
      <c r="I137" s="9" t="s">
        <v>2126</v>
      </c>
      <c r="J137" s="9"/>
      <c r="K137" s="42">
        <v>6.3</v>
      </c>
      <c r="L137" s="8"/>
      <c r="M137" s="8">
        <f>'IG Mapping Fromula (7.1)'!G236</f>
        <v>2</v>
      </c>
      <c r="N137" s="45">
        <v>8.5</v>
      </c>
      <c r="O137" s="34" t="s">
        <v>2731</v>
      </c>
      <c r="P137" s="34">
        <v>2</v>
      </c>
    </row>
    <row r="138" spans="1:16" x14ac:dyDescent="0.25">
      <c r="A138" s="5" t="s">
        <v>473</v>
      </c>
      <c r="B138" s="5" t="s">
        <v>480</v>
      </c>
      <c r="C138" s="1" t="s">
        <v>2215</v>
      </c>
      <c r="D138" s="1" t="s">
        <v>2353</v>
      </c>
      <c r="E138" s="9" t="s">
        <v>2123</v>
      </c>
      <c r="F138" s="9"/>
      <c r="G138" s="9" t="s">
        <v>2140</v>
      </c>
      <c r="H138" s="9"/>
      <c r="I138" s="9" t="s">
        <v>2126</v>
      </c>
      <c r="J138" s="9"/>
      <c r="K138" s="42">
        <v>6.3</v>
      </c>
      <c r="L138" s="8"/>
      <c r="M138" s="8">
        <f>'IG Mapping Fromula (7.1)'!G237</f>
        <v>2</v>
      </c>
      <c r="N138" s="45">
        <v>8.5</v>
      </c>
      <c r="O138" s="34" t="s">
        <v>2731</v>
      </c>
      <c r="P138" s="34">
        <v>2</v>
      </c>
    </row>
    <row r="139" spans="1:16" x14ac:dyDescent="0.25">
      <c r="A139" s="35" t="s">
        <v>483</v>
      </c>
      <c r="B139" s="35"/>
      <c r="C139" s="36"/>
      <c r="D139" s="36" t="s">
        <v>484</v>
      </c>
      <c r="E139" s="36"/>
      <c r="F139" s="36"/>
      <c r="G139" s="36"/>
      <c r="H139" s="36"/>
      <c r="I139" s="36"/>
      <c r="J139" s="36"/>
      <c r="K139" s="41"/>
      <c r="L139" s="36"/>
      <c r="M139" s="36" t="str">
        <f>'IG Mapping Fromula (7.1)'!G238</f>
        <v/>
      </c>
      <c r="N139" s="46"/>
      <c r="O139" s="37"/>
      <c r="P139" s="37"/>
    </row>
    <row r="140" spans="1:16" x14ac:dyDescent="0.25">
      <c r="A140" s="35" t="s">
        <v>485</v>
      </c>
      <c r="B140" s="35"/>
      <c r="C140" s="36"/>
      <c r="D140" s="36" t="s">
        <v>486</v>
      </c>
      <c r="E140" s="36"/>
      <c r="F140" s="36"/>
      <c r="G140" s="36"/>
      <c r="H140" s="36"/>
      <c r="I140" s="36"/>
      <c r="J140" s="36"/>
      <c r="K140" s="41"/>
      <c r="L140" s="36"/>
      <c r="M140" s="36" t="str">
        <f>'IG Mapping Fromula (7.1)'!G239</f>
        <v/>
      </c>
      <c r="N140" s="46"/>
      <c r="O140" s="37"/>
      <c r="P140" s="37"/>
    </row>
    <row r="141" spans="1:16" x14ac:dyDescent="0.25">
      <c r="A141" s="5" t="s">
        <v>485</v>
      </c>
      <c r="B141" s="5" t="s">
        <v>488</v>
      </c>
      <c r="C141" s="1" t="s">
        <v>2215</v>
      </c>
      <c r="D141" s="1" t="s">
        <v>2354</v>
      </c>
      <c r="E141" s="9" t="s">
        <v>2123</v>
      </c>
      <c r="F141" s="9"/>
      <c r="G141" s="9" t="s">
        <v>2140</v>
      </c>
      <c r="H141" s="9"/>
      <c r="I141" s="9" t="s">
        <v>2126</v>
      </c>
      <c r="J141" s="9"/>
      <c r="K141" s="42">
        <v>6.3</v>
      </c>
      <c r="L141" s="8">
        <v>16.600000000000001</v>
      </c>
      <c r="M141" s="8">
        <f>'IG Mapping Fromula (7.1)'!G240</f>
        <v>2</v>
      </c>
      <c r="N141" s="45">
        <v>8.5</v>
      </c>
      <c r="O141" s="34"/>
      <c r="P141" s="34">
        <v>2</v>
      </c>
    </row>
    <row r="142" spans="1:16" x14ac:dyDescent="0.25">
      <c r="A142" s="5" t="s">
        <v>485</v>
      </c>
      <c r="B142" s="5" t="s">
        <v>491</v>
      </c>
      <c r="C142" s="1" t="s">
        <v>2215</v>
      </c>
      <c r="D142" s="1" t="s">
        <v>2355</v>
      </c>
      <c r="E142" s="9" t="s">
        <v>2123</v>
      </c>
      <c r="F142" s="9"/>
      <c r="G142" s="9" t="s">
        <v>2140</v>
      </c>
      <c r="H142" s="9"/>
      <c r="I142" s="9" t="s">
        <v>2126</v>
      </c>
      <c r="J142" s="9"/>
      <c r="K142" s="42">
        <v>4.8</v>
      </c>
      <c r="L142" s="8">
        <v>6.3</v>
      </c>
      <c r="M142" s="8">
        <f>'IG Mapping Fromula (7.1)'!G241</f>
        <v>2</v>
      </c>
      <c r="N142" s="45">
        <v>8.5</v>
      </c>
      <c r="O142" s="34"/>
      <c r="P142" s="34">
        <v>2</v>
      </c>
    </row>
    <row r="143" spans="1:16" x14ac:dyDescent="0.25">
      <c r="A143" s="5" t="s">
        <v>485</v>
      </c>
      <c r="B143" s="5" t="s">
        <v>494</v>
      </c>
      <c r="C143" s="1" t="s">
        <v>2215</v>
      </c>
      <c r="D143" s="1" t="s">
        <v>2356</v>
      </c>
      <c r="E143" s="9" t="s">
        <v>2123</v>
      </c>
      <c r="F143" s="9"/>
      <c r="G143" s="9" t="s">
        <v>2140</v>
      </c>
      <c r="H143" s="9"/>
      <c r="I143" s="9" t="s">
        <v>2126</v>
      </c>
      <c r="J143" s="9"/>
      <c r="K143" s="42">
        <v>6.3</v>
      </c>
      <c r="L143" s="8">
        <v>16.13</v>
      </c>
      <c r="M143" s="8">
        <f>'IG Mapping Fromula (7.1)'!G242</f>
        <v>2</v>
      </c>
      <c r="N143" s="45">
        <v>8.5</v>
      </c>
      <c r="O143" s="34"/>
      <c r="P143" s="34">
        <v>2</v>
      </c>
    </row>
    <row r="144" spans="1:16" x14ac:dyDescent="0.25">
      <c r="A144" s="5" t="s">
        <v>485</v>
      </c>
      <c r="B144" s="5" t="s">
        <v>497</v>
      </c>
      <c r="C144" s="1" t="s">
        <v>2215</v>
      </c>
      <c r="D144" s="1" t="s">
        <v>2357</v>
      </c>
      <c r="E144" s="9" t="s">
        <v>2123</v>
      </c>
      <c r="F144" s="9"/>
      <c r="G144" s="9" t="s">
        <v>2140</v>
      </c>
      <c r="H144" s="9"/>
      <c r="I144" s="9" t="s">
        <v>2126</v>
      </c>
      <c r="J144" s="9"/>
      <c r="K144" s="42">
        <v>6.3</v>
      </c>
      <c r="L144" s="8">
        <v>16.13</v>
      </c>
      <c r="M144" s="8">
        <f>'IG Mapping Fromula (7.1)'!G243</f>
        <v>2</v>
      </c>
      <c r="N144" s="45">
        <v>8.5</v>
      </c>
      <c r="O144" s="34"/>
      <c r="P144" s="34">
        <v>2</v>
      </c>
    </row>
    <row r="145" spans="1:16" x14ac:dyDescent="0.25">
      <c r="A145" s="5" t="s">
        <v>485</v>
      </c>
      <c r="B145" s="5" t="s">
        <v>500</v>
      </c>
      <c r="C145" s="1" t="s">
        <v>2215</v>
      </c>
      <c r="D145" s="1" t="s">
        <v>2358</v>
      </c>
      <c r="E145" s="9" t="s">
        <v>2123</v>
      </c>
      <c r="F145" s="9"/>
      <c r="G145" s="9" t="s">
        <v>2140</v>
      </c>
      <c r="H145" s="9"/>
      <c r="I145" s="9" t="s">
        <v>2126</v>
      </c>
      <c r="J145" s="9"/>
      <c r="K145" s="42">
        <v>6.3</v>
      </c>
      <c r="L145" s="8">
        <v>16.13</v>
      </c>
      <c r="M145" s="8">
        <f>'IG Mapping Fromula (7.1)'!G244</f>
        <v>2</v>
      </c>
      <c r="N145" s="45">
        <v>8.5</v>
      </c>
      <c r="O145" s="34"/>
      <c r="P145" s="34">
        <v>2</v>
      </c>
    </row>
    <row r="146" spans="1:16" x14ac:dyDescent="0.25">
      <c r="A146" s="5" t="s">
        <v>485</v>
      </c>
      <c r="B146" s="5" t="s">
        <v>503</v>
      </c>
      <c r="C146" s="1" t="s">
        <v>2215</v>
      </c>
      <c r="D146" s="1" t="s">
        <v>2359</v>
      </c>
      <c r="E146" s="9" t="s">
        <v>2123</v>
      </c>
      <c r="F146" s="9"/>
      <c r="G146" s="9" t="s">
        <v>2140</v>
      </c>
      <c r="H146" s="9"/>
      <c r="I146" s="9" t="s">
        <v>2126</v>
      </c>
      <c r="J146" s="9"/>
      <c r="K146" s="42">
        <v>6.3</v>
      </c>
      <c r="L146" s="8">
        <v>16.13</v>
      </c>
      <c r="M146" s="8">
        <f>'IG Mapping Fromula (7.1)'!G245</f>
        <v>2</v>
      </c>
      <c r="N146" s="45">
        <v>8.5</v>
      </c>
      <c r="O146" s="34"/>
      <c r="P146" s="34">
        <v>2</v>
      </c>
    </row>
    <row r="147" spans="1:16" x14ac:dyDescent="0.25">
      <c r="A147" s="35" t="s">
        <v>506</v>
      </c>
      <c r="B147" s="35"/>
      <c r="C147" s="36"/>
      <c r="D147" s="36" t="s">
        <v>507</v>
      </c>
      <c r="E147" s="39"/>
      <c r="F147" s="39"/>
      <c r="G147" s="39"/>
      <c r="H147" s="39"/>
      <c r="I147" s="39"/>
      <c r="J147" s="39"/>
      <c r="K147" s="43"/>
      <c r="L147" s="38"/>
      <c r="M147" s="38" t="str">
        <f>'IG Mapping Fromula (7.1)'!G246</f>
        <v/>
      </c>
      <c r="N147" s="46"/>
      <c r="O147" s="37"/>
      <c r="P147" s="37"/>
    </row>
    <row r="148" spans="1:16" x14ac:dyDescent="0.25">
      <c r="A148" s="5" t="s">
        <v>506</v>
      </c>
      <c r="B148" s="5" t="s">
        <v>509</v>
      </c>
      <c r="C148" s="1" t="s">
        <v>2215</v>
      </c>
      <c r="D148" s="1" t="s">
        <v>2360</v>
      </c>
      <c r="E148" s="9" t="s">
        <v>2123</v>
      </c>
      <c r="F148" s="9"/>
      <c r="G148" s="9" t="s">
        <v>2140</v>
      </c>
      <c r="H148" s="9"/>
      <c r="I148" s="9" t="s">
        <v>2126</v>
      </c>
      <c r="J148" s="9"/>
      <c r="K148" s="42">
        <v>6.3</v>
      </c>
      <c r="L148" s="8">
        <v>14.6</v>
      </c>
      <c r="M148" s="8">
        <f>'IG Mapping Fromula (7.1)'!G247</f>
        <v>1</v>
      </c>
      <c r="N148" s="45">
        <v>8.5</v>
      </c>
      <c r="O148" s="34">
        <v>3.3</v>
      </c>
      <c r="P148" s="34">
        <v>1</v>
      </c>
    </row>
    <row r="149" spans="1:16" x14ac:dyDescent="0.25">
      <c r="A149" s="5" t="s">
        <v>506</v>
      </c>
      <c r="B149" s="5" t="s">
        <v>513</v>
      </c>
      <c r="C149" s="1" t="s">
        <v>2215</v>
      </c>
      <c r="D149" s="1" t="s">
        <v>2361</v>
      </c>
      <c r="E149" s="9" t="s">
        <v>2123</v>
      </c>
      <c r="F149" s="9"/>
      <c r="G149" s="9" t="s">
        <v>2140</v>
      </c>
      <c r="H149" s="9"/>
      <c r="I149" s="9" t="s">
        <v>2126</v>
      </c>
      <c r="J149" s="9"/>
      <c r="K149" s="42">
        <v>6.3</v>
      </c>
      <c r="L149" s="8">
        <v>14.6</v>
      </c>
      <c r="M149" s="8">
        <f>'IG Mapping Fromula (7.1)'!G248</f>
        <v>1</v>
      </c>
      <c r="N149" s="45">
        <v>8.5</v>
      </c>
      <c r="O149" s="34">
        <v>3.3</v>
      </c>
      <c r="P149" s="34">
        <v>1</v>
      </c>
    </row>
    <row r="150" spans="1:16" x14ac:dyDescent="0.25">
      <c r="A150" s="5" t="s">
        <v>506</v>
      </c>
      <c r="B150" s="5" t="s">
        <v>517</v>
      </c>
      <c r="C150" s="1" t="s">
        <v>2215</v>
      </c>
      <c r="D150" s="1" t="s">
        <v>2362</v>
      </c>
      <c r="E150" s="9" t="s">
        <v>2123</v>
      </c>
      <c r="F150" s="9"/>
      <c r="G150" s="9" t="s">
        <v>2140</v>
      </c>
      <c r="H150" s="9"/>
      <c r="I150" s="9" t="s">
        <v>2126</v>
      </c>
      <c r="J150" s="9"/>
      <c r="K150" s="42">
        <v>6.3</v>
      </c>
      <c r="L150" s="8"/>
      <c r="M150" s="8">
        <f>'IG Mapping Fromula (7.1)'!G249</f>
        <v>2</v>
      </c>
      <c r="N150" s="45">
        <v>8.5</v>
      </c>
      <c r="O150" s="34" t="s">
        <v>2731</v>
      </c>
      <c r="P150" s="34">
        <v>2</v>
      </c>
    </row>
    <row r="151" spans="1:16" x14ac:dyDescent="0.25">
      <c r="A151" s="5" t="s">
        <v>506</v>
      </c>
      <c r="B151" s="5" t="s">
        <v>521</v>
      </c>
      <c r="C151" s="1" t="s">
        <v>2215</v>
      </c>
      <c r="D151" s="1" t="s">
        <v>2363</v>
      </c>
      <c r="E151" s="9" t="s">
        <v>2123</v>
      </c>
      <c r="F151" s="9"/>
      <c r="G151" s="9" t="s">
        <v>2140</v>
      </c>
      <c r="H151" s="9"/>
      <c r="I151" s="9" t="s">
        <v>2126</v>
      </c>
      <c r="J151" s="9"/>
      <c r="K151" s="42">
        <v>6.3</v>
      </c>
      <c r="L151" s="8"/>
      <c r="M151" s="8">
        <f>'IG Mapping Fromula (7.1)'!G250</f>
        <v>2</v>
      </c>
      <c r="N151" s="45">
        <v>8.5</v>
      </c>
      <c r="O151" s="34" t="s">
        <v>2731</v>
      </c>
      <c r="P151" s="34">
        <v>2</v>
      </c>
    </row>
    <row r="152" spans="1:16" x14ac:dyDescent="0.25">
      <c r="A152" s="35" t="s">
        <v>525</v>
      </c>
      <c r="B152" s="35"/>
      <c r="C152" s="36"/>
      <c r="D152" s="36" t="s">
        <v>526</v>
      </c>
      <c r="E152" s="39"/>
      <c r="F152" s="39"/>
      <c r="G152" s="39"/>
      <c r="H152" s="39"/>
      <c r="I152" s="39"/>
      <c r="J152" s="39"/>
      <c r="K152" s="43"/>
      <c r="L152" s="38"/>
      <c r="M152" s="38" t="str">
        <f>'IG Mapping Fromula (7.1)'!G251</f>
        <v/>
      </c>
      <c r="N152" s="46"/>
      <c r="O152" s="37"/>
      <c r="P152" s="37"/>
    </row>
    <row r="153" spans="1:16" x14ac:dyDescent="0.25">
      <c r="A153" s="5" t="s">
        <v>525</v>
      </c>
      <c r="B153" s="5" t="s">
        <v>528</v>
      </c>
      <c r="C153" s="1" t="s">
        <v>2215</v>
      </c>
      <c r="D153" s="1" t="s">
        <v>2364</v>
      </c>
      <c r="E153" s="9" t="s">
        <v>2123</v>
      </c>
      <c r="F153" s="9"/>
      <c r="G153" s="9" t="s">
        <v>2140</v>
      </c>
      <c r="H153" s="9"/>
      <c r="I153" s="9" t="s">
        <v>2126</v>
      </c>
      <c r="J153" s="9"/>
      <c r="K153" s="42">
        <v>5.5</v>
      </c>
      <c r="L153" s="8">
        <v>6.3</v>
      </c>
      <c r="M153" s="8">
        <f>'IG Mapping Fromula (7.1)'!G252</f>
        <v>2</v>
      </c>
      <c r="N153" s="45">
        <v>8.5</v>
      </c>
      <c r="O153" s="34"/>
      <c r="P153" s="34">
        <v>2</v>
      </c>
    </row>
    <row r="154" spans="1:16" x14ac:dyDescent="0.25">
      <c r="A154" s="5" t="s">
        <v>525</v>
      </c>
      <c r="B154" s="5" t="s">
        <v>531</v>
      </c>
      <c r="C154" s="1" t="s">
        <v>2215</v>
      </c>
      <c r="D154" s="1" t="s">
        <v>2365</v>
      </c>
      <c r="E154" s="9" t="s">
        <v>2123</v>
      </c>
      <c r="F154" s="9"/>
      <c r="G154" s="9" t="s">
        <v>2140</v>
      </c>
      <c r="H154" s="9"/>
      <c r="I154" s="9" t="s">
        <v>2126</v>
      </c>
      <c r="J154" s="9"/>
      <c r="K154" s="42">
        <v>5.5</v>
      </c>
      <c r="L154" s="8">
        <v>6.3</v>
      </c>
      <c r="M154" s="8">
        <f>'IG Mapping Fromula (7.1)'!G253</f>
        <v>2</v>
      </c>
      <c r="N154" s="45">
        <v>8.5</v>
      </c>
      <c r="O154" s="34"/>
      <c r="P154" s="34">
        <v>2</v>
      </c>
    </row>
    <row r="155" spans="1:16" x14ac:dyDescent="0.25">
      <c r="A155" s="5" t="s">
        <v>525</v>
      </c>
      <c r="B155" s="5" t="s">
        <v>534</v>
      </c>
      <c r="C155" s="1" t="s">
        <v>2215</v>
      </c>
      <c r="D155" s="1" t="s">
        <v>2366</v>
      </c>
      <c r="E155" s="9" t="s">
        <v>2123</v>
      </c>
      <c r="F155" s="9"/>
      <c r="G155" s="9" t="s">
        <v>2140</v>
      </c>
      <c r="H155" s="9"/>
      <c r="I155" s="9" t="s">
        <v>2126</v>
      </c>
      <c r="J155" s="9"/>
      <c r="K155" s="42">
        <v>5.5</v>
      </c>
      <c r="L155" s="8">
        <v>6.3</v>
      </c>
      <c r="M155" s="8">
        <f>'IG Mapping Fromula (7.1)'!G254</f>
        <v>2</v>
      </c>
      <c r="N155" s="45">
        <v>8.5</v>
      </c>
      <c r="O155" s="34"/>
      <c r="P155" s="34">
        <v>2</v>
      </c>
    </row>
    <row r="156" spans="1:16" x14ac:dyDescent="0.25">
      <c r="A156" s="5" t="s">
        <v>525</v>
      </c>
      <c r="B156" s="5" t="s">
        <v>537</v>
      </c>
      <c r="C156" s="1" t="s">
        <v>2215</v>
      </c>
      <c r="D156" s="1" t="s">
        <v>2367</v>
      </c>
      <c r="E156" s="9" t="s">
        <v>2123</v>
      </c>
      <c r="F156" s="9"/>
      <c r="G156" s="9" t="s">
        <v>2140</v>
      </c>
      <c r="H156" s="9"/>
      <c r="I156" s="9" t="s">
        <v>2126</v>
      </c>
      <c r="J156" s="9"/>
      <c r="K156" s="42">
        <v>5.5</v>
      </c>
      <c r="L156" s="8">
        <v>6.3</v>
      </c>
      <c r="M156" s="8">
        <f>'IG Mapping Fromula (7.1)'!G255</f>
        <v>2</v>
      </c>
      <c r="N156" s="45">
        <v>8.5</v>
      </c>
      <c r="O156" s="34"/>
      <c r="P156" s="34">
        <v>2</v>
      </c>
    </row>
    <row r="157" spans="1:16" x14ac:dyDescent="0.25">
      <c r="A157" s="5" t="s">
        <v>525</v>
      </c>
      <c r="B157" s="5" t="s">
        <v>541</v>
      </c>
      <c r="C157" s="1" t="s">
        <v>2215</v>
      </c>
      <c r="D157" s="1" t="s">
        <v>2368</v>
      </c>
      <c r="E157" s="9" t="s">
        <v>2123</v>
      </c>
      <c r="F157" s="9"/>
      <c r="G157" s="9" t="s">
        <v>2140</v>
      </c>
      <c r="H157" s="9"/>
      <c r="I157" s="9" t="s">
        <v>2126</v>
      </c>
      <c r="J157" s="9"/>
      <c r="K157" s="42">
        <v>5.5</v>
      </c>
      <c r="L157" s="8">
        <v>6.3</v>
      </c>
      <c r="M157" s="8">
        <f>'IG Mapping Fromula (7.1)'!G256</f>
        <v>2</v>
      </c>
      <c r="N157" s="45">
        <v>8.5</v>
      </c>
      <c r="O157" s="34"/>
      <c r="P157" s="34">
        <v>2</v>
      </c>
    </row>
    <row r="158" spans="1:16" x14ac:dyDescent="0.25">
      <c r="A158" s="35" t="s">
        <v>545</v>
      </c>
      <c r="B158" s="35"/>
      <c r="C158" s="36"/>
      <c r="D158" s="36" t="s">
        <v>546</v>
      </c>
      <c r="E158" s="36"/>
      <c r="F158" s="36"/>
      <c r="G158" s="36"/>
      <c r="H158" s="36"/>
      <c r="I158" s="36"/>
      <c r="J158" s="36"/>
      <c r="K158" s="41"/>
      <c r="L158" s="36"/>
      <c r="M158" s="36" t="str">
        <f>'IG Mapping Fromula (7.1)'!G257</f>
        <v/>
      </c>
      <c r="N158" s="46"/>
      <c r="O158" s="37"/>
      <c r="P158" s="37"/>
    </row>
    <row r="159" spans="1:16" x14ac:dyDescent="0.25">
      <c r="A159" s="5" t="s">
        <v>545</v>
      </c>
      <c r="B159" s="5" t="s">
        <v>548</v>
      </c>
      <c r="C159" s="1" t="s">
        <v>2215</v>
      </c>
      <c r="D159" s="1" t="s">
        <v>2369</v>
      </c>
      <c r="E159" s="9" t="s">
        <v>2123</v>
      </c>
      <c r="F159" s="9"/>
      <c r="G159" s="9" t="s">
        <v>2140</v>
      </c>
      <c r="H159" s="9"/>
      <c r="I159" s="9" t="s">
        <v>2126</v>
      </c>
      <c r="J159" s="9"/>
      <c r="K159" s="42">
        <v>6.3</v>
      </c>
      <c r="L159" s="8"/>
      <c r="M159" s="8">
        <f>'IG Mapping Fromula (7.1)'!G258</f>
        <v>2</v>
      </c>
      <c r="N159" s="45">
        <v>8.5</v>
      </c>
      <c r="O159" s="34" t="s">
        <v>2731</v>
      </c>
      <c r="P159" s="34">
        <v>2</v>
      </c>
    </row>
    <row r="160" spans="1:16" x14ac:dyDescent="0.25">
      <c r="A160" s="35" t="s">
        <v>551</v>
      </c>
      <c r="B160" s="35"/>
      <c r="C160" s="36"/>
      <c r="D160" s="36" t="s">
        <v>552</v>
      </c>
      <c r="E160" s="39"/>
      <c r="F160" s="39"/>
      <c r="G160" s="39"/>
      <c r="H160" s="39"/>
      <c r="I160" s="39"/>
      <c r="J160" s="39"/>
      <c r="K160" s="43"/>
      <c r="L160" s="38"/>
      <c r="M160" s="38" t="str">
        <f>'IG Mapping Fromula (7.1)'!G259</f>
        <v/>
      </c>
      <c r="N160" s="46"/>
      <c r="O160" s="37"/>
      <c r="P160" s="37"/>
    </row>
    <row r="161" spans="1:16" x14ac:dyDescent="0.25">
      <c r="A161" s="5" t="s">
        <v>551</v>
      </c>
      <c r="B161" s="5" t="s">
        <v>554</v>
      </c>
      <c r="C161" s="1" t="s">
        <v>2215</v>
      </c>
      <c r="D161" s="1" t="s">
        <v>2370</v>
      </c>
      <c r="E161" s="9" t="s">
        <v>2123</v>
      </c>
      <c r="F161" s="9"/>
      <c r="G161" s="9" t="s">
        <v>2140</v>
      </c>
      <c r="H161" s="9"/>
      <c r="I161" s="9" t="s">
        <v>2126</v>
      </c>
      <c r="J161" s="9"/>
      <c r="K161" s="42">
        <v>6.3</v>
      </c>
      <c r="L161" s="8"/>
      <c r="M161" s="8">
        <f>'IG Mapping Fromula (7.1)'!G260</f>
        <v>2</v>
      </c>
      <c r="N161" s="45">
        <v>8.5</v>
      </c>
      <c r="O161" s="34" t="s">
        <v>2731</v>
      </c>
      <c r="P161" s="34">
        <v>2</v>
      </c>
    </row>
    <row r="162" spans="1:16" x14ac:dyDescent="0.25">
      <c r="A162" s="5" t="s">
        <v>551</v>
      </c>
      <c r="B162" s="5" t="s">
        <v>557</v>
      </c>
      <c r="C162" s="1" t="s">
        <v>2215</v>
      </c>
      <c r="D162" s="1" t="s">
        <v>2371</v>
      </c>
      <c r="E162" s="9" t="s">
        <v>2123</v>
      </c>
      <c r="F162" s="9"/>
      <c r="G162" s="9" t="s">
        <v>2140</v>
      </c>
      <c r="H162" s="9"/>
      <c r="I162" s="9" t="s">
        <v>2126</v>
      </c>
      <c r="J162" s="9"/>
      <c r="K162" s="42">
        <v>6.3</v>
      </c>
      <c r="L162" s="8"/>
      <c r="M162" s="8">
        <f>'IG Mapping Fromula (7.1)'!G261</f>
        <v>2</v>
      </c>
      <c r="N162" s="45">
        <v>8.5</v>
      </c>
      <c r="O162" s="34" t="s">
        <v>2731</v>
      </c>
      <c r="P162" s="34">
        <v>2</v>
      </c>
    </row>
    <row r="163" spans="1:16" x14ac:dyDescent="0.25">
      <c r="A163" s="5" t="s">
        <v>551</v>
      </c>
      <c r="B163" s="5" t="s">
        <v>561</v>
      </c>
      <c r="C163" s="1" t="s">
        <v>2215</v>
      </c>
      <c r="D163" s="1" t="s">
        <v>2372</v>
      </c>
      <c r="E163" s="9" t="s">
        <v>2123</v>
      </c>
      <c r="F163" s="9"/>
      <c r="G163" s="9" t="s">
        <v>2140</v>
      </c>
      <c r="H163" s="9"/>
      <c r="I163" s="9" t="s">
        <v>2126</v>
      </c>
      <c r="J163" s="9"/>
      <c r="K163" s="42">
        <v>6.3</v>
      </c>
      <c r="L163" s="8"/>
      <c r="M163" s="8">
        <f>'IG Mapping Fromula (7.1)'!G262</f>
        <v>2</v>
      </c>
      <c r="N163" s="45">
        <v>8.5</v>
      </c>
      <c r="O163" s="34" t="s">
        <v>2731</v>
      </c>
      <c r="P163" s="34">
        <v>2</v>
      </c>
    </row>
    <row r="164" spans="1:16" x14ac:dyDescent="0.25">
      <c r="A164" s="5" t="s">
        <v>551</v>
      </c>
      <c r="B164" s="5" t="s">
        <v>564</v>
      </c>
      <c r="C164" s="1" t="s">
        <v>2215</v>
      </c>
      <c r="D164" s="1" t="s">
        <v>2373</v>
      </c>
      <c r="E164" s="9" t="s">
        <v>2123</v>
      </c>
      <c r="F164" s="9"/>
      <c r="G164" s="9" t="s">
        <v>2140</v>
      </c>
      <c r="H164" s="9"/>
      <c r="I164" s="9" t="s">
        <v>2126</v>
      </c>
      <c r="J164" s="9"/>
      <c r="K164" s="42">
        <v>6.3</v>
      </c>
      <c r="L164" s="8"/>
      <c r="M164" s="8">
        <f>'IG Mapping Fromula (7.1)'!G263</f>
        <v>2</v>
      </c>
      <c r="N164" s="45">
        <v>8.5</v>
      </c>
      <c r="O164" s="34" t="s">
        <v>2731</v>
      </c>
      <c r="P164" s="34">
        <v>2</v>
      </c>
    </row>
    <row r="165" spans="1:16" x14ac:dyDescent="0.25">
      <c r="A165" s="5" t="s">
        <v>551</v>
      </c>
      <c r="B165" s="5" t="s">
        <v>567</v>
      </c>
      <c r="C165" s="1" t="s">
        <v>2215</v>
      </c>
      <c r="D165" s="1" t="s">
        <v>2374</v>
      </c>
      <c r="E165" s="9" t="s">
        <v>2123</v>
      </c>
      <c r="F165" s="9"/>
      <c r="G165" s="9" t="s">
        <v>2140</v>
      </c>
      <c r="H165" s="9"/>
      <c r="I165" s="9" t="s">
        <v>2126</v>
      </c>
      <c r="J165" s="9"/>
      <c r="K165" s="42">
        <v>6.3</v>
      </c>
      <c r="L165" s="8"/>
      <c r="M165" s="8">
        <f>'IG Mapping Fromula (7.1)'!G264</f>
        <v>2</v>
      </c>
      <c r="N165" s="45">
        <v>8.5</v>
      </c>
      <c r="O165" s="34" t="s">
        <v>2731</v>
      </c>
      <c r="P165" s="34">
        <v>2</v>
      </c>
    </row>
    <row r="166" spans="1:16" x14ac:dyDescent="0.25">
      <c r="A166" s="35" t="s">
        <v>570</v>
      </c>
      <c r="B166" s="35"/>
      <c r="C166" s="36"/>
      <c r="D166" s="36" t="s">
        <v>571</v>
      </c>
      <c r="E166" s="39"/>
      <c r="F166" s="39"/>
      <c r="G166" s="39"/>
      <c r="H166" s="39"/>
      <c r="I166" s="39"/>
      <c r="J166" s="39"/>
      <c r="K166" s="43"/>
      <c r="L166" s="38"/>
      <c r="M166" s="38" t="str">
        <f>'IG Mapping Fromula (7.1)'!G265</f>
        <v/>
      </c>
      <c r="N166" s="46"/>
      <c r="O166" s="37"/>
      <c r="P166" s="37"/>
    </row>
    <row r="167" spans="1:16" x14ac:dyDescent="0.25">
      <c r="A167" s="35" t="s">
        <v>573</v>
      </c>
      <c r="B167" s="35"/>
      <c r="C167" s="36"/>
      <c r="D167" s="36" t="s">
        <v>574</v>
      </c>
      <c r="E167" s="39"/>
      <c r="F167" s="39"/>
      <c r="G167" s="39"/>
      <c r="H167" s="39"/>
      <c r="I167" s="39"/>
      <c r="J167" s="39"/>
      <c r="K167" s="43"/>
      <c r="L167" s="38"/>
      <c r="M167" s="38" t="str">
        <f>'IG Mapping Fromula (7.1)'!G266</f>
        <v/>
      </c>
      <c r="N167" s="46"/>
      <c r="O167" s="37"/>
      <c r="P167" s="37"/>
    </row>
    <row r="168" spans="1:16" ht="34.5" x14ac:dyDescent="0.25">
      <c r="A168" s="5" t="s">
        <v>573</v>
      </c>
      <c r="B168" s="5" t="s">
        <v>2011</v>
      </c>
      <c r="C168" s="1" t="s">
        <v>2216</v>
      </c>
      <c r="D168" s="1" t="s">
        <v>2474</v>
      </c>
      <c r="E168" s="9" t="s">
        <v>2530</v>
      </c>
      <c r="F168" s="9"/>
      <c r="G168" s="9" t="s">
        <v>2530</v>
      </c>
      <c r="H168" s="9"/>
      <c r="I168" s="9" t="s">
        <v>2530</v>
      </c>
      <c r="J168" s="9"/>
      <c r="K168" s="42">
        <v>9.1999999999999993</v>
      </c>
      <c r="L168" s="54"/>
      <c r="M168" s="54">
        <v>2</v>
      </c>
      <c r="N168" s="55" t="s">
        <v>2758</v>
      </c>
      <c r="O168" s="53"/>
      <c r="P168" s="53">
        <v>1</v>
      </c>
    </row>
    <row r="169" spans="1:16" x14ac:dyDescent="0.25">
      <c r="A169" s="35" t="s">
        <v>575</v>
      </c>
      <c r="B169" s="35"/>
      <c r="C169" s="36"/>
      <c r="D169" s="36" t="s">
        <v>576</v>
      </c>
      <c r="E169" s="36"/>
      <c r="F169" s="36"/>
      <c r="G169" s="36"/>
      <c r="H169" s="36"/>
      <c r="I169" s="36"/>
      <c r="J169" s="36"/>
      <c r="K169" s="41"/>
      <c r="L169" s="36"/>
      <c r="M169" s="36" t="str">
        <f>'IG Mapping Fromula (7.1)'!G268</f>
        <v/>
      </c>
      <c r="N169" s="46"/>
      <c r="O169" s="37"/>
      <c r="P169" s="37"/>
    </row>
    <row r="170" spans="1:16" ht="34.5" x14ac:dyDescent="0.25">
      <c r="A170" s="5" t="s">
        <v>575</v>
      </c>
      <c r="B170" s="5" t="s">
        <v>577</v>
      </c>
      <c r="C170" s="1" t="s">
        <v>2215</v>
      </c>
      <c r="D170" s="1" t="s">
        <v>2375</v>
      </c>
      <c r="E170" s="9" t="s">
        <v>2127</v>
      </c>
      <c r="F170" s="9"/>
      <c r="G170" s="9" t="s">
        <v>2167</v>
      </c>
      <c r="H170" s="9"/>
      <c r="I170" s="8" t="s">
        <v>2528</v>
      </c>
      <c r="J170" s="8"/>
      <c r="K170" s="42">
        <v>16.11</v>
      </c>
      <c r="L170" s="8"/>
      <c r="M170" s="8">
        <f>'IG Mapping Fromula (7.1)'!G269</f>
        <v>1</v>
      </c>
      <c r="N170" s="45">
        <v>4.3</v>
      </c>
      <c r="O170" s="34"/>
      <c r="P170" s="34">
        <v>1</v>
      </c>
    </row>
    <row r="171" spans="1:16" ht="34.5" x14ac:dyDescent="0.25">
      <c r="A171" s="5" t="s">
        <v>575</v>
      </c>
      <c r="B171" s="5" t="s">
        <v>582</v>
      </c>
      <c r="C171" s="1" t="s">
        <v>2215</v>
      </c>
      <c r="D171" s="1" t="s">
        <v>2376</v>
      </c>
      <c r="E171" s="9" t="s">
        <v>2127</v>
      </c>
      <c r="F171" s="9"/>
      <c r="G171" s="9" t="s">
        <v>2167</v>
      </c>
      <c r="H171" s="9"/>
      <c r="I171" s="8" t="s">
        <v>2528</v>
      </c>
      <c r="J171" s="8"/>
      <c r="K171" s="42">
        <v>16.11</v>
      </c>
      <c r="L171" s="8"/>
      <c r="M171" s="8">
        <f>'IG Mapping Fromula (7.1)'!G270</f>
        <v>1</v>
      </c>
      <c r="N171" s="45">
        <v>4.3</v>
      </c>
      <c r="O171" s="34"/>
      <c r="P171" s="34">
        <v>1</v>
      </c>
    </row>
    <row r="172" spans="1:16" x14ac:dyDescent="0.25">
      <c r="A172" s="35" t="s">
        <v>587</v>
      </c>
      <c r="B172" s="35"/>
      <c r="C172" s="36"/>
      <c r="D172" s="36" t="s">
        <v>588</v>
      </c>
      <c r="E172" s="39"/>
      <c r="F172" s="39"/>
      <c r="G172" s="39"/>
      <c r="H172" s="39"/>
      <c r="I172" s="39"/>
      <c r="J172" s="39"/>
      <c r="K172" s="43"/>
      <c r="L172" s="38"/>
      <c r="M172" s="38" t="str">
        <f>'IG Mapping Fromula (7.1)'!G271</f>
        <v/>
      </c>
      <c r="N172" s="46"/>
      <c r="O172" s="37"/>
      <c r="P172" s="37"/>
    </row>
    <row r="173" spans="1:16" ht="34.5" x14ac:dyDescent="0.25">
      <c r="A173" s="5" t="s">
        <v>587</v>
      </c>
      <c r="B173" s="5" t="s">
        <v>590</v>
      </c>
      <c r="C173" s="1" t="s">
        <v>2215</v>
      </c>
      <c r="D173" s="1" t="s">
        <v>2377</v>
      </c>
      <c r="E173" s="9" t="s">
        <v>2530</v>
      </c>
      <c r="F173" s="9"/>
      <c r="G173" s="9" t="s">
        <v>2530</v>
      </c>
      <c r="H173" s="9"/>
      <c r="I173" s="9" t="s">
        <v>2530</v>
      </c>
      <c r="J173" s="9"/>
      <c r="K173" s="42">
        <v>5.0999999999999996</v>
      </c>
      <c r="L173" s="8"/>
      <c r="M173" s="8">
        <f>'IG Mapping Fromula (7.1)'!G272</f>
        <v>1</v>
      </c>
      <c r="N173" s="44" t="s">
        <v>2758</v>
      </c>
      <c r="O173" s="34"/>
      <c r="P173" s="34">
        <v>2</v>
      </c>
    </row>
    <row r="174" spans="1:16" x14ac:dyDescent="0.25">
      <c r="A174" s="35" t="s">
        <v>595</v>
      </c>
      <c r="B174" s="35"/>
      <c r="C174" s="36"/>
      <c r="D174" s="36" t="s">
        <v>596</v>
      </c>
      <c r="E174" s="39"/>
      <c r="F174" s="39"/>
      <c r="G174" s="39"/>
      <c r="H174" s="39"/>
      <c r="I174" s="39"/>
      <c r="J174" s="39"/>
      <c r="K174" s="43"/>
      <c r="L174" s="38"/>
      <c r="M174" s="38" t="str">
        <f>'IG Mapping Fromula (7.1)'!G273</f>
        <v/>
      </c>
      <c r="N174" s="46"/>
      <c r="O174" s="37"/>
      <c r="P174" s="37"/>
    </row>
    <row r="175" spans="1:16" x14ac:dyDescent="0.25">
      <c r="A175" s="35" t="s">
        <v>598</v>
      </c>
      <c r="B175" s="35"/>
      <c r="C175" s="36"/>
      <c r="D175" s="36" t="s">
        <v>599</v>
      </c>
      <c r="E175" s="39"/>
      <c r="F175" s="39"/>
      <c r="G175" s="39"/>
      <c r="H175" s="39"/>
      <c r="I175" s="39"/>
      <c r="J175" s="39"/>
      <c r="K175" s="43"/>
      <c r="L175" s="38"/>
      <c r="M175" s="38" t="str">
        <f>'IG Mapping Fromula (7.1)'!G274</f>
        <v/>
      </c>
      <c r="N175" s="46"/>
      <c r="O175" s="37"/>
      <c r="P175" s="37"/>
    </row>
    <row r="176" spans="1:16" x14ac:dyDescent="0.25">
      <c r="A176" s="35" t="s">
        <v>600</v>
      </c>
      <c r="B176" s="35"/>
      <c r="C176" s="36"/>
      <c r="D176" s="36" t="s">
        <v>601</v>
      </c>
      <c r="E176" s="36"/>
      <c r="F176" s="36"/>
      <c r="G176" s="36"/>
      <c r="H176" s="36"/>
      <c r="I176" s="36"/>
      <c r="J176" s="36"/>
      <c r="K176" s="41"/>
      <c r="L176" s="36"/>
      <c r="M176" s="36" t="str">
        <f>'IG Mapping Fromula (7.1)'!G281</f>
        <v/>
      </c>
      <c r="N176" s="46"/>
      <c r="O176" s="37"/>
      <c r="P176" s="37"/>
    </row>
    <row r="177" spans="1:16" x14ac:dyDescent="0.25">
      <c r="A177" s="5" t="s">
        <v>600</v>
      </c>
      <c r="B177" s="5" t="s">
        <v>603</v>
      </c>
      <c r="C177" s="1" t="s">
        <v>2215</v>
      </c>
      <c r="D177" s="1" t="s">
        <v>2378</v>
      </c>
      <c r="E177" s="9" t="s">
        <v>2115</v>
      </c>
      <c r="F177" s="9" t="s">
        <v>2223</v>
      </c>
      <c r="G177" s="9" t="s">
        <v>2122</v>
      </c>
      <c r="H177" s="9" t="s">
        <v>2239</v>
      </c>
      <c r="I177" s="9" t="s">
        <v>2118</v>
      </c>
      <c r="J177" s="9"/>
      <c r="K177" s="42">
        <v>4.3</v>
      </c>
      <c r="L177" s="8"/>
      <c r="M177" s="8">
        <f>'IG Mapping Fromula (7.1)'!G282</f>
        <v>1</v>
      </c>
      <c r="N177" s="45">
        <v>5.4</v>
      </c>
      <c r="O177" s="34" t="s">
        <v>2731</v>
      </c>
      <c r="P177" s="34">
        <v>1</v>
      </c>
    </row>
    <row r="178" spans="1:16" x14ac:dyDescent="0.25">
      <c r="A178" s="5" t="s">
        <v>600</v>
      </c>
      <c r="B178" s="5" t="s">
        <v>607</v>
      </c>
      <c r="C178" s="1" t="s">
        <v>2215</v>
      </c>
      <c r="D178" s="1" t="s">
        <v>2379</v>
      </c>
      <c r="E178" s="9" t="s">
        <v>2115</v>
      </c>
      <c r="F178" s="9"/>
      <c r="G178" s="9" t="s">
        <v>2138</v>
      </c>
      <c r="H178" s="9" t="s">
        <v>2240</v>
      </c>
      <c r="I178" s="9" t="s">
        <v>2164</v>
      </c>
      <c r="J178" s="9"/>
      <c r="K178" s="42">
        <v>9.1999999999999993</v>
      </c>
      <c r="L178" s="8">
        <v>14.3</v>
      </c>
      <c r="M178" s="8">
        <f>'IG Mapping Fromula (7.1)'!G283</f>
        <v>2</v>
      </c>
      <c r="N178" s="45">
        <v>4.8</v>
      </c>
      <c r="O178" s="34"/>
      <c r="P178" s="34">
        <v>2</v>
      </c>
    </row>
    <row r="179" spans="1:16" x14ac:dyDescent="0.25">
      <c r="A179" s="5" t="s">
        <v>600</v>
      </c>
      <c r="B179" s="5" t="s">
        <v>612</v>
      </c>
      <c r="C179" s="1" t="s">
        <v>2215</v>
      </c>
      <c r="D179" s="1" t="s">
        <v>2380</v>
      </c>
      <c r="E179" s="9" t="s">
        <v>2115</v>
      </c>
      <c r="F179" s="9"/>
      <c r="G179" s="9" t="s">
        <v>2138</v>
      </c>
      <c r="H179" s="9" t="s">
        <v>2240</v>
      </c>
      <c r="I179" s="9" t="s">
        <v>2164</v>
      </c>
      <c r="J179" s="9"/>
      <c r="K179" s="42">
        <v>9.1999999999999993</v>
      </c>
      <c r="L179" s="8">
        <v>14.3</v>
      </c>
      <c r="M179" s="8">
        <f>'IG Mapping Fromula (7.1)'!G284</f>
        <v>2</v>
      </c>
      <c r="N179" s="45">
        <v>4.8</v>
      </c>
      <c r="O179" s="34"/>
      <c r="P179" s="34">
        <v>2</v>
      </c>
    </row>
    <row r="180" spans="1:16" x14ac:dyDescent="0.25">
      <c r="A180" s="5" t="s">
        <v>600</v>
      </c>
      <c r="B180" s="5" t="s">
        <v>615</v>
      </c>
      <c r="C180" s="1" t="s">
        <v>2215</v>
      </c>
      <c r="D180" s="1" t="s">
        <v>2381</v>
      </c>
      <c r="E180" s="9" t="s">
        <v>2156</v>
      </c>
      <c r="F180" s="9"/>
      <c r="G180" s="9" t="s">
        <v>2169</v>
      </c>
      <c r="H180" s="9"/>
      <c r="I180" s="9" t="s">
        <v>2170</v>
      </c>
      <c r="J180" s="9"/>
      <c r="K180" s="42">
        <v>8.3000000000000007</v>
      </c>
      <c r="L180" s="8"/>
      <c r="M180" s="8">
        <f>'IG Mapping Fromula (7.1)'!G285</f>
        <v>2</v>
      </c>
      <c r="N180" s="45">
        <v>10.5</v>
      </c>
      <c r="O180" s="34" t="s">
        <v>2731</v>
      </c>
      <c r="P180" s="34">
        <v>2</v>
      </c>
    </row>
    <row r="181" spans="1:16" x14ac:dyDescent="0.25">
      <c r="A181" s="5" t="s">
        <v>600</v>
      </c>
      <c r="B181" s="5" t="s">
        <v>621</v>
      </c>
      <c r="C181" s="1" t="s">
        <v>2215</v>
      </c>
      <c r="D181" s="1" t="s">
        <v>2382</v>
      </c>
      <c r="E181" s="9" t="s">
        <v>2150</v>
      </c>
      <c r="F181" s="9"/>
      <c r="G181" s="9" t="s">
        <v>2171</v>
      </c>
      <c r="H181" s="9"/>
      <c r="I181" s="9" t="s">
        <v>2109</v>
      </c>
      <c r="J181" s="9"/>
      <c r="K181" s="42">
        <v>16.399999999999999</v>
      </c>
      <c r="L181" s="8"/>
      <c r="M181" s="8">
        <f>'IG Mapping Fromula (7.1)'!G287</f>
        <v>2</v>
      </c>
      <c r="N181" s="45">
        <v>3.11</v>
      </c>
      <c r="O181" s="34" t="s">
        <v>2731</v>
      </c>
      <c r="P181" s="34">
        <v>2</v>
      </c>
    </row>
    <row r="182" spans="1:16" x14ac:dyDescent="0.25">
      <c r="A182" s="35" t="s">
        <v>626</v>
      </c>
      <c r="B182" s="35"/>
      <c r="C182" s="36"/>
      <c r="D182" s="36" t="s">
        <v>627</v>
      </c>
      <c r="E182" s="39"/>
      <c r="F182" s="39"/>
      <c r="G182" s="39"/>
      <c r="H182" s="39"/>
      <c r="I182" s="39"/>
      <c r="J182" s="39"/>
      <c r="K182" s="43"/>
      <c r="L182" s="38"/>
      <c r="M182" s="38" t="str">
        <f>'IG Mapping Fromula (7.1)'!G288</f>
        <v/>
      </c>
      <c r="N182" s="46"/>
      <c r="O182" s="37"/>
      <c r="P182" s="37"/>
    </row>
    <row r="183" spans="1:16" ht="23" x14ac:dyDescent="0.25">
      <c r="A183" s="5" t="s">
        <v>626</v>
      </c>
      <c r="B183" s="5" t="s">
        <v>629</v>
      </c>
      <c r="C183" s="1" t="s">
        <v>2215</v>
      </c>
      <c r="D183" s="1" t="s">
        <v>2383</v>
      </c>
      <c r="E183" s="9" t="s">
        <v>2172</v>
      </c>
      <c r="F183" s="9"/>
      <c r="G183" s="9" t="s">
        <v>2173</v>
      </c>
      <c r="H183" s="9"/>
      <c r="I183" s="9" t="s">
        <v>2174</v>
      </c>
      <c r="J183" s="9"/>
      <c r="K183" s="42">
        <v>9.1999999999999993</v>
      </c>
      <c r="L183" s="8"/>
      <c r="M183" s="8">
        <f>'IG Mapping Fromula (7.1)'!G290</f>
        <v>2</v>
      </c>
      <c r="N183" s="45">
        <v>4.8</v>
      </c>
      <c r="O183" s="34" t="s">
        <v>2731</v>
      </c>
      <c r="P183" s="34">
        <v>2</v>
      </c>
    </row>
    <row r="184" spans="1:16" ht="23" x14ac:dyDescent="0.25">
      <c r="A184" s="5" t="s">
        <v>626</v>
      </c>
      <c r="B184" s="5" t="s">
        <v>630</v>
      </c>
      <c r="C184" s="1" t="s">
        <v>2215</v>
      </c>
      <c r="D184" s="1" t="s">
        <v>2384</v>
      </c>
      <c r="E184" s="9" t="s">
        <v>2172</v>
      </c>
      <c r="F184" s="9"/>
      <c r="G184" s="9" t="s">
        <v>2173</v>
      </c>
      <c r="H184" s="9"/>
      <c r="I184" s="9" t="s">
        <v>2174</v>
      </c>
      <c r="J184" s="9"/>
      <c r="K184" s="42">
        <v>9.1999999999999993</v>
      </c>
      <c r="L184" s="8"/>
      <c r="M184" s="8">
        <f>'IG Mapping Fromula (7.1)'!G291</f>
        <v>2</v>
      </c>
      <c r="N184" s="45">
        <v>4.8</v>
      </c>
      <c r="O184" s="34" t="s">
        <v>2731</v>
      </c>
      <c r="P184" s="34">
        <v>2</v>
      </c>
    </row>
    <row r="185" spans="1:16" ht="23" x14ac:dyDescent="0.25">
      <c r="A185" s="5" t="s">
        <v>626</v>
      </c>
      <c r="B185" s="5" t="s">
        <v>635</v>
      </c>
      <c r="C185" s="1" t="s">
        <v>2215</v>
      </c>
      <c r="D185" s="1" t="s">
        <v>2385</v>
      </c>
      <c r="E185" s="9" t="s">
        <v>2127</v>
      </c>
      <c r="F185" s="9"/>
      <c r="G185" s="9" t="s">
        <v>2154</v>
      </c>
      <c r="H185" s="9"/>
      <c r="I185" s="9" t="s">
        <v>2158</v>
      </c>
      <c r="J185" s="9"/>
      <c r="K185" s="42">
        <v>9.1999999999999993</v>
      </c>
      <c r="L185" s="8"/>
      <c r="M185" s="8">
        <f>'IG Mapping Fromula (7.1)'!G293</f>
        <v>2</v>
      </c>
      <c r="N185" s="45">
        <v>4.8</v>
      </c>
      <c r="O185" s="34" t="s">
        <v>2731</v>
      </c>
      <c r="P185" s="34">
        <v>2</v>
      </c>
    </row>
    <row r="186" spans="1:16" ht="23" x14ac:dyDescent="0.25">
      <c r="A186" s="5" t="s">
        <v>626</v>
      </c>
      <c r="B186" s="5" t="s">
        <v>2016</v>
      </c>
      <c r="C186" s="1" t="s">
        <v>2215</v>
      </c>
      <c r="D186" s="1" t="s">
        <v>2386</v>
      </c>
      <c r="E186" s="9" t="s">
        <v>2119</v>
      </c>
      <c r="F186" s="9"/>
      <c r="G186" s="9" t="s">
        <v>2175</v>
      </c>
      <c r="H186" s="9"/>
      <c r="I186" s="9" t="s">
        <v>2164</v>
      </c>
      <c r="J186" s="9"/>
      <c r="K186" s="42">
        <v>9.1999999999999993</v>
      </c>
      <c r="L186" s="8"/>
      <c r="M186" s="8">
        <f>'IG Mapping Fromula (7.1)'!G295</f>
        <v>2</v>
      </c>
      <c r="N186" s="45">
        <v>4.8</v>
      </c>
      <c r="O186" s="34" t="s">
        <v>2731</v>
      </c>
      <c r="P186" s="34">
        <v>2</v>
      </c>
    </row>
    <row r="187" spans="1:16" x14ac:dyDescent="0.25">
      <c r="A187" s="35" t="s">
        <v>645</v>
      </c>
      <c r="B187" s="35"/>
      <c r="C187" s="36"/>
      <c r="D187" s="36" t="s">
        <v>646</v>
      </c>
      <c r="E187" s="36"/>
      <c r="F187" s="36"/>
      <c r="G187" s="36"/>
      <c r="H187" s="36"/>
      <c r="I187" s="36"/>
      <c r="J187" s="36"/>
      <c r="K187" s="41"/>
      <c r="L187" s="36"/>
      <c r="M187" s="36" t="str">
        <f>'IG Mapping Fromula (7.1)'!G302</f>
        <v/>
      </c>
      <c r="N187" s="46"/>
      <c r="O187" s="37"/>
      <c r="P187" s="37"/>
    </row>
    <row r="188" spans="1:16" x14ac:dyDescent="0.25">
      <c r="A188" s="35" t="s">
        <v>648</v>
      </c>
      <c r="B188" s="35"/>
      <c r="C188" s="36"/>
      <c r="D188" s="36" t="s">
        <v>649</v>
      </c>
      <c r="E188" s="36"/>
      <c r="F188" s="36"/>
      <c r="G188" s="36"/>
      <c r="H188" s="36"/>
      <c r="I188" s="36"/>
      <c r="J188" s="36"/>
      <c r="K188" s="41"/>
      <c r="L188" s="36"/>
      <c r="M188" s="36" t="str">
        <f>'IG Mapping Fromula (7.1)'!G303</f>
        <v/>
      </c>
      <c r="N188" s="46"/>
      <c r="O188" s="37"/>
      <c r="P188" s="37"/>
    </row>
    <row r="189" spans="1:16" x14ac:dyDescent="0.25">
      <c r="A189" s="35" t="s">
        <v>651</v>
      </c>
      <c r="B189" s="35"/>
      <c r="C189" s="36"/>
      <c r="D189" s="36" t="s">
        <v>652</v>
      </c>
      <c r="E189" s="36"/>
      <c r="F189" s="36"/>
      <c r="G189" s="36"/>
      <c r="H189" s="36"/>
      <c r="I189" s="36"/>
      <c r="J189" s="36"/>
      <c r="K189" s="41"/>
      <c r="L189" s="36"/>
      <c r="M189" s="36" t="str">
        <f>'IG Mapping Fromula (7.1)'!G304</f>
        <v/>
      </c>
      <c r="N189" s="46"/>
      <c r="O189" s="37"/>
      <c r="P189" s="37"/>
    </row>
    <row r="190" spans="1:16" x14ac:dyDescent="0.25">
      <c r="A190" s="35" t="s">
        <v>654</v>
      </c>
      <c r="B190" s="35"/>
      <c r="C190" s="36"/>
      <c r="D190" s="36" t="s">
        <v>655</v>
      </c>
      <c r="E190" s="36"/>
      <c r="F190" s="36"/>
      <c r="G190" s="36"/>
      <c r="H190" s="36"/>
      <c r="I190" s="36"/>
      <c r="J190" s="36"/>
      <c r="K190" s="41"/>
      <c r="L190" s="36"/>
      <c r="M190" s="36" t="str">
        <f>'IG Mapping Fromula (7.1)'!G305</f>
        <v/>
      </c>
      <c r="N190" s="46"/>
      <c r="O190" s="37"/>
      <c r="P190" s="37"/>
    </row>
    <row r="191" spans="1:16" x14ac:dyDescent="0.25">
      <c r="A191" s="35" t="s">
        <v>657</v>
      </c>
      <c r="B191" s="35"/>
      <c r="C191" s="36"/>
      <c r="D191" s="36" t="s">
        <v>658</v>
      </c>
      <c r="E191" s="36"/>
      <c r="F191" s="36"/>
      <c r="G191" s="36"/>
      <c r="H191" s="36"/>
      <c r="I191" s="36"/>
      <c r="J191" s="36"/>
      <c r="K191" s="41"/>
      <c r="L191" s="36"/>
      <c r="M191" s="36" t="str">
        <f>'IG Mapping Fromula (7.1)'!G306</f>
        <v/>
      </c>
      <c r="N191" s="46"/>
      <c r="O191" s="37"/>
      <c r="P191" s="37"/>
    </row>
    <row r="192" spans="1:16" x14ac:dyDescent="0.25">
      <c r="A192" s="35" t="s">
        <v>659</v>
      </c>
      <c r="B192" s="35"/>
      <c r="C192" s="36"/>
      <c r="D192" s="36" t="s">
        <v>660</v>
      </c>
      <c r="E192" s="39"/>
      <c r="F192" s="39"/>
      <c r="G192" s="39"/>
      <c r="H192" s="39"/>
      <c r="I192" s="39"/>
      <c r="J192" s="39"/>
      <c r="K192" s="43"/>
      <c r="L192" s="38"/>
      <c r="M192" s="38" t="str">
        <f>'IG Mapping Fromula (7.1)'!G308</f>
        <v/>
      </c>
      <c r="N192" s="46"/>
      <c r="O192" s="37"/>
      <c r="P192" s="37"/>
    </row>
    <row r="193" spans="1:16" x14ac:dyDescent="0.25">
      <c r="A193" s="5" t="s">
        <v>659</v>
      </c>
      <c r="B193" s="5" t="s">
        <v>2017</v>
      </c>
      <c r="C193" s="1" t="s">
        <v>2216</v>
      </c>
      <c r="D193" s="1" t="s">
        <v>2475</v>
      </c>
      <c r="E193" s="9" t="s">
        <v>2107</v>
      </c>
      <c r="F193" s="9"/>
      <c r="G193" s="9" t="s">
        <v>2177</v>
      </c>
      <c r="H193" s="9"/>
      <c r="I193" s="9" t="s">
        <v>2178</v>
      </c>
      <c r="J193" s="9"/>
      <c r="K193" s="42">
        <v>18.399999999999999</v>
      </c>
      <c r="L193" s="54"/>
      <c r="M193" s="54">
        <f>'IG Mapping Fromula (7.1)'!G193</f>
        <v>1</v>
      </c>
      <c r="N193" s="55" t="s">
        <v>3438</v>
      </c>
      <c r="O193" s="53"/>
      <c r="P193" s="53">
        <v>2</v>
      </c>
    </row>
    <row r="194" spans="1:16" x14ac:dyDescent="0.25">
      <c r="A194" s="35" t="s">
        <v>662</v>
      </c>
      <c r="B194" s="35"/>
      <c r="C194" s="36"/>
      <c r="D194" s="36" t="s">
        <v>663</v>
      </c>
      <c r="E194" s="39"/>
      <c r="F194" s="39"/>
      <c r="G194" s="39"/>
      <c r="H194" s="39"/>
      <c r="I194" s="39"/>
      <c r="J194" s="39"/>
      <c r="K194" s="43"/>
      <c r="L194" s="38"/>
      <c r="M194" s="38" t="str">
        <f>'IG Mapping Fromula (7.1)'!G310</f>
        <v/>
      </c>
      <c r="N194" s="46"/>
      <c r="O194" s="37"/>
      <c r="P194" s="37"/>
    </row>
    <row r="195" spans="1:16" x14ac:dyDescent="0.25">
      <c r="A195" s="35" t="s">
        <v>665</v>
      </c>
      <c r="B195" s="35"/>
      <c r="C195" s="36"/>
      <c r="D195" s="36" t="s">
        <v>666</v>
      </c>
      <c r="E195" s="39"/>
      <c r="F195" s="39"/>
      <c r="G195" s="39"/>
      <c r="H195" s="39"/>
      <c r="I195" s="39"/>
      <c r="J195" s="39"/>
      <c r="K195" s="43"/>
      <c r="L195" s="38"/>
      <c r="M195" s="38" t="str">
        <f>'IG Mapping Fromula (7.1)'!G311</f>
        <v/>
      </c>
      <c r="N195" s="46"/>
      <c r="O195" s="37"/>
      <c r="P195" s="37"/>
    </row>
    <row r="196" spans="1:16" x14ac:dyDescent="0.25">
      <c r="A196" s="35" t="s">
        <v>668</v>
      </c>
      <c r="B196" s="35"/>
      <c r="C196" s="36"/>
      <c r="D196" s="36" t="s">
        <v>669</v>
      </c>
      <c r="E196" s="39"/>
      <c r="F196" s="39"/>
      <c r="G196" s="39"/>
      <c r="H196" s="39"/>
      <c r="I196" s="39"/>
      <c r="J196" s="39"/>
      <c r="K196" s="43"/>
      <c r="L196" s="38"/>
      <c r="M196" s="38" t="str">
        <f>'IG Mapping Fromula (7.1)'!G312</f>
        <v/>
      </c>
      <c r="N196" s="46"/>
      <c r="O196" s="37"/>
      <c r="P196" s="37"/>
    </row>
    <row r="197" spans="1:16" x14ac:dyDescent="0.25">
      <c r="A197" s="5" t="s">
        <v>668</v>
      </c>
      <c r="B197" s="5" t="s">
        <v>671</v>
      </c>
      <c r="C197" s="1" t="s">
        <v>2215</v>
      </c>
      <c r="D197" s="1" t="s">
        <v>2387</v>
      </c>
      <c r="E197" s="9" t="s">
        <v>2115</v>
      </c>
      <c r="F197" s="9"/>
      <c r="G197" s="9" t="s">
        <v>2138</v>
      </c>
      <c r="H197" s="9"/>
      <c r="I197" s="9" t="s">
        <v>2133</v>
      </c>
      <c r="J197" s="9"/>
      <c r="K197" s="42">
        <v>9.1999999999999993</v>
      </c>
      <c r="L197" s="8"/>
      <c r="M197" s="8">
        <f>'IG Mapping Fromula (7.1)'!G313</f>
        <v>2</v>
      </c>
      <c r="N197" s="45">
        <v>4.0999999999999996</v>
      </c>
      <c r="O197" s="34" t="s">
        <v>2731</v>
      </c>
      <c r="P197" s="34">
        <v>1</v>
      </c>
    </row>
    <row r="198" spans="1:16" x14ac:dyDescent="0.25">
      <c r="A198" s="35" t="s">
        <v>676</v>
      </c>
      <c r="B198" s="35"/>
      <c r="C198" s="36"/>
      <c r="D198" s="36" t="s">
        <v>677</v>
      </c>
      <c r="E198" s="36"/>
      <c r="F198" s="36"/>
      <c r="G198" s="36"/>
      <c r="H198" s="36"/>
      <c r="I198" s="36"/>
      <c r="J198" s="36"/>
      <c r="K198" s="41"/>
      <c r="L198" s="36"/>
      <c r="M198" s="36" t="str">
        <f>'IG Mapping Fromula (7.1)'!G314</f>
        <v/>
      </c>
      <c r="N198" s="46"/>
      <c r="O198" s="37"/>
      <c r="P198" s="37"/>
    </row>
    <row r="199" spans="1:16" x14ac:dyDescent="0.25">
      <c r="A199" s="35" t="s">
        <v>678</v>
      </c>
      <c r="B199" s="35"/>
      <c r="C199" s="36"/>
      <c r="D199" s="36" t="s">
        <v>679</v>
      </c>
      <c r="E199" s="39"/>
      <c r="F199" s="39"/>
      <c r="G199" s="39"/>
      <c r="H199" s="39"/>
      <c r="I199" s="39"/>
      <c r="J199" s="39"/>
      <c r="K199" s="43"/>
      <c r="L199" s="38"/>
      <c r="M199" s="38" t="str">
        <f>'IG Mapping Fromula (7.1)'!G317</f>
        <v/>
      </c>
      <c r="N199" s="46"/>
      <c r="O199" s="37"/>
      <c r="P199" s="37"/>
    </row>
    <row r="200" spans="1:16" x14ac:dyDescent="0.25">
      <c r="A200" s="35" t="s">
        <v>680</v>
      </c>
      <c r="B200" s="35"/>
      <c r="C200" s="36"/>
      <c r="D200" s="36" t="s">
        <v>681</v>
      </c>
      <c r="E200" s="39"/>
      <c r="F200" s="39"/>
      <c r="G200" s="39"/>
      <c r="H200" s="39"/>
      <c r="I200" s="39"/>
      <c r="J200" s="39"/>
      <c r="K200" s="43"/>
      <c r="L200" s="38"/>
      <c r="M200" s="38" t="str">
        <f>'IG Mapping Fromula (7.1)'!G319</f>
        <v/>
      </c>
      <c r="N200" s="46"/>
      <c r="O200" s="37"/>
      <c r="P200" s="37"/>
    </row>
    <row r="201" spans="1:16" x14ac:dyDescent="0.25">
      <c r="A201" s="35" t="s">
        <v>683</v>
      </c>
      <c r="B201" s="35"/>
      <c r="C201" s="36"/>
      <c r="D201" s="36" t="s">
        <v>684</v>
      </c>
      <c r="E201" s="39"/>
      <c r="F201" s="39"/>
      <c r="G201" s="39"/>
      <c r="H201" s="39"/>
      <c r="I201" s="39"/>
      <c r="J201" s="39"/>
      <c r="K201" s="43"/>
      <c r="L201" s="38"/>
      <c r="M201" s="38" t="str">
        <f>'IG Mapping Fromula (7.1)'!G320</f>
        <v/>
      </c>
      <c r="N201" s="46"/>
      <c r="O201" s="37"/>
      <c r="P201" s="37"/>
    </row>
    <row r="202" spans="1:16" ht="23" x14ac:dyDescent="0.25">
      <c r="A202" s="5" t="s">
        <v>683</v>
      </c>
      <c r="B202" s="5" t="s">
        <v>686</v>
      </c>
      <c r="C202" s="1" t="s">
        <v>2215</v>
      </c>
      <c r="D202" s="1" t="s">
        <v>2388</v>
      </c>
      <c r="E202" s="9" t="s">
        <v>2179</v>
      </c>
      <c r="F202" s="9"/>
      <c r="G202" s="9" t="s">
        <v>2180</v>
      </c>
      <c r="H202" s="9"/>
      <c r="I202" s="9" t="s">
        <v>2181</v>
      </c>
      <c r="J202" s="9"/>
      <c r="K202" s="42">
        <v>11.3</v>
      </c>
      <c r="L202" s="8"/>
      <c r="M202" s="8">
        <f>'IG Mapping Fromula (7.1)'!G321</f>
        <v>2</v>
      </c>
      <c r="N202" s="45" t="s">
        <v>2762</v>
      </c>
      <c r="O202" s="34" t="s">
        <v>2731</v>
      </c>
      <c r="P202" s="34">
        <v>1</v>
      </c>
    </row>
    <row r="203" spans="1:16" x14ac:dyDescent="0.25">
      <c r="A203" s="5" t="s">
        <v>683</v>
      </c>
      <c r="B203" s="5" t="s">
        <v>690</v>
      </c>
      <c r="C203" s="1" t="s">
        <v>2215</v>
      </c>
      <c r="D203" s="1" t="s">
        <v>2389</v>
      </c>
      <c r="E203" s="9" t="s">
        <v>2179</v>
      </c>
      <c r="F203" s="9"/>
      <c r="G203" s="9" t="s">
        <v>2180</v>
      </c>
      <c r="H203" s="9"/>
      <c r="I203" s="9" t="s">
        <v>2181</v>
      </c>
      <c r="J203" s="9"/>
      <c r="K203" s="42">
        <v>9.1999999999999993</v>
      </c>
      <c r="L203" s="8"/>
      <c r="M203" s="8">
        <f>'IG Mapping Fromula (7.1)'!G322</f>
        <v>2</v>
      </c>
      <c r="N203" s="45">
        <v>4.8</v>
      </c>
      <c r="O203" s="34" t="s">
        <v>2731</v>
      </c>
      <c r="P203" s="34">
        <v>2</v>
      </c>
    </row>
    <row r="204" spans="1:16" x14ac:dyDescent="0.25">
      <c r="A204" s="35" t="s">
        <v>695</v>
      </c>
      <c r="B204" s="35"/>
      <c r="C204" s="36"/>
      <c r="D204" s="36" t="s">
        <v>696</v>
      </c>
      <c r="E204" s="36"/>
      <c r="F204" s="36"/>
      <c r="G204" s="36"/>
      <c r="H204" s="36"/>
      <c r="I204" s="36"/>
      <c r="J204" s="36"/>
      <c r="K204" s="41"/>
      <c r="L204" s="36"/>
      <c r="M204" s="36" t="str">
        <f>'IG Mapping Fromula (7.1)'!G324</f>
        <v/>
      </c>
      <c r="N204" s="46"/>
      <c r="O204" s="37"/>
      <c r="P204" s="37"/>
    </row>
    <row r="205" spans="1:16" x14ac:dyDescent="0.25">
      <c r="A205" s="35" t="s">
        <v>698</v>
      </c>
      <c r="B205" s="35"/>
      <c r="C205" s="36"/>
      <c r="D205" s="36" t="s">
        <v>699</v>
      </c>
      <c r="E205" s="36"/>
      <c r="F205" s="36"/>
      <c r="G205" s="36"/>
      <c r="H205" s="36"/>
      <c r="I205" s="36"/>
      <c r="J205" s="36"/>
      <c r="K205" s="41"/>
      <c r="L205" s="36"/>
      <c r="M205" s="36" t="str">
        <f>'IG Mapping Fromula (7.1)'!G325</f>
        <v/>
      </c>
      <c r="N205" s="46"/>
      <c r="O205" s="37"/>
      <c r="P205" s="37"/>
    </row>
    <row r="206" spans="1:16" x14ac:dyDescent="0.25">
      <c r="A206" s="35" t="s">
        <v>701</v>
      </c>
      <c r="B206" s="35"/>
      <c r="C206" s="36"/>
      <c r="D206" s="36" t="s">
        <v>702</v>
      </c>
      <c r="E206" s="36"/>
      <c r="F206" s="36"/>
      <c r="G206" s="36"/>
      <c r="H206" s="36"/>
      <c r="I206" s="36"/>
      <c r="J206" s="36"/>
      <c r="K206" s="41"/>
      <c r="L206" s="36"/>
      <c r="M206" s="36" t="str">
        <f>'IG Mapping Fromula (7.1)'!G326</f>
        <v/>
      </c>
      <c r="N206" s="46"/>
      <c r="O206" s="37"/>
      <c r="P206" s="37"/>
    </row>
    <row r="207" spans="1:16" x14ac:dyDescent="0.25">
      <c r="A207" s="35" t="s">
        <v>704</v>
      </c>
      <c r="B207" s="35"/>
      <c r="C207" s="36"/>
      <c r="D207" s="36" t="s">
        <v>705</v>
      </c>
      <c r="E207" s="36"/>
      <c r="F207" s="36"/>
      <c r="G207" s="36"/>
      <c r="H207" s="36"/>
      <c r="I207" s="36"/>
      <c r="J207" s="36"/>
      <c r="K207" s="41"/>
      <c r="L207" s="36"/>
      <c r="M207" s="36" t="str">
        <f>'IG Mapping Fromula (7.1)'!G327</f>
        <v/>
      </c>
      <c r="N207" s="46"/>
      <c r="O207" s="37"/>
      <c r="P207" s="37"/>
    </row>
    <row r="208" spans="1:16" ht="23" x14ac:dyDescent="0.25">
      <c r="A208" s="5" t="s">
        <v>704</v>
      </c>
      <c r="B208" s="5" t="s">
        <v>707</v>
      </c>
      <c r="C208" s="1" t="s">
        <v>2215</v>
      </c>
      <c r="D208" s="1" t="s">
        <v>2390</v>
      </c>
      <c r="E208" s="9" t="s">
        <v>2146</v>
      </c>
      <c r="F208" s="9"/>
      <c r="G208" s="9" t="s">
        <v>2182</v>
      </c>
      <c r="H208" s="9"/>
      <c r="I208" s="9" t="s">
        <v>2136</v>
      </c>
      <c r="J208" s="9"/>
      <c r="K208" s="42">
        <v>5.0999999999999996</v>
      </c>
      <c r="L208" s="8"/>
      <c r="M208" s="8">
        <f>'IG Mapping Fromula (7.1)'!G328</f>
        <v>1</v>
      </c>
      <c r="N208" s="45">
        <v>4.0999999999999996</v>
      </c>
      <c r="O208" s="34" t="s">
        <v>2731</v>
      </c>
      <c r="P208" s="34">
        <v>1</v>
      </c>
    </row>
    <row r="209" spans="1:16" x14ac:dyDescent="0.25">
      <c r="A209" s="35" t="s">
        <v>712</v>
      </c>
      <c r="B209" s="35"/>
      <c r="C209" s="36"/>
      <c r="D209" s="36" t="s">
        <v>713</v>
      </c>
      <c r="E209" s="36"/>
      <c r="F209" s="36"/>
      <c r="G209" s="36"/>
      <c r="H209" s="36"/>
      <c r="I209" s="36"/>
      <c r="J209" s="36"/>
      <c r="K209" s="41"/>
      <c r="L209" s="36"/>
      <c r="M209" s="36" t="str">
        <f>'IG Mapping Fromula (7.1)'!G329</f>
        <v/>
      </c>
      <c r="N209" s="46"/>
      <c r="O209" s="37"/>
      <c r="P209" s="37"/>
    </row>
    <row r="210" spans="1:16" x14ac:dyDescent="0.25">
      <c r="A210" s="35" t="s">
        <v>715</v>
      </c>
      <c r="B210" s="35"/>
      <c r="C210" s="36"/>
      <c r="D210" s="36" t="s">
        <v>716</v>
      </c>
      <c r="E210" s="36"/>
      <c r="F210" s="36"/>
      <c r="G210" s="36"/>
      <c r="H210" s="36"/>
      <c r="I210" s="36"/>
      <c r="J210" s="36"/>
      <c r="K210" s="41"/>
      <c r="L210" s="36"/>
      <c r="M210" s="36" t="str">
        <f>'IG Mapping Fromula (7.1)'!G330</f>
        <v/>
      </c>
      <c r="N210" s="46"/>
      <c r="O210" s="37"/>
      <c r="P210" s="37"/>
    </row>
    <row r="211" spans="1:16" x14ac:dyDescent="0.25">
      <c r="A211" s="35" t="s">
        <v>718</v>
      </c>
      <c r="B211" s="35"/>
      <c r="C211" s="36"/>
      <c r="D211" s="36" t="s">
        <v>719</v>
      </c>
      <c r="E211" s="36"/>
      <c r="F211" s="36"/>
      <c r="G211" s="36"/>
      <c r="H211" s="36"/>
      <c r="I211" s="36"/>
      <c r="J211" s="36"/>
      <c r="K211" s="41"/>
      <c r="L211" s="36"/>
      <c r="M211" s="36" t="str">
        <f>'IG Mapping Fromula (7.1)'!G331</f>
        <v/>
      </c>
      <c r="N211" s="46"/>
      <c r="O211" s="37"/>
      <c r="P211" s="37"/>
    </row>
    <row r="212" spans="1:16" x14ac:dyDescent="0.25">
      <c r="A212" s="35" t="s">
        <v>721</v>
      </c>
      <c r="B212" s="35"/>
      <c r="C212" s="36"/>
      <c r="D212" s="36" t="s">
        <v>722</v>
      </c>
      <c r="E212" s="36"/>
      <c r="F212" s="36"/>
      <c r="G212" s="36"/>
      <c r="H212" s="36"/>
      <c r="I212" s="36"/>
      <c r="J212" s="36"/>
      <c r="K212" s="41"/>
      <c r="L212" s="36"/>
      <c r="M212" s="36" t="str">
        <f>'IG Mapping Fromula (7.1)'!G332</f>
        <v/>
      </c>
      <c r="N212" s="46"/>
      <c r="O212" s="37"/>
      <c r="P212" s="37"/>
    </row>
    <row r="213" spans="1:16" x14ac:dyDescent="0.25">
      <c r="A213" s="35" t="s">
        <v>724</v>
      </c>
      <c r="B213" s="35"/>
      <c r="C213" s="36"/>
      <c r="D213" s="36" t="s">
        <v>725</v>
      </c>
      <c r="E213" s="36"/>
      <c r="F213" s="36"/>
      <c r="G213" s="36"/>
      <c r="H213" s="36"/>
      <c r="I213" s="36"/>
      <c r="J213" s="36"/>
      <c r="K213" s="41"/>
      <c r="L213" s="36"/>
      <c r="M213" s="36" t="str">
        <f>'IG Mapping Fromula (7.1)'!G333</f>
        <v/>
      </c>
      <c r="N213" s="46"/>
      <c r="O213" s="37"/>
      <c r="P213" s="37"/>
    </row>
    <row r="214" spans="1:16" x14ac:dyDescent="0.25">
      <c r="A214" s="35" t="s">
        <v>726</v>
      </c>
      <c r="B214" s="35"/>
      <c r="C214" s="36"/>
      <c r="D214" s="36" t="s">
        <v>727</v>
      </c>
      <c r="E214" s="36"/>
      <c r="F214" s="36"/>
      <c r="G214" s="36"/>
      <c r="H214" s="36"/>
      <c r="I214" s="36"/>
      <c r="J214" s="36"/>
      <c r="K214" s="41"/>
      <c r="L214" s="36"/>
      <c r="M214" s="36" t="str">
        <f>'IG Mapping Fromula (7.1)'!G334</f>
        <v/>
      </c>
      <c r="N214" s="46"/>
      <c r="O214" s="37"/>
      <c r="P214" s="37"/>
    </row>
    <row r="215" spans="1:16" x14ac:dyDescent="0.25">
      <c r="A215" s="35" t="s">
        <v>729</v>
      </c>
      <c r="B215" s="35"/>
      <c r="C215" s="36"/>
      <c r="D215" s="36" t="s">
        <v>730</v>
      </c>
      <c r="E215" s="36"/>
      <c r="F215" s="36"/>
      <c r="G215" s="36"/>
      <c r="H215" s="36"/>
      <c r="I215" s="36"/>
      <c r="J215" s="36"/>
      <c r="K215" s="41"/>
      <c r="L215" s="36"/>
      <c r="M215" s="36" t="str">
        <f>'IG Mapping Fromula (7.1)'!G335</f>
        <v/>
      </c>
      <c r="N215" s="46"/>
      <c r="O215" s="37"/>
      <c r="P215" s="37"/>
    </row>
    <row r="216" spans="1:16" x14ac:dyDescent="0.25">
      <c r="A216" s="35" t="s">
        <v>731</v>
      </c>
      <c r="B216" s="35"/>
      <c r="C216" s="36"/>
      <c r="D216" s="36" t="s">
        <v>732</v>
      </c>
      <c r="E216" s="36"/>
      <c r="F216" s="36"/>
      <c r="G216" s="36"/>
      <c r="H216" s="36"/>
      <c r="I216" s="36"/>
      <c r="J216" s="36"/>
      <c r="K216" s="41"/>
      <c r="L216" s="36"/>
      <c r="M216" s="36" t="str">
        <f>'IG Mapping Fromula (7.1)'!G337</f>
        <v/>
      </c>
      <c r="N216" s="46"/>
      <c r="O216" s="37"/>
      <c r="P216" s="37"/>
    </row>
    <row r="217" spans="1:16" x14ac:dyDescent="0.25">
      <c r="A217" s="35" t="s">
        <v>733</v>
      </c>
      <c r="B217" s="35"/>
      <c r="C217" s="36"/>
      <c r="D217" s="36" t="s">
        <v>734</v>
      </c>
      <c r="E217" s="39"/>
      <c r="F217" s="39"/>
      <c r="G217" s="39"/>
      <c r="H217" s="39"/>
      <c r="I217" s="39"/>
      <c r="J217" s="39"/>
      <c r="K217" s="43"/>
      <c r="L217" s="38"/>
      <c r="M217" s="38" t="str">
        <f>'IG Mapping Fromula (7.1)'!G340</f>
        <v/>
      </c>
      <c r="N217" s="46"/>
      <c r="O217" s="37"/>
      <c r="P217" s="37"/>
    </row>
    <row r="218" spans="1:16" ht="23" x14ac:dyDescent="0.25">
      <c r="A218" s="5" t="s">
        <v>733</v>
      </c>
      <c r="B218" s="5" t="s">
        <v>737</v>
      </c>
      <c r="C218" s="1" t="s">
        <v>2215</v>
      </c>
      <c r="D218" s="1" t="s">
        <v>2391</v>
      </c>
      <c r="E218" s="9" t="s">
        <v>2179</v>
      </c>
      <c r="F218" s="9"/>
      <c r="G218" s="9" t="s">
        <v>2183</v>
      </c>
      <c r="H218" s="9"/>
      <c r="I218" s="9" t="s">
        <v>2136</v>
      </c>
      <c r="J218" s="9"/>
      <c r="K218" s="42">
        <v>12.4</v>
      </c>
      <c r="L218" s="8"/>
      <c r="M218" s="8">
        <f>'IG Mapping Fromula (7.1)'!G342</f>
        <v>1</v>
      </c>
      <c r="N218" s="45">
        <v>4.0999999999999996</v>
      </c>
      <c r="O218" s="34" t="s">
        <v>2731</v>
      </c>
      <c r="P218" s="34">
        <v>1</v>
      </c>
    </row>
    <row r="219" spans="1:16" x14ac:dyDescent="0.25">
      <c r="A219" s="35" t="s">
        <v>742</v>
      </c>
      <c r="B219" s="35"/>
      <c r="C219" s="36"/>
      <c r="D219" s="36" t="s">
        <v>743</v>
      </c>
      <c r="E219" s="36"/>
      <c r="F219" s="36"/>
      <c r="G219" s="36"/>
      <c r="H219" s="36"/>
      <c r="I219" s="36"/>
      <c r="J219" s="36"/>
      <c r="K219" s="41"/>
      <c r="L219" s="36"/>
      <c r="M219" s="36" t="str">
        <f>'IG Mapping Fromula (7.1)'!G343</f>
        <v/>
      </c>
      <c r="N219" s="46"/>
      <c r="O219" s="37"/>
      <c r="P219" s="37"/>
    </row>
    <row r="220" spans="1:16" x14ac:dyDescent="0.25">
      <c r="A220" s="35" t="s">
        <v>745</v>
      </c>
      <c r="B220" s="35"/>
      <c r="C220" s="36"/>
      <c r="D220" s="36" t="s">
        <v>746</v>
      </c>
      <c r="E220" s="36"/>
      <c r="F220" s="36"/>
      <c r="G220" s="36"/>
      <c r="H220" s="36"/>
      <c r="I220" s="36"/>
      <c r="J220" s="36"/>
      <c r="K220" s="41"/>
      <c r="L220" s="36"/>
      <c r="M220" s="36" t="str">
        <f>'IG Mapping Fromula (7.1)'!G344</f>
        <v/>
      </c>
      <c r="N220" s="46"/>
      <c r="O220" s="37"/>
      <c r="P220" s="37"/>
    </row>
    <row r="221" spans="1:16" x14ac:dyDescent="0.25">
      <c r="A221" s="35" t="s">
        <v>748</v>
      </c>
      <c r="B221" s="35"/>
      <c r="C221" s="36"/>
      <c r="D221" s="36" t="s">
        <v>749</v>
      </c>
      <c r="E221" s="36"/>
      <c r="F221" s="36"/>
      <c r="G221" s="36"/>
      <c r="H221" s="36"/>
      <c r="I221" s="36"/>
      <c r="J221" s="36"/>
      <c r="K221" s="41"/>
      <c r="L221" s="36"/>
      <c r="M221" s="36" t="str">
        <f>'IG Mapping Fromula (7.1)'!G345</f>
        <v/>
      </c>
      <c r="N221" s="46"/>
      <c r="O221" s="37"/>
      <c r="P221" s="37"/>
    </row>
    <row r="222" spans="1:16" x14ac:dyDescent="0.25">
      <c r="A222" s="35" t="s">
        <v>751</v>
      </c>
      <c r="B222" s="35"/>
      <c r="C222" s="36"/>
      <c r="D222" s="36" t="s">
        <v>752</v>
      </c>
      <c r="E222" s="36"/>
      <c r="F222" s="36"/>
      <c r="G222" s="36"/>
      <c r="H222" s="36"/>
      <c r="I222" s="36"/>
      <c r="J222" s="36"/>
      <c r="K222" s="41"/>
      <c r="L222" s="36"/>
      <c r="M222" s="36" t="str">
        <f>'IG Mapping Fromula (7.1)'!G346</f>
        <v/>
      </c>
      <c r="N222" s="46"/>
      <c r="O222" s="37"/>
      <c r="P222" s="37"/>
    </row>
    <row r="223" spans="1:16" ht="23" x14ac:dyDescent="0.25">
      <c r="A223" s="5" t="s">
        <v>751</v>
      </c>
      <c r="B223" s="5" t="s">
        <v>754</v>
      </c>
      <c r="C223" s="1" t="s">
        <v>2215</v>
      </c>
      <c r="D223" s="1" t="s">
        <v>2392</v>
      </c>
      <c r="E223" s="9" t="s">
        <v>2179</v>
      </c>
      <c r="F223" s="9"/>
      <c r="G223" s="9" t="s">
        <v>2183</v>
      </c>
      <c r="H223" s="9"/>
      <c r="I223" s="9" t="s">
        <v>2136</v>
      </c>
      <c r="J223" s="9"/>
      <c r="K223" s="42">
        <v>15.5</v>
      </c>
      <c r="L223" s="8"/>
      <c r="M223" s="8">
        <f>'IG Mapping Fromula (7.1)'!G347</f>
        <v>3</v>
      </c>
      <c r="N223" s="45">
        <v>4.0999999999999996</v>
      </c>
      <c r="O223" s="34" t="s">
        <v>2731</v>
      </c>
      <c r="P223" s="34">
        <v>1</v>
      </c>
    </row>
    <row r="224" spans="1:16" x14ac:dyDescent="0.25">
      <c r="A224" s="35" t="s">
        <v>759</v>
      </c>
      <c r="B224" s="35"/>
      <c r="C224" s="36"/>
      <c r="D224" s="36" t="s">
        <v>760</v>
      </c>
      <c r="E224" s="39"/>
      <c r="F224" s="39"/>
      <c r="G224" s="39"/>
      <c r="H224" s="39"/>
      <c r="I224" s="39"/>
      <c r="J224" s="39"/>
      <c r="K224" s="43"/>
      <c r="L224" s="38"/>
      <c r="M224" s="38" t="str">
        <f>'IG Mapping Fromula (7.1)'!G348</f>
        <v/>
      </c>
      <c r="N224" s="46"/>
      <c r="O224" s="37"/>
      <c r="P224" s="37"/>
    </row>
    <row r="225" spans="1:16" x14ac:dyDescent="0.25">
      <c r="A225" s="35" t="s">
        <v>762</v>
      </c>
      <c r="B225" s="35"/>
      <c r="C225" s="36"/>
      <c r="D225" s="36" t="s">
        <v>763</v>
      </c>
      <c r="E225" s="39"/>
      <c r="F225" s="39"/>
      <c r="G225" s="39"/>
      <c r="H225" s="39"/>
      <c r="I225" s="39"/>
      <c r="J225" s="39"/>
      <c r="K225" s="43"/>
      <c r="L225" s="38"/>
      <c r="M225" s="38" t="str">
        <f>'IG Mapping Fromula (7.1)'!G349</f>
        <v/>
      </c>
      <c r="N225" s="46"/>
      <c r="O225" s="37"/>
      <c r="P225" s="37"/>
    </row>
    <row r="226" spans="1:16" x14ac:dyDescent="0.25">
      <c r="A226" s="35" t="s">
        <v>765</v>
      </c>
      <c r="B226" s="35"/>
      <c r="C226" s="36"/>
      <c r="D226" s="36" t="s">
        <v>766</v>
      </c>
      <c r="E226" s="39"/>
      <c r="F226" s="39"/>
      <c r="G226" s="39"/>
      <c r="H226" s="39"/>
      <c r="I226" s="39"/>
      <c r="J226" s="39"/>
      <c r="K226" s="43"/>
      <c r="L226" s="38"/>
      <c r="M226" s="38" t="str">
        <f>'IG Mapping Fromula (7.1)'!G350</f>
        <v/>
      </c>
      <c r="N226" s="46"/>
      <c r="O226" s="37"/>
      <c r="P226" s="37"/>
    </row>
    <row r="227" spans="1:16" ht="34.5" x14ac:dyDescent="0.25">
      <c r="A227" s="5" t="s">
        <v>765</v>
      </c>
      <c r="B227" s="5" t="s">
        <v>2022</v>
      </c>
      <c r="C227" s="1" t="s">
        <v>2216</v>
      </c>
      <c r="D227" s="1" t="s">
        <v>2476</v>
      </c>
      <c r="E227" s="9" t="s">
        <v>2530</v>
      </c>
      <c r="F227" s="9"/>
      <c r="G227" s="9" t="s">
        <v>2530</v>
      </c>
      <c r="H227" s="9"/>
      <c r="I227" s="9" t="s">
        <v>2530</v>
      </c>
      <c r="J227" s="9"/>
      <c r="K227" s="42">
        <v>9.1999999999999993</v>
      </c>
      <c r="L227" s="8"/>
      <c r="M227" s="8">
        <f>'IG Mapping Fromula (7.1)'!G351</f>
        <v>2</v>
      </c>
      <c r="N227" s="45">
        <v>4.8</v>
      </c>
      <c r="O227" s="34" t="s">
        <v>2731</v>
      </c>
      <c r="P227" s="34">
        <v>2</v>
      </c>
    </row>
    <row r="228" spans="1:16" x14ac:dyDescent="0.25">
      <c r="A228" s="35" t="s">
        <v>768</v>
      </c>
      <c r="B228" s="35"/>
      <c r="C228" s="36"/>
      <c r="D228" s="36" t="s">
        <v>552</v>
      </c>
      <c r="E228" s="39"/>
      <c r="F228" s="39"/>
      <c r="G228" s="39"/>
      <c r="H228" s="39"/>
      <c r="I228" s="39"/>
      <c r="J228" s="39"/>
      <c r="K228" s="43"/>
      <c r="L228" s="38"/>
      <c r="M228" s="38" t="str">
        <f>'IG Mapping Fromula (7.1)'!G352</f>
        <v/>
      </c>
      <c r="N228" s="46"/>
      <c r="O228" s="37"/>
      <c r="P228" s="37"/>
    </row>
    <row r="229" spans="1:16" x14ac:dyDescent="0.25">
      <c r="A229" s="35" t="s">
        <v>770</v>
      </c>
      <c r="B229" s="35"/>
      <c r="C229" s="36"/>
      <c r="D229" s="36" t="s">
        <v>771</v>
      </c>
      <c r="E229" s="39"/>
      <c r="F229" s="39"/>
      <c r="G229" s="39"/>
      <c r="H229" s="39"/>
      <c r="I229" s="39"/>
      <c r="J229" s="39"/>
      <c r="K229" s="43"/>
      <c r="L229" s="38"/>
      <c r="M229" s="38" t="str">
        <f>'IG Mapping Fromula (7.1)'!G353</f>
        <v/>
      </c>
      <c r="N229" s="46"/>
      <c r="O229" s="37"/>
      <c r="P229" s="37"/>
    </row>
    <row r="230" spans="1:16" x14ac:dyDescent="0.25">
      <c r="A230" s="35" t="s">
        <v>773</v>
      </c>
      <c r="B230" s="35"/>
      <c r="C230" s="36"/>
      <c r="D230" s="36" t="s">
        <v>774</v>
      </c>
      <c r="E230" s="39"/>
      <c r="F230" s="39"/>
      <c r="G230" s="39"/>
      <c r="H230" s="39"/>
      <c r="I230" s="39"/>
      <c r="J230" s="39"/>
      <c r="K230" s="43"/>
      <c r="L230" s="38"/>
      <c r="M230" s="38" t="str">
        <f>'IG Mapping Fromula (7.1)'!G354</f>
        <v/>
      </c>
      <c r="N230" s="46"/>
      <c r="O230" s="37"/>
      <c r="P230" s="37"/>
    </row>
    <row r="231" spans="1:16" x14ac:dyDescent="0.25">
      <c r="A231" s="35" t="s">
        <v>776</v>
      </c>
      <c r="B231" s="35"/>
      <c r="C231" s="36"/>
      <c r="D231" s="36" t="s">
        <v>777</v>
      </c>
      <c r="E231" s="39"/>
      <c r="F231" s="39"/>
      <c r="G231" s="39"/>
      <c r="H231" s="39"/>
      <c r="I231" s="39"/>
      <c r="J231" s="39"/>
      <c r="K231" s="43"/>
      <c r="L231" s="38"/>
      <c r="M231" s="38" t="str">
        <f>'IG Mapping Fromula (7.1)'!G355</f>
        <v/>
      </c>
      <c r="N231" s="46"/>
      <c r="O231" s="37"/>
      <c r="P231" s="37"/>
    </row>
    <row r="232" spans="1:16" x14ac:dyDescent="0.25">
      <c r="A232" s="35" t="s">
        <v>778</v>
      </c>
      <c r="B232" s="35"/>
      <c r="C232" s="36"/>
      <c r="D232" s="36" t="s">
        <v>779</v>
      </c>
      <c r="E232" s="36"/>
      <c r="F232" s="36"/>
      <c r="G232" s="36"/>
      <c r="H232" s="36"/>
      <c r="I232" s="36"/>
      <c r="J232" s="36"/>
      <c r="K232" s="41"/>
      <c r="L232" s="36"/>
      <c r="M232" s="36" t="str">
        <f>'IG Mapping Fromula (7.1)'!G357</f>
        <v/>
      </c>
      <c r="N232" s="46"/>
      <c r="O232" s="37"/>
      <c r="P232" s="37"/>
    </row>
    <row r="233" spans="1:16" x14ac:dyDescent="0.25">
      <c r="A233" s="5" t="s">
        <v>778</v>
      </c>
      <c r="B233" s="5" t="s">
        <v>783</v>
      </c>
      <c r="C233" s="1" t="s">
        <v>2215</v>
      </c>
      <c r="D233" s="1" t="s">
        <v>2393</v>
      </c>
      <c r="E233" s="9" t="s">
        <v>2150</v>
      </c>
      <c r="F233" s="9"/>
      <c r="G233" s="9" t="s">
        <v>2111</v>
      </c>
      <c r="H233" s="9"/>
      <c r="I233" s="9" t="s">
        <v>2184</v>
      </c>
      <c r="J233" s="9"/>
      <c r="K233" s="42">
        <v>16.5</v>
      </c>
      <c r="L233" s="8"/>
      <c r="M233" s="8">
        <f>'IG Mapping Fromula (7.1)'!G359</f>
        <v>2</v>
      </c>
      <c r="N233" s="45">
        <v>3.1</v>
      </c>
      <c r="O233" s="34" t="s">
        <v>2731</v>
      </c>
      <c r="P233" s="34">
        <v>1</v>
      </c>
    </row>
    <row r="234" spans="1:16" x14ac:dyDescent="0.25">
      <c r="A234" s="35" t="s">
        <v>788</v>
      </c>
      <c r="B234" s="35"/>
      <c r="C234" s="36"/>
      <c r="D234" s="36" t="s">
        <v>789</v>
      </c>
      <c r="E234" s="39"/>
      <c r="F234" s="39"/>
      <c r="G234" s="39"/>
      <c r="H234" s="39"/>
      <c r="I234" s="39"/>
      <c r="J234" s="39"/>
      <c r="K234" s="43"/>
      <c r="L234" s="38"/>
      <c r="M234" s="38" t="str">
        <f>'IG Mapping Fromula (7.1)'!G360</f>
        <v/>
      </c>
      <c r="N234" s="46"/>
      <c r="O234" s="37"/>
      <c r="P234" s="37"/>
    </row>
    <row r="235" spans="1:16" x14ac:dyDescent="0.25">
      <c r="A235" s="5" t="s">
        <v>788</v>
      </c>
      <c r="B235" s="5" t="s">
        <v>1979</v>
      </c>
      <c r="C235" s="1" t="s">
        <v>2218</v>
      </c>
      <c r="D235" s="1" t="s">
        <v>2518</v>
      </c>
      <c r="E235" s="9" t="s">
        <v>2150</v>
      </c>
      <c r="F235" s="9"/>
      <c r="G235" s="9" t="s">
        <v>2111</v>
      </c>
      <c r="H235" s="9"/>
      <c r="I235" s="9" t="s">
        <v>2184</v>
      </c>
      <c r="J235" s="9"/>
      <c r="K235" s="42">
        <v>16.399999999999999</v>
      </c>
      <c r="L235" s="8"/>
      <c r="M235" s="8">
        <f>'IG Mapping Fromula (7.1)'!G361</f>
        <v>2</v>
      </c>
      <c r="N235" s="45" t="s">
        <v>2759</v>
      </c>
      <c r="O235" s="34" t="s">
        <v>2731</v>
      </c>
      <c r="P235" s="34">
        <v>2</v>
      </c>
    </row>
    <row r="236" spans="1:16" ht="34.5" x14ac:dyDescent="0.25">
      <c r="A236" s="5" t="s">
        <v>788</v>
      </c>
      <c r="B236" s="5" t="s">
        <v>1984</v>
      </c>
      <c r="C236" s="1" t="s">
        <v>2218</v>
      </c>
      <c r="D236" s="1" t="s">
        <v>2519</v>
      </c>
      <c r="E236" s="9" t="s">
        <v>2131</v>
      </c>
      <c r="F236" s="9"/>
      <c r="G236" s="9" t="s">
        <v>2141</v>
      </c>
      <c r="H236" s="9"/>
      <c r="I236" s="8" t="s">
        <v>2528</v>
      </c>
      <c r="J236" s="8"/>
      <c r="K236" s="42">
        <v>5.0999999999999996</v>
      </c>
      <c r="L236" s="8"/>
      <c r="M236" s="8">
        <f>'IG Mapping Fromula (7.1)'!G362</f>
        <v>1</v>
      </c>
      <c r="N236" s="44" t="s">
        <v>2759</v>
      </c>
      <c r="O236" s="34" t="s">
        <v>2731</v>
      </c>
      <c r="P236" s="34">
        <v>2</v>
      </c>
    </row>
    <row r="237" spans="1:16" ht="23" x14ac:dyDescent="0.25">
      <c r="A237" s="5" t="s">
        <v>788</v>
      </c>
      <c r="B237" s="5" t="s">
        <v>1988</v>
      </c>
      <c r="C237" s="1" t="s">
        <v>2218</v>
      </c>
      <c r="D237" s="1" t="s">
        <v>2520</v>
      </c>
      <c r="E237" s="9" t="s">
        <v>2119</v>
      </c>
      <c r="F237" s="9"/>
      <c r="G237" s="9" t="s">
        <v>2185</v>
      </c>
      <c r="H237" s="9"/>
      <c r="I237" s="9" t="s">
        <v>2133</v>
      </c>
      <c r="J237" s="9"/>
      <c r="K237" s="42">
        <v>5.0999999999999996</v>
      </c>
      <c r="L237" s="8"/>
      <c r="M237" s="8">
        <f>'IG Mapping Fromula (7.1)'!G365</f>
        <v>1</v>
      </c>
      <c r="N237" s="44" t="s">
        <v>2759</v>
      </c>
      <c r="O237" s="34" t="s">
        <v>2731</v>
      </c>
      <c r="P237" s="34">
        <v>2</v>
      </c>
    </row>
    <row r="238" spans="1:16" x14ac:dyDescent="0.25">
      <c r="A238" s="5" t="s">
        <v>788</v>
      </c>
      <c r="B238" s="5" t="s">
        <v>1989</v>
      </c>
      <c r="C238" s="1" t="s">
        <v>2218</v>
      </c>
      <c r="D238" s="1" t="s">
        <v>2521</v>
      </c>
      <c r="E238" s="9" t="s">
        <v>2119</v>
      </c>
      <c r="F238" s="9"/>
      <c r="G238" s="9" t="s">
        <v>2142</v>
      </c>
      <c r="H238" s="9"/>
      <c r="I238" s="9" t="s">
        <v>2143</v>
      </c>
      <c r="J238" s="9"/>
      <c r="K238" s="42">
        <v>5.0999999999999996</v>
      </c>
      <c r="L238" s="8"/>
      <c r="M238" s="8">
        <f>'IG Mapping Fromula (7.1)'!G366</f>
        <v>1</v>
      </c>
      <c r="N238" s="44" t="s">
        <v>2759</v>
      </c>
      <c r="O238" s="34" t="s">
        <v>2731</v>
      </c>
      <c r="P238" s="34">
        <v>2</v>
      </c>
    </row>
    <row r="239" spans="1:16" x14ac:dyDescent="0.25">
      <c r="A239" s="35" t="s">
        <v>791</v>
      </c>
      <c r="B239" s="35"/>
      <c r="C239" s="36"/>
      <c r="D239" s="36" t="s">
        <v>792</v>
      </c>
      <c r="E239" s="36"/>
      <c r="F239" s="36"/>
      <c r="G239" s="36"/>
      <c r="H239" s="36"/>
      <c r="I239" s="36"/>
      <c r="J239" s="36"/>
      <c r="K239" s="41"/>
      <c r="L239" s="36"/>
      <c r="M239" s="36" t="str">
        <f>'IG Mapping Fromula (7.1)'!G367</f>
        <v/>
      </c>
      <c r="N239" s="46"/>
      <c r="O239" s="37"/>
      <c r="P239" s="37"/>
    </row>
    <row r="240" spans="1:16" x14ac:dyDescent="0.25">
      <c r="A240" s="35" t="s">
        <v>794</v>
      </c>
      <c r="B240" s="35"/>
      <c r="C240" s="36"/>
      <c r="D240" s="36" t="s">
        <v>795</v>
      </c>
      <c r="E240" s="36"/>
      <c r="F240" s="36"/>
      <c r="G240" s="36"/>
      <c r="H240" s="36"/>
      <c r="I240" s="36"/>
      <c r="J240" s="36"/>
      <c r="K240" s="41"/>
      <c r="L240" s="36"/>
      <c r="M240" s="36" t="str">
        <f>'IG Mapping Fromula (7.1)'!G368</f>
        <v/>
      </c>
      <c r="N240" s="46"/>
      <c r="O240" s="37"/>
      <c r="P240" s="37"/>
    </row>
    <row r="241" spans="1:16" x14ac:dyDescent="0.25">
      <c r="A241" s="35" t="s">
        <v>797</v>
      </c>
      <c r="B241" s="35"/>
      <c r="C241" s="36"/>
      <c r="D241" s="36" t="s">
        <v>798</v>
      </c>
      <c r="E241" s="36"/>
      <c r="F241" s="36"/>
      <c r="G241" s="36"/>
      <c r="H241" s="36"/>
      <c r="I241" s="36"/>
      <c r="J241" s="36"/>
      <c r="K241" s="41"/>
      <c r="L241" s="36"/>
      <c r="M241" s="36" t="str">
        <f>'IG Mapping Fromula (7.1)'!G369</f>
        <v/>
      </c>
      <c r="N241" s="46"/>
      <c r="O241" s="37"/>
      <c r="P241" s="37"/>
    </row>
    <row r="242" spans="1:16" x14ac:dyDescent="0.25">
      <c r="A242" s="5" t="s">
        <v>797</v>
      </c>
      <c r="B242" s="5" t="s">
        <v>1869</v>
      </c>
      <c r="C242" s="1" t="s">
        <v>2217</v>
      </c>
      <c r="D242" s="1" t="s">
        <v>2493</v>
      </c>
      <c r="E242" s="9" t="s">
        <v>2107</v>
      </c>
      <c r="F242" s="9"/>
      <c r="G242" s="9" t="s">
        <v>2186</v>
      </c>
      <c r="H242" s="9"/>
      <c r="I242" s="9" t="s">
        <v>2187</v>
      </c>
      <c r="J242" s="9"/>
      <c r="K242" s="42">
        <v>5.0999999999999996</v>
      </c>
      <c r="L242" s="8"/>
      <c r="M242" s="8">
        <f>'IG Mapping Fromula (7.1)'!G370</f>
        <v>1</v>
      </c>
      <c r="N242" s="44" t="s">
        <v>2759</v>
      </c>
      <c r="O242" s="34" t="s">
        <v>2731</v>
      </c>
      <c r="P242" s="34">
        <v>2</v>
      </c>
    </row>
    <row r="243" spans="1:16" ht="23" x14ac:dyDescent="0.25">
      <c r="A243" s="5" t="s">
        <v>797</v>
      </c>
      <c r="B243" s="5" t="s">
        <v>1874</v>
      </c>
      <c r="C243" s="1" t="s">
        <v>2217</v>
      </c>
      <c r="D243" s="1" t="s">
        <v>2494</v>
      </c>
      <c r="E243" s="9" t="s">
        <v>2107</v>
      </c>
      <c r="F243" s="9"/>
      <c r="G243" s="9" t="s">
        <v>2186</v>
      </c>
      <c r="H243" s="9"/>
      <c r="I243" s="9" t="s">
        <v>2187</v>
      </c>
      <c r="J243" s="9"/>
      <c r="K243" s="42">
        <v>5.0999999999999996</v>
      </c>
      <c r="L243" s="8"/>
      <c r="M243" s="8">
        <f>'IG Mapping Fromula (7.1)'!G371</f>
        <v>1</v>
      </c>
      <c r="N243" s="44" t="s">
        <v>2759</v>
      </c>
      <c r="O243" s="34" t="s">
        <v>2731</v>
      </c>
      <c r="P243" s="34">
        <v>2</v>
      </c>
    </row>
    <row r="244" spans="1:16" ht="23" x14ac:dyDescent="0.25">
      <c r="A244" s="5" t="s">
        <v>797</v>
      </c>
      <c r="B244" s="5" t="s">
        <v>1878</v>
      </c>
      <c r="C244" s="1" t="s">
        <v>2217</v>
      </c>
      <c r="D244" s="1" t="s">
        <v>2495</v>
      </c>
      <c r="E244" s="9" t="s">
        <v>2107</v>
      </c>
      <c r="F244" s="9"/>
      <c r="G244" s="9" t="s">
        <v>2186</v>
      </c>
      <c r="H244" s="9"/>
      <c r="I244" s="9" t="s">
        <v>2187</v>
      </c>
      <c r="J244" s="9"/>
      <c r="K244" s="42">
        <v>5.0999999999999996</v>
      </c>
      <c r="L244" s="8"/>
      <c r="M244" s="8">
        <f>'IG Mapping Fromula (7.1)'!G372</f>
        <v>1</v>
      </c>
      <c r="N244" s="44" t="s">
        <v>2759</v>
      </c>
      <c r="O244" s="34" t="s">
        <v>2731</v>
      </c>
      <c r="P244" s="34">
        <v>2</v>
      </c>
    </row>
    <row r="245" spans="1:16" ht="23" x14ac:dyDescent="0.25">
      <c r="A245" s="5" t="s">
        <v>797</v>
      </c>
      <c r="B245" s="5" t="s">
        <v>1882</v>
      </c>
      <c r="C245" s="1" t="s">
        <v>2217</v>
      </c>
      <c r="D245" s="1" t="s">
        <v>2496</v>
      </c>
      <c r="E245" s="9" t="s">
        <v>2107</v>
      </c>
      <c r="F245" s="9"/>
      <c r="G245" s="9" t="s">
        <v>2186</v>
      </c>
      <c r="H245" s="9"/>
      <c r="I245" s="9" t="s">
        <v>2187</v>
      </c>
      <c r="J245" s="9"/>
      <c r="K245" s="42">
        <v>5.0999999999999996</v>
      </c>
      <c r="L245" s="8"/>
      <c r="M245" s="8">
        <f>'IG Mapping Fromula (7.1)'!G373</f>
        <v>1</v>
      </c>
      <c r="N245" s="44" t="s">
        <v>2759</v>
      </c>
      <c r="O245" s="34" t="s">
        <v>2731</v>
      </c>
      <c r="P245" s="34">
        <v>2</v>
      </c>
    </row>
    <row r="246" spans="1:16" ht="23" x14ac:dyDescent="0.25">
      <c r="A246" s="5" t="s">
        <v>797</v>
      </c>
      <c r="B246" s="5" t="s">
        <v>1886</v>
      </c>
      <c r="C246" s="1" t="s">
        <v>2217</v>
      </c>
      <c r="D246" s="1" t="s">
        <v>2497</v>
      </c>
      <c r="E246" s="9" t="s">
        <v>2107</v>
      </c>
      <c r="F246" s="9"/>
      <c r="G246" s="9" t="s">
        <v>2186</v>
      </c>
      <c r="H246" s="9"/>
      <c r="I246" s="9" t="s">
        <v>2187</v>
      </c>
      <c r="J246" s="9"/>
      <c r="K246" s="42">
        <v>5.0999999999999996</v>
      </c>
      <c r="L246" s="8"/>
      <c r="M246" s="8">
        <f>'IG Mapping Fromula (7.1)'!G375</f>
        <v>1</v>
      </c>
      <c r="N246" s="44" t="s">
        <v>2759</v>
      </c>
      <c r="O246" s="34" t="s">
        <v>2731</v>
      </c>
      <c r="P246" s="34">
        <v>2</v>
      </c>
    </row>
    <row r="247" spans="1:16" x14ac:dyDescent="0.25">
      <c r="A247" s="35" t="s">
        <v>800</v>
      </c>
      <c r="B247" s="35"/>
      <c r="C247" s="36"/>
      <c r="D247" s="36" t="s">
        <v>801</v>
      </c>
      <c r="E247" s="36"/>
      <c r="F247" s="36"/>
      <c r="G247" s="36"/>
      <c r="H247" s="36"/>
      <c r="I247" s="36"/>
      <c r="J247" s="36"/>
      <c r="K247" s="41"/>
      <c r="L247" s="36"/>
      <c r="M247" s="36" t="str">
        <f>'IG Mapping Fromula (7.1)'!G376</f>
        <v/>
      </c>
      <c r="N247" s="46"/>
      <c r="O247" s="37"/>
      <c r="P247" s="37"/>
    </row>
    <row r="248" spans="1:16" x14ac:dyDescent="0.25">
      <c r="A248" s="35" t="s">
        <v>803</v>
      </c>
      <c r="B248" s="35"/>
      <c r="C248" s="36"/>
      <c r="D248" s="36" t="s">
        <v>804</v>
      </c>
      <c r="E248" s="36"/>
      <c r="F248" s="36"/>
      <c r="G248" s="36"/>
      <c r="H248" s="36"/>
      <c r="I248" s="36"/>
      <c r="J248" s="36"/>
      <c r="K248" s="41"/>
      <c r="L248" s="36"/>
      <c r="M248" s="36" t="str">
        <f>'IG Mapping Fromula (7.1)'!G377</f>
        <v/>
      </c>
      <c r="N248" s="46"/>
      <c r="O248" s="37"/>
      <c r="P248" s="37"/>
    </row>
    <row r="249" spans="1:16" x14ac:dyDescent="0.25">
      <c r="A249" s="35" t="s">
        <v>806</v>
      </c>
      <c r="B249" s="35"/>
      <c r="C249" s="36"/>
      <c r="D249" s="36" t="s">
        <v>807</v>
      </c>
      <c r="E249" s="36"/>
      <c r="F249" s="36"/>
      <c r="G249" s="36"/>
      <c r="H249" s="36"/>
      <c r="I249" s="36"/>
      <c r="J249" s="36"/>
      <c r="K249" s="41"/>
      <c r="L249" s="36"/>
      <c r="M249" s="36" t="str">
        <f>'IG Mapping Fromula (7.1)'!G378</f>
        <v/>
      </c>
      <c r="N249" s="46"/>
      <c r="O249" s="37"/>
      <c r="P249" s="37"/>
    </row>
    <row r="250" spans="1:16" x14ac:dyDescent="0.25">
      <c r="A250" s="35" t="s">
        <v>809</v>
      </c>
      <c r="B250" s="35"/>
      <c r="C250" s="36"/>
      <c r="D250" s="36" t="s">
        <v>810</v>
      </c>
      <c r="E250" s="36"/>
      <c r="F250" s="36"/>
      <c r="G250" s="36"/>
      <c r="H250" s="36"/>
      <c r="I250" s="36"/>
      <c r="J250" s="36"/>
      <c r="K250" s="41"/>
      <c r="L250" s="36"/>
      <c r="M250" s="36" t="str">
        <f>'IG Mapping Fromula (7.1)'!G379</f>
        <v/>
      </c>
      <c r="N250" s="46"/>
      <c r="O250" s="37"/>
      <c r="P250" s="37"/>
    </row>
    <row r="251" spans="1:16" x14ac:dyDescent="0.25">
      <c r="A251" s="35" t="s">
        <v>812</v>
      </c>
      <c r="B251" s="35"/>
      <c r="C251" s="36"/>
      <c r="D251" s="36" t="s">
        <v>813</v>
      </c>
      <c r="E251" s="36"/>
      <c r="F251" s="36"/>
      <c r="G251" s="36"/>
      <c r="H251" s="36"/>
      <c r="I251" s="36"/>
      <c r="J251" s="36"/>
      <c r="K251" s="41"/>
      <c r="L251" s="36"/>
      <c r="M251" s="36" t="str">
        <f>'IG Mapping Fromula (7.1)'!G380</f>
        <v/>
      </c>
      <c r="N251" s="46"/>
      <c r="O251" s="37"/>
      <c r="P251" s="37"/>
    </row>
    <row r="252" spans="1:16" x14ac:dyDescent="0.25">
      <c r="A252" s="35" t="s">
        <v>815</v>
      </c>
      <c r="B252" s="35"/>
      <c r="C252" s="36"/>
      <c r="D252" s="36" t="s">
        <v>816</v>
      </c>
      <c r="E252" s="36"/>
      <c r="F252" s="36"/>
      <c r="G252" s="36"/>
      <c r="H252" s="36"/>
      <c r="I252" s="36"/>
      <c r="J252" s="36"/>
      <c r="K252" s="41"/>
      <c r="L252" s="36"/>
      <c r="M252" s="36" t="str">
        <f>'IG Mapping Fromula (7.1)'!G381</f>
        <v/>
      </c>
      <c r="N252" s="46"/>
      <c r="O252" s="37"/>
      <c r="P252" s="37"/>
    </row>
    <row r="253" spans="1:16" x14ac:dyDescent="0.25">
      <c r="A253" s="35" t="s">
        <v>818</v>
      </c>
      <c r="B253" s="35"/>
      <c r="C253" s="36"/>
      <c r="D253" s="36" t="s">
        <v>819</v>
      </c>
      <c r="E253" s="36"/>
      <c r="F253" s="36"/>
      <c r="G253" s="36"/>
      <c r="H253" s="36"/>
      <c r="I253" s="36"/>
      <c r="J253" s="36"/>
      <c r="K253" s="41"/>
      <c r="L253" s="36"/>
      <c r="M253" s="36" t="str">
        <f>'IG Mapping Fromula (7.1)'!G382</f>
        <v/>
      </c>
      <c r="N253" s="46"/>
      <c r="O253" s="37"/>
      <c r="P253" s="37"/>
    </row>
    <row r="254" spans="1:16" x14ac:dyDescent="0.25">
      <c r="A254" s="5" t="s">
        <v>818</v>
      </c>
      <c r="B254" s="5" t="s">
        <v>821</v>
      </c>
      <c r="C254" s="1" t="s">
        <v>2215</v>
      </c>
      <c r="D254" s="1" t="s">
        <v>2394</v>
      </c>
      <c r="E254" s="9" t="s">
        <v>2131</v>
      </c>
      <c r="F254" s="9"/>
      <c r="G254" s="9" t="s">
        <v>2188</v>
      </c>
      <c r="H254" s="9"/>
      <c r="I254" s="9" t="s">
        <v>2143</v>
      </c>
      <c r="J254" s="9"/>
      <c r="K254" s="42">
        <v>8.3000000000000007</v>
      </c>
      <c r="L254" s="8"/>
      <c r="M254" s="8">
        <f>'IG Mapping Fromula (7.1)'!G383</f>
        <v>2</v>
      </c>
      <c r="N254" s="45">
        <v>10.5</v>
      </c>
      <c r="O254" s="34" t="s">
        <v>2731</v>
      </c>
      <c r="P254" s="34">
        <v>2</v>
      </c>
    </row>
    <row r="255" spans="1:16" x14ac:dyDescent="0.25">
      <c r="A255" s="35" t="s">
        <v>825</v>
      </c>
      <c r="B255" s="35"/>
      <c r="C255" s="36"/>
      <c r="D255" s="36" t="s">
        <v>826</v>
      </c>
      <c r="E255" s="36"/>
      <c r="F255" s="36"/>
      <c r="G255" s="36"/>
      <c r="H255" s="36"/>
      <c r="I255" s="36"/>
      <c r="J255" s="36"/>
      <c r="K255" s="41"/>
      <c r="L255" s="36"/>
      <c r="M255" s="36" t="str">
        <f>'IG Mapping Fromula (7.1)'!G384</f>
        <v/>
      </c>
      <c r="N255" s="46"/>
      <c r="O255" s="37"/>
      <c r="P255" s="37"/>
    </row>
    <row r="256" spans="1:16" x14ac:dyDescent="0.25">
      <c r="A256" s="35" t="s">
        <v>828</v>
      </c>
      <c r="B256" s="35"/>
      <c r="C256" s="36"/>
      <c r="D256" s="36" t="s">
        <v>829</v>
      </c>
      <c r="E256" s="36"/>
      <c r="F256" s="36"/>
      <c r="G256" s="36"/>
      <c r="H256" s="36"/>
      <c r="I256" s="36"/>
      <c r="J256" s="36"/>
      <c r="K256" s="41"/>
      <c r="L256" s="36"/>
      <c r="M256" s="36" t="str">
        <f>'IG Mapping Fromula (7.1)'!G385</f>
        <v/>
      </c>
      <c r="N256" s="46"/>
      <c r="O256" s="37"/>
      <c r="P256" s="37"/>
    </row>
    <row r="257" spans="1:16" x14ac:dyDescent="0.25">
      <c r="A257" s="35" t="s">
        <v>830</v>
      </c>
      <c r="B257" s="35"/>
      <c r="C257" s="36"/>
      <c r="D257" s="36" t="s">
        <v>831</v>
      </c>
      <c r="E257" s="36"/>
      <c r="F257" s="36"/>
      <c r="G257" s="36"/>
      <c r="H257" s="36"/>
      <c r="I257" s="36"/>
      <c r="J257" s="36"/>
      <c r="K257" s="41"/>
      <c r="L257" s="36"/>
      <c r="M257" s="36" t="str">
        <f>'IG Mapping Fromula (7.1)'!G386</f>
        <v/>
      </c>
      <c r="N257" s="46"/>
      <c r="O257" s="37"/>
      <c r="P257" s="37"/>
    </row>
    <row r="258" spans="1:16" x14ac:dyDescent="0.25">
      <c r="A258" s="35" t="s">
        <v>833</v>
      </c>
      <c r="B258" s="35"/>
      <c r="C258" s="36"/>
      <c r="D258" s="36" t="s">
        <v>834</v>
      </c>
      <c r="E258" s="36"/>
      <c r="F258" s="36"/>
      <c r="G258" s="36"/>
      <c r="H258" s="36"/>
      <c r="I258" s="36"/>
      <c r="J258" s="36"/>
      <c r="K258" s="41"/>
      <c r="L258" s="36"/>
      <c r="M258" s="36" t="str">
        <f>'IG Mapping Fromula (7.1)'!G387</f>
        <v/>
      </c>
      <c r="N258" s="46"/>
      <c r="O258" s="37"/>
      <c r="P258" s="37"/>
    </row>
    <row r="259" spans="1:16" x14ac:dyDescent="0.25">
      <c r="A259" s="35" t="s">
        <v>836</v>
      </c>
      <c r="B259" s="35"/>
      <c r="C259" s="36"/>
      <c r="D259" s="36" t="s">
        <v>837</v>
      </c>
      <c r="E259" s="36"/>
      <c r="F259" s="36"/>
      <c r="G259" s="36"/>
      <c r="H259" s="36"/>
      <c r="I259" s="36"/>
      <c r="J259" s="36"/>
      <c r="K259" s="41"/>
      <c r="L259" s="36"/>
      <c r="M259" s="36" t="str">
        <f>'IG Mapping Fromula (7.1)'!G388</f>
        <v/>
      </c>
      <c r="N259" s="46"/>
      <c r="O259" s="37"/>
      <c r="P259" s="37"/>
    </row>
    <row r="260" spans="1:16" x14ac:dyDescent="0.25">
      <c r="A260" s="35" t="s">
        <v>839</v>
      </c>
      <c r="B260" s="35"/>
      <c r="C260" s="36"/>
      <c r="D260" s="36" t="s">
        <v>840</v>
      </c>
      <c r="E260" s="36"/>
      <c r="F260" s="36"/>
      <c r="G260" s="36"/>
      <c r="H260" s="36"/>
      <c r="I260" s="36"/>
      <c r="J260" s="36"/>
      <c r="K260" s="41"/>
      <c r="L260" s="36"/>
      <c r="M260" s="36" t="str">
        <f>'IG Mapping Fromula (7.1)'!G389</f>
        <v/>
      </c>
      <c r="N260" s="46"/>
      <c r="O260" s="37"/>
      <c r="P260" s="37"/>
    </row>
    <row r="261" spans="1:16" x14ac:dyDescent="0.25">
      <c r="A261" s="35" t="s">
        <v>842</v>
      </c>
      <c r="B261" s="35"/>
      <c r="C261" s="36"/>
      <c r="D261" s="36" t="s">
        <v>843</v>
      </c>
      <c r="E261" s="36"/>
      <c r="F261" s="36"/>
      <c r="G261" s="36"/>
      <c r="H261" s="36"/>
      <c r="I261" s="36"/>
      <c r="J261" s="36"/>
      <c r="K261" s="41"/>
      <c r="L261" s="36"/>
      <c r="M261" s="36" t="str">
        <f>'IG Mapping Fromula (7.1)'!G390</f>
        <v/>
      </c>
      <c r="N261" s="46"/>
      <c r="O261" s="37"/>
      <c r="P261" s="37"/>
    </row>
    <row r="262" spans="1:16" x14ac:dyDescent="0.25">
      <c r="A262" s="35" t="s">
        <v>844</v>
      </c>
      <c r="B262" s="35"/>
      <c r="C262" s="36"/>
      <c r="D262" s="36" t="s">
        <v>845</v>
      </c>
      <c r="E262" s="36"/>
      <c r="F262" s="36"/>
      <c r="G262" s="36"/>
      <c r="H262" s="36"/>
      <c r="I262" s="36"/>
      <c r="J262" s="36"/>
      <c r="K262" s="41"/>
      <c r="L262" s="36"/>
      <c r="M262" s="36" t="str">
        <f>'IG Mapping Fromula (7.1)'!G395</f>
        <v/>
      </c>
      <c r="N262" s="46"/>
      <c r="O262" s="37"/>
      <c r="P262" s="37"/>
    </row>
    <row r="263" spans="1:16" x14ac:dyDescent="0.25">
      <c r="A263" s="35" t="s">
        <v>846</v>
      </c>
      <c r="B263" s="35"/>
      <c r="C263" s="36"/>
      <c r="D263" s="36" t="s">
        <v>847</v>
      </c>
      <c r="E263" s="36"/>
      <c r="F263" s="36"/>
      <c r="G263" s="36"/>
      <c r="H263" s="36"/>
      <c r="I263" s="36"/>
      <c r="J263" s="36"/>
      <c r="K263" s="41"/>
      <c r="L263" s="36"/>
      <c r="M263" s="36" t="str">
        <f>'IG Mapping Fromula (7.1)'!G396</f>
        <v/>
      </c>
      <c r="N263" s="46"/>
      <c r="O263" s="37"/>
      <c r="P263" s="37"/>
    </row>
    <row r="264" spans="1:16" x14ac:dyDescent="0.25">
      <c r="A264" s="35" t="s">
        <v>849</v>
      </c>
      <c r="B264" s="35"/>
      <c r="C264" s="36"/>
      <c r="D264" s="36" t="s">
        <v>850</v>
      </c>
      <c r="E264" s="36"/>
      <c r="F264" s="36"/>
      <c r="G264" s="36"/>
      <c r="H264" s="36"/>
      <c r="I264" s="36"/>
      <c r="J264" s="36"/>
      <c r="K264" s="41"/>
      <c r="L264" s="36"/>
      <c r="M264" s="36" t="str">
        <f>'IG Mapping Fromula (7.1)'!G397</f>
        <v/>
      </c>
      <c r="N264" s="46"/>
      <c r="O264" s="37"/>
      <c r="P264" s="37"/>
    </row>
    <row r="265" spans="1:16" x14ac:dyDescent="0.25">
      <c r="A265" s="5" t="s">
        <v>849</v>
      </c>
      <c r="B265" s="5" t="s">
        <v>2025</v>
      </c>
      <c r="C265" s="1" t="s">
        <v>2215</v>
      </c>
      <c r="D265" s="1" t="s">
        <v>2395</v>
      </c>
      <c r="E265" s="8" t="s">
        <v>2131</v>
      </c>
      <c r="F265" s="8"/>
      <c r="G265" s="8" t="s">
        <v>2132</v>
      </c>
      <c r="H265" s="8"/>
      <c r="I265" s="8" t="s">
        <v>2135</v>
      </c>
      <c r="J265" s="8"/>
      <c r="K265" s="42">
        <v>2.7</v>
      </c>
      <c r="L265" s="8"/>
      <c r="M265" s="8">
        <f>'IG Mapping Fromula (7.1)'!G399</f>
        <v>3</v>
      </c>
      <c r="N265" s="45">
        <v>2.5</v>
      </c>
      <c r="O265" s="34" t="s">
        <v>2731</v>
      </c>
      <c r="P265" s="34">
        <v>2</v>
      </c>
    </row>
    <row r="266" spans="1:16" ht="34.5" x14ac:dyDescent="0.25">
      <c r="A266" s="5" t="s">
        <v>849</v>
      </c>
      <c r="B266" s="5" t="s">
        <v>852</v>
      </c>
      <c r="C266" s="1" t="s">
        <v>2215</v>
      </c>
      <c r="D266" s="1" t="s">
        <v>2396</v>
      </c>
      <c r="E266" s="9" t="s">
        <v>2530</v>
      </c>
      <c r="F266" s="9"/>
      <c r="G266" s="9" t="s">
        <v>2530</v>
      </c>
      <c r="H266" s="9"/>
      <c r="I266" s="9" t="s">
        <v>2530</v>
      </c>
      <c r="J266" s="9"/>
      <c r="K266" s="42">
        <v>9.1999999999999993</v>
      </c>
      <c r="L266" s="8"/>
      <c r="M266" s="8">
        <f>'IG Mapping Fromula (7.1)'!G403</f>
        <v>2</v>
      </c>
      <c r="N266" s="45">
        <v>4.8</v>
      </c>
      <c r="O266" s="34" t="s">
        <v>2731</v>
      </c>
      <c r="P266" s="34">
        <v>2</v>
      </c>
    </row>
    <row r="267" spans="1:16" x14ac:dyDescent="0.25">
      <c r="A267" s="5" t="s">
        <v>849</v>
      </c>
      <c r="B267" s="5" t="s">
        <v>2027</v>
      </c>
      <c r="C267" s="1" t="s">
        <v>2216</v>
      </c>
      <c r="D267" s="1" t="s">
        <v>2477</v>
      </c>
      <c r="E267" s="9" t="s">
        <v>2127</v>
      </c>
      <c r="F267" s="9"/>
      <c r="G267" s="9" t="s">
        <v>2154</v>
      </c>
      <c r="H267" s="9"/>
      <c r="I267" s="9" t="s">
        <v>2174</v>
      </c>
      <c r="J267" s="9"/>
      <c r="K267" s="42">
        <v>13.3</v>
      </c>
      <c r="L267" s="8"/>
      <c r="M267" s="8">
        <f>'IG Mapping Fromula (7.1)'!G404</f>
        <v>3</v>
      </c>
      <c r="N267" s="45">
        <v>4.0999999999999996</v>
      </c>
      <c r="O267" s="34" t="s">
        <v>2731</v>
      </c>
      <c r="P267" s="34">
        <v>1</v>
      </c>
    </row>
    <row r="268" spans="1:16" ht="34.5" x14ac:dyDescent="0.25">
      <c r="A268" s="5" t="s">
        <v>849</v>
      </c>
      <c r="B268" s="5" t="s">
        <v>2028</v>
      </c>
      <c r="C268" s="1" t="s">
        <v>2216</v>
      </c>
      <c r="D268" s="1" t="s">
        <v>2478</v>
      </c>
      <c r="E268" s="9" t="s">
        <v>2530</v>
      </c>
      <c r="F268" s="9"/>
      <c r="G268" s="9" t="s">
        <v>2530</v>
      </c>
      <c r="H268" s="9"/>
      <c r="I268" s="9" t="s">
        <v>2530</v>
      </c>
      <c r="J268" s="9"/>
      <c r="K268" s="42">
        <v>9.1999999999999993</v>
      </c>
      <c r="L268" s="8"/>
      <c r="M268" s="8">
        <f>'IG Mapping Fromula (7.1)'!G411</f>
        <v>2</v>
      </c>
      <c r="N268" s="45">
        <v>4.8</v>
      </c>
      <c r="O268" s="34" t="s">
        <v>2731</v>
      </c>
      <c r="P268" s="34">
        <v>2</v>
      </c>
    </row>
    <row r="269" spans="1:16" x14ac:dyDescent="0.25">
      <c r="A269" s="35" t="s">
        <v>861</v>
      </c>
      <c r="B269" s="35"/>
      <c r="C269" s="36"/>
      <c r="D269" s="36" t="s">
        <v>862</v>
      </c>
      <c r="E269" s="36"/>
      <c r="F269" s="36"/>
      <c r="G269" s="36"/>
      <c r="H269" s="36"/>
      <c r="I269" s="36"/>
      <c r="J269" s="36"/>
      <c r="K269" s="41"/>
      <c r="L269" s="36"/>
      <c r="M269" s="36" t="str">
        <f>'IG Mapping Fromula (7.1)'!G412</f>
        <v/>
      </c>
      <c r="N269" s="46"/>
      <c r="O269" s="37"/>
      <c r="P269" s="37"/>
    </row>
    <row r="270" spans="1:16" x14ac:dyDescent="0.25">
      <c r="A270" s="35" t="s">
        <v>864</v>
      </c>
      <c r="B270" s="35"/>
      <c r="C270" s="36"/>
      <c r="D270" s="36" t="s">
        <v>865</v>
      </c>
      <c r="E270" s="36"/>
      <c r="F270" s="36"/>
      <c r="G270" s="36"/>
      <c r="H270" s="36"/>
      <c r="I270" s="36"/>
      <c r="J270" s="36"/>
      <c r="K270" s="41"/>
      <c r="L270" s="36"/>
      <c r="M270" s="36" t="str">
        <f>'IG Mapping Fromula (7.1)'!G413</f>
        <v/>
      </c>
      <c r="N270" s="46"/>
      <c r="O270" s="37"/>
      <c r="P270" s="37"/>
    </row>
    <row r="271" spans="1:16" x14ac:dyDescent="0.25">
      <c r="A271" s="35" t="s">
        <v>867</v>
      </c>
      <c r="B271" s="35"/>
      <c r="C271" s="36"/>
      <c r="D271" s="36" t="s">
        <v>868</v>
      </c>
      <c r="E271" s="36"/>
      <c r="F271" s="36"/>
      <c r="G271" s="36"/>
      <c r="H271" s="36"/>
      <c r="I271" s="36"/>
      <c r="J271" s="36"/>
      <c r="K271" s="41"/>
      <c r="L271" s="36"/>
      <c r="M271" s="36" t="str">
        <f>'IG Mapping Fromula (7.1)'!G414</f>
        <v/>
      </c>
      <c r="N271" s="46"/>
      <c r="O271" s="37"/>
      <c r="P271" s="37"/>
    </row>
    <row r="272" spans="1:16" x14ac:dyDescent="0.25">
      <c r="A272" s="35" t="s">
        <v>869</v>
      </c>
      <c r="B272" s="35"/>
      <c r="C272" s="36"/>
      <c r="D272" s="36" t="s">
        <v>870</v>
      </c>
      <c r="E272" s="39"/>
      <c r="F272" s="39"/>
      <c r="G272" s="39"/>
      <c r="H272" s="39"/>
      <c r="I272" s="39"/>
      <c r="J272" s="39"/>
      <c r="K272" s="43"/>
      <c r="L272" s="38"/>
      <c r="M272" s="38" t="str">
        <f>'IG Mapping Fromula (7.1)'!G416</f>
        <v/>
      </c>
      <c r="N272" s="46"/>
      <c r="O272" s="37"/>
      <c r="P272" s="37"/>
    </row>
    <row r="273" spans="1:16" ht="23" x14ac:dyDescent="0.25">
      <c r="A273" s="5" t="s">
        <v>869</v>
      </c>
      <c r="B273" s="5" t="s">
        <v>1890</v>
      </c>
      <c r="C273" s="1" t="s">
        <v>2217</v>
      </c>
      <c r="D273" s="1" t="s">
        <v>2498</v>
      </c>
      <c r="E273" s="6" t="s">
        <v>2107</v>
      </c>
      <c r="F273" s="6"/>
      <c r="G273" s="6" t="s">
        <v>2186</v>
      </c>
      <c r="H273" s="6"/>
      <c r="I273" s="9" t="s">
        <v>2187</v>
      </c>
      <c r="J273" s="9"/>
      <c r="K273" s="42">
        <v>1.4</v>
      </c>
      <c r="L273" s="8"/>
      <c r="M273" s="8">
        <f>'IG Mapping Fromula (7.1)'!G417</f>
        <v>1</v>
      </c>
      <c r="N273" s="45" t="s">
        <v>2762</v>
      </c>
      <c r="O273" s="34" t="s">
        <v>2731</v>
      </c>
      <c r="P273" s="34">
        <v>1</v>
      </c>
    </row>
    <row r="274" spans="1:16" x14ac:dyDescent="0.25">
      <c r="A274" s="35" t="s">
        <v>872</v>
      </c>
      <c r="B274" s="35"/>
      <c r="C274" s="36"/>
      <c r="D274" s="36" t="s">
        <v>873</v>
      </c>
      <c r="E274" s="39"/>
      <c r="F274" s="39"/>
      <c r="G274" s="39"/>
      <c r="H274" s="39"/>
      <c r="I274" s="39"/>
      <c r="J274" s="39"/>
      <c r="K274" s="43"/>
      <c r="L274" s="38"/>
      <c r="M274" s="38" t="str">
        <f>'IG Mapping Fromula (7.1)'!G418</f>
        <v/>
      </c>
      <c r="N274" s="46"/>
      <c r="O274" s="37"/>
      <c r="P274" s="37"/>
    </row>
    <row r="275" spans="1:16" x14ac:dyDescent="0.25">
      <c r="A275" s="35" t="s">
        <v>874</v>
      </c>
      <c r="B275" s="35"/>
      <c r="C275" s="36"/>
      <c r="D275" s="36" t="s">
        <v>875</v>
      </c>
      <c r="E275" s="39"/>
      <c r="F275" s="39"/>
      <c r="G275" s="39"/>
      <c r="H275" s="39"/>
      <c r="I275" s="39"/>
      <c r="J275" s="39"/>
      <c r="K275" s="43"/>
      <c r="L275" s="38"/>
      <c r="M275" s="38" t="str">
        <f>'IG Mapping Fromula (7.1)'!G420</f>
        <v/>
      </c>
      <c r="N275" s="46"/>
      <c r="O275" s="37"/>
      <c r="P275" s="37"/>
    </row>
    <row r="276" spans="1:16" x14ac:dyDescent="0.25">
      <c r="A276" s="5" t="s">
        <v>874</v>
      </c>
      <c r="B276" s="5" t="s">
        <v>877</v>
      </c>
      <c r="C276" s="1" t="s">
        <v>2215</v>
      </c>
      <c r="D276" s="1" t="s">
        <v>2397</v>
      </c>
      <c r="E276" s="9" t="s">
        <v>2127</v>
      </c>
      <c r="F276" s="9"/>
      <c r="G276" s="9" t="s">
        <v>2154</v>
      </c>
      <c r="H276" s="9"/>
      <c r="I276" s="9" t="s">
        <v>2158</v>
      </c>
      <c r="J276" s="9"/>
      <c r="K276" s="42">
        <v>5.0999999999999996</v>
      </c>
      <c r="L276" s="8"/>
      <c r="M276" s="8">
        <f>'IG Mapping Fromula (7.1)'!G422</f>
        <v>1</v>
      </c>
      <c r="N276" s="45">
        <v>4.0999999999999996</v>
      </c>
      <c r="O276" s="34" t="s">
        <v>2731</v>
      </c>
      <c r="P276" s="34">
        <v>1</v>
      </c>
    </row>
    <row r="277" spans="1:16" x14ac:dyDescent="0.25">
      <c r="A277" s="5" t="s">
        <v>874</v>
      </c>
      <c r="B277" s="5" t="s">
        <v>878</v>
      </c>
      <c r="C277" s="1" t="s">
        <v>2215</v>
      </c>
      <c r="D277" s="1" t="s">
        <v>2398</v>
      </c>
      <c r="E277" s="9" t="s">
        <v>2146</v>
      </c>
      <c r="F277" s="9"/>
      <c r="G277" s="9" t="s">
        <v>2155</v>
      </c>
      <c r="H277" s="9"/>
      <c r="I277" s="9" t="s">
        <v>2136</v>
      </c>
      <c r="J277" s="9"/>
      <c r="K277" s="42">
        <v>5.0999999999999996</v>
      </c>
      <c r="L277" s="8"/>
      <c r="M277" s="8">
        <f>'IG Mapping Fromula (7.1)'!G423</f>
        <v>1</v>
      </c>
      <c r="N277" s="45">
        <v>4.0999999999999996</v>
      </c>
      <c r="O277" s="34" t="s">
        <v>2731</v>
      </c>
      <c r="P277" s="34">
        <v>1</v>
      </c>
    </row>
    <row r="278" spans="1:16" ht="34.5" x14ac:dyDescent="0.25">
      <c r="A278" s="5" t="s">
        <v>874</v>
      </c>
      <c r="B278" s="5" t="s">
        <v>883</v>
      </c>
      <c r="C278" s="1" t="s">
        <v>2215</v>
      </c>
      <c r="D278" s="1" t="s">
        <v>2399</v>
      </c>
      <c r="E278" s="9" t="s">
        <v>2530</v>
      </c>
      <c r="F278" s="9"/>
      <c r="G278" s="9" t="s">
        <v>2530</v>
      </c>
      <c r="H278" s="9"/>
      <c r="I278" s="9" t="s">
        <v>2530</v>
      </c>
      <c r="J278" s="9"/>
      <c r="K278" s="42">
        <v>16.11</v>
      </c>
      <c r="L278" s="8"/>
      <c r="M278" s="8">
        <f>'IG Mapping Fromula (7.1)'!G425</f>
        <v>1</v>
      </c>
      <c r="N278" s="45">
        <v>4.3</v>
      </c>
      <c r="O278" s="34" t="s">
        <v>2731</v>
      </c>
      <c r="P278" s="34">
        <v>1</v>
      </c>
    </row>
    <row r="279" spans="1:16" x14ac:dyDescent="0.25">
      <c r="A279" s="5" t="s">
        <v>874</v>
      </c>
      <c r="B279" s="5" t="s">
        <v>885</v>
      </c>
      <c r="C279" s="1" t="s">
        <v>2215</v>
      </c>
      <c r="D279" s="1" t="s">
        <v>2400</v>
      </c>
      <c r="E279" s="9" t="s">
        <v>2150</v>
      </c>
      <c r="F279" s="9"/>
      <c r="G279" s="9" t="s">
        <v>2111</v>
      </c>
      <c r="H279" s="9"/>
      <c r="I279" s="9" t="s">
        <v>2136</v>
      </c>
      <c r="J279" s="9"/>
      <c r="K279" s="42">
        <v>5.0999999999999996</v>
      </c>
      <c r="L279" s="8"/>
      <c r="M279" s="8">
        <f>'IG Mapping Fromula (7.1)'!G426</f>
        <v>1</v>
      </c>
      <c r="N279" s="45">
        <v>4.0999999999999996</v>
      </c>
      <c r="O279" s="34" t="s">
        <v>2731</v>
      </c>
      <c r="P279" s="34">
        <v>1</v>
      </c>
    </row>
    <row r="280" spans="1:16" x14ac:dyDescent="0.25">
      <c r="A280" s="5" t="s">
        <v>874</v>
      </c>
      <c r="B280" s="5" t="s">
        <v>888</v>
      </c>
      <c r="C280" s="1" t="s">
        <v>2215</v>
      </c>
      <c r="D280" s="1" t="s">
        <v>2401</v>
      </c>
      <c r="E280" s="9" t="s">
        <v>2150</v>
      </c>
      <c r="F280" s="9"/>
      <c r="G280" s="9" t="s">
        <v>2113</v>
      </c>
      <c r="H280" s="9"/>
      <c r="I280" s="9" t="s">
        <v>2109</v>
      </c>
      <c r="J280" s="9"/>
      <c r="K280" s="42">
        <v>5.0999999999999996</v>
      </c>
      <c r="L280" s="8"/>
      <c r="M280" s="8">
        <f>'IG Mapping Fromula (7.1)'!G427</f>
        <v>1</v>
      </c>
      <c r="N280" s="45">
        <v>4.0999999999999996</v>
      </c>
      <c r="O280" s="34" t="s">
        <v>2731</v>
      </c>
      <c r="P280" s="34">
        <v>1</v>
      </c>
    </row>
    <row r="281" spans="1:16" x14ac:dyDescent="0.25">
      <c r="A281" s="35" t="s">
        <v>900</v>
      </c>
      <c r="B281" s="35"/>
      <c r="C281" s="36"/>
      <c r="D281" s="36" t="s">
        <v>901</v>
      </c>
      <c r="E281" s="36"/>
      <c r="F281" s="36"/>
      <c r="G281" s="36"/>
      <c r="H281" s="36"/>
      <c r="I281" s="36"/>
      <c r="J281" s="36"/>
      <c r="K281" s="41"/>
      <c r="L281" s="36"/>
      <c r="M281" s="36" t="str">
        <f>'IG Mapping Fromula (7.1)'!G428</f>
        <v/>
      </c>
      <c r="N281" s="46"/>
      <c r="O281" s="37"/>
      <c r="P281" s="37"/>
    </row>
    <row r="282" spans="1:16" x14ac:dyDescent="0.25">
      <c r="A282" s="35" t="s">
        <v>903</v>
      </c>
      <c r="B282" s="35"/>
      <c r="C282" s="36"/>
      <c r="D282" s="36" t="s">
        <v>904</v>
      </c>
      <c r="E282" s="36"/>
      <c r="F282" s="36"/>
      <c r="G282" s="36"/>
      <c r="H282" s="36"/>
      <c r="I282" s="36"/>
      <c r="J282" s="36"/>
      <c r="K282" s="41"/>
      <c r="L282" s="36"/>
      <c r="M282" s="36" t="str">
        <f>'IG Mapping Fromula (7.1)'!G429</f>
        <v/>
      </c>
      <c r="N282" s="46"/>
      <c r="O282" s="37"/>
      <c r="P282" s="37"/>
    </row>
    <row r="283" spans="1:16" x14ac:dyDescent="0.25">
      <c r="A283" s="35" t="s">
        <v>906</v>
      </c>
      <c r="B283" s="35"/>
      <c r="C283" s="36"/>
      <c r="D283" s="36" t="s">
        <v>907</v>
      </c>
      <c r="E283" s="36"/>
      <c r="F283" s="36"/>
      <c r="G283" s="36"/>
      <c r="H283" s="36"/>
      <c r="I283" s="36"/>
      <c r="J283" s="36"/>
      <c r="K283" s="41"/>
      <c r="L283" s="36"/>
      <c r="M283" s="36" t="str">
        <f>'IG Mapping Fromula (7.1)'!G430</f>
        <v/>
      </c>
      <c r="N283" s="46"/>
      <c r="O283" s="37"/>
      <c r="P283" s="37"/>
    </row>
    <row r="284" spans="1:16" ht="34.5" x14ac:dyDescent="0.25">
      <c r="A284" s="5" t="s">
        <v>906</v>
      </c>
      <c r="B284" s="5" t="s">
        <v>2036</v>
      </c>
      <c r="C284" s="1" t="s">
        <v>2216</v>
      </c>
      <c r="D284" s="1" t="s">
        <v>2479</v>
      </c>
      <c r="E284" s="9" t="s">
        <v>2127</v>
      </c>
      <c r="F284" s="9"/>
      <c r="G284" s="9" t="s">
        <v>2114</v>
      </c>
      <c r="H284" s="9"/>
      <c r="I284" s="8" t="s">
        <v>2528</v>
      </c>
      <c r="J284" s="8"/>
      <c r="K284" s="42">
        <v>5.0999999999999996</v>
      </c>
      <c r="L284" s="8"/>
      <c r="M284" s="8">
        <f>'IG Mapping Fromula (7.1)'!G431</f>
        <v>1</v>
      </c>
      <c r="N284" s="45">
        <v>4.0999999999999996</v>
      </c>
      <c r="O284" s="34" t="s">
        <v>2731</v>
      </c>
      <c r="P284" s="34">
        <v>1</v>
      </c>
    </row>
    <row r="285" spans="1:16" ht="34.5" x14ac:dyDescent="0.25">
      <c r="A285" s="5" t="s">
        <v>906</v>
      </c>
      <c r="B285" s="5" t="s">
        <v>2041</v>
      </c>
      <c r="C285" s="1" t="s">
        <v>2216</v>
      </c>
      <c r="D285" s="1" t="s">
        <v>2480</v>
      </c>
      <c r="E285" s="9" t="s">
        <v>2530</v>
      </c>
      <c r="F285" s="9"/>
      <c r="G285" s="9" t="s">
        <v>2530</v>
      </c>
      <c r="H285" s="9"/>
      <c r="I285" s="9" t="s">
        <v>2530</v>
      </c>
      <c r="J285" s="9"/>
      <c r="K285" s="42">
        <v>9.1999999999999993</v>
      </c>
      <c r="L285" s="8"/>
      <c r="M285" s="8">
        <f>'IG Mapping Fromula (7.1)'!G432</f>
        <v>2</v>
      </c>
      <c r="N285" s="45">
        <v>4.8</v>
      </c>
      <c r="O285" s="34" t="s">
        <v>2731</v>
      </c>
      <c r="P285" s="34">
        <v>2</v>
      </c>
    </row>
    <row r="286" spans="1:16" x14ac:dyDescent="0.25">
      <c r="A286" s="35" t="s">
        <v>909</v>
      </c>
      <c r="B286" s="35"/>
      <c r="C286" s="36"/>
      <c r="D286" s="36" t="s">
        <v>910</v>
      </c>
      <c r="E286" s="36"/>
      <c r="F286" s="36"/>
      <c r="G286" s="36"/>
      <c r="H286" s="36"/>
      <c r="I286" s="36"/>
      <c r="J286" s="36"/>
      <c r="K286" s="41"/>
      <c r="L286" s="36"/>
      <c r="M286" s="36" t="str">
        <f>'IG Mapping Fromula (7.1)'!G433</f>
        <v/>
      </c>
      <c r="N286" s="46"/>
      <c r="O286" s="37"/>
      <c r="P286" s="37"/>
    </row>
    <row r="287" spans="1:16" x14ac:dyDescent="0.25">
      <c r="A287" s="35" t="s">
        <v>912</v>
      </c>
      <c r="B287" s="35"/>
      <c r="C287" s="36"/>
      <c r="D287" s="36" t="s">
        <v>913</v>
      </c>
      <c r="E287" s="36"/>
      <c r="F287" s="36"/>
      <c r="G287" s="36"/>
      <c r="H287" s="36"/>
      <c r="I287" s="36"/>
      <c r="J287" s="36"/>
      <c r="K287" s="41"/>
      <c r="L287" s="36"/>
      <c r="M287" s="36" t="str">
        <f>'IG Mapping Fromula (7.1)'!G434</f>
        <v/>
      </c>
      <c r="N287" s="46"/>
      <c r="O287" s="37"/>
      <c r="P287" s="37"/>
    </row>
    <row r="288" spans="1:16" x14ac:dyDescent="0.25">
      <c r="A288" s="35" t="s">
        <v>915</v>
      </c>
      <c r="B288" s="35"/>
      <c r="C288" s="36"/>
      <c r="D288" s="36" t="s">
        <v>916</v>
      </c>
      <c r="E288" s="36"/>
      <c r="F288" s="36"/>
      <c r="G288" s="36"/>
      <c r="H288" s="36"/>
      <c r="I288" s="36"/>
      <c r="J288" s="36"/>
      <c r="K288" s="41"/>
      <c r="L288" s="36"/>
      <c r="M288" s="36" t="str">
        <f>'IG Mapping Fromula (7.1)'!G435</f>
        <v/>
      </c>
      <c r="N288" s="46"/>
      <c r="O288" s="37"/>
      <c r="P288" s="37"/>
    </row>
    <row r="289" spans="1:16" x14ac:dyDescent="0.25">
      <c r="A289" s="35" t="s">
        <v>918</v>
      </c>
      <c r="B289" s="35"/>
      <c r="C289" s="36"/>
      <c r="D289" s="36" t="s">
        <v>919</v>
      </c>
      <c r="E289" s="36"/>
      <c r="F289" s="36"/>
      <c r="G289" s="36"/>
      <c r="H289" s="36"/>
      <c r="I289" s="36"/>
      <c r="J289" s="36"/>
      <c r="K289" s="41"/>
      <c r="L289" s="36"/>
      <c r="M289" s="36" t="str">
        <f>'IG Mapping Fromula (7.1)'!G436</f>
        <v/>
      </c>
      <c r="N289" s="46"/>
      <c r="O289" s="37"/>
      <c r="P289" s="37"/>
    </row>
    <row r="290" spans="1:16" x14ac:dyDescent="0.25">
      <c r="A290" s="35" t="s">
        <v>921</v>
      </c>
      <c r="B290" s="35"/>
      <c r="C290" s="36"/>
      <c r="D290" s="36" t="s">
        <v>922</v>
      </c>
      <c r="E290" s="36"/>
      <c r="F290" s="36"/>
      <c r="G290" s="36"/>
      <c r="H290" s="36"/>
      <c r="I290" s="36"/>
      <c r="J290" s="36"/>
      <c r="K290" s="41"/>
      <c r="L290" s="36"/>
      <c r="M290" s="36" t="str">
        <f>'IG Mapping Fromula (7.1)'!G437</f>
        <v/>
      </c>
      <c r="N290" s="46"/>
      <c r="O290" s="37"/>
      <c r="P290" s="37"/>
    </row>
    <row r="291" spans="1:16" x14ac:dyDescent="0.25">
      <c r="A291" s="35" t="s">
        <v>924</v>
      </c>
      <c r="B291" s="35"/>
      <c r="C291" s="36"/>
      <c r="D291" s="36" t="s">
        <v>925</v>
      </c>
      <c r="E291" s="36"/>
      <c r="F291" s="36"/>
      <c r="G291" s="36"/>
      <c r="H291" s="36"/>
      <c r="I291" s="36"/>
      <c r="J291" s="36"/>
      <c r="K291" s="41"/>
      <c r="L291" s="36"/>
      <c r="M291" s="36" t="str">
        <f>'IG Mapping Fromula (7.1)'!G438</f>
        <v/>
      </c>
      <c r="N291" s="46"/>
      <c r="O291" s="37"/>
      <c r="P291" s="37"/>
    </row>
    <row r="292" spans="1:16" x14ac:dyDescent="0.25">
      <c r="A292" s="35" t="s">
        <v>926</v>
      </c>
      <c r="B292" s="35"/>
      <c r="C292" s="36"/>
      <c r="D292" s="36" t="s">
        <v>927</v>
      </c>
      <c r="E292" s="36"/>
      <c r="F292" s="36"/>
      <c r="G292" s="36"/>
      <c r="H292" s="36"/>
      <c r="I292" s="36"/>
      <c r="J292" s="36"/>
      <c r="K292" s="41"/>
      <c r="L292" s="36"/>
      <c r="M292" s="36" t="str">
        <f>'IG Mapping Fromula (7.1)'!G439</f>
        <v/>
      </c>
      <c r="N292" s="46"/>
      <c r="O292" s="37"/>
      <c r="P292" s="37"/>
    </row>
    <row r="293" spans="1:16" x14ac:dyDescent="0.25">
      <c r="A293" s="35" t="s">
        <v>928</v>
      </c>
      <c r="B293" s="35"/>
      <c r="C293" s="36"/>
      <c r="D293" s="36" t="s">
        <v>929</v>
      </c>
      <c r="E293" s="36"/>
      <c r="F293" s="36"/>
      <c r="G293" s="36"/>
      <c r="H293" s="36"/>
      <c r="I293" s="36"/>
      <c r="J293" s="36"/>
      <c r="K293" s="41"/>
      <c r="L293" s="36"/>
      <c r="M293" s="36" t="str">
        <f>'IG Mapping Fromula (7.1)'!G440</f>
        <v/>
      </c>
      <c r="N293" s="46"/>
      <c r="O293" s="37"/>
      <c r="P293" s="37"/>
    </row>
    <row r="294" spans="1:16" x14ac:dyDescent="0.25">
      <c r="A294" s="35" t="s">
        <v>931</v>
      </c>
      <c r="B294" s="35"/>
      <c r="C294" s="36"/>
      <c r="D294" s="36" t="s">
        <v>932</v>
      </c>
      <c r="E294" s="36"/>
      <c r="F294" s="36"/>
      <c r="G294" s="36"/>
      <c r="H294" s="36"/>
      <c r="I294" s="36"/>
      <c r="J294" s="36"/>
      <c r="K294" s="41"/>
      <c r="L294" s="36"/>
      <c r="M294" s="36" t="str">
        <f>'IG Mapping Fromula (7.1)'!G441</f>
        <v/>
      </c>
      <c r="N294" s="46"/>
      <c r="O294" s="37"/>
      <c r="P294" s="37"/>
    </row>
    <row r="295" spans="1:16" x14ac:dyDescent="0.25">
      <c r="A295" s="5" t="s">
        <v>931</v>
      </c>
      <c r="B295" s="5" t="s">
        <v>934</v>
      </c>
      <c r="C295" s="1" t="s">
        <v>2217</v>
      </c>
      <c r="D295" s="1" t="s">
        <v>2499</v>
      </c>
      <c r="E295" s="9" t="s">
        <v>2150</v>
      </c>
      <c r="F295" s="9"/>
      <c r="G295" s="9" t="s">
        <v>2111</v>
      </c>
      <c r="H295" s="9"/>
      <c r="I295" s="9" t="s">
        <v>2136</v>
      </c>
      <c r="J295" s="9"/>
      <c r="K295" s="42">
        <v>5.0999999999999996</v>
      </c>
      <c r="L295" s="8"/>
      <c r="M295" s="8">
        <f>'IG Mapping Fromula (7.1)'!G444</f>
        <v>1</v>
      </c>
      <c r="N295" s="45">
        <v>4.0999999999999996</v>
      </c>
      <c r="O295" s="34" t="s">
        <v>2731</v>
      </c>
      <c r="P295" s="34">
        <v>1</v>
      </c>
    </row>
    <row r="296" spans="1:16" x14ac:dyDescent="0.25">
      <c r="A296" s="5" t="s">
        <v>931</v>
      </c>
      <c r="B296" s="5" t="s">
        <v>935</v>
      </c>
      <c r="C296" s="1" t="s">
        <v>2217</v>
      </c>
      <c r="D296" s="1" t="s">
        <v>2500</v>
      </c>
      <c r="E296" s="9" t="s">
        <v>2150</v>
      </c>
      <c r="F296" s="9"/>
      <c r="G296" s="9" t="s">
        <v>2111</v>
      </c>
      <c r="H296" s="9"/>
      <c r="I296" s="9" t="s">
        <v>2136</v>
      </c>
      <c r="J296" s="9"/>
      <c r="K296" s="42">
        <v>5.0999999999999996</v>
      </c>
      <c r="L296" s="8"/>
      <c r="M296" s="8">
        <f>'IG Mapping Fromula (7.1)'!G445</f>
        <v>1</v>
      </c>
      <c r="N296" s="45">
        <v>4.0999999999999996</v>
      </c>
      <c r="O296" s="34" t="s">
        <v>2731</v>
      </c>
      <c r="P296" s="34">
        <v>1</v>
      </c>
    </row>
    <row r="297" spans="1:16" ht="34.5" x14ac:dyDescent="0.25">
      <c r="A297" s="5" t="s">
        <v>931</v>
      </c>
      <c r="B297" s="5" t="s">
        <v>1895</v>
      </c>
      <c r="C297" s="1" t="s">
        <v>2215</v>
      </c>
      <c r="D297" s="1" t="s">
        <v>2402</v>
      </c>
      <c r="E297" s="9" t="s">
        <v>2530</v>
      </c>
      <c r="F297" s="9"/>
      <c r="G297" s="9" t="s">
        <v>2530</v>
      </c>
      <c r="H297" s="9"/>
      <c r="I297" s="9" t="s">
        <v>2530</v>
      </c>
      <c r="J297" s="9"/>
      <c r="K297" s="42">
        <v>16.11</v>
      </c>
      <c r="L297" s="8"/>
      <c r="M297" s="8">
        <f>'IG Mapping Fromula (7.1)'!G446</f>
        <v>1</v>
      </c>
      <c r="N297" s="45">
        <v>4.3</v>
      </c>
      <c r="O297" s="34" t="s">
        <v>2731</v>
      </c>
      <c r="P297" s="34">
        <v>1</v>
      </c>
    </row>
    <row r="298" spans="1:16" ht="34.5" x14ac:dyDescent="0.25">
      <c r="A298" s="5" t="s">
        <v>931</v>
      </c>
      <c r="B298" s="5" t="s">
        <v>1899</v>
      </c>
      <c r="C298" s="1" t="s">
        <v>2215</v>
      </c>
      <c r="D298" s="1" t="s">
        <v>2403</v>
      </c>
      <c r="E298" s="9" t="s">
        <v>2530</v>
      </c>
      <c r="F298" s="9"/>
      <c r="G298" s="9" t="s">
        <v>2530</v>
      </c>
      <c r="H298" s="9"/>
      <c r="I298" s="9" t="s">
        <v>2530</v>
      </c>
      <c r="J298" s="9"/>
      <c r="K298" s="42">
        <v>16.11</v>
      </c>
      <c r="L298" s="8"/>
      <c r="M298" s="8">
        <f>'IG Mapping Fromula (7.1)'!G447</f>
        <v>1</v>
      </c>
      <c r="N298" s="45">
        <v>4.3</v>
      </c>
      <c r="O298" s="34" t="s">
        <v>2731</v>
      </c>
      <c r="P298" s="34">
        <v>1</v>
      </c>
    </row>
    <row r="299" spans="1:16" x14ac:dyDescent="0.25">
      <c r="A299" s="35" t="s">
        <v>940</v>
      </c>
      <c r="B299" s="35"/>
      <c r="C299" s="36"/>
      <c r="D299" s="36" t="s">
        <v>941</v>
      </c>
      <c r="E299" s="36"/>
      <c r="F299" s="36"/>
      <c r="G299" s="36"/>
      <c r="H299" s="36"/>
      <c r="I299" s="36"/>
      <c r="J299" s="36"/>
      <c r="K299" s="41"/>
      <c r="L299" s="36"/>
      <c r="M299" s="36" t="str">
        <f>'IG Mapping Fromula (7.1)'!G448</f>
        <v/>
      </c>
      <c r="N299" s="46"/>
      <c r="O299" s="37"/>
      <c r="P299" s="37"/>
    </row>
    <row r="300" spans="1:16" x14ac:dyDescent="0.25">
      <c r="A300" s="35" t="s">
        <v>943</v>
      </c>
      <c r="B300" s="35"/>
      <c r="C300" s="36"/>
      <c r="D300" s="36" t="s">
        <v>944</v>
      </c>
      <c r="E300" s="36"/>
      <c r="F300" s="36"/>
      <c r="G300" s="36"/>
      <c r="H300" s="36"/>
      <c r="I300" s="36"/>
      <c r="J300" s="36"/>
      <c r="K300" s="41"/>
      <c r="L300" s="36"/>
      <c r="M300" s="36" t="str">
        <f>'IG Mapping Fromula (7.1)'!G449</f>
        <v/>
      </c>
      <c r="N300" s="46"/>
      <c r="O300" s="37"/>
      <c r="P300" s="37"/>
    </row>
    <row r="301" spans="1:16" x14ac:dyDescent="0.25">
      <c r="A301" s="5" t="s">
        <v>943</v>
      </c>
      <c r="B301" s="5" t="s">
        <v>946</v>
      </c>
      <c r="C301" s="1" t="s">
        <v>2215</v>
      </c>
      <c r="D301" s="1" t="s">
        <v>2404</v>
      </c>
      <c r="E301" s="9" t="s">
        <v>2115</v>
      </c>
      <c r="F301" s="9"/>
      <c r="G301" s="9" t="s">
        <v>2138</v>
      </c>
      <c r="H301" s="9"/>
      <c r="I301" s="9" t="s">
        <v>2133</v>
      </c>
      <c r="J301" s="9"/>
      <c r="K301" s="42">
        <v>9.1999999999999993</v>
      </c>
      <c r="L301" s="8"/>
      <c r="M301" s="8">
        <f>'IG Mapping Fromula (7.1)'!G450</f>
        <v>2</v>
      </c>
      <c r="N301" s="45">
        <v>4.8</v>
      </c>
      <c r="O301" s="34" t="s">
        <v>2731</v>
      </c>
      <c r="P301" s="34">
        <v>2</v>
      </c>
    </row>
    <row r="302" spans="1:16" x14ac:dyDescent="0.25">
      <c r="A302" s="5" t="s">
        <v>943</v>
      </c>
      <c r="B302" s="5" t="s">
        <v>950</v>
      </c>
      <c r="C302" s="1" t="s">
        <v>2215</v>
      </c>
      <c r="D302" s="1" t="s">
        <v>2405</v>
      </c>
      <c r="E302" s="9" t="s">
        <v>2115</v>
      </c>
      <c r="F302" s="9"/>
      <c r="G302" s="9" t="s">
        <v>2138</v>
      </c>
      <c r="H302" s="9"/>
      <c r="I302" s="9" t="s">
        <v>2133</v>
      </c>
      <c r="J302" s="9"/>
      <c r="K302" s="42">
        <v>9.1999999999999993</v>
      </c>
      <c r="L302" s="8"/>
      <c r="M302" s="8">
        <f>'IG Mapping Fromula (7.1)'!G451</f>
        <v>2</v>
      </c>
      <c r="N302" s="45">
        <v>4.8</v>
      </c>
      <c r="O302" s="34" t="s">
        <v>2731</v>
      </c>
      <c r="P302" s="34">
        <v>2</v>
      </c>
    </row>
    <row r="303" spans="1:16" x14ac:dyDescent="0.25">
      <c r="A303" s="35" t="s">
        <v>955</v>
      </c>
      <c r="B303" s="35"/>
      <c r="C303" s="36"/>
      <c r="D303" s="36" t="s">
        <v>956</v>
      </c>
      <c r="E303" s="39"/>
      <c r="F303" s="39"/>
      <c r="G303" s="39"/>
      <c r="H303" s="39"/>
      <c r="I303" s="39"/>
      <c r="J303" s="39"/>
      <c r="K303" s="43"/>
      <c r="L303" s="38"/>
      <c r="M303" s="38" t="str">
        <f>'IG Mapping Fromula (7.1)'!G452</f>
        <v/>
      </c>
      <c r="N303" s="46"/>
      <c r="O303" s="37"/>
      <c r="P303" s="37"/>
    </row>
    <row r="304" spans="1:16" x14ac:dyDescent="0.25">
      <c r="A304" s="5" t="s">
        <v>955</v>
      </c>
      <c r="B304" s="5" t="s">
        <v>958</v>
      </c>
      <c r="C304" s="1" t="s">
        <v>2215</v>
      </c>
      <c r="D304" s="1" t="s">
        <v>2406</v>
      </c>
      <c r="E304" s="9" t="s">
        <v>2156</v>
      </c>
      <c r="F304" s="9"/>
      <c r="G304" s="9" t="s">
        <v>2166</v>
      </c>
      <c r="H304" s="9"/>
      <c r="I304" s="9" t="s">
        <v>2118</v>
      </c>
      <c r="J304" s="9"/>
      <c r="K304" s="42">
        <v>9.1999999999999993</v>
      </c>
      <c r="L304" s="8"/>
      <c r="M304" s="8">
        <f>'IG Mapping Fromula (7.1)'!G453</f>
        <v>2</v>
      </c>
      <c r="N304" s="45">
        <v>4.8</v>
      </c>
      <c r="O304" s="34" t="s">
        <v>2731</v>
      </c>
      <c r="P304" s="34">
        <v>2</v>
      </c>
    </row>
    <row r="305" spans="1:16" x14ac:dyDescent="0.25">
      <c r="A305" s="5" t="s">
        <v>955</v>
      </c>
      <c r="B305" s="5" t="s">
        <v>963</v>
      </c>
      <c r="C305" s="1" t="s">
        <v>2215</v>
      </c>
      <c r="D305" s="1" t="s">
        <v>2407</v>
      </c>
      <c r="E305" s="9" t="s">
        <v>2156</v>
      </c>
      <c r="F305" s="9"/>
      <c r="G305" s="9" t="s">
        <v>2166</v>
      </c>
      <c r="H305" s="9"/>
      <c r="I305" s="9" t="s">
        <v>2118</v>
      </c>
      <c r="J305" s="9"/>
      <c r="K305" s="42">
        <v>9.1999999999999993</v>
      </c>
      <c r="L305" s="8"/>
      <c r="M305" s="8">
        <f>'IG Mapping Fromula (7.1)'!G454</f>
        <v>2</v>
      </c>
      <c r="N305" s="45">
        <v>4.8</v>
      </c>
      <c r="O305" s="34" t="s">
        <v>2731</v>
      </c>
      <c r="P305" s="34">
        <v>2</v>
      </c>
    </row>
    <row r="306" spans="1:16" x14ac:dyDescent="0.25">
      <c r="A306" s="35" t="s">
        <v>967</v>
      </c>
      <c r="B306" s="35"/>
      <c r="C306" s="36"/>
      <c r="D306" s="36" t="s">
        <v>968</v>
      </c>
      <c r="E306" s="36"/>
      <c r="F306" s="36"/>
      <c r="G306" s="36"/>
      <c r="H306" s="36"/>
      <c r="I306" s="36"/>
      <c r="J306" s="36"/>
      <c r="K306" s="41"/>
      <c r="L306" s="36"/>
      <c r="M306" s="36" t="str">
        <f>'IG Mapping Fromula (7.1)'!G455</f>
        <v/>
      </c>
      <c r="N306" s="46"/>
      <c r="O306" s="37"/>
      <c r="P306" s="37"/>
    </row>
    <row r="307" spans="1:16" x14ac:dyDescent="0.25">
      <c r="A307" s="35" t="s">
        <v>970</v>
      </c>
      <c r="B307" s="35"/>
      <c r="C307" s="36"/>
      <c r="D307" s="36" t="s">
        <v>971</v>
      </c>
      <c r="E307" s="36"/>
      <c r="F307" s="36"/>
      <c r="G307" s="36"/>
      <c r="H307" s="36"/>
      <c r="I307" s="36"/>
      <c r="J307" s="36"/>
      <c r="K307" s="41"/>
      <c r="L307" s="36"/>
      <c r="M307" s="36" t="str">
        <f>'IG Mapping Fromula (7.1)'!G456</f>
        <v/>
      </c>
      <c r="N307" s="46"/>
      <c r="O307" s="37"/>
      <c r="P307" s="37"/>
    </row>
    <row r="308" spans="1:16" x14ac:dyDescent="0.25">
      <c r="A308" s="35" t="s">
        <v>973</v>
      </c>
      <c r="B308" s="35"/>
      <c r="C308" s="36"/>
      <c r="D308" s="36" t="s">
        <v>974</v>
      </c>
      <c r="E308" s="36"/>
      <c r="F308" s="36"/>
      <c r="G308" s="36"/>
      <c r="H308" s="36"/>
      <c r="I308" s="36"/>
      <c r="J308" s="36"/>
      <c r="K308" s="41"/>
      <c r="L308" s="36"/>
      <c r="M308" s="36" t="str">
        <f>'IG Mapping Fromula (7.1)'!G457</f>
        <v/>
      </c>
      <c r="N308" s="46"/>
      <c r="O308" s="37"/>
      <c r="P308" s="37"/>
    </row>
    <row r="309" spans="1:16" x14ac:dyDescent="0.25">
      <c r="A309" s="35" t="s">
        <v>976</v>
      </c>
      <c r="B309" s="35"/>
      <c r="C309" s="36"/>
      <c r="D309" s="36" t="s">
        <v>977</v>
      </c>
      <c r="E309" s="36"/>
      <c r="F309" s="36"/>
      <c r="G309" s="36"/>
      <c r="H309" s="36"/>
      <c r="I309" s="36"/>
      <c r="J309" s="36"/>
      <c r="K309" s="41"/>
      <c r="L309" s="36"/>
      <c r="M309" s="36" t="str">
        <f>'IG Mapping Fromula (7.1)'!G458</f>
        <v/>
      </c>
      <c r="N309" s="46"/>
      <c r="O309" s="37"/>
      <c r="P309" s="37"/>
    </row>
    <row r="310" spans="1:16" x14ac:dyDescent="0.25">
      <c r="A310" s="35" t="s">
        <v>979</v>
      </c>
      <c r="B310" s="35"/>
      <c r="C310" s="36"/>
      <c r="D310" s="36" t="s">
        <v>331</v>
      </c>
      <c r="E310" s="36"/>
      <c r="F310" s="36"/>
      <c r="G310" s="36"/>
      <c r="H310" s="36"/>
      <c r="I310" s="36"/>
      <c r="J310" s="36"/>
      <c r="K310" s="41"/>
      <c r="L310" s="36"/>
      <c r="M310" s="36" t="str">
        <f>'IG Mapping Fromula (7.1)'!G459</f>
        <v/>
      </c>
      <c r="N310" s="46"/>
      <c r="O310" s="37"/>
      <c r="P310" s="37"/>
    </row>
    <row r="311" spans="1:16" x14ac:dyDescent="0.25">
      <c r="A311" s="35" t="s">
        <v>981</v>
      </c>
      <c r="B311" s="35"/>
      <c r="C311" s="36"/>
      <c r="D311" s="36" t="s">
        <v>982</v>
      </c>
      <c r="E311" s="36"/>
      <c r="F311" s="36"/>
      <c r="G311" s="36"/>
      <c r="H311" s="36"/>
      <c r="I311" s="36"/>
      <c r="J311" s="36"/>
      <c r="K311" s="41"/>
      <c r="L311" s="36"/>
      <c r="M311" s="36" t="str">
        <f>'IG Mapping Fromula (7.1)'!G460</f>
        <v/>
      </c>
      <c r="N311" s="46"/>
      <c r="O311" s="37"/>
      <c r="P311" s="37"/>
    </row>
    <row r="312" spans="1:16" x14ac:dyDescent="0.25">
      <c r="A312" s="35" t="s">
        <v>984</v>
      </c>
      <c r="B312" s="35"/>
      <c r="C312" s="36"/>
      <c r="D312" s="36" t="s">
        <v>985</v>
      </c>
      <c r="E312" s="36"/>
      <c r="F312" s="36"/>
      <c r="G312" s="36"/>
      <c r="H312" s="36"/>
      <c r="I312" s="36"/>
      <c r="J312" s="36"/>
      <c r="K312" s="41"/>
      <c r="L312" s="36"/>
      <c r="M312" s="36" t="str">
        <f>'IG Mapping Fromula (7.1)'!G461</f>
        <v/>
      </c>
      <c r="N312" s="46"/>
      <c r="O312" s="37"/>
      <c r="P312" s="37"/>
    </row>
    <row r="313" spans="1:16" x14ac:dyDescent="0.25">
      <c r="A313" s="35" t="s">
        <v>987</v>
      </c>
      <c r="B313" s="35"/>
      <c r="C313" s="36"/>
      <c r="D313" s="36" t="s">
        <v>988</v>
      </c>
      <c r="E313" s="36"/>
      <c r="F313" s="36"/>
      <c r="G313" s="36"/>
      <c r="H313" s="36"/>
      <c r="I313" s="36"/>
      <c r="J313" s="36"/>
      <c r="K313" s="41"/>
      <c r="L313" s="36"/>
      <c r="M313" s="36" t="str">
        <f>'IG Mapping Fromula (7.1)'!G462</f>
        <v/>
      </c>
      <c r="N313" s="46"/>
      <c r="O313" s="37"/>
      <c r="P313" s="37"/>
    </row>
    <row r="314" spans="1:16" x14ac:dyDescent="0.25">
      <c r="A314" s="35" t="s">
        <v>990</v>
      </c>
      <c r="B314" s="35"/>
      <c r="C314" s="36"/>
      <c r="D314" s="36" t="s">
        <v>991</v>
      </c>
      <c r="E314" s="36"/>
      <c r="F314" s="36"/>
      <c r="G314" s="36"/>
      <c r="H314" s="36"/>
      <c r="I314" s="36"/>
      <c r="J314" s="36"/>
      <c r="K314" s="41"/>
      <c r="L314" s="36"/>
      <c r="M314" s="36" t="str">
        <f>'IG Mapping Fromula (7.1)'!G463</f>
        <v/>
      </c>
      <c r="N314" s="46"/>
      <c r="O314" s="37"/>
      <c r="P314" s="37"/>
    </row>
    <row r="315" spans="1:16" x14ac:dyDescent="0.25">
      <c r="A315" s="35" t="s">
        <v>993</v>
      </c>
      <c r="B315" s="35"/>
      <c r="C315" s="36"/>
      <c r="D315" s="36" t="s">
        <v>994</v>
      </c>
      <c r="E315" s="36"/>
      <c r="F315" s="36"/>
      <c r="G315" s="36"/>
      <c r="H315" s="36"/>
      <c r="I315" s="36"/>
      <c r="J315" s="36"/>
      <c r="K315" s="41"/>
      <c r="L315" s="36"/>
      <c r="M315" s="36" t="str">
        <f>'IG Mapping Fromula (7.1)'!G464</f>
        <v/>
      </c>
      <c r="N315" s="46"/>
      <c r="O315" s="37"/>
      <c r="P315" s="37"/>
    </row>
    <row r="316" spans="1:16" x14ac:dyDescent="0.25">
      <c r="A316" s="35" t="s">
        <v>995</v>
      </c>
      <c r="B316" s="35"/>
      <c r="C316" s="36"/>
      <c r="D316" s="36" t="s">
        <v>996</v>
      </c>
      <c r="E316" s="36"/>
      <c r="F316" s="36"/>
      <c r="G316" s="36"/>
      <c r="H316" s="36"/>
      <c r="I316" s="36"/>
      <c r="J316" s="36"/>
      <c r="K316" s="41"/>
      <c r="L316" s="36"/>
      <c r="M316" s="36" t="str">
        <f>'IG Mapping Fromula (7.1)'!G465</f>
        <v/>
      </c>
      <c r="N316" s="46"/>
      <c r="O316" s="37"/>
      <c r="P316" s="37"/>
    </row>
    <row r="317" spans="1:16" x14ac:dyDescent="0.25">
      <c r="A317" s="35" t="s">
        <v>997</v>
      </c>
      <c r="B317" s="35"/>
      <c r="C317" s="36"/>
      <c r="D317" s="36" t="s">
        <v>998</v>
      </c>
      <c r="E317" s="36"/>
      <c r="F317" s="36"/>
      <c r="G317" s="36"/>
      <c r="H317" s="36"/>
      <c r="I317" s="36"/>
      <c r="J317" s="36"/>
      <c r="K317" s="41"/>
      <c r="L317" s="36"/>
      <c r="M317" s="36" t="str">
        <f>'IG Mapping Fromula (7.1)'!G466</f>
        <v/>
      </c>
      <c r="N317" s="46"/>
      <c r="O317" s="37"/>
      <c r="P317" s="37"/>
    </row>
    <row r="318" spans="1:16" x14ac:dyDescent="0.25">
      <c r="A318" s="35" t="s">
        <v>999</v>
      </c>
      <c r="B318" s="35"/>
      <c r="C318" s="36"/>
      <c r="D318" s="36" t="s">
        <v>1000</v>
      </c>
      <c r="E318" s="36"/>
      <c r="F318" s="36"/>
      <c r="G318" s="36"/>
      <c r="H318" s="36"/>
      <c r="I318" s="36"/>
      <c r="J318" s="36"/>
      <c r="K318" s="41"/>
      <c r="L318" s="36"/>
      <c r="M318" s="36" t="str">
        <f>'IG Mapping Fromula (7.1)'!G467</f>
        <v/>
      </c>
      <c r="N318" s="46"/>
      <c r="O318" s="37"/>
      <c r="P318" s="37"/>
    </row>
    <row r="319" spans="1:16" x14ac:dyDescent="0.25">
      <c r="A319" s="35" t="s">
        <v>1001</v>
      </c>
      <c r="B319" s="35"/>
      <c r="C319" s="36"/>
      <c r="D319" s="36" t="s">
        <v>1002</v>
      </c>
      <c r="E319" s="36"/>
      <c r="F319" s="36"/>
      <c r="G319" s="36"/>
      <c r="H319" s="36"/>
      <c r="I319" s="36"/>
      <c r="J319" s="36"/>
      <c r="K319" s="41"/>
      <c r="L319" s="36"/>
      <c r="M319" s="36" t="str">
        <f>'IG Mapping Fromula (7.1)'!G468</f>
        <v/>
      </c>
      <c r="N319" s="46"/>
      <c r="O319" s="37"/>
      <c r="P319" s="37"/>
    </row>
    <row r="320" spans="1:16" x14ac:dyDescent="0.25">
      <c r="A320" s="35" t="s">
        <v>1003</v>
      </c>
      <c r="B320" s="35"/>
      <c r="C320" s="36"/>
      <c r="D320" s="36" t="s">
        <v>1004</v>
      </c>
      <c r="E320" s="36"/>
      <c r="F320" s="36"/>
      <c r="G320" s="36"/>
      <c r="H320" s="36"/>
      <c r="I320" s="36"/>
      <c r="J320" s="36"/>
      <c r="K320" s="41"/>
      <c r="L320" s="36"/>
      <c r="M320" s="36" t="str">
        <f>'IG Mapping Fromula (7.1)'!G469</f>
        <v/>
      </c>
      <c r="N320" s="46"/>
      <c r="O320" s="37"/>
      <c r="P320" s="37"/>
    </row>
    <row r="321" spans="1:16" x14ac:dyDescent="0.25">
      <c r="A321" s="35" t="s">
        <v>1005</v>
      </c>
      <c r="B321" s="35"/>
      <c r="C321" s="36"/>
      <c r="D321" s="36" t="s">
        <v>1006</v>
      </c>
      <c r="E321" s="36"/>
      <c r="F321" s="36"/>
      <c r="G321" s="36"/>
      <c r="H321" s="36"/>
      <c r="I321" s="36"/>
      <c r="J321" s="36"/>
      <c r="K321" s="41"/>
      <c r="L321" s="36"/>
      <c r="M321" s="36" t="str">
        <f>'IG Mapping Fromula (7.1)'!G471</f>
        <v/>
      </c>
      <c r="N321" s="46"/>
      <c r="O321" s="37"/>
      <c r="P321" s="37"/>
    </row>
    <row r="322" spans="1:16" x14ac:dyDescent="0.25">
      <c r="A322" s="35" t="s">
        <v>1007</v>
      </c>
      <c r="B322" s="35"/>
      <c r="C322" s="36"/>
      <c r="D322" s="36" t="s">
        <v>1008</v>
      </c>
      <c r="E322" s="36"/>
      <c r="F322" s="36"/>
      <c r="G322" s="36"/>
      <c r="H322" s="36"/>
      <c r="I322" s="36"/>
      <c r="J322" s="36"/>
      <c r="K322" s="41"/>
      <c r="L322" s="36"/>
      <c r="M322" s="36" t="str">
        <f>'IG Mapping Fromula (7.1)'!G472</f>
        <v/>
      </c>
      <c r="N322" s="46"/>
      <c r="O322" s="37"/>
      <c r="P322" s="37"/>
    </row>
    <row r="323" spans="1:16" x14ac:dyDescent="0.25">
      <c r="A323" s="35" t="s">
        <v>1009</v>
      </c>
      <c r="B323" s="35"/>
      <c r="C323" s="36"/>
      <c r="D323" s="36" t="s">
        <v>1010</v>
      </c>
      <c r="E323" s="36"/>
      <c r="F323" s="36"/>
      <c r="G323" s="36"/>
      <c r="H323" s="36"/>
      <c r="I323" s="36"/>
      <c r="J323" s="36"/>
      <c r="K323" s="41"/>
      <c r="L323" s="36"/>
      <c r="M323" s="36" t="str">
        <f>'IG Mapping Fromula (7.1)'!G473</f>
        <v/>
      </c>
      <c r="N323" s="46"/>
      <c r="O323" s="37"/>
      <c r="P323" s="37"/>
    </row>
    <row r="324" spans="1:16" x14ac:dyDescent="0.25">
      <c r="A324" s="35" t="s">
        <v>1011</v>
      </c>
      <c r="B324" s="35"/>
      <c r="C324" s="36"/>
      <c r="D324" s="36" t="s">
        <v>1012</v>
      </c>
      <c r="E324" s="36"/>
      <c r="F324" s="36"/>
      <c r="G324" s="36"/>
      <c r="H324" s="36"/>
      <c r="I324" s="36"/>
      <c r="J324" s="36"/>
      <c r="K324" s="41"/>
      <c r="L324" s="36"/>
      <c r="M324" s="36" t="str">
        <f>'IG Mapping Fromula (7.1)'!G474</f>
        <v/>
      </c>
      <c r="N324" s="46"/>
      <c r="O324" s="37"/>
      <c r="P324" s="37"/>
    </row>
    <row r="325" spans="1:16" x14ac:dyDescent="0.25">
      <c r="A325" s="35" t="s">
        <v>1013</v>
      </c>
      <c r="B325" s="35"/>
      <c r="C325" s="36"/>
      <c r="D325" s="36" t="s">
        <v>1014</v>
      </c>
      <c r="E325" s="36"/>
      <c r="F325" s="36"/>
      <c r="G325" s="36"/>
      <c r="H325" s="36"/>
      <c r="I325" s="36"/>
      <c r="J325" s="36"/>
      <c r="K325" s="41"/>
      <c r="L325" s="36"/>
      <c r="M325" s="36" t="str">
        <f>'IG Mapping Fromula (7.1)'!G475</f>
        <v/>
      </c>
      <c r="N325" s="46"/>
      <c r="O325" s="37"/>
      <c r="P325" s="37"/>
    </row>
    <row r="326" spans="1:16" x14ac:dyDescent="0.25">
      <c r="A326" s="35" t="s">
        <v>1015</v>
      </c>
      <c r="B326" s="35"/>
      <c r="C326" s="36"/>
      <c r="D326" s="36" t="s">
        <v>1016</v>
      </c>
      <c r="E326" s="36"/>
      <c r="F326" s="36"/>
      <c r="G326" s="36"/>
      <c r="H326" s="36"/>
      <c r="I326" s="36"/>
      <c r="J326" s="36"/>
      <c r="K326" s="41"/>
      <c r="L326" s="36"/>
      <c r="M326" s="36" t="str">
        <f>'IG Mapping Fromula (7.1)'!G476</f>
        <v/>
      </c>
      <c r="N326" s="46"/>
      <c r="O326" s="37"/>
      <c r="P326" s="37"/>
    </row>
    <row r="327" spans="1:16" x14ac:dyDescent="0.25">
      <c r="A327" s="35" t="s">
        <v>1017</v>
      </c>
      <c r="B327" s="35"/>
      <c r="C327" s="36"/>
      <c r="D327" s="36" t="s">
        <v>1018</v>
      </c>
      <c r="E327" s="39"/>
      <c r="F327" s="39"/>
      <c r="G327" s="39"/>
      <c r="H327" s="39"/>
      <c r="I327" s="39"/>
      <c r="J327" s="39"/>
      <c r="K327" s="43"/>
      <c r="L327" s="38"/>
      <c r="M327" s="38" t="str">
        <f>'IG Mapping Fromula (7.1)'!G478</f>
        <v/>
      </c>
      <c r="N327" s="46"/>
      <c r="O327" s="37"/>
      <c r="P327" s="37"/>
    </row>
    <row r="328" spans="1:16" x14ac:dyDescent="0.25">
      <c r="A328" s="35" t="s">
        <v>1020</v>
      </c>
      <c r="B328" s="35"/>
      <c r="C328" s="36"/>
      <c r="D328" s="36" t="s">
        <v>1021</v>
      </c>
      <c r="E328" s="39"/>
      <c r="F328" s="39"/>
      <c r="G328" s="39"/>
      <c r="H328" s="39"/>
      <c r="I328" s="39"/>
      <c r="J328" s="39"/>
      <c r="K328" s="43"/>
      <c r="L328" s="38"/>
      <c r="M328" s="38" t="str">
        <f>'IG Mapping Fromula (7.1)'!G479</f>
        <v/>
      </c>
      <c r="N328" s="46"/>
      <c r="O328" s="37"/>
      <c r="P328" s="37"/>
    </row>
    <row r="329" spans="1:16" ht="34.5" x14ac:dyDescent="0.25">
      <c r="A329" s="5" t="s">
        <v>1020</v>
      </c>
      <c r="B329" s="5" t="s">
        <v>2045</v>
      </c>
      <c r="C329" s="1" t="s">
        <v>2216</v>
      </c>
      <c r="D329" s="1" t="s">
        <v>2481</v>
      </c>
      <c r="E329" s="9" t="s">
        <v>2530</v>
      </c>
      <c r="F329" s="9"/>
      <c r="G329" s="9" t="s">
        <v>2530</v>
      </c>
      <c r="H329" s="9"/>
      <c r="I329" s="9" t="s">
        <v>2530</v>
      </c>
      <c r="J329" s="9"/>
      <c r="K329" s="42">
        <v>9.1999999999999993</v>
      </c>
      <c r="L329" s="8"/>
      <c r="M329" s="8">
        <f>'IG Mapping Fromula (7.1)'!G480</f>
        <v>2</v>
      </c>
      <c r="N329" s="45">
        <v>4.8</v>
      </c>
      <c r="O329" s="34" t="s">
        <v>2731</v>
      </c>
      <c r="P329" s="34">
        <v>2</v>
      </c>
    </row>
    <row r="330" spans="1:16" x14ac:dyDescent="0.25">
      <c r="A330" s="35" t="s">
        <v>1023</v>
      </c>
      <c r="B330" s="35"/>
      <c r="C330" s="36"/>
      <c r="D330" s="36" t="s">
        <v>1024</v>
      </c>
      <c r="E330" s="36"/>
      <c r="F330" s="36"/>
      <c r="G330" s="36"/>
      <c r="H330" s="36"/>
      <c r="I330" s="36"/>
      <c r="J330" s="36"/>
      <c r="K330" s="41"/>
      <c r="L330" s="36"/>
      <c r="M330" s="36" t="str">
        <f>'IG Mapping Fromula (7.1)'!G481</f>
        <v/>
      </c>
      <c r="N330" s="46"/>
      <c r="O330" s="37"/>
      <c r="P330" s="37"/>
    </row>
    <row r="331" spans="1:16" x14ac:dyDescent="0.25">
      <c r="A331" s="35" t="s">
        <v>1026</v>
      </c>
      <c r="B331" s="35"/>
      <c r="C331" s="36"/>
      <c r="D331" s="36" t="s">
        <v>1027</v>
      </c>
      <c r="E331" s="36"/>
      <c r="F331" s="36"/>
      <c r="G331" s="36"/>
      <c r="H331" s="36"/>
      <c r="I331" s="36"/>
      <c r="J331" s="36"/>
      <c r="K331" s="41"/>
      <c r="L331" s="36"/>
      <c r="M331" s="36" t="str">
        <f>'IG Mapping Fromula (7.1)'!G482</f>
        <v/>
      </c>
      <c r="N331" s="46"/>
      <c r="O331" s="37"/>
      <c r="P331" s="37"/>
    </row>
    <row r="332" spans="1:16" x14ac:dyDescent="0.25">
      <c r="A332" s="35" t="s">
        <v>1029</v>
      </c>
      <c r="B332" s="35"/>
      <c r="C332" s="36"/>
      <c r="D332" s="36" t="s">
        <v>1030</v>
      </c>
      <c r="E332" s="36"/>
      <c r="F332" s="36"/>
      <c r="G332" s="36"/>
      <c r="H332" s="36"/>
      <c r="I332" s="36"/>
      <c r="J332" s="36"/>
      <c r="K332" s="41"/>
      <c r="L332" s="36"/>
      <c r="M332" s="36" t="str">
        <f>'IG Mapping Fromula (7.1)'!G483</f>
        <v/>
      </c>
      <c r="N332" s="46"/>
      <c r="O332" s="37"/>
      <c r="P332" s="37"/>
    </row>
    <row r="333" spans="1:16" x14ac:dyDescent="0.25">
      <c r="A333" s="35" t="s">
        <v>1031</v>
      </c>
      <c r="B333" s="35"/>
      <c r="C333" s="36"/>
      <c r="D333" s="36" t="s">
        <v>1032</v>
      </c>
      <c r="E333" s="36"/>
      <c r="F333" s="36"/>
      <c r="G333" s="36"/>
      <c r="H333" s="36"/>
      <c r="I333" s="36"/>
      <c r="J333" s="36"/>
      <c r="K333" s="41"/>
      <c r="L333" s="36"/>
      <c r="M333" s="36" t="str">
        <f>'IG Mapping Fromula (7.1)'!G484</f>
        <v/>
      </c>
      <c r="N333" s="46"/>
      <c r="O333" s="37"/>
      <c r="P333" s="37"/>
    </row>
    <row r="334" spans="1:16" x14ac:dyDescent="0.25">
      <c r="A334" s="35" t="s">
        <v>1033</v>
      </c>
      <c r="B334" s="35"/>
      <c r="C334" s="36"/>
      <c r="D334" s="36" t="s">
        <v>1034</v>
      </c>
      <c r="E334" s="39"/>
      <c r="F334" s="39"/>
      <c r="G334" s="39"/>
      <c r="H334" s="39"/>
      <c r="I334" s="39"/>
      <c r="J334" s="39"/>
      <c r="K334" s="43"/>
      <c r="L334" s="38"/>
      <c r="M334" s="38" t="str">
        <f>'IG Mapping Fromula (7.1)'!G487</f>
        <v/>
      </c>
      <c r="N334" s="46"/>
      <c r="O334" s="37"/>
      <c r="P334" s="37"/>
    </row>
    <row r="335" spans="1:16" x14ac:dyDescent="0.25">
      <c r="A335" s="35" t="s">
        <v>1036</v>
      </c>
      <c r="B335" s="35"/>
      <c r="C335" s="36"/>
      <c r="D335" s="36" t="s">
        <v>1037</v>
      </c>
      <c r="E335" s="39"/>
      <c r="F335" s="39"/>
      <c r="G335" s="39"/>
      <c r="H335" s="39"/>
      <c r="I335" s="39"/>
      <c r="J335" s="39"/>
      <c r="K335" s="43"/>
      <c r="L335" s="38"/>
      <c r="M335" s="38" t="str">
        <f>'IG Mapping Fromula (7.1)'!G488</f>
        <v/>
      </c>
      <c r="N335" s="46"/>
      <c r="O335" s="37"/>
      <c r="P335" s="37"/>
    </row>
    <row r="336" spans="1:16" x14ac:dyDescent="0.25">
      <c r="A336" s="35" t="s">
        <v>1039</v>
      </c>
      <c r="B336" s="35"/>
      <c r="C336" s="36"/>
      <c r="D336" s="36" t="s">
        <v>1040</v>
      </c>
      <c r="E336" s="39"/>
      <c r="F336" s="39"/>
      <c r="G336" s="39"/>
      <c r="H336" s="39"/>
      <c r="I336" s="39"/>
      <c r="J336" s="39"/>
      <c r="K336" s="43"/>
      <c r="L336" s="38"/>
      <c r="M336" s="38" t="str">
        <f>'IG Mapping Fromula (7.1)'!G489</f>
        <v/>
      </c>
      <c r="N336" s="46"/>
      <c r="O336" s="37"/>
      <c r="P336" s="37"/>
    </row>
    <row r="337" spans="1:16" x14ac:dyDescent="0.25">
      <c r="A337" s="35" t="s">
        <v>1042</v>
      </c>
      <c r="B337" s="35"/>
      <c r="C337" s="36"/>
      <c r="D337" s="36" t="s">
        <v>1043</v>
      </c>
      <c r="E337" s="39"/>
      <c r="F337" s="39"/>
      <c r="G337" s="39"/>
      <c r="H337" s="39"/>
      <c r="I337" s="39"/>
      <c r="J337" s="39"/>
      <c r="K337" s="43"/>
      <c r="L337" s="38"/>
      <c r="M337" s="38" t="str">
        <f>'IG Mapping Fromula (7.1)'!G490</f>
        <v/>
      </c>
      <c r="N337" s="46"/>
      <c r="O337" s="37"/>
      <c r="P337" s="37"/>
    </row>
    <row r="338" spans="1:16" x14ac:dyDescent="0.25">
      <c r="A338" s="35" t="s">
        <v>1045</v>
      </c>
      <c r="B338" s="35"/>
      <c r="C338" s="36"/>
      <c r="D338" s="36" t="s">
        <v>1046</v>
      </c>
      <c r="E338" s="39"/>
      <c r="F338" s="39"/>
      <c r="G338" s="39"/>
      <c r="H338" s="39"/>
      <c r="I338" s="39"/>
      <c r="J338" s="39"/>
      <c r="K338" s="43"/>
      <c r="L338" s="38"/>
      <c r="M338" s="38" t="str">
        <f>'IG Mapping Fromula (7.1)'!G491</f>
        <v/>
      </c>
      <c r="N338" s="46"/>
      <c r="O338" s="37"/>
      <c r="P338" s="37"/>
    </row>
    <row r="339" spans="1:16" x14ac:dyDescent="0.25">
      <c r="A339" s="5" t="s">
        <v>1045</v>
      </c>
      <c r="B339" s="5" t="s">
        <v>2050</v>
      </c>
      <c r="C339" s="1" t="s">
        <v>2216</v>
      </c>
      <c r="D339" s="1" t="s">
        <v>2482</v>
      </c>
      <c r="E339" s="9" t="s">
        <v>2146</v>
      </c>
      <c r="F339" s="9"/>
      <c r="G339" s="9" t="s">
        <v>2182</v>
      </c>
      <c r="H339" s="9"/>
      <c r="I339" s="9" t="s">
        <v>2136</v>
      </c>
      <c r="J339" s="9"/>
      <c r="K339" s="42">
        <v>14.6</v>
      </c>
      <c r="L339" s="8"/>
      <c r="M339" s="8">
        <f>'IG Mapping Fromula (7.1)'!G492</f>
        <v>1</v>
      </c>
      <c r="N339" s="45">
        <v>3.3</v>
      </c>
      <c r="O339" s="34" t="s">
        <v>2731</v>
      </c>
      <c r="P339" s="34">
        <v>1</v>
      </c>
    </row>
    <row r="340" spans="1:16" x14ac:dyDescent="0.25">
      <c r="A340" s="35" t="s">
        <v>1048</v>
      </c>
      <c r="B340" s="35"/>
      <c r="C340" s="36"/>
      <c r="D340" s="36" t="s">
        <v>1049</v>
      </c>
      <c r="E340" s="39"/>
      <c r="F340" s="39"/>
      <c r="G340" s="39"/>
      <c r="H340" s="39"/>
      <c r="I340" s="39"/>
      <c r="J340" s="39"/>
      <c r="K340" s="43"/>
      <c r="L340" s="38"/>
      <c r="M340" s="38" t="str">
        <f>'IG Mapping Fromula (7.1)'!G494</f>
        <v/>
      </c>
      <c r="N340" s="46"/>
      <c r="O340" s="37"/>
      <c r="P340" s="37"/>
    </row>
    <row r="341" spans="1:16" ht="34.5" x14ac:dyDescent="0.25">
      <c r="A341" s="5" t="s">
        <v>1048</v>
      </c>
      <c r="B341" s="5" t="s">
        <v>1051</v>
      </c>
      <c r="C341" s="1" t="s">
        <v>2215</v>
      </c>
      <c r="D341" s="1" t="s">
        <v>2408</v>
      </c>
      <c r="E341" s="9" t="s">
        <v>2127</v>
      </c>
      <c r="F341" s="9"/>
      <c r="G341" s="9" t="s">
        <v>2189</v>
      </c>
      <c r="H341" s="9"/>
      <c r="I341" s="8" t="s">
        <v>2528</v>
      </c>
      <c r="J341" s="8"/>
      <c r="K341" s="42">
        <v>9.1999999999999993</v>
      </c>
      <c r="L341" s="8"/>
      <c r="M341" s="8">
        <f>'IG Mapping Fromula (7.1)'!G495</f>
        <v>2</v>
      </c>
      <c r="N341" s="45">
        <v>4.8</v>
      </c>
      <c r="O341" s="34" t="s">
        <v>2731</v>
      </c>
      <c r="P341" s="34">
        <v>2</v>
      </c>
    </row>
    <row r="342" spans="1:16" x14ac:dyDescent="0.25">
      <c r="A342" s="35" t="s">
        <v>1054</v>
      </c>
      <c r="B342" s="35"/>
      <c r="C342" s="36"/>
      <c r="D342" s="36" t="s">
        <v>1055</v>
      </c>
      <c r="E342" s="39"/>
      <c r="F342" s="39"/>
      <c r="G342" s="39"/>
      <c r="H342" s="39"/>
      <c r="I342" s="39"/>
      <c r="J342" s="39"/>
      <c r="K342" s="43"/>
      <c r="L342" s="38"/>
      <c r="M342" s="38" t="str">
        <f>'IG Mapping Fromula (7.1)'!G496</f>
        <v/>
      </c>
      <c r="N342" s="46"/>
      <c r="O342" s="37"/>
      <c r="P342" s="37"/>
    </row>
    <row r="343" spans="1:16" ht="34.5" x14ac:dyDescent="0.25">
      <c r="A343" s="5" t="s">
        <v>1054</v>
      </c>
      <c r="B343" s="5" t="s">
        <v>1057</v>
      </c>
      <c r="C343" s="1" t="s">
        <v>2215</v>
      </c>
      <c r="D343" s="1" t="s">
        <v>2409</v>
      </c>
      <c r="E343" s="9" t="s">
        <v>2530</v>
      </c>
      <c r="F343" s="9"/>
      <c r="G343" s="9" t="s">
        <v>2530</v>
      </c>
      <c r="H343" s="9"/>
      <c r="I343" s="9" t="s">
        <v>2530</v>
      </c>
      <c r="J343" s="9"/>
      <c r="K343" s="42">
        <v>16.2</v>
      </c>
      <c r="L343" s="8"/>
      <c r="M343" s="8">
        <f>'IG Mapping Fromula (7.1)'!G497</f>
        <v>2</v>
      </c>
      <c r="N343" s="45">
        <v>5.6</v>
      </c>
      <c r="O343" s="34" t="s">
        <v>2731</v>
      </c>
      <c r="P343" s="34">
        <v>2</v>
      </c>
    </row>
    <row r="344" spans="1:16" x14ac:dyDescent="0.25">
      <c r="A344" s="35" t="s">
        <v>1062</v>
      </c>
      <c r="B344" s="35"/>
      <c r="C344" s="36"/>
      <c r="D344" s="36" t="s">
        <v>1063</v>
      </c>
      <c r="E344" s="36"/>
      <c r="F344" s="36"/>
      <c r="G344" s="36"/>
      <c r="H344" s="36"/>
      <c r="I344" s="36"/>
      <c r="J344" s="36"/>
      <c r="K344" s="41"/>
      <c r="L344" s="36"/>
      <c r="M344" s="36" t="str">
        <f>'IG Mapping Fromula (7.1)'!G499</f>
        <v/>
      </c>
      <c r="N344" s="46"/>
      <c r="O344" s="37"/>
      <c r="P344" s="37"/>
    </row>
    <row r="345" spans="1:16" x14ac:dyDescent="0.25">
      <c r="A345" s="35" t="s">
        <v>1065</v>
      </c>
      <c r="B345" s="35"/>
      <c r="C345" s="36"/>
      <c r="D345" s="36" t="s">
        <v>1066</v>
      </c>
      <c r="E345" s="36"/>
      <c r="F345" s="36"/>
      <c r="G345" s="36"/>
      <c r="H345" s="36"/>
      <c r="I345" s="36"/>
      <c r="J345" s="36"/>
      <c r="K345" s="41"/>
      <c r="L345" s="36"/>
      <c r="M345" s="36" t="str">
        <f>'IG Mapping Fromula (7.1)'!G500</f>
        <v/>
      </c>
      <c r="N345" s="46"/>
      <c r="O345" s="37"/>
      <c r="P345" s="37"/>
    </row>
    <row r="346" spans="1:16" x14ac:dyDescent="0.25">
      <c r="A346" s="5" t="s">
        <v>1065</v>
      </c>
      <c r="B346" s="5" t="s">
        <v>1068</v>
      </c>
      <c r="C346" s="1" t="s">
        <v>2215</v>
      </c>
      <c r="D346" s="1" t="s">
        <v>2410</v>
      </c>
      <c r="E346" s="9" t="s">
        <v>2107</v>
      </c>
      <c r="F346" s="9" t="s">
        <v>2227</v>
      </c>
      <c r="G346" s="9" t="s">
        <v>2190</v>
      </c>
      <c r="H346" s="9"/>
      <c r="I346" s="9" t="s">
        <v>2158</v>
      </c>
      <c r="J346" s="9"/>
      <c r="K346" s="42">
        <v>8.5</v>
      </c>
      <c r="L346" s="8"/>
      <c r="M346" s="8">
        <f>'IG Mapping Fromula (7.1)'!G501</f>
        <v>1</v>
      </c>
      <c r="N346" s="45">
        <v>10.3</v>
      </c>
      <c r="O346" s="34" t="s">
        <v>2731</v>
      </c>
      <c r="P346" s="34">
        <v>1</v>
      </c>
    </row>
    <row r="347" spans="1:16" x14ac:dyDescent="0.25">
      <c r="A347" s="5" t="s">
        <v>1065</v>
      </c>
      <c r="B347" s="5" t="s">
        <v>1073</v>
      </c>
      <c r="C347" s="1" t="s">
        <v>2215</v>
      </c>
      <c r="D347" s="1" t="s">
        <v>2411</v>
      </c>
      <c r="E347" s="9" t="s">
        <v>2107</v>
      </c>
      <c r="F347" s="9" t="s">
        <v>2227</v>
      </c>
      <c r="G347" s="9" t="s">
        <v>2190</v>
      </c>
      <c r="H347" s="9"/>
      <c r="I347" s="9" t="s">
        <v>2158</v>
      </c>
      <c r="J347" s="9"/>
      <c r="K347" s="42">
        <v>8.5</v>
      </c>
      <c r="L347" s="8"/>
      <c r="M347" s="8">
        <f>'IG Mapping Fromula (7.1)'!G502</f>
        <v>1</v>
      </c>
      <c r="N347" s="45">
        <v>10.3</v>
      </c>
      <c r="O347" s="34" t="s">
        <v>2731</v>
      </c>
      <c r="P347" s="34">
        <v>1</v>
      </c>
    </row>
    <row r="348" spans="1:16" x14ac:dyDescent="0.25">
      <c r="A348" s="5" t="s">
        <v>1065</v>
      </c>
      <c r="B348" s="5" t="s">
        <v>1078</v>
      </c>
      <c r="C348" s="1" t="s">
        <v>2215</v>
      </c>
      <c r="D348" s="1" t="s">
        <v>2412</v>
      </c>
      <c r="E348" s="9" t="s">
        <v>2107</v>
      </c>
      <c r="F348" s="9" t="s">
        <v>2227</v>
      </c>
      <c r="G348" s="9" t="s">
        <v>2190</v>
      </c>
      <c r="H348" s="9"/>
      <c r="I348" s="9" t="s">
        <v>2158</v>
      </c>
      <c r="J348" s="9"/>
      <c r="K348" s="42">
        <v>8.5</v>
      </c>
      <c r="L348" s="8"/>
      <c r="M348" s="8">
        <f>'IG Mapping Fromula (7.1)'!G503</f>
        <v>1</v>
      </c>
      <c r="N348" s="45">
        <v>10.3</v>
      </c>
      <c r="O348" s="34" t="s">
        <v>2731</v>
      </c>
      <c r="P348" s="34">
        <v>1</v>
      </c>
    </row>
    <row r="349" spans="1:16" x14ac:dyDescent="0.25">
      <c r="A349" s="35" t="s">
        <v>1082</v>
      </c>
      <c r="B349" s="35"/>
      <c r="C349" s="36"/>
      <c r="D349" s="36" t="s">
        <v>1083</v>
      </c>
      <c r="E349" s="39"/>
      <c r="F349" s="39"/>
      <c r="G349" s="39"/>
      <c r="H349" s="39"/>
      <c r="I349" s="39"/>
      <c r="J349" s="39"/>
      <c r="K349" s="43"/>
      <c r="L349" s="38"/>
      <c r="M349" s="38" t="str">
        <f>'IG Mapping Fromula (7.1)'!G504</f>
        <v/>
      </c>
      <c r="N349" s="46"/>
      <c r="O349" s="37"/>
      <c r="P349" s="37"/>
    </row>
    <row r="350" spans="1:16" x14ac:dyDescent="0.25">
      <c r="A350" s="35" t="s">
        <v>1085</v>
      </c>
      <c r="B350" s="35"/>
      <c r="C350" s="36"/>
      <c r="D350" s="36" t="s">
        <v>1086</v>
      </c>
      <c r="E350" s="39"/>
      <c r="F350" s="39"/>
      <c r="G350" s="39"/>
      <c r="H350" s="39"/>
      <c r="I350" s="39"/>
      <c r="J350" s="39"/>
      <c r="K350" s="43"/>
      <c r="L350" s="38"/>
      <c r="M350" s="38" t="str">
        <f>'IG Mapping Fromula (7.1)'!G505</f>
        <v/>
      </c>
      <c r="N350" s="46"/>
      <c r="O350" s="37"/>
      <c r="P350" s="37"/>
    </row>
    <row r="351" spans="1:16" x14ac:dyDescent="0.25">
      <c r="A351" s="35" t="s">
        <v>1087</v>
      </c>
      <c r="B351" s="35"/>
      <c r="C351" s="36"/>
      <c r="D351" s="36" t="s">
        <v>1088</v>
      </c>
      <c r="E351" s="39"/>
      <c r="F351" s="39"/>
      <c r="G351" s="39"/>
      <c r="H351" s="39"/>
      <c r="I351" s="39"/>
      <c r="J351" s="39"/>
      <c r="K351" s="43"/>
      <c r="L351" s="38"/>
      <c r="M351" s="38" t="str">
        <f>'IG Mapping Fromula (7.1)'!G506</f>
        <v/>
      </c>
      <c r="N351" s="46"/>
      <c r="O351" s="37"/>
      <c r="P351" s="37"/>
    </row>
    <row r="352" spans="1:16" x14ac:dyDescent="0.25">
      <c r="A352" s="35" t="s">
        <v>1089</v>
      </c>
      <c r="B352" s="35"/>
      <c r="C352" s="36"/>
      <c r="D352" s="36" t="s">
        <v>1090</v>
      </c>
      <c r="E352" s="39"/>
      <c r="F352" s="39"/>
      <c r="G352" s="39"/>
      <c r="H352" s="39"/>
      <c r="I352" s="39"/>
      <c r="J352" s="39"/>
      <c r="K352" s="43"/>
      <c r="L352" s="38"/>
      <c r="M352" s="38" t="str">
        <f>'IG Mapping Fromula (7.1)'!G508</f>
        <v/>
      </c>
      <c r="N352" s="46"/>
      <c r="O352" s="37"/>
      <c r="P352" s="37"/>
    </row>
    <row r="353" spans="1:16" x14ac:dyDescent="0.25">
      <c r="A353" s="35" t="s">
        <v>1092</v>
      </c>
      <c r="B353" s="35"/>
      <c r="C353" s="36"/>
      <c r="D353" s="36" t="s">
        <v>1093</v>
      </c>
      <c r="E353" s="36"/>
      <c r="F353" s="36"/>
      <c r="G353" s="36"/>
      <c r="H353" s="36"/>
      <c r="I353" s="36"/>
      <c r="J353" s="36"/>
      <c r="K353" s="41"/>
      <c r="L353" s="36"/>
      <c r="M353" s="36" t="str">
        <f>'IG Mapping Fromula (7.1)'!G510</f>
        <v/>
      </c>
      <c r="N353" s="46"/>
      <c r="O353" s="37"/>
      <c r="P353" s="37"/>
    </row>
    <row r="354" spans="1:16" ht="34.5" x14ac:dyDescent="0.25">
      <c r="A354" s="5" t="s">
        <v>1092</v>
      </c>
      <c r="B354" s="5" t="s">
        <v>1901</v>
      </c>
      <c r="C354" s="1" t="s">
        <v>2217</v>
      </c>
      <c r="D354" s="1" t="s">
        <v>2501</v>
      </c>
      <c r="E354" s="9" t="s">
        <v>2530</v>
      </c>
      <c r="F354" s="9"/>
      <c r="G354" s="9" t="s">
        <v>2530</v>
      </c>
      <c r="H354" s="9"/>
      <c r="I354" s="9" t="s">
        <v>2530</v>
      </c>
      <c r="J354" s="9"/>
      <c r="K354" s="42">
        <v>13.6</v>
      </c>
      <c r="L354" s="8"/>
      <c r="M354" s="8">
        <f>'IG Mapping Fromula (7.1)'!G512</f>
        <v>1</v>
      </c>
      <c r="N354" s="45">
        <v>3.6</v>
      </c>
      <c r="O354" s="34" t="s">
        <v>2731</v>
      </c>
      <c r="P354" s="34">
        <v>1</v>
      </c>
    </row>
    <row r="355" spans="1:16" ht="34.5" x14ac:dyDescent="0.25">
      <c r="A355" s="5" t="s">
        <v>1092</v>
      </c>
      <c r="B355" s="5" t="s">
        <v>1902</v>
      </c>
      <c r="C355" s="1" t="s">
        <v>2217</v>
      </c>
      <c r="D355" s="1" t="s">
        <v>2502</v>
      </c>
      <c r="E355" s="9" t="s">
        <v>2530</v>
      </c>
      <c r="F355" s="9"/>
      <c r="G355" s="9" t="s">
        <v>2530</v>
      </c>
      <c r="H355" s="9"/>
      <c r="I355" s="9" t="s">
        <v>2530</v>
      </c>
      <c r="J355" s="9"/>
      <c r="K355" s="42">
        <v>13.6</v>
      </c>
      <c r="L355" s="8"/>
      <c r="M355" s="8">
        <f>'IG Mapping Fromula (7.1)'!G513</f>
        <v>1</v>
      </c>
      <c r="N355" s="45">
        <v>3.6</v>
      </c>
      <c r="O355" s="34" t="s">
        <v>2731</v>
      </c>
      <c r="P355" s="34">
        <v>1</v>
      </c>
    </row>
    <row r="356" spans="1:16" ht="34.5" x14ac:dyDescent="0.25">
      <c r="A356" s="5" t="s">
        <v>1092</v>
      </c>
      <c r="B356" s="5" t="s">
        <v>1907</v>
      </c>
      <c r="C356" s="1" t="s">
        <v>2217</v>
      </c>
      <c r="D356" s="1" t="s">
        <v>2503</v>
      </c>
      <c r="E356" s="9" t="s">
        <v>2530</v>
      </c>
      <c r="F356" s="9"/>
      <c r="G356" s="9" t="s">
        <v>2530</v>
      </c>
      <c r="H356" s="9"/>
      <c r="I356" s="9" t="s">
        <v>2530</v>
      </c>
      <c r="J356" s="9"/>
      <c r="K356" s="42">
        <v>13.6</v>
      </c>
      <c r="L356" s="8"/>
      <c r="M356" s="8">
        <f>'IG Mapping Fromula (7.1)'!G514</f>
        <v>1</v>
      </c>
      <c r="N356" s="45">
        <v>3.6</v>
      </c>
      <c r="O356" s="34" t="s">
        <v>2731</v>
      </c>
      <c r="P356" s="34">
        <v>1</v>
      </c>
    </row>
    <row r="357" spans="1:16" ht="34.5" x14ac:dyDescent="0.25">
      <c r="A357" s="5" t="s">
        <v>1092</v>
      </c>
      <c r="B357" s="5" t="s">
        <v>1911</v>
      </c>
      <c r="C357" s="1" t="s">
        <v>2217</v>
      </c>
      <c r="D357" s="1" t="s">
        <v>2504</v>
      </c>
      <c r="E357" s="9" t="s">
        <v>2530</v>
      </c>
      <c r="F357" s="9"/>
      <c r="G357" s="9" t="s">
        <v>2530</v>
      </c>
      <c r="H357" s="9"/>
      <c r="I357" s="9" t="s">
        <v>2530</v>
      </c>
      <c r="J357" s="9"/>
      <c r="K357" s="42">
        <v>13.6</v>
      </c>
      <c r="L357" s="8"/>
      <c r="M357" s="8">
        <f>'IG Mapping Fromula (7.1)'!G516</f>
        <v>1</v>
      </c>
      <c r="N357" s="45">
        <v>3.6</v>
      </c>
      <c r="O357" s="34" t="s">
        <v>2731</v>
      </c>
      <c r="P357" s="34">
        <v>1</v>
      </c>
    </row>
    <row r="358" spans="1:16" ht="34.5" x14ac:dyDescent="0.25">
      <c r="A358" s="5" t="s">
        <v>1092</v>
      </c>
      <c r="B358" s="5" t="s">
        <v>1915</v>
      </c>
      <c r="C358" s="1" t="s">
        <v>2217</v>
      </c>
      <c r="D358" s="1" t="s">
        <v>2505</v>
      </c>
      <c r="E358" s="9" t="s">
        <v>2530</v>
      </c>
      <c r="F358" s="9"/>
      <c r="G358" s="9" t="s">
        <v>2530</v>
      </c>
      <c r="H358" s="9"/>
      <c r="I358" s="9" t="s">
        <v>2530</v>
      </c>
      <c r="J358" s="9"/>
      <c r="K358" s="42">
        <v>13.6</v>
      </c>
      <c r="L358" s="8"/>
      <c r="M358" s="8">
        <f>'IG Mapping Fromula (7.1)'!G517</f>
        <v>1</v>
      </c>
      <c r="N358" s="45">
        <v>3.6</v>
      </c>
      <c r="O358" s="34" t="s">
        <v>2731</v>
      </c>
      <c r="P358" s="34">
        <v>1</v>
      </c>
    </row>
    <row r="359" spans="1:16" ht="34.5" x14ac:dyDescent="0.25">
      <c r="A359" s="5" t="s">
        <v>1092</v>
      </c>
      <c r="B359" s="5" t="s">
        <v>1916</v>
      </c>
      <c r="C359" s="1" t="s">
        <v>2217</v>
      </c>
      <c r="D359" s="1" t="s">
        <v>2506</v>
      </c>
      <c r="E359" s="9" t="s">
        <v>2530</v>
      </c>
      <c r="F359" s="9"/>
      <c r="G359" s="9" t="s">
        <v>2530</v>
      </c>
      <c r="H359" s="9"/>
      <c r="I359" s="9" t="s">
        <v>2530</v>
      </c>
      <c r="J359" s="9"/>
      <c r="K359" s="42">
        <v>13.6</v>
      </c>
      <c r="L359" s="8"/>
      <c r="M359" s="8">
        <f>'IG Mapping Fromula (7.1)'!G518</f>
        <v>1</v>
      </c>
      <c r="N359" s="45">
        <v>3.6</v>
      </c>
      <c r="O359" s="34" t="s">
        <v>2731</v>
      </c>
      <c r="P359" s="34">
        <v>1</v>
      </c>
    </row>
    <row r="360" spans="1:16" ht="34.5" x14ac:dyDescent="0.25">
      <c r="A360" s="5" t="s">
        <v>1092</v>
      </c>
      <c r="B360" s="5" t="s">
        <v>1920</v>
      </c>
      <c r="C360" s="1" t="s">
        <v>2217</v>
      </c>
      <c r="D360" s="1" t="s">
        <v>2507</v>
      </c>
      <c r="E360" s="9" t="s">
        <v>2530</v>
      </c>
      <c r="F360" s="9"/>
      <c r="G360" s="9" t="s">
        <v>2530</v>
      </c>
      <c r="H360" s="9"/>
      <c r="I360" s="9" t="s">
        <v>2530</v>
      </c>
      <c r="J360" s="9"/>
      <c r="K360" s="42">
        <v>13.6</v>
      </c>
      <c r="L360" s="8"/>
      <c r="M360" s="8">
        <f>'IG Mapping Fromula (7.1)'!G519</f>
        <v>1</v>
      </c>
      <c r="N360" s="45">
        <v>3.6</v>
      </c>
      <c r="O360" s="34" t="s">
        <v>2731</v>
      </c>
      <c r="P360" s="34">
        <v>1</v>
      </c>
    </row>
    <row r="361" spans="1:16" x14ac:dyDescent="0.25">
      <c r="A361" s="35" t="s">
        <v>1095</v>
      </c>
      <c r="B361" s="35"/>
      <c r="C361" s="36"/>
      <c r="D361" s="36" t="s">
        <v>1096</v>
      </c>
      <c r="E361" s="36"/>
      <c r="F361" s="36"/>
      <c r="G361" s="36"/>
      <c r="H361" s="36"/>
      <c r="I361" s="36"/>
      <c r="J361" s="36"/>
      <c r="K361" s="41"/>
      <c r="L361" s="36"/>
      <c r="M361" s="36" t="str">
        <f>'IG Mapping Fromula (7.1)'!G527</f>
        <v/>
      </c>
      <c r="N361" s="46"/>
      <c r="O361" s="37"/>
      <c r="P361" s="37"/>
    </row>
    <row r="362" spans="1:16" ht="34.5" x14ac:dyDescent="0.25">
      <c r="A362" s="5" t="s">
        <v>1095</v>
      </c>
      <c r="B362" s="5" t="s">
        <v>1928</v>
      </c>
      <c r="C362" s="1" t="s">
        <v>2217</v>
      </c>
      <c r="D362" s="1" t="s">
        <v>2508</v>
      </c>
      <c r="E362" s="9" t="s">
        <v>2530</v>
      </c>
      <c r="F362" s="9"/>
      <c r="G362" s="9" t="s">
        <v>2530</v>
      </c>
      <c r="H362" s="9"/>
      <c r="I362" s="9" t="s">
        <v>2530</v>
      </c>
      <c r="J362" s="9"/>
      <c r="K362" s="42">
        <v>13.6</v>
      </c>
      <c r="L362" s="8"/>
      <c r="M362" s="8">
        <f>'IG Mapping Fromula (7.1)'!G530</f>
        <v>1</v>
      </c>
      <c r="N362" s="45">
        <v>3.6</v>
      </c>
      <c r="O362" s="34" t="s">
        <v>2731</v>
      </c>
      <c r="P362" s="34">
        <v>1</v>
      </c>
    </row>
    <row r="363" spans="1:16" ht="34.5" x14ac:dyDescent="0.25">
      <c r="A363" s="5" t="s">
        <v>1095</v>
      </c>
      <c r="B363" s="5" t="s">
        <v>1929</v>
      </c>
      <c r="C363" s="1" t="s">
        <v>2217</v>
      </c>
      <c r="D363" s="1" t="s">
        <v>2509</v>
      </c>
      <c r="E363" s="9" t="s">
        <v>2530</v>
      </c>
      <c r="F363" s="9"/>
      <c r="G363" s="9" t="s">
        <v>2530</v>
      </c>
      <c r="H363" s="9"/>
      <c r="I363" s="9" t="s">
        <v>2530</v>
      </c>
      <c r="J363" s="9"/>
      <c r="K363" s="42">
        <v>13.6</v>
      </c>
      <c r="L363" s="8"/>
      <c r="M363" s="8">
        <f>'IG Mapping Fromula (7.1)'!G531</f>
        <v>1</v>
      </c>
      <c r="N363" s="45">
        <v>3.6</v>
      </c>
      <c r="O363" s="34" t="s">
        <v>2731</v>
      </c>
      <c r="P363" s="34">
        <v>1</v>
      </c>
    </row>
    <row r="364" spans="1:16" ht="34.5" x14ac:dyDescent="0.25">
      <c r="A364" s="5" t="s">
        <v>1095</v>
      </c>
      <c r="B364" s="5" t="s">
        <v>1930</v>
      </c>
      <c r="C364" s="1" t="s">
        <v>2217</v>
      </c>
      <c r="D364" s="1" t="s">
        <v>2510</v>
      </c>
      <c r="E364" s="9" t="s">
        <v>2530</v>
      </c>
      <c r="F364" s="9"/>
      <c r="G364" s="9" t="s">
        <v>2530</v>
      </c>
      <c r="H364" s="9"/>
      <c r="I364" s="9" t="s">
        <v>2530</v>
      </c>
      <c r="J364" s="9"/>
      <c r="K364" s="42">
        <v>13.6</v>
      </c>
      <c r="L364" s="8"/>
      <c r="M364" s="8">
        <f>'IG Mapping Fromula (7.1)'!G532</f>
        <v>1</v>
      </c>
      <c r="N364" s="45">
        <v>3.6</v>
      </c>
      <c r="O364" s="34" t="s">
        <v>2731</v>
      </c>
      <c r="P364" s="34">
        <v>1</v>
      </c>
    </row>
    <row r="365" spans="1:16" ht="34.5" x14ac:dyDescent="0.25">
      <c r="A365" s="5" t="s">
        <v>1095</v>
      </c>
      <c r="B365" s="5" t="s">
        <v>1935</v>
      </c>
      <c r="C365" s="1" t="s">
        <v>2217</v>
      </c>
      <c r="D365" s="1" t="s">
        <v>2511</v>
      </c>
      <c r="E365" s="9" t="s">
        <v>2530</v>
      </c>
      <c r="F365" s="9"/>
      <c r="G365" s="9" t="s">
        <v>2530</v>
      </c>
      <c r="H365" s="9"/>
      <c r="I365" s="9" t="s">
        <v>2530</v>
      </c>
      <c r="J365" s="9"/>
      <c r="K365" s="42">
        <v>13.6</v>
      </c>
      <c r="L365" s="8"/>
      <c r="M365" s="8">
        <f>'IG Mapping Fromula (7.1)'!G534</f>
        <v>1</v>
      </c>
      <c r="N365" s="45">
        <v>3.6</v>
      </c>
      <c r="O365" s="34" t="s">
        <v>2731</v>
      </c>
      <c r="P365" s="34">
        <v>1</v>
      </c>
    </row>
    <row r="366" spans="1:16" ht="34.5" x14ac:dyDescent="0.25">
      <c r="A366" s="5" t="s">
        <v>1095</v>
      </c>
      <c r="B366" s="5" t="s">
        <v>1939</v>
      </c>
      <c r="C366" s="1" t="s">
        <v>2217</v>
      </c>
      <c r="D366" s="1" t="s">
        <v>2512</v>
      </c>
      <c r="E366" s="9" t="s">
        <v>2530</v>
      </c>
      <c r="F366" s="9"/>
      <c r="G366" s="9" t="s">
        <v>2530</v>
      </c>
      <c r="H366" s="9"/>
      <c r="I366" s="9" t="s">
        <v>2530</v>
      </c>
      <c r="J366" s="9"/>
      <c r="K366" s="42">
        <v>13.6</v>
      </c>
      <c r="L366" s="8"/>
      <c r="M366" s="8">
        <f>'IG Mapping Fromula (7.1)'!G535</f>
        <v>1</v>
      </c>
      <c r="N366" s="45">
        <v>3.6</v>
      </c>
      <c r="O366" s="34" t="s">
        <v>2731</v>
      </c>
      <c r="P366" s="34">
        <v>1</v>
      </c>
    </row>
    <row r="367" spans="1:16" ht="34.5" x14ac:dyDescent="0.25">
      <c r="A367" s="5" t="s">
        <v>1095</v>
      </c>
      <c r="B367" s="5" t="s">
        <v>1943</v>
      </c>
      <c r="C367" s="1" t="s">
        <v>2217</v>
      </c>
      <c r="D367" s="1" t="s">
        <v>2513</v>
      </c>
      <c r="E367" s="9" t="s">
        <v>2530</v>
      </c>
      <c r="F367" s="9"/>
      <c r="G367" s="9" t="s">
        <v>2530</v>
      </c>
      <c r="H367" s="9"/>
      <c r="I367" s="9" t="s">
        <v>2530</v>
      </c>
      <c r="J367" s="9"/>
      <c r="K367" s="42">
        <v>13.6</v>
      </c>
      <c r="L367" s="8"/>
      <c r="M367" s="8">
        <f>'IG Mapping Fromula (7.1)'!G536</f>
        <v>1</v>
      </c>
      <c r="N367" s="45">
        <v>3.6</v>
      </c>
      <c r="O367" s="34" t="s">
        <v>2731</v>
      </c>
      <c r="P367" s="34">
        <v>1</v>
      </c>
    </row>
    <row r="368" spans="1:16" ht="34.5" x14ac:dyDescent="0.25">
      <c r="A368" s="5" t="s">
        <v>1095</v>
      </c>
      <c r="B368" s="5" t="s">
        <v>1947</v>
      </c>
      <c r="C368" s="1" t="s">
        <v>2217</v>
      </c>
      <c r="D368" s="1" t="s">
        <v>2514</v>
      </c>
      <c r="E368" s="9" t="s">
        <v>2530</v>
      </c>
      <c r="F368" s="9"/>
      <c r="G368" s="9" t="s">
        <v>2530</v>
      </c>
      <c r="H368" s="9"/>
      <c r="I368" s="9" t="s">
        <v>2530</v>
      </c>
      <c r="J368" s="9"/>
      <c r="K368" s="42">
        <v>13.6</v>
      </c>
      <c r="L368" s="8"/>
      <c r="M368" s="8">
        <f>'IG Mapping Fromula (7.1)'!G543</f>
        <v>1</v>
      </c>
      <c r="N368" s="45">
        <v>3.6</v>
      </c>
      <c r="O368" s="34" t="s">
        <v>2731</v>
      </c>
      <c r="P368" s="34">
        <v>1</v>
      </c>
    </row>
    <row r="369" spans="1:16" ht="34.5" x14ac:dyDescent="0.25">
      <c r="A369" s="5" t="s">
        <v>1095</v>
      </c>
      <c r="B369" s="5" t="s">
        <v>1951</v>
      </c>
      <c r="C369" s="1" t="s">
        <v>2217</v>
      </c>
      <c r="D369" s="1" t="s">
        <v>2515</v>
      </c>
      <c r="E369" s="9" t="s">
        <v>2530</v>
      </c>
      <c r="F369" s="9"/>
      <c r="G369" s="9" t="s">
        <v>2530</v>
      </c>
      <c r="H369" s="9"/>
      <c r="I369" s="9" t="s">
        <v>2530</v>
      </c>
      <c r="J369" s="9"/>
      <c r="K369" s="42">
        <v>13.6</v>
      </c>
      <c r="L369" s="8"/>
      <c r="M369" s="8">
        <f>'IG Mapping Fromula (7.1)'!G544</f>
        <v>1</v>
      </c>
      <c r="N369" s="45">
        <v>3.6</v>
      </c>
      <c r="O369" s="34" t="s">
        <v>2731</v>
      </c>
      <c r="P369" s="34">
        <v>1</v>
      </c>
    </row>
    <row r="370" spans="1:16" x14ac:dyDescent="0.25">
      <c r="A370" s="35" t="s">
        <v>1098</v>
      </c>
      <c r="B370" s="35"/>
      <c r="C370" s="36"/>
      <c r="D370" s="36" t="s">
        <v>1099</v>
      </c>
      <c r="E370" s="36"/>
      <c r="F370" s="36"/>
      <c r="G370" s="36"/>
      <c r="H370" s="36"/>
      <c r="I370" s="36"/>
      <c r="J370" s="36"/>
      <c r="K370" s="41"/>
      <c r="L370" s="36"/>
      <c r="M370" s="36" t="str">
        <f>'IG Mapping Fromula (7.1)'!G545</f>
        <v/>
      </c>
      <c r="N370" s="46"/>
      <c r="O370" s="37"/>
      <c r="P370" s="37"/>
    </row>
    <row r="371" spans="1:16" x14ac:dyDescent="0.25">
      <c r="A371" s="5" t="s">
        <v>1098</v>
      </c>
      <c r="B371" s="5" t="s">
        <v>1970</v>
      </c>
      <c r="C371" s="1" t="s">
        <v>2217</v>
      </c>
      <c r="D371" s="1" t="s">
        <v>2516</v>
      </c>
      <c r="E371" s="9" t="s">
        <v>2179</v>
      </c>
      <c r="F371" s="9"/>
      <c r="G371" s="9" t="s">
        <v>2191</v>
      </c>
      <c r="H371" s="9"/>
      <c r="I371" s="9" t="s">
        <v>2158</v>
      </c>
      <c r="J371" s="9"/>
      <c r="K371" s="42" t="s">
        <v>2756</v>
      </c>
      <c r="L371" s="8"/>
      <c r="M371" s="8" t="str">
        <f>'IG Mapping Fromula (7.1)'!G562</f>
        <v/>
      </c>
      <c r="N371" s="45">
        <v>3.6</v>
      </c>
      <c r="O371" s="34"/>
      <c r="P371" s="34">
        <v>1</v>
      </c>
    </row>
    <row r="372" spans="1:16" ht="23" x14ac:dyDescent="0.25">
      <c r="A372" s="5" t="s">
        <v>1098</v>
      </c>
      <c r="B372" s="5" t="s">
        <v>1971</v>
      </c>
      <c r="C372" s="1" t="s">
        <v>2217</v>
      </c>
      <c r="D372" s="1" t="s">
        <v>2517</v>
      </c>
      <c r="E372" s="9" t="s">
        <v>2179</v>
      </c>
      <c r="F372" s="9"/>
      <c r="G372" s="9" t="s">
        <v>2191</v>
      </c>
      <c r="H372" s="9"/>
      <c r="I372" s="9" t="s">
        <v>2158</v>
      </c>
      <c r="J372" s="9"/>
      <c r="K372" s="42" t="s">
        <v>2756</v>
      </c>
      <c r="L372" s="8"/>
      <c r="M372" s="8" t="str">
        <f>'IG Mapping Fromula (7.1)'!G563</f>
        <v/>
      </c>
      <c r="N372" s="45">
        <v>3.6</v>
      </c>
      <c r="O372" s="34"/>
      <c r="P372" s="34">
        <v>1</v>
      </c>
    </row>
    <row r="373" spans="1:16" x14ac:dyDescent="0.25">
      <c r="A373" s="35" t="s">
        <v>1101</v>
      </c>
      <c r="B373" s="35"/>
      <c r="C373" s="36"/>
      <c r="D373" s="36" t="s">
        <v>1102</v>
      </c>
      <c r="E373" s="36"/>
      <c r="F373" s="36"/>
      <c r="G373" s="36"/>
      <c r="H373" s="36"/>
      <c r="I373" s="36"/>
      <c r="J373" s="36"/>
      <c r="K373" s="41"/>
      <c r="L373" s="36"/>
      <c r="M373" s="36" t="str">
        <f>'IG Mapping Fromula (7.1)'!G564</f>
        <v/>
      </c>
      <c r="N373" s="46"/>
      <c r="O373" s="37"/>
      <c r="P373" s="37"/>
    </row>
    <row r="374" spans="1:16" ht="34.5" x14ac:dyDescent="0.25">
      <c r="A374" s="5" t="s">
        <v>1101</v>
      </c>
      <c r="B374" s="5" t="s">
        <v>2054</v>
      </c>
      <c r="C374" s="1" t="s">
        <v>2216</v>
      </c>
      <c r="D374" s="1" t="s">
        <v>2483</v>
      </c>
      <c r="E374" s="9" t="s">
        <v>2127</v>
      </c>
      <c r="F374" s="9"/>
      <c r="G374" s="9" t="s">
        <v>2167</v>
      </c>
      <c r="H374" s="9"/>
      <c r="I374" s="8" t="s">
        <v>2528</v>
      </c>
      <c r="J374" s="8"/>
      <c r="K374" s="42" t="s">
        <v>2758</v>
      </c>
      <c r="L374" s="8"/>
      <c r="M374" s="8" t="str">
        <f>'IG Mapping Fromula (7.1)'!G565</f>
        <v/>
      </c>
      <c r="N374" s="45">
        <v>4.0999999999999996</v>
      </c>
      <c r="O374" s="34" t="s">
        <v>2731</v>
      </c>
      <c r="P374" s="34">
        <v>1</v>
      </c>
    </row>
    <row r="375" spans="1:16" x14ac:dyDescent="0.25">
      <c r="A375" s="35" t="s">
        <v>1104</v>
      </c>
      <c r="B375" s="35"/>
      <c r="C375" s="36"/>
      <c r="D375" s="36" t="s">
        <v>1105</v>
      </c>
      <c r="E375" s="39"/>
      <c r="F375" s="39"/>
      <c r="G375" s="39"/>
      <c r="H375" s="39"/>
      <c r="I375" s="39"/>
      <c r="J375" s="39"/>
      <c r="K375" s="43"/>
      <c r="L375" s="38"/>
      <c r="M375" s="38" t="str">
        <f>'IG Mapping Fromula (7.1)'!G566</f>
        <v/>
      </c>
      <c r="N375" s="46"/>
      <c r="O375" s="37"/>
      <c r="P375" s="37"/>
    </row>
    <row r="376" spans="1:16" ht="34.5" x14ac:dyDescent="0.25">
      <c r="A376" s="5" t="s">
        <v>1104</v>
      </c>
      <c r="B376" s="5" t="s">
        <v>1107</v>
      </c>
      <c r="C376" s="1" t="s">
        <v>2215</v>
      </c>
      <c r="D376" s="1" t="s">
        <v>2413</v>
      </c>
      <c r="E376" s="9" t="s">
        <v>2530</v>
      </c>
      <c r="F376" s="9"/>
      <c r="G376" s="9" t="s">
        <v>2530</v>
      </c>
      <c r="H376" s="9"/>
      <c r="I376" s="9" t="s">
        <v>2530</v>
      </c>
      <c r="J376" s="9"/>
      <c r="K376" s="42">
        <v>9.1999999999999993</v>
      </c>
      <c r="L376" s="8"/>
      <c r="M376" s="8">
        <f>'IG Mapping Fromula (7.1)'!G568</f>
        <v>2</v>
      </c>
      <c r="N376" s="45">
        <v>4.8</v>
      </c>
      <c r="O376" s="34" t="s">
        <v>2731</v>
      </c>
      <c r="P376" s="34">
        <v>2</v>
      </c>
    </row>
    <row r="377" spans="1:16" x14ac:dyDescent="0.25">
      <c r="A377" s="35" t="s">
        <v>1112</v>
      </c>
      <c r="B377" s="35"/>
      <c r="C377" s="36"/>
      <c r="D377" s="36" t="s">
        <v>1113</v>
      </c>
      <c r="E377" s="39"/>
      <c r="F377" s="39"/>
      <c r="G377" s="39"/>
      <c r="H377" s="39"/>
      <c r="I377" s="39"/>
      <c r="J377" s="39"/>
      <c r="K377" s="43"/>
      <c r="L377" s="38"/>
      <c r="M377" s="38" t="str">
        <f>'IG Mapping Fromula (7.1)'!G569</f>
        <v/>
      </c>
      <c r="N377" s="46"/>
      <c r="O377" s="37"/>
      <c r="P377" s="37"/>
    </row>
    <row r="378" spans="1:16" ht="34.5" x14ac:dyDescent="0.25">
      <c r="A378" s="5" t="s">
        <v>1112</v>
      </c>
      <c r="B378" s="5" t="s">
        <v>1115</v>
      </c>
      <c r="C378" s="1" t="s">
        <v>2215</v>
      </c>
      <c r="D378" s="1" t="s">
        <v>2414</v>
      </c>
      <c r="E378" s="9" t="s">
        <v>2530</v>
      </c>
      <c r="F378" s="9"/>
      <c r="G378" s="9" t="s">
        <v>2530</v>
      </c>
      <c r="H378" s="9"/>
      <c r="I378" s="9" t="s">
        <v>2530</v>
      </c>
      <c r="J378" s="9"/>
      <c r="K378" s="42">
        <v>5.0999999999999996</v>
      </c>
      <c r="L378" s="8"/>
      <c r="M378" s="8">
        <f>'IG Mapping Fromula (7.1)'!G570</f>
        <v>1</v>
      </c>
      <c r="N378" s="45">
        <v>4.0999999999999996</v>
      </c>
      <c r="O378" s="34" t="s">
        <v>2731</v>
      </c>
      <c r="P378" s="34">
        <v>1</v>
      </c>
    </row>
    <row r="379" spans="1:16" x14ac:dyDescent="0.25">
      <c r="A379" s="35" t="s">
        <v>1120</v>
      </c>
      <c r="B379" s="35"/>
      <c r="C379" s="36"/>
      <c r="D379" s="36" t="s">
        <v>1121</v>
      </c>
      <c r="E379" s="39"/>
      <c r="F379" s="39"/>
      <c r="G379" s="39"/>
      <c r="H379" s="39"/>
      <c r="I379" s="39"/>
      <c r="J379" s="39"/>
      <c r="K379" s="43"/>
      <c r="L379" s="38"/>
      <c r="M379" s="38" t="str">
        <f>'IG Mapping Fromula (7.1)'!G571</f>
        <v/>
      </c>
      <c r="N379" s="46"/>
      <c r="O379" s="37"/>
      <c r="P379" s="37"/>
    </row>
    <row r="380" spans="1:16" ht="34.5" x14ac:dyDescent="0.25">
      <c r="A380" s="5" t="s">
        <v>1120</v>
      </c>
      <c r="B380" s="5" t="s">
        <v>1123</v>
      </c>
      <c r="C380" s="1" t="s">
        <v>2215</v>
      </c>
      <c r="D380" s="1" t="s">
        <v>2415</v>
      </c>
      <c r="E380" s="9" t="s">
        <v>2530</v>
      </c>
      <c r="F380" s="9"/>
      <c r="G380" s="9" t="s">
        <v>2530</v>
      </c>
      <c r="H380" s="9"/>
      <c r="I380" s="9" t="s">
        <v>2530</v>
      </c>
      <c r="J380" s="9"/>
      <c r="K380" s="42">
        <v>5.0999999999999996</v>
      </c>
      <c r="L380" s="8"/>
      <c r="M380" s="8">
        <f>'IG Mapping Fromula (7.1)'!G572</f>
        <v>1</v>
      </c>
      <c r="N380" s="45">
        <v>4.0999999999999996</v>
      </c>
      <c r="O380" s="34" t="s">
        <v>2731</v>
      </c>
      <c r="P380" s="34">
        <v>1</v>
      </c>
    </row>
    <row r="381" spans="1:16" x14ac:dyDescent="0.25">
      <c r="A381" s="5" t="s">
        <v>1120</v>
      </c>
      <c r="B381" s="5" t="s">
        <v>1128</v>
      </c>
      <c r="C381" s="1" t="s">
        <v>2215</v>
      </c>
      <c r="D381" s="1" t="s">
        <v>2416</v>
      </c>
      <c r="E381" s="9" t="s">
        <v>2146</v>
      </c>
      <c r="F381" s="9"/>
      <c r="G381" s="9" t="s">
        <v>2155</v>
      </c>
      <c r="H381" s="9"/>
      <c r="I381" s="9" t="s">
        <v>2136</v>
      </c>
      <c r="J381" s="9"/>
      <c r="K381" s="42">
        <v>5.0999999999999996</v>
      </c>
      <c r="L381" s="8"/>
      <c r="M381" s="8">
        <f>'IG Mapping Fromula (7.1)'!G573</f>
        <v>1</v>
      </c>
      <c r="N381" s="45">
        <v>4.0999999999999996</v>
      </c>
      <c r="O381" s="34" t="s">
        <v>2731</v>
      </c>
      <c r="P381" s="34">
        <v>1</v>
      </c>
    </row>
    <row r="382" spans="1:16" x14ac:dyDescent="0.25">
      <c r="A382" s="35" t="s">
        <v>1132</v>
      </c>
      <c r="B382" s="35"/>
      <c r="C382" s="36"/>
      <c r="D382" s="36" t="s">
        <v>1133</v>
      </c>
      <c r="E382" s="39"/>
      <c r="F382" s="39"/>
      <c r="G382" s="39"/>
      <c r="H382" s="39"/>
      <c r="I382" s="39"/>
      <c r="J382" s="39"/>
      <c r="K382" s="43"/>
      <c r="L382" s="38"/>
      <c r="M382" s="38" t="str">
        <f>'IG Mapping Fromula (7.1)'!G575</f>
        <v/>
      </c>
      <c r="N382" s="46"/>
      <c r="O382" s="37"/>
      <c r="P382" s="37"/>
    </row>
    <row r="383" spans="1:16" ht="34.5" x14ac:dyDescent="0.25">
      <c r="A383" s="5" t="s">
        <v>1132</v>
      </c>
      <c r="B383" s="5" t="s">
        <v>1135</v>
      </c>
      <c r="C383" s="1" t="s">
        <v>2215</v>
      </c>
      <c r="D383" s="1" t="s">
        <v>2417</v>
      </c>
      <c r="E383" s="9" t="s">
        <v>2530</v>
      </c>
      <c r="F383" s="9"/>
      <c r="G383" s="9" t="s">
        <v>2530</v>
      </c>
      <c r="H383" s="9"/>
      <c r="I383" s="9" t="s">
        <v>2530</v>
      </c>
      <c r="J383" s="9"/>
      <c r="K383" s="42">
        <v>9.1999999999999993</v>
      </c>
      <c r="L383" s="8"/>
      <c r="M383" s="8">
        <f>'IG Mapping Fromula (7.1)'!G576</f>
        <v>2</v>
      </c>
      <c r="N383" s="44" t="s">
        <v>2758</v>
      </c>
      <c r="O383" s="47"/>
      <c r="P383" s="34">
        <v>2</v>
      </c>
    </row>
    <row r="384" spans="1:16" ht="34.5" x14ac:dyDescent="0.25">
      <c r="A384" s="5" t="s">
        <v>1132</v>
      </c>
      <c r="B384" s="5" t="s">
        <v>2060</v>
      </c>
      <c r="C384" s="1" t="s">
        <v>2215</v>
      </c>
      <c r="D384" s="1" t="s">
        <v>2418</v>
      </c>
      <c r="E384" s="9" t="s">
        <v>2530</v>
      </c>
      <c r="F384" s="9"/>
      <c r="G384" s="9" t="s">
        <v>2530</v>
      </c>
      <c r="H384" s="9"/>
      <c r="I384" s="9" t="s">
        <v>2530</v>
      </c>
      <c r="J384" s="9"/>
      <c r="K384" s="42">
        <v>9.1999999999999993</v>
      </c>
      <c r="L384" s="8"/>
      <c r="M384" s="8">
        <f>'IG Mapping Fromula (7.1)'!G578</f>
        <v>2</v>
      </c>
      <c r="N384" s="45">
        <v>4.8</v>
      </c>
      <c r="O384" s="34" t="s">
        <v>2731</v>
      </c>
      <c r="P384" s="34">
        <v>2</v>
      </c>
    </row>
    <row r="385" spans="1:16" ht="34.5" x14ac:dyDescent="0.25">
      <c r="A385" s="5" t="s">
        <v>1132</v>
      </c>
      <c r="B385" s="5" t="s">
        <v>1140</v>
      </c>
      <c r="C385" s="1" t="s">
        <v>2215</v>
      </c>
      <c r="D385" s="1" t="s">
        <v>2419</v>
      </c>
      <c r="E385" s="9" t="s">
        <v>2530</v>
      </c>
      <c r="F385" s="9"/>
      <c r="G385" s="9" t="s">
        <v>2530</v>
      </c>
      <c r="H385" s="9"/>
      <c r="I385" s="9" t="s">
        <v>2530</v>
      </c>
      <c r="J385" s="9"/>
      <c r="K385" s="42">
        <v>2.6</v>
      </c>
      <c r="L385" s="8"/>
      <c r="M385" s="8">
        <f>'IG Mapping Fromula (7.1)'!G579</f>
        <v>1</v>
      </c>
      <c r="N385" s="45">
        <v>2.2999999999999998</v>
      </c>
      <c r="O385" s="34" t="s">
        <v>2731</v>
      </c>
      <c r="P385" s="34">
        <v>1</v>
      </c>
    </row>
    <row r="386" spans="1:16" x14ac:dyDescent="0.25">
      <c r="A386" s="35" t="s">
        <v>1151</v>
      </c>
      <c r="B386" s="35"/>
      <c r="C386" s="36"/>
      <c r="D386" s="36" t="s">
        <v>1152</v>
      </c>
      <c r="E386" s="36"/>
      <c r="F386" s="36"/>
      <c r="G386" s="36"/>
      <c r="H386" s="36"/>
      <c r="I386" s="36"/>
      <c r="J386" s="36"/>
      <c r="K386" s="41"/>
      <c r="L386" s="36"/>
      <c r="M386" s="36" t="str">
        <f>'IG Mapping Fromula (7.1)'!G580</f>
        <v/>
      </c>
      <c r="N386" s="46"/>
      <c r="O386" s="37"/>
      <c r="P386" s="37"/>
    </row>
    <row r="387" spans="1:16" x14ac:dyDescent="0.25">
      <c r="A387" s="5" t="s">
        <v>1151</v>
      </c>
      <c r="B387" s="5" t="s">
        <v>1154</v>
      </c>
      <c r="C387" s="1" t="s">
        <v>2215</v>
      </c>
      <c r="D387" s="1" t="s">
        <v>2420</v>
      </c>
      <c r="E387" s="9" t="s">
        <v>2123</v>
      </c>
      <c r="F387" s="9"/>
      <c r="G387" s="9" t="s">
        <v>2194</v>
      </c>
      <c r="H387" s="9"/>
      <c r="I387" s="9" t="s">
        <v>2195</v>
      </c>
      <c r="J387" s="9"/>
      <c r="K387" s="42">
        <v>3.4</v>
      </c>
      <c r="L387" s="8"/>
      <c r="M387" s="8">
        <f>'IG Mapping Fromula (7.1)'!G581</f>
        <v>1</v>
      </c>
      <c r="N387" s="45">
        <v>7.3</v>
      </c>
      <c r="O387" s="34" t="s">
        <v>2731</v>
      </c>
      <c r="P387" s="34">
        <v>1</v>
      </c>
    </row>
    <row r="388" spans="1:16" x14ac:dyDescent="0.25">
      <c r="A388" s="35" t="s">
        <v>1158</v>
      </c>
      <c r="B388" s="35"/>
      <c r="C388" s="36"/>
      <c r="D388" s="36" t="s">
        <v>1159</v>
      </c>
      <c r="E388" s="36"/>
      <c r="F388" s="36"/>
      <c r="G388" s="36"/>
      <c r="H388" s="36"/>
      <c r="I388" s="36"/>
      <c r="J388" s="36"/>
      <c r="K388" s="41"/>
      <c r="L388" s="36"/>
      <c r="M388" s="36" t="str">
        <f>'IG Mapping Fromula (7.1)'!G582</f>
        <v/>
      </c>
      <c r="N388" s="46"/>
      <c r="O388" s="37"/>
      <c r="P388" s="37"/>
    </row>
    <row r="389" spans="1:16" x14ac:dyDescent="0.25">
      <c r="A389" s="35" t="s">
        <v>1161</v>
      </c>
      <c r="B389" s="35"/>
      <c r="C389" s="36"/>
      <c r="D389" s="36" t="s">
        <v>1162</v>
      </c>
      <c r="E389" s="36"/>
      <c r="F389" s="36"/>
      <c r="G389" s="36"/>
      <c r="H389" s="36"/>
      <c r="I389" s="36"/>
      <c r="J389" s="36"/>
      <c r="K389" s="41"/>
      <c r="L389" s="36"/>
      <c r="M389" s="36" t="str">
        <f>'IG Mapping Fromula (7.1)'!G583</f>
        <v/>
      </c>
      <c r="N389" s="46"/>
      <c r="O389" s="37"/>
      <c r="P389" s="37"/>
    </row>
    <row r="390" spans="1:16" x14ac:dyDescent="0.25">
      <c r="A390" s="35" t="s">
        <v>1164</v>
      </c>
      <c r="B390" s="35"/>
      <c r="C390" s="36"/>
      <c r="D390" s="36" t="s">
        <v>1165</v>
      </c>
      <c r="E390" s="36"/>
      <c r="F390" s="36"/>
      <c r="G390" s="36"/>
      <c r="H390" s="36"/>
      <c r="I390" s="36"/>
      <c r="J390" s="36"/>
      <c r="K390" s="41"/>
      <c r="L390" s="36"/>
      <c r="M390" s="36" t="str">
        <f>'IG Mapping Fromula (7.1)'!G584</f>
        <v/>
      </c>
      <c r="N390" s="46"/>
      <c r="O390" s="37"/>
      <c r="P390" s="37"/>
    </row>
    <row r="391" spans="1:16" x14ac:dyDescent="0.25">
      <c r="A391" s="35" t="s">
        <v>1167</v>
      </c>
      <c r="B391" s="35"/>
      <c r="C391" s="36"/>
      <c r="D391" s="36" t="s">
        <v>1168</v>
      </c>
      <c r="E391" s="36"/>
      <c r="F391" s="36"/>
      <c r="G391" s="36"/>
      <c r="H391" s="36"/>
      <c r="I391" s="36"/>
      <c r="J391" s="36"/>
      <c r="K391" s="41"/>
      <c r="L391" s="36"/>
      <c r="M391" s="36" t="str">
        <f>'IG Mapping Fromula (7.1)'!G585</f>
        <v/>
      </c>
      <c r="N391" s="46"/>
      <c r="O391" s="37"/>
      <c r="P391" s="37"/>
    </row>
    <row r="392" spans="1:16" x14ac:dyDescent="0.25">
      <c r="A392" s="35" t="s">
        <v>1170</v>
      </c>
      <c r="B392" s="35"/>
      <c r="C392" s="36"/>
      <c r="D392" s="36" t="s">
        <v>1171</v>
      </c>
      <c r="E392" s="36"/>
      <c r="F392" s="36"/>
      <c r="G392" s="36"/>
      <c r="H392" s="36"/>
      <c r="I392" s="36"/>
      <c r="J392" s="36"/>
      <c r="K392" s="41"/>
      <c r="L392" s="36"/>
      <c r="M392" s="36" t="str">
        <f>'IG Mapping Fromula (7.1)'!G586</f>
        <v/>
      </c>
      <c r="N392" s="46"/>
      <c r="O392" s="37"/>
      <c r="P392" s="37"/>
    </row>
    <row r="393" spans="1:16" x14ac:dyDescent="0.25">
      <c r="A393" s="35" t="s">
        <v>1173</v>
      </c>
      <c r="B393" s="35"/>
      <c r="C393" s="36"/>
      <c r="D393" s="36" t="s">
        <v>1174</v>
      </c>
      <c r="E393" s="36"/>
      <c r="F393" s="36"/>
      <c r="G393" s="36"/>
      <c r="H393" s="36"/>
      <c r="I393" s="36"/>
      <c r="J393" s="36"/>
      <c r="K393" s="41"/>
      <c r="L393" s="36"/>
      <c r="M393" s="36" t="str">
        <f>'IG Mapping Fromula (7.1)'!G587</f>
        <v/>
      </c>
      <c r="N393" s="46"/>
      <c r="O393" s="37"/>
      <c r="P393" s="37"/>
    </row>
    <row r="394" spans="1:16" x14ac:dyDescent="0.25">
      <c r="A394" s="35" t="s">
        <v>1176</v>
      </c>
      <c r="B394" s="35"/>
      <c r="C394" s="36"/>
      <c r="D394" s="36" t="s">
        <v>1177</v>
      </c>
      <c r="E394" s="36"/>
      <c r="F394" s="36"/>
      <c r="G394" s="36"/>
      <c r="H394" s="36"/>
      <c r="I394" s="36"/>
      <c r="J394" s="36"/>
      <c r="K394" s="41"/>
      <c r="L394" s="36"/>
      <c r="M394" s="36" t="str">
        <f>'IG Mapping Fromula (7.1)'!G588</f>
        <v/>
      </c>
      <c r="N394" s="46"/>
      <c r="O394" s="37"/>
      <c r="P394" s="37"/>
    </row>
    <row r="395" spans="1:16" x14ac:dyDescent="0.25">
      <c r="A395" s="35" t="s">
        <v>1179</v>
      </c>
      <c r="B395" s="35"/>
      <c r="C395" s="36"/>
      <c r="D395" s="36" t="s">
        <v>1180</v>
      </c>
      <c r="E395" s="36"/>
      <c r="F395" s="36"/>
      <c r="G395" s="36"/>
      <c r="H395" s="36"/>
      <c r="I395" s="36"/>
      <c r="J395" s="36"/>
      <c r="K395" s="41"/>
      <c r="L395" s="36"/>
      <c r="M395" s="36" t="str">
        <f>'IG Mapping Fromula (7.1)'!G589</f>
        <v/>
      </c>
      <c r="N395" s="46"/>
      <c r="O395" s="37"/>
      <c r="P395" s="37"/>
    </row>
    <row r="396" spans="1:16" x14ac:dyDescent="0.25">
      <c r="A396" s="35" t="s">
        <v>1182</v>
      </c>
      <c r="B396" s="35"/>
      <c r="C396" s="36"/>
      <c r="D396" s="36" t="s">
        <v>1183</v>
      </c>
      <c r="E396" s="36"/>
      <c r="F396" s="36"/>
      <c r="G396" s="36"/>
      <c r="H396" s="36"/>
      <c r="I396" s="36"/>
      <c r="J396" s="36"/>
      <c r="K396" s="41"/>
      <c r="L396" s="36"/>
      <c r="M396" s="36" t="str">
        <f>'IG Mapping Fromula (7.1)'!G590</f>
        <v/>
      </c>
      <c r="N396" s="46"/>
      <c r="O396" s="37"/>
      <c r="P396" s="37"/>
    </row>
    <row r="397" spans="1:16" x14ac:dyDescent="0.25">
      <c r="A397" s="35" t="s">
        <v>1185</v>
      </c>
      <c r="B397" s="35"/>
      <c r="C397" s="36"/>
      <c r="D397" s="36" t="s">
        <v>1186</v>
      </c>
      <c r="E397" s="36"/>
      <c r="F397" s="36"/>
      <c r="G397" s="36"/>
      <c r="H397" s="36"/>
      <c r="I397" s="36"/>
      <c r="J397" s="36"/>
      <c r="K397" s="41"/>
      <c r="L397" s="36"/>
      <c r="M397" s="36" t="str">
        <f>'IG Mapping Fromula (7.1)'!G591</f>
        <v/>
      </c>
      <c r="N397" s="46"/>
      <c r="O397" s="37"/>
      <c r="P397" s="37"/>
    </row>
    <row r="398" spans="1:16" ht="23" x14ac:dyDescent="0.25">
      <c r="A398" s="5" t="s">
        <v>1185</v>
      </c>
      <c r="B398" s="5" t="s">
        <v>1188</v>
      </c>
      <c r="C398" s="1" t="s">
        <v>2215</v>
      </c>
      <c r="D398" s="1" t="s">
        <v>2421</v>
      </c>
      <c r="E398" s="9" t="s">
        <v>2123</v>
      </c>
      <c r="F398" s="9"/>
      <c r="G398" s="9" t="s">
        <v>2140</v>
      </c>
      <c r="H398" s="9"/>
      <c r="I398" s="9" t="s">
        <v>2126</v>
      </c>
      <c r="J398" s="9"/>
      <c r="K398" s="42">
        <v>6.4</v>
      </c>
      <c r="L398" s="8"/>
      <c r="M398" s="8">
        <f>'IG Mapping Fromula (7.1)'!G592</f>
        <v>2</v>
      </c>
      <c r="N398" s="45">
        <v>8.3000000000000007</v>
      </c>
      <c r="O398" s="34" t="s">
        <v>2731</v>
      </c>
      <c r="P398" s="34">
        <v>1</v>
      </c>
    </row>
    <row r="399" spans="1:16" x14ac:dyDescent="0.25">
      <c r="A399" s="5" t="s">
        <v>1185</v>
      </c>
      <c r="B399" s="5" t="s">
        <v>1192</v>
      </c>
      <c r="C399" s="1" t="s">
        <v>2215</v>
      </c>
      <c r="D399" s="1" t="s">
        <v>2422</v>
      </c>
      <c r="E399" s="9" t="s">
        <v>2123</v>
      </c>
      <c r="F399" s="9"/>
      <c r="G399" s="9" t="s">
        <v>2140</v>
      </c>
      <c r="H399" s="9"/>
      <c r="I399" s="9" t="s">
        <v>2126</v>
      </c>
      <c r="J399" s="9"/>
      <c r="K399" s="42">
        <v>6.4</v>
      </c>
      <c r="L399" s="8"/>
      <c r="M399" s="8">
        <f>'IG Mapping Fromula (7.1)'!G593</f>
        <v>2</v>
      </c>
      <c r="N399" s="45">
        <v>8.3000000000000007</v>
      </c>
      <c r="O399" s="34" t="s">
        <v>2731</v>
      </c>
      <c r="P399" s="34">
        <v>1</v>
      </c>
    </row>
    <row r="400" spans="1:16" x14ac:dyDescent="0.25">
      <c r="A400" s="35" t="s">
        <v>1196</v>
      </c>
      <c r="B400" s="35"/>
      <c r="C400" s="36"/>
      <c r="D400" s="36" t="s">
        <v>1197</v>
      </c>
      <c r="E400" s="39"/>
      <c r="F400" s="39"/>
      <c r="G400" s="39"/>
      <c r="H400" s="39"/>
      <c r="I400" s="39"/>
      <c r="J400" s="39"/>
      <c r="K400" s="43"/>
      <c r="L400" s="38"/>
      <c r="M400" s="38" t="str">
        <f>'IG Mapping Fromula (7.1)'!G594</f>
        <v/>
      </c>
      <c r="N400" s="46"/>
      <c r="O400" s="37"/>
      <c r="P400" s="37"/>
    </row>
    <row r="401" spans="1:16" x14ac:dyDescent="0.25">
      <c r="A401" s="5" t="s">
        <v>1196</v>
      </c>
      <c r="B401" s="5" t="s">
        <v>1200</v>
      </c>
      <c r="C401" s="1" t="s">
        <v>2215</v>
      </c>
      <c r="D401" s="1" t="s">
        <v>2423</v>
      </c>
      <c r="E401" s="9" t="s">
        <v>2123</v>
      </c>
      <c r="F401" s="9"/>
      <c r="G401" s="9" t="s">
        <v>2140</v>
      </c>
      <c r="H401" s="9"/>
      <c r="I401" s="9" t="s">
        <v>2126</v>
      </c>
      <c r="J401" s="9"/>
      <c r="K401" s="42">
        <v>6.4</v>
      </c>
      <c r="L401" s="8"/>
      <c r="M401" s="8">
        <f>'IG Mapping Fromula (7.1)'!G596</f>
        <v>2</v>
      </c>
      <c r="N401" s="45">
        <v>8.3000000000000007</v>
      </c>
      <c r="O401" s="34" t="s">
        <v>2731</v>
      </c>
      <c r="P401" s="34">
        <v>1</v>
      </c>
    </row>
    <row r="402" spans="1:16" x14ac:dyDescent="0.25">
      <c r="A402" s="35" t="s">
        <v>1203</v>
      </c>
      <c r="B402" s="35"/>
      <c r="C402" s="36"/>
      <c r="D402" s="36" t="s">
        <v>1204</v>
      </c>
      <c r="E402" s="39"/>
      <c r="F402" s="39"/>
      <c r="G402" s="39"/>
      <c r="H402" s="39"/>
      <c r="I402" s="39"/>
      <c r="J402" s="39"/>
      <c r="K402" s="43"/>
      <c r="L402" s="38"/>
      <c r="M402" s="38" t="str">
        <f>'IG Mapping Fromula (7.1)'!G597</f>
        <v/>
      </c>
      <c r="N402" s="46"/>
      <c r="O402" s="37"/>
      <c r="P402" s="37"/>
    </row>
    <row r="403" spans="1:16" x14ac:dyDescent="0.25">
      <c r="A403" s="35" t="s">
        <v>1206</v>
      </c>
      <c r="B403" s="35"/>
      <c r="C403" s="36"/>
      <c r="D403" s="36" t="s">
        <v>552</v>
      </c>
      <c r="E403" s="39"/>
      <c r="F403" s="39"/>
      <c r="G403" s="39"/>
      <c r="H403" s="39"/>
      <c r="I403" s="39"/>
      <c r="J403" s="39"/>
      <c r="K403" s="43"/>
      <c r="L403" s="38"/>
      <c r="M403" s="38" t="str">
        <f>'IG Mapping Fromula (7.1)'!G600</f>
        <v/>
      </c>
      <c r="N403" s="46"/>
      <c r="O403" s="37"/>
      <c r="P403" s="37"/>
    </row>
    <row r="404" spans="1:16" x14ac:dyDescent="0.25">
      <c r="A404" s="5" t="s">
        <v>1206</v>
      </c>
      <c r="B404" s="5" t="s">
        <v>1209</v>
      </c>
      <c r="C404" s="1" t="s">
        <v>2215</v>
      </c>
      <c r="D404" s="1" t="s">
        <v>2424</v>
      </c>
      <c r="E404" s="9" t="s">
        <v>2123</v>
      </c>
      <c r="F404" s="9"/>
      <c r="G404" s="9" t="s">
        <v>2140</v>
      </c>
      <c r="H404" s="9"/>
      <c r="I404" s="9" t="s">
        <v>2126</v>
      </c>
      <c r="J404" s="9"/>
      <c r="K404" s="42">
        <v>6.4</v>
      </c>
      <c r="L404" s="8"/>
      <c r="M404" s="8">
        <f>'IG Mapping Fromula (7.1)'!G602</f>
        <v>2</v>
      </c>
      <c r="N404" s="45">
        <v>8.3000000000000007</v>
      </c>
      <c r="O404" s="34" t="s">
        <v>2731</v>
      </c>
      <c r="P404" s="34">
        <v>1</v>
      </c>
    </row>
    <row r="405" spans="1:16" x14ac:dyDescent="0.25">
      <c r="A405" s="35" t="s">
        <v>1211</v>
      </c>
      <c r="B405" s="35"/>
      <c r="C405" s="36"/>
      <c r="D405" s="36" t="s">
        <v>1212</v>
      </c>
      <c r="E405" s="36"/>
      <c r="F405" s="36"/>
      <c r="G405" s="36"/>
      <c r="H405" s="36"/>
      <c r="I405" s="36"/>
      <c r="J405" s="36"/>
      <c r="K405" s="41"/>
      <c r="L405" s="36"/>
      <c r="M405" s="36" t="str">
        <f>'IG Mapping Fromula (7.1)'!G603</f>
        <v/>
      </c>
      <c r="N405" s="46"/>
      <c r="O405" s="37"/>
      <c r="P405" s="37"/>
    </row>
    <row r="406" spans="1:16" x14ac:dyDescent="0.25">
      <c r="A406" s="35" t="s">
        <v>1214</v>
      </c>
      <c r="B406" s="35"/>
      <c r="C406" s="36"/>
      <c r="D406" s="36" t="s">
        <v>1215</v>
      </c>
      <c r="E406" s="36"/>
      <c r="F406" s="36"/>
      <c r="G406" s="36"/>
      <c r="H406" s="36"/>
      <c r="I406" s="36"/>
      <c r="J406" s="36"/>
      <c r="K406" s="41"/>
      <c r="L406" s="36"/>
      <c r="M406" s="36" t="str">
        <f>'IG Mapping Fromula (7.1)'!G604</f>
        <v/>
      </c>
      <c r="N406" s="46"/>
      <c r="O406" s="37"/>
      <c r="P406" s="37"/>
    </row>
    <row r="407" spans="1:16" x14ac:dyDescent="0.25">
      <c r="A407" s="35" t="s">
        <v>1217</v>
      </c>
      <c r="B407" s="35"/>
      <c r="C407" s="36"/>
      <c r="D407" s="36" t="s">
        <v>1218</v>
      </c>
      <c r="E407" s="36"/>
      <c r="F407" s="36"/>
      <c r="G407" s="36"/>
      <c r="H407" s="36"/>
      <c r="I407" s="36"/>
      <c r="J407" s="36"/>
      <c r="K407" s="41"/>
      <c r="L407" s="36"/>
      <c r="M407" s="36" t="str">
        <f>'IG Mapping Fromula (7.1)'!G605</f>
        <v/>
      </c>
      <c r="N407" s="46"/>
      <c r="O407" s="37"/>
      <c r="P407" s="37"/>
    </row>
    <row r="408" spans="1:16" x14ac:dyDescent="0.25">
      <c r="A408" s="35" t="s">
        <v>1220</v>
      </c>
      <c r="B408" s="35"/>
      <c r="C408" s="36"/>
      <c r="D408" s="36" t="s">
        <v>1221</v>
      </c>
      <c r="E408" s="36"/>
      <c r="F408" s="36"/>
      <c r="G408" s="36"/>
      <c r="H408" s="36"/>
      <c r="I408" s="36"/>
      <c r="J408" s="36"/>
      <c r="K408" s="41"/>
      <c r="L408" s="36"/>
      <c r="M408" s="36" t="str">
        <f>'IG Mapping Fromula (7.1)'!G606</f>
        <v/>
      </c>
      <c r="N408" s="46"/>
      <c r="O408" s="37"/>
      <c r="P408" s="37"/>
    </row>
    <row r="409" spans="1:16" x14ac:dyDescent="0.25">
      <c r="A409" s="5" t="s">
        <v>1220</v>
      </c>
      <c r="B409" s="5" t="s">
        <v>1223</v>
      </c>
      <c r="C409" s="1" t="s">
        <v>2215</v>
      </c>
      <c r="D409" s="1" t="s">
        <v>2425</v>
      </c>
      <c r="E409" s="9" t="s">
        <v>2123</v>
      </c>
      <c r="F409" s="9"/>
      <c r="G409" s="9" t="s">
        <v>2196</v>
      </c>
      <c r="H409" s="9"/>
      <c r="I409" s="9" t="s">
        <v>2135</v>
      </c>
      <c r="J409" s="9"/>
      <c r="K409" s="42">
        <v>8.3000000000000007</v>
      </c>
      <c r="L409" s="8"/>
      <c r="M409" s="8">
        <f>'IG Mapping Fromula (7.1)'!G607</f>
        <v>2</v>
      </c>
      <c r="N409" s="45">
        <v>10.5</v>
      </c>
      <c r="O409" s="34" t="s">
        <v>2731</v>
      </c>
      <c r="P409" s="34">
        <v>2</v>
      </c>
    </row>
    <row r="410" spans="1:16" ht="34.5" x14ac:dyDescent="0.25">
      <c r="A410" s="5" t="s">
        <v>1220</v>
      </c>
      <c r="B410" s="5" t="s">
        <v>1227</v>
      </c>
      <c r="C410" s="1" t="s">
        <v>2215</v>
      </c>
      <c r="D410" s="1" t="s">
        <v>2426</v>
      </c>
      <c r="E410" s="9" t="s">
        <v>2530</v>
      </c>
      <c r="F410" s="9"/>
      <c r="G410" s="9" t="s">
        <v>2530</v>
      </c>
      <c r="H410" s="9"/>
      <c r="I410" s="9" t="s">
        <v>2530</v>
      </c>
      <c r="J410" s="9"/>
      <c r="K410" s="42">
        <v>5.0999999999999996</v>
      </c>
      <c r="L410" s="8"/>
      <c r="M410" s="8">
        <f>'IG Mapping Fromula (7.1)'!G608</f>
        <v>1</v>
      </c>
      <c r="N410" s="45" t="s">
        <v>2759</v>
      </c>
      <c r="O410" s="34"/>
      <c r="P410" s="34">
        <v>2</v>
      </c>
    </row>
    <row r="411" spans="1:16" x14ac:dyDescent="0.25">
      <c r="A411" s="35" t="s">
        <v>1231</v>
      </c>
      <c r="B411" s="35"/>
      <c r="C411" s="36"/>
      <c r="D411" s="36" t="s">
        <v>1232</v>
      </c>
      <c r="E411" s="36"/>
      <c r="F411" s="36"/>
      <c r="G411" s="36"/>
      <c r="H411" s="36"/>
      <c r="I411" s="36"/>
      <c r="J411" s="36"/>
      <c r="K411" s="41"/>
      <c r="L411" s="36"/>
      <c r="M411" s="36" t="str">
        <f>'IG Mapping Fromula (7.1)'!G610</f>
        <v/>
      </c>
      <c r="N411" s="46"/>
      <c r="O411" s="37"/>
      <c r="P411" s="37"/>
    </row>
    <row r="412" spans="1:16" x14ac:dyDescent="0.25">
      <c r="A412" s="35" t="s">
        <v>1234</v>
      </c>
      <c r="B412" s="35"/>
      <c r="C412" s="36"/>
      <c r="D412" s="36" t="s">
        <v>1235</v>
      </c>
      <c r="E412" s="36"/>
      <c r="F412" s="36"/>
      <c r="G412" s="36"/>
      <c r="H412" s="36"/>
      <c r="I412" s="36"/>
      <c r="J412" s="36"/>
      <c r="K412" s="41"/>
      <c r="L412" s="36"/>
      <c r="M412" s="36" t="str">
        <f>'IG Mapping Fromula (7.1)'!G611</f>
        <v/>
      </c>
      <c r="N412" s="46"/>
      <c r="O412" s="37"/>
      <c r="P412" s="37"/>
    </row>
    <row r="413" spans="1:16" x14ac:dyDescent="0.25">
      <c r="A413" s="35" t="s">
        <v>1237</v>
      </c>
      <c r="B413" s="35"/>
      <c r="C413" s="36"/>
      <c r="D413" s="36" t="s">
        <v>1238</v>
      </c>
      <c r="E413" s="36"/>
      <c r="F413" s="36"/>
      <c r="G413" s="36"/>
      <c r="H413" s="36"/>
      <c r="I413" s="36"/>
      <c r="J413" s="36"/>
      <c r="K413" s="41"/>
      <c r="L413" s="36"/>
      <c r="M413" s="36" t="str">
        <f>'IG Mapping Fromula (7.1)'!G612</f>
        <v/>
      </c>
      <c r="N413" s="46"/>
      <c r="O413" s="37"/>
      <c r="P413" s="37"/>
    </row>
    <row r="414" spans="1:16" x14ac:dyDescent="0.25">
      <c r="A414" s="35" t="s">
        <v>1240</v>
      </c>
      <c r="B414" s="35"/>
      <c r="C414" s="36"/>
      <c r="D414" s="36" t="s">
        <v>1241</v>
      </c>
      <c r="E414" s="36"/>
      <c r="F414" s="36"/>
      <c r="G414" s="36"/>
      <c r="H414" s="36"/>
      <c r="I414" s="36"/>
      <c r="J414" s="36"/>
      <c r="K414" s="41"/>
      <c r="L414" s="36"/>
      <c r="M414" s="36" t="str">
        <f>'IG Mapping Fromula (7.1)'!G613</f>
        <v/>
      </c>
      <c r="N414" s="46"/>
      <c r="O414" s="37"/>
      <c r="P414" s="37"/>
    </row>
    <row r="415" spans="1:16" x14ac:dyDescent="0.25">
      <c r="A415" s="35" t="s">
        <v>1243</v>
      </c>
      <c r="B415" s="35"/>
      <c r="C415" s="36"/>
      <c r="D415" s="36" t="s">
        <v>1244</v>
      </c>
      <c r="E415" s="36"/>
      <c r="F415" s="36"/>
      <c r="G415" s="36"/>
      <c r="H415" s="36"/>
      <c r="I415" s="36"/>
      <c r="J415" s="36"/>
      <c r="K415" s="41"/>
      <c r="L415" s="36"/>
      <c r="M415" s="36" t="str">
        <f>'IG Mapping Fromula (7.1)'!G614</f>
        <v/>
      </c>
      <c r="N415" s="46"/>
      <c r="O415" s="37"/>
      <c r="P415" s="37"/>
    </row>
    <row r="416" spans="1:16" x14ac:dyDescent="0.25">
      <c r="A416" s="35" t="s">
        <v>1246</v>
      </c>
      <c r="B416" s="35"/>
      <c r="C416" s="36"/>
      <c r="D416" s="36" t="s">
        <v>1247</v>
      </c>
      <c r="E416" s="36"/>
      <c r="F416" s="36"/>
      <c r="G416" s="36"/>
      <c r="H416" s="36"/>
      <c r="I416" s="36"/>
      <c r="J416" s="36"/>
      <c r="K416" s="41"/>
      <c r="L416" s="36"/>
      <c r="M416" s="36" t="str">
        <f>'IG Mapping Fromula (7.1)'!G615</f>
        <v/>
      </c>
      <c r="N416" s="46"/>
      <c r="O416" s="37"/>
      <c r="P416" s="37"/>
    </row>
    <row r="417" spans="1:16" x14ac:dyDescent="0.25">
      <c r="A417" s="35" t="s">
        <v>1248</v>
      </c>
      <c r="B417" s="35"/>
      <c r="C417" s="36"/>
      <c r="D417" s="36" t="s">
        <v>1249</v>
      </c>
      <c r="E417" s="36"/>
      <c r="F417" s="36"/>
      <c r="G417" s="36"/>
      <c r="H417" s="36"/>
      <c r="I417" s="36"/>
      <c r="J417" s="36"/>
      <c r="K417" s="41"/>
      <c r="L417" s="36"/>
      <c r="M417" s="36" t="str">
        <f>'IG Mapping Fromula (7.1)'!G617</f>
        <v/>
      </c>
      <c r="N417" s="46"/>
      <c r="O417" s="37"/>
      <c r="P417" s="37"/>
    </row>
    <row r="418" spans="1:16" x14ac:dyDescent="0.25">
      <c r="A418" s="35" t="s">
        <v>1251</v>
      </c>
      <c r="B418" s="35"/>
      <c r="C418" s="36"/>
      <c r="D418" s="36" t="s">
        <v>1252</v>
      </c>
      <c r="E418" s="36"/>
      <c r="F418" s="36"/>
      <c r="G418" s="36"/>
      <c r="H418" s="36"/>
      <c r="I418" s="36"/>
      <c r="J418" s="36"/>
      <c r="K418" s="41"/>
      <c r="L418" s="36"/>
      <c r="M418" s="36" t="str">
        <f>'IG Mapping Fromula (7.1)'!G618</f>
        <v/>
      </c>
      <c r="N418" s="46"/>
      <c r="O418" s="37"/>
      <c r="P418" s="37"/>
    </row>
    <row r="419" spans="1:16" x14ac:dyDescent="0.25">
      <c r="A419" s="35" t="s">
        <v>1254</v>
      </c>
      <c r="B419" s="35"/>
      <c r="C419" s="36"/>
      <c r="D419" s="36" t="s">
        <v>1255</v>
      </c>
      <c r="E419" s="36"/>
      <c r="F419" s="36"/>
      <c r="G419" s="36"/>
      <c r="H419" s="36"/>
      <c r="I419" s="36"/>
      <c r="J419" s="36"/>
      <c r="K419" s="41"/>
      <c r="L419" s="36"/>
      <c r="M419" s="36" t="str">
        <f>'IG Mapping Fromula (7.1)'!G619</f>
        <v/>
      </c>
      <c r="N419" s="46"/>
      <c r="O419" s="37"/>
      <c r="P419" s="37"/>
    </row>
    <row r="420" spans="1:16" x14ac:dyDescent="0.25">
      <c r="A420" s="35" t="s">
        <v>1257</v>
      </c>
      <c r="B420" s="35"/>
      <c r="C420" s="36"/>
      <c r="D420" s="36" t="s">
        <v>1258</v>
      </c>
      <c r="E420" s="36"/>
      <c r="F420" s="36"/>
      <c r="G420" s="36"/>
      <c r="H420" s="36"/>
      <c r="I420" s="36"/>
      <c r="J420" s="36"/>
      <c r="K420" s="41"/>
      <c r="L420" s="36"/>
      <c r="M420" s="36" t="str">
        <f>'IG Mapping Fromula (7.1)'!G620</f>
        <v/>
      </c>
      <c r="N420" s="46"/>
      <c r="O420" s="37"/>
      <c r="P420" s="37"/>
    </row>
    <row r="421" spans="1:16" x14ac:dyDescent="0.25">
      <c r="A421" s="5" t="s">
        <v>1257</v>
      </c>
      <c r="B421" s="5" t="s">
        <v>2064</v>
      </c>
      <c r="C421" s="1" t="s">
        <v>2216</v>
      </c>
      <c r="D421" s="1" t="s">
        <v>2484</v>
      </c>
      <c r="E421" s="9" t="s">
        <v>2192</v>
      </c>
      <c r="F421" s="9"/>
      <c r="G421" s="9" t="s">
        <v>2198</v>
      </c>
      <c r="H421" s="9"/>
      <c r="I421" s="9" t="s">
        <v>2193</v>
      </c>
      <c r="J421" s="9"/>
      <c r="K421" s="42">
        <v>9.1999999999999993</v>
      </c>
      <c r="L421" s="8"/>
      <c r="M421" s="8">
        <f>'IG Mapping Fromula (7.1)'!G621</f>
        <v>2</v>
      </c>
      <c r="N421" s="45">
        <v>4.8</v>
      </c>
      <c r="O421" s="34" t="s">
        <v>2731</v>
      </c>
      <c r="P421" s="34">
        <v>2</v>
      </c>
    </row>
    <row r="422" spans="1:16" x14ac:dyDescent="0.25">
      <c r="A422" s="35" t="s">
        <v>1260</v>
      </c>
      <c r="B422" s="35"/>
      <c r="C422" s="36"/>
      <c r="D422" s="36" t="s">
        <v>1261</v>
      </c>
      <c r="E422" s="39"/>
      <c r="F422" s="39"/>
      <c r="G422" s="39"/>
      <c r="H422" s="39"/>
      <c r="I422" s="39"/>
      <c r="J422" s="39"/>
      <c r="K422" s="43"/>
      <c r="L422" s="38"/>
      <c r="M422" s="38" t="str">
        <f>'IG Mapping Fromula (7.1)'!G622</f>
        <v/>
      </c>
      <c r="N422" s="46"/>
      <c r="O422" s="37"/>
      <c r="P422" s="37"/>
    </row>
    <row r="423" spans="1:16" x14ac:dyDescent="0.25">
      <c r="A423" s="35" t="s">
        <v>1263</v>
      </c>
      <c r="B423" s="35"/>
      <c r="C423" s="36"/>
      <c r="D423" s="36" t="s">
        <v>1264</v>
      </c>
      <c r="E423" s="39"/>
      <c r="F423" s="39"/>
      <c r="G423" s="39"/>
      <c r="H423" s="39"/>
      <c r="I423" s="39"/>
      <c r="J423" s="39"/>
      <c r="K423" s="43"/>
      <c r="L423" s="38"/>
      <c r="M423" s="38" t="str">
        <f>'IG Mapping Fromula (7.1)'!G623</f>
        <v/>
      </c>
      <c r="N423" s="46"/>
      <c r="O423" s="37"/>
      <c r="P423" s="37"/>
    </row>
    <row r="424" spans="1:16" x14ac:dyDescent="0.25">
      <c r="A424" s="35" t="s">
        <v>1266</v>
      </c>
      <c r="B424" s="35"/>
      <c r="C424" s="36"/>
      <c r="D424" s="36" t="s">
        <v>1267</v>
      </c>
      <c r="E424" s="39"/>
      <c r="F424" s="39"/>
      <c r="G424" s="39"/>
      <c r="H424" s="39"/>
      <c r="I424" s="39"/>
      <c r="J424" s="39"/>
      <c r="K424" s="43"/>
      <c r="L424" s="38"/>
      <c r="M424" s="38" t="str">
        <f>'IG Mapping Fromula (7.1)'!G624</f>
        <v/>
      </c>
      <c r="N424" s="46"/>
      <c r="O424" s="37"/>
      <c r="P424" s="37"/>
    </row>
    <row r="425" spans="1:16" x14ac:dyDescent="0.25">
      <c r="A425" s="35" t="s">
        <v>1269</v>
      </c>
      <c r="B425" s="35"/>
      <c r="C425" s="36"/>
      <c r="D425" s="36" t="s">
        <v>1270</v>
      </c>
      <c r="E425" s="39"/>
      <c r="F425" s="39"/>
      <c r="G425" s="39"/>
      <c r="H425" s="39"/>
      <c r="I425" s="39"/>
      <c r="J425" s="39"/>
      <c r="K425" s="43"/>
      <c r="L425" s="38"/>
      <c r="M425" s="38" t="str">
        <f>'IG Mapping Fromula (7.1)'!G625</f>
        <v/>
      </c>
      <c r="N425" s="46"/>
      <c r="O425" s="37"/>
      <c r="P425" s="37"/>
    </row>
    <row r="426" spans="1:16" ht="34.5" x14ac:dyDescent="0.25">
      <c r="A426" s="5" t="s">
        <v>1269</v>
      </c>
      <c r="B426" s="5" t="s">
        <v>2068</v>
      </c>
      <c r="C426" s="1" t="s">
        <v>2216</v>
      </c>
      <c r="D426" s="1" t="s">
        <v>2485</v>
      </c>
      <c r="E426" s="9" t="s">
        <v>2530</v>
      </c>
      <c r="F426" s="9"/>
      <c r="G426" s="9" t="s">
        <v>2530</v>
      </c>
      <c r="H426" s="9"/>
      <c r="I426" s="9" t="s">
        <v>2530</v>
      </c>
      <c r="J426" s="9"/>
      <c r="K426" s="42">
        <v>9.1999999999999993</v>
      </c>
      <c r="L426" s="8"/>
      <c r="M426" s="8">
        <f>'IG Mapping Fromula (7.1)'!G626</f>
        <v>2</v>
      </c>
      <c r="N426" s="45">
        <v>4.8</v>
      </c>
      <c r="O426" s="34" t="s">
        <v>2731</v>
      </c>
      <c r="P426" s="34">
        <v>2</v>
      </c>
    </row>
    <row r="427" spans="1:16" x14ac:dyDescent="0.25">
      <c r="A427" s="35" t="s">
        <v>1272</v>
      </c>
      <c r="B427" s="35"/>
      <c r="C427" s="36"/>
      <c r="D427" s="36" t="s">
        <v>1273</v>
      </c>
      <c r="E427" s="40"/>
      <c r="F427" s="40"/>
      <c r="G427" s="40"/>
      <c r="H427" s="40"/>
      <c r="I427" s="40"/>
      <c r="J427" s="40"/>
      <c r="K427" s="56"/>
      <c r="L427" s="57"/>
      <c r="M427" s="57" t="str">
        <f>'IG Mapping Fromula (7.1)'!G627</f>
        <v/>
      </c>
      <c r="N427" s="46"/>
      <c r="O427" s="37"/>
      <c r="P427" s="37"/>
    </row>
    <row r="428" spans="1:16" x14ac:dyDescent="0.25">
      <c r="A428" s="35" t="s">
        <v>1274</v>
      </c>
      <c r="B428" s="35"/>
      <c r="C428" s="36"/>
      <c r="D428" s="36" t="s">
        <v>1275</v>
      </c>
      <c r="E428" s="36"/>
      <c r="F428" s="36"/>
      <c r="G428" s="36"/>
      <c r="H428" s="36"/>
      <c r="I428" s="36"/>
      <c r="J428" s="36"/>
      <c r="K428" s="41"/>
      <c r="L428" s="36"/>
      <c r="M428" s="36" t="str">
        <f>'IG Mapping Fromula (7.1)'!G629</f>
        <v/>
      </c>
      <c r="N428" s="46"/>
      <c r="O428" s="37"/>
      <c r="P428" s="37"/>
    </row>
    <row r="429" spans="1:16" x14ac:dyDescent="0.25">
      <c r="A429" s="5" t="s">
        <v>1274</v>
      </c>
      <c r="B429" s="5" t="s">
        <v>1277</v>
      </c>
      <c r="C429" s="1" t="s">
        <v>2215</v>
      </c>
      <c r="D429" s="1" t="s">
        <v>2427</v>
      </c>
      <c r="E429" s="9" t="s">
        <v>2165</v>
      </c>
      <c r="F429" s="9"/>
      <c r="G429" s="9" t="s">
        <v>2199</v>
      </c>
      <c r="H429" s="9"/>
      <c r="I429" s="9" t="s">
        <v>2135</v>
      </c>
      <c r="J429" s="9"/>
      <c r="K429" s="42">
        <v>2.7</v>
      </c>
      <c r="L429" s="8">
        <v>8.1</v>
      </c>
      <c r="M429" s="8">
        <f>'IG Mapping Fromula (7.1)'!G630</f>
        <v>2</v>
      </c>
      <c r="N429" s="45" t="s">
        <v>2763</v>
      </c>
      <c r="O429" s="34">
        <v>10.6</v>
      </c>
      <c r="P429" s="34">
        <v>2</v>
      </c>
    </row>
    <row r="430" spans="1:16" x14ac:dyDescent="0.25">
      <c r="A430" s="5" t="s">
        <v>1274</v>
      </c>
      <c r="B430" s="5" t="s">
        <v>1282</v>
      </c>
      <c r="C430" s="1" t="s">
        <v>2215</v>
      </c>
      <c r="D430" s="1" t="s">
        <v>2428</v>
      </c>
      <c r="E430" s="9" t="s">
        <v>2123</v>
      </c>
      <c r="F430" s="9"/>
      <c r="G430" s="9" t="s">
        <v>2196</v>
      </c>
      <c r="H430" s="9"/>
      <c r="I430" s="9" t="s">
        <v>2136</v>
      </c>
      <c r="J430" s="9"/>
      <c r="K430" s="42">
        <v>8.1</v>
      </c>
      <c r="L430" s="8"/>
      <c r="M430" s="8">
        <f>'IG Mapping Fromula (7.1)'!G631</f>
        <v>2</v>
      </c>
      <c r="N430" s="45">
        <v>10.6</v>
      </c>
      <c r="O430" s="34">
        <v>10.5</v>
      </c>
      <c r="P430" s="34">
        <v>2</v>
      </c>
    </row>
    <row r="431" spans="1:16" x14ac:dyDescent="0.25">
      <c r="A431" s="35" t="s">
        <v>1286</v>
      </c>
      <c r="B431" s="35"/>
      <c r="C431" s="36"/>
      <c r="D431" s="36" t="s">
        <v>1287</v>
      </c>
      <c r="E431" s="36"/>
      <c r="F431" s="36"/>
      <c r="G431" s="36"/>
      <c r="H431" s="36"/>
      <c r="I431" s="36"/>
      <c r="J431" s="36"/>
      <c r="K431" s="41"/>
      <c r="L431" s="36"/>
      <c r="M431" s="36" t="str">
        <f>'IG Mapping Fromula (7.1)'!G632</f>
        <v/>
      </c>
      <c r="N431" s="46"/>
      <c r="O431" s="37"/>
      <c r="P431" s="37"/>
    </row>
    <row r="432" spans="1:16" x14ac:dyDescent="0.25">
      <c r="A432" s="35" t="s">
        <v>1289</v>
      </c>
      <c r="B432" s="35"/>
      <c r="C432" s="36"/>
      <c r="D432" s="36" t="s">
        <v>1290</v>
      </c>
      <c r="E432" s="36"/>
      <c r="F432" s="36"/>
      <c r="G432" s="36"/>
      <c r="H432" s="36"/>
      <c r="I432" s="36"/>
      <c r="J432" s="36"/>
      <c r="K432" s="41"/>
      <c r="L432" s="36"/>
      <c r="M432" s="36" t="str">
        <f>'IG Mapping Fromula (7.1)'!G633</f>
        <v/>
      </c>
      <c r="N432" s="46"/>
      <c r="O432" s="37"/>
      <c r="P432" s="37"/>
    </row>
    <row r="433" spans="1:16" x14ac:dyDescent="0.25">
      <c r="A433" s="35" t="s">
        <v>1291</v>
      </c>
      <c r="B433" s="35"/>
      <c r="C433" s="36"/>
      <c r="D433" s="36" t="s">
        <v>1292</v>
      </c>
      <c r="E433" s="36"/>
      <c r="F433" s="36"/>
      <c r="G433" s="36"/>
      <c r="H433" s="36"/>
      <c r="I433" s="36"/>
      <c r="J433" s="36"/>
      <c r="K433" s="41"/>
      <c r="L433" s="36"/>
      <c r="M433" s="36" t="str">
        <f>'IG Mapping Fromula (7.1)'!G634</f>
        <v/>
      </c>
      <c r="N433" s="46"/>
      <c r="O433" s="37"/>
      <c r="P433" s="37"/>
    </row>
    <row r="434" spans="1:16" x14ac:dyDescent="0.25">
      <c r="A434" s="35" t="s">
        <v>1293</v>
      </c>
      <c r="B434" s="35"/>
      <c r="C434" s="36"/>
      <c r="D434" s="36" t="s">
        <v>1294</v>
      </c>
      <c r="E434" s="39"/>
      <c r="F434" s="39"/>
      <c r="G434" s="39"/>
      <c r="H434" s="39"/>
      <c r="I434" s="39"/>
      <c r="J434" s="39"/>
      <c r="K434" s="43"/>
      <c r="L434" s="38"/>
      <c r="M434" s="38" t="str">
        <f>'IG Mapping Fromula (7.1)'!G637</f>
        <v/>
      </c>
      <c r="N434" s="46"/>
      <c r="O434" s="37"/>
      <c r="P434" s="37"/>
    </row>
    <row r="435" spans="1:16" x14ac:dyDescent="0.25">
      <c r="A435" s="35" t="s">
        <v>1296</v>
      </c>
      <c r="B435" s="35"/>
      <c r="C435" s="36"/>
      <c r="D435" s="36" t="s">
        <v>1297</v>
      </c>
      <c r="E435" s="39"/>
      <c r="F435" s="39"/>
      <c r="G435" s="39"/>
      <c r="H435" s="39"/>
      <c r="I435" s="39"/>
      <c r="J435" s="39"/>
      <c r="K435" s="43"/>
      <c r="L435" s="38"/>
      <c r="M435" s="38" t="str">
        <f>'IG Mapping Fromula (7.1)'!G638</f>
        <v/>
      </c>
      <c r="N435" s="46"/>
      <c r="O435" s="37"/>
      <c r="P435" s="37"/>
    </row>
    <row r="436" spans="1:16" x14ac:dyDescent="0.25">
      <c r="A436" s="5" t="s">
        <v>1296</v>
      </c>
      <c r="B436" s="5" t="s">
        <v>1299</v>
      </c>
      <c r="C436" s="1" t="s">
        <v>2215</v>
      </c>
      <c r="D436" s="1" t="s">
        <v>2429</v>
      </c>
      <c r="E436" s="9" t="s">
        <v>2165</v>
      </c>
      <c r="F436" s="9" t="s">
        <v>2220</v>
      </c>
      <c r="G436" s="9" t="s">
        <v>2157</v>
      </c>
      <c r="H436" s="9" t="s">
        <v>2241</v>
      </c>
      <c r="I436" s="9" t="s">
        <v>2176</v>
      </c>
      <c r="J436" s="9" t="s">
        <v>2262</v>
      </c>
      <c r="K436" s="42">
        <v>8.3000000000000007</v>
      </c>
      <c r="L436" s="1"/>
      <c r="M436" s="1">
        <f>'IG Mapping Fromula (7.1)'!G639</f>
        <v>2</v>
      </c>
      <c r="N436" s="45">
        <v>10.5</v>
      </c>
      <c r="O436" s="34" t="s">
        <v>2731</v>
      </c>
      <c r="P436" s="34">
        <v>2</v>
      </c>
    </row>
    <row r="437" spans="1:16" x14ac:dyDescent="0.25">
      <c r="A437" s="5" t="s">
        <v>1296</v>
      </c>
      <c r="B437" s="5" t="s">
        <v>1304</v>
      </c>
      <c r="C437" s="1" t="s">
        <v>2215</v>
      </c>
      <c r="D437" s="1" t="s">
        <v>2430</v>
      </c>
      <c r="E437" s="9" t="s">
        <v>2165</v>
      </c>
      <c r="F437" s="9" t="s">
        <v>2220</v>
      </c>
      <c r="G437" s="9" t="s">
        <v>2157</v>
      </c>
      <c r="H437" s="9" t="s">
        <v>2241</v>
      </c>
      <c r="I437" s="9" t="s">
        <v>2176</v>
      </c>
      <c r="J437" s="9" t="s">
        <v>2262</v>
      </c>
      <c r="K437" s="42">
        <v>8.3000000000000007</v>
      </c>
      <c r="L437" s="8"/>
      <c r="M437" s="8">
        <f>'IG Mapping Fromula (7.1)'!G640</f>
        <v>2</v>
      </c>
      <c r="N437" s="45">
        <v>10.5</v>
      </c>
      <c r="O437" s="34" t="s">
        <v>2731</v>
      </c>
      <c r="P437" s="34">
        <v>2</v>
      </c>
    </row>
    <row r="438" spans="1:16" x14ac:dyDescent="0.25">
      <c r="A438" s="35" t="s">
        <v>1306</v>
      </c>
      <c r="B438" s="35"/>
      <c r="C438" s="36"/>
      <c r="D438" s="36" t="s">
        <v>1307</v>
      </c>
      <c r="E438" s="36"/>
      <c r="F438" s="36"/>
      <c r="G438" s="36"/>
      <c r="H438" s="36"/>
      <c r="I438" s="36"/>
      <c r="J438" s="36"/>
      <c r="K438" s="41"/>
      <c r="L438" s="36"/>
      <c r="M438" s="36" t="str">
        <f>'IG Mapping Fromula (7.1)'!G641</f>
        <v/>
      </c>
      <c r="N438" s="46"/>
      <c r="O438" s="37"/>
      <c r="P438" s="37"/>
    </row>
    <row r="439" spans="1:16" x14ac:dyDescent="0.25">
      <c r="A439" s="35" t="s">
        <v>1308</v>
      </c>
      <c r="B439" s="35"/>
      <c r="C439" s="36"/>
      <c r="D439" s="36" t="s">
        <v>1309</v>
      </c>
      <c r="E439" s="36"/>
      <c r="F439" s="36"/>
      <c r="G439" s="36"/>
      <c r="H439" s="36"/>
      <c r="I439" s="36"/>
      <c r="J439" s="36"/>
      <c r="K439" s="41"/>
      <c r="L439" s="36"/>
      <c r="M439" s="36" t="str">
        <f>'IG Mapping Fromula (7.1)'!G642</f>
        <v/>
      </c>
      <c r="N439" s="46"/>
      <c r="O439" s="37"/>
      <c r="P439" s="37"/>
    </row>
    <row r="440" spans="1:16" x14ac:dyDescent="0.25">
      <c r="A440" s="5" t="s">
        <v>1308</v>
      </c>
      <c r="B440" s="5" t="s">
        <v>1311</v>
      </c>
      <c r="C440" s="1" t="s">
        <v>2215</v>
      </c>
      <c r="D440" s="1" t="s">
        <v>2431</v>
      </c>
      <c r="E440" s="9" t="s">
        <v>2107</v>
      </c>
      <c r="F440" s="9"/>
      <c r="G440" s="9" t="s">
        <v>2242</v>
      </c>
      <c r="H440" s="9" t="s">
        <v>2243</v>
      </c>
      <c r="I440" s="9" t="s">
        <v>2170</v>
      </c>
      <c r="J440" s="9" t="s">
        <v>2253</v>
      </c>
      <c r="K440" s="42">
        <v>7.4</v>
      </c>
      <c r="L440" s="8">
        <v>8.3000000000000007</v>
      </c>
      <c r="M440" s="8">
        <f>'IG Mapping Fromula (7.1)'!G643</f>
        <v>2</v>
      </c>
      <c r="N440" s="45">
        <v>9.3000000000000007</v>
      </c>
      <c r="O440" s="34">
        <v>10.5</v>
      </c>
      <c r="P440" s="34">
        <v>2</v>
      </c>
    </row>
    <row r="441" spans="1:16" x14ac:dyDescent="0.25">
      <c r="A441" s="35" t="s">
        <v>1316</v>
      </c>
      <c r="B441" s="35"/>
      <c r="C441" s="36"/>
      <c r="D441" s="36" t="s">
        <v>1317</v>
      </c>
      <c r="E441" s="36"/>
      <c r="F441" s="36"/>
      <c r="G441" s="36"/>
      <c r="H441" s="36"/>
      <c r="I441" s="36"/>
      <c r="J441" s="36"/>
      <c r="K441" s="41"/>
      <c r="L441" s="36"/>
      <c r="M441" s="36" t="str">
        <f>'IG Mapping Fromula (7.1)'!G644</f>
        <v/>
      </c>
      <c r="N441" s="46"/>
      <c r="O441" s="37"/>
      <c r="P441" s="37"/>
    </row>
    <row r="442" spans="1:16" x14ac:dyDescent="0.25">
      <c r="A442" s="35" t="s">
        <v>1318</v>
      </c>
      <c r="B442" s="35"/>
      <c r="C442" s="36"/>
      <c r="D442" s="36" t="s">
        <v>1319</v>
      </c>
      <c r="E442" s="36"/>
      <c r="F442" s="36"/>
      <c r="G442" s="36"/>
      <c r="H442" s="36"/>
      <c r="I442" s="36"/>
      <c r="J442" s="36"/>
      <c r="K442" s="41"/>
      <c r="L442" s="36"/>
      <c r="M442" s="36" t="str">
        <f>'IG Mapping Fromula (7.1)'!G646</f>
        <v/>
      </c>
      <c r="N442" s="46"/>
      <c r="O442" s="37"/>
      <c r="P442" s="37"/>
    </row>
    <row r="443" spans="1:16" x14ac:dyDescent="0.25">
      <c r="A443" s="35" t="s">
        <v>1320</v>
      </c>
      <c r="B443" s="35"/>
      <c r="C443" s="36"/>
      <c r="D443" s="36" t="s">
        <v>1321</v>
      </c>
      <c r="E443" s="36"/>
      <c r="F443" s="36"/>
      <c r="G443" s="36"/>
      <c r="H443" s="36"/>
      <c r="I443" s="36"/>
      <c r="J443" s="36"/>
      <c r="K443" s="41"/>
      <c r="L443" s="36"/>
      <c r="M443" s="36" t="str">
        <f>'IG Mapping Fromula (7.1)'!G647</f>
        <v/>
      </c>
      <c r="N443" s="46"/>
      <c r="O443" s="37"/>
      <c r="P443" s="37"/>
    </row>
    <row r="444" spans="1:16" x14ac:dyDescent="0.25">
      <c r="A444" s="35" t="s">
        <v>1322</v>
      </c>
      <c r="B444" s="35"/>
      <c r="C444" s="36"/>
      <c r="D444" s="36" t="s">
        <v>1323</v>
      </c>
      <c r="E444" s="36"/>
      <c r="F444" s="36"/>
      <c r="G444" s="36"/>
      <c r="H444" s="36"/>
      <c r="I444" s="36"/>
      <c r="J444" s="36"/>
      <c r="K444" s="41"/>
      <c r="L444" s="36"/>
      <c r="M444" s="36" t="str">
        <f>'IG Mapping Fromula (7.1)'!G648</f>
        <v/>
      </c>
      <c r="N444" s="46"/>
      <c r="O444" s="37"/>
      <c r="P444" s="37"/>
    </row>
    <row r="445" spans="1:16" x14ac:dyDescent="0.25">
      <c r="A445" s="5" t="s">
        <v>1322</v>
      </c>
      <c r="B445" s="5" t="s">
        <v>1327</v>
      </c>
      <c r="C445" s="1" t="s">
        <v>2215</v>
      </c>
      <c r="D445" s="1" t="s">
        <v>2432</v>
      </c>
      <c r="E445" s="9" t="s">
        <v>2123</v>
      </c>
      <c r="F445" s="9"/>
      <c r="G445" s="9" t="s">
        <v>2196</v>
      </c>
      <c r="H445" s="9"/>
      <c r="I445" s="9" t="s">
        <v>2136</v>
      </c>
      <c r="J445" s="9"/>
      <c r="K445" s="42">
        <v>8.1</v>
      </c>
      <c r="L445" s="8"/>
      <c r="M445" s="8">
        <f>'IG Mapping Fromula (7.1)'!G651</f>
        <v>2</v>
      </c>
      <c r="N445" s="45">
        <v>10.6</v>
      </c>
      <c r="O445" s="34">
        <v>10.5</v>
      </c>
      <c r="P445" s="34">
        <v>2</v>
      </c>
    </row>
    <row r="446" spans="1:16" x14ac:dyDescent="0.25">
      <c r="A446" s="35" t="s">
        <v>1330</v>
      </c>
      <c r="B446" s="35"/>
      <c r="C446" s="36"/>
      <c r="D446" s="36" t="s">
        <v>1331</v>
      </c>
      <c r="E446" s="36"/>
      <c r="F446" s="36"/>
      <c r="G446" s="36"/>
      <c r="H446" s="36"/>
      <c r="I446" s="36"/>
      <c r="J446" s="36"/>
      <c r="K446" s="41"/>
      <c r="L446" s="36"/>
      <c r="M446" s="36" t="str">
        <f>'IG Mapping Fromula (7.1)'!G652</f>
        <v/>
      </c>
      <c r="N446" s="46"/>
      <c r="O446" s="37"/>
      <c r="P446" s="37"/>
    </row>
    <row r="447" spans="1:16" x14ac:dyDescent="0.25">
      <c r="A447" s="35" t="s">
        <v>1332</v>
      </c>
      <c r="B447" s="35"/>
      <c r="C447" s="36"/>
      <c r="D447" s="36" t="s">
        <v>1333</v>
      </c>
      <c r="E447" s="36"/>
      <c r="F447" s="36"/>
      <c r="G447" s="36"/>
      <c r="H447" s="36"/>
      <c r="I447" s="36"/>
      <c r="J447" s="36"/>
      <c r="K447" s="41"/>
      <c r="L447" s="36"/>
      <c r="M447" s="36" t="str">
        <f>'IG Mapping Fromula (7.1)'!G653</f>
        <v/>
      </c>
      <c r="N447" s="46"/>
      <c r="O447" s="37"/>
      <c r="P447" s="37"/>
    </row>
    <row r="448" spans="1:16" x14ac:dyDescent="0.25">
      <c r="A448" s="35" t="s">
        <v>1334</v>
      </c>
      <c r="B448" s="35"/>
      <c r="C448" s="36"/>
      <c r="D448" s="36" t="s">
        <v>1335</v>
      </c>
      <c r="E448" s="36"/>
      <c r="F448" s="36"/>
      <c r="G448" s="36"/>
      <c r="H448" s="36"/>
      <c r="I448" s="36"/>
      <c r="J448" s="36"/>
      <c r="K448" s="41"/>
      <c r="L448" s="36"/>
      <c r="M448" s="36" t="str">
        <f>'IG Mapping Fromula (7.1)'!G655</f>
        <v/>
      </c>
      <c r="N448" s="46"/>
      <c r="O448" s="37"/>
      <c r="P448" s="37"/>
    </row>
    <row r="449" spans="1:16" x14ac:dyDescent="0.25">
      <c r="A449" s="5" t="s">
        <v>1334</v>
      </c>
      <c r="B449" s="5" t="s">
        <v>1337</v>
      </c>
      <c r="C449" s="1" t="s">
        <v>2215</v>
      </c>
      <c r="D449" s="1" t="s">
        <v>2433</v>
      </c>
      <c r="E449" s="9" t="s">
        <v>2107</v>
      </c>
      <c r="F449" s="9"/>
      <c r="G449" s="9" t="s">
        <v>2190</v>
      </c>
      <c r="H449" s="9"/>
      <c r="I449" s="9" t="s">
        <v>2187</v>
      </c>
      <c r="J449" s="9"/>
      <c r="K449" s="42">
        <v>8.4</v>
      </c>
      <c r="L449" s="8"/>
      <c r="M449" s="8">
        <f>'IG Mapping Fromula (7.1)'!G656</f>
        <v>1</v>
      </c>
      <c r="N449" s="45">
        <v>10.4</v>
      </c>
      <c r="O449" s="5">
        <v>10.5</v>
      </c>
      <c r="P449" s="34">
        <v>2</v>
      </c>
    </row>
    <row r="450" spans="1:16" x14ac:dyDescent="0.25">
      <c r="A450" s="5" t="s">
        <v>1334</v>
      </c>
      <c r="B450" s="5" t="s">
        <v>1342</v>
      </c>
      <c r="C450" s="1" t="s">
        <v>2215</v>
      </c>
      <c r="D450" s="1" t="s">
        <v>2434</v>
      </c>
      <c r="E450" s="9" t="s">
        <v>2107</v>
      </c>
      <c r="F450" s="9"/>
      <c r="G450" s="9" t="s">
        <v>2201</v>
      </c>
      <c r="H450" s="9"/>
      <c r="I450" s="9" t="s">
        <v>2202</v>
      </c>
      <c r="J450" s="9"/>
      <c r="K450" s="42">
        <v>8.1</v>
      </c>
      <c r="L450" s="8"/>
      <c r="M450" s="8">
        <f>'IG Mapping Fromula (7.1)'!G657</f>
        <v>2</v>
      </c>
      <c r="N450" s="45">
        <v>10.6</v>
      </c>
      <c r="O450" s="34">
        <v>10.5</v>
      </c>
      <c r="P450" s="34">
        <v>2</v>
      </c>
    </row>
    <row r="451" spans="1:16" x14ac:dyDescent="0.25">
      <c r="A451" s="35" t="s">
        <v>1347</v>
      </c>
      <c r="B451" s="35"/>
      <c r="C451" s="36"/>
      <c r="D451" s="36" t="s">
        <v>1348</v>
      </c>
      <c r="E451" s="36"/>
      <c r="F451" s="36"/>
      <c r="G451" s="36"/>
      <c r="H451" s="36"/>
      <c r="I451" s="36"/>
      <c r="J451" s="36"/>
      <c r="K451" s="41"/>
      <c r="L451" s="36"/>
      <c r="M451" s="36" t="str">
        <f>'IG Mapping Fromula (7.1)'!G658</f>
        <v/>
      </c>
      <c r="N451" s="46"/>
      <c r="O451" s="37"/>
      <c r="P451" s="37"/>
    </row>
    <row r="452" spans="1:16" x14ac:dyDescent="0.25">
      <c r="A452" s="35" t="s">
        <v>1350</v>
      </c>
      <c r="B452" s="35"/>
      <c r="C452" s="36"/>
      <c r="D452" s="36" t="s">
        <v>1351</v>
      </c>
      <c r="E452" s="36"/>
      <c r="F452" s="36"/>
      <c r="G452" s="36"/>
      <c r="H452" s="36"/>
      <c r="I452" s="36"/>
      <c r="J452" s="36"/>
      <c r="K452" s="41"/>
      <c r="L452" s="36"/>
      <c r="M452" s="36" t="str">
        <f>'IG Mapping Fromula (7.1)'!G659</f>
        <v/>
      </c>
      <c r="N452" s="46"/>
      <c r="O452" s="37"/>
      <c r="P452" s="37"/>
    </row>
    <row r="453" spans="1:16" x14ac:dyDescent="0.25">
      <c r="A453" s="35" t="s">
        <v>1352</v>
      </c>
      <c r="B453" s="35"/>
      <c r="C453" s="36"/>
      <c r="D453" s="36" t="s">
        <v>1353</v>
      </c>
      <c r="E453" s="36"/>
      <c r="F453" s="36"/>
      <c r="G453" s="36"/>
      <c r="H453" s="36"/>
      <c r="I453" s="36"/>
      <c r="J453" s="36"/>
      <c r="K453" s="41"/>
      <c r="L453" s="36"/>
      <c r="M453" s="36" t="str">
        <f>'IG Mapping Fromula (7.1)'!G660</f>
        <v/>
      </c>
      <c r="N453" s="46"/>
      <c r="O453" s="37"/>
      <c r="P453" s="37"/>
    </row>
    <row r="454" spans="1:16" x14ac:dyDescent="0.25">
      <c r="A454" s="35" t="s">
        <v>1354</v>
      </c>
      <c r="B454" s="35"/>
      <c r="C454" s="36"/>
      <c r="D454" s="36" t="s">
        <v>1294</v>
      </c>
      <c r="E454" s="39"/>
      <c r="F454" s="39"/>
      <c r="G454" s="39"/>
      <c r="H454" s="39"/>
      <c r="I454" s="39"/>
      <c r="J454" s="39"/>
      <c r="K454" s="43"/>
      <c r="L454" s="38"/>
      <c r="M454" s="38" t="str">
        <f>'IG Mapping Fromula (7.1)'!G667</f>
        <v/>
      </c>
      <c r="N454" s="46"/>
      <c r="O454" s="37"/>
      <c r="P454" s="37"/>
    </row>
    <row r="455" spans="1:16" x14ac:dyDescent="0.25">
      <c r="A455" s="35" t="s">
        <v>1356</v>
      </c>
      <c r="B455" s="35"/>
      <c r="C455" s="36"/>
      <c r="D455" s="36" t="s">
        <v>1357</v>
      </c>
      <c r="E455" s="36"/>
      <c r="F455" s="36"/>
      <c r="G455" s="36"/>
      <c r="H455" s="36"/>
      <c r="I455" s="36"/>
      <c r="J455" s="36"/>
      <c r="K455" s="41"/>
      <c r="L455" s="36"/>
      <c r="M455" s="36" t="str">
        <f>'IG Mapping Fromula (7.1)'!G668</f>
        <v/>
      </c>
      <c r="N455" s="46"/>
      <c r="O455" s="37"/>
      <c r="P455" s="37"/>
    </row>
    <row r="456" spans="1:16" x14ac:dyDescent="0.25">
      <c r="A456" s="5" t="s">
        <v>1356</v>
      </c>
      <c r="B456" s="5" t="s">
        <v>1359</v>
      </c>
      <c r="C456" s="1" t="s">
        <v>2215</v>
      </c>
      <c r="D456" s="1" t="s">
        <v>2435</v>
      </c>
      <c r="E456" s="9" t="s">
        <v>2165</v>
      </c>
      <c r="F456" s="9"/>
      <c r="G456" s="9" t="s">
        <v>2199</v>
      </c>
      <c r="H456" s="9"/>
      <c r="I456" s="9" t="s">
        <v>2135</v>
      </c>
      <c r="J456" s="9"/>
      <c r="K456" s="42">
        <v>8.3000000000000007</v>
      </c>
      <c r="L456" s="8"/>
      <c r="M456" s="8">
        <f>'IG Mapping Fromula (7.1)'!G679</f>
        <v>2</v>
      </c>
      <c r="N456" s="45">
        <v>10.5</v>
      </c>
      <c r="O456" s="34" t="s">
        <v>2731</v>
      </c>
      <c r="P456" s="34">
        <v>2</v>
      </c>
    </row>
    <row r="457" spans="1:16" x14ac:dyDescent="0.25">
      <c r="A457" s="35" t="s">
        <v>1364</v>
      </c>
      <c r="B457" s="35"/>
      <c r="C457" s="36"/>
      <c r="D457" s="36" t="s">
        <v>1365</v>
      </c>
      <c r="E457" s="36"/>
      <c r="F457" s="36"/>
      <c r="G457" s="36"/>
      <c r="H457" s="36"/>
      <c r="I457" s="36"/>
      <c r="J457" s="36"/>
      <c r="K457" s="41"/>
      <c r="L457" s="36"/>
      <c r="M457" s="36" t="str">
        <f>'IG Mapping Fromula (7.1)'!G682</f>
        <v/>
      </c>
      <c r="N457" s="46"/>
      <c r="O457" s="37"/>
      <c r="P457" s="37"/>
    </row>
    <row r="458" spans="1:16" x14ac:dyDescent="0.25">
      <c r="A458" s="35" t="s">
        <v>1367</v>
      </c>
      <c r="B458" s="35"/>
      <c r="C458" s="36"/>
      <c r="D458" s="36" t="s">
        <v>1368</v>
      </c>
      <c r="E458" s="36"/>
      <c r="F458" s="36"/>
      <c r="G458" s="36"/>
      <c r="H458" s="36"/>
      <c r="I458" s="36"/>
      <c r="J458" s="36"/>
      <c r="K458" s="41"/>
      <c r="L458" s="36"/>
      <c r="M458" s="36" t="str">
        <f>'IG Mapping Fromula (7.1)'!G683</f>
        <v/>
      </c>
      <c r="N458" s="46"/>
      <c r="O458" s="37"/>
      <c r="P458" s="37"/>
    </row>
    <row r="459" spans="1:16" x14ac:dyDescent="0.25">
      <c r="A459" s="35" t="s">
        <v>1370</v>
      </c>
      <c r="B459" s="35"/>
      <c r="C459" s="36"/>
      <c r="D459" s="36" t="s">
        <v>1371</v>
      </c>
      <c r="E459" s="36"/>
      <c r="F459" s="36"/>
      <c r="G459" s="36"/>
      <c r="H459" s="36"/>
      <c r="I459" s="36"/>
      <c r="J459" s="36"/>
      <c r="K459" s="41"/>
      <c r="L459" s="36"/>
      <c r="M459" s="36" t="str">
        <f>'IG Mapping Fromula (7.1)'!G684</f>
        <v/>
      </c>
      <c r="N459" s="46"/>
      <c r="O459" s="37"/>
      <c r="P459" s="37"/>
    </row>
    <row r="460" spans="1:16" x14ac:dyDescent="0.25">
      <c r="A460" s="35" t="s">
        <v>1373</v>
      </c>
      <c r="B460" s="35"/>
      <c r="C460" s="36"/>
      <c r="D460" s="36" t="s">
        <v>1374</v>
      </c>
      <c r="E460" s="36"/>
      <c r="F460" s="36"/>
      <c r="G460" s="36"/>
      <c r="H460" s="36"/>
      <c r="I460" s="36"/>
      <c r="J460" s="36"/>
      <c r="K460" s="41"/>
      <c r="L460" s="36"/>
      <c r="M460" s="36" t="str">
        <f>'IG Mapping Fromula (7.1)'!G685</f>
        <v/>
      </c>
      <c r="N460" s="46"/>
      <c r="O460" s="37"/>
      <c r="P460" s="37"/>
    </row>
    <row r="461" spans="1:16" x14ac:dyDescent="0.25">
      <c r="A461" s="35" t="s">
        <v>1376</v>
      </c>
      <c r="B461" s="35"/>
      <c r="C461" s="36"/>
      <c r="D461" s="36" t="s">
        <v>1377</v>
      </c>
      <c r="E461" s="36"/>
      <c r="F461" s="36"/>
      <c r="G461" s="36"/>
      <c r="H461" s="36"/>
      <c r="I461" s="36"/>
      <c r="J461" s="36"/>
      <c r="K461" s="41"/>
      <c r="L461" s="36"/>
      <c r="M461" s="36" t="str">
        <f>'IG Mapping Fromula (7.1)'!G686</f>
        <v/>
      </c>
      <c r="N461" s="46"/>
      <c r="O461" s="37"/>
      <c r="P461" s="37"/>
    </row>
    <row r="462" spans="1:16" x14ac:dyDescent="0.25">
      <c r="A462" s="35" t="s">
        <v>1379</v>
      </c>
      <c r="B462" s="35"/>
      <c r="C462" s="36"/>
      <c r="D462" s="36" t="s">
        <v>1380</v>
      </c>
      <c r="E462" s="36"/>
      <c r="F462" s="36"/>
      <c r="G462" s="36"/>
      <c r="H462" s="36"/>
      <c r="I462" s="36"/>
      <c r="J462" s="36"/>
      <c r="K462" s="41"/>
      <c r="L462" s="36"/>
      <c r="M462" s="36" t="str">
        <f>'IG Mapping Fromula (7.1)'!G687</f>
        <v/>
      </c>
      <c r="N462" s="46"/>
      <c r="O462" s="37"/>
      <c r="P462" s="37"/>
    </row>
    <row r="463" spans="1:16" x14ac:dyDescent="0.25">
      <c r="A463" s="35" t="s">
        <v>1382</v>
      </c>
      <c r="B463" s="35"/>
      <c r="C463" s="36"/>
      <c r="D463" s="36" t="s">
        <v>1383</v>
      </c>
      <c r="E463" s="36"/>
      <c r="F463" s="36"/>
      <c r="G463" s="36"/>
      <c r="H463" s="36"/>
      <c r="I463" s="36"/>
      <c r="J463" s="36"/>
      <c r="K463" s="41"/>
      <c r="L463" s="36"/>
      <c r="M463" s="36" t="str">
        <f>'IG Mapping Fromula (7.1)'!G688</f>
        <v/>
      </c>
      <c r="N463" s="46"/>
      <c r="O463" s="37"/>
      <c r="P463" s="37"/>
    </row>
    <row r="464" spans="1:16" x14ac:dyDescent="0.25">
      <c r="A464" s="5" t="s">
        <v>1382</v>
      </c>
      <c r="B464" s="5" t="s">
        <v>1385</v>
      </c>
      <c r="C464" s="1" t="s">
        <v>2215</v>
      </c>
      <c r="D464" s="1" t="s">
        <v>2436</v>
      </c>
      <c r="E464" s="9" t="s">
        <v>2179</v>
      </c>
      <c r="F464" s="9"/>
      <c r="G464" s="9" t="s">
        <v>2209</v>
      </c>
      <c r="H464" s="9"/>
      <c r="I464" s="9" t="s">
        <v>2208</v>
      </c>
      <c r="J464" s="9"/>
      <c r="K464" s="42">
        <v>13.4</v>
      </c>
      <c r="L464" s="8"/>
      <c r="M464" s="8">
        <f>'IG Mapping Fromula (7.1)'!G689</f>
        <v>2</v>
      </c>
      <c r="N464" s="45" t="s">
        <v>2762</v>
      </c>
      <c r="O464" s="34" t="s">
        <v>2731</v>
      </c>
      <c r="P464" s="34">
        <v>1</v>
      </c>
    </row>
    <row r="465" spans="1:16" x14ac:dyDescent="0.25">
      <c r="A465" s="35" t="s">
        <v>1390</v>
      </c>
      <c r="B465" s="35"/>
      <c r="C465" s="36"/>
      <c r="D465" s="36" t="s">
        <v>1391</v>
      </c>
      <c r="E465" s="36"/>
      <c r="F465" s="36"/>
      <c r="G465" s="36"/>
      <c r="H465" s="36"/>
      <c r="I465" s="36"/>
      <c r="J465" s="36"/>
      <c r="K465" s="41"/>
      <c r="L465" s="36"/>
      <c r="M465" s="36" t="str">
        <f>'IG Mapping Fromula (7.1)'!G690</f>
        <v/>
      </c>
      <c r="N465" s="46"/>
      <c r="O465" s="37"/>
      <c r="P465" s="37"/>
    </row>
    <row r="466" spans="1:16" x14ac:dyDescent="0.25">
      <c r="A466" s="35" t="s">
        <v>1393</v>
      </c>
      <c r="B466" s="35"/>
      <c r="C466" s="36"/>
      <c r="D466" s="36" t="s">
        <v>1394</v>
      </c>
      <c r="E466" s="36"/>
      <c r="F466" s="36"/>
      <c r="G466" s="36"/>
      <c r="H466" s="36"/>
      <c r="I466" s="36"/>
      <c r="J466" s="36"/>
      <c r="K466" s="41"/>
      <c r="L466" s="36"/>
      <c r="M466" s="36" t="str">
        <f>'IG Mapping Fromula (7.1)'!G691</f>
        <v/>
      </c>
      <c r="N466" s="46"/>
      <c r="O466" s="37"/>
      <c r="P466" s="37"/>
    </row>
    <row r="467" spans="1:16" x14ac:dyDescent="0.25">
      <c r="A467" s="35" t="s">
        <v>1396</v>
      </c>
      <c r="B467" s="35"/>
      <c r="C467" s="36"/>
      <c r="D467" s="36" t="s">
        <v>1397</v>
      </c>
      <c r="E467" s="36"/>
      <c r="F467" s="36"/>
      <c r="G467" s="36"/>
      <c r="H467" s="36"/>
      <c r="I467" s="36"/>
      <c r="J467" s="36"/>
      <c r="K467" s="41"/>
      <c r="L467" s="36"/>
      <c r="M467" s="36" t="str">
        <f>'IG Mapping Fromula (7.1)'!G692</f>
        <v/>
      </c>
      <c r="N467" s="46"/>
      <c r="O467" s="37"/>
      <c r="P467" s="37"/>
    </row>
    <row r="468" spans="1:16" x14ac:dyDescent="0.25">
      <c r="A468" s="35" t="s">
        <v>1399</v>
      </c>
      <c r="B468" s="35"/>
      <c r="C468" s="36"/>
      <c r="D468" s="36" t="s">
        <v>1400</v>
      </c>
      <c r="E468" s="36"/>
      <c r="F468" s="36"/>
      <c r="G468" s="36"/>
      <c r="H468" s="36"/>
      <c r="I468" s="36"/>
      <c r="J468" s="36"/>
      <c r="K468" s="41"/>
      <c r="L468" s="36"/>
      <c r="M468" s="36" t="str">
        <f>'IG Mapping Fromula (7.1)'!G693</f>
        <v/>
      </c>
      <c r="N468" s="46"/>
      <c r="O468" s="37"/>
      <c r="P468" s="37"/>
    </row>
    <row r="469" spans="1:16" x14ac:dyDescent="0.25">
      <c r="A469" s="35" t="s">
        <v>1402</v>
      </c>
      <c r="B469" s="35"/>
      <c r="C469" s="36"/>
      <c r="D469" s="36" t="s">
        <v>1403</v>
      </c>
      <c r="E469" s="36"/>
      <c r="F469" s="36"/>
      <c r="G469" s="36"/>
      <c r="H469" s="36"/>
      <c r="I469" s="36"/>
      <c r="J469" s="36"/>
      <c r="K469" s="41"/>
      <c r="L469" s="36"/>
      <c r="M469" s="36" t="str">
        <f>'IG Mapping Fromula (7.1)'!G694</f>
        <v/>
      </c>
      <c r="N469" s="46"/>
      <c r="O469" s="37"/>
      <c r="P469" s="37"/>
    </row>
    <row r="470" spans="1:16" x14ac:dyDescent="0.25">
      <c r="A470" s="35" t="s">
        <v>1405</v>
      </c>
      <c r="B470" s="35"/>
      <c r="C470" s="36"/>
      <c r="D470" s="36" t="s">
        <v>1406</v>
      </c>
      <c r="E470" s="36"/>
      <c r="F470" s="36"/>
      <c r="G470" s="36"/>
      <c r="H470" s="36"/>
      <c r="I470" s="36"/>
      <c r="J470" s="36"/>
      <c r="K470" s="41"/>
      <c r="L470" s="36"/>
      <c r="M470" s="36" t="str">
        <f>'IG Mapping Fromula (7.1)'!G695</f>
        <v/>
      </c>
      <c r="N470" s="46"/>
      <c r="O470" s="37"/>
      <c r="P470" s="37"/>
    </row>
    <row r="471" spans="1:16" x14ac:dyDescent="0.25">
      <c r="A471" s="35" t="s">
        <v>1407</v>
      </c>
      <c r="B471" s="35"/>
      <c r="C471" s="36"/>
      <c r="D471" s="36" t="s">
        <v>1408</v>
      </c>
      <c r="E471" s="36"/>
      <c r="F471" s="36"/>
      <c r="G471" s="36"/>
      <c r="H471" s="36"/>
      <c r="I471" s="36"/>
      <c r="J471" s="36"/>
      <c r="K471" s="41"/>
      <c r="L471" s="36"/>
      <c r="M471" s="36" t="str">
        <f>'IG Mapping Fromula (7.1)'!G697</f>
        <v/>
      </c>
      <c r="N471" s="46"/>
      <c r="O471" s="37"/>
      <c r="P471" s="37"/>
    </row>
    <row r="472" spans="1:16" x14ac:dyDescent="0.25">
      <c r="A472" s="35" t="s">
        <v>1410</v>
      </c>
      <c r="B472" s="35"/>
      <c r="C472" s="36"/>
      <c r="D472" s="36" t="s">
        <v>1411</v>
      </c>
      <c r="E472" s="36"/>
      <c r="F472" s="36"/>
      <c r="G472" s="36"/>
      <c r="H472" s="36"/>
      <c r="I472" s="36"/>
      <c r="J472" s="36"/>
      <c r="K472" s="41"/>
      <c r="L472" s="36"/>
      <c r="M472" s="36" t="str">
        <f>'IG Mapping Fromula (7.1)'!G698</f>
        <v/>
      </c>
      <c r="N472" s="46"/>
      <c r="O472" s="37"/>
      <c r="P472" s="37"/>
    </row>
    <row r="473" spans="1:16" x14ac:dyDescent="0.25">
      <c r="A473" s="35" t="s">
        <v>1413</v>
      </c>
      <c r="B473" s="35"/>
      <c r="C473" s="36"/>
      <c r="D473" s="36" t="s">
        <v>1414</v>
      </c>
      <c r="E473" s="36"/>
      <c r="F473" s="36"/>
      <c r="G473" s="36"/>
      <c r="H473" s="36"/>
      <c r="I473" s="36"/>
      <c r="J473" s="36"/>
      <c r="K473" s="41"/>
      <c r="L473" s="36"/>
      <c r="M473" s="36" t="str">
        <f>'IG Mapping Fromula (7.1)'!G699</f>
        <v/>
      </c>
      <c r="N473" s="46"/>
      <c r="O473" s="37"/>
      <c r="P473" s="37"/>
    </row>
    <row r="474" spans="1:16" x14ac:dyDescent="0.25">
      <c r="A474" s="5" t="s">
        <v>1413</v>
      </c>
      <c r="B474" s="5" t="s">
        <v>1416</v>
      </c>
      <c r="C474" s="1" t="s">
        <v>2215</v>
      </c>
      <c r="D474" s="1" t="s">
        <v>2437</v>
      </c>
      <c r="E474" s="9" t="s">
        <v>2150</v>
      </c>
      <c r="F474" s="9"/>
      <c r="G474" s="9" t="s">
        <v>2171</v>
      </c>
      <c r="H474" s="9"/>
      <c r="I474" s="9" t="s">
        <v>2109</v>
      </c>
      <c r="J474" s="9"/>
      <c r="K474" s="42">
        <v>5.0999999999999996</v>
      </c>
      <c r="L474" s="8"/>
      <c r="M474" s="8">
        <f>'IG Mapping Fromula (7.1)'!G700</f>
        <v>1</v>
      </c>
      <c r="N474" s="45">
        <v>4.0999999999999996</v>
      </c>
      <c r="O474" s="34" t="s">
        <v>2731</v>
      </c>
      <c r="P474" s="34">
        <v>1</v>
      </c>
    </row>
    <row r="475" spans="1:16" x14ac:dyDescent="0.25">
      <c r="A475" s="35" t="s">
        <v>1421</v>
      </c>
      <c r="B475" s="35"/>
      <c r="C475" s="36"/>
      <c r="D475" s="36" t="s">
        <v>1422</v>
      </c>
      <c r="E475" s="36"/>
      <c r="F475" s="36"/>
      <c r="G475" s="36"/>
      <c r="H475" s="36"/>
      <c r="I475" s="36"/>
      <c r="J475" s="36"/>
      <c r="K475" s="41"/>
      <c r="L475" s="36"/>
      <c r="M475" s="36" t="str">
        <f>'IG Mapping Fromula (7.1)'!G701</f>
        <v/>
      </c>
      <c r="N475" s="46"/>
      <c r="O475" s="37"/>
      <c r="P475" s="37"/>
    </row>
    <row r="476" spans="1:16" x14ac:dyDescent="0.25">
      <c r="A476" s="35" t="s">
        <v>1424</v>
      </c>
      <c r="B476" s="35"/>
      <c r="C476" s="36"/>
      <c r="D476" s="36" t="s">
        <v>1425</v>
      </c>
      <c r="E476" s="36"/>
      <c r="F476" s="36"/>
      <c r="G476" s="36"/>
      <c r="H476" s="36"/>
      <c r="I476" s="36"/>
      <c r="J476" s="36"/>
      <c r="K476" s="41"/>
      <c r="L476" s="36"/>
      <c r="M476" s="36" t="str">
        <f>'IG Mapping Fromula (7.1)'!G702</f>
        <v/>
      </c>
      <c r="N476" s="46"/>
      <c r="O476" s="37"/>
      <c r="P476" s="37"/>
    </row>
    <row r="477" spans="1:16" x14ac:dyDescent="0.25">
      <c r="A477" s="35" t="s">
        <v>1427</v>
      </c>
      <c r="B477" s="35"/>
      <c r="C477" s="36"/>
      <c r="D477" s="36" t="s">
        <v>1063</v>
      </c>
      <c r="E477" s="36"/>
      <c r="F477" s="36"/>
      <c r="G477" s="36"/>
      <c r="H477" s="36"/>
      <c r="I477" s="36"/>
      <c r="J477" s="36"/>
      <c r="K477" s="41"/>
      <c r="L477" s="36"/>
      <c r="M477" s="36" t="str">
        <f>'IG Mapping Fromula (7.1)'!G703</f>
        <v/>
      </c>
      <c r="N477" s="46"/>
      <c r="O477" s="37"/>
      <c r="P477" s="37"/>
    </row>
    <row r="478" spans="1:16" x14ac:dyDescent="0.25">
      <c r="A478" s="35" t="s">
        <v>1429</v>
      </c>
      <c r="B478" s="35"/>
      <c r="C478" s="36"/>
      <c r="D478" s="36" t="s">
        <v>1430</v>
      </c>
      <c r="E478" s="36"/>
      <c r="F478" s="36"/>
      <c r="G478" s="36"/>
      <c r="H478" s="36"/>
      <c r="I478" s="36"/>
      <c r="J478" s="36"/>
      <c r="K478" s="41"/>
      <c r="L478" s="36"/>
      <c r="M478" s="36" t="str">
        <f>'IG Mapping Fromula (7.1)'!G704</f>
        <v/>
      </c>
      <c r="N478" s="46"/>
      <c r="O478" s="37"/>
      <c r="P478" s="37"/>
    </row>
    <row r="479" spans="1:16" x14ac:dyDescent="0.25">
      <c r="A479" s="5" t="s">
        <v>1429</v>
      </c>
      <c r="B479" s="5" t="s">
        <v>2074</v>
      </c>
      <c r="C479" s="1" t="s">
        <v>2216</v>
      </c>
      <c r="D479" s="1" t="s">
        <v>2486</v>
      </c>
      <c r="E479" s="9" t="s">
        <v>2115</v>
      </c>
      <c r="F479" s="9"/>
      <c r="G479" s="9" t="s">
        <v>2122</v>
      </c>
      <c r="H479" s="9"/>
      <c r="I479" s="9" t="s">
        <v>2158</v>
      </c>
      <c r="J479" s="9"/>
      <c r="K479" s="42">
        <v>9.1999999999999993</v>
      </c>
      <c r="L479" s="8"/>
      <c r="M479" s="8">
        <f>'IG Mapping Fromula (7.1)'!G705</f>
        <v>2</v>
      </c>
      <c r="N479" s="45">
        <v>4.8</v>
      </c>
      <c r="O479" s="34" t="s">
        <v>2731</v>
      </c>
      <c r="P479" s="34">
        <v>2</v>
      </c>
    </row>
    <row r="480" spans="1:16" x14ac:dyDescent="0.25">
      <c r="A480" s="35" t="s">
        <v>1432</v>
      </c>
      <c r="B480" s="35"/>
      <c r="C480" s="36"/>
      <c r="D480" s="36" t="s">
        <v>1433</v>
      </c>
      <c r="E480" s="36"/>
      <c r="F480" s="36"/>
      <c r="G480" s="36"/>
      <c r="H480" s="36"/>
      <c r="I480" s="36"/>
      <c r="J480" s="36"/>
      <c r="K480" s="41"/>
      <c r="L480" s="36"/>
      <c r="M480" s="36" t="str">
        <f>'IG Mapping Fromula (7.1)'!G706</f>
        <v/>
      </c>
      <c r="N480" s="46"/>
      <c r="O480" s="37"/>
      <c r="P480" s="37"/>
    </row>
    <row r="481" spans="1:16" x14ac:dyDescent="0.25">
      <c r="A481" s="5" t="s">
        <v>1432</v>
      </c>
      <c r="B481" s="5" t="s">
        <v>2079</v>
      </c>
      <c r="C481" s="1" t="s">
        <v>2215</v>
      </c>
      <c r="D481" s="1" t="s">
        <v>2438</v>
      </c>
      <c r="E481" s="9" t="s">
        <v>2115</v>
      </c>
      <c r="F481" s="9"/>
      <c r="G481" s="9" t="s">
        <v>2122</v>
      </c>
      <c r="H481" s="9"/>
      <c r="I481" s="9" t="s">
        <v>2158</v>
      </c>
      <c r="J481" s="9"/>
      <c r="K481" s="42">
        <v>9.1999999999999993</v>
      </c>
      <c r="L481" s="8"/>
      <c r="M481" s="8">
        <f>'IG Mapping Fromula (7.1)'!G708</f>
        <v>2</v>
      </c>
      <c r="N481" s="45">
        <v>4.8</v>
      </c>
      <c r="O481" s="34" t="s">
        <v>2731</v>
      </c>
      <c r="P481" s="34">
        <v>2</v>
      </c>
    </row>
    <row r="482" spans="1:16" x14ac:dyDescent="0.25">
      <c r="A482" s="35" t="s">
        <v>1439</v>
      </c>
      <c r="B482" s="35"/>
      <c r="C482" s="36"/>
      <c r="D482" s="36" t="s">
        <v>1440</v>
      </c>
      <c r="E482" s="36"/>
      <c r="F482" s="36"/>
      <c r="G482" s="36"/>
      <c r="H482" s="36"/>
      <c r="I482" s="36"/>
      <c r="J482" s="36"/>
      <c r="K482" s="41"/>
      <c r="L482" s="36"/>
      <c r="M482" s="36" t="str">
        <f>'IG Mapping Fromula (7.1)'!G711</f>
        <v/>
      </c>
      <c r="N482" s="46"/>
      <c r="O482" s="37"/>
      <c r="P482" s="37"/>
    </row>
    <row r="483" spans="1:16" x14ac:dyDescent="0.25">
      <c r="A483" s="35" t="s">
        <v>1442</v>
      </c>
      <c r="B483" s="35"/>
      <c r="C483" s="36"/>
      <c r="D483" s="36" t="s">
        <v>1443</v>
      </c>
      <c r="E483" s="36"/>
      <c r="F483" s="36"/>
      <c r="G483" s="36"/>
      <c r="H483" s="36"/>
      <c r="I483" s="36"/>
      <c r="J483" s="36"/>
      <c r="K483" s="41"/>
      <c r="L483" s="36"/>
      <c r="M483" s="36" t="str">
        <f>'IG Mapping Fromula (7.1)'!G712</f>
        <v/>
      </c>
      <c r="N483" s="46"/>
      <c r="O483" s="37"/>
      <c r="P483" s="37"/>
    </row>
    <row r="484" spans="1:16" x14ac:dyDescent="0.25">
      <c r="A484" s="35" t="s">
        <v>1444</v>
      </c>
      <c r="B484" s="35"/>
      <c r="C484" s="36"/>
      <c r="D484" s="36" t="s">
        <v>1445</v>
      </c>
      <c r="E484" s="36"/>
      <c r="F484" s="36"/>
      <c r="G484" s="36"/>
      <c r="H484" s="36"/>
      <c r="I484" s="36"/>
      <c r="J484" s="36"/>
      <c r="K484" s="41"/>
      <c r="L484" s="36"/>
      <c r="M484" s="36" t="str">
        <f>'IG Mapping Fromula (7.1)'!G713</f>
        <v/>
      </c>
      <c r="N484" s="46"/>
      <c r="O484" s="37"/>
      <c r="P484" s="37"/>
    </row>
    <row r="485" spans="1:16" x14ac:dyDescent="0.25">
      <c r="A485" s="35" t="s">
        <v>1446</v>
      </c>
      <c r="B485" s="35"/>
      <c r="C485" s="36"/>
      <c r="D485" s="36" t="s">
        <v>1447</v>
      </c>
      <c r="E485" s="36"/>
      <c r="F485" s="36"/>
      <c r="G485" s="36"/>
      <c r="H485" s="36"/>
      <c r="I485" s="36"/>
      <c r="J485" s="36"/>
      <c r="K485" s="41"/>
      <c r="L485" s="36"/>
      <c r="M485" s="36" t="str">
        <f>'IG Mapping Fromula (7.1)'!G714</f>
        <v/>
      </c>
      <c r="N485" s="46"/>
      <c r="O485" s="37"/>
      <c r="P485" s="37"/>
    </row>
    <row r="486" spans="1:16" x14ac:dyDescent="0.25">
      <c r="A486" s="35" t="s">
        <v>1449</v>
      </c>
      <c r="B486" s="35"/>
      <c r="C486" s="36"/>
      <c r="D486" s="36" t="s">
        <v>1450</v>
      </c>
      <c r="E486" s="36"/>
      <c r="F486" s="36"/>
      <c r="G486" s="36"/>
      <c r="H486" s="36"/>
      <c r="I486" s="36"/>
      <c r="J486" s="36"/>
      <c r="K486" s="41"/>
      <c r="L486" s="36"/>
      <c r="M486" s="36" t="str">
        <f>'IG Mapping Fromula (7.1)'!G715</f>
        <v/>
      </c>
      <c r="N486" s="46"/>
      <c r="O486" s="37"/>
      <c r="P486" s="37"/>
    </row>
    <row r="487" spans="1:16" x14ac:dyDescent="0.25">
      <c r="A487" s="35" t="s">
        <v>1451</v>
      </c>
      <c r="B487" s="35"/>
      <c r="C487" s="36"/>
      <c r="D487" s="36" t="s">
        <v>1197</v>
      </c>
      <c r="E487" s="36"/>
      <c r="F487" s="36"/>
      <c r="G487" s="36"/>
      <c r="H487" s="36"/>
      <c r="I487" s="36"/>
      <c r="J487" s="36"/>
      <c r="K487" s="41"/>
      <c r="L487" s="36"/>
      <c r="M487" s="36" t="str">
        <f>'IG Mapping Fromula (7.1)'!G716</f>
        <v/>
      </c>
      <c r="N487" s="46"/>
      <c r="O487" s="37"/>
      <c r="P487" s="37"/>
    </row>
    <row r="488" spans="1:16" x14ac:dyDescent="0.25">
      <c r="A488" s="5" t="s">
        <v>1451</v>
      </c>
      <c r="B488" s="5" t="s">
        <v>1453</v>
      </c>
      <c r="C488" s="1" t="s">
        <v>2215</v>
      </c>
      <c r="D488" s="1" t="s">
        <v>2439</v>
      </c>
      <c r="E488" s="9" t="s">
        <v>2115</v>
      </c>
      <c r="F488" s="9"/>
      <c r="G488" s="9" t="s">
        <v>2122</v>
      </c>
      <c r="H488" s="9"/>
      <c r="I488" s="9" t="s">
        <v>2158</v>
      </c>
      <c r="J488" s="9"/>
      <c r="K488" s="42">
        <v>9.1999999999999993</v>
      </c>
      <c r="L488" s="8"/>
      <c r="M488" s="8">
        <f>'IG Mapping Fromula (7.1)'!G717</f>
        <v>2</v>
      </c>
      <c r="N488" s="45">
        <v>4.0999999999999996</v>
      </c>
      <c r="O488" s="34" t="s">
        <v>2731</v>
      </c>
      <c r="P488" s="34">
        <v>1</v>
      </c>
    </row>
    <row r="489" spans="1:16" x14ac:dyDescent="0.25">
      <c r="A489" s="5" t="s">
        <v>1451</v>
      </c>
      <c r="B489" s="5" t="s">
        <v>1458</v>
      </c>
      <c r="C489" s="1" t="s">
        <v>2215</v>
      </c>
      <c r="D489" s="1" t="s">
        <v>2440</v>
      </c>
      <c r="E489" s="9" t="s">
        <v>2115</v>
      </c>
      <c r="F489" s="9" t="s">
        <v>2221</v>
      </c>
      <c r="G489" s="9" t="s">
        <v>2122</v>
      </c>
      <c r="H489" s="9" t="s">
        <v>2244</v>
      </c>
      <c r="I489" s="9" t="s">
        <v>2158</v>
      </c>
      <c r="J489" s="9" t="s">
        <v>2251</v>
      </c>
      <c r="K489" s="42">
        <v>9.1999999999999993</v>
      </c>
      <c r="L489" s="8"/>
      <c r="M489" s="8">
        <f>'IG Mapping Fromula (7.1)'!G718</f>
        <v>2</v>
      </c>
      <c r="N489" s="45">
        <v>4.0999999999999996</v>
      </c>
      <c r="O489" s="34" t="s">
        <v>2731</v>
      </c>
      <c r="P489" s="34">
        <v>1</v>
      </c>
    </row>
    <row r="490" spans="1:16" x14ac:dyDescent="0.25">
      <c r="A490" s="5" t="s">
        <v>1451</v>
      </c>
      <c r="B490" s="5" t="s">
        <v>1463</v>
      </c>
      <c r="C490" s="1" t="s">
        <v>2215</v>
      </c>
      <c r="D490" s="1" t="s">
        <v>2441</v>
      </c>
      <c r="E490" s="9" t="s">
        <v>2115</v>
      </c>
      <c r="F490" s="9" t="s">
        <v>2221</v>
      </c>
      <c r="G490" s="9" t="s">
        <v>2122</v>
      </c>
      <c r="H490" s="9" t="s">
        <v>2244</v>
      </c>
      <c r="I490" s="9" t="s">
        <v>2158</v>
      </c>
      <c r="J490" s="9" t="s">
        <v>2251</v>
      </c>
      <c r="K490" s="42">
        <v>9.1999999999999993</v>
      </c>
      <c r="L490" s="8"/>
      <c r="M490" s="8">
        <f>'IG Mapping Fromula (7.1)'!G721</f>
        <v>2</v>
      </c>
      <c r="N490" s="44" t="s">
        <v>2755</v>
      </c>
      <c r="O490" s="47"/>
      <c r="P490" s="34">
        <v>2</v>
      </c>
    </row>
    <row r="491" spans="1:16" x14ac:dyDescent="0.25">
      <c r="A491" s="35" t="s">
        <v>1467</v>
      </c>
      <c r="B491" s="35"/>
      <c r="C491" s="36"/>
      <c r="D491" s="36" t="s">
        <v>1468</v>
      </c>
      <c r="E491" s="36"/>
      <c r="F491" s="36"/>
      <c r="G491" s="36"/>
      <c r="H491" s="36"/>
      <c r="I491" s="36"/>
      <c r="J491" s="36"/>
      <c r="K491" s="41"/>
      <c r="L491" s="36"/>
      <c r="M491" s="36" t="str">
        <f>'IG Mapping Fromula (7.1)'!G722</f>
        <v/>
      </c>
      <c r="N491" s="46"/>
      <c r="O491" s="37"/>
      <c r="P491" s="37"/>
    </row>
    <row r="492" spans="1:16" x14ac:dyDescent="0.25">
      <c r="A492" s="35" t="s">
        <v>1469</v>
      </c>
      <c r="B492" s="35"/>
      <c r="C492" s="36"/>
      <c r="D492" s="36" t="s">
        <v>1470</v>
      </c>
      <c r="E492" s="36"/>
      <c r="F492" s="36"/>
      <c r="G492" s="36"/>
      <c r="H492" s="36"/>
      <c r="I492" s="36"/>
      <c r="J492" s="36"/>
      <c r="K492" s="41"/>
      <c r="L492" s="36"/>
      <c r="M492" s="36" t="str">
        <f>'IG Mapping Fromula (7.1)'!G725</f>
        <v/>
      </c>
      <c r="N492" s="46"/>
      <c r="O492" s="37"/>
      <c r="P492" s="37"/>
    </row>
    <row r="493" spans="1:16" x14ac:dyDescent="0.25">
      <c r="A493" s="35" t="s">
        <v>1471</v>
      </c>
      <c r="B493" s="35"/>
      <c r="C493" s="36"/>
      <c r="D493" s="36" t="s">
        <v>1472</v>
      </c>
      <c r="E493" s="36"/>
      <c r="F493" s="36"/>
      <c r="G493" s="36"/>
      <c r="H493" s="36"/>
      <c r="I493" s="36"/>
      <c r="J493" s="36"/>
      <c r="K493" s="41"/>
      <c r="L493" s="36"/>
      <c r="M493" s="36" t="str">
        <f>'IG Mapping Fromula (7.1)'!G727</f>
        <v/>
      </c>
      <c r="N493" s="46"/>
      <c r="O493" s="37"/>
      <c r="P493" s="37"/>
    </row>
    <row r="494" spans="1:16" x14ac:dyDescent="0.25">
      <c r="A494" s="5" t="s">
        <v>1471</v>
      </c>
      <c r="B494" s="5" t="s">
        <v>1474</v>
      </c>
      <c r="C494" s="1" t="s">
        <v>2215</v>
      </c>
      <c r="D494" s="1" t="s">
        <v>2442</v>
      </c>
      <c r="E494" s="9" t="s">
        <v>2165</v>
      </c>
      <c r="F494" s="9"/>
      <c r="G494" s="9" t="s">
        <v>2199</v>
      </c>
      <c r="H494" s="9"/>
      <c r="I494" s="9" t="s">
        <v>2135</v>
      </c>
      <c r="J494" s="9"/>
      <c r="K494" s="42">
        <v>7.2</v>
      </c>
      <c r="L494" s="8"/>
      <c r="M494" s="8">
        <f>'IG Mapping Fromula (7.1)'!G728</f>
        <v>2</v>
      </c>
      <c r="N494" s="45">
        <v>9.4</v>
      </c>
      <c r="O494" s="34" t="s">
        <v>2731</v>
      </c>
      <c r="P494" s="34">
        <v>2</v>
      </c>
    </row>
    <row r="495" spans="1:16" x14ac:dyDescent="0.25">
      <c r="A495" s="35" t="s">
        <v>1479</v>
      </c>
      <c r="B495" s="35"/>
      <c r="C495" s="36"/>
      <c r="D495" s="36" t="s">
        <v>1480</v>
      </c>
      <c r="E495" s="36"/>
      <c r="F495" s="36"/>
      <c r="G495" s="36"/>
      <c r="H495" s="36"/>
      <c r="I495" s="36"/>
      <c r="J495" s="36"/>
      <c r="K495" s="41"/>
      <c r="L495" s="36"/>
      <c r="M495" s="36" t="str">
        <f>'IG Mapping Fromula (7.1)'!G729</f>
        <v/>
      </c>
      <c r="N495" s="46"/>
      <c r="O495" s="37"/>
      <c r="P495" s="37"/>
    </row>
    <row r="496" spans="1:16" ht="34.5" x14ac:dyDescent="0.25">
      <c r="A496" s="5" t="s">
        <v>1479</v>
      </c>
      <c r="B496" s="5" t="s">
        <v>2080</v>
      </c>
      <c r="C496" s="1" t="s">
        <v>2216</v>
      </c>
      <c r="D496" s="1" t="s">
        <v>2487</v>
      </c>
      <c r="E496" s="9" t="s">
        <v>2530</v>
      </c>
      <c r="F496" s="9"/>
      <c r="G496" s="9" t="s">
        <v>2530</v>
      </c>
      <c r="H496" s="9"/>
      <c r="I496" s="9" t="s">
        <v>2530</v>
      </c>
      <c r="J496" s="9"/>
      <c r="K496" s="42">
        <v>9.1999999999999993</v>
      </c>
      <c r="L496" s="8"/>
      <c r="M496" s="8">
        <f>'IG Mapping Fromula (7.1)'!G730</f>
        <v>2</v>
      </c>
      <c r="N496" s="45">
        <v>4.8</v>
      </c>
      <c r="O496" s="34" t="s">
        <v>2731</v>
      </c>
      <c r="P496" s="34">
        <v>2</v>
      </c>
    </row>
    <row r="497" spans="1:16" ht="34.5" x14ac:dyDescent="0.25">
      <c r="A497" s="5" t="s">
        <v>1479</v>
      </c>
      <c r="B497" s="5" t="s">
        <v>1482</v>
      </c>
      <c r="C497" s="1" t="s">
        <v>2215</v>
      </c>
      <c r="D497" s="1" t="s">
        <v>2443</v>
      </c>
      <c r="E497" s="9" t="s">
        <v>2530</v>
      </c>
      <c r="F497" s="9"/>
      <c r="G497" s="9" t="s">
        <v>2530</v>
      </c>
      <c r="H497" s="9"/>
      <c r="I497" s="9" t="s">
        <v>2530</v>
      </c>
      <c r="J497" s="9"/>
      <c r="K497" s="42">
        <v>9.1999999999999993</v>
      </c>
      <c r="L497" s="8"/>
      <c r="M497" s="8">
        <f>'IG Mapping Fromula (7.1)'!G731</f>
        <v>2</v>
      </c>
      <c r="N497" s="45">
        <v>4.8</v>
      </c>
      <c r="O497" s="34" t="s">
        <v>2731</v>
      </c>
      <c r="P497" s="34">
        <v>2</v>
      </c>
    </row>
    <row r="498" spans="1:16" ht="34.5" x14ac:dyDescent="0.25">
      <c r="A498" s="5" t="s">
        <v>1479</v>
      </c>
      <c r="B498" s="5" t="s">
        <v>1487</v>
      </c>
      <c r="C498" s="1" t="s">
        <v>2215</v>
      </c>
      <c r="D498" s="1" t="s">
        <v>2444</v>
      </c>
      <c r="E498" s="9" t="s">
        <v>2530</v>
      </c>
      <c r="F498" s="9"/>
      <c r="G498" s="9" t="s">
        <v>2530</v>
      </c>
      <c r="H498" s="9"/>
      <c r="I498" s="9" t="s">
        <v>2530</v>
      </c>
      <c r="J498" s="9"/>
      <c r="K498" s="42">
        <v>16.11</v>
      </c>
      <c r="L498" s="8"/>
      <c r="M498" s="8">
        <f>'IG Mapping Fromula (7.1)'!G732</f>
        <v>1</v>
      </c>
      <c r="N498" s="45">
        <v>4.3</v>
      </c>
      <c r="O498" s="34" t="s">
        <v>2731</v>
      </c>
      <c r="P498" s="34">
        <v>1</v>
      </c>
    </row>
    <row r="499" spans="1:16" ht="34.5" x14ac:dyDescent="0.25">
      <c r="A499" s="5" t="s">
        <v>1479</v>
      </c>
      <c r="B499" s="5" t="s">
        <v>1489</v>
      </c>
      <c r="C499" s="1" t="s">
        <v>2215</v>
      </c>
      <c r="D499" s="1" t="s">
        <v>2445</v>
      </c>
      <c r="E499" s="9" t="s">
        <v>2127</v>
      </c>
      <c r="F499" s="9"/>
      <c r="G499" s="9" t="s">
        <v>2210</v>
      </c>
      <c r="H499" s="9"/>
      <c r="I499" s="8" t="s">
        <v>2528</v>
      </c>
      <c r="J499" s="8"/>
      <c r="K499" s="42">
        <v>14.8</v>
      </c>
      <c r="L499" s="8"/>
      <c r="M499" s="8">
        <f>'IG Mapping Fromula (7.1)'!G733</f>
        <v>3</v>
      </c>
      <c r="N499" s="45">
        <v>3.11</v>
      </c>
      <c r="O499" s="34" t="s">
        <v>2731</v>
      </c>
      <c r="P499" s="34">
        <v>2</v>
      </c>
    </row>
    <row r="500" spans="1:16" x14ac:dyDescent="0.25">
      <c r="A500" s="5" t="s">
        <v>1479</v>
      </c>
      <c r="B500" s="5" t="s">
        <v>1493</v>
      </c>
      <c r="C500" s="1" t="s">
        <v>2215</v>
      </c>
      <c r="D500" s="1" t="s">
        <v>2446</v>
      </c>
      <c r="E500" s="9" t="s">
        <v>2192</v>
      </c>
      <c r="F500" s="9"/>
      <c r="G500" s="9" t="s">
        <v>2198</v>
      </c>
      <c r="H500" s="9"/>
      <c r="I500" s="9" t="s">
        <v>2193</v>
      </c>
      <c r="J500" s="9"/>
      <c r="K500" s="42">
        <v>9.1999999999999993</v>
      </c>
      <c r="L500" s="8"/>
      <c r="M500" s="8">
        <f>'IG Mapping Fromula (7.1)'!G734</f>
        <v>2</v>
      </c>
      <c r="N500" s="45">
        <v>4.8</v>
      </c>
      <c r="O500" s="34" t="s">
        <v>2731</v>
      </c>
      <c r="P500" s="34">
        <v>2</v>
      </c>
    </row>
    <row r="501" spans="1:16" x14ac:dyDescent="0.25">
      <c r="A501" s="35" t="s">
        <v>1498</v>
      </c>
      <c r="B501" s="35"/>
      <c r="C501" s="36"/>
      <c r="D501" s="36" t="s">
        <v>1499</v>
      </c>
      <c r="E501" s="36"/>
      <c r="F501" s="36"/>
      <c r="G501" s="36"/>
      <c r="H501" s="36"/>
      <c r="I501" s="36"/>
      <c r="J501" s="36"/>
      <c r="K501" s="41"/>
      <c r="L501" s="36"/>
      <c r="M501" s="36" t="str">
        <f>'IG Mapping Fromula (7.1)'!G735</f>
        <v/>
      </c>
      <c r="N501" s="46"/>
      <c r="O501" s="37"/>
      <c r="P501" s="37"/>
    </row>
    <row r="502" spans="1:16" x14ac:dyDescent="0.25">
      <c r="A502" s="35" t="s">
        <v>1501</v>
      </c>
      <c r="B502" s="35"/>
      <c r="C502" s="36"/>
      <c r="D502" s="36" t="s">
        <v>1502</v>
      </c>
      <c r="E502" s="36"/>
      <c r="F502" s="36"/>
      <c r="G502" s="36"/>
      <c r="H502" s="36"/>
      <c r="I502" s="36"/>
      <c r="J502" s="36"/>
      <c r="K502" s="41"/>
      <c r="L502" s="36"/>
      <c r="M502" s="36" t="str">
        <f>'IG Mapping Fromula (7.1)'!G736</f>
        <v/>
      </c>
      <c r="N502" s="46"/>
      <c r="O502" s="37"/>
      <c r="P502" s="37"/>
    </row>
    <row r="503" spans="1:16" x14ac:dyDescent="0.25">
      <c r="A503" s="35" t="s">
        <v>1504</v>
      </c>
      <c r="B503" s="35"/>
      <c r="C503" s="36"/>
      <c r="D503" s="36" t="s">
        <v>1505</v>
      </c>
      <c r="E503" s="36"/>
      <c r="F503" s="36"/>
      <c r="G503" s="36"/>
      <c r="H503" s="36"/>
      <c r="I503" s="36"/>
      <c r="J503" s="36"/>
      <c r="K503" s="41"/>
      <c r="L503" s="36"/>
      <c r="M503" s="36" t="str">
        <f>'IG Mapping Fromula (7.1)'!G737</f>
        <v/>
      </c>
      <c r="N503" s="46"/>
      <c r="O503" s="37"/>
      <c r="P503" s="37"/>
    </row>
    <row r="504" spans="1:16" x14ac:dyDescent="0.25">
      <c r="A504" s="35" t="s">
        <v>1507</v>
      </c>
      <c r="B504" s="35"/>
      <c r="C504" s="36"/>
      <c r="D504" s="36" t="s">
        <v>982</v>
      </c>
      <c r="E504" s="36"/>
      <c r="F504" s="36"/>
      <c r="G504" s="36"/>
      <c r="H504" s="36"/>
      <c r="I504" s="36"/>
      <c r="J504" s="36"/>
      <c r="K504" s="41"/>
      <c r="L504" s="36"/>
      <c r="M504" s="36" t="str">
        <f>'IG Mapping Fromula (7.1)'!G738</f>
        <v/>
      </c>
      <c r="N504" s="46"/>
      <c r="O504" s="37"/>
      <c r="P504" s="37"/>
    </row>
    <row r="505" spans="1:16" x14ac:dyDescent="0.25">
      <c r="A505" s="35" t="s">
        <v>1509</v>
      </c>
      <c r="B505" s="35"/>
      <c r="C505" s="36"/>
      <c r="D505" s="36" t="s">
        <v>1510</v>
      </c>
      <c r="E505" s="36"/>
      <c r="F505" s="36"/>
      <c r="G505" s="36"/>
      <c r="H505" s="36"/>
      <c r="I505" s="36"/>
      <c r="J505" s="36"/>
      <c r="K505" s="41"/>
      <c r="L505" s="36"/>
      <c r="M505" s="36" t="str">
        <f>'IG Mapping Fromula (7.1)'!G739</f>
        <v/>
      </c>
      <c r="N505" s="46"/>
      <c r="O505" s="37"/>
      <c r="P505" s="37"/>
    </row>
    <row r="506" spans="1:16" x14ac:dyDescent="0.25">
      <c r="A506" s="35" t="s">
        <v>1512</v>
      </c>
      <c r="B506" s="35"/>
      <c r="C506" s="36"/>
      <c r="D506" s="36" t="s">
        <v>1513</v>
      </c>
      <c r="E506" s="36"/>
      <c r="F506" s="36"/>
      <c r="G506" s="36"/>
      <c r="H506" s="36"/>
      <c r="I506" s="36"/>
      <c r="J506" s="36"/>
      <c r="K506" s="41"/>
      <c r="L506" s="36"/>
      <c r="M506" s="36" t="str">
        <f>'IG Mapping Fromula (7.1)'!G740</f>
        <v/>
      </c>
      <c r="N506" s="46"/>
      <c r="O506" s="37"/>
      <c r="P506" s="37"/>
    </row>
    <row r="507" spans="1:16" ht="34.5" x14ac:dyDescent="0.25">
      <c r="A507" s="5" t="s">
        <v>1512</v>
      </c>
      <c r="B507" s="5" t="s">
        <v>2084</v>
      </c>
      <c r="C507" s="1" t="s">
        <v>2216</v>
      </c>
      <c r="D507" s="1" t="s">
        <v>2488</v>
      </c>
      <c r="E507" s="9" t="s">
        <v>2530</v>
      </c>
      <c r="F507" s="9"/>
      <c r="G507" s="9" t="s">
        <v>2530</v>
      </c>
      <c r="H507" s="9"/>
      <c r="I507" s="9" t="s">
        <v>2530</v>
      </c>
      <c r="J507" s="9"/>
      <c r="K507" s="42">
        <v>9.1999999999999993</v>
      </c>
      <c r="L507" s="8"/>
      <c r="M507" s="8">
        <f>'IG Mapping Fromula (7.1)'!G741</f>
        <v>2</v>
      </c>
      <c r="N507" s="45">
        <v>4.8</v>
      </c>
      <c r="O507" s="34" t="s">
        <v>2731</v>
      </c>
      <c r="P507" s="34">
        <v>2</v>
      </c>
    </row>
    <row r="508" spans="1:16" x14ac:dyDescent="0.25">
      <c r="A508" s="35" t="s">
        <v>1515</v>
      </c>
      <c r="B508" s="35"/>
      <c r="C508" s="36"/>
      <c r="D508" s="36" t="s">
        <v>1516</v>
      </c>
      <c r="E508" s="36"/>
      <c r="F508" s="36"/>
      <c r="G508" s="36"/>
      <c r="H508" s="36"/>
      <c r="I508" s="36"/>
      <c r="J508" s="36"/>
      <c r="K508" s="41"/>
      <c r="L508" s="36"/>
      <c r="M508" s="36" t="str">
        <f>'IG Mapping Fromula (7.1)'!G742</f>
        <v/>
      </c>
      <c r="N508" s="46"/>
      <c r="O508" s="37"/>
      <c r="P508" s="37"/>
    </row>
    <row r="509" spans="1:16" x14ac:dyDescent="0.25">
      <c r="A509" s="35" t="s">
        <v>1518</v>
      </c>
      <c r="B509" s="35"/>
      <c r="C509" s="36"/>
      <c r="D509" s="36" t="s">
        <v>1519</v>
      </c>
      <c r="E509" s="36"/>
      <c r="F509" s="36"/>
      <c r="G509" s="36"/>
      <c r="H509" s="36"/>
      <c r="I509" s="36"/>
      <c r="J509" s="36"/>
      <c r="K509" s="41"/>
      <c r="L509" s="36"/>
      <c r="M509" s="36" t="str">
        <f>'IG Mapping Fromula (7.1)'!G743</f>
        <v/>
      </c>
      <c r="N509" s="46"/>
      <c r="O509" s="37"/>
      <c r="P509" s="37"/>
    </row>
    <row r="510" spans="1:16" x14ac:dyDescent="0.25">
      <c r="A510" s="35" t="s">
        <v>1521</v>
      </c>
      <c r="B510" s="35"/>
      <c r="C510" s="36"/>
      <c r="D510" s="36" t="s">
        <v>1522</v>
      </c>
      <c r="E510" s="36"/>
      <c r="F510" s="36"/>
      <c r="G510" s="36"/>
      <c r="H510" s="36"/>
      <c r="I510" s="36"/>
      <c r="J510" s="36"/>
      <c r="K510" s="41"/>
      <c r="L510" s="36"/>
      <c r="M510" s="36" t="str">
        <f>'IG Mapping Fromula (7.1)'!G744</f>
        <v/>
      </c>
      <c r="N510" s="46"/>
      <c r="O510" s="37"/>
      <c r="P510" s="37"/>
    </row>
    <row r="511" spans="1:16" ht="34.5" x14ac:dyDescent="0.25">
      <c r="A511" s="5" t="s">
        <v>1521</v>
      </c>
      <c r="B511" s="5" t="s">
        <v>2089</v>
      </c>
      <c r="C511" s="1" t="s">
        <v>2216</v>
      </c>
      <c r="D511" s="1" t="s">
        <v>2489</v>
      </c>
      <c r="E511" s="9" t="s">
        <v>2530</v>
      </c>
      <c r="F511" s="9"/>
      <c r="G511" s="9" t="s">
        <v>2530</v>
      </c>
      <c r="H511" s="9"/>
      <c r="I511" s="9" t="s">
        <v>2530</v>
      </c>
      <c r="J511" s="9"/>
      <c r="K511" s="42">
        <v>9.1999999999999993</v>
      </c>
      <c r="L511" s="8"/>
      <c r="M511" s="8">
        <f>'IG Mapping Fromula (7.1)'!G745</f>
        <v>2</v>
      </c>
      <c r="N511" s="45">
        <v>4.8</v>
      </c>
      <c r="O511" s="34" t="s">
        <v>2731</v>
      </c>
      <c r="P511" s="34">
        <v>2</v>
      </c>
    </row>
    <row r="512" spans="1:16" ht="34.5" x14ac:dyDescent="0.25">
      <c r="A512" s="5" t="s">
        <v>1521</v>
      </c>
      <c r="B512" s="5" t="s">
        <v>1524</v>
      </c>
      <c r="C512" s="1" t="s">
        <v>2215</v>
      </c>
      <c r="D512" s="1" t="s">
        <v>2447</v>
      </c>
      <c r="E512" s="9" t="s">
        <v>2530</v>
      </c>
      <c r="F512" s="9"/>
      <c r="G512" s="9" t="s">
        <v>2530</v>
      </c>
      <c r="H512" s="9"/>
      <c r="I512" s="9" t="s">
        <v>2530</v>
      </c>
      <c r="J512" s="9"/>
      <c r="K512" s="42">
        <v>9.1999999999999993</v>
      </c>
      <c r="L512" s="8"/>
      <c r="M512" s="8">
        <f>'IG Mapping Fromula (7.1)'!G746</f>
        <v>2</v>
      </c>
      <c r="N512" s="45">
        <v>4.8</v>
      </c>
      <c r="O512" s="34" t="s">
        <v>2731</v>
      </c>
      <c r="P512" s="34">
        <v>2</v>
      </c>
    </row>
    <row r="513" spans="1:16" ht="34.5" x14ac:dyDescent="0.25">
      <c r="A513" s="5" t="s">
        <v>1521</v>
      </c>
      <c r="B513" s="5" t="s">
        <v>1529</v>
      </c>
      <c r="C513" s="1" t="s">
        <v>2215</v>
      </c>
      <c r="D513" s="1" t="s">
        <v>2448</v>
      </c>
      <c r="E513" s="9" t="s">
        <v>2530</v>
      </c>
      <c r="F513" s="9"/>
      <c r="G513" s="9" t="s">
        <v>2530</v>
      </c>
      <c r="H513" s="9"/>
      <c r="I513" s="9" t="s">
        <v>2530</v>
      </c>
      <c r="J513" s="9"/>
      <c r="K513" s="42">
        <v>9.1999999999999993</v>
      </c>
      <c r="L513" s="8"/>
      <c r="M513" s="8">
        <f>'IG Mapping Fromula (7.1)'!G747</f>
        <v>2</v>
      </c>
      <c r="N513" s="45">
        <v>4.0999999999999996</v>
      </c>
      <c r="O513" s="5">
        <v>7.3</v>
      </c>
      <c r="P513" s="34">
        <v>1</v>
      </c>
    </row>
    <row r="514" spans="1:16" x14ac:dyDescent="0.25">
      <c r="A514" s="35" t="s">
        <v>1533</v>
      </c>
      <c r="B514" s="35"/>
      <c r="C514" s="36"/>
      <c r="D514" s="36" t="s">
        <v>1534</v>
      </c>
      <c r="E514" s="36"/>
      <c r="F514" s="36"/>
      <c r="G514" s="36"/>
      <c r="H514" s="36"/>
      <c r="I514" s="36"/>
      <c r="J514" s="36"/>
      <c r="K514" s="41"/>
      <c r="L514" s="36"/>
      <c r="M514" s="36" t="str">
        <f>'IG Mapping Fromula (7.1)'!G750</f>
        <v/>
      </c>
      <c r="N514" s="46"/>
      <c r="O514" s="37"/>
      <c r="P514" s="37"/>
    </row>
    <row r="515" spans="1:16" x14ac:dyDescent="0.25">
      <c r="A515" s="35" t="s">
        <v>1536</v>
      </c>
      <c r="B515" s="35"/>
      <c r="C515" s="36"/>
      <c r="D515" s="36" t="s">
        <v>1537</v>
      </c>
      <c r="E515" s="36"/>
      <c r="F515" s="36"/>
      <c r="G515" s="36"/>
      <c r="H515" s="36"/>
      <c r="I515" s="36"/>
      <c r="J515" s="36"/>
      <c r="K515" s="41"/>
      <c r="L515" s="36"/>
      <c r="M515" s="36" t="str">
        <f>'IG Mapping Fromula (7.1)'!G751</f>
        <v/>
      </c>
      <c r="N515" s="46"/>
      <c r="O515" s="37"/>
      <c r="P515" s="37"/>
    </row>
    <row r="516" spans="1:16" x14ac:dyDescent="0.25">
      <c r="A516" s="35" t="s">
        <v>1538</v>
      </c>
      <c r="B516" s="35"/>
      <c r="C516" s="36"/>
      <c r="D516" s="36" t="s">
        <v>1539</v>
      </c>
      <c r="E516" s="36"/>
      <c r="F516" s="36"/>
      <c r="G516" s="36"/>
      <c r="H516" s="36"/>
      <c r="I516" s="36"/>
      <c r="J516" s="36"/>
      <c r="K516" s="41"/>
      <c r="L516" s="36"/>
      <c r="M516" s="36" t="str">
        <f>'IG Mapping Fromula (7.1)'!G752</f>
        <v/>
      </c>
      <c r="N516" s="46"/>
      <c r="O516" s="37"/>
      <c r="P516" s="37"/>
    </row>
    <row r="517" spans="1:16" x14ac:dyDescent="0.25">
      <c r="A517" s="35" t="s">
        <v>1541</v>
      </c>
      <c r="B517" s="35"/>
      <c r="C517" s="36"/>
      <c r="D517" s="36" t="s">
        <v>1542</v>
      </c>
      <c r="E517" s="36"/>
      <c r="F517" s="36"/>
      <c r="G517" s="36"/>
      <c r="H517" s="36"/>
      <c r="I517" s="36"/>
      <c r="J517" s="36"/>
      <c r="K517" s="41"/>
      <c r="L517" s="36"/>
      <c r="M517" s="36" t="str">
        <f>'IG Mapping Fromula (7.1)'!G753</f>
        <v/>
      </c>
      <c r="N517" s="46"/>
      <c r="O517" s="37"/>
      <c r="P517" s="37"/>
    </row>
    <row r="518" spans="1:16" x14ac:dyDescent="0.25">
      <c r="A518" s="35" t="s">
        <v>1544</v>
      </c>
      <c r="B518" s="35"/>
      <c r="C518" s="36"/>
      <c r="D518" s="36" t="s">
        <v>1545</v>
      </c>
      <c r="E518" s="36"/>
      <c r="F518" s="36"/>
      <c r="G518" s="36"/>
      <c r="H518" s="36"/>
      <c r="I518" s="36"/>
      <c r="J518" s="36"/>
      <c r="K518" s="41"/>
      <c r="L518" s="36"/>
      <c r="M518" s="36" t="str">
        <f>'IG Mapping Fromula (7.1)'!G754</f>
        <v/>
      </c>
      <c r="N518" s="46"/>
      <c r="O518" s="37"/>
      <c r="P518" s="37"/>
    </row>
    <row r="519" spans="1:16" x14ac:dyDescent="0.25">
      <c r="A519" s="35" t="s">
        <v>1547</v>
      </c>
      <c r="B519" s="35"/>
      <c r="C519" s="36"/>
      <c r="D519" s="36" t="s">
        <v>1548</v>
      </c>
      <c r="E519" s="36"/>
      <c r="F519" s="36"/>
      <c r="G519" s="36"/>
      <c r="H519" s="36"/>
      <c r="I519" s="36"/>
      <c r="J519" s="36"/>
      <c r="K519" s="41"/>
      <c r="L519" s="36"/>
      <c r="M519" s="36" t="str">
        <f>'IG Mapping Fromula (7.1)'!G755</f>
        <v/>
      </c>
      <c r="N519" s="46"/>
      <c r="O519" s="37"/>
      <c r="P519" s="37"/>
    </row>
    <row r="520" spans="1:16" x14ac:dyDescent="0.25">
      <c r="A520" s="35" t="s">
        <v>1550</v>
      </c>
      <c r="B520" s="35"/>
      <c r="C520" s="36"/>
      <c r="D520" s="36" t="s">
        <v>1551</v>
      </c>
      <c r="E520" s="36"/>
      <c r="F520" s="36"/>
      <c r="G520" s="36"/>
      <c r="H520" s="36"/>
      <c r="I520" s="36"/>
      <c r="J520" s="36"/>
      <c r="K520" s="41"/>
      <c r="L520" s="36"/>
      <c r="M520" s="36" t="str">
        <f>'IG Mapping Fromula (7.1)'!G756</f>
        <v/>
      </c>
      <c r="N520" s="46"/>
      <c r="O520" s="37"/>
      <c r="P520" s="37"/>
    </row>
    <row r="521" spans="1:16" x14ac:dyDescent="0.25">
      <c r="A521" s="35" t="s">
        <v>1553</v>
      </c>
      <c r="B521" s="35"/>
      <c r="C521" s="36"/>
      <c r="D521" s="36" t="s">
        <v>1554</v>
      </c>
      <c r="E521" s="36"/>
      <c r="F521" s="36"/>
      <c r="G521" s="36"/>
      <c r="H521" s="36"/>
      <c r="I521" s="36"/>
      <c r="J521" s="36"/>
      <c r="K521" s="41"/>
      <c r="L521" s="36"/>
      <c r="M521" s="36" t="str">
        <f>'IG Mapping Fromula (7.1)'!G757</f>
        <v/>
      </c>
      <c r="N521" s="46"/>
      <c r="O521" s="37"/>
      <c r="P521" s="37"/>
    </row>
    <row r="522" spans="1:16" x14ac:dyDescent="0.25">
      <c r="A522" s="35" t="s">
        <v>1556</v>
      </c>
      <c r="B522" s="35"/>
      <c r="C522" s="36"/>
      <c r="D522" s="36" t="s">
        <v>1557</v>
      </c>
      <c r="E522" s="36"/>
      <c r="F522" s="36"/>
      <c r="G522" s="36"/>
      <c r="H522" s="36"/>
      <c r="I522" s="36"/>
      <c r="J522" s="36"/>
      <c r="K522" s="41"/>
      <c r="L522" s="36"/>
      <c r="M522" s="36" t="str">
        <f>'IG Mapping Fromula (7.1)'!G758</f>
        <v/>
      </c>
      <c r="N522" s="46"/>
      <c r="O522" s="37"/>
      <c r="P522" s="37"/>
    </row>
    <row r="523" spans="1:16" x14ac:dyDescent="0.25">
      <c r="A523" s="5" t="s">
        <v>1556</v>
      </c>
      <c r="B523" s="5" t="s">
        <v>1559</v>
      </c>
      <c r="C523" s="1" t="s">
        <v>2215</v>
      </c>
      <c r="D523" s="1" t="s">
        <v>2449</v>
      </c>
      <c r="E523" s="9" t="s">
        <v>2165</v>
      </c>
      <c r="F523" s="9"/>
      <c r="G523" s="9" t="s">
        <v>2199</v>
      </c>
      <c r="H523" s="9"/>
      <c r="I523" s="9" t="s">
        <v>2135</v>
      </c>
      <c r="J523" s="9"/>
      <c r="K523" s="42">
        <v>8.3000000000000007</v>
      </c>
      <c r="L523" s="8"/>
      <c r="M523" s="8">
        <f>'IG Mapping Fromula (7.1)'!G759</f>
        <v>2</v>
      </c>
      <c r="N523" s="45">
        <v>10.5</v>
      </c>
      <c r="O523" s="34" t="s">
        <v>2731</v>
      </c>
      <c r="P523" s="34">
        <v>2</v>
      </c>
    </row>
    <row r="524" spans="1:16" x14ac:dyDescent="0.25">
      <c r="A524" s="35" t="s">
        <v>1564</v>
      </c>
      <c r="B524" s="35"/>
      <c r="C524" s="36"/>
      <c r="D524" s="36" t="s">
        <v>1357</v>
      </c>
      <c r="E524" s="36"/>
      <c r="F524" s="36"/>
      <c r="G524" s="36"/>
      <c r="H524" s="36"/>
      <c r="I524" s="36"/>
      <c r="J524" s="36"/>
      <c r="K524" s="41"/>
      <c r="L524" s="36"/>
      <c r="M524" s="36" t="str">
        <f>'IG Mapping Fromula (7.1)'!G760</f>
        <v/>
      </c>
      <c r="N524" s="46"/>
      <c r="O524" s="37"/>
      <c r="P524" s="37"/>
    </row>
    <row r="525" spans="1:16" x14ac:dyDescent="0.25">
      <c r="A525" s="5" t="s">
        <v>1564</v>
      </c>
      <c r="B525" s="5" t="s">
        <v>1566</v>
      </c>
      <c r="C525" s="1" t="s">
        <v>2215</v>
      </c>
      <c r="D525" s="1" t="s">
        <v>2450</v>
      </c>
      <c r="E525" s="9" t="s">
        <v>2165</v>
      </c>
      <c r="F525" s="9"/>
      <c r="G525" s="9" t="s">
        <v>2199</v>
      </c>
      <c r="H525" s="9"/>
      <c r="I525" s="9" t="s">
        <v>2135</v>
      </c>
      <c r="J525" s="9"/>
      <c r="K525" s="42">
        <v>8.3000000000000007</v>
      </c>
      <c r="L525" s="8"/>
      <c r="M525" s="8">
        <f>'IG Mapping Fromula (7.1)'!G761</f>
        <v>2</v>
      </c>
      <c r="N525" s="45">
        <v>10.5</v>
      </c>
      <c r="O525" s="34" t="s">
        <v>2731</v>
      </c>
      <c r="P525" s="34">
        <v>2</v>
      </c>
    </row>
    <row r="526" spans="1:16" x14ac:dyDescent="0.25">
      <c r="A526" s="5" t="s">
        <v>1564</v>
      </c>
      <c r="B526" s="5" t="s">
        <v>1570</v>
      </c>
      <c r="C526" s="1" t="s">
        <v>2215</v>
      </c>
      <c r="D526" s="1" t="s">
        <v>2451</v>
      </c>
      <c r="E526" s="9" t="s">
        <v>2123</v>
      </c>
      <c r="F526" s="9"/>
      <c r="G526" s="9" t="s">
        <v>2196</v>
      </c>
      <c r="H526" s="9"/>
      <c r="I526" s="9" t="s">
        <v>2200</v>
      </c>
      <c r="J526" s="9"/>
      <c r="K526" s="42">
        <v>8.3000000000000007</v>
      </c>
      <c r="L526" s="8"/>
      <c r="M526" s="8">
        <f>'IG Mapping Fromula (7.1)'!G762</f>
        <v>2</v>
      </c>
      <c r="N526" s="45">
        <v>10.5</v>
      </c>
      <c r="O526" s="34" t="s">
        <v>2731</v>
      </c>
      <c r="P526" s="34">
        <v>2</v>
      </c>
    </row>
    <row r="527" spans="1:16" x14ac:dyDescent="0.25">
      <c r="A527" s="35" t="s">
        <v>1575</v>
      </c>
      <c r="B527" s="35"/>
      <c r="C527" s="36"/>
      <c r="D527" s="36" t="s">
        <v>1576</v>
      </c>
      <c r="E527" s="40"/>
      <c r="F527" s="40"/>
      <c r="G527" s="40"/>
      <c r="H527" s="40"/>
      <c r="I527" s="40"/>
      <c r="J527" s="40"/>
      <c r="K527" s="56"/>
      <c r="L527" s="57"/>
      <c r="M527" s="57" t="str">
        <f>'IG Mapping Fromula (7.1)'!G763</f>
        <v/>
      </c>
      <c r="N527" s="46"/>
      <c r="O527" s="37"/>
      <c r="P527" s="37"/>
    </row>
    <row r="528" spans="1:16" x14ac:dyDescent="0.25">
      <c r="A528" s="35" t="s">
        <v>1577</v>
      </c>
      <c r="B528" s="35"/>
      <c r="C528" s="36"/>
      <c r="D528" s="36" t="s">
        <v>1578</v>
      </c>
      <c r="E528" s="36"/>
      <c r="F528" s="36"/>
      <c r="G528" s="36"/>
      <c r="H528" s="36"/>
      <c r="I528" s="36"/>
      <c r="J528" s="36"/>
      <c r="K528" s="41"/>
      <c r="L528" s="36"/>
      <c r="M528" s="36" t="str">
        <f>'IG Mapping Fromula (7.1)'!G764</f>
        <v/>
      </c>
      <c r="N528" s="46"/>
      <c r="O528" s="37"/>
      <c r="P528" s="37"/>
    </row>
    <row r="529" spans="1:16" x14ac:dyDescent="0.25">
      <c r="A529" s="5" t="s">
        <v>1577</v>
      </c>
      <c r="B529" s="5" t="s">
        <v>1580</v>
      </c>
      <c r="C529" s="1" t="s">
        <v>2215</v>
      </c>
      <c r="D529" s="1" t="s">
        <v>2452</v>
      </c>
      <c r="E529" s="9" t="s">
        <v>2192</v>
      </c>
      <c r="F529" s="9"/>
      <c r="G529" s="9" t="s">
        <v>2203</v>
      </c>
      <c r="H529" s="9"/>
      <c r="I529" s="9" t="s">
        <v>2193</v>
      </c>
      <c r="J529" s="9"/>
      <c r="K529" s="42">
        <v>9.1999999999999993</v>
      </c>
      <c r="L529" s="8"/>
      <c r="M529" s="8">
        <f>'IG Mapping Fromula (7.1)'!G765</f>
        <v>2</v>
      </c>
      <c r="N529" s="45">
        <v>4.8</v>
      </c>
      <c r="O529" s="34" t="s">
        <v>2731</v>
      </c>
      <c r="P529" s="34">
        <v>2</v>
      </c>
    </row>
    <row r="530" spans="1:16" x14ac:dyDescent="0.25">
      <c r="A530" s="35" t="s">
        <v>1585</v>
      </c>
      <c r="B530" s="35"/>
      <c r="C530" s="36"/>
      <c r="D530" s="36" t="s">
        <v>1586</v>
      </c>
      <c r="E530" s="36"/>
      <c r="F530" s="36"/>
      <c r="G530" s="36"/>
      <c r="H530" s="36"/>
      <c r="I530" s="36"/>
      <c r="J530" s="36"/>
      <c r="K530" s="41"/>
      <c r="L530" s="36"/>
      <c r="M530" s="36" t="str">
        <f>'IG Mapping Fromula (7.1)'!G766</f>
        <v/>
      </c>
      <c r="N530" s="46"/>
      <c r="O530" s="37"/>
      <c r="P530" s="37"/>
    </row>
    <row r="531" spans="1:16" x14ac:dyDescent="0.25">
      <c r="A531" s="35" t="s">
        <v>1588</v>
      </c>
      <c r="B531" s="35"/>
      <c r="C531" s="36"/>
      <c r="D531" s="36" t="s">
        <v>1589</v>
      </c>
      <c r="E531" s="36"/>
      <c r="F531" s="36"/>
      <c r="G531" s="36"/>
      <c r="H531" s="36"/>
      <c r="I531" s="36"/>
      <c r="J531" s="36"/>
      <c r="K531" s="41"/>
      <c r="L531" s="36"/>
      <c r="M531" s="36" t="str">
        <f>'IG Mapping Fromula (7.1)'!G767</f>
        <v/>
      </c>
      <c r="N531" s="46"/>
      <c r="O531" s="37"/>
      <c r="P531" s="37"/>
    </row>
    <row r="532" spans="1:16" ht="34.5" x14ac:dyDescent="0.25">
      <c r="A532" s="5" t="s">
        <v>1588</v>
      </c>
      <c r="B532" s="5" t="s">
        <v>2093</v>
      </c>
      <c r="C532" s="1" t="s">
        <v>2216</v>
      </c>
      <c r="D532" s="1" t="s">
        <v>2490</v>
      </c>
      <c r="E532" s="9" t="s">
        <v>2530</v>
      </c>
      <c r="F532" s="9"/>
      <c r="G532" s="9" t="s">
        <v>2530</v>
      </c>
      <c r="H532" s="9"/>
      <c r="I532" s="9" t="s">
        <v>2530</v>
      </c>
      <c r="J532" s="9"/>
      <c r="K532" s="42">
        <v>9.1999999999999993</v>
      </c>
      <c r="L532" s="8"/>
      <c r="M532" s="8">
        <f>'IG Mapping Fromula (7.1)'!G768</f>
        <v>2</v>
      </c>
      <c r="N532" s="45">
        <v>4.8</v>
      </c>
      <c r="O532" s="34" t="s">
        <v>2731</v>
      </c>
      <c r="P532" s="34">
        <v>2</v>
      </c>
    </row>
    <row r="533" spans="1:16" ht="34.5" x14ac:dyDescent="0.25">
      <c r="A533" s="5" t="s">
        <v>1588</v>
      </c>
      <c r="B533" s="5" t="s">
        <v>1591</v>
      </c>
      <c r="C533" s="1" t="s">
        <v>2215</v>
      </c>
      <c r="D533" s="1" t="s">
        <v>2453</v>
      </c>
      <c r="E533" s="9" t="s">
        <v>2530</v>
      </c>
      <c r="F533" s="9"/>
      <c r="G533" s="9" t="s">
        <v>2530</v>
      </c>
      <c r="H533" s="9"/>
      <c r="I533" s="9" t="s">
        <v>2530</v>
      </c>
      <c r="J533" s="9"/>
      <c r="K533" s="42">
        <v>9.1999999999999993</v>
      </c>
      <c r="L533" s="8"/>
      <c r="M533" s="8">
        <f>'IG Mapping Fromula (7.1)'!G769</f>
        <v>2</v>
      </c>
      <c r="N533" s="45">
        <v>4.8</v>
      </c>
      <c r="O533" s="34" t="s">
        <v>2731</v>
      </c>
      <c r="P533" s="34">
        <v>2</v>
      </c>
    </row>
    <row r="534" spans="1:16" x14ac:dyDescent="0.25">
      <c r="A534" s="35" t="s">
        <v>1596</v>
      </c>
      <c r="B534" s="35"/>
      <c r="C534" s="36"/>
      <c r="D534" s="36" t="s">
        <v>1597</v>
      </c>
      <c r="E534" s="36"/>
      <c r="F534" s="36"/>
      <c r="G534" s="36"/>
      <c r="H534" s="36"/>
      <c r="I534" s="36"/>
      <c r="J534" s="36"/>
      <c r="K534" s="41"/>
      <c r="L534" s="36"/>
      <c r="M534" s="36" t="str">
        <f>'IG Mapping Fromula (7.1)'!G770</f>
        <v/>
      </c>
      <c r="N534" s="46"/>
      <c r="O534" s="37"/>
      <c r="P534" s="37"/>
    </row>
    <row r="535" spans="1:16" x14ac:dyDescent="0.25">
      <c r="A535" s="5" t="s">
        <v>1596</v>
      </c>
      <c r="B535" s="5" t="s">
        <v>1599</v>
      </c>
      <c r="C535" s="1" t="s">
        <v>2215</v>
      </c>
      <c r="D535" s="1" t="s">
        <v>2454</v>
      </c>
      <c r="E535" s="9" t="s">
        <v>2165</v>
      </c>
      <c r="F535" s="9"/>
      <c r="G535" s="9" t="s">
        <v>2199</v>
      </c>
      <c r="H535" s="9"/>
      <c r="I535" s="9" t="s">
        <v>2135</v>
      </c>
      <c r="J535" s="9"/>
      <c r="K535" s="42">
        <v>5.0999999999999996</v>
      </c>
      <c r="L535" s="8"/>
      <c r="M535" s="8">
        <f>'IG Mapping Fromula (7.1)'!G771</f>
        <v>1</v>
      </c>
      <c r="N535" s="45">
        <v>4.0999999999999996</v>
      </c>
      <c r="O535" s="34" t="s">
        <v>2731</v>
      </c>
      <c r="P535" s="34">
        <v>1</v>
      </c>
    </row>
    <row r="536" spans="1:16" x14ac:dyDescent="0.25">
      <c r="A536" s="5" t="s">
        <v>1596</v>
      </c>
      <c r="B536" s="5" t="s">
        <v>1603</v>
      </c>
      <c r="C536" s="1" t="s">
        <v>2215</v>
      </c>
      <c r="D536" s="1" t="s">
        <v>2455</v>
      </c>
      <c r="E536" s="9" t="s">
        <v>2116</v>
      </c>
      <c r="F536" s="9"/>
      <c r="G536" s="9" t="s">
        <v>2117</v>
      </c>
      <c r="H536" s="9"/>
      <c r="I536" s="9" t="s">
        <v>2163</v>
      </c>
      <c r="J536" s="9"/>
      <c r="K536" s="42">
        <v>4.3</v>
      </c>
      <c r="L536" s="8"/>
      <c r="M536" s="8">
        <f>'IG Mapping Fromula (7.1)'!G772</f>
        <v>1</v>
      </c>
      <c r="N536" s="45">
        <v>5.4</v>
      </c>
      <c r="O536" s="34" t="s">
        <v>2731</v>
      </c>
      <c r="P536" s="34">
        <v>1</v>
      </c>
    </row>
    <row r="537" spans="1:16" x14ac:dyDescent="0.25">
      <c r="A537" s="35" t="s">
        <v>1607</v>
      </c>
      <c r="B537" s="35"/>
      <c r="C537" s="36"/>
      <c r="D537" s="36" t="s">
        <v>1608</v>
      </c>
      <c r="E537" s="36"/>
      <c r="F537" s="36"/>
      <c r="G537" s="36"/>
      <c r="H537" s="36"/>
      <c r="I537" s="36"/>
      <c r="J537" s="36"/>
      <c r="K537" s="41"/>
      <c r="L537" s="36"/>
      <c r="M537" s="36" t="str">
        <f>'IG Mapping Fromula (7.1)'!G774</f>
        <v/>
      </c>
      <c r="N537" s="46"/>
      <c r="O537" s="37"/>
      <c r="P537" s="37"/>
    </row>
    <row r="538" spans="1:16" ht="34.5" x14ac:dyDescent="0.25">
      <c r="A538" s="5" t="s">
        <v>1607</v>
      </c>
      <c r="B538" s="5" t="s">
        <v>1610</v>
      </c>
      <c r="C538" s="1" t="s">
        <v>2215</v>
      </c>
      <c r="D538" s="1" t="s">
        <v>2456</v>
      </c>
      <c r="E538" s="8" t="s">
        <v>2530</v>
      </c>
      <c r="F538" s="8"/>
      <c r="G538" s="8" t="s">
        <v>2530</v>
      </c>
      <c r="H538" s="8"/>
      <c r="I538" s="8" t="s">
        <v>2530</v>
      </c>
      <c r="J538" s="8"/>
      <c r="K538" s="42">
        <v>16.11</v>
      </c>
      <c r="L538" s="8"/>
      <c r="M538" s="8">
        <f>'IG Mapping Fromula (7.1)'!G775</f>
        <v>1</v>
      </c>
      <c r="N538" s="45">
        <v>4.3</v>
      </c>
      <c r="O538" s="34" t="s">
        <v>2731</v>
      </c>
      <c r="P538" s="34">
        <v>1</v>
      </c>
    </row>
    <row r="539" spans="1:16" x14ac:dyDescent="0.25">
      <c r="A539" s="35" t="s">
        <v>1615</v>
      </c>
      <c r="B539" s="35"/>
      <c r="C539" s="36"/>
      <c r="D539" s="36" t="s">
        <v>1616</v>
      </c>
      <c r="E539" s="36"/>
      <c r="F539" s="36"/>
      <c r="G539" s="36"/>
      <c r="H539" s="36"/>
      <c r="I539" s="36"/>
      <c r="J539" s="36"/>
      <c r="K539" s="41"/>
      <c r="L539" s="36"/>
      <c r="M539" s="36" t="str">
        <f>'IG Mapping Fromula (7.1)'!G776</f>
        <v/>
      </c>
      <c r="N539" s="46"/>
      <c r="O539" s="37"/>
      <c r="P539" s="37"/>
    </row>
    <row r="540" spans="1:16" x14ac:dyDescent="0.25">
      <c r="A540" s="35" t="s">
        <v>1618</v>
      </c>
      <c r="B540" s="35"/>
      <c r="C540" s="36"/>
      <c r="D540" s="36" t="s">
        <v>1619</v>
      </c>
      <c r="E540" s="36"/>
      <c r="F540" s="36"/>
      <c r="G540" s="36"/>
      <c r="H540" s="36"/>
      <c r="I540" s="36"/>
      <c r="J540" s="36"/>
      <c r="K540" s="41"/>
      <c r="L540" s="36"/>
      <c r="M540" s="36" t="str">
        <f>'IG Mapping Fromula (7.1)'!G777</f>
        <v/>
      </c>
      <c r="N540" s="46"/>
      <c r="O540" s="37"/>
      <c r="P540" s="37"/>
    </row>
    <row r="541" spans="1:16" x14ac:dyDescent="0.25">
      <c r="A541" s="35" t="s">
        <v>1621</v>
      </c>
      <c r="B541" s="35"/>
      <c r="C541" s="36"/>
      <c r="D541" s="36" t="s">
        <v>1622</v>
      </c>
      <c r="E541" s="36"/>
      <c r="F541" s="36"/>
      <c r="G541" s="36"/>
      <c r="H541" s="36"/>
      <c r="I541" s="36"/>
      <c r="J541" s="36"/>
      <c r="K541" s="41"/>
      <c r="L541" s="36"/>
      <c r="M541" s="36" t="str">
        <f>'IG Mapping Fromula (7.1)'!G778</f>
        <v/>
      </c>
      <c r="N541" s="46"/>
      <c r="O541" s="37"/>
      <c r="P541" s="37"/>
    </row>
    <row r="542" spans="1:16" x14ac:dyDescent="0.25">
      <c r="A542" s="35" t="s">
        <v>1624</v>
      </c>
      <c r="B542" s="35"/>
      <c r="C542" s="36"/>
      <c r="D542" s="36" t="s">
        <v>1625</v>
      </c>
      <c r="E542" s="36"/>
      <c r="F542" s="36"/>
      <c r="G542" s="36"/>
      <c r="H542" s="36"/>
      <c r="I542" s="36"/>
      <c r="J542" s="36"/>
      <c r="K542" s="41"/>
      <c r="L542" s="36"/>
      <c r="M542" s="36" t="str">
        <f>'IG Mapping Fromula (7.1)'!G779</f>
        <v/>
      </c>
      <c r="N542" s="46"/>
      <c r="O542" s="37"/>
      <c r="P542" s="37"/>
    </row>
    <row r="543" spans="1:16" x14ac:dyDescent="0.25">
      <c r="A543" s="35" t="s">
        <v>1627</v>
      </c>
      <c r="B543" s="35"/>
      <c r="C543" s="36"/>
      <c r="D543" s="36" t="s">
        <v>1628</v>
      </c>
      <c r="E543" s="36"/>
      <c r="F543" s="36"/>
      <c r="G543" s="36"/>
      <c r="H543" s="36"/>
      <c r="I543" s="36"/>
      <c r="J543" s="36"/>
      <c r="K543" s="41"/>
      <c r="L543" s="36"/>
      <c r="M543" s="36" t="str">
        <f>'IG Mapping Fromula (7.1)'!G780</f>
        <v/>
      </c>
      <c r="N543" s="46"/>
      <c r="O543" s="37"/>
      <c r="P543" s="37"/>
    </row>
    <row r="544" spans="1:16" x14ac:dyDescent="0.25">
      <c r="A544" s="35" t="s">
        <v>1630</v>
      </c>
      <c r="B544" s="35"/>
      <c r="C544" s="36"/>
      <c r="D544" s="36" t="s">
        <v>1631</v>
      </c>
      <c r="E544" s="36"/>
      <c r="F544" s="36"/>
      <c r="G544" s="36"/>
      <c r="H544" s="36"/>
      <c r="I544" s="36"/>
      <c r="J544" s="36"/>
      <c r="K544" s="41"/>
      <c r="L544" s="36"/>
      <c r="M544" s="36" t="str">
        <f>'IG Mapping Fromula (7.1)'!G781</f>
        <v/>
      </c>
      <c r="N544" s="46"/>
      <c r="O544" s="37"/>
      <c r="P544" s="37"/>
    </row>
    <row r="545" spans="1:16" x14ac:dyDescent="0.25">
      <c r="A545" s="35" t="s">
        <v>1633</v>
      </c>
      <c r="B545" s="35"/>
      <c r="C545" s="36"/>
      <c r="D545" s="36" t="s">
        <v>1634</v>
      </c>
      <c r="E545" s="36"/>
      <c r="F545" s="36"/>
      <c r="G545" s="36"/>
      <c r="H545" s="36"/>
      <c r="I545" s="36"/>
      <c r="J545" s="36"/>
      <c r="K545" s="41"/>
      <c r="L545" s="36"/>
      <c r="M545" s="36" t="str">
        <f>'IG Mapping Fromula (7.1)'!G782</f>
        <v/>
      </c>
      <c r="N545" s="46"/>
      <c r="O545" s="37"/>
      <c r="P545" s="37"/>
    </row>
    <row r="546" spans="1:16" x14ac:dyDescent="0.25">
      <c r="A546" s="35" t="s">
        <v>1636</v>
      </c>
      <c r="B546" s="35"/>
      <c r="C546" s="36"/>
      <c r="D546" s="36" t="s">
        <v>1637</v>
      </c>
      <c r="E546" s="36"/>
      <c r="F546" s="36"/>
      <c r="G546" s="36"/>
      <c r="H546" s="36"/>
      <c r="I546" s="36"/>
      <c r="J546" s="36"/>
      <c r="K546" s="41"/>
      <c r="L546" s="36"/>
      <c r="M546" s="36" t="str">
        <f>'IG Mapping Fromula (7.1)'!G783</f>
        <v/>
      </c>
      <c r="N546" s="46"/>
      <c r="O546" s="37"/>
      <c r="P546" s="37"/>
    </row>
    <row r="547" spans="1:16" x14ac:dyDescent="0.25">
      <c r="A547" s="35" t="s">
        <v>1639</v>
      </c>
      <c r="B547" s="35"/>
      <c r="C547" s="36"/>
      <c r="D547" s="36" t="s">
        <v>1640</v>
      </c>
      <c r="E547" s="36"/>
      <c r="F547" s="36"/>
      <c r="G547" s="36"/>
      <c r="H547" s="36"/>
      <c r="I547" s="36"/>
      <c r="J547" s="36"/>
      <c r="K547" s="41"/>
      <c r="L547" s="36"/>
      <c r="M547" s="36" t="str">
        <f>'IG Mapping Fromula (7.1)'!G784</f>
        <v/>
      </c>
      <c r="N547" s="46"/>
      <c r="O547" s="37"/>
      <c r="P547" s="37"/>
    </row>
    <row r="548" spans="1:16" x14ac:dyDescent="0.25">
      <c r="A548" s="5" t="s">
        <v>1639</v>
      </c>
      <c r="B548" s="5" t="s">
        <v>1642</v>
      </c>
      <c r="C548" s="1" t="s">
        <v>2215</v>
      </c>
      <c r="D548" s="1" t="s">
        <v>2457</v>
      </c>
      <c r="E548" s="9" t="s">
        <v>2150</v>
      </c>
      <c r="F548" s="9"/>
      <c r="G548" s="9" t="s">
        <v>2168</v>
      </c>
      <c r="H548" s="9"/>
      <c r="I548" s="9" t="s">
        <v>2136</v>
      </c>
      <c r="J548" s="9"/>
      <c r="K548" s="42">
        <v>5.0999999999999996</v>
      </c>
      <c r="L548" s="8"/>
      <c r="M548" s="8">
        <f>'IG Mapping Fromula (7.1)'!G785</f>
        <v>1</v>
      </c>
      <c r="N548" s="45" t="s">
        <v>2761</v>
      </c>
      <c r="O548" s="34"/>
      <c r="P548" s="34">
        <v>2</v>
      </c>
    </row>
    <row r="549" spans="1:16" x14ac:dyDescent="0.25">
      <c r="A549" s="35" t="s">
        <v>1647</v>
      </c>
      <c r="B549" s="35"/>
      <c r="C549" s="36"/>
      <c r="D549" s="36" t="s">
        <v>1648</v>
      </c>
      <c r="E549" s="36"/>
      <c r="F549" s="36"/>
      <c r="G549" s="36"/>
      <c r="H549" s="36"/>
      <c r="I549" s="36"/>
      <c r="J549" s="36"/>
      <c r="K549" s="41"/>
      <c r="L549" s="36"/>
      <c r="M549" s="36" t="str">
        <f>'IG Mapping Fromula (7.1)'!G787</f>
        <v/>
      </c>
      <c r="N549" s="46"/>
      <c r="O549" s="37"/>
      <c r="P549" s="37"/>
    </row>
    <row r="550" spans="1:16" x14ac:dyDescent="0.25">
      <c r="A550" s="35" t="s">
        <v>1650</v>
      </c>
      <c r="B550" s="35"/>
      <c r="C550" s="36"/>
      <c r="D550" s="36" t="s">
        <v>1651</v>
      </c>
      <c r="E550" s="36"/>
      <c r="F550" s="36"/>
      <c r="G550" s="36"/>
      <c r="H550" s="36"/>
      <c r="I550" s="36"/>
      <c r="J550" s="36"/>
      <c r="K550" s="41"/>
      <c r="L550" s="36"/>
      <c r="M550" s="36" t="str">
        <f>'IG Mapping Fromula (7.1)'!G788</f>
        <v/>
      </c>
      <c r="N550" s="46"/>
      <c r="O550" s="37"/>
      <c r="P550" s="37"/>
    </row>
    <row r="551" spans="1:16" x14ac:dyDescent="0.25">
      <c r="A551" s="35" t="s">
        <v>1653</v>
      </c>
      <c r="B551" s="35"/>
      <c r="C551" s="36"/>
      <c r="D551" s="36" t="s">
        <v>1654</v>
      </c>
      <c r="E551" s="36"/>
      <c r="F551" s="36"/>
      <c r="G551" s="36"/>
      <c r="H551" s="36"/>
      <c r="I551" s="36"/>
      <c r="J551" s="36"/>
      <c r="K551" s="41"/>
      <c r="L551" s="36"/>
      <c r="M551" s="36" t="str">
        <f>'IG Mapping Fromula (7.1)'!G789</f>
        <v/>
      </c>
      <c r="N551" s="46"/>
      <c r="O551" s="37"/>
      <c r="P551" s="37"/>
    </row>
    <row r="552" spans="1:16" x14ac:dyDescent="0.25">
      <c r="A552" s="5" t="s">
        <v>1653</v>
      </c>
      <c r="B552" s="5" t="s">
        <v>1656</v>
      </c>
      <c r="C552" s="1" t="s">
        <v>2215</v>
      </c>
      <c r="D552" s="1" t="s">
        <v>2458</v>
      </c>
      <c r="E552" s="9" t="s">
        <v>2115</v>
      </c>
      <c r="F552" s="9" t="s">
        <v>2228</v>
      </c>
      <c r="G552" s="9" t="s">
        <v>2138</v>
      </c>
      <c r="H552" s="9" t="s">
        <v>2244</v>
      </c>
      <c r="I552" s="9" t="s">
        <v>2133</v>
      </c>
      <c r="J552" s="9" t="s">
        <v>2251</v>
      </c>
      <c r="K552" s="42">
        <v>16.5</v>
      </c>
      <c r="L552" s="8"/>
      <c r="M552" s="8">
        <f>'IG Mapping Fromula (7.1)'!G790</f>
        <v>2</v>
      </c>
      <c r="N552" s="45" t="s">
        <v>2755</v>
      </c>
      <c r="O552" s="34"/>
      <c r="P552" s="34">
        <v>2</v>
      </c>
    </row>
    <row r="553" spans="1:16" x14ac:dyDescent="0.25">
      <c r="A553" s="5" t="s">
        <v>1653</v>
      </c>
      <c r="B553" s="5" t="s">
        <v>1660</v>
      </c>
      <c r="C553" s="1" t="s">
        <v>2215</v>
      </c>
      <c r="D553" s="1" t="s">
        <v>2459</v>
      </c>
      <c r="E553" s="9" t="s">
        <v>2115</v>
      </c>
      <c r="F553" s="9" t="s">
        <v>2228</v>
      </c>
      <c r="G553" s="9" t="s">
        <v>2138</v>
      </c>
      <c r="H553" s="9" t="s">
        <v>2244</v>
      </c>
      <c r="I553" s="9" t="s">
        <v>2133</v>
      </c>
      <c r="J553" s="9" t="s">
        <v>2251</v>
      </c>
      <c r="K553" s="42">
        <v>14.4</v>
      </c>
      <c r="L553" s="8"/>
      <c r="M553" s="8">
        <f>'IG Mapping Fromula (7.1)'!G791</f>
        <v>2</v>
      </c>
      <c r="N553" s="44" t="s">
        <v>2755</v>
      </c>
      <c r="O553" s="34" t="s">
        <v>2731</v>
      </c>
      <c r="P553" s="34">
        <v>2</v>
      </c>
    </row>
    <row r="554" spans="1:16" x14ac:dyDescent="0.25">
      <c r="A554" s="5" t="s">
        <v>1653</v>
      </c>
      <c r="B554" s="5" t="s">
        <v>1664</v>
      </c>
      <c r="C554" s="1" t="s">
        <v>2215</v>
      </c>
      <c r="D554" s="1" t="s">
        <v>2460</v>
      </c>
      <c r="E554" s="9" t="s">
        <v>2115</v>
      </c>
      <c r="F554" s="9" t="s">
        <v>2228</v>
      </c>
      <c r="G554" s="9" t="s">
        <v>2138</v>
      </c>
      <c r="H554" s="9" t="s">
        <v>2244</v>
      </c>
      <c r="I554" s="9" t="s">
        <v>2133</v>
      </c>
      <c r="J554" s="9" t="s">
        <v>2251</v>
      </c>
      <c r="K554" s="42">
        <v>16.5</v>
      </c>
      <c r="L554" s="8"/>
      <c r="M554" s="8">
        <f>'IG Mapping Fromula (7.1)'!G792</f>
        <v>2</v>
      </c>
      <c r="N554" s="45" t="s">
        <v>2755</v>
      </c>
      <c r="O554" s="34"/>
      <c r="P554" s="34">
        <v>2</v>
      </c>
    </row>
    <row r="555" spans="1:16" x14ac:dyDescent="0.25">
      <c r="A555" s="35" t="s">
        <v>1669</v>
      </c>
      <c r="B555" s="35"/>
      <c r="C555" s="36"/>
      <c r="D555" s="36" t="s">
        <v>1670</v>
      </c>
      <c r="E555" s="36"/>
      <c r="F555" s="36"/>
      <c r="G555" s="36"/>
      <c r="H555" s="36"/>
      <c r="I555" s="36"/>
      <c r="J555" s="36"/>
      <c r="K555" s="41"/>
      <c r="L555" s="36"/>
      <c r="M555" s="36" t="str">
        <f>'IG Mapping Fromula (7.1)'!G793</f>
        <v/>
      </c>
      <c r="N555" s="46"/>
      <c r="O555" s="37"/>
      <c r="P555" s="37"/>
    </row>
    <row r="556" spans="1:16" x14ac:dyDescent="0.25">
      <c r="A556" s="5" t="s">
        <v>1669</v>
      </c>
      <c r="B556" s="5" t="s">
        <v>1672</v>
      </c>
      <c r="C556" s="1" t="s">
        <v>2215</v>
      </c>
      <c r="D556" s="1" t="s">
        <v>2458</v>
      </c>
      <c r="E556" s="9" t="s">
        <v>2115</v>
      </c>
      <c r="F556" s="9" t="s">
        <v>2228</v>
      </c>
      <c r="G556" s="9" t="s">
        <v>2138</v>
      </c>
      <c r="H556" s="9" t="s">
        <v>2244</v>
      </c>
      <c r="I556" s="9" t="s">
        <v>2133</v>
      </c>
      <c r="J556" s="9" t="s">
        <v>2251</v>
      </c>
      <c r="K556" s="42">
        <v>16.5</v>
      </c>
      <c r="L556" s="8"/>
      <c r="M556" s="8">
        <f>'IG Mapping Fromula (7.1)'!G794</f>
        <v>2</v>
      </c>
      <c r="N556" s="45" t="s">
        <v>2755</v>
      </c>
      <c r="O556" s="34"/>
      <c r="P556" s="34">
        <v>2</v>
      </c>
    </row>
    <row r="557" spans="1:16" x14ac:dyDescent="0.25">
      <c r="A557" s="5" t="s">
        <v>1669</v>
      </c>
      <c r="B557" s="5" t="s">
        <v>2098</v>
      </c>
      <c r="C557" s="1" t="s">
        <v>2216</v>
      </c>
      <c r="D557" s="1" t="s">
        <v>2491</v>
      </c>
      <c r="E557" s="9" t="s">
        <v>2204</v>
      </c>
      <c r="F557" s="9"/>
      <c r="G557" s="9" t="s">
        <v>2205</v>
      </c>
      <c r="H557" s="9"/>
      <c r="I557" s="9" t="s">
        <v>2206</v>
      </c>
      <c r="J557" s="9"/>
      <c r="K557" s="42">
        <v>9.1999999999999993</v>
      </c>
      <c r="L557" s="8"/>
      <c r="M557" s="8">
        <f>'IG Mapping Fromula (7.1)'!G795</f>
        <v>2</v>
      </c>
      <c r="N557" s="45">
        <v>4.8</v>
      </c>
      <c r="O557" s="34" t="s">
        <v>2731</v>
      </c>
      <c r="P557" s="34">
        <v>2</v>
      </c>
    </row>
    <row r="558" spans="1:16" x14ac:dyDescent="0.25">
      <c r="A558" s="5" t="s">
        <v>1669</v>
      </c>
      <c r="B558" s="5" t="s">
        <v>1674</v>
      </c>
      <c r="C558" s="1" t="s">
        <v>2215</v>
      </c>
      <c r="D558" s="1" t="s">
        <v>2459</v>
      </c>
      <c r="E558" s="9" t="s">
        <v>2115</v>
      </c>
      <c r="F558" s="9" t="s">
        <v>2228</v>
      </c>
      <c r="G558" s="9" t="s">
        <v>2138</v>
      </c>
      <c r="H558" s="9" t="s">
        <v>2244</v>
      </c>
      <c r="I558" s="9" t="s">
        <v>2133</v>
      </c>
      <c r="J558" s="9" t="s">
        <v>2251</v>
      </c>
      <c r="K558" s="42">
        <v>14.4</v>
      </c>
      <c r="L558" s="8"/>
      <c r="M558" s="8">
        <f>'IG Mapping Fromula (7.1)'!G796</f>
        <v>2</v>
      </c>
      <c r="N558" s="44" t="s">
        <v>2755</v>
      </c>
      <c r="O558" s="34" t="s">
        <v>2731</v>
      </c>
      <c r="P558" s="34">
        <v>2</v>
      </c>
    </row>
    <row r="559" spans="1:16" x14ac:dyDescent="0.25">
      <c r="A559" s="5" t="s">
        <v>1669</v>
      </c>
      <c r="B559" s="5" t="s">
        <v>1676</v>
      </c>
      <c r="C559" s="1" t="s">
        <v>2215</v>
      </c>
      <c r="D559" s="1" t="s">
        <v>2461</v>
      </c>
      <c r="E559" s="9" t="s">
        <v>2115</v>
      </c>
      <c r="F559" s="9" t="s">
        <v>2219</v>
      </c>
      <c r="G559" s="9" t="s">
        <v>2138</v>
      </c>
      <c r="H559" s="9" t="s">
        <v>2245</v>
      </c>
      <c r="I559" s="9" t="s">
        <v>2133</v>
      </c>
      <c r="J559" s="9" t="s">
        <v>2254</v>
      </c>
      <c r="K559" s="42">
        <v>14.3</v>
      </c>
      <c r="L559" s="8"/>
      <c r="M559" s="8">
        <f>'IG Mapping Fromula (7.1)'!G797</f>
        <v>2</v>
      </c>
      <c r="N559" s="45">
        <v>4.0999999999999996</v>
      </c>
      <c r="O559" s="34" t="s">
        <v>2731</v>
      </c>
      <c r="P559" s="34">
        <v>1</v>
      </c>
    </row>
    <row r="560" spans="1:16" x14ac:dyDescent="0.25">
      <c r="A560" s="35" t="s">
        <v>1681</v>
      </c>
      <c r="B560" s="35"/>
      <c r="C560" s="36"/>
      <c r="D560" s="36" t="s">
        <v>1682</v>
      </c>
      <c r="E560" s="39"/>
      <c r="F560" s="39"/>
      <c r="G560" s="39"/>
      <c r="H560" s="39"/>
      <c r="I560" s="39"/>
      <c r="J560" s="39"/>
      <c r="K560" s="43"/>
      <c r="L560" s="38"/>
      <c r="M560" s="38" t="str">
        <f>'IG Mapping Fromula (7.1)'!G798</f>
        <v/>
      </c>
      <c r="N560" s="46"/>
      <c r="O560" s="37"/>
      <c r="P560" s="37"/>
    </row>
    <row r="561" spans="1:16" x14ac:dyDescent="0.25">
      <c r="A561" s="5" t="s">
        <v>1681</v>
      </c>
      <c r="B561" s="5" t="s">
        <v>2102</v>
      </c>
      <c r="C561" s="1" t="s">
        <v>2216</v>
      </c>
      <c r="D561" s="1" t="s">
        <v>2492</v>
      </c>
      <c r="E561" s="9" t="s">
        <v>2165</v>
      </c>
      <c r="F561" s="9"/>
      <c r="G561" s="9" t="s">
        <v>2197</v>
      </c>
      <c r="H561" s="9"/>
      <c r="I561" s="9" t="s">
        <v>2158</v>
      </c>
      <c r="J561" s="9"/>
      <c r="K561" s="42">
        <v>9.1999999999999993</v>
      </c>
      <c r="L561" s="8"/>
      <c r="M561" s="8">
        <f>'IG Mapping Fromula (7.1)'!G799</f>
        <v>2</v>
      </c>
      <c r="N561" s="45">
        <v>4.8</v>
      </c>
      <c r="O561" s="34" t="s">
        <v>2731</v>
      </c>
      <c r="P561" s="34">
        <v>2</v>
      </c>
    </row>
    <row r="562" spans="1:16" x14ac:dyDescent="0.25">
      <c r="A562" s="35" t="s">
        <v>1684</v>
      </c>
      <c r="B562" s="35"/>
      <c r="C562" s="36"/>
      <c r="D562" s="36" t="s">
        <v>1685</v>
      </c>
      <c r="E562" s="36"/>
      <c r="F562" s="36"/>
      <c r="G562" s="36"/>
      <c r="H562" s="36"/>
      <c r="I562" s="36"/>
      <c r="J562" s="36"/>
      <c r="K562" s="41"/>
      <c r="L562" s="36"/>
      <c r="M562" s="36" t="str">
        <f>'IG Mapping Fromula (7.1)'!G800</f>
        <v/>
      </c>
      <c r="N562" s="46"/>
      <c r="O562" s="37"/>
      <c r="P562" s="37"/>
    </row>
    <row r="563" spans="1:16" x14ac:dyDescent="0.25">
      <c r="A563" s="35" t="s">
        <v>1687</v>
      </c>
      <c r="B563" s="35"/>
      <c r="C563" s="36"/>
      <c r="D563" s="36" t="s">
        <v>1688</v>
      </c>
      <c r="E563" s="36"/>
      <c r="F563" s="36"/>
      <c r="G563" s="36"/>
      <c r="H563" s="36"/>
      <c r="I563" s="36"/>
      <c r="J563" s="36"/>
      <c r="K563" s="41"/>
      <c r="L563" s="36"/>
      <c r="M563" s="36" t="str">
        <f>'IG Mapping Fromula (7.1)'!G801</f>
        <v/>
      </c>
      <c r="N563" s="46"/>
      <c r="O563" s="37"/>
      <c r="P563" s="37"/>
    </row>
    <row r="564" spans="1:16" x14ac:dyDescent="0.25">
      <c r="A564" s="35" t="s">
        <v>1690</v>
      </c>
      <c r="B564" s="35"/>
      <c r="C564" s="36"/>
      <c r="D564" s="36" t="s">
        <v>1691</v>
      </c>
      <c r="E564" s="36"/>
      <c r="F564" s="36"/>
      <c r="G564" s="36"/>
      <c r="H564" s="36"/>
      <c r="I564" s="36"/>
      <c r="J564" s="36"/>
      <c r="K564" s="41"/>
      <c r="L564" s="36"/>
      <c r="M564" s="36" t="str">
        <f>'IG Mapping Fromula (7.1)'!G802</f>
        <v/>
      </c>
      <c r="N564" s="46"/>
      <c r="O564" s="37"/>
      <c r="P564" s="37"/>
    </row>
    <row r="565" spans="1:16" x14ac:dyDescent="0.25">
      <c r="A565" s="5" t="s">
        <v>1690</v>
      </c>
      <c r="B565" s="5" t="s">
        <v>1693</v>
      </c>
      <c r="C565" s="1" t="s">
        <v>2215</v>
      </c>
      <c r="D565" s="1" t="s">
        <v>2462</v>
      </c>
      <c r="E565" s="9" t="s">
        <v>2123</v>
      </c>
      <c r="F565" s="9"/>
      <c r="G565" s="9" t="s">
        <v>2140</v>
      </c>
      <c r="H565" s="9"/>
      <c r="I565" s="9" t="s">
        <v>2133</v>
      </c>
      <c r="J565" s="9"/>
      <c r="K565" s="42">
        <v>8.3000000000000007</v>
      </c>
      <c r="L565" s="8"/>
      <c r="M565" s="8">
        <f>'IG Mapping Fromula (7.1)'!G803</f>
        <v>2</v>
      </c>
      <c r="N565" s="45">
        <v>10.5</v>
      </c>
      <c r="O565" s="34" t="s">
        <v>2731</v>
      </c>
      <c r="P565" s="34">
        <v>2</v>
      </c>
    </row>
    <row r="566" spans="1:16" x14ac:dyDescent="0.25">
      <c r="A566" s="35" t="s">
        <v>1698</v>
      </c>
      <c r="B566" s="35"/>
      <c r="C566" s="36"/>
      <c r="D566" s="36" t="s">
        <v>1699</v>
      </c>
      <c r="E566" s="36"/>
      <c r="F566" s="36"/>
      <c r="G566" s="36"/>
      <c r="H566" s="36"/>
      <c r="I566" s="36"/>
      <c r="J566" s="36"/>
      <c r="K566" s="41"/>
      <c r="L566" s="36"/>
      <c r="M566" s="36" t="str">
        <f>'IG Mapping Fromula (7.1)'!G804</f>
        <v/>
      </c>
      <c r="N566" s="46"/>
      <c r="O566" s="37"/>
      <c r="P566" s="37"/>
    </row>
    <row r="567" spans="1:16" x14ac:dyDescent="0.25">
      <c r="A567" s="35" t="s">
        <v>1701</v>
      </c>
      <c r="B567" s="35"/>
      <c r="C567" s="36"/>
      <c r="D567" s="36" t="s">
        <v>1702</v>
      </c>
      <c r="E567" s="36"/>
      <c r="F567" s="36"/>
      <c r="G567" s="36"/>
      <c r="H567" s="36"/>
      <c r="I567" s="36"/>
      <c r="J567" s="36"/>
      <c r="K567" s="41"/>
      <c r="L567" s="36"/>
      <c r="M567" s="36" t="str">
        <f>'IG Mapping Fromula (7.1)'!G805</f>
        <v/>
      </c>
      <c r="N567" s="46"/>
      <c r="O567" s="37"/>
      <c r="P567" s="37"/>
    </row>
    <row r="568" spans="1:16" x14ac:dyDescent="0.25">
      <c r="A568" s="35" t="s">
        <v>1704</v>
      </c>
      <c r="B568" s="35"/>
      <c r="C568" s="36"/>
      <c r="D568" s="36" t="s">
        <v>1705</v>
      </c>
      <c r="E568" s="36"/>
      <c r="F568" s="36"/>
      <c r="G568" s="36"/>
      <c r="H568" s="36"/>
      <c r="I568" s="36"/>
      <c r="J568" s="36"/>
      <c r="K568" s="41"/>
      <c r="L568" s="36"/>
      <c r="M568" s="36" t="str">
        <f>'IG Mapping Fromula (7.1)'!G806</f>
        <v/>
      </c>
      <c r="N568" s="46"/>
      <c r="O568" s="37"/>
      <c r="P568" s="37"/>
    </row>
    <row r="569" spans="1:16" ht="34.5" x14ac:dyDescent="0.25">
      <c r="A569" s="5" t="s">
        <v>1704</v>
      </c>
      <c r="B569" s="5" t="s">
        <v>1707</v>
      </c>
      <c r="C569" s="1" t="s">
        <v>2215</v>
      </c>
      <c r="D569" s="1" t="s">
        <v>2463</v>
      </c>
      <c r="E569" s="9" t="s">
        <v>2530</v>
      </c>
      <c r="F569" s="9"/>
      <c r="G569" s="9" t="s">
        <v>2530</v>
      </c>
      <c r="H569" s="9"/>
      <c r="I569" s="9" t="s">
        <v>2530</v>
      </c>
      <c r="J569" s="9"/>
      <c r="K569" s="42">
        <v>3.4</v>
      </c>
      <c r="L569" s="8"/>
      <c r="M569" s="8">
        <f>'IG Mapping Fromula (7.1)'!G807</f>
        <v>1</v>
      </c>
      <c r="N569" s="45">
        <v>7.3</v>
      </c>
      <c r="O569" s="34" t="s">
        <v>2731</v>
      </c>
      <c r="P569" s="34">
        <v>1</v>
      </c>
    </row>
    <row r="570" spans="1:16" ht="34.5" x14ac:dyDescent="0.25">
      <c r="A570" s="5" t="s">
        <v>1704</v>
      </c>
      <c r="B570" s="5" t="s">
        <v>1712</v>
      </c>
      <c r="C570" s="1" t="s">
        <v>2215</v>
      </c>
      <c r="D570" s="1" t="s">
        <v>2464</v>
      </c>
      <c r="E570" s="9" t="s">
        <v>2530</v>
      </c>
      <c r="F570" s="9"/>
      <c r="G570" s="9" t="s">
        <v>2530</v>
      </c>
      <c r="H570" s="9"/>
      <c r="I570" s="9" t="s">
        <v>2530</v>
      </c>
      <c r="J570" s="9"/>
      <c r="K570" s="42">
        <v>3.4</v>
      </c>
      <c r="L570" s="8"/>
      <c r="M570" s="8">
        <f>'IG Mapping Fromula (7.1)'!G808</f>
        <v>1</v>
      </c>
      <c r="N570" s="45">
        <v>7.3</v>
      </c>
      <c r="O570" s="34" t="s">
        <v>2731</v>
      </c>
      <c r="P570" s="34">
        <v>1</v>
      </c>
    </row>
    <row r="571" spans="1:16" ht="34.5" x14ac:dyDescent="0.25">
      <c r="A571" s="5" t="s">
        <v>1704</v>
      </c>
      <c r="B571" s="5" t="s">
        <v>1717</v>
      </c>
      <c r="C571" s="1" t="s">
        <v>2215</v>
      </c>
      <c r="D571" s="1" t="s">
        <v>2465</v>
      </c>
      <c r="E571" s="9" t="s">
        <v>2530</v>
      </c>
      <c r="F571" s="9"/>
      <c r="G571" s="9" t="s">
        <v>2530</v>
      </c>
      <c r="H571" s="9"/>
      <c r="I571" s="9" t="s">
        <v>2530</v>
      </c>
      <c r="J571" s="9"/>
      <c r="K571" s="42">
        <v>3.4</v>
      </c>
      <c r="L571" s="8"/>
      <c r="M571" s="8">
        <f>'IG Mapping Fromula (7.1)'!G810</f>
        <v>1</v>
      </c>
      <c r="N571" s="45">
        <v>7.3</v>
      </c>
      <c r="O571" s="34" t="s">
        <v>2731</v>
      </c>
      <c r="P571" s="34">
        <v>1</v>
      </c>
    </row>
    <row r="572" spans="1:16" x14ac:dyDescent="0.25">
      <c r="A572" s="35" t="s">
        <v>1722</v>
      </c>
      <c r="B572" s="35"/>
      <c r="C572" s="36"/>
      <c r="D572" s="36" t="s">
        <v>1723</v>
      </c>
      <c r="E572" s="39"/>
      <c r="F572" s="39"/>
      <c r="G572" s="39"/>
      <c r="H572" s="39"/>
      <c r="I572" s="39"/>
      <c r="J572" s="39"/>
      <c r="K572" s="43"/>
      <c r="L572" s="38"/>
      <c r="M572" s="38" t="str">
        <f>'IG Mapping Fromula (7.1)'!G811</f>
        <v/>
      </c>
      <c r="N572" s="46"/>
      <c r="O572" s="37"/>
      <c r="P572" s="37"/>
    </row>
    <row r="573" spans="1:16" ht="34.5" x14ac:dyDescent="0.25">
      <c r="A573" s="5" t="s">
        <v>1722</v>
      </c>
      <c r="B573" s="5" t="s">
        <v>1725</v>
      </c>
      <c r="C573" s="1" t="s">
        <v>2215</v>
      </c>
      <c r="D573" s="1" t="s">
        <v>2466</v>
      </c>
      <c r="E573" s="9" t="s">
        <v>2530</v>
      </c>
      <c r="F573" s="9"/>
      <c r="G573" s="9" t="s">
        <v>2530</v>
      </c>
      <c r="H573" s="9"/>
      <c r="I573" s="9" t="s">
        <v>2530</v>
      </c>
      <c r="J573" s="9"/>
      <c r="K573" s="42">
        <v>2.6</v>
      </c>
      <c r="L573" s="8"/>
      <c r="M573" s="8">
        <f>'IG Mapping Fromula (7.1)'!G812</f>
        <v>1</v>
      </c>
      <c r="N573" s="45">
        <v>2.2999999999999998</v>
      </c>
      <c r="O573" s="34" t="s">
        <v>2731</v>
      </c>
      <c r="P573" s="34">
        <v>1</v>
      </c>
    </row>
    <row r="574" spans="1:16" ht="34.5" x14ac:dyDescent="0.25">
      <c r="A574" s="5" t="s">
        <v>1722</v>
      </c>
      <c r="B574" s="5" t="s">
        <v>1730</v>
      </c>
      <c r="C574" s="1" t="s">
        <v>2215</v>
      </c>
      <c r="D574" s="1" t="s">
        <v>2467</v>
      </c>
      <c r="E574" s="9" t="s">
        <v>2530</v>
      </c>
      <c r="F574" s="9"/>
      <c r="G574" s="9" t="s">
        <v>2530</v>
      </c>
      <c r="H574" s="9"/>
      <c r="I574" s="9" t="s">
        <v>2530</v>
      </c>
      <c r="J574" s="9"/>
      <c r="K574" s="42">
        <v>3.4</v>
      </c>
      <c r="L574" s="8"/>
      <c r="M574" s="8">
        <f>'IG Mapping Fromula (7.1)'!G814</f>
        <v>1</v>
      </c>
      <c r="N574" s="45">
        <v>7.3</v>
      </c>
      <c r="O574" s="34" t="s">
        <v>2731</v>
      </c>
      <c r="P574" s="34">
        <v>1</v>
      </c>
    </row>
    <row r="575" spans="1:16" x14ac:dyDescent="0.25">
      <c r="A575" s="35" t="s">
        <v>1734</v>
      </c>
      <c r="B575" s="35"/>
      <c r="C575" s="36"/>
      <c r="D575" s="36" t="s">
        <v>1735</v>
      </c>
      <c r="E575" s="36"/>
      <c r="F575" s="36"/>
      <c r="G575" s="36"/>
      <c r="H575" s="36"/>
      <c r="I575" s="36"/>
      <c r="J575" s="36"/>
      <c r="K575" s="41"/>
      <c r="L575" s="36"/>
      <c r="M575" s="36" t="str">
        <f>'IG Mapping Fromula (7.1)'!G815</f>
        <v/>
      </c>
      <c r="N575" s="46"/>
      <c r="O575" s="37"/>
      <c r="P575" s="37"/>
    </row>
    <row r="576" spans="1:16" x14ac:dyDescent="0.25">
      <c r="A576" s="35" t="s">
        <v>1737</v>
      </c>
      <c r="B576" s="35"/>
      <c r="C576" s="36"/>
      <c r="D576" s="36" t="s">
        <v>574</v>
      </c>
      <c r="E576" s="36"/>
      <c r="F576" s="36"/>
      <c r="G576" s="36"/>
      <c r="H576" s="36"/>
      <c r="I576" s="36"/>
      <c r="J576" s="36"/>
      <c r="K576" s="41"/>
      <c r="L576" s="36"/>
      <c r="M576" s="36" t="str">
        <f>'IG Mapping Fromula (7.1)'!G816</f>
        <v/>
      </c>
      <c r="N576" s="46"/>
      <c r="O576" s="37"/>
      <c r="P576" s="37"/>
    </row>
    <row r="577" spans="1:16" x14ac:dyDescent="0.25">
      <c r="A577" s="35" t="s">
        <v>1738</v>
      </c>
      <c r="B577" s="35"/>
      <c r="C577" s="36"/>
      <c r="D577" s="36" t="s">
        <v>1739</v>
      </c>
      <c r="E577" s="36"/>
      <c r="F577" s="36"/>
      <c r="G577" s="36"/>
      <c r="H577" s="36"/>
      <c r="I577" s="36"/>
      <c r="J577" s="36"/>
      <c r="K577" s="41"/>
      <c r="L577" s="36"/>
      <c r="M577" s="36" t="str">
        <f>'IG Mapping Fromula (7.1)'!G817</f>
        <v/>
      </c>
      <c r="N577" s="46"/>
      <c r="O577" s="37"/>
      <c r="P577" s="37"/>
    </row>
    <row r="578" spans="1:16" x14ac:dyDescent="0.25">
      <c r="A578" s="35" t="s">
        <v>1740</v>
      </c>
      <c r="B578" s="35"/>
      <c r="C578" s="36"/>
      <c r="D578" s="36" t="s">
        <v>810</v>
      </c>
      <c r="E578" s="36"/>
      <c r="F578" s="36"/>
      <c r="G578" s="36"/>
      <c r="H578" s="36"/>
      <c r="I578" s="36"/>
      <c r="J578" s="36"/>
      <c r="K578" s="41"/>
      <c r="L578" s="36"/>
      <c r="M578" s="36" t="str">
        <f>'IG Mapping Fromula (7.1)'!G818</f>
        <v/>
      </c>
      <c r="N578" s="46"/>
      <c r="O578" s="37"/>
      <c r="P578" s="37"/>
    </row>
    <row r="579" spans="1:16" x14ac:dyDescent="0.25">
      <c r="A579" s="35" t="s">
        <v>1741</v>
      </c>
      <c r="B579" s="35"/>
      <c r="C579" s="36"/>
      <c r="D579" s="36" t="s">
        <v>1742</v>
      </c>
      <c r="E579" s="36"/>
      <c r="F579" s="36"/>
      <c r="G579" s="36"/>
      <c r="H579" s="36"/>
      <c r="I579" s="36"/>
      <c r="J579" s="36"/>
      <c r="K579" s="41"/>
      <c r="L579" s="36"/>
      <c r="M579" s="36" t="str">
        <f>'IG Mapping Fromula (7.1)'!G819</f>
        <v/>
      </c>
      <c r="N579" s="46"/>
      <c r="O579" s="37"/>
      <c r="P579" s="37"/>
    </row>
    <row r="580" spans="1:16" x14ac:dyDescent="0.25">
      <c r="A580" s="35" t="s">
        <v>1743</v>
      </c>
      <c r="B580" s="35"/>
      <c r="C580" s="36"/>
      <c r="D580" s="36" t="s">
        <v>1744</v>
      </c>
      <c r="E580" s="40"/>
      <c r="F580" s="40"/>
      <c r="G580" s="40"/>
      <c r="H580" s="40"/>
      <c r="I580" s="40"/>
      <c r="J580" s="40"/>
      <c r="K580" s="56"/>
      <c r="L580" s="57"/>
      <c r="M580" s="57" t="str">
        <f>'IG Mapping Fromula (7.1)'!G823</f>
        <v/>
      </c>
      <c r="N580" s="46"/>
      <c r="O580" s="37"/>
      <c r="P580" s="37"/>
    </row>
    <row r="581" spans="1:16" x14ac:dyDescent="0.25">
      <c r="A581" s="35" t="s">
        <v>1745</v>
      </c>
      <c r="B581" s="35"/>
      <c r="C581" s="36"/>
      <c r="D581" s="36" t="s">
        <v>646</v>
      </c>
      <c r="E581" s="36"/>
      <c r="F581" s="36"/>
      <c r="G581" s="36"/>
      <c r="H581" s="36"/>
      <c r="I581" s="36"/>
      <c r="J581" s="36"/>
      <c r="K581" s="41"/>
      <c r="L581" s="36"/>
      <c r="M581" s="36" t="str">
        <f>'IG Mapping Fromula (7.1)'!G824</f>
        <v/>
      </c>
      <c r="N581" s="46"/>
      <c r="O581" s="37"/>
      <c r="P581" s="37"/>
    </row>
    <row r="582" spans="1:16" x14ac:dyDescent="0.25">
      <c r="A582" s="35" t="s">
        <v>1746</v>
      </c>
      <c r="B582" s="35"/>
      <c r="C582" s="36"/>
      <c r="D582" s="36" t="s">
        <v>1747</v>
      </c>
      <c r="E582" s="36"/>
      <c r="F582" s="36"/>
      <c r="G582" s="36"/>
      <c r="H582" s="36"/>
      <c r="I582" s="36"/>
      <c r="J582" s="36"/>
      <c r="K582" s="41"/>
      <c r="L582" s="36"/>
      <c r="M582" s="36" t="str">
        <f>'IG Mapping Fromula (7.1)'!G825</f>
        <v/>
      </c>
      <c r="N582" s="46"/>
      <c r="O582" s="37"/>
      <c r="P582" s="37"/>
    </row>
    <row r="583" spans="1:16" x14ac:dyDescent="0.25">
      <c r="A583" s="35" t="s">
        <v>1749</v>
      </c>
      <c r="B583" s="35"/>
      <c r="C583" s="36"/>
      <c r="D583" s="36" t="s">
        <v>763</v>
      </c>
      <c r="E583" s="36"/>
      <c r="F583" s="36"/>
      <c r="G583" s="36"/>
      <c r="H583" s="36"/>
      <c r="I583" s="36"/>
      <c r="J583" s="36"/>
      <c r="K583" s="41"/>
      <c r="L583" s="36"/>
      <c r="M583" s="36" t="str">
        <f>'IG Mapping Fromula (7.1)'!G826</f>
        <v/>
      </c>
      <c r="N583" s="46"/>
      <c r="O583" s="37"/>
      <c r="P583" s="37"/>
    </row>
    <row r="584" spans="1:16" x14ac:dyDescent="0.25">
      <c r="A584" s="35" t="s">
        <v>1751</v>
      </c>
      <c r="B584" s="35"/>
      <c r="C584" s="36"/>
      <c r="D584" s="36" t="s">
        <v>766</v>
      </c>
      <c r="E584" s="36"/>
      <c r="F584" s="36"/>
      <c r="G584" s="36"/>
      <c r="H584" s="36"/>
      <c r="I584" s="36"/>
      <c r="J584" s="36"/>
      <c r="K584" s="41"/>
      <c r="L584" s="36"/>
      <c r="M584" s="36" t="str">
        <f>'IG Mapping Fromula (7.1)'!G827</f>
        <v/>
      </c>
      <c r="N584" s="46"/>
      <c r="O584" s="37"/>
      <c r="P584" s="37"/>
    </row>
    <row r="585" spans="1:16" ht="34.5" x14ac:dyDescent="0.25">
      <c r="A585" s="5" t="s">
        <v>1751</v>
      </c>
      <c r="B585" s="5" t="s">
        <v>1753</v>
      </c>
      <c r="C585" s="1" t="s">
        <v>2215</v>
      </c>
      <c r="D585" s="1" t="s">
        <v>2468</v>
      </c>
      <c r="E585" s="8" t="s">
        <v>2530</v>
      </c>
      <c r="F585" s="8"/>
      <c r="G585" s="8" t="s">
        <v>2530</v>
      </c>
      <c r="H585" s="8"/>
      <c r="I585" s="8" t="s">
        <v>2530</v>
      </c>
      <c r="J585" s="8"/>
      <c r="K585" s="42">
        <v>16.11</v>
      </c>
      <c r="L585" s="8"/>
      <c r="M585" s="8">
        <f>'IG Mapping Fromula (7.1)'!G828</f>
        <v>1</v>
      </c>
      <c r="N585" s="45">
        <v>4.3</v>
      </c>
      <c r="O585" s="34" t="s">
        <v>2731</v>
      </c>
      <c r="P585" s="34">
        <v>1</v>
      </c>
    </row>
    <row r="586" spans="1:16" x14ac:dyDescent="0.25">
      <c r="A586" s="35" t="s">
        <v>1756</v>
      </c>
      <c r="B586" s="35"/>
      <c r="C586" s="36"/>
      <c r="D586" s="36" t="s">
        <v>552</v>
      </c>
      <c r="E586" s="36"/>
      <c r="F586" s="36"/>
      <c r="G586" s="36"/>
      <c r="H586" s="36"/>
      <c r="I586" s="36"/>
      <c r="J586" s="36"/>
      <c r="K586" s="41"/>
      <c r="L586" s="36"/>
      <c r="M586" s="36" t="str">
        <f>'IG Mapping Fromula (7.1)'!G829</f>
        <v/>
      </c>
      <c r="N586" s="46"/>
      <c r="O586" s="37"/>
      <c r="P586" s="37"/>
    </row>
    <row r="587" spans="1:16" x14ac:dyDescent="0.25">
      <c r="A587" s="35" t="s">
        <v>1757</v>
      </c>
      <c r="B587" s="35"/>
      <c r="C587" s="36"/>
      <c r="D587" s="36" t="s">
        <v>1758</v>
      </c>
      <c r="E587" s="36"/>
      <c r="F587" s="36"/>
      <c r="G587" s="36"/>
      <c r="H587" s="36"/>
      <c r="I587" s="36"/>
      <c r="J587" s="36"/>
      <c r="K587" s="41"/>
      <c r="L587" s="36"/>
      <c r="M587" s="36" t="str">
        <f>'IG Mapping Fromula (7.1)'!G830</f>
        <v/>
      </c>
      <c r="N587" s="46"/>
      <c r="O587" s="37"/>
      <c r="P587" s="37"/>
    </row>
    <row r="588" spans="1:16" x14ac:dyDescent="0.25">
      <c r="A588" s="35" t="s">
        <v>1760</v>
      </c>
      <c r="B588" s="35"/>
      <c r="C588" s="36"/>
      <c r="D588" s="36" t="s">
        <v>810</v>
      </c>
      <c r="E588" s="36"/>
      <c r="F588" s="36"/>
      <c r="G588" s="36"/>
      <c r="H588" s="36"/>
      <c r="I588" s="36"/>
      <c r="J588" s="36"/>
      <c r="K588" s="41"/>
      <c r="L588" s="36"/>
      <c r="M588" s="36" t="str">
        <f>'IG Mapping Fromula (7.1)'!G831</f>
        <v/>
      </c>
      <c r="N588" s="46"/>
      <c r="O588" s="37"/>
      <c r="P588" s="37"/>
    </row>
    <row r="589" spans="1:16" x14ac:dyDescent="0.25">
      <c r="A589" s="35" t="s">
        <v>1762</v>
      </c>
      <c r="B589" s="35"/>
      <c r="C589" s="36"/>
      <c r="D589" s="36" t="s">
        <v>816</v>
      </c>
      <c r="E589" s="36"/>
      <c r="F589" s="36"/>
      <c r="G589" s="36"/>
      <c r="H589" s="36"/>
      <c r="I589" s="36"/>
      <c r="J589" s="36"/>
      <c r="K589" s="41"/>
      <c r="L589" s="36"/>
      <c r="M589" s="36" t="str">
        <f>'IG Mapping Fromula (7.1)'!G832</f>
        <v/>
      </c>
      <c r="N589" s="46"/>
      <c r="O589" s="37"/>
      <c r="P589" s="37"/>
    </row>
    <row r="590" spans="1:16" x14ac:dyDescent="0.25">
      <c r="A590" s="35" t="s">
        <v>1763</v>
      </c>
      <c r="B590" s="35"/>
      <c r="C590" s="36"/>
      <c r="D590" s="36" t="s">
        <v>840</v>
      </c>
      <c r="E590" s="36"/>
      <c r="F590" s="36"/>
      <c r="G590" s="36"/>
      <c r="H590" s="36"/>
      <c r="I590" s="36"/>
      <c r="J590" s="36"/>
      <c r="K590" s="41"/>
      <c r="L590" s="36"/>
      <c r="M590" s="36" t="str">
        <f>'IG Mapping Fromula (7.1)'!G833</f>
        <v/>
      </c>
      <c r="N590" s="46"/>
      <c r="O590" s="37"/>
      <c r="P590" s="37"/>
    </row>
    <row r="591" spans="1:16" x14ac:dyDescent="0.25">
      <c r="A591" s="35" t="s">
        <v>1764</v>
      </c>
      <c r="B591" s="35"/>
      <c r="C591" s="36"/>
      <c r="D591" s="36" t="s">
        <v>843</v>
      </c>
      <c r="E591" s="36"/>
      <c r="F591" s="36"/>
      <c r="G591" s="36"/>
      <c r="H591" s="36"/>
      <c r="I591" s="36"/>
      <c r="J591" s="36"/>
      <c r="K591" s="41"/>
      <c r="L591" s="36"/>
      <c r="M591" s="36" t="str">
        <f>'IG Mapping Fromula (7.1)'!G834</f>
        <v/>
      </c>
      <c r="N591" s="46"/>
      <c r="O591" s="37"/>
      <c r="P591" s="37"/>
    </row>
    <row r="592" spans="1:16" x14ac:dyDescent="0.25">
      <c r="A592" s="35" t="s">
        <v>1766</v>
      </c>
      <c r="B592" s="35"/>
      <c r="C592" s="36"/>
      <c r="D592" s="36" t="s">
        <v>847</v>
      </c>
      <c r="E592" s="36"/>
      <c r="F592" s="36"/>
      <c r="G592" s="36"/>
      <c r="H592" s="36"/>
      <c r="I592" s="36"/>
      <c r="J592" s="36"/>
      <c r="K592" s="41"/>
      <c r="L592" s="36"/>
      <c r="M592" s="36" t="str">
        <f>'IG Mapping Fromula (7.1)'!G835</f>
        <v/>
      </c>
      <c r="N592" s="46"/>
      <c r="O592" s="37"/>
      <c r="P592" s="37"/>
    </row>
    <row r="593" spans="1:16" x14ac:dyDescent="0.25">
      <c r="A593" s="35" t="s">
        <v>1767</v>
      </c>
      <c r="B593" s="35"/>
      <c r="C593" s="36"/>
      <c r="D593" s="36" t="s">
        <v>850</v>
      </c>
      <c r="E593" s="36"/>
      <c r="F593" s="36"/>
      <c r="G593" s="36"/>
      <c r="H593" s="36"/>
      <c r="I593" s="36"/>
      <c r="J593" s="36"/>
      <c r="K593" s="41"/>
      <c r="L593" s="36"/>
      <c r="M593" s="36" t="str">
        <f>'IG Mapping Fromula (7.1)'!G836</f>
        <v/>
      </c>
      <c r="N593" s="46"/>
      <c r="O593" s="37"/>
      <c r="P593" s="37"/>
    </row>
    <row r="594" spans="1:16" x14ac:dyDescent="0.25">
      <c r="A594" s="35" t="s">
        <v>1768</v>
      </c>
      <c r="B594" s="35"/>
      <c r="C594" s="36"/>
      <c r="D594" s="36" t="s">
        <v>1034</v>
      </c>
      <c r="E594" s="36"/>
      <c r="F594" s="36"/>
      <c r="G594" s="36"/>
      <c r="H594" s="36"/>
      <c r="I594" s="36"/>
      <c r="J594" s="36"/>
      <c r="K594" s="41"/>
      <c r="L594" s="36"/>
      <c r="M594" s="36" t="str">
        <f>'IG Mapping Fromula (7.1)'!G838</f>
        <v/>
      </c>
      <c r="N594" s="46"/>
      <c r="O594" s="37"/>
      <c r="P594" s="37"/>
    </row>
    <row r="595" spans="1:16" x14ac:dyDescent="0.25">
      <c r="A595" s="35" t="s">
        <v>1769</v>
      </c>
      <c r="B595" s="35"/>
      <c r="C595" s="36"/>
      <c r="D595" s="36" t="s">
        <v>1043</v>
      </c>
      <c r="E595" s="36"/>
      <c r="F595" s="36"/>
      <c r="G595" s="36"/>
      <c r="H595" s="36"/>
      <c r="I595" s="36"/>
      <c r="J595" s="36"/>
      <c r="K595" s="41"/>
      <c r="L595" s="36"/>
      <c r="M595" s="36" t="str">
        <f>'IG Mapping Fromula (7.1)'!G839</f>
        <v/>
      </c>
      <c r="N595" s="46"/>
      <c r="O595" s="37"/>
      <c r="P595" s="37"/>
    </row>
    <row r="596" spans="1:16" x14ac:dyDescent="0.25">
      <c r="A596" s="35" t="s">
        <v>1770</v>
      </c>
      <c r="B596" s="35"/>
      <c r="C596" s="36"/>
      <c r="D596" s="36" t="s">
        <v>1055</v>
      </c>
      <c r="E596" s="36"/>
      <c r="F596" s="36"/>
      <c r="G596" s="36"/>
      <c r="H596" s="36"/>
      <c r="I596" s="36"/>
      <c r="J596" s="36"/>
      <c r="K596" s="41"/>
      <c r="L596" s="36"/>
      <c r="M596" s="36" t="str">
        <f>'IG Mapping Fromula (7.1)'!G840</f>
        <v/>
      </c>
      <c r="N596" s="46"/>
      <c r="O596" s="37"/>
      <c r="P596" s="37"/>
    </row>
    <row r="597" spans="1:16" x14ac:dyDescent="0.25">
      <c r="A597" s="35" t="s">
        <v>1772</v>
      </c>
      <c r="B597" s="35"/>
      <c r="C597" s="36"/>
      <c r="D597" s="36" t="s">
        <v>1063</v>
      </c>
      <c r="E597" s="36"/>
      <c r="F597" s="36"/>
      <c r="G597" s="36"/>
      <c r="H597" s="36"/>
      <c r="I597" s="36"/>
      <c r="J597" s="36"/>
      <c r="K597" s="41"/>
      <c r="L597" s="36"/>
      <c r="M597" s="36" t="str">
        <f>'IG Mapping Fromula (7.1)'!G841</f>
        <v/>
      </c>
      <c r="N597" s="46"/>
      <c r="O597" s="37"/>
      <c r="P597" s="37"/>
    </row>
    <row r="598" spans="1:16" x14ac:dyDescent="0.25">
      <c r="A598" s="35" t="s">
        <v>1773</v>
      </c>
      <c r="B598" s="35"/>
      <c r="C598" s="36"/>
      <c r="D598" s="36" t="s">
        <v>1774</v>
      </c>
      <c r="E598" s="36"/>
      <c r="F598" s="36"/>
      <c r="G598" s="36"/>
      <c r="H598" s="36"/>
      <c r="I598" s="36"/>
      <c r="J598" s="36"/>
      <c r="K598" s="41"/>
      <c r="L598" s="36"/>
      <c r="M598" s="36" t="str">
        <f>'IG Mapping Fromula (7.1)'!G842</f>
        <v/>
      </c>
      <c r="N598" s="46"/>
      <c r="O598" s="37"/>
      <c r="P598" s="37"/>
    </row>
    <row r="599" spans="1:16" x14ac:dyDescent="0.25">
      <c r="A599" s="5" t="s">
        <v>1773</v>
      </c>
      <c r="B599" s="5" t="s">
        <v>1776</v>
      </c>
      <c r="C599" s="1" t="s">
        <v>2215</v>
      </c>
      <c r="D599" s="1" t="s">
        <v>2469</v>
      </c>
      <c r="E599" s="9" t="s">
        <v>2165</v>
      </c>
      <c r="F599" s="9"/>
      <c r="G599" s="9" t="s">
        <v>2199</v>
      </c>
      <c r="H599" s="9"/>
      <c r="I599" s="9" t="s">
        <v>2135</v>
      </c>
      <c r="J599" s="9"/>
      <c r="K599" s="42">
        <v>5.0999999999999996</v>
      </c>
      <c r="L599" s="8"/>
      <c r="M599" s="8">
        <f>'IG Mapping Fromula (7.1)'!G843</f>
        <v>1</v>
      </c>
      <c r="N599" s="45">
        <v>4.0999999999999996</v>
      </c>
      <c r="O599" s="34" t="s">
        <v>2731</v>
      </c>
      <c r="P599" s="34">
        <v>1</v>
      </c>
    </row>
    <row r="600" spans="1:16" x14ac:dyDescent="0.25">
      <c r="A600" s="5" t="s">
        <v>1773</v>
      </c>
      <c r="B600" s="5" t="s">
        <v>1780</v>
      </c>
      <c r="C600" s="1" t="s">
        <v>2215</v>
      </c>
      <c r="D600" s="1" t="s">
        <v>2470</v>
      </c>
      <c r="E600" s="9" t="s">
        <v>2123</v>
      </c>
      <c r="F600" s="9"/>
      <c r="G600" s="9" t="s">
        <v>2207</v>
      </c>
      <c r="H600" s="9"/>
      <c r="I600" s="9" t="s">
        <v>2202</v>
      </c>
      <c r="J600" s="9"/>
      <c r="K600" s="42">
        <v>8.1</v>
      </c>
      <c r="L600" s="8"/>
      <c r="M600" s="8">
        <f>'IG Mapping Fromula (7.1)'!G844</f>
        <v>2</v>
      </c>
      <c r="N600" s="45">
        <v>10.6</v>
      </c>
      <c r="O600" s="34">
        <v>10.5</v>
      </c>
      <c r="P600" s="34">
        <v>2</v>
      </c>
    </row>
    <row r="601" spans="1:16" x14ac:dyDescent="0.25">
      <c r="A601" s="35" t="s">
        <v>1785</v>
      </c>
      <c r="B601" s="35"/>
      <c r="C601" s="36"/>
      <c r="D601" s="36" t="s">
        <v>1066</v>
      </c>
      <c r="E601" s="36"/>
      <c r="F601" s="36"/>
      <c r="G601" s="36"/>
      <c r="H601" s="36"/>
      <c r="I601" s="36"/>
      <c r="J601" s="36"/>
      <c r="K601" s="41"/>
      <c r="L601" s="36"/>
      <c r="M601" s="36" t="str">
        <f>'IG Mapping Fromula (7.1)'!G845</f>
        <v/>
      </c>
      <c r="N601" s="46"/>
      <c r="O601" s="37"/>
      <c r="P601" s="37"/>
    </row>
    <row r="602" spans="1:16" x14ac:dyDescent="0.25">
      <c r="A602" s="35" t="s">
        <v>1787</v>
      </c>
      <c r="B602" s="35"/>
      <c r="C602" s="36"/>
      <c r="D602" s="36" t="s">
        <v>1083</v>
      </c>
      <c r="E602" s="36"/>
      <c r="F602" s="36"/>
      <c r="G602" s="36"/>
      <c r="H602" s="36"/>
      <c r="I602" s="36"/>
      <c r="J602" s="36"/>
      <c r="K602" s="41"/>
      <c r="L602" s="36"/>
      <c r="M602" s="36" t="str">
        <f>'IG Mapping Fromula (7.1)'!G846</f>
        <v/>
      </c>
      <c r="N602" s="46"/>
      <c r="O602" s="37"/>
      <c r="P602" s="37"/>
    </row>
    <row r="603" spans="1:16" x14ac:dyDescent="0.25">
      <c r="A603" s="35" t="s">
        <v>1789</v>
      </c>
      <c r="B603" s="35"/>
      <c r="C603" s="36"/>
      <c r="D603" s="36" t="s">
        <v>1790</v>
      </c>
      <c r="E603" s="36"/>
      <c r="F603" s="36"/>
      <c r="G603" s="36"/>
      <c r="H603" s="36"/>
      <c r="I603" s="36"/>
      <c r="J603" s="36"/>
      <c r="K603" s="41"/>
      <c r="L603" s="36"/>
      <c r="M603" s="36" t="str">
        <f>'IG Mapping Fromula (7.1)'!G847</f>
        <v/>
      </c>
      <c r="N603" s="46"/>
      <c r="O603" s="37"/>
      <c r="P603" s="37"/>
    </row>
    <row r="604" spans="1:16" x14ac:dyDescent="0.25">
      <c r="A604" s="35" t="s">
        <v>1792</v>
      </c>
      <c r="B604" s="35"/>
      <c r="C604" s="36"/>
      <c r="D604" s="36" t="s">
        <v>1105</v>
      </c>
      <c r="E604" s="36"/>
      <c r="F604" s="36"/>
      <c r="G604" s="36"/>
      <c r="H604" s="36"/>
      <c r="I604" s="36"/>
      <c r="J604" s="36"/>
      <c r="K604" s="41"/>
      <c r="L604" s="36"/>
      <c r="M604" s="36" t="str">
        <f>'IG Mapping Fromula (7.1)'!G848</f>
        <v/>
      </c>
      <c r="N604" s="46"/>
      <c r="O604" s="37"/>
      <c r="P604" s="37"/>
    </row>
    <row r="605" spans="1:16" ht="34.5" x14ac:dyDescent="0.25">
      <c r="A605" s="5" t="s">
        <v>1792</v>
      </c>
      <c r="B605" s="5" t="s">
        <v>1794</v>
      </c>
      <c r="C605" s="1" t="s">
        <v>2215</v>
      </c>
      <c r="D605" s="1" t="s">
        <v>2471</v>
      </c>
      <c r="E605" s="8" t="s">
        <v>2530</v>
      </c>
      <c r="F605" s="8"/>
      <c r="G605" s="8" t="s">
        <v>2530</v>
      </c>
      <c r="H605" s="8"/>
      <c r="I605" s="8" t="s">
        <v>2530</v>
      </c>
      <c r="J605" s="8"/>
      <c r="K605" s="42">
        <v>16.11</v>
      </c>
      <c r="L605" s="8"/>
      <c r="M605" s="8">
        <f>'IG Mapping Fromula (7.1)'!G849</f>
        <v>1</v>
      </c>
      <c r="N605" s="45">
        <v>4.3</v>
      </c>
      <c r="O605" s="34" t="s">
        <v>2731</v>
      </c>
      <c r="P605" s="34">
        <v>1</v>
      </c>
    </row>
    <row r="606" spans="1:16" ht="34.5" x14ac:dyDescent="0.25">
      <c r="A606" s="5" t="s">
        <v>1792</v>
      </c>
      <c r="B606" s="5" t="s">
        <v>1798</v>
      </c>
      <c r="C606" s="1" t="s">
        <v>2215</v>
      </c>
      <c r="D606" s="1" t="s">
        <v>2472</v>
      </c>
      <c r="E606" s="8" t="s">
        <v>2530</v>
      </c>
      <c r="F606" s="8"/>
      <c r="G606" s="8" t="s">
        <v>2530</v>
      </c>
      <c r="H606" s="8"/>
      <c r="I606" s="8" t="s">
        <v>2530</v>
      </c>
      <c r="J606" s="8"/>
      <c r="K606" s="42">
        <v>5.0999999999999996</v>
      </c>
      <c r="L606" s="8"/>
      <c r="M606" s="8">
        <f>'IG Mapping Fromula (7.1)'!G850</f>
        <v>1</v>
      </c>
      <c r="N606" s="45">
        <v>4.0999999999999996</v>
      </c>
      <c r="O606" s="34" t="s">
        <v>2731</v>
      </c>
      <c r="P606" s="34">
        <v>1</v>
      </c>
    </row>
    <row r="607" spans="1:16" x14ac:dyDescent="0.25">
      <c r="A607" s="35" t="s">
        <v>1802</v>
      </c>
      <c r="B607" s="35"/>
      <c r="C607" s="36"/>
      <c r="D607" s="36" t="s">
        <v>1121</v>
      </c>
      <c r="E607" s="36"/>
      <c r="F607" s="36"/>
      <c r="G607" s="36"/>
      <c r="H607" s="36"/>
      <c r="I607" s="36"/>
      <c r="J607" s="36"/>
      <c r="K607" s="41"/>
      <c r="L607" s="36"/>
      <c r="M607" s="36" t="str">
        <f>'IG Mapping Fromula (7.1)'!G853</f>
        <v/>
      </c>
      <c r="N607" s="46"/>
      <c r="O607" s="37"/>
      <c r="P607" s="37"/>
    </row>
    <row r="608" spans="1:16" x14ac:dyDescent="0.25">
      <c r="A608" s="35" t="s">
        <v>1804</v>
      </c>
      <c r="B608" s="35"/>
      <c r="C608" s="36"/>
      <c r="D608" s="36" t="s">
        <v>1133</v>
      </c>
      <c r="E608" s="36"/>
      <c r="F608" s="36"/>
      <c r="G608" s="36"/>
      <c r="H608" s="36"/>
      <c r="I608" s="36"/>
      <c r="J608" s="36"/>
      <c r="K608" s="41"/>
      <c r="L608" s="36"/>
      <c r="M608" s="36" t="str">
        <f>'IG Mapping Fromula (7.1)'!G854</f>
        <v/>
      </c>
      <c r="N608" s="46"/>
      <c r="O608" s="37"/>
      <c r="P608" s="37"/>
    </row>
    <row r="609" spans="1:16" x14ac:dyDescent="0.25">
      <c r="A609" s="35" t="s">
        <v>1806</v>
      </c>
      <c r="B609" s="35"/>
      <c r="C609" s="36"/>
      <c r="D609" s="36" t="s">
        <v>1159</v>
      </c>
      <c r="E609" s="36"/>
      <c r="F609" s="36"/>
      <c r="G609" s="36"/>
      <c r="H609" s="36"/>
      <c r="I609" s="36"/>
      <c r="J609" s="36"/>
      <c r="K609" s="41"/>
      <c r="L609" s="36"/>
      <c r="M609" s="36" t="str">
        <f>'IG Mapping Fromula (7.1)'!G855</f>
        <v/>
      </c>
      <c r="N609" s="46"/>
      <c r="O609" s="37"/>
      <c r="P609" s="37"/>
    </row>
    <row r="610" spans="1:16" x14ac:dyDescent="0.25">
      <c r="A610" s="35" t="s">
        <v>1807</v>
      </c>
      <c r="B610" s="35"/>
      <c r="C610" s="36"/>
      <c r="D610" s="36" t="s">
        <v>1162</v>
      </c>
      <c r="E610" s="36"/>
      <c r="F610" s="36"/>
      <c r="G610" s="36"/>
      <c r="H610" s="36"/>
      <c r="I610" s="36"/>
      <c r="J610" s="36"/>
      <c r="K610" s="41"/>
      <c r="L610" s="36"/>
      <c r="M610" s="36" t="str">
        <f>'IG Mapping Fromula (7.1)'!G856</f>
        <v/>
      </c>
      <c r="N610" s="46"/>
      <c r="O610" s="37"/>
      <c r="P610" s="37"/>
    </row>
    <row r="611" spans="1:16" x14ac:dyDescent="0.25">
      <c r="A611" s="35" t="s">
        <v>1808</v>
      </c>
      <c r="B611" s="35"/>
      <c r="C611" s="36"/>
      <c r="D611" s="36" t="s">
        <v>1171</v>
      </c>
      <c r="E611" s="36"/>
      <c r="F611" s="36"/>
      <c r="G611" s="36"/>
      <c r="H611" s="36"/>
      <c r="I611" s="36"/>
      <c r="J611" s="36"/>
      <c r="K611" s="41"/>
      <c r="L611" s="36"/>
      <c r="M611" s="36" t="str">
        <f>'IG Mapping Fromula (7.1)'!G857</f>
        <v/>
      </c>
      <c r="N611" s="46"/>
      <c r="O611" s="37"/>
      <c r="P611" s="37"/>
    </row>
    <row r="612" spans="1:16" x14ac:dyDescent="0.25">
      <c r="A612" s="35" t="s">
        <v>1809</v>
      </c>
      <c r="B612" s="35"/>
      <c r="C612" s="36"/>
      <c r="D612" s="36" t="s">
        <v>1174</v>
      </c>
      <c r="E612" s="36"/>
      <c r="F612" s="36"/>
      <c r="G612" s="36"/>
      <c r="H612" s="36"/>
      <c r="I612" s="36"/>
      <c r="J612" s="36"/>
      <c r="K612" s="41"/>
      <c r="L612" s="36"/>
      <c r="M612" s="36" t="str">
        <f>'IG Mapping Fromula (7.1)'!G858</f>
        <v/>
      </c>
      <c r="N612" s="46"/>
      <c r="O612" s="37"/>
      <c r="P612" s="37"/>
    </row>
    <row r="613" spans="1:16" x14ac:dyDescent="0.25">
      <c r="A613" s="35" t="s">
        <v>1811</v>
      </c>
      <c r="B613" s="35"/>
      <c r="C613" s="36"/>
      <c r="D613" s="36" t="s">
        <v>1221</v>
      </c>
      <c r="E613" s="36"/>
      <c r="F613" s="36"/>
      <c r="G613" s="36"/>
      <c r="H613" s="36"/>
      <c r="I613" s="36"/>
      <c r="J613" s="36"/>
      <c r="K613" s="41"/>
      <c r="L613" s="36"/>
      <c r="M613" s="36" t="str">
        <f>'IG Mapping Fromula (7.1)'!G859</f>
        <v/>
      </c>
      <c r="N613" s="46"/>
      <c r="O613" s="37"/>
      <c r="P613" s="37"/>
    </row>
    <row r="614" spans="1:16" x14ac:dyDescent="0.25">
      <c r="A614" s="35" t="s">
        <v>1813</v>
      </c>
      <c r="B614" s="35"/>
      <c r="C614" s="36"/>
      <c r="D614" s="36" t="s">
        <v>1814</v>
      </c>
      <c r="E614" s="36"/>
      <c r="F614" s="36"/>
      <c r="G614" s="36"/>
      <c r="H614" s="36"/>
      <c r="I614" s="36"/>
      <c r="J614" s="36"/>
      <c r="K614" s="41"/>
      <c r="L614" s="36"/>
      <c r="M614" s="36" t="str">
        <f>'IG Mapping Fromula (7.1)'!G860</f>
        <v/>
      </c>
      <c r="N614" s="46"/>
      <c r="O614" s="37"/>
      <c r="P614" s="37"/>
    </row>
    <row r="615" spans="1:16" x14ac:dyDescent="0.25">
      <c r="A615" s="35" t="s">
        <v>1816</v>
      </c>
      <c r="B615" s="35"/>
      <c r="C615" s="36"/>
      <c r="D615" s="36" t="s">
        <v>1817</v>
      </c>
      <c r="E615" s="36"/>
      <c r="F615" s="36"/>
      <c r="G615" s="36"/>
      <c r="H615" s="36"/>
      <c r="I615" s="36"/>
      <c r="J615" s="36"/>
      <c r="K615" s="41"/>
      <c r="L615" s="36"/>
      <c r="M615" s="36" t="str">
        <f>'IG Mapping Fromula (7.1)'!G861</f>
        <v/>
      </c>
      <c r="N615" s="46"/>
      <c r="O615" s="37"/>
      <c r="P615" s="37"/>
    </row>
    <row r="616" spans="1:16" x14ac:dyDescent="0.25">
      <c r="A616" s="35" t="s">
        <v>1819</v>
      </c>
      <c r="B616" s="35"/>
      <c r="C616" s="36"/>
      <c r="D616" s="36" t="s">
        <v>1249</v>
      </c>
      <c r="E616" s="36"/>
      <c r="F616" s="36"/>
      <c r="G616" s="36"/>
      <c r="H616" s="36"/>
      <c r="I616" s="36"/>
      <c r="J616" s="36"/>
      <c r="K616" s="41"/>
      <c r="L616" s="36"/>
      <c r="M616" s="36" t="str">
        <f>'IG Mapping Fromula (7.1)'!G862</f>
        <v/>
      </c>
      <c r="N616" s="46"/>
      <c r="O616" s="37"/>
      <c r="P616" s="37"/>
    </row>
    <row r="617" spans="1:16" x14ac:dyDescent="0.25">
      <c r="A617" s="35" t="s">
        <v>1820</v>
      </c>
      <c r="B617" s="35"/>
      <c r="C617" s="36"/>
      <c r="D617" s="36" t="s">
        <v>1821</v>
      </c>
      <c r="E617" s="36"/>
      <c r="F617" s="36"/>
      <c r="G617" s="36"/>
      <c r="H617" s="36"/>
      <c r="I617" s="36"/>
      <c r="J617" s="36"/>
      <c r="K617" s="41"/>
      <c r="L617" s="36"/>
      <c r="M617" s="36" t="str">
        <f>'IG Mapping Fromula (7.1)'!G863</f>
        <v/>
      </c>
      <c r="N617" s="46"/>
      <c r="O617" s="37"/>
      <c r="P617" s="37"/>
    </row>
    <row r="618" spans="1:16" x14ac:dyDescent="0.25">
      <c r="A618" s="35" t="s">
        <v>1823</v>
      </c>
      <c r="B618" s="35"/>
      <c r="C618" s="36"/>
      <c r="D618" s="36" t="s">
        <v>1252</v>
      </c>
      <c r="E618" s="36"/>
      <c r="F618" s="36"/>
      <c r="G618" s="36"/>
      <c r="H618" s="36"/>
      <c r="I618" s="36"/>
      <c r="J618" s="36"/>
      <c r="K618" s="41"/>
      <c r="L618" s="36"/>
      <c r="M618" s="36" t="str">
        <f>'IG Mapping Fromula (7.1)'!G864</f>
        <v/>
      </c>
      <c r="N618" s="46"/>
      <c r="O618" s="37"/>
      <c r="P618" s="37"/>
    </row>
    <row r="619" spans="1:16" x14ac:dyDescent="0.25">
      <c r="A619" s="35" t="s">
        <v>1824</v>
      </c>
      <c r="B619" s="35"/>
      <c r="C619" s="36"/>
      <c r="D619" s="36" t="s">
        <v>1258</v>
      </c>
      <c r="E619" s="36"/>
      <c r="F619" s="36"/>
      <c r="G619" s="36"/>
      <c r="H619" s="36"/>
      <c r="I619" s="36"/>
      <c r="J619" s="36"/>
      <c r="K619" s="41"/>
      <c r="L619" s="36"/>
      <c r="M619" s="36" t="str">
        <f>'IG Mapping Fromula (7.1)'!G865</f>
        <v/>
      </c>
      <c r="N619" s="46"/>
      <c r="O619" s="37"/>
      <c r="P619" s="37"/>
    </row>
    <row r="620" spans="1:16" x14ac:dyDescent="0.25">
      <c r="A620" s="35" t="s">
        <v>1826</v>
      </c>
      <c r="B620" s="35"/>
      <c r="C620" s="36"/>
      <c r="D620" s="36" t="s">
        <v>1357</v>
      </c>
      <c r="E620" s="36"/>
      <c r="F620" s="36"/>
      <c r="G620" s="36"/>
      <c r="H620" s="36"/>
      <c r="I620" s="36"/>
      <c r="J620" s="36"/>
      <c r="K620" s="41"/>
      <c r="L620" s="36"/>
      <c r="M620" s="36" t="str">
        <f>'IG Mapping Fromula (7.1)'!G866</f>
        <v/>
      </c>
      <c r="N620" s="46"/>
      <c r="O620" s="37"/>
      <c r="P620" s="37"/>
    </row>
    <row r="621" spans="1:16" x14ac:dyDescent="0.25">
      <c r="A621" s="35" t="s">
        <v>1828</v>
      </c>
      <c r="B621" s="35"/>
      <c r="C621" s="36"/>
      <c r="D621" s="36" t="s">
        <v>1829</v>
      </c>
      <c r="E621" s="36"/>
      <c r="F621" s="36"/>
      <c r="G621" s="36"/>
      <c r="H621" s="36"/>
      <c r="I621" s="36"/>
      <c r="J621" s="36"/>
      <c r="K621" s="41"/>
      <c r="L621" s="36"/>
      <c r="M621" s="36" t="str">
        <f>'IG Mapping Fromula (7.1)'!G867</f>
        <v/>
      </c>
      <c r="N621" s="46"/>
      <c r="O621" s="37"/>
      <c r="P621" s="37"/>
    </row>
    <row r="622" spans="1:16" x14ac:dyDescent="0.25">
      <c r="A622" s="35" t="s">
        <v>1831</v>
      </c>
      <c r="B622" s="35"/>
      <c r="C622" s="36"/>
      <c r="D622" s="36" t="s">
        <v>1371</v>
      </c>
      <c r="E622" s="36"/>
      <c r="F622" s="36"/>
      <c r="G622" s="36"/>
      <c r="H622" s="36"/>
      <c r="I622" s="36"/>
      <c r="J622" s="36"/>
      <c r="K622" s="41"/>
      <c r="L622" s="36"/>
      <c r="M622" s="36" t="str">
        <f>'IG Mapping Fromula (7.1)'!G868</f>
        <v/>
      </c>
      <c r="N622" s="46"/>
      <c r="O622" s="37"/>
      <c r="P622" s="37"/>
    </row>
    <row r="623" spans="1:16" x14ac:dyDescent="0.25">
      <c r="A623" s="35" t="s">
        <v>1832</v>
      </c>
      <c r="B623" s="35"/>
      <c r="C623" s="36"/>
      <c r="D623" s="36" t="s">
        <v>1833</v>
      </c>
      <c r="E623" s="36"/>
      <c r="F623" s="36"/>
      <c r="G623" s="36"/>
      <c r="H623" s="36"/>
      <c r="I623" s="36"/>
      <c r="J623" s="36"/>
      <c r="K623" s="41"/>
      <c r="L623" s="36"/>
      <c r="M623" s="36" t="str">
        <f>'IG Mapping Fromula (7.1)'!G869</f>
        <v/>
      </c>
      <c r="N623" s="46"/>
      <c r="O623" s="37"/>
      <c r="P623" s="37"/>
    </row>
    <row r="624" spans="1:16" x14ac:dyDescent="0.25">
      <c r="A624" s="35" t="s">
        <v>1834</v>
      </c>
      <c r="B624" s="35"/>
      <c r="C624" s="36"/>
      <c r="D624" s="36" t="s">
        <v>1374</v>
      </c>
      <c r="E624" s="36"/>
      <c r="F624" s="36"/>
      <c r="G624" s="36"/>
      <c r="H624" s="36"/>
      <c r="I624" s="36"/>
      <c r="J624" s="36"/>
      <c r="K624" s="41"/>
      <c r="L624" s="36"/>
      <c r="M624" s="36" t="str">
        <f>'IG Mapping Fromula (7.1)'!G870</f>
        <v/>
      </c>
      <c r="N624" s="46"/>
      <c r="O624" s="37"/>
      <c r="P624" s="37"/>
    </row>
    <row r="625" spans="1:16" x14ac:dyDescent="0.25">
      <c r="A625" s="35" t="s">
        <v>1835</v>
      </c>
      <c r="B625" s="35"/>
      <c r="C625" s="36"/>
      <c r="D625" s="36" t="s">
        <v>1380</v>
      </c>
      <c r="E625" s="36"/>
      <c r="F625" s="36"/>
      <c r="G625" s="36"/>
      <c r="H625" s="36"/>
      <c r="I625" s="36"/>
      <c r="J625" s="36"/>
      <c r="K625" s="41"/>
      <c r="L625" s="36"/>
      <c r="M625" s="36" t="str">
        <f>'IG Mapping Fromula (7.1)'!G871</f>
        <v/>
      </c>
      <c r="N625" s="46"/>
      <c r="O625" s="37"/>
      <c r="P625" s="37"/>
    </row>
    <row r="626" spans="1:16" x14ac:dyDescent="0.25">
      <c r="A626" s="35" t="s">
        <v>1836</v>
      </c>
      <c r="B626" s="35"/>
      <c r="C626" s="36"/>
      <c r="D626" s="36" t="s">
        <v>1837</v>
      </c>
      <c r="E626" s="36"/>
      <c r="F626" s="36"/>
      <c r="G626" s="36"/>
      <c r="H626" s="36"/>
      <c r="I626" s="36"/>
      <c r="J626" s="36"/>
      <c r="K626" s="41"/>
      <c r="L626" s="36"/>
      <c r="M626" s="36" t="str">
        <f>'IG Mapping Fromula (7.1)'!G872</f>
        <v/>
      </c>
      <c r="N626" s="46"/>
      <c r="O626" s="37"/>
      <c r="P626" s="37"/>
    </row>
    <row r="627" spans="1:16" x14ac:dyDescent="0.25">
      <c r="A627" s="35" t="s">
        <v>1838</v>
      </c>
      <c r="B627" s="35"/>
      <c r="C627" s="36"/>
      <c r="D627" s="36" t="s">
        <v>1394</v>
      </c>
      <c r="E627" s="36"/>
      <c r="F627" s="36"/>
      <c r="G627" s="36"/>
      <c r="H627" s="36"/>
      <c r="I627" s="36"/>
      <c r="J627" s="36"/>
      <c r="K627" s="41"/>
      <c r="L627" s="36"/>
      <c r="M627" s="36" t="str">
        <f>'IG Mapping Fromula (7.1)'!G874</f>
        <v/>
      </c>
      <c r="N627" s="46"/>
      <c r="O627" s="37"/>
      <c r="P627" s="37"/>
    </row>
    <row r="628" spans="1:16" x14ac:dyDescent="0.25">
      <c r="A628" s="35" t="s">
        <v>1839</v>
      </c>
      <c r="B628" s="35"/>
      <c r="C628" s="36"/>
      <c r="D628" s="36" t="s">
        <v>1403</v>
      </c>
      <c r="E628" s="36"/>
      <c r="F628" s="36"/>
      <c r="G628" s="36"/>
      <c r="H628" s="36"/>
      <c r="I628" s="36"/>
      <c r="J628" s="36"/>
      <c r="K628" s="41"/>
      <c r="L628" s="36"/>
      <c r="M628" s="36" t="str">
        <f>'IG Mapping Fromula (7.1)'!G875</f>
        <v/>
      </c>
      <c r="N628" s="46"/>
      <c r="O628" s="37"/>
      <c r="P628" s="37"/>
    </row>
    <row r="629" spans="1:16" x14ac:dyDescent="0.25">
      <c r="A629" s="35" t="s">
        <v>1840</v>
      </c>
      <c r="B629" s="35"/>
      <c r="C629" s="36"/>
      <c r="D629" s="36" t="s">
        <v>1408</v>
      </c>
      <c r="E629" s="36"/>
      <c r="F629" s="36"/>
      <c r="G629" s="36"/>
      <c r="H629" s="36"/>
      <c r="I629" s="36"/>
      <c r="J629" s="36"/>
      <c r="K629" s="41"/>
      <c r="L629" s="36"/>
      <c r="M629" s="36" t="str">
        <f>'IG Mapping Fromula (7.1)'!G876</f>
        <v/>
      </c>
      <c r="N629" s="46"/>
      <c r="O629" s="37"/>
      <c r="P629" s="37"/>
    </row>
    <row r="630" spans="1:16" x14ac:dyDescent="0.25">
      <c r="A630" s="35" t="s">
        <v>1842</v>
      </c>
      <c r="B630" s="35"/>
      <c r="C630" s="36"/>
      <c r="D630" s="36" t="s">
        <v>1472</v>
      </c>
      <c r="E630" s="36"/>
      <c r="F630" s="36"/>
      <c r="G630" s="36"/>
      <c r="H630" s="36"/>
      <c r="I630" s="36"/>
      <c r="J630" s="36"/>
      <c r="K630" s="41"/>
      <c r="L630" s="36"/>
      <c r="M630" s="36" t="str">
        <f>'IG Mapping Fromula (7.1)'!G877</f>
        <v/>
      </c>
      <c r="N630" s="46"/>
      <c r="O630" s="37"/>
      <c r="P630" s="37"/>
    </row>
    <row r="631" spans="1:16" x14ac:dyDescent="0.25">
      <c r="A631" s="35" t="s">
        <v>1843</v>
      </c>
      <c r="B631" s="35"/>
      <c r="C631" s="36"/>
      <c r="D631" s="36" t="s">
        <v>1480</v>
      </c>
      <c r="E631" s="36"/>
      <c r="F631" s="36"/>
      <c r="G631" s="36"/>
      <c r="H631" s="36"/>
      <c r="I631" s="36"/>
      <c r="J631" s="36"/>
      <c r="K631" s="41"/>
      <c r="L631" s="36"/>
      <c r="M631" s="36" t="str">
        <f>'IG Mapping Fromula (7.1)'!G878</f>
        <v/>
      </c>
      <c r="N631" s="46"/>
      <c r="O631" s="37"/>
      <c r="P631" s="37"/>
    </row>
    <row r="632" spans="1:16" x14ac:dyDescent="0.25">
      <c r="A632" s="35" t="s">
        <v>1845</v>
      </c>
      <c r="B632" s="35"/>
      <c r="C632" s="36"/>
      <c r="D632" s="36" t="s">
        <v>1516</v>
      </c>
      <c r="E632" s="36"/>
      <c r="F632" s="36"/>
      <c r="G632" s="36"/>
      <c r="H632" s="36"/>
      <c r="I632" s="36"/>
      <c r="J632" s="36"/>
      <c r="K632" s="41"/>
      <c r="L632" s="36"/>
      <c r="M632" s="36" t="str">
        <f>'IG Mapping Fromula (7.1)'!G879</f>
        <v/>
      </c>
      <c r="N632" s="46"/>
      <c r="O632" s="37"/>
      <c r="P632" s="37"/>
    </row>
    <row r="633" spans="1:16" x14ac:dyDescent="0.25">
      <c r="A633" s="35" t="s">
        <v>1846</v>
      </c>
      <c r="B633" s="35"/>
      <c r="C633" s="36"/>
      <c r="D633" s="36" t="s">
        <v>1522</v>
      </c>
      <c r="E633" s="36"/>
      <c r="F633" s="36"/>
      <c r="G633" s="36"/>
      <c r="H633" s="36"/>
      <c r="I633" s="36"/>
      <c r="J633" s="36"/>
      <c r="K633" s="41"/>
      <c r="L633" s="36"/>
      <c r="M633" s="36" t="str">
        <f>'IG Mapping Fromula (7.1)'!G880</f>
        <v/>
      </c>
      <c r="N633" s="46"/>
      <c r="O633" s="37"/>
      <c r="P633" s="37"/>
    </row>
    <row r="634" spans="1:16" x14ac:dyDescent="0.25">
      <c r="A634" s="35" t="s">
        <v>1848</v>
      </c>
      <c r="B634" s="35"/>
      <c r="C634" s="36"/>
      <c r="D634" s="36" t="s">
        <v>1537</v>
      </c>
      <c r="E634" s="36"/>
      <c r="F634" s="36"/>
      <c r="G634" s="36"/>
      <c r="H634" s="36"/>
      <c r="I634" s="36"/>
      <c r="J634" s="36"/>
      <c r="K634" s="41"/>
      <c r="L634" s="36"/>
      <c r="M634" s="36" t="str">
        <f>'IG Mapping Fromula (7.1)'!G881</f>
        <v/>
      </c>
      <c r="N634" s="46"/>
      <c r="O634" s="37"/>
      <c r="P634" s="37"/>
    </row>
    <row r="635" spans="1:16" x14ac:dyDescent="0.25">
      <c r="A635" s="35" t="s">
        <v>1849</v>
      </c>
      <c r="B635" s="35"/>
      <c r="C635" s="36"/>
      <c r="D635" s="36" t="s">
        <v>1539</v>
      </c>
      <c r="E635" s="36"/>
      <c r="F635" s="36"/>
      <c r="G635" s="36"/>
      <c r="H635" s="36"/>
      <c r="I635" s="36"/>
      <c r="J635" s="36"/>
      <c r="K635" s="41"/>
      <c r="L635" s="36"/>
      <c r="M635" s="36" t="str">
        <f>'IG Mapping Fromula (7.1)'!G882</f>
        <v/>
      </c>
      <c r="N635" s="46"/>
      <c r="O635" s="37"/>
      <c r="P635" s="37"/>
    </row>
    <row r="636" spans="1:16" x14ac:dyDescent="0.25">
      <c r="A636" s="35" t="s">
        <v>1850</v>
      </c>
      <c r="B636" s="35"/>
      <c r="C636" s="36"/>
      <c r="D636" s="36" t="s">
        <v>1545</v>
      </c>
      <c r="E636" s="36"/>
      <c r="F636" s="36"/>
      <c r="G636" s="36"/>
      <c r="H636" s="36"/>
      <c r="I636" s="36"/>
      <c r="J636" s="36"/>
      <c r="K636" s="41"/>
      <c r="L636" s="36"/>
      <c r="M636" s="36" t="str">
        <f>'IG Mapping Fromula (7.1)'!G883</f>
        <v/>
      </c>
      <c r="N636" s="46"/>
      <c r="O636" s="37"/>
      <c r="P636" s="37"/>
    </row>
    <row r="637" spans="1:16" x14ac:dyDescent="0.25">
      <c r="A637" s="35" t="s">
        <v>1851</v>
      </c>
      <c r="B637" s="35"/>
      <c r="C637" s="36"/>
      <c r="D637" s="36" t="s">
        <v>1548</v>
      </c>
      <c r="E637" s="36"/>
      <c r="F637" s="36"/>
      <c r="G637" s="36"/>
      <c r="H637" s="36"/>
      <c r="I637" s="36"/>
      <c r="J637" s="36"/>
      <c r="K637" s="41"/>
      <c r="L637" s="36"/>
      <c r="M637" s="36" t="str">
        <f>'IG Mapping Fromula (7.1)'!G884</f>
        <v/>
      </c>
      <c r="N637" s="46"/>
      <c r="O637" s="37"/>
      <c r="P637" s="37"/>
    </row>
    <row r="638" spans="1:16" x14ac:dyDescent="0.25">
      <c r="A638" s="35" t="s">
        <v>1852</v>
      </c>
      <c r="B638" s="35"/>
      <c r="C638" s="36"/>
      <c r="D638" s="36" t="s">
        <v>1554</v>
      </c>
      <c r="E638" s="36"/>
      <c r="F638" s="36"/>
      <c r="G638" s="36"/>
      <c r="H638" s="36"/>
      <c r="I638" s="36"/>
      <c r="J638" s="36"/>
      <c r="K638" s="41"/>
      <c r="L638" s="36"/>
      <c r="M638" s="36" t="str">
        <f>'IG Mapping Fromula (7.1)'!G885</f>
        <v/>
      </c>
      <c r="N638" s="46"/>
      <c r="O638" s="37"/>
      <c r="P638" s="37"/>
    </row>
    <row r="639" spans="1:16" x14ac:dyDescent="0.25">
      <c r="A639" s="35" t="s">
        <v>1854</v>
      </c>
      <c r="B639" s="35"/>
      <c r="C639" s="36"/>
      <c r="D639" s="36" t="s">
        <v>1576</v>
      </c>
      <c r="E639" s="36"/>
      <c r="F639" s="36"/>
      <c r="G639" s="36"/>
      <c r="H639" s="36"/>
      <c r="I639" s="36"/>
      <c r="J639" s="36"/>
      <c r="K639" s="41"/>
      <c r="L639" s="36"/>
      <c r="M639" s="36" t="str">
        <f>'IG Mapping Fromula (7.1)'!G886</f>
        <v/>
      </c>
      <c r="N639" s="46"/>
      <c r="O639" s="37"/>
      <c r="P639" s="37"/>
    </row>
    <row r="640" spans="1:16" x14ac:dyDescent="0.25">
      <c r="A640" s="35" t="s">
        <v>1856</v>
      </c>
      <c r="B640" s="35"/>
      <c r="C640" s="36"/>
      <c r="D640" s="36" t="s">
        <v>1586</v>
      </c>
      <c r="E640" s="36"/>
      <c r="F640" s="36"/>
      <c r="G640" s="36"/>
      <c r="H640" s="36"/>
      <c r="I640" s="36"/>
      <c r="J640" s="36"/>
      <c r="K640" s="41"/>
      <c r="L640" s="36"/>
      <c r="M640" s="36" t="str">
        <f>'IG Mapping Fromula (7.1)'!G887</f>
        <v/>
      </c>
      <c r="N640" s="46"/>
      <c r="O640" s="37"/>
      <c r="P640" s="37"/>
    </row>
    <row r="641" spans="1:16" x14ac:dyDescent="0.25">
      <c r="A641" s="35" t="s">
        <v>1857</v>
      </c>
      <c r="B641" s="35"/>
      <c r="C641" s="36"/>
      <c r="D641" s="36" t="s">
        <v>1597</v>
      </c>
      <c r="E641" s="36"/>
      <c r="F641" s="36"/>
      <c r="G641" s="36"/>
      <c r="H641" s="36"/>
      <c r="I641" s="36"/>
      <c r="J641" s="36"/>
      <c r="K641" s="41"/>
      <c r="L641" s="36"/>
      <c r="M641" s="36" t="str">
        <f>'IG Mapping Fromula (7.1)'!G888</f>
        <v/>
      </c>
      <c r="N641" s="46"/>
      <c r="O641" s="37"/>
      <c r="P641" s="37"/>
    </row>
    <row r="642" spans="1:16" x14ac:dyDescent="0.25">
      <c r="A642" s="5" t="s">
        <v>1857</v>
      </c>
      <c r="B642" s="5" t="s">
        <v>1858</v>
      </c>
      <c r="C642" s="1" t="s">
        <v>2215</v>
      </c>
      <c r="D642" s="1" t="s">
        <v>2455</v>
      </c>
      <c r="E642" s="9" t="s">
        <v>2116</v>
      </c>
      <c r="F642" s="9"/>
      <c r="G642" s="9" t="s">
        <v>2117</v>
      </c>
      <c r="H642" s="9"/>
      <c r="I642" s="9" t="s">
        <v>2163</v>
      </c>
      <c r="J642" s="9"/>
      <c r="K642" s="42">
        <v>4.3</v>
      </c>
      <c r="L642" s="8"/>
      <c r="M642" s="8">
        <f>'IG Mapping Fromula (7.1)'!G889</f>
        <v>1</v>
      </c>
      <c r="N642" s="45">
        <v>5.4</v>
      </c>
      <c r="O642" s="34" t="s">
        <v>2731</v>
      </c>
      <c r="P642" s="34">
        <v>1</v>
      </c>
    </row>
    <row r="643" spans="1:16" x14ac:dyDescent="0.25">
      <c r="A643" s="35" t="s">
        <v>1859</v>
      </c>
      <c r="B643" s="35"/>
      <c r="C643" s="36"/>
      <c r="D643" s="36" t="s">
        <v>1608</v>
      </c>
      <c r="E643" s="36"/>
      <c r="F643" s="36"/>
      <c r="G643" s="36"/>
      <c r="H643" s="36"/>
      <c r="I643" s="36"/>
      <c r="J643" s="36"/>
      <c r="K643" s="41"/>
      <c r="L643" s="36"/>
      <c r="M643" s="36" t="str">
        <f>'IG Mapping Fromula (7.1)'!G890</f>
        <v/>
      </c>
      <c r="N643" s="46"/>
      <c r="O643" s="37"/>
      <c r="P643" s="37"/>
    </row>
    <row r="644" spans="1:16" x14ac:dyDescent="0.25">
      <c r="A644" s="35" t="s">
        <v>1861</v>
      </c>
      <c r="B644" s="35"/>
      <c r="C644" s="36"/>
      <c r="D644" s="36" t="s">
        <v>1616</v>
      </c>
      <c r="E644" s="36"/>
      <c r="F644" s="36"/>
      <c r="G644" s="36"/>
      <c r="H644" s="36"/>
      <c r="I644" s="36"/>
      <c r="J644" s="36"/>
      <c r="K644" s="41"/>
      <c r="L644" s="36"/>
      <c r="M644" s="36" t="str">
        <f>'IG Mapping Fromula (7.1)'!G891</f>
        <v/>
      </c>
      <c r="N644" s="46"/>
      <c r="O644" s="37"/>
      <c r="P644" s="37"/>
    </row>
    <row r="645" spans="1:16" x14ac:dyDescent="0.25">
      <c r="A645" s="35" t="s">
        <v>1862</v>
      </c>
      <c r="B645" s="35"/>
      <c r="C645" s="36"/>
      <c r="D645" s="36" t="s">
        <v>1619</v>
      </c>
      <c r="E645" s="36"/>
      <c r="F645" s="36"/>
      <c r="G645" s="36"/>
      <c r="H645" s="36"/>
      <c r="I645" s="36"/>
      <c r="J645" s="36"/>
      <c r="K645" s="41"/>
      <c r="L645" s="36"/>
      <c r="M645" s="36" t="str">
        <f>'IG Mapping Fromula (7.1)'!G892</f>
        <v/>
      </c>
      <c r="N645" s="46"/>
      <c r="O645" s="37"/>
      <c r="P645" s="37"/>
    </row>
    <row r="646" spans="1:16" x14ac:dyDescent="0.25">
      <c r="A646" s="35" t="s">
        <v>1863</v>
      </c>
      <c r="B646" s="35"/>
      <c r="C646" s="36"/>
      <c r="D646" s="36" t="s">
        <v>1625</v>
      </c>
      <c r="E646" s="36"/>
      <c r="F646" s="36"/>
      <c r="G646" s="36"/>
      <c r="H646" s="36"/>
      <c r="I646" s="36"/>
      <c r="J646" s="36"/>
      <c r="K646" s="41"/>
      <c r="L646" s="36"/>
      <c r="M646" s="36" t="str">
        <f>'IG Mapping Fromula (7.1)'!G893</f>
        <v/>
      </c>
      <c r="N646" s="46"/>
      <c r="O646" s="37"/>
      <c r="P646" s="37"/>
    </row>
    <row r="647" spans="1:16" x14ac:dyDescent="0.25">
      <c r="A647" s="35" t="s">
        <v>1864</v>
      </c>
      <c r="B647" s="35"/>
      <c r="C647" s="36"/>
      <c r="D647" s="36" t="s">
        <v>1865</v>
      </c>
      <c r="E647" s="36"/>
      <c r="F647" s="36"/>
      <c r="G647" s="36"/>
      <c r="H647" s="36"/>
      <c r="I647" s="36"/>
      <c r="J647" s="36"/>
      <c r="K647" s="41"/>
      <c r="L647" s="36"/>
      <c r="M647" s="36" t="str">
        <f>'IG Mapping Fromula (7.1)'!G894</f>
        <v/>
      </c>
      <c r="N647" s="46"/>
      <c r="O647" s="37"/>
      <c r="P647" s="37"/>
    </row>
    <row r="648" spans="1:16" x14ac:dyDescent="0.25">
      <c r="A648" s="35" t="s">
        <v>1866</v>
      </c>
      <c r="B648" s="35"/>
      <c r="C648" s="36"/>
      <c r="D648" s="36" t="s">
        <v>1867</v>
      </c>
      <c r="E648" s="36"/>
      <c r="F648" s="36"/>
      <c r="G648" s="36"/>
      <c r="H648" s="36"/>
      <c r="I648" s="36"/>
      <c r="J648" s="36"/>
      <c r="K648" s="41"/>
      <c r="L648" s="36"/>
      <c r="M648" s="36" t="str">
        <f>'IG Mapping Fromula (7.1)'!G895</f>
        <v/>
      </c>
      <c r="N648" s="46"/>
      <c r="O648" s="37"/>
      <c r="P648" s="37"/>
    </row>
  </sheetData>
  <pageMargins left="0.7" right="0.7" top="0.75" bottom="0.75" header="0.3" footer="0.3"/>
  <pageSetup orientation="portrait" horizontalDpi="90" verticalDpi="90" r:id="rId1"/>
  <ignoredErrors>
    <ignoredError sqref="N548 N383 N60:N62 N187:N191 N384:N400 N10:N15 N57:N59 O57:O59 O10:O15 N16 O16 N17:N18 O17:O18 N19:N25 O19:O25 N26:N33 O26:O33 N35:N39 O35:O39 N40 O40 N41:N50 O41:O50 N51:N53 O51:O53 N55:N56 O55:O56 N63:N67 N68:N69 N70 N71:N72 N73:N75 N76:N77 N78 N79 N80 N81 N82:N84 N85 N86:N98 N99:N111 N112:N116 N117:N121 N122:N167 N169:N175 N176:N180 N181:N182 N183:N184 N185 N186 N192 N194:N198 N199 N200:N203 N204:N215 N216 N217 N218:N231 N232 N233:N236 N237:N245 N246:N261 N262:N264 N265 N266:N267 N268:N271 N272:N274 N275 N276:N277 N278:N294 N295:N320 N321:N326 N327:N333 N334:N339 N340:N343 N344:N351 N352 N353 N354:N356 N357:N360 N361 N362:N364 N365:N367 N368:N370 N371:N375 N376:N381 N382 N401:N402 N403 N404:N410 N411:N416 N417:N427 N428:N433 N434:N441 N442:N444 N445:N447 N448:N453 N454:N455 N456 N457:N470 N471:N480 N481 N482:N489 N490 N549:N560 K5:K7" numberStoredAsText="1"/>
    <ignoredError sqref="M9:M12 M13:M31 M32:M48 M49:M62 M63:M85 M86:M141 M142:M212 M213:M355 M356:M494 M495:M650" calculatedColumn="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72"/>
  <sheetViews>
    <sheetView workbookViewId="0">
      <selection activeCell="C2" sqref="C2"/>
    </sheetView>
  </sheetViews>
  <sheetFormatPr defaultRowHeight="14.5" x14ac:dyDescent="0.35"/>
  <cols>
    <col min="1" max="1" width="14.81640625" style="14" bestFit="1" customWidth="1"/>
    <col min="2" max="2" width="88.26953125" customWidth="1"/>
  </cols>
  <sheetData>
    <row r="1" spans="1:3" s="13" customFormat="1" x14ac:dyDescent="0.35">
      <c r="A1" s="12" t="s">
        <v>2532</v>
      </c>
      <c r="B1" s="13" t="s">
        <v>2255</v>
      </c>
      <c r="C1" s="13" t="s">
        <v>2531</v>
      </c>
    </row>
    <row r="2" spans="1:3" x14ac:dyDescent="0.35">
      <c r="A2" s="14">
        <v>1.1000000000000001</v>
      </c>
      <c r="B2" t="s">
        <v>2533</v>
      </c>
      <c r="C2">
        <v>2</v>
      </c>
    </row>
    <row r="3" spans="1:3" x14ac:dyDescent="0.35">
      <c r="A3" s="14">
        <v>1.2</v>
      </c>
      <c r="B3" t="s">
        <v>2534</v>
      </c>
      <c r="C3">
        <v>3</v>
      </c>
    </row>
    <row r="4" spans="1:3" x14ac:dyDescent="0.35">
      <c r="A4" s="14">
        <v>1.3</v>
      </c>
      <c r="B4" t="s">
        <v>2535</v>
      </c>
      <c r="C4">
        <v>2</v>
      </c>
    </row>
    <row r="5" spans="1:3" x14ac:dyDescent="0.35">
      <c r="A5" s="14">
        <v>1.4</v>
      </c>
      <c r="B5" t="s">
        <v>2536</v>
      </c>
      <c r="C5">
        <v>1</v>
      </c>
    </row>
    <row r="6" spans="1:3" x14ac:dyDescent="0.35">
      <c r="A6" s="14">
        <v>1.5</v>
      </c>
      <c r="B6" t="s">
        <v>2537</v>
      </c>
      <c r="C6">
        <v>2</v>
      </c>
    </row>
    <row r="7" spans="1:3" x14ac:dyDescent="0.35">
      <c r="A7" s="14">
        <v>1.6</v>
      </c>
      <c r="B7" t="s">
        <v>2538</v>
      </c>
      <c r="C7">
        <v>1</v>
      </c>
    </row>
    <row r="8" spans="1:3" x14ac:dyDescent="0.35">
      <c r="A8" s="14">
        <v>1.7</v>
      </c>
      <c r="B8" t="s">
        <v>2539</v>
      </c>
      <c r="C8">
        <v>2</v>
      </c>
    </row>
    <row r="9" spans="1:3" x14ac:dyDescent="0.35">
      <c r="A9" s="14">
        <v>1.8</v>
      </c>
      <c r="B9" t="s">
        <v>2540</v>
      </c>
      <c r="C9">
        <v>3</v>
      </c>
    </row>
    <row r="10" spans="1:3" x14ac:dyDescent="0.35">
      <c r="A10" s="14">
        <v>2.1</v>
      </c>
      <c r="B10" t="s">
        <v>2541</v>
      </c>
      <c r="C10">
        <v>1</v>
      </c>
    </row>
    <row r="11" spans="1:3" x14ac:dyDescent="0.35">
      <c r="A11" s="14">
        <v>2.2000000000000002</v>
      </c>
      <c r="B11" t="s">
        <v>2542</v>
      </c>
      <c r="C11">
        <v>1</v>
      </c>
    </row>
    <row r="12" spans="1:3" x14ac:dyDescent="0.35">
      <c r="A12" s="14">
        <v>2.2999999999999998</v>
      </c>
      <c r="B12" t="s">
        <v>2543</v>
      </c>
      <c r="C12">
        <v>2</v>
      </c>
    </row>
    <row r="13" spans="1:3" x14ac:dyDescent="0.35">
      <c r="A13" s="14">
        <v>2.4</v>
      </c>
      <c r="B13" t="s">
        <v>2544</v>
      </c>
      <c r="C13">
        <v>2</v>
      </c>
    </row>
    <row r="14" spans="1:3" x14ac:dyDescent="0.35">
      <c r="A14" s="14">
        <v>2.5</v>
      </c>
      <c r="B14" t="s">
        <v>2545</v>
      </c>
      <c r="C14">
        <v>3</v>
      </c>
    </row>
    <row r="15" spans="1:3" x14ac:dyDescent="0.35">
      <c r="A15" s="14">
        <v>2.6</v>
      </c>
      <c r="B15" t="s">
        <v>2546</v>
      </c>
      <c r="C15">
        <v>1</v>
      </c>
    </row>
    <row r="16" spans="1:3" x14ac:dyDescent="0.35">
      <c r="A16" s="14">
        <v>2.7</v>
      </c>
      <c r="B16" t="s">
        <v>2547</v>
      </c>
      <c r="C16">
        <v>3</v>
      </c>
    </row>
    <row r="17" spans="1:3" x14ac:dyDescent="0.35">
      <c r="A17" s="14">
        <v>2.8</v>
      </c>
      <c r="B17" t="s">
        <v>2548</v>
      </c>
      <c r="C17">
        <v>3</v>
      </c>
    </row>
    <row r="18" spans="1:3" x14ac:dyDescent="0.35">
      <c r="A18" s="14" t="s">
        <v>2549</v>
      </c>
      <c r="B18" t="s">
        <v>2550</v>
      </c>
      <c r="C18">
        <v>3</v>
      </c>
    </row>
    <row r="19" spans="1:3" x14ac:dyDescent="0.35">
      <c r="A19" s="14" t="s">
        <v>2551</v>
      </c>
      <c r="B19" t="s">
        <v>2552</v>
      </c>
      <c r="C19">
        <v>3</v>
      </c>
    </row>
    <row r="20" spans="1:3" x14ac:dyDescent="0.35">
      <c r="A20" s="14">
        <v>3.1</v>
      </c>
      <c r="B20" t="s">
        <v>2553</v>
      </c>
      <c r="C20">
        <v>2</v>
      </c>
    </row>
    <row r="21" spans="1:3" x14ac:dyDescent="0.35">
      <c r="A21" s="14">
        <v>3.2</v>
      </c>
      <c r="B21" t="s">
        <v>2554</v>
      </c>
      <c r="C21">
        <v>2</v>
      </c>
    </row>
    <row r="22" spans="1:3" x14ac:dyDescent="0.35">
      <c r="A22" s="14">
        <v>3.3</v>
      </c>
      <c r="B22" t="s">
        <v>2555</v>
      </c>
      <c r="C22">
        <v>2</v>
      </c>
    </row>
    <row r="23" spans="1:3" x14ac:dyDescent="0.35">
      <c r="A23" s="14">
        <v>3.4</v>
      </c>
      <c r="B23" t="s">
        <v>2556</v>
      </c>
      <c r="C23">
        <v>1</v>
      </c>
    </row>
    <row r="24" spans="1:3" x14ac:dyDescent="0.35">
      <c r="A24" s="14">
        <v>3.5</v>
      </c>
      <c r="B24" t="s">
        <v>2557</v>
      </c>
      <c r="C24">
        <v>1</v>
      </c>
    </row>
    <row r="25" spans="1:3" x14ac:dyDescent="0.35">
      <c r="A25" s="14">
        <v>3.6</v>
      </c>
      <c r="B25" t="s">
        <v>2558</v>
      </c>
      <c r="C25">
        <v>2</v>
      </c>
    </row>
    <row r="26" spans="1:3" x14ac:dyDescent="0.35">
      <c r="A26" s="14">
        <v>3.7</v>
      </c>
      <c r="B26" t="s">
        <v>2559</v>
      </c>
      <c r="C26">
        <v>2</v>
      </c>
    </row>
    <row r="27" spans="1:3" x14ac:dyDescent="0.35">
      <c r="A27" s="14">
        <v>4.0999999999999996</v>
      </c>
      <c r="B27" t="s">
        <v>2560</v>
      </c>
      <c r="C27">
        <v>2</v>
      </c>
    </row>
    <row r="28" spans="1:3" x14ac:dyDescent="0.35">
      <c r="A28" s="14">
        <v>4.2</v>
      </c>
      <c r="B28" t="s">
        <v>2561</v>
      </c>
      <c r="C28">
        <v>1</v>
      </c>
    </row>
    <row r="29" spans="1:3" x14ac:dyDescent="0.35">
      <c r="A29" s="14">
        <v>4.3</v>
      </c>
      <c r="B29" t="s">
        <v>2562</v>
      </c>
      <c r="C29">
        <v>1</v>
      </c>
    </row>
    <row r="30" spans="1:3" x14ac:dyDescent="0.35">
      <c r="A30" s="14">
        <v>4.4000000000000004</v>
      </c>
      <c r="B30" t="s">
        <v>2563</v>
      </c>
      <c r="C30">
        <v>2</v>
      </c>
    </row>
    <row r="31" spans="1:3" x14ac:dyDescent="0.35">
      <c r="A31" s="14">
        <v>4.5</v>
      </c>
      <c r="B31" t="s">
        <v>2564</v>
      </c>
      <c r="C31">
        <v>2</v>
      </c>
    </row>
    <row r="32" spans="1:3" x14ac:dyDescent="0.35">
      <c r="A32" s="14">
        <v>4.5999999999999996</v>
      </c>
      <c r="B32" t="s">
        <v>2565</v>
      </c>
      <c r="C32">
        <v>3</v>
      </c>
    </row>
    <row r="33" spans="1:3" x14ac:dyDescent="0.35">
      <c r="A33" s="14">
        <v>4.7</v>
      </c>
      <c r="B33" t="s">
        <v>2566</v>
      </c>
      <c r="C33">
        <v>2</v>
      </c>
    </row>
    <row r="34" spans="1:3" x14ac:dyDescent="0.35">
      <c r="A34" s="14">
        <v>4.8</v>
      </c>
      <c r="B34" t="s">
        <v>2567</v>
      </c>
      <c r="C34">
        <v>2</v>
      </c>
    </row>
    <row r="35" spans="1:3" x14ac:dyDescent="0.35">
      <c r="A35" s="14">
        <v>4.9000000000000004</v>
      </c>
      <c r="B35" t="s">
        <v>2568</v>
      </c>
      <c r="C35">
        <v>2</v>
      </c>
    </row>
    <row r="36" spans="1:3" x14ac:dyDescent="0.35">
      <c r="A36" s="14">
        <v>5.0999999999999996</v>
      </c>
      <c r="B36" t="s">
        <v>2569</v>
      </c>
      <c r="C36">
        <v>1</v>
      </c>
    </row>
    <row r="37" spans="1:3" x14ac:dyDescent="0.35">
      <c r="A37" s="14">
        <v>5.2</v>
      </c>
      <c r="B37" t="s">
        <v>2570</v>
      </c>
      <c r="C37">
        <v>2</v>
      </c>
    </row>
    <row r="38" spans="1:3" x14ac:dyDescent="0.35">
      <c r="A38" s="14">
        <v>5.3</v>
      </c>
      <c r="B38" t="s">
        <v>2571</v>
      </c>
      <c r="C38">
        <v>2</v>
      </c>
    </row>
    <row r="39" spans="1:3" x14ac:dyDescent="0.35">
      <c r="A39" s="14">
        <v>5.4</v>
      </c>
      <c r="B39" t="s">
        <v>2572</v>
      </c>
      <c r="C39">
        <v>2</v>
      </c>
    </row>
    <row r="40" spans="1:3" x14ac:dyDescent="0.35">
      <c r="A40" s="14">
        <v>5.5</v>
      </c>
      <c r="B40" t="s">
        <v>2573</v>
      </c>
      <c r="C40">
        <v>2</v>
      </c>
    </row>
    <row r="41" spans="1:3" x14ac:dyDescent="0.35">
      <c r="A41" s="14">
        <v>6.1</v>
      </c>
      <c r="B41" t="s">
        <v>2574</v>
      </c>
      <c r="C41">
        <v>2</v>
      </c>
    </row>
    <row r="42" spans="1:3" x14ac:dyDescent="0.35">
      <c r="A42" s="14">
        <v>6.2</v>
      </c>
      <c r="B42" t="s">
        <v>2575</v>
      </c>
      <c r="C42">
        <v>1</v>
      </c>
    </row>
    <row r="43" spans="1:3" x14ac:dyDescent="0.35">
      <c r="A43" s="14">
        <v>6.3</v>
      </c>
      <c r="B43" t="s">
        <v>2576</v>
      </c>
      <c r="C43">
        <v>2</v>
      </c>
    </row>
    <row r="44" spans="1:3" x14ac:dyDescent="0.35">
      <c r="A44" s="14">
        <v>6.4</v>
      </c>
      <c r="B44" t="s">
        <v>2577</v>
      </c>
      <c r="C44">
        <v>2</v>
      </c>
    </row>
    <row r="45" spans="1:3" x14ac:dyDescent="0.35">
      <c r="A45" s="14">
        <v>6.5</v>
      </c>
      <c r="B45" t="s">
        <v>2578</v>
      </c>
      <c r="C45">
        <v>2</v>
      </c>
    </row>
    <row r="46" spans="1:3" x14ac:dyDescent="0.35">
      <c r="A46" s="14">
        <v>6.6</v>
      </c>
      <c r="B46" t="s">
        <v>2579</v>
      </c>
      <c r="C46">
        <v>2</v>
      </c>
    </row>
    <row r="47" spans="1:3" x14ac:dyDescent="0.35">
      <c r="A47" s="14">
        <v>6.7</v>
      </c>
      <c r="B47" t="s">
        <v>2580</v>
      </c>
      <c r="C47">
        <v>2</v>
      </c>
    </row>
    <row r="48" spans="1:3" x14ac:dyDescent="0.35">
      <c r="A48" s="14">
        <v>6.8</v>
      </c>
      <c r="B48" t="s">
        <v>2581</v>
      </c>
      <c r="C48">
        <v>3</v>
      </c>
    </row>
    <row r="49" spans="1:3" x14ac:dyDescent="0.35">
      <c r="A49" s="14">
        <v>7.1</v>
      </c>
      <c r="B49" t="s">
        <v>2582</v>
      </c>
      <c r="C49">
        <v>1</v>
      </c>
    </row>
    <row r="50" spans="1:3" x14ac:dyDescent="0.35">
      <c r="A50" s="14">
        <v>7.2</v>
      </c>
      <c r="B50" t="s">
        <v>2583</v>
      </c>
      <c r="C50">
        <v>2</v>
      </c>
    </row>
    <row r="51" spans="1:3" x14ac:dyDescent="0.35">
      <c r="A51" s="14">
        <v>7.3</v>
      </c>
      <c r="B51" t="s">
        <v>2584</v>
      </c>
      <c r="C51">
        <v>2</v>
      </c>
    </row>
    <row r="52" spans="1:3" x14ac:dyDescent="0.35">
      <c r="A52" s="14">
        <v>7.4</v>
      </c>
      <c r="B52" t="s">
        <v>2585</v>
      </c>
      <c r="C52">
        <v>2</v>
      </c>
    </row>
    <row r="53" spans="1:3" x14ac:dyDescent="0.35">
      <c r="A53" s="14">
        <v>7.5</v>
      </c>
      <c r="B53" t="s">
        <v>2586</v>
      </c>
      <c r="C53">
        <v>2</v>
      </c>
    </row>
    <row r="54" spans="1:3" x14ac:dyDescent="0.35">
      <c r="A54" s="14">
        <v>7.6</v>
      </c>
      <c r="B54" t="s">
        <v>2587</v>
      </c>
      <c r="C54">
        <v>2</v>
      </c>
    </row>
    <row r="55" spans="1:3" x14ac:dyDescent="0.35">
      <c r="A55" s="14">
        <v>7.7</v>
      </c>
      <c r="B55" t="s">
        <v>2588</v>
      </c>
      <c r="C55">
        <v>1</v>
      </c>
    </row>
    <row r="56" spans="1:3" x14ac:dyDescent="0.35">
      <c r="A56" s="14">
        <v>7.8</v>
      </c>
      <c r="B56" t="s">
        <v>2589</v>
      </c>
      <c r="C56">
        <v>2</v>
      </c>
    </row>
    <row r="57" spans="1:3" x14ac:dyDescent="0.35">
      <c r="A57" s="14">
        <v>7.9</v>
      </c>
      <c r="B57" t="s">
        <v>2590</v>
      </c>
      <c r="C57">
        <v>2</v>
      </c>
    </row>
    <row r="58" spans="1:3" x14ac:dyDescent="0.35">
      <c r="A58" s="14" t="s">
        <v>2591</v>
      </c>
      <c r="B58" t="s">
        <v>2592</v>
      </c>
      <c r="C58">
        <v>1</v>
      </c>
    </row>
    <row r="59" spans="1:3" x14ac:dyDescent="0.35">
      <c r="A59" s="14">
        <v>8.1</v>
      </c>
      <c r="B59" t="s">
        <v>2593</v>
      </c>
      <c r="C59">
        <v>2</v>
      </c>
    </row>
    <row r="60" spans="1:3" x14ac:dyDescent="0.35">
      <c r="A60" s="14">
        <v>8.1999999999999993</v>
      </c>
      <c r="B60" t="s">
        <v>2594</v>
      </c>
      <c r="C60">
        <v>1</v>
      </c>
    </row>
    <row r="61" spans="1:3" x14ac:dyDescent="0.35">
      <c r="A61" s="14">
        <v>8.3000000000000007</v>
      </c>
      <c r="B61" t="s">
        <v>2595</v>
      </c>
      <c r="C61">
        <v>2</v>
      </c>
    </row>
    <row r="62" spans="1:3" x14ac:dyDescent="0.35">
      <c r="A62" s="14">
        <v>8.4</v>
      </c>
      <c r="B62" t="s">
        <v>2596</v>
      </c>
      <c r="C62">
        <v>1</v>
      </c>
    </row>
    <row r="63" spans="1:3" x14ac:dyDescent="0.35">
      <c r="A63" s="14">
        <v>8.5</v>
      </c>
      <c r="B63" t="s">
        <v>2597</v>
      </c>
      <c r="C63">
        <v>1</v>
      </c>
    </row>
    <row r="64" spans="1:3" x14ac:dyDescent="0.35">
      <c r="A64" s="14">
        <v>8.6</v>
      </c>
      <c r="B64" t="s">
        <v>2598</v>
      </c>
      <c r="C64">
        <v>2</v>
      </c>
    </row>
    <row r="65" spans="1:3" x14ac:dyDescent="0.35">
      <c r="A65" s="14">
        <v>8.6999999999999993</v>
      </c>
      <c r="B65" t="s">
        <v>2599</v>
      </c>
      <c r="C65">
        <v>2</v>
      </c>
    </row>
    <row r="66" spans="1:3" x14ac:dyDescent="0.35">
      <c r="A66" s="14">
        <v>8.8000000000000007</v>
      </c>
      <c r="B66" t="s">
        <v>2600</v>
      </c>
      <c r="C66">
        <v>2</v>
      </c>
    </row>
    <row r="67" spans="1:3" x14ac:dyDescent="0.35">
      <c r="A67" s="14">
        <v>9.1</v>
      </c>
      <c r="B67" t="s">
        <v>2601</v>
      </c>
      <c r="C67">
        <v>2</v>
      </c>
    </row>
    <row r="68" spans="1:3" x14ac:dyDescent="0.35">
      <c r="A68" s="14">
        <v>9.1999999999999993</v>
      </c>
      <c r="B68" t="s">
        <v>2602</v>
      </c>
      <c r="C68">
        <v>2</v>
      </c>
    </row>
    <row r="69" spans="1:3" x14ac:dyDescent="0.35">
      <c r="A69" s="14">
        <v>9.3000000000000007</v>
      </c>
      <c r="B69" t="s">
        <v>2603</v>
      </c>
      <c r="C69">
        <v>2</v>
      </c>
    </row>
    <row r="70" spans="1:3" x14ac:dyDescent="0.35">
      <c r="A70" s="14">
        <v>9.4</v>
      </c>
      <c r="B70" t="s">
        <v>2604</v>
      </c>
      <c r="C70">
        <v>1</v>
      </c>
    </row>
    <row r="71" spans="1:3" x14ac:dyDescent="0.35">
      <c r="A71" s="14">
        <v>9.5</v>
      </c>
      <c r="B71" t="s">
        <v>2605</v>
      </c>
      <c r="C71">
        <v>3</v>
      </c>
    </row>
    <row r="72" spans="1:3" x14ac:dyDescent="0.35">
      <c r="A72" s="14">
        <v>10.1</v>
      </c>
      <c r="B72" t="s">
        <v>2606</v>
      </c>
      <c r="C72">
        <v>1</v>
      </c>
    </row>
    <row r="73" spans="1:3" x14ac:dyDescent="0.35">
      <c r="A73" s="14">
        <v>10.199999999999999</v>
      </c>
      <c r="B73" t="s">
        <v>2607</v>
      </c>
      <c r="C73">
        <v>1</v>
      </c>
    </row>
    <row r="74" spans="1:3" x14ac:dyDescent="0.35">
      <c r="A74" s="14">
        <v>10.3</v>
      </c>
      <c r="B74" t="s">
        <v>2608</v>
      </c>
      <c r="C74">
        <v>2</v>
      </c>
    </row>
    <row r="75" spans="1:3" x14ac:dyDescent="0.35">
      <c r="A75" s="14">
        <v>10.4</v>
      </c>
      <c r="B75" t="s">
        <v>2609</v>
      </c>
      <c r="C75">
        <v>1</v>
      </c>
    </row>
    <row r="76" spans="1:3" x14ac:dyDescent="0.35">
      <c r="A76" s="14">
        <v>10.5</v>
      </c>
      <c r="B76" t="s">
        <v>2610</v>
      </c>
      <c r="C76">
        <v>1</v>
      </c>
    </row>
    <row r="77" spans="1:3" x14ac:dyDescent="0.35">
      <c r="A77" s="14">
        <v>11.1</v>
      </c>
      <c r="B77" t="s">
        <v>2611</v>
      </c>
      <c r="C77">
        <v>2</v>
      </c>
    </row>
    <row r="78" spans="1:3" x14ac:dyDescent="0.35">
      <c r="A78" s="14">
        <v>11.2</v>
      </c>
      <c r="B78" t="s">
        <v>2612</v>
      </c>
      <c r="C78">
        <v>2</v>
      </c>
    </row>
    <row r="79" spans="1:3" x14ac:dyDescent="0.35">
      <c r="A79" s="14">
        <v>11.3</v>
      </c>
      <c r="B79" t="s">
        <v>2613</v>
      </c>
      <c r="C79">
        <v>2</v>
      </c>
    </row>
    <row r="80" spans="1:3" x14ac:dyDescent="0.35">
      <c r="A80" s="14">
        <v>11.4</v>
      </c>
      <c r="B80" t="s">
        <v>2614</v>
      </c>
      <c r="C80">
        <v>1</v>
      </c>
    </row>
    <row r="81" spans="1:3" x14ac:dyDescent="0.35">
      <c r="A81" s="14">
        <v>11.5</v>
      </c>
      <c r="B81" t="s">
        <v>2615</v>
      </c>
      <c r="C81">
        <v>2</v>
      </c>
    </row>
    <row r="82" spans="1:3" x14ac:dyDescent="0.35">
      <c r="A82" s="14">
        <v>11.6</v>
      </c>
      <c r="B82" t="s">
        <v>2616</v>
      </c>
      <c r="C82">
        <v>2</v>
      </c>
    </row>
    <row r="83" spans="1:3" x14ac:dyDescent="0.35">
      <c r="A83" s="14">
        <v>11.7</v>
      </c>
      <c r="B83" t="s">
        <v>2617</v>
      </c>
      <c r="C83">
        <v>2</v>
      </c>
    </row>
    <row r="84" spans="1:3" x14ac:dyDescent="0.35">
      <c r="A84" s="14">
        <v>12.1</v>
      </c>
      <c r="B84" t="s">
        <v>2618</v>
      </c>
      <c r="C84">
        <v>1</v>
      </c>
    </row>
    <row r="85" spans="1:3" x14ac:dyDescent="0.35">
      <c r="A85" s="14">
        <v>12.2</v>
      </c>
      <c r="B85" t="s">
        <v>2619</v>
      </c>
      <c r="C85">
        <v>2</v>
      </c>
    </row>
    <row r="86" spans="1:3" x14ac:dyDescent="0.35">
      <c r="A86" s="14">
        <v>12.3</v>
      </c>
      <c r="B86" t="s">
        <v>2620</v>
      </c>
      <c r="C86">
        <v>2</v>
      </c>
    </row>
    <row r="87" spans="1:3" x14ac:dyDescent="0.35">
      <c r="A87" s="14">
        <v>12.4</v>
      </c>
      <c r="B87" t="s">
        <v>2621</v>
      </c>
      <c r="C87">
        <v>1</v>
      </c>
    </row>
    <row r="88" spans="1:3" x14ac:dyDescent="0.35">
      <c r="A88" s="14">
        <v>12.5</v>
      </c>
      <c r="B88" t="s">
        <v>2622</v>
      </c>
      <c r="C88">
        <v>2</v>
      </c>
    </row>
    <row r="89" spans="1:3" x14ac:dyDescent="0.35">
      <c r="A89" s="14">
        <v>12.6</v>
      </c>
      <c r="B89" t="s">
        <v>2623</v>
      </c>
      <c r="C89">
        <v>2</v>
      </c>
    </row>
    <row r="90" spans="1:3" x14ac:dyDescent="0.35">
      <c r="A90" s="14">
        <v>12.7</v>
      </c>
      <c r="B90" t="s">
        <v>2624</v>
      </c>
      <c r="C90">
        <v>3</v>
      </c>
    </row>
    <row r="91" spans="1:3" x14ac:dyDescent="0.35">
      <c r="A91" s="14">
        <v>12.8</v>
      </c>
      <c r="B91" t="s">
        <v>2625</v>
      </c>
      <c r="C91">
        <v>2</v>
      </c>
    </row>
    <row r="92" spans="1:3" x14ac:dyDescent="0.35">
      <c r="A92" s="14">
        <v>12.9</v>
      </c>
      <c r="B92" t="s">
        <v>2626</v>
      </c>
      <c r="C92">
        <v>3</v>
      </c>
    </row>
    <row r="93" spans="1:3" x14ac:dyDescent="0.35">
      <c r="A93" s="14" t="s">
        <v>2627</v>
      </c>
      <c r="B93" t="s">
        <v>2628</v>
      </c>
      <c r="C93">
        <v>3</v>
      </c>
    </row>
    <row r="94" spans="1:3" x14ac:dyDescent="0.35">
      <c r="A94" s="14">
        <v>12.11</v>
      </c>
      <c r="B94" t="s">
        <v>2629</v>
      </c>
      <c r="C94">
        <v>2</v>
      </c>
    </row>
    <row r="95" spans="1:3" x14ac:dyDescent="0.35">
      <c r="A95" s="14">
        <v>12.12</v>
      </c>
      <c r="B95" t="s">
        <v>2630</v>
      </c>
      <c r="C95">
        <v>3</v>
      </c>
    </row>
    <row r="96" spans="1:3" x14ac:dyDescent="0.35">
      <c r="A96" s="14">
        <v>13.1</v>
      </c>
      <c r="B96" t="s">
        <v>2631</v>
      </c>
      <c r="C96">
        <v>1</v>
      </c>
    </row>
    <row r="97" spans="1:3" x14ac:dyDescent="0.35">
      <c r="A97" s="14">
        <v>13.2</v>
      </c>
      <c r="B97" t="s">
        <v>2632</v>
      </c>
      <c r="C97">
        <v>1</v>
      </c>
    </row>
    <row r="98" spans="1:3" x14ac:dyDescent="0.35">
      <c r="A98" s="14">
        <v>13.3</v>
      </c>
      <c r="B98" t="s">
        <v>2633</v>
      </c>
      <c r="C98">
        <v>3</v>
      </c>
    </row>
    <row r="99" spans="1:3" x14ac:dyDescent="0.35">
      <c r="A99" s="14">
        <v>13.4</v>
      </c>
      <c r="B99" t="s">
        <v>2634</v>
      </c>
      <c r="C99">
        <v>2</v>
      </c>
    </row>
    <row r="100" spans="1:3" x14ac:dyDescent="0.35">
      <c r="A100" s="14">
        <v>13.5</v>
      </c>
      <c r="B100" t="s">
        <v>2635</v>
      </c>
      <c r="C100">
        <v>3</v>
      </c>
    </row>
    <row r="101" spans="1:3" x14ac:dyDescent="0.35">
      <c r="A101" s="14">
        <v>13.6</v>
      </c>
      <c r="B101" t="s">
        <v>2636</v>
      </c>
      <c r="C101">
        <v>1</v>
      </c>
    </row>
    <row r="102" spans="1:3" x14ac:dyDescent="0.35">
      <c r="A102" s="14">
        <v>13.7</v>
      </c>
      <c r="B102" t="s">
        <v>2637</v>
      </c>
      <c r="C102">
        <v>2</v>
      </c>
    </row>
    <row r="103" spans="1:3" x14ac:dyDescent="0.35">
      <c r="A103" s="14">
        <v>13.8</v>
      </c>
      <c r="B103" t="s">
        <v>2638</v>
      </c>
      <c r="C103">
        <v>3</v>
      </c>
    </row>
    <row r="104" spans="1:3" x14ac:dyDescent="0.35">
      <c r="A104" s="14">
        <v>13.9</v>
      </c>
      <c r="B104" t="s">
        <v>2639</v>
      </c>
      <c r="C104">
        <v>3</v>
      </c>
    </row>
    <row r="105" spans="1:3" x14ac:dyDescent="0.35">
      <c r="A105" s="14">
        <v>14.1</v>
      </c>
      <c r="B105" t="s">
        <v>2640</v>
      </c>
      <c r="C105">
        <v>2</v>
      </c>
    </row>
    <row r="106" spans="1:3" x14ac:dyDescent="0.35">
      <c r="A106" s="14">
        <v>14.2</v>
      </c>
      <c r="B106" t="s">
        <v>2641</v>
      </c>
      <c r="C106">
        <v>2</v>
      </c>
    </row>
    <row r="107" spans="1:3" x14ac:dyDescent="0.35">
      <c r="A107" s="14">
        <v>14.3</v>
      </c>
      <c r="B107" t="s">
        <v>2642</v>
      </c>
      <c r="C107">
        <v>2</v>
      </c>
    </row>
    <row r="108" spans="1:3" x14ac:dyDescent="0.35">
      <c r="A108" s="14">
        <v>14.4</v>
      </c>
      <c r="B108" t="s">
        <v>2643</v>
      </c>
      <c r="C108">
        <v>2</v>
      </c>
    </row>
    <row r="109" spans="1:3" x14ac:dyDescent="0.35">
      <c r="A109" s="14">
        <v>14.5</v>
      </c>
      <c r="B109" t="s">
        <v>2644</v>
      </c>
      <c r="C109">
        <v>3</v>
      </c>
    </row>
    <row r="110" spans="1:3" x14ac:dyDescent="0.35">
      <c r="A110" s="14">
        <v>14.6</v>
      </c>
      <c r="B110" t="s">
        <v>2645</v>
      </c>
      <c r="C110">
        <v>1</v>
      </c>
    </row>
    <row r="111" spans="1:3" x14ac:dyDescent="0.35">
      <c r="A111" s="14">
        <v>14.7</v>
      </c>
      <c r="B111" t="s">
        <v>2646</v>
      </c>
      <c r="C111">
        <v>3</v>
      </c>
    </row>
    <row r="112" spans="1:3" x14ac:dyDescent="0.35">
      <c r="A112" s="14">
        <v>14.8</v>
      </c>
      <c r="B112" t="s">
        <v>2647</v>
      </c>
      <c r="C112">
        <v>3</v>
      </c>
    </row>
    <row r="113" spans="1:3" x14ac:dyDescent="0.35">
      <c r="A113" s="14">
        <v>14.9</v>
      </c>
      <c r="B113" t="s">
        <v>2648</v>
      </c>
      <c r="C113">
        <v>3</v>
      </c>
    </row>
    <row r="114" spans="1:3" x14ac:dyDescent="0.35">
      <c r="A114" s="14">
        <v>15.1</v>
      </c>
      <c r="B114" t="s">
        <v>2649</v>
      </c>
      <c r="C114">
        <v>2</v>
      </c>
    </row>
    <row r="115" spans="1:3" x14ac:dyDescent="0.35">
      <c r="A115" s="14">
        <v>15.2</v>
      </c>
      <c r="B115" t="s">
        <v>2650</v>
      </c>
      <c r="C115">
        <v>2</v>
      </c>
    </row>
    <row r="116" spans="1:3" x14ac:dyDescent="0.35">
      <c r="A116" s="14">
        <v>15.3</v>
      </c>
      <c r="B116" t="s">
        <v>2651</v>
      </c>
      <c r="C116">
        <v>2</v>
      </c>
    </row>
    <row r="117" spans="1:3" x14ac:dyDescent="0.35">
      <c r="A117" s="14">
        <v>15.4</v>
      </c>
      <c r="B117" t="s">
        <v>2652</v>
      </c>
      <c r="C117">
        <v>3</v>
      </c>
    </row>
    <row r="118" spans="1:3" x14ac:dyDescent="0.35">
      <c r="A118" s="14">
        <v>15.5</v>
      </c>
      <c r="B118" t="s">
        <v>2653</v>
      </c>
      <c r="C118">
        <v>3</v>
      </c>
    </row>
    <row r="119" spans="1:3" x14ac:dyDescent="0.35">
      <c r="A119" s="14">
        <v>15.6</v>
      </c>
      <c r="B119" t="s">
        <v>2654</v>
      </c>
      <c r="C119">
        <v>2</v>
      </c>
    </row>
    <row r="120" spans="1:3" x14ac:dyDescent="0.35">
      <c r="A120" s="14">
        <v>15.7</v>
      </c>
      <c r="B120" t="s">
        <v>2655</v>
      </c>
      <c r="C120">
        <v>1</v>
      </c>
    </row>
    <row r="121" spans="1:3" x14ac:dyDescent="0.35">
      <c r="A121" s="14">
        <v>15.8</v>
      </c>
      <c r="B121" t="s">
        <v>2656</v>
      </c>
      <c r="C121">
        <v>3</v>
      </c>
    </row>
    <row r="122" spans="1:3" x14ac:dyDescent="0.35">
      <c r="A122" s="14">
        <v>15.9</v>
      </c>
      <c r="B122" t="s">
        <v>2657</v>
      </c>
      <c r="C122">
        <v>2</v>
      </c>
    </row>
    <row r="123" spans="1:3" x14ac:dyDescent="0.35">
      <c r="A123" s="14" t="s">
        <v>2658</v>
      </c>
      <c r="B123" t="s">
        <v>2659</v>
      </c>
      <c r="C123">
        <v>1</v>
      </c>
    </row>
    <row r="124" spans="1:3" x14ac:dyDescent="0.35">
      <c r="A124" s="14">
        <v>16.100000000000001</v>
      </c>
      <c r="B124" t="s">
        <v>2660</v>
      </c>
      <c r="C124">
        <v>2</v>
      </c>
    </row>
    <row r="125" spans="1:3" x14ac:dyDescent="0.35">
      <c r="A125" s="14">
        <v>16.2</v>
      </c>
      <c r="B125" t="s">
        <v>2661</v>
      </c>
      <c r="C125">
        <v>2</v>
      </c>
    </row>
    <row r="126" spans="1:3" x14ac:dyDescent="0.35">
      <c r="A126" s="14">
        <v>16.3</v>
      </c>
      <c r="B126" t="s">
        <v>2662</v>
      </c>
      <c r="C126">
        <v>2</v>
      </c>
    </row>
    <row r="127" spans="1:3" x14ac:dyDescent="0.35">
      <c r="A127" s="14">
        <v>16.399999999999999</v>
      </c>
      <c r="B127" t="s">
        <v>2663</v>
      </c>
      <c r="C127">
        <v>2</v>
      </c>
    </row>
    <row r="128" spans="1:3" x14ac:dyDescent="0.35">
      <c r="A128" s="14">
        <v>16.5</v>
      </c>
      <c r="B128" t="s">
        <v>2664</v>
      </c>
      <c r="C128">
        <v>2</v>
      </c>
    </row>
    <row r="129" spans="1:3" x14ac:dyDescent="0.35">
      <c r="A129" s="14">
        <v>16.600000000000001</v>
      </c>
      <c r="B129" t="s">
        <v>2665</v>
      </c>
      <c r="C129">
        <v>2</v>
      </c>
    </row>
    <row r="130" spans="1:3" x14ac:dyDescent="0.35">
      <c r="A130" s="14">
        <v>16.7</v>
      </c>
      <c r="B130" t="s">
        <v>2666</v>
      </c>
      <c r="C130">
        <v>2</v>
      </c>
    </row>
    <row r="131" spans="1:3" x14ac:dyDescent="0.35">
      <c r="A131" s="14">
        <v>16.8</v>
      </c>
      <c r="B131" t="s">
        <v>2667</v>
      </c>
      <c r="C131">
        <v>1</v>
      </c>
    </row>
    <row r="132" spans="1:3" x14ac:dyDescent="0.35">
      <c r="A132" s="14">
        <v>16.899999999999999</v>
      </c>
      <c r="B132" t="s">
        <v>2668</v>
      </c>
      <c r="C132">
        <v>1</v>
      </c>
    </row>
    <row r="133" spans="1:3" x14ac:dyDescent="0.35">
      <c r="A133" s="14" t="s">
        <v>2669</v>
      </c>
      <c r="B133" t="s">
        <v>2670</v>
      </c>
      <c r="C133">
        <v>2</v>
      </c>
    </row>
    <row r="134" spans="1:3" x14ac:dyDescent="0.35">
      <c r="A134" s="14">
        <v>16.11</v>
      </c>
      <c r="B134" t="s">
        <v>2671</v>
      </c>
      <c r="C134">
        <v>1</v>
      </c>
    </row>
    <row r="135" spans="1:3" x14ac:dyDescent="0.35">
      <c r="A135" s="14">
        <v>16.12</v>
      </c>
      <c r="B135" t="s">
        <v>2672</v>
      </c>
      <c r="C135">
        <v>2</v>
      </c>
    </row>
    <row r="136" spans="1:3" x14ac:dyDescent="0.35">
      <c r="A136" s="14">
        <v>16.13</v>
      </c>
      <c r="B136" t="s">
        <v>2673</v>
      </c>
      <c r="C136">
        <v>3</v>
      </c>
    </row>
    <row r="137" spans="1:3" x14ac:dyDescent="0.35">
      <c r="A137" s="14" t="s">
        <v>452</v>
      </c>
      <c r="B137" t="s">
        <v>2674</v>
      </c>
      <c r="C137">
        <v>2</v>
      </c>
    </row>
    <row r="138" spans="1:3" x14ac:dyDescent="0.35">
      <c r="A138" s="14" t="s">
        <v>460</v>
      </c>
      <c r="B138" t="s">
        <v>2675</v>
      </c>
      <c r="C138">
        <v>2</v>
      </c>
    </row>
    <row r="139" spans="1:3" x14ac:dyDescent="0.35">
      <c r="A139" s="14" t="s">
        <v>473</v>
      </c>
      <c r="B139" t="s">
        <v>2676</v>
      </c>
      <c r="C139">
        <v>1</v>
      </c>
    </row>
    <row r="140" spans="1:3" x14ac:dyDescent="0.35">
      <c r="A140" s="14" t="s">
        <v>483</v>
      </c>
      <c r="B140" t="s">
        <v>2677</v>
      </c>
      <c r="C140">
        <v>2</v>
      </c>
    </row>
    <row r="141" spans="1:3" x14ac:dyDescent="0.35">
      <c r="A141" s="14" t="s">
        <v>485</v>
      </c>
      <c r="B141" t="s">
        <v>2678</v>
      </c>
      <c r="C141">
        <v>1</v>
      </c>
    </row>
    <row r="142" spans="1:3" x14ac:dyDescent="0.35">
      <c r="A142" s="14" t="s">
        <v>506</v>
      </c>
      <c r="B142" t="s">
        <v>2679</v>
      </c>
      <c r="C142">
        <v>1</v>
      </c>
    </row>
    <row r="143" spans="1:3" x14ac:dyDescent="0.35">
      <c r="A143" s="14" t="s">
        <v>525</v>
      </c>
      <c r="B143" t="s">
        <v>2680</v>
      </c>
      <c r="C143">
        <v>1</v>
      </c>
    </row>
    <row r="144" spans="1:3" x14ac:dyDescent="0.35">
      <c r="A144" s="14" t="s">
        <v>545</v>
      </c>
      <c r="B144" t="s">
        <v>2681</v>
      </c>
      <c r="C144">
        <v>1</v>
      </c>
    </row>
    <row r="145" spans="1:3" x14ac:dyDescent="0.35">
      <c r="A145" s="14" t="s">
        <v>551</v>
      </c>
      <c r="B145" t="s">
        <v>2682</v>
      </c>
      <c r="C145">
        <v>1</v>
      </c>
    </row>
    <row r="146" spans="1:3" x14ac:dyDescent="0.35">
      <c r="A146" s="14" t="s">
        <v>573</v>
      </c>
      <c r="B146" t="s">
        <v>2683</v>
      </c>
      <c r="C146">
        <v>2</v>
      </c>
    </row>
    <row r="147" spans="1:3" x14ac:dyDescent="0.35">
      <c r="A147" s="14" t="s">
        <v>598</v>
      </c>
      <c r="B147" t="s">
        <v>2684</v>
      </c>
      <c r="C147">
        <v>2</v>
      </c>
    </row>
    <row r="148" spans="1:3" x14ac:dyDescent="0.35">
      <c r="A148" s="14" t="s">
        <v>600</v>
      </c>
      <c r="B148" t="s">
        <v>2685</v>
      </c>
      <c r="C148">
        <v>2</v>
      </c>
    </row>
    <row r="149" spans="1:3" x14ac:dyDescent="0.35">
      <c r="A149" s="14" t="s">
        <v>626</v>
      </c>
      <c r="B149" t="s">
        <v>2686</v>
      </c>
      <c r="C149">
        <v>2</v>
      </c>
    </row>
    <row r="150" spans="1:3" x14ac:dyDescent="0.35">
      <c r="A150" s="14" t="s">
        <v>645</v>
      </c>
      <c r="B150" t="s">
        <v>2687</v>
      </c>
      <c r="C150">
        <v>2</v>
      </c>
    </row>
    <row r="151" spans="1:3" x14ac:dyDescent="0.35">
      <c r="A151" s="14" t="s">
        <v>759</v>
      </c>
      <c r="B151" t="s">
        <v>2688</v>
      </c>
      <c r="C151">
        <v>2</v>
      </c>
    </row>
    <row r="152" spans="1:3" x14ac:dyDescent="0.35">
      <c r="A152" s="14" t="s">
        <v>762</v>
      </c>
      <c r="B152" t="s">
        <v>2689</v>
      </c>
      <c r="C152">
        <v>2</v>
      </c>
    </row>
    <row r="153" spans="1:3" x14ac:dyDescent="0.35">
      <c r="A153" s="14" t="s">
        <v>768</v>
      </c>
      <c r="B153" t="s">
        <v>2690</v>
      </c>
      <c r="C153">
        <v>2</v>
      </c>
    </row>
    <row r="154" spans="1:3" x14ac:dyDescent="0.35">
      <c r="A154" s="14" t="s">
        <v>1033</v>
      </c>
      <c r="B154" t="s">
        <v>2691</v>
      </c>
      <c r="C154">
        <v>2</v>
      </c>
    </row>
    <row r="155" spans="1:3" x14ac:dyDescent="0.35">
      <c r="A155" s="15" t="s">
        <v>2692</v>
      </c>
      <c r="B155" t="s">
        <v>2693</v>
      </c>
      <c r="C155">
        <v>2</v>
      </c>
    </row>
    <row r="156" spans="1:3" x14ac:dyDescent="0.35">
      <c r="A156" s="14">
        <v>18.11</v>
      </c>
      <c r="B156" t="s">
        <v>2694</v>
      </c>
      <c r="C156">
        <v>2</v>
      </c>
    </row>
    <row r="157" spans="1:3" x14ac:dyDescent="0.35">
      <c r="A157" s="14" t="s">
        <v>1737</v>
      </c>
      <c r="B157" t="s">
        <v>2695</v>
      </c>
      <c r="C157">
        <v>1</v>
      </c>
    </row>
    <row r="158" spans="1:3" x14ac:dyDescent="0.35">
      <c r="A158" s="14" t="s">
        <v>1743</v>
      </c>
      <c r="B158" t="s">
        <v>2696</v>
      </c>
      <c r="C158">
        <v>2</v>
      </c>
    </row>
    <row r="159" spans="1:3" x14ac:dyDescent="0.35">
      <c r="A159" s="14" t="s">
        <v>1745</v>
      </c>
      <c r="B159" t="s">
        <v>2697</v>
      </c>
      <c r="C159">
        <v>1</v>
      </c>
    </row>
    <row r="160" spans="1:3" x14ac:dyDescent="0.35">
      <c r="A160" s="14" t="s">
        <v>1746</v>
      </c>
      <c r="B160" t="s">
        <v>2698</v>
      </c>
      <c r="C160">
        <v>2</v>
      </c>
    </row>
    <row r="161" spans="1:3" x14ac:dyDescent="0.35">
      <c r="A161" s="14" t="s">
        <v>1749</v>
      </c>
      <c r="B161" t="s">
        <v>2699</v>
      </c>
      <c r="C161">
        <v>1</v>
      </c>
    </row>
    <row r="162" spans="1:3" x14ac:dyDescent="0.35">
      <c r="A162" s="14" t="s">
        <v>1756</v>
      </c>
      <c r="B162" t="s">
        <v>2700</v>
      </c>
      <c r="C162">
        <v>1</v>
      </c>
    </row>
    <row r="163" spans="1:3" x14ac:dyDescent="0.35">
      <c r="A163" s="14" t="s">
        <v>1768</v>
      </c>
      <c r="B163" t="s">
        <v>2701</v>
      </c>
      <c r="C163">
        <v>2</v>
      </c>
    </row>
    <row r="164" spans="1:3" x14ac:dyDescent="0.35">
      <c r="A164" s="14">
        <v>19.8</v>
      </c>
      <c r="B164" t="s">
        <v>2702</v>
      </c>
      <c r="C164">
        <v>3</v>
      </c>
    </row>
    <row r="165" spans="1:3" x14ac:dyDescent="0.35">
      <c r="A165" s="14" t="s">
        <v>2703</v>
      </c>
      <c r="B165" t="s">
        <v>2704</v>
      </c>
      <c r="C165">
        <v>2</v>
      </c>
    </row>
    <row r="166" spans="1:3" x14ac:dyDescent="0.35">
      <c r="A166" s="14" t="s">
        <v>2705</v>
      </c>
      <c r="B166" t="s">
        <v>2706</v>
      </c>
      <c r="C166">
        <v>2</v>
      </c>
    </row>
    <row r="167" spans="1:3" x14ac:dyDescent="0.35">
      <c r="A167" s="14" t="s">
        <v>2707</v>
      </c>
      <c r="B167" t="s">
        <v>2708</v>
      </c>
      <c r="C167">
        <v>3</v>
      </c>
    </row>
    <row r="168" spans="1:3" x14ac:dyDescent="0.35">
      <c r="A168" s="14" t="s">
        <v>2709</v>
      </c>
      <c r="B168" t="s">
        <v>2710</v>
      </c>
      <c r="C168">
        <v>2</v>
      </c>
    </row>
    <row r="169" spans="1:3" x14ac:dyDescent="0.35">
      <c r="A169" s="14" t="s">
        <v>2711</v>
      </c>
      <c r="B169" t="s">
        <v>2712</v>
      </c>
      <c r="C169">
        <v>2</v>
      </c>
    </row>
    <row r="170" spans="1:3" x14ac:dyDescent="0.35">
      <c r="A170" s="14" t="s">
        <v>2713</v>
      </c>
      <c r="B170" t="s">
        <v>2714</v>
      </c>
      <c r="C170">
        <v>2</v>
      </c>
    </row>
    <row r="171" spans="1:3" x14ac:dyDescent="0.35">
      <c r="A171" s="14" t="s">
        <v>2715</v>
      </c>
      <c r="B171" t="s">
        <v>2716</v>
      </c>
      <c r="C171">
        <v>3</v>
      </c>
    </row>
    <row r="172" spans="1:3" x14ac:dyDescent="0.35">
      <c r="A172" s="14" t="s">
        <v>2717</v>
      </c>
      <c r="B172" t="s">
        <v>2718</v>
      </c>
      <c r="C17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All Controls</vt:lpstr>
      <vt:lpstr>License</vt:lpstr>
      <vt:lpstr>Overview - Glossary</vt:lpstr>
      <vt:lpstr>Level 1 (L1)</vt:lpstr>
      <vt:lpstr>Level 2 (L2)</vt:lpstr>
      <vt:lpstr>BitLocker (BL)</vt:lpstr>
      <vt:lpstr>Next Generation (NG)</vt:lpstr>
      <vt:lpstr>MITRE &amp; Controls Mappings</vt:lpstr>
      <vt:lpstr>IG Def (7.1)</vt:lpstr>
      <vt:lpstr>IG Mapping Fromula (7.1)</vt:lpstr>
      <vt:lpstr>MITRE ATT&amp;CK Filtering</vt: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Michael de Blok</cp:lastModifiedBy>
  <dcterms:created xsi:type="dcterms:W3CDTF">2021-01-07T17:06:37Z</dcterms:created>
  <dcterms:modified xsi:type="dcterms:W3CDTF">2023-03-17T18:37:38Z</dcterms:modified>
  <cp:category/>
</cp:coreProperties>
</file>