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ug016\OneDrive - Ascension\Desktop\Query Parts\"/>
    </mc:Choice>
  </mc:AlternateContent>
  <xr:revisionPtr revIDLastSave="0" documentId="10_ncr:100000_{F115102C-FCD3-4446-8853-6713E8C0D025}" xr6:coauthVersionLast="31" xr6:coauthVersionMax="31" xr10:uidLastSave="{00000000-0000-0000-0000-000000000000}"/>
  <bookViews>
    <workbookView xWindow="0" yWindow="0" windowWidth="28800" windowHeight="11625" xr2:uid="{A73254D3-4B44-493E-9569-9C1459638362}"/>
  </bookViews>
  <sheets>
    <sheet name="Sheet1 (2)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2" i="2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2" i="1"/>
</calcChain>
</file>

<file path=xl/sharedStrings.xml><?xml version="1.0" encoding="utf-8"?>
<sst xmlns="http://schemas.openxmlformats.org/spreadsheetml/2006/main" count="76" uniqueCount="73">
  <si>
    <t>PROGRAM_SERVICE_CD</t>
  </si>
  <si>
    <t>SPECIALTY_UNIT_CD</t>
  </si>
  <si>
    <t>MENTAL_HEALTH_CD</t>
  </si>
  <si>
    <t>REGION_CD</t>
  </si>
  <si>
    <t>SITTER_REQUIRED_CD</t>
  </si>
  <si>
    <t>ALC_REASON_CD</t>
  </si>
  <si>
    <t>PATIENT_CLASSIFICATION_CD</t>
  </si>
  <si>
    <t>MENTAL_CATEGORY_CD</t>
  </si>
  <si>
    <t>PSYCHIATRIC_STATUS_CD</t>
  </si>
  <si>
    <t>PREGNANCY_STATUS_CD</t>
  </si>
  <si>
    <t>LEVEL_OF_SERVICE_CD</t>
  </si>
  <si>
    <t>ABN_STATUS_CD</t>
  </si>
  <si>
    <t>PREADMIT_TESTING_CD</t>
  </si>
  <si>
    <t>READMIT_CD</t>
  </si>
  <si>
    <t>ACCOMMODATION_CD</t>
  </si>
  <si>
    <t>ACCOMMODATION_REQUEST_CD</t>
  </si>
  <si>
    <t>ALT_RESULT_DEST_CD</t>
  </si>
  <si>
    <t>AMBULATORY_COND_CD</t>
  </si>
  <si>
    <t>COURTESY_CD</t>
  </si>
  <si>
    <t>DIET_TYPE_CD</t>
  </si>
  <si>
    <t>ISOLATION_CD</t>
  </si>
  <si>
    <t>MED_SERVICE_CD</t>
  </si>
  <si>
    <t>RESULT_DEST_CD</t>
  </si>
  <si>
    <t>CONFID_LEVEL_CD</t>
  </si>
  <si>
    <t>VIP_CD</t>
  </si>
  <si>
    <t>SEX_CD</t>
  </si>
  <si>
    <t>BIRTH_DT_CD</t>
  </si>
  <si>
    <t>SPECIES_CD</t>
  </si>
  <si>
    <t>DATA_STATUS_CD</t>
  </si>
  <si>
    <t>CONTRIBUTOR_SYSTEM_CD</t>
  </si>
  <si>
    <t>LOCATION_CD</t>
  </si>
  <si>
    <t>LOC_FACILITY_CD</t>
  </si>
  <si>
    <t>LOC_BUILDING_CD</t>
  </si>
  <si>
    <t>LOC_NURSE_UNIT_CD</t>
  </si>
  <si>
    <t>LOC_ROOM_CD</t>
  </si>
  <si>
    <t>LOC_BED_CD</t>
  </si>
  <si>
    <t>GUARANTOR_TYPE_CD</t>
  </si>
  <si>
    <t>LOC_TEMP_CD</t>
  </si>
  <si>
    <t>FINANCIAL_CLASS_CD</t>
  </si>
  <si>
    <t>BBD_PROCEDURE_CD</t>
  </si>
  <si>
    <t>SAFEKEEPING_CD</t>
  </si>
  <si>
    <t>TRAUMA_CD</t>
  </si>
  <si>
    <t>TRIAGE_CD</t>
  </si>
  <si>
    <t>VISITOR_STATUS_CD</t>
  </si>
  <si>
    <t>VALUABLES_CD</t>
  </si>
  <si>
    <t>SECURITY_ACCESS_CD</t>
  </si>
  <si>
    <t>REFER_FACILITY_CD</t>
  </si>
  <si>
    <t>ACCOMP_BY_CD</t>
  </si>
  <si>
    <t>ACCOMMODATION_REASON_CD</t>
  </si>
  <si>
    <t>PA_CURRENT_STATUS_CD</t>
  </si>
  <si>
    <t>SERVICE_CATEGORY_CD</t>
  </si>
  <si>
    <t>CONTRACT_STATUS_CD</t>
  </si>
  <si>
    <t>ALT_LVL_CARE_CD</t>
  </si>
  <si>
    <t>ACTIVE_STATUS_CD</t>
  </si>
  <si>
    <t>ENCNTR_CLASS_CD</t>
  </si>
  <si>
    <t>ENCNTR_TYPE_CD</t>
  </si>
  <si>
    <t>ENCNTR_TYPE_CLASS_CD</t>
  </si>
  <si>
    <t>ENCNTR_STATUS_CD</t>
  </si>
  <si>
    <t>ADMIT_TYPE_CD</t>
  </si>
  <si>
    <t>ADMIT_SRC_CD</t>
  </si>
  <si>
    <t>ADMIT_MODE_CD</t>
  </si>
  <si>
    <t>ADMIT_WITH_MEDICATION_CD</t>
  </si>
  <si>
    <t>DISCH_DISPOSITION_CD</t>
  </si>
  <si>
    <t>DISCH_TO_LOCTN_CD</t>
  </si>
  <si>
    <t>PLACE_OF_SVC_TYPE_CD</t>
  </si>
  <si>
    <t>REFERRAL_SOURCE_CD</t>
  </si>
  <si>
    <t>TREATMENT_PHASE_CD</t>
  </si>
  <si>
    <t>ORDER_SOURCE_CD</t>
  </si>
  <si>
    <t>PAYMENT_COLLECTION_STATUS_CD</t>
  </si>
  <si>
    <t>CODES</t>
  </si>
  <si>
    <t>Query Statement</t>
  </si>
  <si>
    <t>Data Call</t>
  </si>
  <si>
    <t>TRACKING_GROUP_CD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</si>
</sst>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9730-4E67-445D-96CA-E8252033A693}">
  <dimension ref="A1:C70"/>
  <sheetViews>
    <sheetView tabSelected="1" workbookViewId="0">
      <selection activeCell="B2" sqref="B2"/>
    </sheetView>
  </sheetViews>
  <sheetFormatPr defaultRowHeight="15" x14ac:dyDescent="0.25"/>
  <cols>
    <col min="1" max="1" width="33.140625" bestFit="1" customWidth="1"/>
    <col min="2" max="2" width="79.42578125" bestFit="1" customWidth="1"/>
    <col min="3" max="3" width="70.42578125" bestFit="1" customWidth="1"/>
  </cols>
  <sheetData>
    <row r="1" spans="1:3" x14ac:dyDescent="0.25">
      <c r="A1" t="s">
        <v>69</v>
      </c>
      <c r="B1" t="s">
        <v>70</v>
      </c>
      <c r="C1" t="s">
        <v>71</v>
      </c>
    </row>
    <row r="2" spans="1:3" ht="90" x14ac:dyDescent="0.25">
      <c r="A2" s="1" t="s">
        <v>72</v>
      </c>
      <c r="B2" s="3" t="str">
        <f>IFERROR("LEFT JOIN" &amp;CHAR(9)&amp;CHAR(10)&amp;"("&amp;CHAR(9)&amp;CHAR(10)&amp;"SELECT "&amp; LEFT(A2, LEN(A2)-3)&amp;".CODE_VALUE, "&amp; LEFT(A2, LEN(A2)-3)&amp;".DISPLAY"&amp;CHAR(9)&amp;CHAR(10)&amp;" FROM SETON_P3291.CODE_VALUE AS "&amp; LEFT(A2, LEN(A2)-3)&amp;CHAR(9)&amp;CHAR(10)&amp; ") "&amp; "AS " &amp; LEFT(A2, LEN(A2)-3) &amp;CHAR(9)&amp;CHAR(10)&amp; " ON TRACKING_CHECKIN."&amp;A2&amp;" = " &amp;LEFT(A2, LEN(A2)-3)&amp;".CODE_VALUE", "")</f>
        <v>LEFT JOIN	
(	
SELECT TRACKING_GROUP.CODE_VALUE, TRACKING_GROUP.DISPLAY	
 FROM SETON_P3291.CODE_VALUE AS TRACKING_GROUP	
) AS TRACKING_GROUP	
 ON TRACKING_CHECKIN.TRACKING_GROUP_CD = TRACKING_GROUP.CODE_VALUE</v>
      </c>
      <c r="C2" t="str">
        <f>IFERROR(","&amp;LEFT(A2,LEN(A2)-3)&amp;"."&amp;"DISPLAY AS "&amp; LEFT(A2, LEN(A2)-3), "")</f>
        <v>,TRACKING_GROUP.DISPLAY AS TRACKING_GROUP</v>
      </c>
    </row>
    <row r="3" spans="1:3" ht="90" x14ac:dyDescent="0.25">
      <c r="A3" s="2"/>
      <c r="B3" s="3" t="str">
        <f t="shared" ref="B3:B66" si="0">IFERROR("LEFT JOIN" &amp;CHAR(9)&amp;CHAR(10)&amp;"("&amp;CHAR(9)&amp;CHAR(10)&amp;"SELECT "&amp; LEFT(A3, LEN(A3)-3)&amp;".CODE_VALUE, "&amp; LEFT(A3, LEN(A3)-3)&amp;".DISPLAY"&amp;CHAR(9)&amp;CHAR(10)&amp;" FROM SETON_P3291.CODE_VALUE AS "&amp; LEFT(A3, LEN(A3)-3)&amp;CHAR(9)&amp;CHAR(10)&amp; ") "&amp; "AS " &amp; LEFT(A3, LEN(A3)-3) &amp;CHAR(9)&amp;CHAR(10)&amp; " ON TRACKING_LOCATOR."&amp;A3&amp;" = " &amp;LEFT(A3, LEN(A3)-3)&amp;".CODE_VALUE", "")</f>
        <v/>
      </c>
      <c r="C3" t="str">
        <f t="shared" ref="C3:C66" si="1">IFERROR(","&amp;LEFT(A3,LEN(A3)-3)&amp;"."&amp;"DISPLAY AS "&amp; LEFT(A3, LEN(A3)-3), "")</f>
        <v/>
      </c>
    </row>
    <row r="4" spans="1:3" ht="90" x14ac:dyDescent="0.25">
      <c r="A4" s="1"/>
      <c r="B4" s="3" t="str">
        <f t="shared" si="0"/>
        <v/>
      </c>
      <c r="C4" t="str">
        <f t="shared" si="1"/>
        <v/>
      </c>
    </row>
    <row r="5" spans="1:3" ht="90" x14ac:dyDescent="0.25">
      <c r="A5" s="2"/>
      <c r="B5" s="3" t="str">
        <f t="shared" si="0"/>
        <v/>
      </c>
      <c r="C5" t="str">
        <f t="shared" si="1"/>
        <v/>
      </c>
    </row>
    <row r="6" spans="1:3" ht="90" x14ac:dyDescent="0.25">
      <c r="A6" s="1"/>
      <c r="B6" s="3" t="str">
        <f t="shared" si="0"/>
        <v/>
      </c>
      <c r="C6" t="str">
        <f t="shared" si="1"/>
        <v/>
      </c>
    </row>
    <row r="7" spans="1:3" ht="90" x14ac:dyDescent="0.25">
      <c r="A7" s="2"/>
      <c r="B7" s="3" t="str">
        <f t="shared" si="0"/>
        <v/>
      </c>
      <c r="C7" t="str">
        <f t="shared" si="1"/>
        <v/>
      </c>
    </row>
    <row r="8" spans="1:3" ht="90" x14ac:dyDescent="0.25">
      <c r="A8" s="1"/>
      <c r="B8" s="3" t="str">
        <f t="shared" si="0"/>
        <v/>
      </c>
      <c r="C8" t="str">
        <f t="shared" si="1"/>
        <v/>
      </c>
    </row>
    <row r="9" spans="1:3" ht="90" x14ac:dyDescent="0.25">
      <c r="A9" s="2"/>
      <c r="B9" s="3" t="str">
        <f t="shared" si="0"/>
        <v/>
      </c>
      <c r="C9" t="str">
        <f t="shared" si="1"/>
        <v/>
      </c>
    </row>
    <row r="10" spans="1:3" ht="90" x14ac:dyDescent="0.25">
      <c r="A10" s="1"/>
      <c r="B10" s="3" t="str">
        <f t="shared" si="0"/>
        <v/>
      </c>
      <c r="C10" t="str">
        <f t="shared" si="1"/>
        <v/>
      </c>
    </row>
    <row r="11" spans="1:3" ht="90" x14ac:dyDescent="0.25">
      <c r="A11" s="2"/>
      <c r="B11" s="3" t="str">
        <f t="shared" si="0"/>
        <v/>
      </c>
      <c r="C11" t="str">
        <f t="shared" si="1"/>
        <v/>
      </c>
    </row>
    <row r="12" spans="1:3" ht="90" x14ac:dyDescent="0.25">
      <c r="A12" s="1"/>
      <c r="B12" s="3" t="str">
        <f t="shared" si="0"/>
        <v/>
      </c>
      <c r="C12" t="str">
        <f t="shared" si="1"/>
        <v/>
      </c>
    </row>
    <row r="13" spans="1:3" ht="90" x14ac:dyDescent="0.25">
      <c r="B13" s="3" t="str">
        <f t="shared" si="0"/>
        <v/>
      </c>
      <c r="C13" t="str">
        <f t="shared" si="1"/>
        <v/>
      </c>
    </row>
    <row r="14" spans="1:3" ht="90" x14ac:dyDescent="0.25">
      <c r="B14" s="3" t="str">
        <f t="shared" si="0"/>
        <v/>
      </c>
      <c r="C14" t="str">
        <f t="shared" si="1"/>
        <v/>
      </c>
    </row>
    <row r="15" spans="1:3" ht="90" x14ac:dyDescent="0.25">
      <c r="B15" s="3" t="str">
        <f t="shared" si="0"/>
        <v/>
      </c>
      <c r="C15" t="str">
        <f t="shared" si="1"/>
        <v/>
      </c>
    </row>
    <row r="16" spans="1:3" ht="90" x14ac:dyDescent="0.25">
      <c r="B16" s="3" t="str">
        <f t="shared" si="0"/>
        <v/>
      </c>
      <c r="C16" t="str">
        <f t="shared" si="1"/>
        <v/>
      </c>
    </row>
    <row r="17" spans="2:3" ht="90" x14ac:dyDescent="0.25">
      <c r="B17" s="3" t="str">
        <f t="shared" si="0"/>
        <v/>
      </c>
      <c r="C17" t="str">
        <f t="shared" si="1"/>
        <v/>
      </c>
    </row>
    <row r="18" spans="2:3" ht="90" x14ac:dyDescent="0.25">
      <c r="B18" s="3" t="str">
        <f t="shared" si="0"/>
        <v/>
      </c>
      <c r="C18" t="str">
        <f t="shared" si="1"/>
        <v/>
      </c>
    </row>
    <row r="19" spans="2:3" ht="90" x14ac:dyDescent="0.25">
      <c r="B19" s="3" t="str">
        <f t="shared" si="0"/>
        <v/>
      </c>
      <c r="C19" t="str">
        <f t="shared" si="1"/>
        <v/>
      </c>
    </row>
    <row r="20" spans="2:3" ht="90" x14ac:dyDescent="0.25">
      <c r="B20" s="3" t="str">
        <f t="shared" si="0"/>
        <v/>
      </c>
      <c r="C20" t="str">
        <f t="shared" si="1"/>
        <v/>
      </c>
    </row>
    <row r="21" spans="2:3" ht="90" x14ac:dyDescent="0.25">
      <c r="B21" s="3" t="str">
        <f t="shared" si="0"/>
        <v/>
      </c>
      <c r="C21" t="str">
        <f t="shared" si="1"/>
        <v/>
      </c>
    </row>
    <row r="22" spans="2:3" ht="90" x14ac:dyDescent="0.25">
      <c r="B22" s="3" t="str">
        <f t="shared" si="0"/>
        <v/>
      </c>
      <c r="C22" t="str">
        <f t="shared" si="1"/>
        <v/>
      </c>
    </row>
    <row r="23" spans="2:3" ht="90" x14ac:dyDescent="0.25">
      <c r="B23" s="3" t="str">
        <f t="shared" si="0"/>
        <v/>
      </c>
      <c r="C23" t="str">
        <f t="shared" si="1"/>
        <v/>
      </c>
    </row>
    <row r="24" spans="2:3" ht="90" x14ac:dyDescent="0.25">
      <c r="B24" s="3" t="str">
        <f t="shared" si="0"/>
        <v/>
      </c>
      <c r="C24" t="str">
        <f t="shared" si="1"/>
        <v/>
      </c>
    </row>
    <row r="25" spans="2:3" ht="90" x14ac:dyDescent="0.25">
      <c r="B25" s="3" t="str">
        <f t="shared" si="0"/>
        <v/>
      </c>
      <c r="C25" t="str">
        <f t="shared" si="1"/>
        <v/>
      </c>
    </row>
    <row r="26" spans="2:3" ht="90" x14ac:dyDescent="0.25">
      <c r="B26" s="3" t="str">
        <f t="shared" si="0"/>
        <v/>
      </c>
      <c r="C26" t="str">
        <f t="shared" si="1"/>
        <v/>
      </c>
    </row>
    <row r="27" spans="2:3" ht="90" x14ac:dyDescent="0.25">
      <c r="B27" s="3" t="str">
        <f t="shared" si="0"/>
        <v/>
      </c>
      <c r="C27" t="str">
        <f t="shared" si="1"/>
        <v/>
      </c>
    </row>
    <row r="28" spans="2:3" ht="90" x14ac:dyDescent="0.25">
      <c r="B28" s="3" t="str">
        <f t="shared" si="0"/>
        <v/>
      </c>
      <c r="C28" t="str">
        <f t="shared" si="1"/>
        <v/>
      </c>
    </row>
    <row r="29" spans="2:3" ht="90" x14ac:dyDescent="0.25">
      <c r="B29" s="3" t="str">
        <f t="shared" si="0"/>
        <v/>
      </c>
      <c r="C29" t="str">
        <f t="shared" si="1"/>
        <v/>
      </c>
    </row>
    <row r="30" spans="2:3" ht="90" x14ac:dyDescent="0.25">
      <c r="B30" s="3" t="str">
        <f t="shared" si="0"/>
        <v/>
      </c>
      <c r="C30" t="str">
        <f t="shared" si="1"/>
        <v/>
      </c>
    </row>
    <row r="31" spans="2:3" ht="90" x14ac:dyDescent="0.25">
      <c r="B31" s="3" t="str">
        <f t="shared" si="0"/>
        <v/>
      </c>
      <c r="C31" t="str">
        <f t="shared" si="1"/>
        <v/>
      </c>
    </row>
    <row r="32" spans="2:3" ht="90" x14ac:dyDescent="0.25">
      <c r="B32" s="3" t="str">
        <f t="shared" si="0"/>
        <v/>
      </c>
      <c r="C32" t="str">
        <f t="shared" si="1"/>
        <v/>
      </c>
    </row>
    <row r="33" spans="2:3" ht="90" x14ac:dyDescent="0.25">
      <c r="B33" s="3" t="str">
        <f t="shared" si="0"/>
        <v/>
      </c>
      <c r="C33" t="str">
        <f t="shared" si="1"/>
        <v/>
      </c>
    </row>
    <row r="34" spans="2:3" ht="90" x14ac:dyDescent="0.25">
      <c r="B34" s="3" t="str">
        <f t="shared" si="0"/>
        <v/>
      </c>
      <c r="C34" t="str">
        <f t="shared" si="1"/>
        <v/>
      </c>
    </row>
    <row r="35" spans="2:3" ht="90" x14ac:dyDescent="0.25">
      <c r="B35" s="3" t="str">
        <f t="shared" si="0"/>
        <v/>
      </c>
      <c r="C35" t="str">
        <f t="shared" si="1"/>
        <v/>
      </c>
    </row>
    <row r="36" spans="2:3" ht="90" x14ac:dyDescent="0.25">
      <c r="B36" s="3" t="str">
        <f t="shared" si="0"/>
        <v/>
      </c>
      <c r="C36" t="str">
        <f t="shared" si="1"/>
        <v/>
      </c>
    </row>
    <row r="37" spans="2:3" ht="90" x14ac:dyDescent="0.25">
      <c r="B37" s="3" t="str">
        <f t="shared" si="0"/>
        <v/>
      </c>
      <c r="C37" t="str">
        <f t="shared" si="1"/>
        <v/>
      </c>
    </row>
    <row r="38" spans="2:3" ht="90" x14ac:dyDescent="0.25">
      <c r="B38" s="3" t="str">
        <f t="shared" si="0"/>
        <v/>
      </c>
      <c r="C38" t="str">
        <f t="shared" si="1"/>
        <v/>
      </c>
    </row>
    <row r="39" spans="2:3" ht="90" x14ac:dyDescent="0.25">
      <c r="B39" s="3" t="str">
        <f t="shared" si="0"/>
        <v/>
      </c>
      <c r="C39" t="str">
        <f t="shared" si="1"/>
        <v/>
      </c>
    </row>
    <row r="40" spans="2:3" ht="90" x14ac:dyDescent="0.25">
      <c r="B40" s="3" t="str">
        <f t="shared" si="0"/>
        <v/>
      </c>
      <c r="C40" t="str">
        <f t="shared" si="1"/>
        <v/>
      </c>
    </row>
    <row r="41" spans="2:3" ht="90" x14ac:dyDescent="0.25">
      <c r="B41" s="3" t="str">
        <f t="shared" si="0"/>
        <v/>
      </c>
      <c r="C41" t="str">
        <f t="shared" si="1"/>
        <v/>
      </c>
    </row>
    <row r="42" spans="2:3" ht="90" x14ac:dyDescent="0.25">
      <c r="B42" s="3" t="str">
        <f t="shared" si="0"/>
        <v/>
      </c>
      <c r="C42" t="str">
        <f t="shared" si="1"/>
        <v/>
      </c>
    </row>
    <row r="43" spans="2:3" ht="90" x14ac:dyDescent="0.25">
      <c r="B43" s="3" t="str">
        <f t="shared" si="0"/>
        <v/>
      </c>
      <c r="C43" t="str">
        <f t="shared" si="1"/>
        <v/>
      </c>
    </row>
    <row r="44" spans="2:3" ht="90" x14ac:dyDescent="0.25">
      <c r="B44" s="3" t="str">
        <f t="shared" si="0"/>
        <v/>
      </c>
      <c r="C44" t="str">
        <f t="shared" si="1"/>
        <v/>
      </c>
    </row>
    <row r="45" spans="2:3" ht="90" x14ac:dyDescent="0.25">
      <c r="B45" s="3" t="str">
        <f t="shared" si="0"/>
        <v/>
      </c>
      <c r="C45" t="str">
        <f t="shared" si="1"/>
        <v/>
      </c>
    </row>
    <row r="46" spans="2:3" ht="90" x14ac:dyDescent="0.25">
      <c r="B46" s="3" t="str">
        <f t="shared" si="0"/>
        <v/>
      </c>
      <c r="C46" t="str">
        <f t="shared" si="1"/>
        <v/>
      </c>
    </row>
    <row r="47" spans="2:3" ht="90" x14ac:dyDescent="0.25">
      <c r="B47" s="3" t="str">
        <f t="shared" si="0"/>
        <v/>
      </c>
      <c r="C47" t="str">
        <f t="shared" si="1"/>
        <v/>
      </c>
    </row>
    <row r="48" spans="2:3" ht="90" x14ac:dyDescent="0.25">
      <c r="B48" s="3" t="str">
        <f t="shared" si="0"/>
        <v/>
      </c>
      <c r="C48" t="str">
        <f t="shared" si="1"/>
        <v/>
      </c>
    </row>
    <row r="49" spans="2:3" ht="90" x14ac:dyDescent="0.25">
      <c r="B49" s="3" t="str">
        <f t="shared" si="0"/>
        <v/>
      </c>
      <c r="C49" t="str">
        <f t="shared" si="1"/>
        <v/>
      </c>
    </row>
    <row r="50" spans="2:3" ht="90" x14ac:dyDescent="0.25">
      <c r="B50" s="3" t="str">
        <f t="shared" si="0"/>
        <v/>
      </c>
      <c r="C50" t="str">
        <f t="shared" si="1"/>
        <v/>
      </c>
    </row>
    <row r="51" spans="2:3" ht="90" x14ac:dyDescent="0.25">
      <c r="B51" s="3" t="str">
        <f t="shared" si="0"/>
        <v/>
      </c>
      <c r="C51" t="str">
        <f t="shared" si="1"/>
        <v/>
      </c>
    </row>
    <row r="52" spans="2:3" ht="90" x14ac:dyDescent="0.25">
      <c r="B52" s="3" t="str">
        <f t="shared" si="0"/>
        <v/>
      </c>
      <c r="C52" t="str">
        <f t="shared" si="1"/>
        <v/>
      </c>
    </row>
    <row r="53" spans="2:3" ht="90" x14ac:dyDescent="0.25">
      <c r="B53" s="3" t="str">
        <f t="shared" si="0"/>
        <v/>
      </c>
      <c r="C53" t="str">
        <f t="shared" si="1"/>
        <v/>
      </c>
    </row>
    <row r="54" spans="2:3" ht="90" x14ac:dyDescent="0.25">
      <c r="B54" s="3" t="str">
        <f t="shared" si="0"/>
        <v/>
      </c>
      <c r="C54" t="str">
        <f t="shared" si="1"/>
        <v/>
      </c>
    </row>
    <row r="55" spans="2:3" ht="90" x14ac:dyDescent="0.25">
      <c r="B55" s="3" t="str">
        <f t="shared" si="0"/>
        <v/>
      </c>
      <c r="C55" t="str">
        <f t="shared" si="1"/>
        <v/>
      </c>
    </row>
    <row r="56" spans="2:3" ht="90" x14ac:dyDescent="0.25">
      <c r="B56" s="3" t="str">
        <f t="shared" si="0"/>
        <v/>
      </c>
      <c r="C56" t="str">
        <f t="shared" si="1"/>
        <v/>
      </c>
    </row>
    <row r="57" spans="2:3" ht="90" x14ac:dyDescent="0.25">
      <c r="B57" s="3" t="str">
        <f t="shared" si="0"/>
        <v/>
      </c>
      <c r="C57" t="str">
        <f t="shared" si="1"/>
        <v/>
      </c>
    </row>
    <row r="58" spans="2:3" ht="90" x14ac:dyDescent="0.25">
      <c r="B58" s="3" t="str">
        <f t="shared" si="0"/>
        <v/>
      </c>
      <c r="C58" t="str">
        <f t="shared" si="1"/>
        <v/>
      </c>
    </row>
    <row r="59" spans="2:3" ht="90" x14ac:dyDescent="0.25">
      <c r="B59" s="3" t="str">
        <f t="shared" si="0"/>
        <v/>
      </c>
      <c r="C59" t="str">
        <f t="shared" si="1"/>
        <v/>
      </c>
    </row>
    <row r="60" spans="2:3" ht="90" x14ac:dyDescent="0.25">
      <c r="B60" s="3" t="str">
        <f t="shared" si="0"/>
        <v/>
      </c>
      <c r="C60" t="str">
        <f t="shared" si="1"/>
        <v/>
      </c>
    </row>
    <row r="61" spans="2:3" ht="90" x14ac:dyDescent="0.25">
      <c r="B61" s="3" t="str">
        <f t="shared" si="0"/>
        <v/>
      </c>
      <c r="C61" t="str">
        <f t="shared" si="1"/>
        <v/>
      </c>
    </row>
    <row r="62" spans="2:3" ht="90" x14ac:dyDescent="0.25">
      <c r="B62" s="3" t="str">
        <f t="shared" si="0"/>
        <v/>
      </c>
      <c r="C62" t="str">
        <f t="shared" si="1"/>
        <v/>
      </c>
    </row>
    <row r="63" spans="2:3" ht="90" x14ac:dyDescent="0.25">
      <c r="B63" s="3" t="str">
        <f t="shared" si="0"/>
        <v/>
      </c>
      <c r="C63" t="str">
        <f t="shared" si="1"/>
        <v/>
      </c>
    </row>
    <row r="64" spans="2:3" ht="90" x14ac:dyDescent="0.25">
      <c r="B64" s="3" t="str">
        <f t="shared" si="0"/>
        <v/>
      </c>
      <c r="C64" t="str">
        <f t="shared" si="1"/>
        <v/>
      </c>
    </row>
    <row r="65" spans="2:3" ht="90" x14ac:dyDescent="0.25">
      <c r="B65" s="3" t="str">
        <f t="shared" si="0"/>
        <v/>
      </c>
      <c r="C65" t="str">
        <f t="shared" si="1"/>
        <v/>
      </c>
    </row>
    <row r="66" spans="2:3" ht="90" x14ac:dyDescent="0.25">
      <c r="B66" s="3" t="str">
        <f t="shared" si="0"/>
        <v/>
      </c>
      <c r="C66" t="str">
        <f t="shared" si="1"/>
        <v/>
      </c>
    </row>
    <row r="67" spans="2:3" ht="90" x14ac:dyDescent="0.25">
      <c r="B67" s="3" t="str">
        <f t="shared" ref="B67:B70" si="2">IFERROR("LEFT JOIN" &amp;CHAR(9)&amp;CHAR(10)&amp;"("&amp;CHAR(9)&amp;CHAR(10)&amp;"SELECT "&amp; LEFT(A67, LEN(A67)-3)&amp;".CODE_VALUE, "&amp; LEFT(A67, LEN(A67)-3)&amp;".DISPLAY"&amp;CHAR(9)&amp;CHAR(10)&amp;" FROM SETON_P3291.CODE_VALUE AS "&amp; LEFT(A67, LEN(A67)-3)&amp;CHAR(9)&amp;CHAR(10)&amp; ") "&amp; "AS " &amp; LEFT(A67, LEN(A67)-3) &amp;CHAR(9)&amp;CHAR(10)&amp; " ON TRACKING_LOCATOR."&amp;A67&amp;" = " &amp;LEFT(A67, LEN(A67)-3)&amp;".CODE_VALUE", "")</f>
        <v/>
      </c>
      <c r="C67" t="str">
        <f t="shared" ref="C67:C70" si="3">IFERROR(","&amp;LEFT(A67,LEN(A67)-3)&amp;"."&amp;"DISPLAY AS "&amp; LEFT(A67, LEN(A67)-3), "")</f>
        <v/>
      </c>
    </row>
    <row r="68" spans="2:3" ht="90" x14ac:dyDescent="0.25">
      <c r="B68" s="3" t="str">
        <f t="shared" si="2"/>
        <v/>
      </c>
      <c r="C68" t="str">
        <f t="shared" si="3"/>
        <v/>
      </c>
    </row>
    <row r="69" spans="2:3" ht="90" x14ac:dyDescent="0.25">
      <c r="B69" s="3" t="str">
        <f t="shared" si="2"/>
        <v/>
      </c>
      <c r="C69" t="str">
        <f t="shared" si="3"/>
        <v/>
      </c>
    </row>
    <row r="70" spans="2:3" ht="90" x14ac:dyDescent="0.25">
      <c r="B70" s="3" t="str">
        <f t="shared" si="2"/>
        <v/>
      </c>
      <c r="C70" t="str">
        <f t="shared" si="3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9EED-7C61-4618-A9CA-25F6E0704D66}">
  <dimension ref="A1:C70"/>
  <sheetViews>
    <sheetView workbookViewId="0">
      <selection activeCell="C2" sqref="C2"/>
    </sheetView>
  </sheetViews>
  <sheetFormatPr defaultRowHeight="15" x14ac:dyDescent="0.25"/>
  <cols>
    <col min="1" max="1" width="33.140625" bestFit="1" customWidth="1"/>
    <col min="2" max="2" width="61.85546875" customWidth="1"/>
    <col min="3" max="3" width="70.42578125" bestFit="1" customWidth="1"/>
  </cols>
  <sheetData>
    <row r="1" spans="1:3" x14ac:dyDescent="0.25">
      <c r="A1" t="s">
        <v>69</v>
      </c>
      <c r="B1" t="s">
        <v>70</v>
      </c>
      <c r="C1" t="s">
        <v>71</v>
      </c>
    </row>
    <row r="2" spans="1:3" x14ac:dyDescent="0.25">
      <c r="A2" t="s">
        <v>0</v>
      </c>
      <c r="B2" t="str">
        <f>"LEFT JOIN (SELECT "&amp; LEFT(A2, LEN(A2)-3)&amp;".CODE_VALUE, "&amp; LEFT(A2, LEN(A2)-3)&amp;".DISPLAY"&amp;" FROM SETON_P3291.CODE_VALUE AS "&amp; LEFT(A2, LEN(A2)-3)&amp;") "&amp; "AS " &amp; LEFT(A2, LEN(A2)-3) &amp; " ON ENCOUNTER."&amp;A2&amp;" = " &amp;LEFT(A2, LEN(A2)-3)&amp;".CODE_VALUE"</f>
        <v>LEFT JOIN (SELECT PROGRAM_SERVICE.CODE_VALUE, PROGRAM_SERVICE.DISPLAY FROM SETON_P3291.CODE_VALUE AS PROGRAM_SERVICE) AS PROGRAM_SERVICE ON ENCOUNTER.PROGRAM_SERVICE_CD = PROGRAM_SERVICE.CODE_VALUE</v>
      </c>
      <c r="C2" t="str">
        <f>","&amp;LEFT(A2,LEN(A2)-3)&amp;"."&amp;"DISPLAY AS "&amp; LEFT(A2, LEN(A2)-3)</f>
        <v>,PROGRAM_SERVICE.DISPLAY AS PROGRAM_SERVICE</v>
      </c>
    </row>
    <row r="3" spans="1:3" x14ac:dyDescent="0.25">
      <c r="A3" t="s">
        <v>1</v>
      </c>
      <c r="B3" t="str">
        <f t="shared" ref="B3:B66" si="0">"LEFT JOIN (SELECT "&amp; LEFT(A3, LEN(A3)-3)&amp;".CODE_VALUE, "&amp; LEFT(A3, LEN(A3)-3)&amp;".DISPLAY"&amp;" FROM SETON_P3291.CODE_VALUE AS "&amp; LEFT(A3, LEN(A3)-3)&amp;") "&amp; "AS " &amp; LEFT(A3, LEN(A3)-3) &amp; " ON ENCOUNTER."&amp;A3&amp;" = " &amp;LEFT(A3, LEN(A3)-3)&amp;".CODE_VALUE"</f>
        <v>LEFT JOIN (SELECT SPECIALTY_UNIT.CODE_VALUE, SPECIALTY_UNIT.DISPLAY FROM SETON_P3291.CODE_VALUE AS SPECIALTY_UNIT) AS SPECIALTY_UNIT ON ENCOUNTER.SPECIALTY_UNIT_CD = SPECIALTY_UNIT.CODE_VALUE</v>
      </c>
      <c r="C3" t="str">
        <f t="shared" ref="C3:C66" si="1">","&amp;LEFT(A3,LEN(A3)-3)&amp;"."&amp;"DISPLAY AS "&amp; LEFT(A3, LEN(A3)-3)</f>
        <v>,SPECIALTY_UNIT.DISPLAY AS SPECIALTY_UNIT</v>
      </c>
    </row>
    <row r="4" spans="1:3" x14ac:dyDescent="0.25">
      <c r="A4" t="s">
        <v>2</v>
      </c>
      <c r="B4" t="str">
        <f t="shared" si="0"/>
        <v>LEFT JOIN (SELECT MENTAL_HEALTH.CODE_VALUE, MENTAL_HEALTH.DISPLAY FROM SETON_P3291.CODE_VALUE AS MENTAL_HEALTH) AS MENTAL_HEALTH ON ENCOUNTER.MENTAL_HEALTH_CD = MENTAL_HEALTH.CODE_VALUE</v>
      </c>
      <c r="C4" t="str">
        <f t="shared" si="1"/>
        <v>,MENTAL_HEALTH.DISPLAY AS MENTAL_HEALTH</v>
      </c>
    </row>
    <row r="5" spans="1:3" x14ac:dyDescent="0.25">
      <c r="A5" t="s">
        <v>3</v>
      </c>
      <c r="B5" t="str">
        <f t="shared" si="0"/>
        <v>LEFT JOIN (SELECT REGION.CODE_VALUE, REGION.DISPLAY FROM SETON_P3291.CODE_VALUE AS REGION) AS REGION ON ENCOUNTER.REGION_CD = REGION.CODE_VALUE</v>
      </c>
      <c r="C5" t="str">
        <f t="shared" si="1"/>
        <v>,REGION.DISPLAY AS REGION</v>
      </c>
    </row>
    <row r="6" spans="1:3" x14ac:dyDescent="0.25">
      <c r="A6" t="s">
        <v>4</v>
      </c>
      <c r="B6" t="str">
        <f t="shared" si="0"/>
        <v>LEFT JOIN (SELECT SITTER_REQUIRED.CODE_VALUE, SITTER_REQUIRED.DISPLAY FROM SETON_P3291.CODE_VALUE AS SITTER_REQUIRED) AS SITTER_REQUIRED ON ENCOUNTER.SITTER_REQUIRED_CD = SITTER_REQUIRED.CODE_VALUE</v>
      </c>
      <c r="C6" t="str">
        <f t="shared" si="1"/>
        <v>,SITTER_REQUIRED.DISPLAY AS SITTER_REQUIRED</v>
      </c>
    </row>
    <row r="7" spans="1:3" x14ac:dyDescent="0.25">
      <c r="A7" t="s">
        <v>5</v>
      </c>
      <c r="B7" t="str">
        <f t="shared" si="0"/>
        <v>LEFT JOIN (SELECT ALC_REASON.CODE_VALUE, ALC_REASON.DISPLAY FROM SETON_P3291.CODE_VALUE AS ALC_REASON) AS ALC_REASON ON ENCOUNTER.ALC_REASON_CD = ALC_REASON.CODE_VALUE</v>
      </c>
      <c r="C7" t="str">
        <f t="shared" si="1"/>
        <v>,ALC_REASON.DISPLAY AS ALC_REASON</v>
      </c>
    </row>
    <row r="8" spans="1:3" x14ac:dyDescent="0.25">
      <c r="A8" t="s">
        <v>6</v>
      </c>
      <c r="B8" t="str">
        <f t="shared" si="0"/>
        <v>LEFT JOIN (SELECT PATIENT_CLASSIFICATION.CODE_VALUE, PATIENT_CLASSIFICATION.DISPLAY FROM SETON_P3291.CODE_VALUE AS PATIENT_CLASSIFICATION) AS PATIENT_CLASSIFICATION ON ENCOUNTER.PATIENT_CLASSIFICATION_CD = PATIENT_CLASSIFICATION.CODE_VALUE</v>
      </c>
      <c r="C8" t="str">
        <f t="shared" si="1"/>
        <v>,PATIENT_CLASSIFICATION.DISPLAY AS PATIENT_CLASSIFICATION</v>
      </c>
    </row>
    <row r="9" spans="1:3" x14ac:dyDescent="0.25">
      <c r="A9" t="s">
        <v>7</v>
      </c>
      <c r="B9" t="str">
        <f t="shared" si="0"/>
        <v>LEFT JOIN (SELECT MENTAL_CATEGORY.CODE_VALUE, MENTAL_CATEGORY.DISPLAY FROM SETON_P3291.CODE_VALUE AS MENTAL_CATEGORY) AS MENTAL_CATEGORY ON ENCOUNTER.MENTAL_CATEGORY_CD = MENTAL_CATEGORY.CODE_VALUE</v>
      </c>
      <c r="C9" t="str">
        <f t="shared" si="1"/>
        <v>,MENTAL_CATEGORY.DISPLAY AS MENTAL_CATEGORY</v>
      </c>
    </row>
    <row r="10" spans="1:3" x14ac:dyDescent="0.25">
      <c r="A10" t="s">
        <v>8</v>
      </c>
      <c r="B10" t="str">
        <f t="shared" si="0"/>
        <v>LEFT JOIN (SELECT PSYCHIATRIC_STATUS.CODE_VALUE, PSYCHIATRIC_STATUS.DISPLAY FROM SETON_P3291.CODE_VALUE AS PSYCHIATRIC_STATUS) AS PSYCHIATRIC_STATUS ON ENCOUNTER.PSYCHIATRIC_STATUS_CD = PSYCHIATRIC_STATUS.CODE_VALUE</v>
      </c>
      <c r="C10" t="str">
        <f t="shared" si="1"/>
        <v>,PSYCHIATRIC_STATUS.DISPLAY AS PSYCHIATRIC_STATUS</v>
      </c>
    </row>
    <row r="11" spans="1:3" x14ac:dyDescent="0.25">
      <c r="A11" t="s">
        <v>9</v>
      </c>
      <c r="B11" t="str">
        <f t="shared" si="0"/>
        <v>LEFT JOIN (SELECT PREGNANCY_STATUS.CODE_VALUE, PREGNANCY_STATUS.DISPLAY FROM SETON_P3291.CODE_VALUE AS PREGNANCY_STATUS) AS PREGNANCY_STATUS ON ENCOUNTER.PREGNANCY_STATUS_CD = PREGNANCY_STATUS.CODE_VALUE</v>
      </c>
      <c r="C11" t="str">
        <f t="shared" si="1"/>
        <v>,PREGNANCY_STATUS.DISPLAY AS PREGNANCY_STATUS</v>
      </c>
    </row>
    <row r="12" spans="1:3" x14ac:dyDescent="0.25">
      <c r="A12" t="s">
        <v>10</v>
      </c>
      <c r="B12" t="str">
        <f t="shared" si="0"/>
        <v>LEFT JOIN (SELECT LEVEL_OF_SERVICE.CODE_VALUE, LEVEL_OF_SERVICE.DISPLAY FROM SETON_P3291.CODE_VALUE AS LEVEL_OF_SERVICE) AS LEVEL_OF_SERVICE ON ENCOUNTER.LEVEL_OF_SERVICE_CD = LEVEL_OF_SERVICE.CODE_VALUE</v>
      </c>
      <c r="C12" t="str">
        <f t="shared" si="1"/>
        <v>,LEVEL_OF_SERVICE.DISPLAY AS LEVEL_OF_SERVICE</v>
      </c>
    </row>
    <row r="13" spans="1:3" x14ac:dyDescent="0.25">
      <c r="A13" t="s">
        <v>11</v>
      </c>
      <c r="B13" t="str">
        <f t="shared" si="0"/>
        <v>LEFT JOIN (SELECT ABN_STATUS.CODE_VALUE, ABN_STATUS.DISPLAY FROM SETON_P3291.CODE_VALUE AS ABN_STATUS) AS ABN_STATUS ON ENCOUNTER.ABN_STATUS_CD = ABN_STATUS.CODE_VALUE</v>
      </c>
      <c r="C13" t="str">
        <f t="shared" si="1"/>
        <v>,ABN_STATUS.DISPLAY AS ABN_STATUS</v>
      </c>
    </row>
    <row r="14" spans="1:3" x14ac:dyDescent="0.25">
      <c r="A14" t="s">
        <v>12</v>
      </c>
      <c r="B14" t="str">
        <f t="shared" si="0"/>
        <v>LEFT JOIN (SELECT PREADMIT_TESTING.CODE_VALUE, PREADMIT_TESTING.DISPLAY FROM SETON_P3291.CODE_VALUE AS PREADMIT_TESTING) AS PREADMIT_TESTING ON ENCOUNTER.PREADMIT_TESTING_CD = PREADMIT_TESTING.CODE_VALUE</v>
      </c>
      <c r="C14" t="str">
        <f t="shared" si="1"/>
        <v>,PREADMIT_TESTING.DISPLAY AS PREADMIT_TESTING</v>
      </c>
    </row>
    <row r="15" spans="1:3" x14ac:dyDescent="0.25">
      <c r="A15" t="s">
        <v>13</v>
      </c>
      <c r="B15" t="str">
        <f t="shared" si="0"/>
        <v>LEFT JOIN (SELECT READMIT.CODE_VALUE, READMIT.DISPLAY FROM SETON_P3291.CODE_VALUE AS READMIT) AS READMIT ON ENCOUNTER.READMIT_CD = READMIT.CODE_VALUE</v>
      </c>
      <c r="C15" t="str">
        <f t="shared" si="1"/>
        <v>,READMIT.DISPLAY AS READMIT</v>
      </c>
    </row>
    <row r="16" spans="1:3" x14ac:dyDescent="0.25">
      <c r="A16" t="s">
        <v>14</v>
      </c>
      <c r="B16" t="str">
        <f t="shared" si="0"/>
        <v>LEFT JOIN (SELECT ACCOMMODATION.CODE_VALUE, ACCOMMODATION.DISPLAY FROM SETON_P3291.CODE_VALUE AS ACCOMMODATION) AS ACCOMMODATION ON ENCOUNTER.ACCOMMODATION_CD = ACCOMMODATION.CODE_VALUE</v>
      </c>
      <c r="C16" t="str">
        <f t="shared" si="1"/>
        <v>,ACCOMMODATION.DISPLAY AS ACCOMMODATION</v>
      </c>
    </row>
    <row r="17" spans="1:3" x14ac:dyDescent="0.25">
      <c r="A17" t="s">
        <v>15</v>
      </c>
      <c r="B17" t="str">
        <f t="shared" si="0"/>
        <v>LEFT JOIN (SELECT ACCOMMODATION_REQUEST.CODE_VALUE, ACCOMMODATION_REQUEST.DISPLAY FROM SETON_P3291.CODE_VALUE AS ACCOMMODATION_REQUEST) AS ACCOMMODATION_REQUEST ON ENCOUNTER.ACCOMMODATION_REQUEST_CD = ACCOMMODATION_REQUEST.CODE_VALUE</v>
      </c>
      <c r="C17" t="str">
        <f t="shared" si="1"/>
        <v>,ACCOMMODATION_REQUEST.DISPLAY AS ACCOMMODATION_REQUEST</v>
      </c>
    </row>
    <row r="18" spans="1:3" x14ac:dyDescent="0.25">
      <c r="A18" t="s">
        <v>16</v>
      </c>
      <c r="B18" t="str">
        <f t="shared" si="0"/>
        <v>LEFT JOIN (SELECT ALT_RESULT_DEST.CODE_VALUE, ALT_RESULT_DEST.DISPLAY FROM SETON_P3291.CODE_VALUE AS ALT_RESULT_DEST) AS ALT_RESULT_DEST ON ENCOUNTER.ALT_RESULT_DEST_CD = ALT_RESULT_DEST.CODE_VALUE</v>
      </c>
      <c r="C18" t="str">
        <f t="shared" si="1"/>
        <v>,ALT_RESULT_DEST.DISPLAY AS ALT_RESULT_DEST</v>
      </c>
    </row>
    <row r="19" spans="1:3" x14ac:dyDescent="0.25">
      <c r="A19" t="s">
        <v>17</v>
      </c>
      <c r="B19" t="str">
        <f t="shared" si="0"/>
        <v>LEFT JOIN (SELECT AMBULATORY_COND.CODE_VALUE, AMBULATORY_COND.DISPLAY FROM SETON_P3291.CODE_VALUE AS AMBULATORY_COND) AS AMBULATORY_COND ON ENCOUNTER.AMBULATORY_COND_CD = AMBULATORY_COND.CODE_VALUE</v>
      </c>
      <c r="C19" t="str">
        <f t="shared" si="1"/>
        <v>,AMBULATORY_COND.DISPLAY AS AMBULATORY_COND</v>
      </c>
    </row>
    <row r="20" spans="1:3" x14ac:dyDescent="0.25">
      <c r="A20" t="s">
        <v>18</v>
      </c>
      <c r="B20" t="str">
        <f t="shared" si="0"/>
        <v>LEFT JOIN (SELECT COURTESY.CODE_VALUE, COURTESY.DISPLAY FROM SETON_P3291.CODE_VALUE AS COURTESY) AS COURTESY ON ENCOUNTER.COURTESY_CD = COURTESY.CODE_VALUE</v>
      </c>
      <c r="C20" t="str">
        <f t="shared" si="1"/>
        <v>,COURTESY.DISPLAY AS COURTESY</v>
      </c>
    </row>
    <row r="21" spans="1:3" x14ac:dyDescent="0.25">
      <c r="A21" t="s">
        <v>19</v>
      </c>
      <c r="B21" t="str">
        <f t="shared" si="0"/>
        <v>LEFT JOIN (SELECT DIET_TYPE.CODE_VALUE, DIET_TYPE.DISPLAY FROM SETON_P3291.CODE_VALUE AS DIET_TYPE) AS DIET_TYPE ON ENCOUNTER.DIET_TYPE_CD = DIET_TYPE.CODE_VALUE</v>
      </c>
      <c r="C21" t="str">
        <f t="shared" si="1"/>
        <v>,DIET_TYPE.DISPLAY AS DIET_TYPE</v>
      </c>
    </row>
    <row r="22" spans="1:3" x14ac:dyDescent="0.25">
      <c r="A22" t="s">
        <v>20</v>
      </c>
      <c r="B22" t="str">
        <f t="shared" si="0"/>
        <v>LEFT JOIN (SELECT ISOLATION.CODE_VALUE, ISOLATION.DISPLAY FROM SETON_P3291.CODE_VALUE AS ISOLATION) AS ISOLATION ON ENCOUNTER.ISOLATION_CD = ISOLATION.CODE_VALUE</v>
      </c>
      <c r="C22" t="str">
        <f t="shared" si="1"/>
        <v>,ISOLATION.DISPLAY AS ISOLATION</v>
      </c>
    </row>
    <row r="23" spans="1:3" x14ac:dyDescent="0.25">
      <c r="A23" t="s">
        <v>21</v>
      </c>
      <c r="B23" t="str">
        <f t="shared" si="0"/>
        <v>LEFT JOIN (SELECT MED_SERVICE.CODE_VALUE, MED_SERVICE.DISPLAY FROM SETON_P3291.CODE_VALUE AS MED_SERVICE) AS MED_SERVICE ON ENCOUNTER.MED_SERVICE_CD = MED_SERVICE.CODE_VALUE</v>
      </c>
      <c r="C23" t="str">
        <f t="shared" si="1"/>
        <v>,MED_SERVICE.DISPLAY AS MED_SERVICE</v>
      </c>
    </row>
    <row r="24" spans="1:3" x14ac:dyDescent="0.25">
      <c r="A24" t="s">
        <v>22</v>
      </c>
      <c r="B24" t="str">
        <f t="shared" si="0"/>
        <v>LEFT JOIN (SELECT RESULT_DEST.CODE_VALUE, RESULT_DEST.DISPLAY FROM SETON_P3291.CODE_VALUE AS RESULT_DEST) AS RESULT_DEST ON ENCOUNTER.RESULT_DEST_CD = RESULT_DEST.CODE_VALUE</v>
      </c>
      <c r="C24" t="str">
        <f t="shared" si="1"/>
        <v>,RESULT_DEST.DISPLAY AS RESULT_DEST</v>
      </c>
    </row>
    <row r="25" spans="1:3" x14ac:dyDescent="0.25">
      <c r="A25" t="s">
        <v>23</v>
      </c>
      <c r="B25" t="str">
        <f t="shared" si="0"/>
        <v>LEFT JOIN (SELECT CONFID_LEVEL.CODE_VALUE, CONFID_LEVEL.DISPLAY FROM SETON_P3291.CODE_VALUE AS CONFID_LEVEL) AS CONFID_LEVEL ON ENCOUNTER.CONFID_LEVEL_CD = CONFID_LEVEL.CODE_VALUE</v>
      </c>
      <c r="C25" t="str">
        <f t="shared" si="1"/>
        <v>,CONFID_LEVEL.DISPLAY AS CONFID_LEVEL</v>
      </c>
    </row>
    <row r="26" spans="1:3" x14ac:dyDescent="0.25">
      <c r="A26" t="s">
        <v>24</v>
      </c>
      <c r="B26" t="str">
        <f t="shared" si="0"/>
        <v>LEFT JOIN (SELECT VIP.CODE_VALUE, VIP.DISPLAY FROM SETON_P3291.CODE_VALUE AS VIP) AS VIP ON ENCOUNTER.VIP_CD = VIP.CODE_VALUE</v>
      </c>
      <c r="C26" t="str">
        <f t="shared" si="1"/>
        <v>,VIP.DISPLAY AS VIP</v>
      </c>
    </row>
    <row r="27" spans="1:3" x14ac:dyDescent="0.25">
      <c r="A27" t="s">
        <v>25</v>
      </c>
      <c r="B27" t="str">
        <f t="shared" si="0"/>
        <v>LEFT JOIN (SELECT SEX.CODE_VALUE, SEX.DISPLAY FROM SETON_P3291.CODE_VALUE AS SEX) AS SEX ON ENCOUNTER.SEX_CD = SEX.CODE_VALUE</v>
      </c>
      <c r="C27" t="str">
        <f t="shared" si="1"/>
        <v>,SEX.DISPLAY AS SEX</v>
      </c>
    </row>
    <row r="28" spans="1:3" x14ac:dyDescent="0.25">
      <c r="A28" t="s">
        <v>26</v>
      </c>
      <c r="B28" t="str">
        <f t="shared" si="0"/>
        <v>LEFT JOIN (SELECT BIRTH_DT.CODE_VALUE, BIRTH_DT.DISPLAY FROM SETON_P3291.CODE_VALUE AS BIRTH_DT) AS BIRTH_DT ON ENCOUNTER.BIRTH_DT_CD = BIRTH_DT.CODE_VALUE</v>
      </c>
      <c r="C28" t="str">
        <f t="shared" si="1"/>
        <v>,BIRTH_DT.DISPLAY AS BIRTH_DT</v>
      </c>
    </row>
    <row r="29" spans="1:3" x14ac:dyDescent="0.25">
      <c r="A29" t="s">
        <v>27</v>
      </c>
      <c r="B29" t="str">
        <f t="shared" si="0"/>
        <v>LEFT JOIN (SELECT SPECIES.CODE_VALUE, SPECIES.DISPLAY FROM SETON_P3291.CODE_VALUE AS SPECIES) AS SPECIES ON ENCOUNTER.SPECIES_CD = SPECIES.CODE_VALUE</v>
      </c>
      <c r="C29" t="str">
        <f t="shared" si="1"/>
        <v>,SPECIES.DISPLAY AS SPECIES</v>
      </c>
    </row>
    <row r="30" spans="1:3" x14ac:dyDescent="0.25">
      <c r="A30" t="s">
        <v>28</v>
      </c>
      <c r="B30" t="str">
        <f t="shared" si="0"/>
        <v>LEFT JOIN (SELECT DATA_STATUS.CODE_VALUE, DATA_STATUS.DISPLAY FROM SETON_P3291.CODE_VALUE AS DATA_STATUS) AS DATA_STATUS ON ENCOUNTER.DATA_STATUS_CD = DATA_STATUS.CODE_VALUE</v>
      </c>
      <c r="C30" t="str">
        <f t="shared" si="1"/>
        <v>,DATA_STATUS.DISPLAY AS DATA_STATUS</v>
      </c>
    </row>
    <row r="31" spans="1:3" x14ac:dyDescent="0.25">
      <c r="A31" t="s">
        <v>29</v>
      </c>
      <c r="B31" t="str">
        <f t="shared" si="0"/>
        <v>LEFT JOIN (SELECT CONTRIBUTOR_SYSTEM.CODE_VALUE, CONTRIBUTOR_SYSTEM.DISPLAY FROM SETON_P3291.CODE_VALUE AS CONTRIBUTOR_SYSTEM) AS CONTRIBUTOR_SYSTEM ON ENCOUNTER.CONTRIBUTOR_SYSTEM_CD = CONTRIBUTOR_SYSTEM.CODE_VALUE</v>
      </c>
      <c r="C31" t="str">
        <f t="shared" si="1"/>
        <v>,CONTRIBUTOR_SYSTEM.DISPLAY AS CONTRIBUTOR_SYSTEM</v>
      </c>
    </row>
    <row r="32" spans="1:3" x14ac:dyDescent="0.25">
      <c r="A32" t="s">
        <v>30</v>
      </c>
      <c r="B32" t="str">
        <f t="shared" si="0"/>
        <v>LEFT JOIN (SELECT LOCATION.CODE_VALUE, LOCATION.DISPLAY FROM SETON_P3291.CODE_VALUE AS LOCATION) AS LOCATION ON ENCOUNTER.LOCATION_CD = LOCATION.CODE_VALUE</v>
      </c>
      <c r="C32" t="str">
        <f t="shared" si="1"/>
        <v>,LOCATION.DISPLAY AS LOCATION</v>
      </c>
    </row>
    <row r="33" spans="1:3" x14ac:dyDescent="0.25">
      <c r="A33" t="s">
        <v>31</v>
      </c>
      <c r="B33" t="str">
        <f t="shared" si="0"/>
        <v>LEFT JOIN (SELECT LOC_FACILITY.CODE_VALUE, LOC_FACILITY.DISPLAY FROM SETON_P3291.CODE_VALUE AS LOC_FACILITY) AS LOC_FACILITY ON ENCOUNTER.LOC_FACILITY_CD = LOC_FACILITY.CODE_VALUE</v>
      </c>
      <c r="C33" t="str">
        <f t="shared" si="1"/>
        <v>,LOC_FACILITY.DISPLAY AS LOC_FACILITY</v>
      </c>
    </row>
    <row r="34" spans="1:3" x14ac:dyDescent="0.25">
      <c r="A34" t="s">
        <v>32</v>
      </c>
      <c r="B34" t="str">
        <f t="shared" si="0"/>
        <v>LEFT JOIN (SELECT LOC_BUILDING.CODE_VALUE, LOC_BUILDING.DISPLAY FROM SETON_P3291.CODE_VALUE AS LOC_BUILDING) AS LOC_BUILDING ON ENCOUNTER.LOC_BUILDING_CD = LOC_BUILDING.CODE_VALUE</v>
      </c>
      <c r="C34" t="str">
        <f t="shared" si="1"/>
        <v>,LOC_BUILDING.DISPLAY AS LOC_BUILDING</v>
      </c>
    </row>
    <row r="35" spans="1:3" x14ac:dyDescent="0.25">
      <c r="A35" t="s">
        <v>33</v>
      </c>
      <c r="B35" t="str">
        <f t="shared" si="0"/>
        <v>LEFT JOIN (SELECT LOC_NURSE_UNIT.CODE_VALUE, LOC_NURSE_UNIT.DISPLAY FROM SETON_P3291.CODE_VALUE AS LOC_NURSE_UNIT) AS LOC_NURSE_UNIT ON ENCOUNTER.LOC_NURSE_UNIT_CD = LOC_NURSE_UNIT.CODE_VALUE</v>
      </c>
      <c r="C35" t="str">
        <f t="shared" si="1"/>
        <v>,LOC_NURSE_UNIT.DISPLAY AS LOC_NURSE_UNIT</v>
      </c>
    </row>
    <row r="36" spans="1:3" x14ac:dyDescent="0.25">
      <c r="A36" t="s">
        <v>34</v>
      </c>
      <c r="B36" t="str">
        <f t="shared" si="0"/>
        <v>LEFT JOIN (SELECT LOC_ROOM.CODE_VALUE, LOC_ROOM.DISPLAY FROM SETON_P3291.CODE_VALUE AS LOC_ROOM) AS LOC_ROOM ON ENCOUNTER.LOC_ROOM_CD = LOC_ROOM.CODE_VALUE</v>
      </c>
      <c r="C36" t="str">
        <f t="shared" si="1"/>
        <v>,LOC_ROOM.DISPLAY AS LOC_ROOM</v>
      </c>
    </row>
    <row r="37" spans="1:3" x14ac:dyDescent="0.25">
      <c r="A37" t="s">
        <v>35</v>
      </c>
      <c r="B37" t="str">
        <f t="shared" si="0"/>
        <v>LEFT JOIN (SELECT LOC_BED.CODE_VALUE, LOC_BED.DISPLAY FROM SETON_P3291.CODE_VALUE AS LOC_BED) AS LOC_BED ON ENCOUNTER.LOC_BED_CD = LOC_BED.CODE_VALUE</v>
      </c>
      <c r="C37" t="str">
        <f t="shared" si="1"/>
        <v>,LOC_BED.DISPLAY AS LOC_BED</v>
      </c>
    </row>
    <row r="38" spans="1:3" x14ac:dyDescent="0.25">
      <c r="A38" t="s">
        <v>36</v>
      </c>
      <c r="B38" t="str">
        <f t="shared" si="0"/>
        <v>LEFT JOIN (SELECT GUARANTOR_TYPE.CODE_VALUE, GUARANTOR_TYPE.DISPLAY FROM SETON_P3291.CODE_VALUE AS GUARANTOR_TYPE) AS GUARANTOR_TYPE ON ENCOUNTER.GUARANTOR_TYPE_CD = GUARANTOR_TYPE.CODE_VALUE</v>
      </c>
      <c r="C38" t="str">
        <f t="shared" si="1"/>
        <v>,GUARANTOR_TYPE.DISPLAY AS GUARANTOR_TYPE</v>
      </c>
    </row>
    <row r="39" spans="1:3" x14ac:dyDescent="0.25">
      <c r="A39" t="s">
        <v>37</v>
      </c>
      <c r="B39" t="str">
        <f t="shared" si="0"/>
        <v>LEFT JOIN (SELECT LOC_TEMP.CODE_VALUE, LOC_TEMP.DISPLAY FROM SETON_P3291.CODE_VALUE AS LOC_TEMP) AS LOC_TEMP ON ENCOUNTER.LOC_TEMP_CD = LOC_TEMP.CODE_VALUE</v>
      </c>
      <c r="C39" t="str">
        <f t="shared" si="1"/>
        <v>,LOC_TEMP.DISPLAY AS LOC_TEMP</v>
      </c>
    </row>
    <row r="40" spans="1:3" x14ac:dyDescent="0.25">
      <c r="A40" t="s">
        <v>38</v>
      </c>
      <c r="B40" t="str">
        <f t="shared" si="0"/>
        <v>LEFT JOIN (SELECT FINANCIAL_CLASS.CODE_VALUE, FINANCIAL_CLASS.DISPLAY FROM SETON_P3291.CODE_VALUE AS FINANCIAL_CLASS) AS FINANCIAL_CLASS ON ENCOUNTER.FINANCIAL_CLASS_CD = FINANCIAL_CLASS.CODE_VALUE</v>
      </c>
      <c r="C40" t="str">
        <f t="shared" si="1"/>
        <v>,FINANCIAL_CLASS.DISPLAY AS FINANCIAL_CLASS</v>
      </c>
    </row>
    <row r="41" spans="1:3" x14ac:dyDescent="0.25">
      <c r="A41" t="s">
        <v>39</v>
      </c>
      <c r="B41" t="str">
        <f t="shared" si="0"/>
        <v>LEFT JOIN (SELECT BBD_PROCEDURE.CODE_VALUE, BBD_PROCEDURE.DISPLAY FROM SETON_P3291.CODE_VALUE AS BBD_PROCEDURE) AS BBD_PROCEDURE ON ENCOUNTER.BBD_PROCEDURE_CD = BBD_PROCEDURE.CODE_VALUE</v>
      </c>
      <c r="C41" t="str">
        <f t="shared" si="1"/>
        <v>,BBD_PROCEDURE.DISPLAY AS BBD_PROCEDURE</v>
      </c>
    </row>
    <row r="42" spans="1:3" x14ac:dyDescent="0.25">
      <c r="A42" t="s">
        <v>40</v>
      </c>
      <c r="B42" t="str">
        <f t="shared" si="0"/>
        <v>LEFT JOIN (SELECT SAFEKEEPING.CODE_VALUE, SAFEKEEPING.DISPLAY FROM SETON_P3291.CODE_VALUE AS SAFEKEEPING) AS SAFEKEEPING ON ENCOUNTER.SAFEKEEPING_CD = SAFEKEEPING.CODE_VALUE</v>
      </c>
      <c r="C42" t="str">
        <f t="shared" si="1"/>
        <v>,SAFEKEEPING.DISPLAY AS SAFEKEEPING</v>
      </c>
    </row>
    <row r="43" spans="1:3" x14ac:dyDescent="0.25">
      <c r="A43" t="s">
        <v>41</v>
      </c>
      <c r="B43" t="str">
        <f t="shared" si="0"/>
        <v>LEFT JOIN (SELECT TRAUMA.CODE_VALUE, TRAUMA.DISPLAY FROM SETON_P3291.CODE_VALUE AS TRAUMA) AS TRAUMA ON ENCOUNTER.TRAUMA_CD = TRAUMA.CODE_VALUE</v>
      </c>
      <c r="C43" t="str">
        <f t="shared" si="1"/>
        <v>,TRAUMA.DISPLAY AS TRAUMA</v>
      </c>
    </row>
    <row r="44" spans="1:3" x14ac:dyDescent="0.25">
      <c r="A44" t="s">
        <v>42</v>
      </c>
      <c r="B44" t="str">
        <f t="shared" si="0"/>
        <v>LEFT JOIN (SELECT TRIAGE.CODE_VALUE, TRIAGE.DISPLAY FROM SETON_P3291.CODE_VALUE AS TRIAGE) AS TRIAGE ON ENCOUNTER.TRIAGE_CD = TRIAGE.CODE_VALUE</v>
      </c>
      <c r="C44" t="str">
        <f t="shared" si="1"/>
        <v>,TRIAGE.DISPLAY AS TRIAGE</v>
      </c>
    </row>
    <row r="45" spans="1:3" x14ac:dyDescent="0.25">
      <c r="A45" t="s">
        <v>43</v>
      </c>
      <c r="B45" t="str">
        <f t="shared" si="0"/>
        <v>LEFT JOIN (SELECT VISITOR_STATUS.CODE_VALUE, VISITOR_STATUS.DISPLAY FROM SETON_P3291.CODE_VALUE AS VISITOR_STATUS) AS VISITOR_STATUS ON ENCOUNTER.VISITOR_STATUS_CD = VISITOR_STATUS.CODE_VALUE</v>
      </c>
      <c r="C45" t="str">
        <f t="shared" si="1"/>
        <v>,VISITOR_STATUS.DISPLAY AS VISITOR_STATUS</v>
      </c>
    </row>
    <row r="46" spans="1:3" x14ac:dyDescent="0.25">
      <c r="A46" t="s">
        <v>44</v>
      </c>
      <c r="B46" t="str">
        <f t="shared" si="0"/>
        <v>LEFT JOIN (SELECT VALUABLES.CODE_VALUE, VALUABLES.DISPLAY FROM SETON_P3291.CODE_VALUE AS VALUABLES) AS VALUABLES ON ENCOUNTER.VALUABLES_CD = VALUABLES.CODE_VALUE</v>
      </c>
      <c r="C46" t="str">
        <f t="shared" si="1"/>
        <v>,VALUABLES.DISPLAY AS VALUABLES</v>
      </c>
    </row>
    <row r="47" spans="1:3" x14ac:dyDescent="0.25">
      <c r="A47" t="s">
        <v>45</v>
      </c>
      <c r="B47" t="str">
        <f t="shared" si="0"/>
        <v>LEFT JOIN (SELECT SECURITY_ACCESS.CODE_VALUE, SECURITY_ACCESS.DISPLAY FROM SETON_P3291.CODE_VALUE AS SECURITY_ACCESS) AS SECURITY_ACCESS ON ENCOUNTER.SECURITY_ACCESS_CD = SECURITY_ACCESS.CODE_VALUE</v>
      </c>
      <c r="C47" t="str">
        <f t="shared" si="1"/>
        <v>,SECURITY_ACCESS.DISPLAY AS SECURITY_ACCESS</v>
      </c>
    </row>
    <row r="48" spans="1:3" x14ac:dyDescent="0.25">
      <c r="A48" t="s">
        <v>46</v>
      </c>
      <c r="B48" t="str">
        <f t="shared" si="0"/>
        <v>LEFT JOIN (SELECT REFER_FACILITY.CODE_VALUE, REFER_FACILITY.DISPLAY FROM SETON_P3291.CODE_VALUE AS REFER_FACILITY) AS REFER_FACILITY ON ENCOUNTER.REFER_FACILITY_CD = REFER_FACILITY.CODE_VALUE</v>
      </c>
      <c r="C48" t="str">
        <f t="shared" si="1"/>
        <v>,REFER_FACILITY.DISPLAY AS REFER_FACILITY</v>
      </c>
    </row>
    <row r="49" spans="1:3" x14ac:dyDescent="0.25">
      <c r="A49" t="s">
        <v>47</v>
      </c>
      <c r="B49" t="str">
        <f t="shared" si="0"/>
        <v>LEFT JOIN (SELECT ACCOMP_BY.CODE_VALUE, ACCOMP_BY.DISPLAY FROM SETON_P3291.CODE_VALUE AS ACCOMP_BY) AS ACCOMP_BY ON ENCOUNTER.ACCOMP_BY_CD = ACCOMP_BY.CODE_VALUE</v>
      </c>
      <c r="C49" t="str">
        <f t="shared" si="1"/>
        <v>,ACCOMP_BY.DISPLAY AS ACCOMP_BY</v>
      </c>
    </row>
    <row r="50" spans="1:3" x14ac:dyDescent="0.25">
      <c r="A50" t="s">
        <v>48</v>
      </c>
      <c r="B50" t="str">
        <f t="shared" si="0"/>
        <v>LEFT JOIN (SELECT ACCOMMODATION_REASON.CODE_VALUE, ACCOMMODATION_REASON.DISPLAY FROM SETON_P3291.CODE_VALUE AS ACCOMMODATION_REASON) AS ACCOMMODATION_REASON ON ENCOUNTER.ACCOMMODATION_REASON_CD = ACCOMMODATION_REASON.CODE_VALUE</v>
      </c>
      <c r="C50" t="str">
        <f t="shared" si="1"/>
        <v>,ACCOMMODATION_REASON.DISPLAY AS ACCOMMODATION_REASON</v>
      </c>
    </row>
    <row r="51" spans="1:3" x14ac:dyDescent="0.25">
      <c r="A51" t="s">
        <v>49</v>
      </c>
      <c r="B51" t="str">
        <f t="shared" si="0"/>
        <v>LEFT JOIN (SELECT PA_CURRENT_STATUS.CODE_VALUE, PA_CURRENT_STATUS.DISPLAY FROM SETON_P3291.CODE_VALUE AS PA_CURRENT_STATUS) AS PA_CURRENT_STATUS ON ENCOUNTER.PA_CURRENT_STATUS_CD = PA_CURRENT_STATUS.CODE_VALUE</v>
      </c>
      <c r="C51" t="str">
        <f t="shared" si="1"/>
        <v>,PA_CURRENT_STATUS.DISPLAY AS PA_CURRENT_STATUS</v>
      </c>
    </row>
    <row r="52" spans="1:3" x14ac:dyDescent="0.25">
      <c r="A52" t="s">
        <v>50</v>
      </c>
      <c r="B52" t="str">
        <f t="shared" si="0"/>
        <v>LEFT JOIN (SELECT SERVICE_CATEGORY.CODE_VALUE, SERVICE_CATEGORY.DISPLAY FROM SETON_P3291.CODE_VALUE AS SERVICE_CATEGORY) AS SERVICE_CATEGORY ON ENCOUNTER.SERVICE_CATEGORY_CD = SERVICE_CATEGORY.CODE_VALUE</v>
      </c>
      <c r="C52" t="str">
        <f t="shared" si="1"/>
        <v>,SERVICE_CATEGORY.DISPLAY AS SERVICE_CATEGORY</v>
      </c>
    </row>
    <row r="53" spans="1:3" x14ac:dyDescent="0.25">
      <c r="A53" t="s">
        <v>51</v>
      </c>
      <c r="B53" t="str">
        <f t="shared" si="0"/>
        <v>LEFT JOIN (SELECT CONTRACT_STATUS.CODE_VALUE, CONTRACT_STATUS.DISPLAY FROM SETON_P3291.CODE_VALUE AS CONTRACT_STATUS) AS CONTRACT_STATUS ON ENCOUNTER.CONTRACT_STATUS_CD = CONTRACT_STATUS.CODE_VALUE</v>
      </c>
      <c r="C53" t="str">
        <f t="shared" si="1"/>
        <v>,CONTRACT_STATUS.DISPLAY AS CONTRACT_STATUS</v>
      </c>
    </row>
    <row r="54" spans="1:3" x14ac:dyDescent="0.25">
      <c r="A54" t="s">
        <v>52</v>
      </c>
      <c r="B54" t="str">
        <f t="shared" si="0"/>
        <v>LEFT JOIN (SELECT ALT_LVL_CARE.CODE_VALUE, ALT_LVL_CARE.DISPLAY FROM SETON_P3291.CODE_VALUE AS ALT_LVL_CARE) AS ALT_LVL_CARE ON ENCOUNTER.ALT_LVL_CARE_CD = ALT_LVL_CARE.CODE_VALUE</v>
      </c>
      <c r="C54" t="str">
        <f t="shared" si="1"/>
        <v>,ALT_LVL_CARE.DISPLAY AS ALT_LVL_CARE</v>
      </c>
    </row>
    <row r="55" spans="1:3" x14ac:dyDescent="0.25">
      <c r="A55" t="s">
        <v>53</v>
      </c>
      <c r="B55" t="str">
        <f t="shared" si="0"/>
        <v>LEFT JOIN (SELECT ACTIVE_STATUS.CODE_VALUE, ACTIVE_STATUS.DISPLAY FROM SETON_P3291.CODE_VALUE AS ACTIVE_STATUS) AS ACTIVE_STATUS ON ENCOUNTER.ACTIVE_STATUS_CD = ACTIVE_STATUS.CODE_VALUE</v>
      </c>
      <c r="C55" t="str">
        <f t="shared" si="1"/>
        <v>,ACTIVE_STATUS.DISPLAY AS ACTIVE_STATUS</v>
      </c>
    </row>
    <row r="56" spans="1:3" x14ac:dyDescent="0.25">
      <c r="A56" t="s">
        <v>54</v>
      </c>
      <c r="B56" t="str">
        <f t="shared" si="0"/>
        <v>LEFT JOIN (SELECT ENCNTR_CLASS.CODE_VALUE, ENCNTR_CLASS.DISPLAY FROM SETON_P3291.CODE_VALUE AS ENCNTR_CLASS) AS ENCNTR_CLASS ON ENCOUNTER.ENCNTR_CLASS_CD = ENCNTR_CLASS.CODE_VALUE</v>
      </c>
      <c r="C56" t="str">
        <f t="shared" si="1"/>
        <v>,ENCNTR_CLASS.DISPLAY AS ENCNTR_CLASS</v>
      </c>
    </row>
    <row r="57" spans="1:3" x14ac:dyDescent="0.25">
      <c r="A57" t="s">
        <v>55</v>
      </c>
      <c r="B57" t="str">
        <f t="shared" si="0"/>
        <v>LEFT JOIN (SELECT ENCNTR_TYPE.CODE_VALUE, ENCNTR_TYPE.DISPLAY FROM SETON_P3291.CODE_VALUE AS ENCNTR_TYPE) AS ENCNTR_TYPE ON ENCOUNTER.ENCNTR_TYPE_CD = ENCNTR_TYPE.CODE_VALUE</v>
      </c>
      <c r="C57" t="str">
        <f t="shared" si="1"/>
        <v>,ENCNTR_TYPE.DISPLAY AS ENCNTR_TYPE</v>
      </c>
    </row>
    <row r="58" spans="1:3" x14ac:dyDescent="0.25">
      <c r="A58" t="s">
        <v>56</v>
      </c>
      <c r="B58" t="str">
        <f t="shared" si="0"/>
        <v>LEFT JOIN (SELECT ENCNTR_TYPE_CLASS.CODE_VALUE, ENCNTR_TYPE_CLASS.DISPLAY FROM SETON_P3291.CODE_VALUE AS ENCNTR_TYPE_CLASS) AS ENCNTR_TYPE_CLASS ON ENCOUNTER.ENCNTR_TYPE_CLASS_CD = ENCNTR_TYPE_CLASS.CODE_VALUE</v>
      </c>
      <c r="C58" t="str">
        <f t="shared" si="1"/>
        <v>,ENCNTR_TYPE_CLASS.DISPLAY AS ENCNTR_TYPE_CLASS</v>
      </c>
    </row>
    <row r="59" spans="1:3" x14ac:dyDescent="0.25">
      <c r="A59" t="s">
        <v>57</v>
      </c>
      <c r="B59" t="str">
        <f t="shared" si="0"/>
        <v>LEFT JOIN (SELECT ENCNTR_STATUS.CODE_VALUE, ENCNTR_STATUS.DISPLAY FROM SETON_P3291.CODE_VALUE AS ENCNTR_STATUS) AS ENCNTR_STATUS ON ENCOUNTER.ENCNTR_STATUS_CD = ENCNTR_STATUS.CODE_VALUE</v>
      </c>
      <c r="C59" t="str">
        <f t="shared" si="1"/>
        <v>,ENCNTR_STATUS.DISPLAY AS ENCNTR_STATUS</v>
      </c>
    </row>
    <row r="60" spans="1:3" x14ac:dyDescent="0.25">
      <c r="A60" t="s">
        <v>58</v>
      </c>
      <c r="B60" t="str">
        <f t="shared" si="0"/>
        <v>LEFT JOIN (SELECT ADMIT_TYPE.CODE_VALUE, ADMIT_TYPE.DISPLAY FROM SETON_P3291.CODE_VALUE AS ADMIT_TYPE) AS ADMIT_TYPE ON ENCOUNTER.ADMIT_TYPE_CD = ADMIT_TYPE.CODE_VALUE</v>
      </c>
      <c r="C60" t="str">
        <f t="shared" si="1"/>
        <v>,ADMIT_TYPE.DISPLAY AS ADMIT_TYPE</v>
      </c>
    </row>
    <row r="61" spans="1:3" x14ac:dyDescent="0.25">
      <c r="A61" t="s">
        <v>59</v>
      </c>
      <c r="B61" t="str">
        <f t="shared" si="0"/>
        <v>LEFT JOIN (SELECT ADMIT_SRC.CODE_VALUE, ADMIT_SRC.DISPLAY FROM SETON_P3291.CODE_VALUE AS ADMIT_SRC) AS ADMIT_SRC ON ENCOUNTER.ADMIT_SRC_CD = ADMIT_SRC.CODE_VALUE</v>
      </c>
      <c r="C61" t="str">
        <f t="shared" si="1"/>
        <v>,ADMIT_SRC.DISPLAY AS ADMIT_SRC</v>
      </c>
    </row>
    <row r="62" spans="1:3" x14ac:dyDescent="0.25">
      <c r="A62" t="s">
        <v>60</v>
      </c>
      <c r="B62" t="str">
        <f t="shared" si="0"/>
        <v>LEFT JOIN (SELECT ADMIT_MODE.CODE_VALUE, ADMIT_MODE.DISPLAY FROM SETON_P3291.CODE_VALUE AS ADMIT_MODE) AS ADMIT_MODE ON ENCOUNTER.ADMIT_MODE_CD = ADMIT_MODE.CODE_VALUE</v>
      </c>
      <c r="C62" t="str">
        <f t="shared" si="1"/>
        <v>,ADMIT_MODE.DISPLAY AS ADMIT_MODE</v>
      </c>
    </row>
    <row r="63" spans="1:3" x14ac:dyDescent="0.25">
      <c r="A63" t="s">
        <v>61</v>
      </c>
      <c r="B63" t="str">
        <f t="shared" si="0"/>
        <v>LEFT JOIN (SELECT ADMIT_WITH_MEDICATION.CODE_VALUE, ADMIT_WITH_MEDICATION.DISPLAY FROM SETON_P3291.CODE_VALUE AS ADMIT_WITH_MEDICATION) AS ADMIT_WITH_MEDICATION ON ENCOUNTER.ADMIT_WITH_MEDICATION_CD = ADMIT_WITH_MEDICATION.CODE_VALUE</v>
      </c>
      <c r="C63" t="str">
        <f t="shared" si="1"/>
        <v>,ADMIT_WITH_MEDICATION.DISPLAY AS ADMIT_WITH_MEDICATION</v>
      </c>
    </row>
    <row r="64" spans="1:3" x14ac:dyDescent="0.25">
      <c r="A64" t="s">
        <v>62</v>
      </c>
      <c r="B64" t="str">
        <f t="shared" si="0"/>
        <v>LEFT JOIN (SELECT DISCH_DISPOSITION.CODE_VALUE, DISCH_DISPOSITION.DISPLAY FROM SETON_P3291.CODE_VALUE AS DISCH_DISPOSITION) AS DISCH_DISPOSITION ON ENCOUNTER.DISCH_DISPOSITION_CD = DISCH_DISPOSITION.CODE_VALUE</v>
      </c>
      <c r="C64" t="str">
        <f t="shared" si="1"/>
        <v>,DISCH_DISPOSITION.DISPLAY AS DISCH_DISPOSITION</v>
      </c>
    </row>
    <row r="65" spans="1:3" x14ac:dyDescent="0.25">
      <c r="A65" t="s">
        <v>63</v>
      </c>
      <c r="B65" t="str">
        <f t="shared" si="0"/>
        <v>LEFT JOIN (SELECT DISCH_TO_LOCTN.CODE_VALUE, DISCH_TO_LOCTN.DISPLAY FROM SETON_P3291.CODE_VALUE AS DISCH_TO_LOCTN) AS DISCH_TO_LOCTN ON ENCOUNTER.DISCH_TO_LOCTN_CD = DISCH_TO_LOCTN.CODE_VALUE</v>
      </c>
      <c r="C65" t="str">
        <f t="shared" si="1"/>
        <v>,DISCH_TO_LOCTN.DISPLAY AS DISCH_TO_LOCTN</v>
      </c>
    </row>
    <row r="66" spans="1:3" x14ac:dyDescent="0.25">
      <c r="A66" t="s">
        <v>64</v>
      </c>
      <c r="B66" t="str">
        <f t="shared" si="0"/>
        <v>LEFT JOIN (SELECT PLACE_OF_SVC_TYPE.CODE_VALUE, PLACE_OF_SVC_TYPE.DISPLAY FROM SETON_P3291.CODE_VALUE AS PLACE_OF_SVC_TYPE) AS PLACE_OF_SVC_TYPE ON ENCOUNTER.PLACE_OF_SVC_TYPE_CD = PLACE_OF_SVC_TYPE.CODE_VALUE</v>
      </c>
      <c r="C66" t="str">
        <f t="shared" si="1"/>
        <v>,PLACE_OF_SVC_TYPE.DISPLAY AS PLACE_OF_SVC_TYPE</v>
      </c>
    </row>
    <row r="67" spans="1:3" x14ac:dyDescent="0.25">
      <c r="A67" t="s">
        <v>65</v>
      </c>
      <c r="B67" t="str">
        <f t="shared" ref="B67:B70" si="2">"LEFT JOIN (SELECT "&amp; LEFT(A67, LEN(A67)-3)&amp;".CODE_VALUE, "&amp; LEFT(A67, LEN(A67)-3)&amp;".DISPLAY"&amp;" FROM SETON_P3291.CODE_VALUE AS "&amp; LEFT(A67, LEN(A67)-3)&amp;") "&amp; "AS " &amp; LEFT(A67, LEN(A67)-3) &amp; " ON ENCOUNTER."&amp;A67&amp;" = " &amp;LEFT(A67, LEN(A67)-3)&amp;".CODE_VALUE"</f>
        <v>LEFT JOIN (SELECT REFERRAL_SOURCE.CODE_VALUE, REFERRAL_SOURCE.DISPLAY FROM SETON_P3291.CODE_VALUE AS REFERRAL_SOURCE) AS REFERRAL_SOURCE ON ENCOUNTER.REFERRAL_SOURCE_CD = REFERRAL_SOURCE.CODE_VALUE</v>
      </c>
      <c r="C67" t="str">
        <f t="shared" ref="C67:C70" si="3">","&amp;LEFT(A67,LEN(A67)-3)&amp;"."&amp;"DISPLAY AS "&amp; LEFT(A67, LEN(A67)-3)</f>
        <v>,REFERRAL_SOURCE.DISPLAY AS REFERRAL_SOURCE</v>
      </c>
    </row>
    <row r="68" spans="1:3" x14ac:dyDescent="0.25">
      <c r="A68" t="s">
        <v>66</v>
      </c>
      <c r="B68" t="str">
        <f t="shared" si="2"/>
        <v>LEFT JOIN (SELECT TREATMENT_PHASE.CODE_VALUE, TREATMENT_PHASE.DISPLAY FROM SETON_P3291.CODE_VALUE AS TREATMENT_PHASE) AS TREATMENT_PHASE ON ENCOUNTER.TREATMENT_PHASE_CD = TREATMENT_PHASE.CODE_VALUE</v>
      </c>
      <c r="C68" t="str">
        <f t="shared" si="3"/>
        <v>,TREATMENT_PHASE.DISPLAY AS TREATMENT_PHASE</v>
      </c>
    </row>
    <row r="69" spans="1:3" x14ac:dyDescent="0.25">
      <c r="A69" t="s">
        <v>67</v>
      </c>
      <c r="B69" t="str">
        <f t="shared" si="2"/>
        <v>LEFT JOIN (SELECT ORDER_SOURCE.CODE_VALUE, ORDER_SOURCE.DISPLAY FROM SETON_P3291.CODE_VALUE AS ORDER_SOURCE) AS ORDER_SOURCE ON ENCOUNTER.ORDER_SOURCE_CD = ORDER_SOURCE.CODE_VALUE</v>
      </c>
      <c r="C69" t="str">
        <f t="shared" si="3"/>
        <v>,ORDER_SOURCE.DISPLAY AS ORDER_SOURCE</v>
      </c>
    </row>
    <row r="70" spans="1:3" x14ac:dyDescent="0.25">
      <c r="A70" t="s">
        <v>68</v>
      </c>
      <c r="B70" t="str">
        <f t="shared" si="2"/>
        <v>LEFT JOIN (SELECT PAYMENT_COLLECTION_STATUS.CODE_VALUE, PAYMENT_COLLECTION_STATUS.DISPLAY FROM SETON_P3291.CODE_VALUE AS PAYMENT_COLLECTION_STATUS) AS PAYMENT_COLLECTION_STATUS ON ENCOUNTER.PAYMENT_COLLECTION_STATUS_CD = PAYMENT_COLLECTION_STATUS.CODE_VALUE</v>
      </c>
      <c r="C70" t="str">
        <f t="shared" si="3"/>
        <v>,PAYMENT_COLLECTION_STATUS.DISPLAY AS PAYMENT_COLLECTION_STATUS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Michael J</dc:creator>
  <cp:lastModifiedBy>Dougherty, Michael J</cp:lastModifiedBy>
  <dcterms:created xsi:type="dcterms:W3CDTF">2019-07-17T20:14:51Z</dcterms:created>
  <dcterms:modified xsi:type="dcterms:W3CDTF">2019-07-22T20:20:19Z</dcterms:modified>
</cp:coreProperties>
</file>