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olors2.xml" ContentType="application/vnd.ms-office.chartcolorstyle+xml"/>
  <Override PartName="/xl/charts/style3.xml" ContentType="application/vnd.ms-office.chartstyle+xml"/>
  <Override PartName="/xl/charts/colors3.xml" ContentType="application/vnd.ms-office.chartcolorstyle+xml"/>
  <Override PartName="/xl/charts/style4.xml" ContentType="application/vnd.ms-office.chartstyle+xml"/>
  <Override PartName="/xl/charts/colors4.xml" ContentType="application/vnd.ms-office.chartcolorstyle+xml"/>
  <Override PartName="/xl/charts/style5.xml" ContentType="application/vnd.ms-office.chartstyle+xml"/>
  <Override PartName="/xl/charts/colors5.xml" ContentType="application/vnd.ms-office.chartcolorstyle+xml"/>
  <Override PartName="/xl/charts/style6.xml" ContentType="application/vnd.ms-office.chartstyle+xml"/>
  <Override PartName="/xl/charts/colors6.xml" ContentType="application/vnd.ms-office.chartcolorstyle+xml"/>
  <Override PartName="/xl/charts/style7.xml" ContentType="application/vnd.ms-office.chartstyle+xml"/>
  <Override PartName="/xl/charts/colors7.xml" ContentType="application/vnd.ms-office.chartcolorstyle+xml"/>
  <Override PartName="/xl/charts/style8.xml" ContentType="application/vnd.ms-office.chartstyle+xml"/>
  <Override PartName="/xl/charts/colors8.xml" ContentType="application/vnd.ms-office.chartcolorstyle+xml"/>
  <Override PartName="/xl/charts/style9.xml" ContentType="application/vnd.ms-office.chartstyle+xml"/>
  <Override PartName="/xl/charts/colors9.xml" ContentType="application/vnd.ms-office.chartcolorstyle+xml"/>
  <Override PartName="/xl/charts/style10.xml" ContentType="application/vnd.ms-office.chartstyle+xml"/>
  <Override PartName="/xl/charts/colors10.xml" ContentType="application/vnd.ms-office.chartcolorstyle+xml"/>
  <Override PartName="/xl/charts/style11.xml" ContentType="application/vnd.ms-office.chartstyle+xml"/>
  <Override PartName="/xl/charts/colors11.xml" ContentType="application/vnd.ms-office.chartcolorstyle+xml"/>
  <Override PartName="/xl/charts/style12.xml" ContentType="application/vnd.ms-office.chartstyle+xml"/>
  <Override PartName="/xl/charts/colors12.xml" ContentType="application/vnd.ms-office.chartcolorstyle+xml"/>
  <Override PartName="/xl/charts/style13.xml" ContentType="application/vnd.ms-office.chartstyle+xml"/>
  <Override PartName="/xl/charts/colors13.xml" ContentType="application/vnd.ms-office.chartcolorstyle+xml"/>
  <Override PartName="/xl/charts/style14.xml" ContentType="application/vnd.ms-office.chartstyle+xml"/>
  <Override PartName="/xl/charts/colors14.xml" ContentType="application/vnd.ms-office.chartcolorstyle+xml"/>
  <Override PartName="/xl/charts/style15.xml" ContentType="application/vnd.ms-office.chartstyle+xml"/>
  <Override PartName="/xl/charts/colors15.xml" ContentType="application/vnd.ms-office.chartcolorstyle+xml"/>
  <Override PartName="/xl/charts/style16.xml" ContentType="application/vnd.ms-office.chartstyle+xml"/>
  <Override PartName="/xl/charts/colors16.xml" ContentType="application/vnd.ms-office.chartcolorstyle+xml"/>
  <Override PartName="/xl/charts/style17.xml" ContentType="application/vnd.ms-office.chartstyle+xml"/>
  <Override PartName="/xl/charts/colors17.xml" ContentType="application/vnd.ms-office.chartcolorstyle+xml"/>
  <Override PartName="/xl/charts/style18.xml" ContentType="application/vnd.ms-office.chartstyle+xml"/>
  <Override PartName="/xl/charts/colors18.xml" ContentType="application/vnd.ms-office.chartcolorstyle+xml"/>
  <Override PartName="/xl/charts/style19.xml" ContentType="application/vnd.ms-office.chartstyle+xml"/>
  <Override PartName="/xl/charts/colors19.xml" ContentType="application/vnd.ms-office.chartcolorstyle+xml"/>
  <Override PartName="/xl/charts/style20.xml" ContentType="application/vnd.ms-office.chartstyle+xml"/>
  <Override PartName="/xl/charts/colors20.xml" ContentType="application/vnd.ms-office.chartcolorstyle+xml"/>
  <Override PartName="/xl/charts/style21.xml" ContentType="application/vnd.ms-office.chartstyle+xml"/>
  <Override PartName="/xl/charts/colors21.xml" ContentType="application/vnd.ms-office.chartcolorstyle+xml"/>
  <Override PartName="/xl/charts/style22.xml" ContentType="application/vnd.ms-office.chartstyle+xml"/>
  <Override PartName="/xl/charts/colors22.xml" ContentType="application/vnd.ms-office.chartcolorstyle+xml"/>
  <Override PartName="/xl/charts/style23.xml" ContentType="application/vnd.ms-office.chartstyle+xml"/>
  <Override PartName="/xl/charts/colors23.xml" ContentType="application/vnd.ms-office.chartcolorstyle+xml"/>
  <Override PartName="/xl/charts/style24.xml" ContentType="application/vnd.ms-office.chartstyle+xml"/>
  <Override PartName="/xl/charts/colors24.xml" ContentType="application/vnd.ms-office.chartcolorstyle+xml"/>
  <Override PartName="/xl/charts/style25.xml" ContentType="application/vnd.ms-office.chartstyle+xml"/>
  <Override PartName="/xl/charts/colors25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4580" activeTab="1"/>
  </bookViews>
  <sheets>
    <sheet name="Japan" sheetId="4" r:id="rId1"/>
    <sheet name="Japan Weekly" sheetId="10" r:id="rId2"/>
  </sheets>
  <calcPr calcId="140001" concurrentCalc="0"/>
  <pivotCaches>
    <pivotCache cacheId="5" r:id="rId3"/>
  </pivotCache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10" l="1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T7" i="10"/>
  <c r="AC7" i="10"/>
  <c r="U7" i="10"/>
  <c r="V7" i="10"/>
  <c r="W7" i="10"/>
  <c r="X7" i="10"/>
  <c r="Y7" i="10"/>
  <c r="Z7" i="10"/>
  <c r="T8" i="10"/>
  <c r="AC8" i="10"/>
  <c r="U8" i="10"/>
  <c r="V8" i="10"/>
  <c r="W8" i="10"/>
  <c r="X8" i="10"/>
  <c r="Y8" i="10"/>
  <c r="Z8" i="10"/>
  <c r="T9" i="10"/>
  <c r="AC9" i="10"/>
  <c r="U9" i="10"/>
  <c r="V9" i="10"/>
  <c r="W9" i="10"/>
  <c r="X9" i="10"/>
  <c r="Y9" i="10"/>
  <c r="Z9" i="10"/>
  <c r="T10" i="10"/>
  <c r="AC10" i="10"/>
  <c r="U10" i="10"/>
  <c r="V10" i="10"/>
  <c r="W10" i="10"/>
  <c r="X10" i="10"/>
  <c r="Y10" i="10"/>
  <c r="Z10" i="10"/>
  <c r="T11" i="10"/>
  <c r="AC11" i="10"/>
  <c r="U11" i="10"/>
  <c r="V11" i="10"/>
  <c r="W11" i="10"/>
  <c r="X11" i="10"/>
  <c r="Y11" i="10"/>
  <c r="Z11" i="10"/>
  <c r="T12" i="10"/>
  <c r="AC12" i="10"/>
  <c r="U12" i="10"/>
  <c r="V12" i="10"/>
  <c r="W12" i="10"/>
  <c r="X12" i="10"/>
  <c r="Y12" i="10"/>
  <c r="Z12" i="10"/>
  <c r="T13" i="10"/>
  <c r="AC13" i="10"/>
  <c r="U13" i="10"/>
  <c r="V13" i="10"/>
  <c r="W13" i="10"/>
  <c r="X13" i="10"/>
  <c r="Y13" i="10"/>
  <c r="Z13" i="10"/>
  <c r="T14" i="10"/>
  <c r="AC14" i="10"/>
  <c r="U14" i="10"/>
  <c r="V14" i="10"/>
  <c r="W14" i="10"/>
  <c r="X14" i="10"/>
  <c r="Y14" i="10"/>
  <c r="Z14" i="10"/>
  <c r="T15" i="10"/>
  <c r="AC15" i="10"/>
  <c r="U15" i="10"/>
  <c r="V15" i="10"/>
  <c r="W15" i="10"/>
  <c r="X15" i="10"/>
  <c r="Y15" i="10"/>
  <c r="Z15" i="10"/>
  <c r="T16" i="10"/>
  <c r="AC16" i="10"/>
  <c r="U16" i="10"/>
  <c r="V16" i="10"/>
  <c r="W16" i="10"/>
  <c r="X16" i="10"/>
  <c r="Y16" i="10"/>
  <c r="Z16" i="10"/>
  <c r="T17" i="10"/>
  <c r="AC17" i="10"/>
  <c r="U17" i="10"/>
  <c r="V17" i="10"/>
  <c r="W17" i="10"/>
  <c r="X17" i="10"/>
  <c r="Y17" i="10"/>
  <c r="Z17" i="10"/>
  <c r="T18" i="10"/>
  <c r="AC18" i="10"/>
  <c r="U18" i="10"/>
  <c r="V18" i="10"/>
  <c r="W18" i="10"/>
  <c r="X18" i="10"/>
  <c r="Y18" i="10"/>
  <c r="Z18" i="10"/>
  <c r="T19" i="10"/>
  <c r="AC19" i="10"/>
  <c r="U19" i="10"/>
  <c r="V19" i="10"/>
  <c r="W19" i="10"/>
  <c r="X19" i="10"/>
  <c r="Y19" i="10"/>
  <c r="Z19" i="10"/>
  <c r="T20" i="10"/>
  <c r="AC20" i="10"/>
  <c r="U20" i="10"/>
  <c r="V20" i="10"/>
  <c r="W20" i="10"/>
  <c r="X20" i="10"/>
  <c r="Y20" i="10"/>
  <c r="Z20" i="10"/>
  <c r="T21" i="10"/>
  <c r="AC21" i="10"/>
  <c r="U21" i="10"/>
  <c r="V21" i="10"/>
  <c r="W21" i="10"/>
  <c r="X21" i="10"/>
  <c r="Y21" i="10"/>
  <c r="Z21" i="10"/>
  <c r="T22" i="10"/>
  <c r="AC22" i="10"/>
  <c r="U22" i="10"/>
  <c r="V22" i="10"/>
  <c r="W22" i="10"/>
  <c r="X22" i="10"/>
  <c r="Y22" i="10"/>
  <c r="Z22" i="10"/>
  <c r="T23" i="10"/>
  <c r="AC23" i="10"/>
  <c r="U23" i="10"/>
  <c r="V23" i="10"/>
  <c r="W23" i="10"/>
  <c r="X23" i="10"/>
  <c r="Y23" i="10"/>
  <c r="Z23" i="10"/>
  <c r="T24" i="10"/>
  <c r="AC24" i="10"/>
  <c r="U24" i="10"/>
  <c r="V24" i="10"/>
  <c r="W24" i="10"/>
  <c r="X24" i="10"/>
  <c r="Y24" i="10"/>
  <c r="Z24" i="10"/>
  <c r="T25" i="10"/>
  <c r="AC25" i="10"/>
  <c r="U25" i="10"/>
  <c r="V25" i="10"/>
  <c r="W25" i="10"/>
  <c r="X25" i="10"/>
  <c r="Y25" i="10"/>
  <c r="Z25" i="10"/>
  <c r="U6" i="10"/>
  <c r="V6" i="10"/>
  <c r="W6" i="10"/>
  <c r="X6" i="10"/>
  <c r="Y6" i="10"/>
  <c r="Z6" i="10"/>
  <c r="T6" i="10"/>
  <c r="AC6" i="10"/>
  <c r="U5" i="10"/>
  <c r="V5" i="10"/>
  <c r="W5" i="10"/>
  <c r="X5" i="10"/>
  <c r="Y5" i="10"/>
  <c r="Z5" i="10"/>
  <c r="T5" i="10"/>
  <c r="AC5" i="10"/>
  <c r="B2" i="4"/>
  <c r="B5" i="10"/>
  <c r="B3" i="4"/>
  <c r="B6" i="10"/>
  <c r="B4" i="4"/>
  <c r="B7" i="10"/>
  <c r="B5" i="4"/>
  <c r="B8" i="10"/>
  <c r="B6" i="4"/>
  <c r="B9" i="10"/>
  <c r="B7" i="4"/>
  <c r="B10" i="10"/>
  <c r="B8" i="4"/>
  <c r="B11" i="10"/>
  <c r="B9" i="4"/>
  <c r="B12" i="10"/>
  <c r="B10" i="4"/>
  <c r="B13" i="10"/>
  <c r="B11" i="4"/>
  <c r="B14" i="10"/>
  <c r="B12" i="4"/>
  <c r="B15" i="10"/>
  <c r="B13" i="4"/>
  <c r="B16" i="10"/>
  <c r="B14" i="4"/>
  <c r="B17" i="10"/>
  <c r="B15" i="4"/>
  <c r="B18" i="10"/>
  <c r="B16" i="4"/>
  <c r="B19" i="10"/>
  <c r="B17" i="4"/>
  <c r="B20" i="10"/>
  <c r="B18" i="4"/>
  <c r="B21" i="10"/>
  <c r="B19" i="4"/>
  <c r="B22" i="10"/>
  <c r="B20" i="4"/>
  <c r="B23" i="10"/>
  <c r="B21" i="4"/>
  <c r="B24" i="10"/>
  <c r="B22" i="4"/>
  <c r="B25" i="10"/>
  <c r="B23" i="4"/>
  <c r="B26" i="10"/>
  <c r="B24" i="4"/>
  <c r="B27" i="10"/>
  <c r="B25" i="4"/>
  <c r="B28" i="10"/>
  <c r="B26" i="4"/>
  <c r="B29" i="10"/>
  <c r="B27" i="4"/>
  <c r="B30" i="10"/>
  <c r="B28" i="4"/>
  <c r="B31" i="10"/>
  <c r="B29" i="4"/>
  <c r="B32" i="10"/>
  <c r="B30" i="4"/>
  <c r="B33" i="10"/>
  <c r="B31" i="4"/>
  <c r="B34" i="10"/>
  <c r="B32" i="4"/>
  <c r="B35" i="10"/>
  <c r="Q150" i="4"/>
  <c r="Q149" i="4"/>
  <c r="Q148" i="4"/>
  <c r="Q147" i="4"/>
  <c r="Q146" i="4"/>
  <c r="Q145" i="4"/>
  <c r="Q144" i="4"/>
  <c r="Q143" i="4"/>
  <c r="Q142" i="4"/>
  <c r="Q141" i="4"/>
  <c r="Q140" i="4"/>
  <c r="Q139" i="4"/>
  <c r="Q138" i="4"/>
  <c r="Q137" i="4"/>
  <c r="Q136" i="4"/>
  <c r="Q135" i="4"/>
  <c r="Q134" i="4"/>
  <c r="Q133" i="4"/>
  <c r="Q132" i="4"/>
  <c r="Q131" i="4"/>
  <c r="Q130" i="4"/>
  <c r="Q129" i="4"/>
  <c r="Q128" i="4"/>
  <c r="Q127" i="4"/>
  <c r="Q126" i="4"/>
  <c r="Q125" i="4"/>
  <c r="Q124" i="4"/>
  <c r="Q123" i="4"/>
  <c r="Q122" i="4"/>
  <c r="Q121" i="4"/>
  <c r="Q120" i="4"/>
  <c r="Q119" i="4"/>
  <c r="Q118" i="4"/>
  <c r="Q117" i="4"/>
  <c r="Q116" i="4"/>
  <c r="Q115" i="4"/>
  <c r="Q114" i="4"/>
  <c r="Q113" i="4"/>
  <c r="Q112" i="4"/>
  <c r="Q111" i="4"/>
  <c r="Q110" i="4"/>
  <c r="Q109" i="4"/>
  <c r="Q108" i="4"/>
  <c r="Q107" i="4"/>
  <c r="Q106" i="4"/>
  <c r="Q105" i="4"/>
  <c r="Q104" i="4"/>
  <c r="Q103" i="4"/>
  <c r="Q102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P149" i="4"/>
  <c r="P150" i="4"/>
  <c r="J149" i="4"/>
  <c r="L149" i="4"/>
  <c r="J150" i="4"/>
  <c r="L150" i="4"/>
  <c r="D149" i="4"/>
  <c r="F149" i="4"/>
  <c r="H149" i="4"/>
  <c r="D150" i="4"/>
  <c r="F150" i="4"/>
  <c r="H150" i="4"/>
  <c r="B149" i="4"/>
  <c r="B150" i="4"/>
  <c r="D2" i="4"/>
  <c r="F2" i="4"/>
  <c r="H2" i="4"/>
  <c r="J2" i="4"/>
  <c r="L2" i="4"/>
  <c r="P2" i="4"/>
  <c r="D3" i="4"/>
  <c r="F3" i="4"/>
  <c r="H3" i="4"/>
  <c r="J3" i="4"/>
  <c r="L3" i="4"/>
  <c r="P3" i="4"/>
  <c r="D4" i="4"/>
  <c r="F4" i="4"/>
  <c r="H4" i="4"/>
  <c r="J4" i="4"/>
  <c r="L4" i="4"/>
  <c r="P4" i="4"/>
  <c r="D5" i="4"/>
  <c r="F5" i="4"/>
  <c r="H5" i="4"/>
  <c r="J5" i="4"/>
  <c r="L5" i="4"/>
  <c r="P5" i="4"/>
  <c r="D6" i="4"/>
  <c r="F6" i="4"/>
  <c r="H6" i="4"/>
  <c r="J6" i="4"/>
  <c r="L6" i="4"/>
  <c r="P6" i="4"/>
  <c r="D7" i="4"/>
  <c r="F7" i="4"/>
  <c r="H7" i="4"/>
  <c r="J7" i="4"/>
  <c r="L7" i="4"/>
  <c r="P7" i="4"/>
  <c r="D8" i="4"/>
  <c r="F8" i="4"/>
  <c r="H8" i="4"/>
  <c r="J8" i="4"/>
  <c r="L8" i="4"/>
  <c r="P8" i="4"/>
  <c r="D9" i="4"/>
  <c r="F9" i="4"/>
  <c r="H9" i="4"/>
  <c r="J9" i="4"/>
  <c r="L9" i="4"/>
  <c r="P9" i="4"/>
  <c r="D10" i="4"/>
  <c r="F10" i="4"/>
  <c r="H10" i="4"/>
  <c r="J10" i="4"/>
  <c r="L10" i="4"/>
  <c r="P10" i="4"/>
  <c r="D11" i="4"/>
  <c r="F11" i="4"/>
  <c r="H11" i="4"/>
  <c r="J11" i="4"/>
  <c r="L11" i="4"/>
  <c r="P11" i="4"/>
  <c r="D12" i="4"/>
  <c r="F12" i="4"/>
  <c r="H12" i="4"/>
  <c r="J12" i="4"/>
  <c r="L12" i="4"/>
  <c r="P12" i="4"/>
  <c r="D13" i="4"/>
  <c r="F13" i="4"/>
  <c r="H13" i="4"/>
  <c r="J13" i="4"/>
  <c r="L13" i="4"/>
  <c r="P13" i="4"/>
  <c r="D14" i="4"/>
  <c r="F14" i="4"/>
  <c r="H14" i="4"/>
  <c r="J14" i="4"/>
  <c r="L14" i="4"/>
  <c r="P14" i="4"/>
  <c r="D15" i="4"/>
  <c r="F15" i="4"/>
  <c r="H15" i="4"/>
  <c r="J15" i="4"/>
  <c r="L15" i="4"/>
  <c r="P15" i="4"/>
  <c r="D16" i="4"/>
  <c r="F16" i="4"/>
  <c r="H16" i="4"/>
  <c r="J16" i="4"/>
  <c r="L16" i="4"/>
  <c r="P16" i="4"/>
  <c r="D17" i="4"/>
  <c r="F17" i="4"/>
  <c r="H17" i="4"/>
  <c r="J17" i="4"/>
  <c r="L17" i="4"/>
  <c r="P17" i="4"/>
  <c r="D18" i="4"/>
  <c r="F18" i="4"/>
  <c r="H18" i="4"/>
  <c r="J18" i="4"/>
  <c r="L18" i="4"/>
  <c r="P18" i="4"/>
  <c r="D19" i="4"/>
  <c r="F19" i="4"/>
  <c r="H19" i="4"/>
  <c r="J19" i="4"/>
  <c r="L19" i="4"/>
  <c r="P19" i="4"/>
  <c r="D20" i="4"/>
  <c r="F20" i="4"/>
  <c r="H20" i="4"/>
  <c r="J20" i="4"/>
  <c r="L20" i="4"/>
  <c r="P20" i="4"/>
  <c r="D21" i="4"/>
  <c r="F21" i="4"/>
  <c r="H21" i="4"/>
  <c r="J21" i="4"/>
  <c r="L21" i="4"/>
  <c r="P21" i="4"/>
  <c r="D22" i="4"/>
  <c r="F22" i="4"/>
  <c r="H22" i="4"/>
  <c r="J22" i="4"/>
  <c r="L22" i="4"/>
  <c r="P22" i="4"/>
  <c r="D23" i="4"/>
  <c r="F23" i="4"/>
  <c r="H23" i="4"/>
  <c r="J23" i="4"/>
  <c r="L23" i="4"/>
  <c r="P23" i="4"/>
  <c r="D24" i="4"/>
  <c r="F24" i="4"/>
  <c r="H24" i="4"/>
  <c r="J24" i="4"/>
  <c r="L24" i="4"/>
  <c r="P24" i="4"/>
  <c r="D25" i="4"/>
  <c r="F25" i="4"/>
  <c r="H25" i="4"/>
  <c r="J25" i="4"/>
  <c r="L25" i="4"/>
  <c r="P25" i="4"/>
  <c r="D26" i="4"/>
  <c r="F26" i="4"/>
  <c r="H26" i="4"/>
  <c r="J26" i="4"/>
  <c r="L26" i="4"/>
  <c r="P26" i="4"/>
  <c r="D27" i="4"/>
  <c r="F27" i="4"/>
  <c r="H27" i="4"/>
  <c r="J27" i="4"/>
  <c r="L27" i="4"/>
  <c r="P27" i="4"/>
  <c r="D28" i="4"/>
  <c r="F28" i="4"/>
  <c r="H28" i="4"/>
  <c r="J28" i="4"/>
  <c r="L28" i="4"/>
  <c r="P28" i="4"/>
  <c r="D29" i="4"/>
  <c r="F29" i="4"/>
  <c r="H29" i="4"/>
  <c r="J29" i="4"/>
  <c r="L29" i="4"/>
  <c r="P29" i="4"/>
  <c r="D30" i="4"/>
  <c r="F30" i="4"/>
  <c r="H30" i="4"/>
  <c r="J30" i="4"/>
  <c r="L30" i="4"/>
  <c r="P30" i="4"/>
  <c r="D31" i="4"/>
  <c r="F31" i="4"/>
  <c r="H31" i="4"/>
  <c r="J31" i="4"/>
  <c r="L31" i="4"/>
  <c r="P31" i="4"/>
  <c r="D32" i="4"/>
  <c r="F32" i="4"/>
  <c r="H32" i="4"/>
  <c r="J32" i="4"/>
  <c r="L32" i="4"/>
  <c r="P32" i="4"/>
  <c r="B33" i="4"/>
  <c r="D33" i="4"/>
  <c r="F33" i="4"/>
  <c r="H33" i="4"/>
  <c r="J33" i="4"/>
  <c r="L33" i="4"/>
  <c r="P33" i="4"/>
  <c r="B34" i="4"/>
  <c r="D34" i="4"/>
  <c r="F34" i="4"/>
  <c r="H34" i="4"/>
  <c r="J34" i="4"/>
  <c r="L34" i="4"/>
  <c r="P34" i="4"/>
  <c r="B35" i="4"/>
  <c r="D35" i="4"/>
  <c r="F35" i="4"/>
  <c r="H35" i="4"/>
  <c r="J35" i="4"/>
  <c r="L35" i="4"/>
  <c r="P35" i="4"/>
  <c r="B36" i="4"/>
  <c r="D36" i="4"/>
  <c r="F36" i="4"/>
  <c r="H36" i="4"/>
  <c r="J36" i="4"/>
  <c r="L36" i="4"/>
  <c r="P36" i="4"/>
  <c r="AJ25" i="10"/>
  <c r="AJ21" i="10"/>
  <c r="AJ17" i="10"/>
  <c r="AJ13" i="10"/>
  <c r="AJ9" i="10"/>
  <c r="AJ24" i="10"/>
  <c r="AJ12" i="10"/>
  <c r="AJ23" i="10"/>
  <c r="AJ19" i="10"/>
  <c r="AJ15" i="10"/>
  <c r="AJ11" i="10"/>
  <c r="AJ7" i="10"/>
  <c r="AJ5" i="10"/>
  <c r="AJ20" i="10"/>
  <c r="AJ16" i="10"/>
  <c r="AJ8" i="10"/>
  <c r="AI25" i="10"/>
  <c r="AE24" i="10"/>
  <c r="AH23" i="10"/>
  <c r="AD23" i="10"/>
  <c r="AF22" i="10"/>
  <c r="AJ22" i="10"/>
  <c r="AJ18" i="10"/>
  <c r="AJ14" i="10"/>
  <c r="AJ10" i="10"/>
  <c r="AJ6" i="10"/>
  <c r="AE25" i="10"/>
  <c r="AI24" i="10"/>
  <c r="AD24" i="10"/>
  <c r="AF23" i="10"/>
  <c r="AD25" i="10"/>
  <c r="AE22" i="10"/>
  <c r="AI22" i="10"/>
  <c r="AG25" i="10"/>
  <c r="AF24" i="10"/>
  <c r="AH24" i="10"/>
  <c r="AF25" i="10"/>
  <c r="AE23" i="10"/>
  <c r="AG22" i="10"/>
  <c r="AD22" i="10"/>
  <c r="AH25" i="10"/>
  <c r="AG23" i="10"/>
  <c r="AG24" i="10"/>
  <c r="AI23" i="10"/>
  <c r="AH22" i="10"/>
  <c r="P148" i="4"/>
  <c r="L148" i="4"/>
  <c r="J148" i="4"/>
  <c r="H148" i="4"/>
  <c r="F148" i="4"/>
  <c r="D148" i="4"/>
  <c r="B148" i="4"/>
  <c r="P147" i="4"/>
  <c r="L147" i="4"/>
  <c r="J147" i="4"/>
  <c r="H147" i="4"/>
  <c r="F147" i="4"/>
  <c r="D147" i="4"/>
  <c r="B147" i="4"/>
  <c r="P146" i="4"/>
  <c r="L146" i="4"/>
  <c r="J146" i="4"/>
  <c r="H146" i="4"/>
  <c r="F146" i="4"/>
  <c r="D146" i="4"/>
  <c r="B146" i="4"/>
  <c r="P145" i="4"/>
  <c r="L145" i="4"/>
  <c r="J145" i="4"/>
  <c r="H145" i="4"/>
  <c r="F145" i="4"/>
  <c r="D145" i="4"/>
  <c r="B145" i="4"/>
  <c r="P144" i="4"/>
  <c r="L144" i="4"/>
  <c r="J144" i="4"/>
  <c r="H144" i="4"/>
  <c r="F144" i="4"/>
  <c r="D144" i="4"/>
  <c r="B144" i="4"/>
  <c r="P143" i="4"/>
  <c r="L143" i="4"/>
  <c r="J143" i="4"/>
  <c r="H143" i="4"/>
  <c r="F143" i="4"/>
  <c r="D143" i="4"/>
  <c r="B143" i="4"/>
  <c r="P142" i="4"/>
  <c r="L142" i="4"/>
  <c r="J142" i="4"/>
  <c r="H142" i="4"/>
  <c r="F142" i="4"/>
  <c r="D142" i="4"/>
  <c r="B142" i="4"/>
  <c r="AE21" i="10"/>
  <c r="AG21" i="10"/>
  <c r="AH21" i="10"/>
  <c r="AF21" i="10"/>
  <c r="AD21" i="10"/>
  <c r="AI21" i="10"/>
  <c r="AH20" i="10"/>
  <c r="AI20" i="10"/>
  <c r="AD20" i="10"/>
  <c r="AF20" i="10"/>
  <c r="AG20" i="10"/>
  <c r="AE20" i="10"/>
  <c r="B139" i="4"/>
  <c r="D139" i="4"/>
  <c r="F139" i="4"/>
  <c r="H139" i="4"/>
  <c r="J139" i="4"/>
  <c r="L139" i="4"/>
  <c r="P139" i="4"/>
  <c r="B140" i="4"/>
  <c r="D140" i="4"/>
  <c r="F140" i="4"/>
  <c r="H140" i="4"/>
  <c r="J140" i="4"/>
  <c r="L140" i="4"/>
  <c r="P140" i="4"/>
  <c r="B141" i="4"/>
  <c r="D141" i="4"/>
  <c r="F141" i="4"/>
  <c r="H141" i="4"/>
  <c r="J141" i="4"/>
  <c r="L141" i="4"/>
  <c r="P141" i="4"/>
  <c r="B132" i="4"/>
  <c r="D132" i="4"/>
  <c r="F132" i="4"/>
  <c r="H132" i="4"/>
  <c r="J132" i="4"/>
  <c r="L132" i="4"/>
  <c r="P132" i="4"/>
  <c r="B133" i="4"/>
  <c r="D133" i="4"/>
  <c r="F133" i="4"/>
  <c r="H133" i="4"/>
  <c r="J133" i="4"/>
  <c r="L133" i="4"/>
  <c r="P133" i="4"/>
  <c r="B134" i="4"/>
  <c r="D134" i="4"/>
  <c r="F134" i="4"/>
  <c r="H134" i="4"/>
  <c r="J134" i="4"/>
  <c r="L134" i="4"/>
  <c r="P134" i="4"/>
  <c r="B135" i="4"/>
  <c r="D135" i="4"/>
  <c r="F135" i="4"/>
  <c r="H135" i="4"/>
  <c r="J135" i="4"/>
  <c r="L135" i="4"/>
  <c r="P135" i="4"/>
  <c r="B136" i="4"/>
  <c r="D136" i="4"/>
  <c r="F136" i="4"/>
  <c r="H136" i="4"/>
  <c r="J136" i="4"/>
  <c r="L136" i="4"/>
  <c r="P136" i="4"/>
  <c r="B137" i="4"/>
  <c r="D137" i="4"/>
  <c r="F137" i="4"/>
  <c r="H137" i="4"/>
  <c r="J137" i="4"/>
  <c r="L137" i="4"/>
  <c r="P137" i="4"/>
  <c r="B138" i="4"/>
  <c r="D138" i="4"/>
  <c r="F138" i="4"/>
  <c r="H138" i="4"/>
  <c r="J138" i="4"/>
  <c r="L138" i="4"/>
  <c r="P138" i="4"/>
  <c r="B39" i="10"/>
  <c r="B38" i="10"/>
  <c r="B37" i="10"/>
  <c r="B36" i="10"/>
  <c r="B124" i="4"/>
  <c r="B127" i="10"/>
  <c r="D124" i="4"/>
  <c r="F124" i="4"/>
  <c r="H124" i="4"/>
  <c r="J124" i="4"/>
  <c r="L124" i="4"/>
  <c r="P124" i="4"/>
  <c r="B125" i="4"/>
  <c r="B128" i="10"/>
  <c r="D125" i="4"/>
  <c r="F125" i="4"/>
  <c r="H125" i="4"/>
  <c r="J125" i="4"/>
  <c r="L125" i="4"/>
  <c r="P125" i="4"/>
  <c r="B126" i="4"/>
  <c r="B129" i="10"/>
  <c r="D126" i="4"/>
  <c r="F126" i="4"/>
  <c r="H126" i="4"/>
  <c r="J126" i="4"/>
  <c r="L126" i="4"/>
  <c r="P126" i="4"/>
  <c r="B127" i="4"/>
  <c r="B130" i="10"/>
  <c r="D127" i="4"/>
  <c r="F127" i="4"/>
  <c r="H127" i="4"/>
  <c r="J127" i="4"/>
  <c r="L127" i="4"/>
  <c r="P127" i="4"/>
  <c r="B128" i="4"/>
  <c r="B131" i="10"/>
  <c r="D128" i="4"/>
  <c r="F128" i="4"/>
  <c r="H128" i="4"/>
  <c r="J128" i="4"/>
  <c r="L128" i="4"/>
  <c r="P128" i="4"/>
  <c r="B129" i="4"/>
  <c r="B132" i="10"/>
  <c r="D129" i="4"/>
  <c r="F129" i="4"/>
  <c r="H129" i="4"/>
  <c r="J129" i="4"/>
  <c r="L129" i="4"/>
  <c r="P129" i="4"/>
  <c r="B130" i="4"/>
  <c r="B133" i="10"/>
  <c r="D130" i="4"/>
  <c r="F130" i="4"/>
  <c r="H130" i="4"/>
  <c r="J130" i="4"/>
  <c r="L130" i="4"/>
  <c r="P130" i="4"/>
  <c r="B131" i="4"/>
  <c r="B134" i="10"/>
  <c r="D131" i="4"/>
  <c r="F131" i="4"/>
  <c r="H131" i="4"/>
  <c r="J131" i="4"/>
  <c r="L131" i="4"/>
  <c r="P131" i="4"/>
  <c r="AF19" i="10"/>
  <c r="AE18" i="10"/>
  <c r="AE19" i="10"/>
  <c r="AG18" i="10"/>
  <c r="AD18" i="10"/>
  <c r="AG19" i="10"/>
  <c r="AD19" i="10"/>
  <c r="AI18" i="10"/>
  <c r="AI19" i="10"/>
  <c r="AH19" i="10"/>
  <c r="AF18" i="10"/>
  <c r="AH18" i="10"/>
  <c r="B37" i="4"/>
  <c r="B40" i="10"/>
  <c r="B38" i="4"/>
  <c r="B41" i="10"/>
  <c r="B39" i="4"/>
  <c r="B42" i="10"/>
  <c r="B40" i="4"/>
  <c r="B43" i="10"/>
  <c r="B41" i="4"/>
  <c r="B44" i="10"/>
  <c r="B42" i="4"/>
  <c r="B45" i="10"/>
  <c r="B43" i="4"/>
  <c r="B46" i="10"/>
  <c r="B44" i="4"/>
  <c r="B47" i="10"/>
  <c r="B45" i="4"/>
  <c r="B48" i="10"/>
  <c r="B46" i="4"/>
  <c r="B49" i="10"/>
  <c r="B47" i="4"/>
  <c r="B50" i="10"/>
  <c r="B48" i="4"/>
  <c r="B51" i="10"/>
  <c r="B49" i="4"/>
  <c r="B52" i="10"/>
  <c r="B50" i="4"/>
  <c r="B53" i="10"/>
  <c r="B51" i="4"/>
  <c r="B54" i="10"/>
  <c r="B52" i="4"/>
  <c r="B55" i="10"/>
  <c r="B53" i="4"/>
  <c r="B56" i="10"/>
  <c r="B54" i="4"/>
  <c r="B57" i="10"/>
  <c r="B55" i="4"/>
  <c r="B58" i="10"/>
  <c r="B56" i="4"/>
  <c r="B59" i="10"/>
  <c r="B57" i="4"/>
  <c r="B60" i="10"/>
  <c r="B58" i="4"/>
  <c r="B61" i="10"/>
  <c r="B59" i="4"/>
  <c r="B62" i="10"/>
  <c r="B60" i="4"/>
  <c r="B63" i="10"/>
  <c r="B61" i="4"/>
  <c r="B64" i="10"/>
  <c r="B62" i="4"/>
  <c r="B65" i="10"/>
  <c r="B63" i="4"/>
  <c r="B66" i="10"/>
  <c r="B64" i="4"/>
  <c r="B67" i="10"/>
  <c r="B65" i="4"/>
  <c r="B68" i="10"/>
  <c r="B66" i="4"/>
  <c r="B69" i="10"/>
  <c r="B67" i="4"/>
  <c r="B70" i="10"/>
  <c r="B68" i="4"/>
  <c r="B71" i="10"/>
  <c r="B69" i="4"/>
  <c r="B72" i="10"/>
  <c r="B70" i="4"/>
  <c r="B73" i="10"/>
  <c r="B71" i="4"/>
  <c r="B74" i="10"/>
  <c r="B72" i="4"/>
  <c r="B75" i="10"/>
  <c r="B73" i="4"/>
  <c r="B76" i="10"/>
  <c r="B74" i="4"/>
  <c r="B77" i="10"/>
  <c r="B75" i="4"/>
  <c r="B78" i="10"/>
  <c r="B76" i="4"/>
  <c r="B79" i="10"/>
  <c r="B77" i="4"/>
  <c r="B80" i="10"/>
  <c r="B78" i="4"/>
  <c r="B81" i="10"/>
  <c r="B79" i="4"/>
  <c r="B82" i="10"/>
  <c r="B80" i="4"/>
  <c r="B83" i="10"/>
  <c r="B81" i="4"/>
  <c r="B84" i="10"/>
  <c r="B82" i="4"/>
  <c r="B85" i="10"/>
  <c r="B83" i="4"/>
  <c r="B86" i="10"/>
  <c r="B84" i="4"/>
  <c r="B87" i="10"/>
  <c r="B85" i="4"/>
  <c r="B88" i="10"/>
  <c r="B86" i="4"/>
  <c r="B89" i="10"/>
  <c r="B87" i="4"/>
  <c r="B90" i="10"/>
  <c r="B88" i="4"/>
  <c r="B91" i="10"/>
  <c r="B89" i="4"/>
  <c r="B92" i="10"/>
  <c r="B90" i="4"/>
  <c r="B93" i="10"/>
  <c r="B91" i="4"/>
  <c r="B94" i="10"/>
  <c r="B92" i="4"/>
  <c r="B95" i="10"/>
  <c r="B93" i="4"/>
  <c r="B96" i="10"/>
  <c r="B94" i="4"/>
  <c r="B97" i="10"/>
  <c r="B95" i="4"/>
  <c r="B98" i="10"/>
  <c r="B96" i="4"/>
  <c r="B99" i="10"/>
  <c r="B97" i="4"/>
  <c r="B100" i="10"/>
  <c r="B98" i="4"/>
  <c r="B101" i="10"/>
  <c r="B99" i="4"/>
  <c r="B102" i="10"/>
  <c r="B100" i="4"/>
  <c r="B103" i="10"/>
  <c r="B101" i="4"/>
  <c r="B104" i="10"/>
  <c r="B102" i="4"/>
  <c r="B105" i="10"/>
  <c r="B103" i="4"/>
  <c r="B106" i="10"/>
  <c r="B104" i="4"/>
  <c r="B107" i="10"/>
  <c r="B105" i="4"/>
  <c r="B108" i="10"/>
  <c r="B106" i="4"/>
  <c r="B109" i="10"/>
  <c r="B107" i="4"/>
  <c r="B110" i="10"/>
  <c r="B108" i="4"/>
  <c r="B111" i="10"/>
  <c r="B109" i="4"/>
  <c r="B112" i="10"/>
  <c r="B110" i="4"/>
  <c r="B113" i="10"/>
  <c r="B111" i="4"/>
  <c r="B114" i="10"/>
  <c r="B112" i="4"/>
  <c r="B115" i="10"/>
  <c r="B113" i="4"/>
  <c r="B116" i="10"/>
  <c r="B114" i="4"/>
  <c r="B117" i="10"/>
  <c r="B115" i="4"/>
  <c r="B118" i="10"/>
  <c r="B116" i="4"/>
  <c r="B119" i="10"/>
  <c r="B117" i="4"/>
  <c r="B120" i="10"/>
  <c r="B118" i="4"/>
  <c r="B121" i="10"/>
  <c r="B119" i="4"/>
  <c r="B122" i="10"/>
  <c r="B120" i="4"/>
  <c r="B123" i="10"/>
  <c r="P123" i="4"/>
  <c r="L123" i="4"/>
  <c r="J123" i="4"/>
  <c r="H123" i="4"/>
  <c r="F123" i="4"/>
  <c r="D123" i="4"/>
  <c r="B123" i="4"/>
  <c r="B126" i="10"/>
  <c r="P122" i="4"/>
  <c r="L122" i="4"/>
  <c r="J122" i="4"/>
  <c r="H122" i="4"/>
  <c r="F122" i="4"/>
  <c r="D122" i="4"/>
  <c r="B122" i="4"/>
  <c r="B125" i="10"/>
  <c r="P121" i="4"/>
  <c r="L121" i="4"/>
  <c r="J121" i="4"/>
  <c r="H121" i="4"/>
  <c r="F121" i="4"/>
  <c r="D121" i="4"/>
  <c r="B121" i="4"/>
  <c r="B124" i="10"/>
  <c r="D117" i="4"/>
  <c r="F117" i="4"/>
  <c r="H117" i="4"/>
  <c r="J117" i="4"/>
  <c r="L117" i="4"/>
  <c r="P117" i="4"/>
  <c r="D118" i="4"/>
  <c r="F118" i="4"/>
  <c r="H118" i="4"/>
  <c r="J118" i="4"/>
  <c r="L118" i="4"/>
  <c r="P118" i="4"/>
  <c r="D119" i="4"/>
  <c r="F119" i="4"/>
  <c r="H119" i="4"/>
  <c r="J119" i="4"/>
  <c r="L119" i="4"/>
  <c r="P119" i="4"/>
  <c r="D120" i="4"/>
  <c r="F120" i="4"/>
  <c r="H120" i="4"/>
  <c r="J120" i="4"/>
  <c r="L120" i="4"/>
  <c r="P120" i="4"/>
  <c r="AI17" i="10"/>
  <c r="AF17" i="10"/>
  <c r="AG17" i="10"/>
  <c r="AD17" i="10"/>
  <c r="AE17" i="10"/>
  <c r="AH17" i="10"/>
  <c r="P116" i="4"/>
  <c r="L116" i="4"/>
  <c r="J116" i="4"/>
  <c r="H116" i="4"/>
  <c r="F116" i="4"/>
  <c r="D116" i="4"/>
  <c r="P115" i="4"/>
  <c r="L115" i="4"/>
  <c r="J115" i="4"/>
  <c r="H115" i="4"/>
  <c r="F115" i="4"/>
  <c r="D115" i="4"/>
  <c r="P114" i="4"/>
  <c r="L114" i="4"/>
  <c r="J114" i="4"/>
  <c r="H114" i="4"/>
  <c r="F114" i="4"/>
  <c r="D114" i="4"/>
  <c r="AI14" i="10"/>
  <c r="AI16" i="10"/>
  <c r="AI5" i="10"/>
  <c r="AI13" i="10"/>
  <c r="AI7" i="10"/>
  <c r="AI9" i="10"/>
  <c r="AI11" i="10"/>
  <c r="AH10" i="10"/>
  <c r="AF8" i="10"/>
  <c r="AE9" i="10"/>
  <c r="AF10" i="10"/>
  <c r="AH13" i="10"/>
  <c r="AI15" i="10"/>
  <c r="AI6" i="10"/>
  <c r="AI8" i="10"/>
  <c r="AI10" i="10"/>
  <c r="AI12" i="10"/>
  <c r="AH11" i="10"/>
  <c r="AD13" i="10"/>
  <c r="AG13" i="10"/>
  <c r="AE14" i="10"/>
  <c r="AF15" i="10"/>
  <c r="AH9" i="10"/>
  <c r="AG6" i="10"/>
  <c r="AE6" i="10"/>
  <c r="AE8" i="10"/>
  <c r="AF9" i="10"/>
  <c r="AD12" i="10"/>
  <c r="AD5" i="10"/>
  <c r="AG5" i="10"/>
  <c r="AE10" i="10"/>
  <c r="AG14" i="10"/>
  <c r="AG16" i="10"/>
  <c r="AF7" i="10"/>
  <c r="AH12" i="10"/>
  <c r="AD9" i="10"/>
  <c r="AE11" i="10"/>
  <c r="AE16" i="10"/>
  <c r="AE5" i="10"/>
  <c r="AD8" i="10"/>
  <c r="AG8" i="10"/>
  <c r="AF11" i="10"/>
  <c r="AE12" i="10"/>
  <c r="AF13" i="10"/>
  <c r="AH14" i="10"/>
  <c r="AF14" i="10"/>
  <c r="AE15" i="10"/>
  <c r="AH15" i="10"/>
  <c r="AH5" i="10"/>
  <c r="AF16" i="10"/>
  <c r="AF5" i="10"/>
  <c r="AH6" i="10"/>
  <c r="AF6" i="10"/>
  <c r="AE7" i="10"/>
  <c r="AG7" i="10"/>
  <c r="AG9" i="10"/>
  <c r="AG10" i="10"/>
  <c r="AF12" i="10"/>
  <c r="AE13" i="10"/>
  <c r="AD16" i="10"/>
  <c r="AG12" i="10"/>
  <c r="AH8" i="10"/>
  <c r="AG11" i="10"/>
  <c r="AG15" i="10"/>
  <c r="AH16" i="10"/>
  <c r="AD7" i="10"/>
  <c r="AH7" i="10"/>
  <c r="AD11" i="10"/>
  <c r="AD15" i="10"/>
  <c r="AD6" i="10"/>
  <c r="AD10" i="10"/>
  <c r="AD14" i="10"/>
  <c r="D103" i="4"/>
  <c r="F103" i="4"/>
  <c r="H103" i="4"/>
  <c r="J103" i="4"/>
  <c r="L103" i="4"/>
  <c r="P103" i="4"/>
  <c r="D104" i="4"/>
  <c r="F104" i="4"/>
  <c r="H104" i="4"/>
  <c r="J104" i="4"/>
  <c r="L104" i="4"/>
  <c r="P104" i="4"/>
  <c r="D105" i="4"/>
  <c r="F105" i="4"/>
  <c r="H105" i="4"/>
  <c r="J105" i="4"/>
  <c r="L105" i="4"/>
  <c r="P105" i="4"/>
  <c r="D106" i="4"/>
  <c r="F106" i="4"/>
  <c r="H106" i="4"/>
  <c r="J106" i="4"/>
  <c r="L106" i="4"/>
  <c r="P106" i="4"/>
  <c r="D107" i="4"/>
  <c r="F107" i="4"/>
  <c r="H107" i="4"/>
  <c r="J107" i="4"/>
  <c r="L107" i="4"/>
  <c r="P107" i="4"/>
  <c r="D108" i="4"/>
  <c r="F108" i="4"/>
  <c r="H108" i="4"/>
  <c r="J108" i="4"/>
  <c r="L108" i="4"/>
  <c r="P108" i="4"/>
  <c r="D109" i="4"/>
  <c r="F109" i="4"/>
  <c r="H109" i="4"/>
  <c r="J109" i="4"/>
  <c r="L109" i="4"/>
  <c r="P109" i="4"/>
  <c r="D110" i="4"/>
  <c r="F110" i="4"/>
  <c r="H110" i="4"/>
  <c r="J110" i="4"/>
  <c r="L110" i="4"/>
  <c r="P110" i="4"/>
  <c r="D111" i="4"/>
  <c r="F111" i="4"/>
  <c r="H111" i="4"/>
  <c r="J111" i="4"/>
  <c r="L111" i="4"/>
  <c r="P111" i="4"/>
  <c r="D112" i="4"/>
  <c r="F112" i="4"/>
  <c r="H112" i="4"/>
  <c r="J112" i="4"/>
  <c r="L112" i="4"/>
  <c r="P112" i="4"/>
  <c r="D113" i="4"/>
  <c r="F113" i="4"/>
  <c r="H113" i="4"/>
  <c r="J113" i="4"/>
  <c r="L113" i="4"/>
  <c r="P113" i="4"/>
  <c r="P102" i="4"/>
  <c r="L102" i="4"/>
  <c r="J102" i="4"/>
  <c r="H102" i="4"/>
  <c r="F102" i="4"/>
  <c r="D102" i="4"/>
  <c r="P101" i="4"/>
  <c r="L101" i="4"/>
  <c r="J101" i="4"/>
  <c r="H101" i="4"/>
  <c r="F101" i="4"/>
  <c r="D101" i="4"/>
  <c r="P100" i="4"/>
  <c r="L100" i="4"/>
  <c r="J100" i="4"/>
  <c r="H100" i="4"/>
  <c r="F100" i="4"/>
  <c r="D100" i="4"/>
  <c r="P99" i="4"/>
  <c r="L99" i="4"/>
  <c r="J99" i="4"/>
  <c r="H99" i="4"/>
  <c r="F99" i="4"/>
  <c r="D99" i="4"/>
  <c r="P98" i="4"/>
  <c r="L98" i="4"/>
  <c r="J98" i="4"/>
  <c r="H98" i="4"/>
  <c r="F98" i="4"/>
  <c r="D98" i="4"/>
  <c r="P97" i="4"/>
  <c r="L97" i="4"/>
  <c r="J97" i="4"/>
  <c r="H97" i="4"/>
  <c r="F97" i="4"/>
  <c r="D97" i="4"/>
  <c r="P96" i="4"/>
  <c r="L96" i="4"/>
  <c r="J96" i="4"/>
  <c r="H96" i="4"/>
  <c r="F96" i="4"/>
  <c r="D96" i="4"/>
  <c r="D93" i="4"/>
  <c r="F93" i="4"/>
  <c r="H93" i="4"/>
  <c r="J93" i="4"/>
  <c r="L93" i="4"/>
  <c r="P93" i="4"/>
  <c r="D94" i="4"/>
  <c r="F94" i="4"/>
  <c r="H94" i="4"/>
  <c r="J94" i="4"/>
  <c r="L94" i="4"/>
  <c r="P94" i="4"/>
  <c r="D95" i="4"/>
  <c r="F95" i="4"/>
  <c r="H95" i="4"/>
  <c r="J95" i="4"/>
  <c r="L95" i="4"/>
  <c r="P95" i="4"/>
  <c r="P92" i="4"/>
  <c r="P91" i="4"/>
  <c r="P90" i="4"/>
  <c r="P89" i="4"/>
  <c r="L92" i="4"/>
  <c r="L91" i="4"/>
  <c r="L90" i="4"/>
  <c r="L89" i="4"/>
  <c r="J92" i="4"/>
  <c r="J91" i="4"/>
  <c r="J90" i="4"/>
  <c r="J89" i="4"/>
  <c r="H92" i="4"/>
  <c r="H91" i="4"/>
  <c r="H90" i="4"/>
  <c r="H89" i="4"/>
  <c r="F92" i="4"/>
  <c r="F91" i="4"/>
  <c r="F90" i="4"/>
  <c r="F89" i="4"/>
  <c r="D92" i="4"/>
  <c r="D91" i="4"/>
  <c r="D90" i="4"/>
  <c r="D89" i="4"/>
  <c r="D86" i="4"/>
  <c r="F86" i="4"/>
  <c r="H86" i="4"/>
  <c r="J86" i="4"/>
  <c r="L86" i="4"/>
  <c r="P86" i="4"/>
  <c r="D87" i="4"/>
  <c r="F87" i="4"/>
  <c r="H87" i="4"/>
  <c r="J87" i="4"/>
  <c r="L87" i="4"/>
  <c r="P87" i="4"/>
  <c r="D88" i="4"/>
  <c r="F88" i="4"/>
  <c r="H88" i="4"/>
  <c r="J88" i="4"/>
  <c r="L88" i="4"/>
  <c r="P88" i="4"/>
  <c r="P85" i="4"/>
  <c r="L85" i="4"/>
  <c r="J85" i="4"/>
  <c r="H85" i="4"/>
  <c r="F85" i="4"/>
  <c r="D85" i="4"/>
  <c r="P84" i="4"/>
  <c r="L84" i="4"/>
  <c r="J84" i="4"/>
  <c r="H84" i="4"/>
  <c r="F84" i="4"/>
  <c r="D84" i="4"/>
  <c r="P83" i="4"/>
  <c r="L83" i="4"/>
  <c r="J83" i="4"/>
  <c r="H83" i="4"/>
  <c r="F83" i="4"/>
  <c r="D83" i="4"/>
  <c r="P82" i="4"/>
  <c r="L82" i="4"/>
  <c r="J82" i="4"/>
  <c r="H82" i="4"/>
  <c r="F82" i="4"/>
  <c r="D82" i="4"/>
  <c r="P81" i="4"/>
  <c r="L81" i="4"/>
  <c r="J81" i="4"/>
  <c r="H81" i="4"/>
  <c r="F81" i="4"/>
  <c r="D81" i="4"/>
  <c r="P80" i="4"/>
  <c r="L80" i="4"/>
  <c r="J80" i="4"/>
  <c r="H80" i="4"/>
  <c r="F80" i="4"/>
  <c r="D80" i="4"/>
  <c r="P79" i="4"/>
  <c r="L79" i="4"/>
  <c r="J79" i="4"/>
  <c r="H79" i="4"/>
  <c r="F79" i="4"/>
  <c r="D79" i="4"/>
  <c r="P78" i="4"/>
  <c r="L78" i="4"/>
  <c r="J78" i="4"/>
  <c r="H78" i="4"/>
  <c r="F78" i="4"/>
  <c r="D78" i="4"/>
  <c r="P77" i="4"/>
  <c r="L77" i="4"/>
  <c r="J77" i="4"/>
  <c r="H77" i="4"/>
  <c r="F77" i="4"/>
  <c r="D77" i="4"/>
  <c r="P76" i="4"/>
  <c r="L76" i="4"/>
  <c r="J76" i="4"/>
  <c r="H76" i="4"/>
  <c r="F76" i="4"/>
  <c r="D76" i="4"/>
  <c r="P75" i="4"/>
  <c r="L75" i="4"/>
  <c r="J75" i="4"/>
  <c r="H75" i="4"/>
  <c r="F75" i="4"/>
  <c r="D75" i="4"/>
  <c r="P74" i="4"/>
  <c r="L74" i="4"/>
  <c r="J74" i="4"/>
  <c r="H74" i="4"/>
  <c r="F74" i="4"/>
  <c r="D74" i="4"/>
  <c r="P73" i="4"/>
  <c r="L73" i="4"/>
  <c r="J73" i="4"/>
  <c r="H73" i="4"/>
  <c r="F73" i="4"/>
  <c r="D73" i="4"/>
  <c r="P72" i="4"/>
  <c r="L72" i="4"/>
  <c r="J72" i="4"/>
  <c r="H72" i="4"/>
  <c r="F72" i="4"/>
  <c r="D72" i="4"/>
  <c r="P71" i="4"/>
  <c r="L71" i="4"/>
  <c r="J71" i="4"/>
  <c r="H71" i="4"/>
  <c r="F71" i="4"/>
  <c r="D71" i="4"/>
  <c r="P70" i="4"/>
  <c r="L70" i="4"/>
  <c r="J70" i="4"/>
  <c r="H70" i="4"/>
  <c r="F70" i="4"/>
  <c r="D70" i="4"/>
  <c r="P69" i="4"/>
  <c r="L69" i="4"/>
  <c r="J69" i="4"/>
  <c r="H69" i="4"/>
  <c r="F69" i="4"/>
  <c r="D69" i="4"/>
  <c r="P68" i="4"/>
  <c r="L68" i="4"/>
  <c r="J68" i="4"/>
  <c r="H68" i="4"/>
  <c r="F68" i="4"/>
  <c r="D68" i="4"/>
  <c r="P67" i="4"/>
  <c r="L67" i="4"/>
  <c r="J67" i="4"/>
  <c r="H67" i="4"/>
  <c r="F67" i="4"/>
  <c r="D67" i="4"/>
  <c r="P66" i="4"/>
  <c r="L66" i="4"/>
  <c r="J66" i="4"/>
  <c r="H66" i="4"/>
  <c r="F66" i="4"/>
  <c r="D66" i="4"/>
  <c r="P65" i="4"/>
  <c r="L65" i="4"/>
  <c r="J65" i="4"/>
  <c r="H65" i="4"/>
  <c r="F65" i="4"/>
  <c r="D65" i="4"/>
  <c r="P64" i="4"/>
  <c r="L64" i="4"/>
  <c r="J64" i="4"/>
  <c r="H64" i="4"/>
  <c r="F64" i="4"/>
  <c r="D64" i="4"/>
  <c r="P63" i="4"/>
  <c r="L63" i="4"/>
  <c r="J63" i="4"/>
  <c r="H63" i="4"/>
  <c r="F63" i="4"/>
  <c r="D63" i="4"/>
  <c r="P62" i="4"/>
  <c r="L62" i="4"/>
  <c r="J62" i="4"/>
  <c r="H62" i="4"/>
  <c r="F62" i="4"/>
  <c r="D62" i="4"/>
  <c r="P61" i="4"/>
  <c r="L61" i="4"/>
  <c r="J61" i="4"/>
  <c r="H61" i="4"/>
  <c r="F61" i="4"/>
  <c r="D61" i="4"/>
  <c r="P60" i="4"/>
  <c r="L60" i="4"/>
  <c r="J60" i="4"/>
  <c r="H60" i="4"/>
  <c r="F60" i="4"/>
  <c r="D60" i="4"/>
  <c r="P59" i="4"/>
  <c r="L59" i="4"/>
  <c r="J59" i="4"/>
  <c r="H59" i="4"/>
  <c r="F59" i="4"/>
  <c r="D59" i="4"/>
  <c r="P58" i="4"/>
  <c r="L58" i="4"/>
  <c r="J58" i="4"/>
  <c r="H58" i="4"/>
  <c r="F58" i="4"/>
  <c r="D58" i="4"/>
  <c r="P57" i="4"/>
  <c r="L57" i="4"/>
  <c r="J57" i="4"/>
  <c r="H57" i="4"/>
  <c r="F57" i="4"/>
  <c r="D57" i="4"/>
  <c r="P56" i="4"/>
  <c r="L56" i="4"/>
  <c r="J56" i="4"/>
  <c r="H56" i="4"/>
  <c r="F56" i="4"/>
  <c r="D56" i="4"/>
  <c r="P55" i="4"/>
  <c r="L55" i="4"/>
  <c r="J55" i="4"/>
  <c r="H55" i="4"/>
  <c r="F55" i="4"/>
  <c r="D55" i="4"/>
  <c r="P54" i="4"/>
  <c r="L54" i="4"/>
  <c r="J54" i="4"/>
  <c r="H54" i="4"/>
  <c r="F54" i="4"/>
  <c r="D54" i="4"/>
  <c r="P53" i="4"/>
  <c r="L53" i="4"/>
  <c r="J53" i="4"/>
  <c r="H53" i="4"/>
  <c r="F53" i="4"/>
  <c r="D53" i="4"/>
  <c r="P52" i="4"/>
  <c r="L52" i="4"/>
  <c r="J52" i="4"/>
  <c r="H52" i="4"/>
  <c r="F52" i="4"/>
  <c r="D52" i="4"/>
  <c r="P51" i="4"/>
  <c r="L51" i="4"/>
  <c r="J51" i="4"/>
  <c r="H51" i="4"/>
  <c r="F51" i="4"/>
  <c r="D51" i="4"/>
  <c r="P50" i="4"/>
  <c r="L50" i="4"/>
  <c r="J50" i="4"/>
  <c r="H50" i="4"/>
  <c r="F50" i="4"/>
  <c r="D50" i="4"/>
  <c r="P49" i="4"/>
  <c r="L49" i="4"/>
  <c r="J49" i="4"/>
  <c r="H49" i="4"/>
  <c r="F49" i="4"/>
  <c r="D49" i="4"/>
  <c r="P48" i="4"/>
  <c r="L48" i="4"/>
  <c r="J48" i="4"/>
  <c r="H48" i="4"/>
  <c r="F48" i="4"/>
  <c r="D48" i="4"/>
  <c r="P47" i="4"/>
  <c r="L47" i="4"/>
  <c r="J47" i="4"/>
  <c r="H47" i="4"/>
  <c r="F47" i="4"/>
  <c r="D47" i="4"/>
  <c r="P46" i="4"/>
  <c r="L46" i="4"/>
  <c r="J46" i="4"/>
  <c r="H46" i="4"/>
  <c r="F46" i="4"/>
  <c r="D46" i="4"/>
  <c r="P45" i="4"/>
  <c r="L45" i="4"/>
  <c r="J45" i="4"/>
  <c r="H45" i="4"/>
  <c r="F45" i="4"/>
  <c r="D45" i="4"/>
  <c r="P44" i="4"/>
  <c r="L44" i="4"/>
  <c r="J44" i="4"/>
  <c r="H44" i="4"/>
  <c r="F44" i="4"/>
  <c r="D44" i="4"/>
  <c r="P43" i="4"/>
  <c r="L43" i="4"/>
  <c r="J43" i="4"/>
  <c r="H43" i="4"/>
  <c r="F43" i="4"/>
  <c r="D43" i="4"/>
  <c r="P42" i="4"/>
  <c r="L42" i="4"/>
  <c r="J42" i="4"/>
  <c r="H42" i="4"/>
  <c r="F42" i="4"/>
  <c r="D42" i="4"/>
  <c r="P41" i="4"/>
  <c r="L41" i="4"/>
  <c r="J41" i="4"/>
  <c r="H41" i="4"/>
  <c r="F41" i="4"/>
  <c r="D41" i="4"/>
  <c r="P40" i="4"/>
  <c r="L40" i="4"/>
  <c r="J40" i="4"/>
  <c r="H40" i="4"/>
  <c r="F40" i="4"/>
  <c r="D40" i="4"/>
  <c r="P39" i="4"/>
  <c r="L39" i="4"/>
  <c r="J39" i="4"/>
  <c r="H39" i="4"/>
  <c r="F39" i="4"/>
  <c r="D39" i="4"/>
  <c r="P38" i="4"/>
  <c r="L38" i="4"/>
  <c r="J38" i="4"/>
  <c r="H38" i="4"/>
  <c r="F38" i="4"/>
  <c r="D38" i="4"/>
  <c r="P37" i="4"/>
  <c r="L37" i="4"/>
  <c r="J37" i="4"/>
  <c r="H37" i="4"/>
  <c r="F37" i="4"/>
  <c r="D37" i="4"/>
</calcChain>
</file>

<file path=xl/sharedStrings.xml><?xml version="1.0" encoding="utf-8"?>
<sst xmlns="http://schemas.openxmlformats.org/spreadsheetml/2006/main" count="52" uniqueCount="33">
  <si>
    <t>Unique DP Views</t>
  </si>
  <si>
    <t>Completed Installs</t>
  </si>
  <si>
    <t>Initiated Downloads</t>
  </si>
  <si>
    <t>Unique PP Views</t>
  </si>
  <si>
    <t>Sessions</t>
  </si>
  <si>
    <t>Orders</t>
  </si>
  <si>
    <t>DP-to-Sale Conversion Rate</t>
  </si>
  <si>
    <t>Date</t>
  </si>
  <si>
    <t>Week</t>
  </si>
  <si>
    <t>Row Labels</t>
  </si>
  <si>
    <t>Grand Total</t>
  </si>
  <si>
    <t>Sum of Unique DP Views</t>
  </si>
  <si>
    <t>Sum of Initiated Downloads</t>
  </si>
  <si>
    <t>Sum of Completed Installs</t>
  </si>
  <si>
    <t>Sum of Unique PP Views</t>
  </si>
  <si>
    <t>Sum of Sessions</t>
  </si>
  <si>
    <t>Sum of Orders</t>
  </si>
  <si>
    <t>PP to Sessions</t>
  </si>
  <si>
    <t>Sessions to Orders</t>
  </si>
  <si>
    <t>DP to Orders</t>
  </si>
  <si>
    <t>PP to Orders</t>
  </si>
  <si>
    <t>AOV</t>
  </si>
  <si>
    <t>Client Revenue</t>
  </si>
  <si>
    <t>Sum of Client Revenue</t>
  </si>
  <si>
    <t>Softonic, Cnet, Adsimilis, Afterdownload</t>
  </si>
  <si>
    <t>PCM only</t>
  </si>
  <si>
    <t>140383, 138709, 138759, 138003</t>
  </si>
  <si>
    <t>Parameter 1:</t>
  </si>
  <si>
    <t xml:space="preserve">132623, 135741, 135754, </t>
  </si>
  <si>
    <t>DP to exe</t>
  </si>
  <si>
    <t>exe to Installs</t>
  </si>
  <si>
    <t>Values</t>
  </si>
  <si>
    <t>THIS DATA IS NOT TRUE DATA AND IS JUST GENERATED.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</si>
</sst>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_ &quot;$&quot;\ * #,##0.00_ ;_ &quot;$&quot;\ * \-#,##0.00_ ;_ &quot;$&quot;\ * &quot;-&quot;??_ ;_ @_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</borders>
  <cellStyleXfs count="11">
    <xf numFmtId="0" fontId="0" fillId="0" borderId="0"/>
    <xf numFmtId="9" fontId="3" fillId="0" borderId="0" applyFont="0" applyFill="0" applyBorder="0" applyAlignment="0" applyProtection="0"/>
    <xf numFmtId="0" fontId="4" fillId="0" borderId="3"/>
    <xf numFmtId="0" fontId="4" fillId="4" borderId="3"/>
    <xf numFmtId="0" fontId="4" fillId="5" borderId="5">
      <alignment horizont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10" fontId="1" fillId="0" borderId="1" xfId="1" applyNumberFormat="1" applyFont="1" applyBorder="1" applyAlignment="1">
      <alignment horizontal="center" wrapText="1"/>
    </xf>
    <xf numFmtId="10" fontId="1" fillId="2" borderId="1" xfId="1" applyNumberFormat="1" applyFont="1" applyFill="1" applyBorder="1" applyAlignment="1">
      <alignment horizontal="center" wrapText="1"/>
    </xf>
    <xf numFmtId="10" fontId="1" fillId="0" borderId="1" xfId="0" applyNumberFormat="1" applyFont="1" applyBorder="1" applyAlignment="1">
      <alignment horizontal="center" wrapText="1"/>
    </xf>
    <xf numFmtId="10" fontId="1" fillId="2" borderId="1" xfId="0" applyNumberFormat="1" applyFont="1" applyFill="1" applyBorder="1" applyAlignment="1">
      <alignment horizontal="center" wrapText="1"/>
    </xf>
    <xf numFmtId="164" fontId="1" fillId="0" borderId="0" xfId="0" applyNumberFormat="1" applyFont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wrapText="1"/>
    </xf>
    <xf numFmtId="0" fontId="1" fillId="2" borderId="4" xfId="0" applyNumberFormat="1" applyFont="1" applyFill="1" applyBorder="1" applyAlignment="1">
      <alignment horizontal="center" wrapText="1"/>
    </xf>
    <xf numFmtId="10" fontId="1" fillId="2" borderId="4" xfId="1" applyNumberFormat="1" applyFont="1" applyFill="1" applyBorder="1" applyAlignment="1">
      <alignment horizontal="center" wrapText="1"/>
    </xf>
    <xf numFmtId="10" fontId="1" fillId="2" borderId="4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0" fontId="1" fillId="0" borderId="4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10" fontId="1" fillId="0" borderId="4" xfId="1" applyNumberFormat="1" applyFont="1" applyBorder="1" applyAlignment="1">
      <alignment horizontal="center" wrapText="1"/>
    </xf>
    <xf numFmtId="14" fontId="1" fillId="2" borderId="6" xfId="0" applyNumberFormat="1" applyFont="1" applyFill="1" applyBorder="1" applyAlignment="1">
      <alignment horizontal="center" wrapText="1"/>
    </xf>
    <xf numFmtId="0" fontId="1" fillId="2" borderId="6" xfId="0" applyNumberFormat="1" applyFont="1" applyFill="1" applyBorder="1" applyAlignment="1">
      <alignment horizontal="center" wrapText="1"/>
    </xf>
    <xf numFmtId="14" fontId="1" fillId="2" borderId="4" xfId="0" applyNumberFormat="1" applyFont="1" applyFill="1" applyBorder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wrapText="1"/>
    </xf>
    <xf numFmtId="10" fontId="5" fillId="2" borderId="1" xfId="1" applyNumberFormat="1" applyFont="1" applyFill="1" applyBorder="1" applyAlignment="1">
      <alignment horizontal="center" wrapText="1"/>
    </xf>
    <xf numFmtId="164" fontId="2" fillId="3" borderId="0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5" fontId="6" fillId="2" borderId="1" xfId="2" applyNumberFormat="1" applyFont="1" applyFill="1" applyBorder="1"/>
    <xf numFmtId="165" fontId="6" fillId="0" borderId="1" xfId="2" applyNumberFormat="1" applyFont="1" applyBorder="1"/>
    <xf numFmtId="164" fontId="2" fillId="6" borderId="0" xfId="0" applyNumberFormat="1" applyFont="1" applyFill="1" applyBorder="1" applyAlignment="1">
      <alignment horizontal="center" vertical="center" wrapText="1"/>
    </xf>
    <xf numFmtId="165" fontId="6" fillId="6" borderId="0" xfId="2" applyNumberFormat="1" applyFont="1" applyFill="1" applyBorder="1"/>
    <xf numFmtId="0" fontId="1" fillId="6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9" fillId="7" borderId="0" xfId="0" applyFont="1" applyFill="1"/>
    <xf numFmtId="0" fontId="0" fillId="7" borderId="0" xfId="0" applyFill="1"/>
  </cellXfs>
  <cellStyles count="11">
    <cellStyle name="AllStyle" xfId="2"/>
    <cellStyle name="BodyStyle" xfId="3"/>
    <cellStyle name="Followed Hyperlink" xfId="6" builtinId="9" hidden="1"/>
    <cellStyle name="Followed Hyperlink" xfId="8" builtinId="9" hidden="1"/>
    <cellStyle name="Followed Hyperlink" xfId="10" builtinId="9" hidden="1"/>
    <cellStyle name="HeaderStyle" xfId="4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Percent" xfId="1" builtinId="5"/>
  </cellStyles>
  <dxfs count="2"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DP to Downloads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Japan!$D$33:$D$148</c:f>
              <c:numCache>
                <c:formatCode>0.00%</c:formatCode>
                <c:ptCount val="116"/>
                <c:pt idx="0">
                  <c:v>0.277225433526012</c:v>
                </c:pt>
                <c:pt idx="1">
                  <c:v>0.258653241032096</c:v>
                </c:pt>
                <c:pt idx="2">
                  <c:v>0.232763587478394</c:v>
                </c:pt>
                <c:pt idx="3">
                  <c:v>0.251584507042254</c:v>
                </c:pt>
                <c:pt idx="4">
                  <c:v>0.248986212489862</c:v>
                </c:pt>
                <c:pt idx="5">
                  <c:v>0.315196184695426</c:v>
                </c:pt>
                <c:pt idx="6">
                  <c:v>0.254667391698387</c:v>
                </c:pt>
                <c:pt idx="7">
                  <c:v>0.282968499733049</c:v>
                </c:pt>
                <c:pt idx="8">
                  <c:v>0.297011207970112</c:v>
                </c:pt>
                <c:pt idx="9">
                  <c:v>0.289561696884351</c:v>
                </c:pt>
                <c:pt idx="10">
                  <c:v>0.27109807754969</c:v>
                </c:pt>
                <c:pt idx="11">
                  <c:v>0.337016574585635</c:v>
                </c:pt>
                <c:pt idx="12">
                  <c:v>0.320739866194412</c:v>
                </c:pt>
                <c:pt idx="13">
                  <c:v>0.338574423480084</c:v>
                </c:pt>
                <c:pt idx="14">
                  <c:v>0.363356088967188</c:v>
                </c:pt>
                <c:pt idx="15">
                  <c:v>0.331546555489379</c:v>
                </c:pt>
                <c:pt idx="16">
                  <c:v>0.302944306491664</c:v>
                </c:pt>
                <c:pt idx="17">
                  <c:v>0.334689228766677</c:v>
                </c:pt>
                <c:pt idx="18">
                  <c:v>0.305047867711053</c:v>
                </c:pt>
                <c:pt idx="19">
                  <c:v>0.340608228980322</c:v>
                </c:pt>
                <c:pt idx="20">
                  <c:v>0.294308014467923</c:v>
                </c:pt>
                <c:pt idx="21">
                  <c:v>0.329913527773707</c:v>
                </c:pt>
                <c:pt idx="22">
                  <c:v>0.333333333333333</c:v>
                </c:pt>
                <c:pt idx="23">
                  <c:v>0.243440565822496</c:v>
                </c:pt>
                <c:pt idx="24">
                  <c:v>0.234665427509294</c:v>
                </c:pt>
                <c:pt idx="25">
                  <c:v>0.275460992907801</c:v>
                </c:pt>
                <c:pt idx="26">
                  <c:v>0.337258750408898</c:v>
                </c:pt>
                <c:pt idx="27">
                  <c:v>0.354004311059526</c:v>
                </c:pt>
                <c:pt idx="28">
                  <c:v>0.310583425066834</c:v>
                </c:pt>
                <c:pt idx="29">
                  <c:v>0.311178861788618</c:v>
                </c:pt>
                <c:pt idx="30">
                  <c:v>0.352849821400839</c:v>
                </c:pt>
                <c:pt idx="31">
                  <c:v>0.261672421558325</c:v>
                </c:pt>
                <c:pt idx="32">
                  <c:v>0.279856002504304</c:v>
                </c:pt>
                <c:pt idx="33">
                  <c:v>0.293285644610632</c:v>
                </c:pt>
                <c:pt idx="34">
                  <c:v>0.275264270613108</c:v>
                </c:pt>
                <c:pt idx="35">
                  <c:v>0.279376306060119</c:v>
                </c:pt>
                <c:pt idx="36">
                  <c:v>0.286541244573082</c:v>
                </c:pt>
                <c:pt idx="37">
                  <c:v>0.254506609694218</c:v>
                </c:pt>
                <c:pt idx="38">
                  <c:v>0.259344304120424</c:v>
                </c:pt>
                <c:pt idx="39">
                  <c:v>0.273396573693898</c:v>
                </c:pt>
                <c:pt idx="40">
                  <c:v>0.295929949732447</c:v>
                </c:pt>
                <c:pt idx="41">
                  <c:v>0.292290175666883</c:v>
                </c:pt>
                <c:pt idx="42">
                  <c:v>0.291569476841053</c:v>
                </c:pt>
                <c:pt idx="43">
                  <c:v>0.300669298095075</c:v>
                </c:pt>
                <c:pt idx="44">
                  <c:v>0.243812451960031</c:v>
                </c:pt>
                <c:pt idx="45">
                  <c:v>0.260755184153513</c:v>
                </c:pt>
                <c:pt idx="46">
                  <c:v>0.28747597693786</c:v>
                </c:pt>
                <c:pt idx="47">
                  <c:v>0.271944600411754</c:v>
                </c:pt>
                <c:pt idx="48">
                  <c:v>0.278775659824047</c:v>
                </c:pt>
                <c:pt idx="49">
                  <c:v>0.269260400616333</c:v>
                </c:pt>
                <c:pt idx="50">
                  <c:v>0.310506241331484</c:v>
                </c:pt>
                <c:pt idx="51">
                  <c:v>0.262175694128357</c:v>
                </c:pt>
                <c:pt idx="52">
                  <c:v>0.255486358244365</c:v>
                </c:pt>
                <c:pt idx="53">
                  <c:v>0.304355281207133</c:v>
                </c:pt>
                <c:pt idx="54">
                  <c:v>0.303208657679894</c:v>
                </c:pt>
                <c:pt idx="55">
                  <c:v>0.279505582137161</c:v>
                </c:pt>
                <c:pt idx="56">
                  <c:v>0.331254429482636</c:v>
                </c:pt>
                <c:pt idx="57">
                  <c:v>0.354988399071926</c:v>
                </c:pt>
                <c:pt idx="58">
                  <c:v>0.328937160589604</c:v>
                </c:pt>
                <c:pt idx="59">
                  <c:v>0.334240609689711</c:v>
                </c:pt>
                <c:pt idx="60">
                  <c:v>0.318911374738311</c:v>
                </c:pt>
                <c:pt idx="61">
                  <c:v>0.288477712363331</c:v>
                </c:pt>
                <c:pt idx="62">
                  <c:v>0.307692307692308</c:v>
                </c:pt>
                <c:pt idx="63">
                  <c:v>0.285666832752034</c:v>
                </c:pt>
                <c:pt idx="64">
                  <c:v>0.273746095902995</c:v>
                </c:pt>
                <c:pt idx="65">
                  <c:v>0.292071340279004</c:v>
                </c:pt>
                <c:pt idx="66">
                  <c:v>0.2961592670895</c:v>
                </c:pt>
                <c:pt idx="67">
                  <c:v>0.33116413593637</c:v>
                </c:pt>
                <c:pt idx="68">
                  <c:v>0.386838180462341</c:v>
                </c:pt>
                <c:pt idx="69">
                  <c:v>0.252206314963718</c:v>
                </c:pt>
                <c:pt idx="70">
                  <c:v>0.2382176520994</c:v>
                </c:pt>
                <c:pt idx="71">
                  <c:v>0.258131487889273</c:v>
                </c:pt>
                <c:pt idx="72">
                  <c:v>0.219845513963161</c:v>
                </c:pt>
                <c:pt idx="73">
                  <c:v>0.2583830487554</c:v>
                </c:pt>
                <c:pt idx="74">
                  <c:v>0.217096591978912</c:v>
                </c:pt>
                <c:pt idx="75">
                  <c:v>0.246222394420767</c:v>
                </c:pt>
                <c:pt idx="76">
                  <c:v>0.188464364437913</c:v>
                </c:pt>
                <c:pt idx="77">
                  <c:v>0.225136612021858</c:v>
                </c:pt>
                <c:pt idx="78">
                  <c:v>0.201780415430267</c:v>
                </c:pt>
                <c:pt idx="79">
                  <c:v>0.191815103783306</c:v>
                </c:pt>
                <c:pt idx="80">
                  <c:v>0.175974025974026</c:v>
                </c:pt>
                <c:pt idx="81">
                  <c:v>0.174298128342246</c:v>
                </c:pt>
                <c:pt idx="82">
                  <c:v>0.165172166427547</c:v>
                </c:pt>
                <c:pt idx="83">
                  <c:v>0.186312980693769</c:v>
                </c:pt>
                <c:pt idx="84">
                  <c:v>0.16846907739101</c:v>
                </c:pt>
                <c:pt idx="85">
                  <c:v>0.167883211678832</c:v>
                </c:pt>
                <c:pt idx="86">
                  <c:v>0.145977859778598</c:v>
                </c:pt>
                <c:pt idx="87">
                  <c:v>0.139990328820116</c:v>
                </c:pt>
                <c:pt idx="88">
                  <c:v>0.151168335717692</c:v>
                </c:pt>
                <c:pt idx="89">
                  <c:v>0.145145939086294</c:v>
                </c:pt>
                <c:pt idx="90">
                  <c:v>0.131823019613806</c:v>
                </c:pt>
                <c:pt idx="91">
                  <c:v>0.172845373891001</c:v>
                </c:pt>
                <c:pt idx="92">
                  <c:v>0.154190328686973</c:v>
                </c:pt>
                <c:pt idx="93">
                  <c:v>0.155158916549241</c:v>
                </c:pt>
                <c:pt idx="94">
                  <c:v>0.14900015035333</c:v>
                </c:pt>
                <c:pt idx="95">
                  <c:v>0.155827778778598</c:v>
                </c:pt>
                <c:pt idx="96">
                  <c:v>0.163162467419635</c:v>
                </c:pt>
                <c:pt idx="97">
                  <c:v>0.164854437039635</c:v>
                </c:pt>
                <c:pt idx="98">
                  <c:v>0.157482882295403</c:v>
                </c:pt>
                <c:pt idx="99">
                  <c:v>0.193761654517715</c:v>
                </c:pt>
                <c:pt idx="100">
                  <c:v>0.169202275433258</c:v>
                </c:pt>
                <c:pt idx="101">
                  <c:v>0.173100700645693</c:v>
                </c:pt>
                <c:pt idx="102">
                  <c:v>0.185837765957447</c:v>
                </c:pt>
                <c:pt idx="103">
                  <c:v>0.160023707215884</c:v>
                </c:pt>
                <c:pt idx="104">
                  <c:v>0.166210878152537</c:v>
                </c:pt>
                <c:pt idx="105">
                  <c:v>0.17704280155642</c:v>
                </c:pt>
                <c:pt idx="106">
                  <c:v>0.169275263695134</c:v>
                </c:pt>
                <c:pt idx="107">
                  <c:v>0.129828668724061</c:v>
                </c:pt>
                <c:pt idx="108">
                  <c:v>0.136741973840666</c:v>
                </c:pt>
                <c:pt idx="109">
                  <c:v>0.144670363524338</c:v>
                </c:pt>
                <c:pt idx="110">
                  <c:v>0.142138666028021</c:v>
                </c:pt>
                <c:pt idx="111">
                  <c:v>0.134452652787105</c:v>
                </c:pt>
                <c:pt idx="112">
                  <c:v>0.160871329995941</c:v>
                </c:pt>
                <c:pt idx="113">
                  <c:v>0.157103825136612</c:v>
                </c:pt>
                <c:pt idx="114">
                  <c:v>0.136197636949517</c:v>
                </c:pt>
                <c:pt idx="115">
                  <c:v>0.147517585890509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091-48D5-B35A-0AAC2EA28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298872"/>
        <c:axId val="2114302360"/>
      </c:lineChart>
      <c:dateAx>
        <c:axId val="211429887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02360"/>
        <c:crosses val="autoZero"/>
        <c:auto val="1"/>
        <c:lblOffset val="100"/>
        <c:baseTimeUnit val="days"/>
      </c:dateAx>
      <c:valAx>
        <c:axId val="211430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298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Downloads to Installs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Japan!$F$1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Japan!$F$34:$F$148</c:f>
              <c:numCache>
                <c:formatCode>0.00%</c:formatCode>
                <c:ptCount val="115"/>
                <c:pt idx="0">
                  <c:v>0.353609083536091</c:v>
                </c:pt>
                <c:pt idx="1">
                  <c:v>0.351485148514851</c:v>
                </c:pt>
                <c:pt idx="2">
                  <c:v>0.334499650104968</c:v>
                </c:pt>
                <c:pt idx="3">
                  <c:v>0.374592833876221</c:v>
                </c:pt>
                <c:pt idx="4">
                  <c:v>0.315680880330124</c:v>
                </c:pt>
                <c:pt idx="5">
                  <c:v>0.349466192170818</c:v>
                </c:pt>
                <c:pt idx="6">
                  <c:v>0.355974842767296</c:v>
                </c:pt>
                <c:pt idx="7">
                  <c:v>0.348707197763801</c:v>
                </c:pt>
                <c:pt idx="8">
                  <c:v>0.343465045592705</c:v>
                </c:pt>
                <c:pt idx="9">
                  <c:v>0.346754807692308</c:v>
                </c:pt>
                <c:pt idx="10">
                  <c:v>0.323455233291299</c:v>
                </c:pt>
                <c:pt idx="11">
                  <c:v>0.35521472392638</c:v>
                </c:pt>
                <c:pt idx="12">
                  <c:v>0.342414860681114</c:v>
                </c:pt>
                <c:pt idx="13">
                  <c:v>0.341212121212121</c:v>
                </c:pt>
                <c:pt idx="14">
                  <c:v>0.367664670658683</c:v>
                </c:pt>
                <c:pt idx="15">
                  <c:v>0.340163934426229</c:v>
                </c:pt>
                <c:pt idx="16">
                  <c:v>0.364122508507535</c:v>
                </c:pt>
                <c:pt idx="17">
                  <c:v>0.345221112696148</c:v>
                </c:pt>
                <c:pt idx="18">
                  <c:v>0.329306722689076</c:v>
                </c:pt>
                <c:pt idx="19">
                  <c:v>0.324708926261319</c:v>
                </c:pt>
                <c:pt idx="20">
                  <c:v>0.375388716126166</c:v>
                </c:pt>
                <c:pt idx="21">
                  <c:v>0.35284373274434</c:v>
                </c:pt>
                <c:pt idx="22">
                  <c:v>0.359887535145267</c:v>
                </c:pt>
                <c:pt idx="23">
                  <c:v>0.386138613861386</c:v>
                </c:pt>
                <c:pt idx="24">
                  <c:v>0.353244078269825</c:v>
                </c:pt>
                <c:pt idx="25">
                  <c:v>0.382638215324927</c:v>
                </c:pt>
                <c:pt idx="26">
                  <c:v>0.355971896955503</c:v>
                </c:pt>
                <c:pt idx="27">
                  <c:v>0.370632911392405</c:v>
                </c:pt>
                <c:pt idx="28">
                  <c:v>0.355976485956891</c:v>
                </c:pt>
                <c:pt idx="29">
                  <c:v>0.262323943661972</c:v>
                </c:pt>
                <c:pt idx="30">
                  <c:v>0.358003442340792</c:v>
                </c:pt>
                <c:pt idx="31">
                  <c:v>0.361856823266219</c:v>
                </c:pt>
                <c:pt idx="32">
                  <c:v>0.364745011086474</c:v>
                </c:pt>
                <c:pt idx="33">
                  <c:v>0.353302611367127</c:v>
                </c:pt>
                <c:pt idx="34">
                  <c:v>0.35385500575374</c:v>
                </c:pt>
                <c:pt idx="35">
                  <c:v>0.345328282828283</c:v>
                </c:pt>
                <c:pt idx="36">
                  <c:v>0.357292759706191</c:v>
                </c:pt>
                <c:pt idx="37">
                  <c:v>0.361534677816035</c:v>
                </c:pt>
                <c:pt idx="38">
                  <c:v>0.356809943034697</c:v>
                </c:pt>
                <c:pt idx="39">
                  <c:v>0.355068493150685</c:v>
                </c:pt>
                <c:pt idx="40">
                  <c:v>0.329994435169727</c:v>
                </c:pt>
                <c:pt idx="41">
                  <c:v>0.352</c:v>
                </c:pt>
                <c:pt idx="42">
                  <c:v>0.297945205479452</c:v>
                </c:pt>
                <c:pt idx="43">
                  <c:v>0.332282471626734</c:v>
                </c:pt>
                <c:pt idx="44">
                  <c:v>0.367952522255193</c:v>
                </c:pt>
                <c:pt idx="45">
                  <c:v>0.327019498607242</c:v>
                </c:pt>
                <c:pt idx="46">
                  <c:v>0.34273916035788</c:v>
                </c:pt>
                <c:pt idx="47">
                  <c:v>0.335305719921104</c:v>
                </c:pt>
                <c:pt idx="48">
                  <c:v>0.324749642346209</c:v>
                </c:pt>
                <c:pt idx="49">
                  <c:v>0.333891680625349</c:v>
                </c:pt>
                <c:pt idx="50">
                  <c:v>0.322337962962963</c:v>
                </c:pt>
                <c:pt idx="51">
                  <c:v>0.320951828206616</c:v>
                </c:pt>
                <c:pt idx="52">
                  <c:v>0.295211267605634</c:v>
                </c:pt>
                <c:pt idx="53">
                  <c:v>0.306199123356293</c:v>
                </c:pt>
                <c:pt idx="54">
                  <c:v>0.285306704707561</c:v>
                </c:pt>
                <c:pt idx="55">
                  <c:v>0.313222079589217</c:v>
                </c:pt>
                <c:pt idx="56">
                  <c:v>0.288735101883891</c:v>
                </c:pt>
                <c:pt idx="57">
                  <c:v>0.292845911949685</c:v>
                </c:pt>
                <c:pt idx="58">
                  <c:v>0.306596091205212</c:v>
                </c:pt>
                <c:pt idx="59">
                  <c:v>0.308533916849015</c:v>
                </c:pt>
                <c:pt idx="60">
                  <c:v>0.295626822157434</c:v>
                </c:pt>
                <c:pt idx="61">
                  <c:v>0.313112745098039</c:v>
                </c:pt>
                <c:pt idx="62">
                  <c:v>0.304651162790698</c:v>
                </c:pt>
                <c:pt idx="63">
                  <c:v>0.297986577181208</c:v>
                </c:pt>
                <c:pt idx="64">
                  <c:v>0.321644498186215</c:v>
                </c:pt>
                <c:pt idx="65">
                  <c:v>0.326591314693635</c:v>
                </c:pt>
                <c:pt idx="66">
                  <c:v>0.274017467248908</c:v>
                </c:pt>
                <c:pt idx="67">
                  <c:v>0.206265060240964</c:v>
                </c:pt>
                <c:pt idx="68">
                  <c:v>0.299377916018662</c:v>
                </c:pt>
                <c:pt idx="69">
                  <c:v>0.347122302158273</c:v>
                </c:pt>
                <c:pt idx="70">
                  <c:v>0.350312779267203</c:v>
                </c:pt>
                <c:pt idx="71">
                  <c:v>0.342342342342342</c:v>
                </c:pt>
                <c:pt idx="72">
                  <c:v>0.292993630573248</c:v>
                </c:pt>
                <c:pt idx="73">
                  <c:v>0.333044232437121</c:v>
                </c:pt>
                <c:pt idx="74">
                  <c:v>0.296616837136113</c:v>
                </c:pt>
                <c:pt idx="75">
                  <c:v>0.308966861598441</c:v>
                </c:pt>
                <c:pt idx="76">
                  <c:v>0.310679611650485</c:v>
                </c:pt>
                <c:pt idx="77">
                  <c:v>0.307093425605536</c:v>
                </c:pt>
                <c:pt idx="78">
                  <c:v>0.349961627014582</c:v>
                </c:pt>
                <c:pt idx="79">
                  <c:v>0.351476014760148</c:v>
                </c:pt>
                <c:pt idx="80">
                  <c:v>0.348034515819751</c:v>
                </c:pt>
                <c:pt idx="81">
                  <c:v>0.309446254071661</c:v>
                </c:pt>
                <c:pt idx="82">
                  <c:v>0.292333614153328</c:v>
                </c:pt>
                <c:pt idx="83">
                  <c:v>0.306920762286861</c:v>
                </c:pt>
                <c:pt idx="84">
                  <c:v>0.280632411067194</c:v>
                </c:pt>
                <c:pt idx="85">
                  <c:v>0.274014155712841</c:v>
                </c:pt>
                <c:pt idx="86">
                  <c:v>0.322107081174439</c:v>
                </c:pt>
                <c:pt idx="87">
                  <c:v>0.266035751840168</c:v>
                </c:pt>
                <c:pt idx="88">
                  <c:v>0.281967213114754</c:v>
                </c:pt>
                <c:pt idx="89">
                  <c:v>0.27681660899654</c:v>
                </c:pt>
                <c:pt idx="90">
                  <c:v>0.373052245646196</c:v>
                </c:pt>
                <c:pt idx="91">
                  <c:v>0.375</c:v>
                </c:pt>
                <c:pt idx="92">
                  <c:v>0.367305751765893</c:v>
                </c:pt>
                <c:pt idx="93">
                  <c:v>0.359233097880928</c:v>
                </c:pt>
                <c:pt idx="94">
                  <c:v>0.36878612716763</c:v>
                </c:pt>
                <c:pt idx="95">
                  <c:v>0.375931842385516</c:v>
                </c:pt>
                <c:pt idx="96">
                  <c:v>0.335106382978723</c:v>
                </c:pt>
                <c:pt idx="97">
                  <c:v>0.272256728778468</c:v>
                </c:pt>
                <c:pt idx="98">
                  <c:v>0.294838145231846</c:v>
                </c:pt>
                <c:pt idx="99">
                  <c:v>0.258014073494918</c:v>
                </c:pt>
                <c:pt idx="100">
                  <c:v>0.328571428571429</c:v>
                </c:pt>
                <c:pt idx="101">
                  <c:v>0.26386404293381</c:v>
                </c:pt>
                <c:pt idx="102">
                  <c:v>0.302777777777778</c:v>
                </c:pt>
                <c:pt idx="103">
                  <c:v>0.26782449725777</c:v>
                </c:pt>
                <c:pt idx="104">
                  <c:v>0.256410256410256</c:v>
                </c:pt>
                <c:pt idx="105">
                  <c:v>0.25929648241206</c:v>
                </c:pt>
                <c:pt idx="106">
                  <c:v>0.272131147540984</c:v>
                </c:pt>
                <c:pt idx="107">
                  <c:v>0.297233201581028</c:v>
                </c:pt>
                <c:pt idx="108">
                  <c:v>0.286201022146508</c:v>
                </c:pt>
                <c:pt idx="109">
                  <c:v>0.262005054759899</c:v>
                </c:pt>
                <c:pt idx="110">
                  <c:v>0.306693306693307</c:v>
                </c:pt>
                <c:pt idx="111">
                  <c:v>0.296888141295206</c:v>
                </c:pt>
                <c:pt idx="112">
                  <c:v>0.35</c:v>
                </c:pt>
                <c:pt idx="113">
                  <c:v>0.313091482649842</c:v>
                </c:pt>
                <c:pt idx="114">
                  <c:v>0.319972356599862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53B-464B-995F-E2ACF41E2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101944"/>
        <c:axId val="2114016920"/>
      </c:lineChart>
      <c:dateAx>
        <c:axId val="211410194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016920"/>
        <c:crosses val="autoZero"/>
        <c:auto val="1"/>
        <c:lblOffset val="100"/>
        <c:baseTimeUnit val="days"/>
      </c:dateAx>
      <c:valAx>
        <c:axId val="211401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0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PP to Sessions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Japan!$J$33:$J$148</c:f>
              <c:numCache>
                <c:formatCode>0.00%</c:formatCode>
                <c:ptCount val="116"/>
                <c:pt idx="0">
                  <c:v>0.149006622516556</c:v>
                </c:pt>
                <c:pt idx="1">
                  <c:v>0.150501672240803</c:v>
                </c:pt>
                <c:pt idx="2">
                  <c:v>0.133673469387755</c:v>
                </c:pt>
                <c:pt idx="3">
                  <c:v>0.164026095060578</c:v>
                </c:pt>
                <c:pt idx="4">
                  <c:v>0.120767494356659</c:v>
                </c:pt>
                <c:pt idx="5">
                  <c:v>0.0946882217090069</c:v>
                </c:pt>
                <c:pt idx="6">
                  <c:v>0.131843575418994</c:v>
                </c:pt>
                <c:pt idx="7">
                  <c:v>0.119916579770594</c:v>
                </c:pt>
                <c:pt idx="8">
                  <c:v>0.152680652680653</c:v>
                </c:pt>
                <c:pt idx="9">
                  <c:v>0.146031746031746</c:v>
                </c:pt>
                <c:pt idx="10">
                  <c:v>0.119960668633235</c:v>
                </c:pt>
                <c:pt idx="11">
                  <c:v>0.139447236180905</c:v>
                </c:pt>
                <c:pt idx="12">
                  <c:v>0.156708004509583</c:v>
                </c:pt>
                <c:pt idx="13">
                  <c:v>0.13785046728972</c:v>
                </c:pt>
                <c:pt idx="14">
                  <c:v>0.138165345413364</c:v>
                </c:pt>
                <c:pt idx="15">
                  <c:v>0.145903479236813</c:v>
                </c:pt>
                <c:pt idx="16">
                  <c:v>0.143171806167401</c:v>
                </c:pt>
                <c:pt idx="17">
                  <c:v>0.134328358208955</c:v>
                </c:pt>
                <c:pt idx="18">
                  <c:v>0.108063175394846</c:v>
                </c:pt>
                <c:pt idx="19">
                  <c:v>0.110887096774194</c:v>
                </c:pt>
                <c:pt idx="20">
                  <c:v>0.109112709832134</c:v>
                </c:pt>
                <c:pt idx="21">
                  <c:v>0.0983870967741935</c:v>
                </c:pt>
                <c:pt idx="22">
                  <c:v>0.103484688489968</c:v>
                </c:pt>
                <c:pt idx="23">
                  <c:v>0.139451728247914</c:v>
                </c:pt>
                <c:pt idx="24">
                  <c:v>0.13780487804878</c:v>
                </c:pt>
                <c:pt idx="25">
                  <c:v>0.146540027137042</c:v>
                </c:pt>
                <c:pt idx="26">
                  <c:v>0.135900339750849</c:v>
                </c:pt>
                <c:pt idx="27">
                  <c:v>0.114315139031926</c:v>
                </c:pt>
                <c:pt idx="28">
                  <c:v>0.144941634241245</c:v>
                </c:pt>
                <c:pt idx="29">
                  <c:v>0.111864406779661</c:v>
                </c:pt>
                <c:pt idx="30">
                  <c:v>0.128157156220767</c:v>
                </c:pt>
                <c:pt idx="31">
                  <c:v>0.141221374045802</c:v>
                </c:pt>
                <c:pt idx="32">
                  <c:v>0.126091173617847</c:v>
                </c:pt>
                <c:pt idx="33">
                  <c:v>0.13353115727003</c:v>
                </c:pt>
                <c:pt idx="34">
                  <c:v>0.126177024482109</c:v>
                </c:pt>
                <c:pt idx="35">
                  <c:v>0.119747899159664</c:v>
                </c:pt>
                <c:pt idx="36">
                  <c:v>0.136674259681093</c:v>
                </c:pt>
                <c:pt idx="37">
                  <c:v>0.135086128739801</c:v>
                </c:pt>
                <c:pt idx="38">
                  <c:v>0.113735783027122</c:v>
                </c:pt>
                <c:pt idx="39">
                  <c:v>0.123927550047664</c:v>
                </c:pt>
                <c:pt idx="40">
                  <c:v>0.105076741440378</c:v>
                </c:pt>
                <c:pt idx="41">
                  <c:v>0.121103117505995</c:v>
                </c:pt>
                <c:pt idx="42">
                  <c:v>0.124407582938389</c:v>
                </c:pt>
                <c:pt idx="43">
                  <c:v>0.138075313807531</c:v>
                </c:pt>
                <c:pt idx="44">
                  <c:v>0.12969696969697</c:v>
                </c:pt>
                <c:pt idx="45">
                  <c:v>0.146612740141557</c:v>
                </c:pt>
                <c:pt idx="46">
                  <c:v>0.125890736342043</c:v>
                </c:pt>
                <c:pt idx="47">
                  <c:v>0.158602150537634</c:v>
                </c:pt>
                <c:pt idx="48">
                  <c:v>0.108247422680412</c:v>
                </c:pt>
                <c:pt idx="49">
                  <c:v>0.113821138211382</c:v>
                </c:pt>
                <c:pt idx="50">
                  <c:v>0.131612903225806</c:v>
                </c:pt>
                <c:pt idx="51">
                  <c:v>0.128915662650602</c:v>
                </c:pt>
                <c:pt idx="52">
                  <c:v>0.120327102803738</c:v>
                </c:pt>
                <c:pt idx="53">
                  <c:v>0.133838383838384</c:v>
                </c:pt>
                <c:pt idx="54">
                  <c:v>0.128630705394191</c:v>
                </c:pt>
                <c:pt idx="55">
                  <c:v>0.113154172560113</c:v>
                </c:pt>
                <c:pt idx="56">
                  <c:v>0.125741399762752</c:v>
                </c:pt>
                <c:pt idx="57">
                  <c:v>0.127293577981651</c:v>
                </c:pt>
                <c:pt idx="58">
                  <c:v>0.125132555673383</c:v>
                </c:pt>
                <c:pt idx="59">
                  <c:v>0.119191919191919</c:v>
                </c:pt>
                <c:pt idx="60">
                  <c:v>0.13810110974106</c:v>
                </c:pt>
                <c:pt idx="61">
                  <c:v>0.12579415501906</c:v>
                </c:pt>
                <c:pt idx="62">
                  <c:v>0.13550135501355</c:v>
                </c:pt>
                <c:pt idx="63">
                  <c:v>0.121863799283154</c:v>
                </c:pt>
                <c:pt idx="64">
                  <c:v>0.128682170542636</c:v>
                </c:pt>
                <c:pt idx="65">
                  <c:v>0.0801068090787717</c:v>
                </c:pt>
                <c:pt idx="66">
                  <c:v>0.12760736196319</c:v>
                </c:pt>
                <c:pt idx="67">
                  <c:v>0.122302158273381</c:v>
                </c:pt>
                <c:pt idx="68">
                  <c:v>0.128612716763006</c:v>
                </c:pt>
                <c:pt idx="69">
                  <c:v>0.132127955493741</c:v>
                </c:pt>
                <c:pt idx="70">
                  <c:v>0.123287671232877</c:v>
                </c:pt>
                <c:pt idx="71">
                  <c:v>0.128099173553719</c:v>
                </c:pt>
                <c:pt idx="72">
                  <c:v>0.137376237623762</c:v>
                </c:pt>
                <c:pt idx="73">
                  <c:v>0.123134328358209</c:v>
                </c:pt>
                <c:pt idx="74">
                  <c:v>0.149544863459038</c:v>
                </c:pt>
                <c:pt idx="75">
                  <c:v>0.115577889447236</c:v>
                </c:pt>
                <c:pt idx="76">
                  <c:v>0.120947630922693</c:v>
                </c:pt>
                <c:pt idx="77">
                  <c:v>0.120789779326365</c:v>
                </c:pt>
                <c:pt idx="78">
                  <c:v>0.129341317365269</c:v>
                </c:pt>
                <c:pt idx="79">
                  <c:v>0.135514018691589</c:v>
                </c:pt>
                <c:pt idx="80">
                  <c:v>0.108050847457627</c:v>
                </c:pt>
                <c:pt idx="81">
                  <c:v>0.143570536828964</c:v>
                </c:pt>
                <c:pt idx="82">
                  <c:v>0.134517766497462</c:v>
                </c:pt>
                <c:pt idx="83">
                  <c:v>0.124197002141328</c:v>
                </c:pt>
                <c:pt idx="84">
                  <c:v>0.135757575757576</c:v>
                </c:pt>
                <c:pt idx="85">
                  <c:v>0.14480198019802</c:v>
                </c:pt>
                <c:pt idx="86">
                  <c:v>0.153681963713981</c:v>
                </c:pt>
                <c:pt idx="87">
                  <c:v>0.136006974716652</c:v>
                </c:pt>
                <c:pt idx="88">
                  <c:v>0.156774916013438</c:v>
                </c:pt>
                <c:pt idx="89">
                  <c:v>0.141263940520446</c:v>
                </c:pt>
                <c:pt idx="90">
                  <c:v>0.143212951432129</c:v>
                </c:pt>
                <c:pt idx="91">
                  <c:v>0.146368715083799</c:v>
                </c:pt>
                <c:pt idx="92">
                  <c:v>0.120425029515939</c:v>
                </c:pt>
                <c:pt idx="93">
                  <c:v>0.151086956521739</c:v>
                </c:pt>
                <c:pt idx="94">
                  <c:v>0.151024811218986</c:v>
                </c:pt>
                <c:pt idx="95">
                  <c:v>0.103163686382393</c:v>
                </c:pt>
                <c:pt idx="96">
                  <c:v>0.125</c:v>
                </c:pt>
                <c:pt idx="97">
                  <c:v>0.117801047120419</c:v>
                </c:pt>
                <c:pt idx="98">
                  <c:v>0.128738621586476</c:v>
                </c:pt>
                <c:pt idx="99">
                  <c:v>0.131274131274131</c:v>
                </c:pt>
                <c:pt idx="100">
                  <c:v>0.122327790973872</c:v>
                </c:pt>
                <c:pt idx="101">
                  <c:v>0.117959617428268</c:v>
                </c:pt>
                <c:pt idx="102">
                  <c:v>0.124137931034483</c:v>
                </c:pt>
                <c:pt idx="103">
                  <c:v>0.123234916559692</c:v>
                </c:pt>
                <c:pt idx="104">
                  <c:v>0.131274131274131</c:v>
                </c:pt>
                <c:pt idx="105">
                  <c:v>0.142265193370166</c:v>
                </c:pt>
                <c:pt idx="106">
                  <c:v>0.131578947368421</c:v>
                </c:pt>
                <c:pt idx="107">
                  <c:v>0.12221041445271</c:v>
                </c:pt>
                <c:pt idx="108">
                  <c:v>0.141509433962264</c:v>
                </c:pt>
                <c:pt idx="109">
                  <c:v>0.116492146596859</c:v>
                </c:pt>
                <c:pt idx="110">
                  <c:v>0.140625</c:v>
                </c:pt>
                <c:pt idx="111">
                  <c:v>0.132275132275132</c:v>
                </c:pt>
                <c:pt idx="112">
                  <c:v>0.119537275064267</c:v>
                </c:pt>
                <c:pt idx="113">
                  <c:v>0.143266475644699</c:v>
                </c:pt>
                <c:pt idx="114">
                  <c:v>0.115541922290389</c:v>
                </c:pt>
                <c:pt idx="115">
                  <c:v>0.13550135501355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F99-4AEA-8772-18E22AF82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113624"/>
        <c:axId val="2098748040"/>
      </c:lineChart>
      <c:dateAx>
        <c:axId val="21141136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48040"/>
        <c:crosses val="autoZero"/>
        <c:auto val="1"/>
        <c:lblOffset val="100"/>
        <c:baseTimeUnit val="days"/>
      </c:dateAx>
      <c:valAx>
        <c:axId val="2098748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113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Sessions to Orders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Japan!$L$33:$L$148</c:f>
              <c:numCache>
                <c:formatCode>0.00%</c:formatCode>
                <c:ptCount val="116"/>
                <c:pt idx="0">
                  <c:v>0.125925925925926</c:v>
                </c:pt>
                <c:pt idx="1">
                  <c:v>0.0962962962962963</c:v>
                </c:pt>
                <c:pt idx="2">
                  <c:v>0.114503816793893</c:v>
                </c:pt>
                <c:pt idx="3">
                  <c:v>0.136363636363636</c:v>
                </c:pt>
                <c:pt idx="4">
                  <c:v>0.214953271028037</c:v>
                </c:pt>
                <c:pt idx="5">
                  <c:v>0.109756097560976</c:v>
                </c:pt>
                <c:pt idx="6">
                  <c:v>0.135593220338983</c:v>
                </c:pt>
                <c:pt idx="7">
                  <c:v>0.139130434782609</c:v>
                </c:pt>
                <c:pt idx="8">
                  <c:v>0.106870229007634</c:v>
                </c:pt>
                <c:pt idx="9">
                  <c:v>0.144927536231884</c:v>
                </c:pt>
                <c:pt idx="10">
                  <c:v>0.139344262295082</c:v>
                </c:pt>
                <c:pt idx="11">
                  <c:v>0.162162162162162</c:v>
                </c:pt>
                <c:pt idx="12">
                  <c:v>0.143884892086331</c:v>
                </c:pt>
                <c:pt idx="13">
                  <c:v>0.186440677966102</c:v>
                </c:pt>
                <c:pt idx="14">
                  <c:v>0.163934426229508</c:v>
                </c:pt>
                <c:pt idx="15">
                  <c:v>0.161538461538462</c:v>
                </c:pt>
                <c:pt idx="16">
                  <c:v>0.146153846153846</c:v>
                </c:pt>
                <c:pt idx="17">
                  <c:v>0.111111111111111</c:v>
                </c:pt>
                <c:pt idx="18">
                  <c:v>0.169230769230769</c:v>
                </c:pt>
                <c:pt idx="19">
                  <c:v>0.1</c:v>
                </c:pt>
                <c:pt idx="20">
                  <c:v>0.131868131868132</c:v>
                </c:pt>
                <c:pt idx="21">
                  <c:v>0.0983606557377049</c:v>
                </c:pt>
                <c:pt idx="22">
                  <c:v>0.122448979591837</c:v>
                </c:pt>
                <c:pt idx="23">
                  <c:v>0.153846153846154</c:v>
                </c:pt>
                <c:pt idx="24">
                  <c:v>0.115044247787611</c:v>
                </c:pt>
                <c:pt idx="25">
                  <c:v>0.0462962962962963</c:v>
                </c:pt>
                <c:pt idx="26">
                  <c:v>0.0583333333333333</c:v>
                </c:pt>
                <c:pt idx="27">
                  <c:v>0.054054054054054</c:v>
                </c:pt>
                <c:pt idx="28">
                  <c:v>0.147651006711409</c:v>
                </c:pt>
                <c:pt idx="29">
                  <c:v>0.151515151515152</c:v>
                </c:pt>
                <c:pt idx="30">
                  <c:v>0.131386861313869</c:v>
                </c:pt>
                <c:pt idx="31">
                  <c:v>0.141891891891892</c:v>
                </c:pt>
                <c:pt idx="32">
                  <c:v>0.0923076923076923</c:v>
                </c:pt>
                <c:pt idx="33">
                  <c:v>0.133333333333333</c:v>
                </c:pt>
                <c:pt idx="34">
                  <c:v>0.186567164179104</c:v>
                </c:pt>
                <c:pt idx="35">
                  <c:v>0.201754385964912</c:v>
                </c:pt>
                <c:pt idx="36">
                  <c:v>0.116666666666667</c:v>
                </c:pt>
                <c:pt idx="37">
                  <c:v>0.140939597315436</c:v>
                </c:pt>
                <c:pt idx="38">
                  <c:v>0.153846153846154</c:v>
                </c:pt>
                <c:pt idx="39">
                  <c:v>0.176923076923077</c:v>
                </c:pt>
                <c:pt idx="40">
                  <c:v>0.157303370786517</c:v>
                </c:pt>
                <c:pt idx="41">
                  <c:v>0.118811881188119</c:v>
                </c:pt>
                <c:pt idx="42">
                  <c:v>0.152380952380952</c:v>
                </c:pt>
                <c:pt idx="43">
                  <c:v>0.171717171717172</c:v>
                </c:pt>
                <c:pt idx="44">
                  <c:v>0.177570093457944</c:v>
                </c:pt>
                <c:pt idx="45">
                  <c:v>0.110344827586207</c:v>
                </c:pt>
                <c:pt idx="46">
                  <c:v>0.0754716981132075</c:v>
                </c:pt>
                <c:pt idx="47">
                  <c:v>0.0932203389830508</c:v>
                </c:pt>
                <c:pt idx="48">
                  <c:v>0.0952380952380952</c:v>
                </c:pt>
                <c:pt idx="49">
                  <c:v>0.178571428571429</c:v>
                </c:pt>
                <c:pt idx="50">
                  <c:v>0.0784313725490196</c:v>
                </c:pt>
                <c:pt idx="51">
                  <c:v>0.121495327102804</c:v>
                </c:pt>
                <c:pt idx="52">
                  <c:v>0.116504854368932</c:v>
                </c:pt>
                <c:pt idx="53">
                  <c:v>0.216981132075472</c:v>
                </c:pt>
                <c:pt idx="54">
                  <c:v>0.0967741935483871</c:v>
                </c:pt>
                <c:pt idx="55">
                  <c:v>0.0625</c:v>
                </c:pt>
                <c:pt idx="56">
                  <c:v>0.132075471698113</c:v>
                </c:pt>
                <c:pt idx="57">
                  <c:v>0.063063063063063</c:v>
                </c:pt>
                <c:pt idx="58">
                  <c:v>0.152542372881356</c:v>
                </c:pt>
                <c:pt idx="59">
                  <c:v>0.177966101694915</c:v>
                </c:pt>
                <c:pt idx="60">
                  <c:v>0.0982142857142857</c:v>
                </c:pt>
                <c:pt idx="61">
                  <c:v>0.151515151515152</c:v>
                </c:pt>
                <c:pt idx="62">
                  <c:v>0.09</c:v>
                </c:pt>
                <c:pt idx="63">
                  <c:v>0.147058823529412</c:v>
                </c:pt>
                <c:pt idx="64">
                  <c:v>0.180722891566265</c:v>
                </c:pt>
                <c:pt idx="65">
                  <c:v>0.116666666666667</c:v>
                </c:pt>
                <c:pt idx="66">
                  <c:v>0.0961538461538461</c:v>
                </c:pt>
                <c:pt idx="67">
                  <c:v>0.152941176470588</c:v>
                </c:pt>
                <c:pt idx="68">
                  <c:v>0.123595505617978</c:v>
                </c:pt>
                <c:pt idx="69">
                  <c:v>0.147368421052632</c:v>
                </c:pt>
                <c:pt idx="70">
                  <c:v>0.122222222222222</c:v>
                </c:pt>
                <c:pt idx="71">
                  <c:v>0.118279569892473</c:v>
                </c:pt>
                <c:pt idx="72">
                  <c:v>0.0900900900900901</c:v>
                </c:pt>
                <c:pt idx="73">
                  <c:v>0.111111111111111</c:v>
                </c:pt>
                <c:pt idx="74">
                  <c:v>0.11304347826087</c:v>
                </c:pt>
                <c:pt idx="75">
                  <c:v>0.108695652173913</c:v>
                </c:pt>
                <c:pt idx="76">
                  <c:v>0.123711340206186</c:v>
                </c:pt>
                <c:pt idx="77">
                  <c:v>0.0961538461538461</c:v>
                </c:pt>
                <c:pt idx="78">
                  <c:v>0.0740740740740741</c:v>
                </c:pt>
                <c:pt idx="79">
                  <c:v>0.144827586206897</c:v>
                </c:pt>
                <c:pt idx="80">
                  <c:v>0.156862745098039</c:v>
                </c:pt>
                <c:pt idx="81">
                  <c:v>0.104347826086957</c:v>
                </c:pt>
                <c:pt idx="82">
                  <c:v>0.150943396226415</c:v>
                </c:pt>
                <c:pt idx="83">
                  <c:v>0.137931034482759</c:v>
                </c:pt>
                <c:pt idx="84">
                  <c:v>0.0982142857142857</c:v>
                </c:pt>
                <c:pt idx="85">
                  <c:v>0.111111111111111</c:v>
                </c:pt>
                <c:pt idx="86">
                  <c:v>0.145833333333333</c:v>
                </c:pt>
                <c:pt idx="87">
                  <c:v>0.0833333333333333</c:v>
                </c:pt>
                <c:pt idx="88">
                  <c:v>0.142857142857143</c:v>
                </c:pt>
                <c:pt idx="89">
                  <c:v>0.184210526315789</c:v>
                </c:pt>
                <c:pt idx="90">
                  <c:v>0.121739130434783</c:v>
                </c:pt>
                <c:pt idx="91">
                  <c:v>0.16793893129771</c:v>
                </c:pt>
                <c:pt idx="92">
                  <c:v>0.147058823529412</c:v>
                </c:pt>
                <c:pt idx="93">
                  <c:v>0.115107913669065</c:v>
                </c:pt>
                <c:pt idx="94">
                  <c:v>0.142857142857143</c:v>
                </c:pt>
                <c:pt idx="95">
                  <c:v>0.08</c:v>
                </c:pt>
                <c:pt idx="96">
                  <c:v>0.2</c:v>
                </c:pt>
                <c:pt idx="97">
                  <c:v>0.188888888888889</c:v>
                </c:pt>
                <c:pt idx="98">
                  <c:v>0.171717171717172</c:v>
                </c:pt>
                <c:pt idx="99">
                  <c:v>0.117647058823529</c:v>
                </c:pt>
                <c:pt idx="100">
                  <c:v>0.135922330097087</c:v>
                </c:pt>
                <c:pt idx="101">
                  <c:v>0.144144144144144</c:v>
                </c:pt>
                <c:pt idx="102">
                  <c:v>0.133333333333333</c:v>
                </c:pt>
                <c:pt idx="103">
                  <c:v>0.166666666666667</c:v>
                </c:pt>
                <c:pt idx="104">
                  <c:v>0.107843137254902</c:v>
                </c:pt>
                <c:pt idx="105">
                  <c:v>0.135922330097087</c:v>
                </c:pt>
                <c:pt idx="106">
                  <c:v>0.144444444444444</c:v>
                </c:pt>
                <c:pt idx="107">
                  <c:v>0.130434782608696</c:v>
                </c:pt>
                <c:pt idx="108">
                  <c:v>0.185185185185185</c:v>
                </c:pt>
                <c:pt idx="109">
                  <c:v>0.179775280898876</c:v>
                </c:pt>
                <c:pt idx="110">
                  <c:v>0.12037037037037</c:v>
                </c:pt>
                <c:pt idx="111">
                  <c:v>0.18</c:v>
                </c:pt>
                <c:pt idx="112">
                  <c:v>0.150537634408602</c:v>
                </c:pt>
                <c:pt idx="113">
                  <c:v>0.186666666666667</c:v>
                </c:pt>
                <c:pt idx="114">
                  <c:v>0.230088495575221</c:v>
                </c:pt>
                <c:pt idx="115">
                  <c:v>0.166666666666667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621-4046-8612-63EA475F5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053624"/>
        <c:axId val="2114057112"/>
      </c:lineChart>
      <c:dateAx>
        <c:axId val="21140536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057112"/>
        <c:crosses val="autoZero"/>
        <c:auto val="1"/>
        <c:lblOffset val="100"/>
        <c:baseTimeUnit val="days"/>
      </c:dateAx>
      <c:valAx>
        <c:axId val="2114057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053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DP to Orders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Japan!$P$33:$P$148</c:f>
              <c:numCache>
                <c:formatCode>0.00%</c:formatCode>
                <c:ptCount val="116"/>
                <c:pt idx="0">
                  <c:v>0.00393063583815029</c:v>
                </c:pt>
                <c:pt idx="1">
                  <c:v>0.00272708202223621</c:v>
                </c:pt>
                <c:pt idx="2">
                  <c:v>0.00288073746879201</c:v>
                </c:pt>
                <c:pt idx="3">
                  <c:v>0.00422535211267605</c:v>
                </c:pt>
                <c:pt idx="4">
                  <c:v>0.00466342254663422</c:v>
                </c:pt>
                <c:pt idx="5">
                  <c:v>0.00195100802081075</c:v>
                </c:pt>
                <c:pt idx="6">
                  <c:v>0.00290012688055102</c:v>
                </c:pt>
                <c:pt idx="7">
                  <c:v>0.00284748175831998</c:v>
                </c:pt>
                <c:pt idx="8">
                  <c:v>0.0029057700290577</c:v>
                </c:pt>
                <c:pt idx="9">
                  <c:v>0.00352050695300123</c:v>
                </c:pt>
                <c:pt idx="10">
                  <c:v>0.00276963180188987</c:v>
                </c:pt>
                <c:pt idx="11">
                  <c:v>0.00382490437739056</c:v>
                </c:pt>
                <c:pt idx="12">
                  <c:v>0.00393545848091303</c:v>
                </c:pt>
                <c:pt idx="13">
                  <c:v>0.00461215932914046</c:v>
                </c:pt>
                <c:pt idx="14">
                  <c:v>0.00440431622990531</c:v>
                </c:pt>
                <c:pt idx="15">
                  <c:v>0.00416914830256105</c:v>
                </c:pt>
                <c:pt idx="16">
                  <c:v>0.00336998935792834</c:v>
                </c:pt>
                <c:pt idx="17">
                  <c:v>0.00260331923202083</c:v>
                </c:pt>
                <c:pt idx="18">
                  <c:v>0.00319118073687264</c:v>
                </c:pt>
                <c:pt idx="19">
                  <c:v>0.00196779964221825</c:v>
                </c:pt>
                <c:pt idx="20">
                  <c:v>0.00228440890919475</c:v>
                </c:pt>
                <c:pt idx="21">
                  <c:v>0.0017587571449509</c:v>
                </c:pt>
                <c:pt idx="22">
                  <c:v>0.00220872446162341</c:v>
                </c:pt>
                <c:pt idx="23">
                  <c:v>0.00410677618069815</c:v>
                </c:pt>
                <c:pt idx="24">
                  <c:v>0.00302044609665427</c:v>
                </c:pt>
                <c:pt idx="25">
                  <c:v>0.00141843971631206</c:v>
                </c:pt>
                <c:pt idx="26">
                  <c:v>0.00114491331370625</c:v>
                </c:pt>
                <c:pt idx="27">
                  <c:v>0.000994859890565412</c:v>
                </c:pt>
                <c:pt idx="28">
                  <c:v>0.00345966346909891</c:v>
                </c:pt>
                <c:pt idx="29">
                  <c:v>0.00304878048780488</c:v>
                </c:pt>
                <c:pt idx="30">
                  <c:v>0.00279546513433763</c:v>
                </c:pt>
                <c:pt idx="31">
                  <c:v>0.00315267977781114</c:v>
                </c:pt>
                <c:pt idx="32">
                  <c:v>0.00187822820472687</c:v>
                </c:pt>
                <c:pt idx="33">
                  <c:v>0.00292635343846529</c:v>
                </c:pt>
                <c:pt idx="34">
                  <c:v>0.00352360817477096</c:v>
                </c:pt>
                <c:pt idx="35">
                  <c:v>0.00369715479826394</c:v>
                </c:pt>
                <c:pt idx="36">
                  <c:v>0.00253256150506512</c:v>
                </c:pt>
                <c:pt idx="37">
                  <c:v>0.00280411269862465</c:v>
                </c:pt>
                <c:pt idx="38">
                  <c:v>0.00255134583492792</c:v>
                </c:pt>
                <c:pt idx="39">
                  <c:v>0.00325640662607957</c:v>
                </c:pt>
                <c:pt idx="40">
                  <c:v>0.00227014755959137</c:v>
                </c:pt>
                <c:pt idx="41">
                  <c:v>0.00195185426154847</c:v>
                </c:pt>
                <c:pt idx="42">
                  <c:v>0.00266577807397534</c:v>
                </c:pt>
                <c:pt idx="43">
                  <c:v>0.00291745323494079</c:v>
                </c:pt>
                <c:pt idx="44">
                  <c:v>0.00292083013066872</c:v>
                </c:pt>
                <c:pt idx="45">
                  <c:v>0.0024760136180749</c:v>
                </c:pt>
                <c:pt idx="46">
                  <c:v>0.00128122998078155</c:v>
                </c:pt>
                <c:pt idx="47">
                  <c:v>0.00205876848212615</c:v>
                </c:pt>
                <c:pt idx="48">
                  <c:v>0.00146627565982405</c:v>
                </c:pt>
                <c:pt idx="49">
                  <c:v>0.00288906009244992</c:v>
                </c:pt>
                <c:pt idx="50">
                  <c:v>0.0013869625520111</c:v>
                </c:pt>
                <c:pt idx="51">
                  <c:v>0.0019723865877712</c:v>
                </c:pt>
                <c:pt idx="52">
                  <c:v>0.00177935943060498</c:v>
                </c:pt>
                <c:pt idx="53">
                  <c:v>0.0039437585733882</c:v>
                </c:pt>
                <c:pt idx="54">
                  <c:v>0.00170875261059427</c:v>
                </c:pt>
                <c:pt idx="55">
                  <c:v>0.000996810207336523</c:v>
                </c:pt>
                <c:pt idx="56">
                  <c:v>0.00198440822111977</c:v>
                </c:pt>
                <c:pt idx="57">
                  <c:v>0.000955370547290842</c:v>
                </c:pt>
                <c:pt idx="58">
                  <c:v>0.00232738557020946</c:v>
                </c:pt>
                <c:pt idx="59">
                  <c:v>0.00285792052259118</c:v>
                </c:pt>
                <c:pt idx="60">
                  <c:v>0.00153524075366364</c:v>
                </c:pt>
                <c:pt idx="61">
                  <c:v>0.00252312867956266</c:v>
                </c:pt>
                <c:pt idx="62">
                  <c:v>0.00169683257918552</c:v>
                </c:pt>
                <c:pt idx="63">
                  <c:v>0.00249128051818635</c:v>
                </c:pt>
                <c:pt idx="64">
                  <c:v>0.00275583318023149</c:v>
                </c:pt>
                <c:pt idx="65">
                  <c:v>0.00123609394313968</c:v>
                </c:pt>
                <c:pt idx="66">
                  <c:v>0.00176180408738548</c:v>
                </c:pt>
                <c:pt idx="67">
                  <c:v>0.00234996384671005</c:v>
                </c:pt>
                <c:pt idx="68">
                  <c:v>0.00205070842654735</c:v>
                </c:pt>
                <c:pt idx="69">
                  <c:v>0.00274563639929398</c:v>
                </c:pt>
                <c:pt idx="70">
                  <c:v>0.00235646958011997</c:v>
                </c:pt>
                <c:pt idx="71">
                  <c:v>0.00253748558246828</c:v>
                </c:pt>
                <c:pt idx="72">
                  <c:v>0.00198059021588433</c:v>
                </c:pt>
                <c:pt idx="73">
                  <c:v>0.00226290886648838</c:v>
                </c:pt>
                <c:pt idx="74">
                  <c:v>0.00244774995292788</c:v>
                </c:pt>
                <c:pt idx="75">
                  <c:v>0.00193723363037582</c:v>
                </c:pt>
                <c:pt idx="76">
                  <c:v>0.00220426157237325</c:v>
                </c:pt>
                <c:pt idx="77">
                  <c:v>0.00182149362477231</c:v>
                </c:pt>
                <c:pt idx="78">
                  <c:v>0.00139640425903299</c:v>
                </c:pt>
                <c:pt idx="79">
                  <c:v>0.00309141763580156</c:v>
                </c:pt>
                <c:pt idx="80">
                  <c:v>0.0025974025974026</c:v>
                </c:pt>
                <c:pt idx="81">
                  <c:v>0.00200534759358289</c:v>
                </c:pt>
                <c:pt idx="82">
                  <c:v>0.00286944045911047</c:v>
                </c:pt>
                <c:pt idx="83">
                  <c:v>0.00251137968921676</c:v>
                </c:pt>
                <c:pt idx="84">
                  <c:v>0.00185873605947955</c:v>
                </c:pt>
                <c:pt idx="85">
                  <c:v>0.00215660252156602</c:v>
                </c:pt>
                <c:pt idx="86">
                  <c:v>0.00309963099630996</c:v>
                </c:pt>
                <c:pt idx="87">
                  <c:v>0.0015715667311412</c:v>
                </c:pt>
                <c:pt idx="88">
                  <c:v>0.0031791448100461</c:v>
                </c:pt>
                <c:pt idx="89">
                  <c:v>0.00333121827411167</c:v>
                </c:pt>
                <c:pt idx="90">
                  <c:v>0.00212863007450205</c:v>
                </c:pt>
                <c:pt idx="91">
                  <c:v>0.00348542458808618</c:v>
                </c:pt>
                <c:pt idx="92">
                  <c:v>0.00258131130614352</c:v>
                </c:pt>
                <c:pt idx="93">
                  <c:v>0.00250508846093628</c:v>
                </c:pt>
                <c:pt idx="94">
                  <c:v>0.00300706660652533</c:v>
                </c:pt>
                <c:pt idx="95">
                  <c:v>0.00108088632678797</c:v>
                </c:pt>
                <c:pt idx="96">
                  <c:v>0.00330147697654214</c:v>
                </c:pt>
                <c:pt idx="97">
                  <c:v>0.00298141003156787</c:v>
                </c:pt>
                <c:pt idx="98">
                  <c:v>0.00277143788718617</c:v>
                </c:pt>
                <c:pt idx="99">
                  <c:v>0.0020342430920495</c:v>
                </c:pt>
                <c:pt idx="100">
                  <c:v>0.00185209683820611</c:v>
                </c:pt>
                <c:pt idx="101">
                  <c:v>0.0021981041351834</c:v>
                </c:pt>
                <c:pt idx="102">
                  <c:v>0.00199468085106383</c:v>
                </c:pt>
                <c:pt idx="103">
                  <c:v>0.00237072158838346</c:v>
                </c:pt>
                <c:pt idx="104">
                  <c:v>0.00167122455180796</c:v>
                </c:pt>
                <c:pt idx="105">
                  <c:v>0.00226977950713359</c:v>
                </c:pt>
                <c:pt idx="106">
                  <c:v>0.00221163661109221</c:v>
                </c:pt>
                <c:pt idx="107">
                  <c:v>0.00159625412365649</c:v>
                </c:pt>
                <c:pt idx="108">
                  <c:v>0.00270241055021079</c:v>
                </c:pt>
                <c:pt idx="109">
                  <c:v>0.00197165742452249</c:v>
                </c:pt>
                <c:pt idx="110">
                  <c:v>0.00155669979643156</c:v>
                </c:pt>
                <c:pt idx="111">
                  <c:v>0.00241773002014775</c:v>
                </c:pt>
                <c:pt idx="112">
                  <c:v>0.00189419564335002</c:v>
                </c:pt>
                <c:pt idx="113">
                  <c:v>0.00318761384335155</c:v>
                </c:pt>
                <c:pt idx="114">
                  <c:v>0.00279269602577873</c:v>
                </c:pt>
                <c:pt idx="115">
                  <c:v>0.00254867978387195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31B-4730-BF99-16CC0F2E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089464"/>
        <c:axId val="2114092952"/>
      </c:lineChart>
      <c:dateAx>
        <c:axId val="21140894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092952"/>
        <c:crosses val="autoZero"/>
        <c:auto val="1"/>
        <c:lblOffset val="100"/>
        <c:baseTimeUnit val="days"/>
      </c:dateAx>
      <c:valAx>
        <c:axId val="2114092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089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DP Views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Japan!$C$33:$C$148</c:f>
              <c:numCache>
                <c:formatCode>General</c:formatCode>
                <c:ptCount val="116"/>
                <c:pt idx="0">
                  <c:v>4325.0</c:v>
                </c:pt>
                <c:pt idx="1">
                  <c:v>4767.0</c:v>
                </c:pt>
                <c:pt idx="2">
                  <c:v>5207.0</c:v>
                </c:pt>
                <c:pt idx="3">
                  <c:v>5680.0</c:v>
                </c:pt>
                <c:pt idx="4">
                  <c:v>4932.0</c:v>
                </c:pt>
                <c:pt idx="5">
                  <c:v>4613.0</c:v>
                </c:pt>
                <c:pt idx="6">
                  <c:v>5517.0</c:v>
                </c:pt>
                <c:pt idx="7">
                  <c:v>5619.0</c:v>
                </c:pt>
                <c:pt idx="8">
                  <c:v>4818.0</c:v>
                </c:pt>
                <c:pt idx="9">
                  <c:v>5681.0</c:v>
                </c:pt>
                <c:pt idx="10">
                  <c:v>6138.0</c:v>
                </c:pt>
                <c:pt idx="11">
                  <c:v>4706.0</c:v>
                </c:pt>
                <c:pt idx="12">
                  <c:v>5082.0</c:v>
                </c:pt>
                <c:pt idx="13">
                  <c:v>4770.0</c:v>
                </c:pt>
                <c:pt idx="14">
                  <c:v>4541.0</c:v>
                </c:pt>
                <c:pt idx="15">
                  <c:v>5037.0</c:v>
                </c:pt>
                <c:pt idx="16">
                  <c:v>5638.0</c:v>
                </c:pt>
                <c:pt idx="17">
                  <c:v>6146.0</c:v>
                </c:pt>
                <c:pt idx="18">
                  <c:v>6894.0</c:v>
                </c:pt>
                <c:pt idx="19">
                  <c:v>5590.0</c:v>
                </c:pt>
                <c:pt idx="20">
                  <c:v>5253.0</c:v>
                </c:pt>
                <c:pt idx="21">
                  <c:v>6823.0</c:v>
                </c:pt>
                <c:pt idx="22">
                  <c:v>5433.0</c:v>
                </c:pt>
                <c:pt idx="23">
                  <c:v>4383.0</c:v>
                </c:pt>
                <c:pt idx="24">
                  <c:v>4304.0</c:v>
                </c:pt>
                <c:pt idx="25">
                  <c:v>3525.0</c:v>
                </c:pt>
                <c:pt idx="26">
                  <c:v>6114.0</c:v>
                </c:pt>
                <c:pt idx="27">
                  <c:v>6031.0</c:v>
                </c:pt>
                <c:pt idx="28">
                  <c:v>6359.0</c:v>
                </c:pt>
                <c:pt idx="29">
                  <c:v>4920.0</c:v>
                </c:pt>
                <c:pt idx="30">
                  <c:v>6439.0</c:v>
                </c:pt>
                <c:pt idx="31">
                  <c:v>6661.0</c:v>
                </c:pt>
                <c:pt idx="32">
                  <c:v>6389.0</c:v>
                </c:pt>
                <c:pt idx="33">
                  <c:v>6151.0</c:v>
                </c:pt>
                <c:pt idx="34">
                  <c:v>7095.0</c:v>
                </c:pt>
                <c:pt idx="35">
                  <c:v>6221.0</c:v>
                </c:pt>
                <c:pt idx="36">
                  <c:v>5528.0</c:v>
                </c:pt>
                <c:pt idx="37">
                  <c:v>7489.0</c:v>
                </c:pt>
                <c:pt idx="38">
                  <c:v>7839.0</c:v>
                </c:pt>
                <c:pt idx="39">
                  <c:v>7063.0</c:v>
                </c:pt>
                <c:pt idx="40">
                  <c:v>6167.0</c:v>
                </c:pt>
                <c:pt idx="41">
                  <c:v>6148.0</c:v>
                </c:pt>
                <c:pt idx="42">
                  <c:v>6002.0</c:v>
                </c:pt>
                <c:pt idx="43">
                  <c:v>5827.0</c:v>
                </c:pt>
                <c:pt idx="44">
                  <c:v>6505.0</c:v>
                </c:pt>
                <c:pt idx="45">
                  <c:v>6462.0</c:v>
                </c:pt>
                <c:pt idx="46">
                  <c:v>6244.0</c:v>
                </c:pt>
                <c:pt idx="47">
                  <c:v>5343.0</c:v>
                </c:pt>
                <c:pt idx="48">
                  <c:v>5456.0</c:v>
                </c:pt>
                <c:pt idx="49">
                  <c:v>5192.0</c:v>
                </c:pt>
                <c:pt idx="50">
                  <c:v>5768.0</c:v>
                </c:pt>
                <c:pt idx="51">
                  <c:v>6591.0</c:v>
                </c:pt>
                <c:pt idx="52">
                  <c:v>6744.0</c:v>
                </c:pt>
                <c:pt idx="53">
                  <c:v>5832.0</c:v>
                </c:pt>
                <c:pt idx="54">
                  <c:v>5267.0</c:v>
                </c:pt>
                <c:pt idx="55">
                  <c:v>5016.0</c:v>
                </c:pt>
                <c:pt idx="56">
                  <c:v>7055.0</c:v>
                </c:pt>
                <c:pt idx="57">
                  <c:v>7327.0</c:v>
                </c:pt>
                <c:pt idx="58">
                  <c:v>7734.0</c:v>
                </c:pt>
                <c:pt idx="59">
                  <c:v>7348.0</c:v>
                </c:pt>
                <c:pt idx="60">
                  <c:v>7165.0</c:v>
                </c:pt>
                <c:pt idx="61">
                  <c:v>5945.0</c:v>
                </c:pt>
                <c:pt idx="62">
                  <c:v>5304.0</c:v>
                </c:pt>
                <c:pt idx="63">
                  <c:v>6021.0</c:v>
                </c:pt>
                <c:pt idx="64">
                  <c:v>5443.0</c:v>
                </c:pt>
                <c:pt idx="65">
                  <c:v>5663.0</c:v>
                </c:pt>
                <c:pt idx="66">
                  <c:v>5676.0</c:v>
                </c:pt>
                <c:pt idx="67">
                  <c:v>5532.0</c:v>
                </c:pt>
                <c:pt idx="68">
                  <c:v>5364.0</c:v>
                </c:pt>
                <c:pt idx="69">
                  <c:v>5099.0</c:v>
                </c:pt>
                <c:pt idx="70">
                  <c:v>4668.0</c:v>
                </c:pt>
                <c:pt idx="71">
                  <c:v>4335.0</c:v>
                </c:pt>
                <c:pt idx="72">
                  <c:v>5049.0</c:v>
                </c:pt>
                <c:pt idx="73">
                  <c:v>4861.0</c:v>
                </c:pt>
                <c:pt idx="74">
                  <c:v>5311.0</c:v>
                </c:pt>
                <c:pt idx="75">
                  <c:v>5162.0</c:v>
                </c:pt>
                <c:pt idx="76">
                  <c:v>5444.0</c:v>
                </c:pt>
                <c:pt idx="77">
                  <c:v>5490.0</c:v>
                </c:pt>
                <c:pt idx="78">
                  <c:v>5729.0</c:v>
                </c:pt>
                <c:pt idx="79">
                  <c:v>6793.0</c:v>
                </c:pt>
                <c:pt idx="80">
                  <c:v>6160.0</c:v>
                </c:pt>
                <c:pt idx="81">
                  <c:v>5984.0</c:v>
                </c:pt>
                <c:pt idx="82">
                  <c:v>5576.0</c:v>
                </c:pt>
                <c:pt idx="83">
                  <c:v>6371.0</c:v>
                </c:pt>
                <c:pt idx="84">
                  <c:v>5918.0</c:v>
                </c:pt>
                <c:pt idx="85">
                  <c:v>6028.0</c:v>
                </c:pt>
                <c:pt idx="86">
                  <c:v>6775.0</c:v>
                </c:pt>
                <c:pt idx="87">
                  <c:v>8272.0</c:v>
                </c:pt>
                <c:pt idx="88">
                  <c:v>6291.0</c:v>
                </c:pt>
                <c:pt idx="89">
                  <c:v>6304.0</c:v>
                </c:pt>
                <c:pt idx="90">
                  <c:v>6577.0</c:v>
                </c:pt>
                <c:pt idx="91">
                  <c:v>6312.0</c:v>
                </c:pt>
                <c:pt idx="92">
                  <c:v>5811.0</c:v>
                </c:pt>
                <c:pt idx="93">
                  <c:v>6387.0</c:v>
                </c:pt>
                <c:pt idx="94">
                  <c:v>6651.0</c:v>
                </c:pt>
                <c:pt idx="95">
                  <c:v>5551.0</c:v>
                </c:pt>
                <c:pt idx="96">
                  <c:v>5755.0</c:v>
                </c:pt>
                <c:pt idx="97">
                  <c:v>5702.0</c:v>
                </c:pt>
                <c:pt idx="98">
                  <c:v>6134.0</c:v>
                </c:pt>
                <c:pt idx="99">
                  <c:v>5899.0</c:v>
                </c:pt>
                <c:pt idx="100">
                  <c:v>7559.0</c:v>
                </c:pt>
                <c:pt idx="101">
                  <c:v>7279.0</c:v>
                </c:pt>
                <c:pt idx="102">
                  <c:v>6016.0</c:v>
                </c:pt>
                <c:pt idx="103">
                  <c:v>6749.0</c:v>
                </c:pt>
                <c:pt idx="104">
                  <c:v>6582.0</c:v>
                </c:pt>
                <c:pt idx="105">
                  <c:v>6168.0</c:v>
                </c:pt>
                <c:pt idx="106">
                  <c:v>5878.0</c:v>
                </c:pt>
                <c:pt idx="107">
                  <c:v>9397.0</c:v>
                </c:pt>
                <c:pt idx="108">
                  <c:v>9251.0</c:v>
                </c:pt>
                <c:pt idx="109">
                  <c:v>8115.0</c:v>
                </c:pt>
                <c:pt idx="110">
                  <c:v>8351.0</c:v>
                </c:pt>
                <c:pt idx="111">
                  <c:v>7445.0</c:v>
                </c:pt>
                <c:pt idx="112">
                  <c:v>7391.0</c:v>
                </c:pt>
                <c:pt idx="113">
                  <c:v>8784.0</c:v>
                </c:pt>
                <c:pt idx="114">
                  <c:v>9310.0</c:v>
                </c:pt>
                <c:pt idx="115">
                  <c:v>9809.0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941-4736-8664-FB863BED5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705208"/>
        <c:axId val="2114708664"/>
      </c:lineChart>
      <c:dateAx>
        <c:axId val="2114705208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708664"/>
        <c:crosses val="autoZero"/>
        <c:auto val="1"/>
        <c:lblOffset val="100"/>
        <c:baseTimeUnit val="days"/>
      </c:dateAx>
      <c:valAx>
        <c:axId val="2114708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705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Downloads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Japan!$E$33:$E$148</c:f>
              <c:numCache>
                <c:formatCode>General</c:formatCode>
                <c:ptCount val="116"/>
                <c:pt idx="0">
                  <c:v>1199.0</c:v>
                </c:pt>
                <c:pt idx="1">
                  <c:v>1233.0</c:v>
                </c:pt>
                <c:pt idx="2">
                  <c:v>1212.0</c:v>
                </c:pt>
                <c:pt idx="3">
                  <c:v>1429.0</c:v>
                </c:pt>
                <c:pt idx="4">
                  <c:v>1228.0</c:v>
                </c:pt>
                <c:pt idx="5">
                  <c:v>1454.0</c:v>
                </c:pt>
                <c:pt idx="6">
                  <c:v>1405.0</c:v>
                </c:pt>
                <c:pt idx="7">
                  <c:v>1590.0</c:v>
                </c:pt>
                <c:pt idx="8">
                  <c:v>1431.0</c:v>
                </c:pt>
                <c:pt idx="9">
                  <c:v>1645.0</c:v>
                </c:pt>
                <c:pt idx="10">
                  <c:v>1664.0</c:v>
                </c:pt>
                <c:pt idx="11">
                  <c:v>1586.0</c:v>
                </c:pt>
                <c:pt idx="12">
                  <c:v>1630.0</c:v>
                </c:pt>
                <c:pt idx="13">
                  <c:v>1615.0</c:v>
                </c:pt>
                <c:pt idx="14">
                  <c:v>1650.0</c:v>
                </c:pt>
                <c:pt idx="15">
                  <c:v>1670.0</c:v>
                </c:pt>
                <c:pt idx="16">
                  <c:v>1708.0</c:v>
                </c:pt>
                <c:pt idx="17">
                  <c:v>2057.0</c:v>
                </c:pt>
                <c:pt idx="18">
                  <c:v>2103.0</c:v>
                </c:pt>
                <c:pt idx="19">
                  <c:v>1904.0</c:v>
                </c:pt>
                <c:pt idx="20">
                  <c:v>1546.0</c:v>
                </c:pt>
                <c:pt idx="21">
                  <c:v>2251.0</c:v>
                </c:pt>
                <c:pt idx="22">
                  <c:v>1811.0</c:v>
                </c:pt>
                <c:pt idx="23">
                  <c:v>1067.0</c:v>
                </c:pt>
                <c:pt idx="24">
                  <c:v>1010.0</c:v>
                </c:pt>
                <c:pt idx="25">
                  <c:v>971.0</c:v>
                </c:pt>
                <c:pt idx="26">
                  <c:v>2062.0</c:v>
                </c:pt>
                <c:pt idx="27">
                  <c:v>2135.0</c:v>
                </c:pt>
                <c:pt idx="28">
                  <c:v>1975.0</c:v>
                </c:pt>
                <c:pt idx="29">
                  <c:v>1531.0</c:v>
                </c:pt>
                <c:pt idx="30">
                  <c:v>2272.0</c:v>
                </c:pt>
                <c:pt idx="31">
                  <c:v>1743.0</c:v>
                </c:pt>
                <c:pt idx="32">
                  <c:v>1788.0</c:v>
                </c:pt>
                <c:pt idx="33">
                  <c:v>1804.0</c:v>
                </c:pt>
                <c:pt idx="34">
                  <c:v>1953.0</c:v>
                </c:pt>
                <c:pt idx="35">
                  <c:v>1738.0</c:v>
                </c:pt>
                <c:pt idx="36">
                  <c:v>1584.0</c:v>
                </c:pt>
                <c:pt idx="37">
                  <c:v>1906.0</c:v>
                </c:pt>
                <c:pt idx="38">
                  <c:v>2033.0</c:v>
                </c:pt>
                <c:pt idx="39">
                  <c:v>1931.0</c:v>
                </c:pt>
                <c:pt idx="40">
                  <c:v>1825.0</c:v>
                </c:pt>
                <c:pt idx="41">
                  <c:v>1797.0</c:v>
                </c:pt>
                <c:pt idx="42">
                  <c:v>1750.0</c:v>
                </c:pt>
                <c:pt idx="43">
                  <c:v>1752.0</c:v>
                </c:pt>
                <c:pt idx="44">
                  <c:v>1586.0</c:v>
                </c:pt>
                <c:pt idx="45">
                  <c:v>1685.0</c:v>
                </c:pt>
                <c:pt idx="46">
                  <c:v>1795.0</c:v>
                </c:pt>
                <c:pt idx="47">
                  <c:v>1453.0</c:v>
                </c:pt>
                <c:pt idx="48">
                  <c:v>1521.0</c:v>
                </c:pt>
                <c:pt idx="49">
                  <c:v>1398.0</c:v>
                </c:pt>
                <c:pt idx="50">
                  <c:v>1791.0</c:v>
                </c:pt>
                <c:pt idx="51">
                  <c:v>1728.0</c:v>
                </c:pt>
                <c:pt idx="52">
                  <c:v>1723.0</c:v>
                </c:pt>
                <c:pt idx="53">
                  <c:v>1775.0</c:v>
                </c:pt>
                <c:pt idx="54">
                  <c:v>1597.0</c:v>
                </c:pt>
                <c:pt idx="55">
                  <c:v>1402.0</c:v>
                </c:pt>
                <c:pt idx="56">
                  <c:v>2337.0</c:v>
                </c:pt>
                <c:pt idx="57">
                  <c:v>2601.0</c:v>
                </c:pt>
                <c:pt idx="58">
                  <c:v>2544.0</c:v>
                </c:pt>
                <c:pt idx="59">
                  <c:v>2456.0</c:v>
                </c:pt>
                <c:pt idx="60">
                  <c:v>2285.0</c:v>
                </c:pt>
                <c:pt idx="61">
                  <c:v>1715.0</c:v>
                </c:pt>
                <c:pt idx="62">
                  <c:v>1632.0</c:v>
                </c:pt>
                <c:pt idx="63">
                  <c:v>1720.0</c:v>
                </c:pt>
                <c:pt idx="64">
                  <c:v>1490.0</c:v>
                </c:pt>
                <c:pt idx="65">
                  <c:v>1654.0</c:v>
                </c:pt>
                <c:pt idx="66">
                  <c:v>1681.0</c:v>
                </c:pt>
                <c:pt idx="67">
                  <c:v>1832.0</c:v>
                </c:pt>
                <c:pt idx="68">
                  <c:v>2075.0</c:v>
                </c:pt>
                <c:pt idx="69">
                  <c:v>1286.0</c:v>
                </c:pt>
                <c:pt idx="70">
                  <c:v>1112.0</c:v>
                </c:pt>
                <c:pt idx="71">
                  <c:v>1119.0</c:v>
                </c:pt>
                <c:pt idx="72">
                  <c:v>1110.0</c:v>
                </c:pt>
                <c:pt idx="73">
                  <c:v>1256.0</c:v>
                </c:pt>
                <c:pt idx="74">
                  <c:v>1153.0</c:v>
                </c:pt>
                <c:pt idx="75">
                  <c:v>1271.0</c:v>
                </c:pt>
                <c:pt idx="76">
                  <c:v>1026.0</c:v>
                </c:pt>
                <c:pt idx="77">
                  <c:v>1236.0</c:v>
                </c:pt>
                <c:pt idx="78">
                  <c:v>1156.0</c:v>
                </c:pt>
                <c:pt idx="79">
                  <c:v>1303.0</c:v>
                </c:pt>
                <c:pt idx="80">
                  <c:v>1084.0</c:v>
                </c:pt>
                <c:pt idx="81">
                  <c:v>1043.0</c:v>
                </c:pt>
                <c:pt idx="82">
                  <c:v>921.0</c:v>
                </c:pt>
                <c:pt idx="83">
                  <c:v>1187.0</c:v>
                </c:pt>
                <c:pt idx="84">
                  <c:v>997.0</c:v>
                </c:pt>
                <c:pt idx="85">
                  <c:v>1012.0</c:v>
                </c:pt>
                <c:pt idx="86">
                  <c:v>989.0</c:v>
                </c:pt>
                <c:pt idx="87">
                  <c:v>1158.0</c:v>
                </c:pt>
                <c:pt idx="88">
                  <c:v>951.0</c:v>
                </c:pt>
                <c:pt idx="89">
                  <c:v>915.0</c:v>
                </c:pt>
                <c:pt idx="90">
                  <c:v>867.0</c:v>
                </c:pt>
                <c:pt idx="91">
                  <c:v>1091.0</c:v>
                </c:pt>
                <c:pt idx="92">
                  <c:v>896.0</c:v>
                </c:pt>
                <c:pt idx="93">
                  <c:v>991.0</c:v>
                </c:pt>
                <c:pt idx="94">
                  <c:v>991.0</c:v>
                </c:pt>
                <c:pt idx="95">
                  <c:v>865.0</c:v>
                </c:pt>
                <c:pt idx="96">
                  <c:v>939.0</c:v>
                </c:pt>
                <c:pt idx="97">
                  <c:v>940.0</c:v>
                </c:pt>
                <c:pt idx="98">
                  <c:v>966.0</c:v>
                </c:pt>
                <c:pt idx="99">
                  <c:v>1143.0</c:v>
                </c:pt>
                <c:pt idx="100">
                  <c:v>1279.0</c:v>
                </c:pt>
                <c:pt idx="101">
                  <c:v>1260.0</c:v>
                </c:pt>
                <c:pt idx="102">
                  <c:v>1118.0</c:v>
                </c:pt>
                <c:pt idx="103">
                  <c:v>1080.0</c:v>
                </c:pt>
                <c:pt idx="104">
                  <c:v>1094.0</c:v>
                </c:pt>
                <c:pt idx="105">
                  <c:v>1092.0</c:v>
                </c:pt>
                <c:pt idx="106">
                  <c:v>995.0</c:v>
                </c:pt>
                <c:pt idx="107">
                  <c:v>1220.0</c:v>
                </c:pt>
                <c:pt idx="108">
                  <c:v>1265.0</c:v>
                </c:pt>
                <c:pt idx="109">
                  <c:v>1174.0</c:v>
                </c:pt>
                <c:pt idx="110">
                  <c:v>1187.0</c:v>
                </c:pt>
                <c:pt idx="111">
                  <c:v>1001.0</c:v>
                </c:pt>
                <c:pt idx="112">
                  <c:v>1189.0</c:v>
                </c:pt>
                <c:pt idx="113">
                  <c:v>1380.0</c:v>
                </c:pt>
                <c:pt idx="114">
                  <c:v>1268.0</c:v>
                </c:pt>
                <c:pt idx="115">
                  <c:v>1447.0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602-4304-B805-5D143B875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5104552"/>
        <c:axId val="2115108104"/>
      </c:lineChart>
      <c:dateAx>
        <c:axId val="21151045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108104"/>
        <c:crosses val="autoZero"/>
        <c:auto val="1"/>
        <c:lblOffset val="100"/>
        <c:baseTimeUnit val="days"/>
      </c:dateAx>
      <c:valAx>
        <c:axId val="21151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104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Installs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Japan!$G$33:$G$148</c:f>
              <c:numCache>
                <c:formatCode>General</c:formatCode>
                <c:ptCount val="116"/>
                <c:pt idx="0">
                  <c:v>430.0</c:v>
                </c:pt>
                <c:pt idx="1">
                  <c:v>436.0</c:v>
                </c:pt>
                <c:pt idx="2">
                  <c:v>426.0</c:v>
                </c:pt>
                <c:pt idx="3">
                  <c:v>478.0</c:v>
                </c:pt>
                <c:pt idx="4">
                  <c:v>460.0</c:v>
                </c:pt>
                <c:pt idx="5">
                  <c:v>459.0</c:v>
                </c:pt>
                <c:pt idx="6">
                  <c:v>491.0</c:v>
                </c:pt>
                <c:pt idx="7">
                  <c:v>566.0</c:v>
                </c:pt>
                <c:pt idx="8">
                  <c:v>499.0</c:v>
                </c:pt>
                <c:pt idx="9">
                  <c:v>565.0</c:v>
                </c:pt>
                <c:pt idx="10">
                  <c:v>577.0</c:v>
                </c:pt>
                <c:pt idx="11">
                  <c:v>513.0</c:v>
                </c:pt>
                <c:pt idx="12">
                  <c:v>579.0</c:v>
                </c:pt>
                <c:pt idx="13">
                  <c:v>553.0</c:v>
                </c:pt>
                <c:pt idx="14">
                  <c:v>563.0</c:v>
                </c:pt>
                <c:pt idx="15">
                  <c:v>614.0</c:v>
                </c:pt>
                <c:pt idx="16">
                  <c:v>581.0</c:v>
                </c:pt>
                <c:pt idx="17">
                  <c:v>749.0</c:v>
                </c:pt>
                <c:pt idx="18">
                  <c:v>726.0</c:v>
                </c:pt>
                <c:pt idx="19">
                  <c:v>627.0</c:v>
                </c:pt>
                <c:pt idx="20">
                  <c:v>502.0</c:v>
                </c:pt>
                <c:pt idx="21">
                  <c:v>845.0</c:v>
                </c:pt>
                <c:pt idx="22">
                  <c:v>639.0</c:v>
                </c:pt>
                <c:pt idx="23">
                  <c:v>384.0</c:v>
                </c:pt>
                <c:pt idx="24">
                  <c:v>390.0</c:v>
                </c:pt>
                <c:pt idx="25">
                  <c:v>343.0</c:v>
                </c:pt>
                <c:pt idx="26">
                  <c:v>789.0</c:v>
                </c:pt>
                <c:pt idx="27">
                  <c:v>760.0</c:v>
                </c:pt>
                <c:pt idx="28">
                  <c:v>732.0</c:v>
                </c:pt>
                <c:pt idx="29">
                  <c:v>545.0</c:v>
                </c:pt>
                <c:pt idx="30">
                  <c:v>596.0</c:v>
                </c:pt>
                <c:pt idx="31">
                  <c:v>624.0</c:v>
                </c:pt>
                <c:pt idx="32">
                  <c:v>647.0</c:v>
                </c:pt>
                <c:pt idx="33">
                  <c:v>658.0</c:v>
                </c:pt>
                <c:pt idx="34">
                  <c:v>690.0</c:v>
                </c:pt>
                <c:pt idx="35">
                  <c:v>615.0</c:v>
                </c:pt>
                <c:pt idx="36">
                  <c:v>547.0</c:v>
                </c:pt>
                <c:pt idx="37">
                  <c:v>681.0</c:v>
                </c:pt>
                <c:pt idx="38">
                  <c:v>735.0</c:v>
                </c:pt>
                <c:pt idx="39">
                  <c:v>689.0</c:v>
                </c:pt>
                <c:pt idx="40">
                  <c:v>648.0</c:v>
                </c:pt>
                <c:pt idx="41">
                  <c:v>593.0</c:v>
                </c:pt>
                <c:pt idx="42">
                  <c:v>616.0</c:v>
                </c:pt>
                <c:pt idx="43">
                  <c:v>522.0</c:v>
                </c:pt>
                <c:pt idx="44">
                  <c:v>527.0</c:v>
                </c:pt>
                <c:pt idx="45">
                  <c:v>620.0</c:v>
                </c:pt>
                <c:pt idx="46">
                  <c:v>587.0</c:v>
                </c:pt>
                <c:pt idx="47">
                  <c:v>498.0</c:v>
                </c:pt>
                <c:pt idx="48">
                  <c:v>510.0</c:v>
                </c:pt>
                <c:pt idx="49">
                  <c:v>454.0</c:v>
                </c:pt>
                <c:pt idx="50">
                  <c:v>598.0</c:v>
                </c:pt>
                <c:pt idx="51">
                  <c:v>557.0</c:v>
                </c:pt>
                <c:pt idx="52">
                  <c:v>553.0</c:v>
                </c:pt>
                <c:pt idx="53">
                  <c:v>524.0</c:v>
                </c:pt>
                <c:pt idx="54">
                  <c:v>489.0</c:v>
                </c:pt>
                <c:pt idx="55">
                  <c:v>400.0</c:v>
                </c:pt>
                <c:pt idx="56">
                  <c:v>732.0</c:v>
                </c:pt>
                <c:pt idx="57">
                  <c:v>751.0</c:v>
                </c:pt>
                <c:pt idx="58">
                  <c:v>745.0</c:v>
                </c:pt>
                <c:pt idx="59">
                  <c:v>753.0</c:v>
                </c:pt>
                <c:pt idx="60">
                  <c:v>705.0</c:v>
                </c:pt>
                <c:pt idx="61">
                  <c:v>507.0</c:v>
                </c:pt>
                <c:pt idx="62">
                  <c:v>511.0</c:v>
                </c:pt>
                <c:pt idx="63">
                  <c:v>524.0</c:v>
                </c:pt>
                <c:pt idx="64">
                  <c:v>444.0</c:v>
                </c:pt>
                <c:pt idx="65">
                  <c:v>532.0</c:v>
                </c:pt>
                <c:pt idx="66">
                  <c:v>549.0</c:v>
                </c:pt>
                <c:pt idx="67">
                  <c:v>502.0</c:v>
                </c:pt>
                <c:pt idx="68">
                  <c:v>428.0</c:v>
                </c:pt>
                <c:pt idx="69">
                  <c:v>385.0</c:v>
                </c:pt>
                <c:pt idx="70">
                  <c:v>386.0</c:v>
                </c:pt>
                <c:pt idx="71">
                  <c:v>392.0</c:v>
                </c:pt>
                <c:pt idx="72">
                  <c:v>380.0</c:v>
                </c:pt>
                <c:pt idx="73">
                  <c:v>368.0</c:v>
                </c:pt>
                <c:pt idx="74">
                  <c:v>384.0</c:v>
                </c:pt>
                <c:pt idx="75">
                  <c:v>377.0</c:v>
                </c:pt>
                <c:pt idx="76">
                  <c:v>317.0</c:v>
                </c:pt>
                <c:pt idx="77">
                  <c:v>384.0</c:v>
                </c:pt>
                <c:pt idx="78">
                  <c:v>355.0</c:v>
                </c:pt>
                <c:pt idx="79">
                  <c:v>456.0</c:v>
                </c:pt>
                <c:pt idx="80">
                  <c:v>381.0</c:v>
                </c:pt>
                <c:pt idx="81">
                  <c:v>363.0</c:v>
                </c:pt>
                <c:pt idx="82">
                  <c:v>285.0</c:v>
                </c:pt>
                <c:pt idx="83">
                  <c:v>347.0</c:v>
                </c:pt>
                <c:pt idx="84">
                  <c:v>306.0</c:v>
                </c:pt>
                <c:pt idx="85">
                  <c:v>284.0</c:v>
                </c:pt>
                <c:pt idx="86">
                  <c:v>271.0</c:v>
                </c:pt>
                <c:pt idx="87">
                  <c:v>373.0</c:v>
                </c:pt>
                <c:pt idx="88">
                  <c:v>253.0</c:v>
                </c:pt>
                <c:pt idx="89">
                  <c:v>258.0</c:v>
                </c:pt>
                <c:pt idx="90">
                  <c:v>240.0</c:v>
                </c:pt>
                <c:pt idx="91">
                  <c:v>407.0</c:v>
                </c:pt>
                <c:pt idx="92">
                  <c:v>336.0</c:v>
                </c:pt>
                <c:pt idx="93">
                  <c:v>364.0</c:v>
                </c:pt>
                <c:pt idx="94">
                  <c:v>356.0</c:v>
                </c:pt>
                <c:pt idx="95">
                  <c:v>319.0</c:v>
                </c:pt>
                <c:pt idx="96">
                  <c:v>353.0</c:v>
                </c:pt>
                <c:pt idx="97">
                  <c:v>315.0</c:v>
                </c:pt>
                <c:pt idx="98">
                  <c:v>263.0</c:v>
                </c:pt>
                <c:pt idx="99">
                  <c:v>337.0</c:v>
                </c:pt>
                <c:pt idx="100">
                  <c:v>330.0</c:v>
                </c:pt>
                <c:pt idx="101">
                  <c:v>414.0</c:v>
                </c:pt>
                <c:pt idx="102">
                  <c:v>295.0</c:v>
                </c:pt>
                <c:pt idx="103">
                  <c:v>327.0</c:v>
                </c:pt>
                <c:pt idx="104">
                  <c:v>293.0</c:v>
                </c:pt>
                <c:pt idx="105">
                  <c:v>280.0</c:v>
                </c:pt>
                <c:pt idx="106">
                  <c:v>258.0</c:v>
                </c:pt>
                <c:pt idx="107">
                  <c:v>332.0</c:v>
                </c:pt>
                <c:pt idx="108">
                  <c:v>376.0</c:v>
                </c:pt>
                <c:pt idx="109">
                  <c:v>336.0</c:v>
                </c:pt>
                <c:pt idx="110">
                  <c:v>311.0</c:v>
                </c:pt>
                <c:pt idx="111">
                  <c:v>307.0</c:v>
                </c:pt>
                <c:pt idx="112">
                  <c:v>353.0</c:v>
                </c:pt>
                <c:pt idx="113">
                  <c:v>483.0</c:v>
                </c:pt>
                <c:pt idx="114">
                  <c:v>397.0</c:v>
                </c:pt>
                <c:pt idx="115">
                  <c:v>463.0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E18-4A7E-AA4E-8D7113CFF4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1124520"/>
        <c:axId val="2115747384"/>
      </c:lineChart>
      <c:dateAx>
        <c:axId val="210112452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747384"/>
        <c:crosses val="autoZero"/>
        <c:auto val="1"/>
        <c:lblOffset val="100"/>
        <c:baseTimeUnit val="days"/>
      </c:dateAx>
      <c:valAx>
        <c:axId val="211574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124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PP Views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Japan!$I$33:$I$148</c:f>
              <c:numCache>
                <c:formatCode>General</c:formatCode>
                <c:ptCount val="116"/>
                <c:pt idx="0">
                  <c:v>906.0</c:v>
                </c:pt>
                <c:pt idx="1">
                  <c:v>897.0</c:v>
                </c:pt>
                <c:pt idx="2">
                  <c:v>980.0</c:v>
                </c:pt>
                <c:pt idx="3">
                  <c:v>1073.0</c:v>
                </c:pt>
                <c:pt idx="4">
                  <c:v>886.0</c:v>
                </c:pt>
                <c:pt idx="5">
                  <c:v>866.0</c:v>
                </c:pt>
                <c:pt idx="6">
                  <c:v>895.0</c:v>
                </c:pt>
                <c:pt idx="7">
                  <c:v>959.0</c:v>
                </c:pt>
                <c:pt idx="8">
                  <c:v>858.0</c:v>
                </c:pt>
                <c:pt idx="9">
                  <c:v>945.0</c:v>
                </c:pt>
                <c:pt idx="10">
                  <c:v>1017.0</c:v>
                </c:pt>
                <c:pt idx="11">
                  <c:v>796.0</c:v>
                </c:pt>
                <c:pt idx="12">
                  <c:v>887.0</c:v>
                </c:pt>
                <c:pt idx="13">
                  <c:v>856.0</c:v>
                </c:pt>
                <c:pt idx="14">
                  <c:v>883.0</c:v>
                </c:pt>
                <c:pt idx="15">
                  <c:v>891.0</c:v>
                </c:pt>
                <c:pt idx="16">
                  <c:v>908.0</c:v>
                </c:pt>
                <c:pt idx="17">
                  <c:v>1072.0</c:v>
                </c:pt>
                <c:pt idx="18">
                  <c:v>1203.0</c:v>
                </c:pt>
                <c:pt idx="19">
                  <c:v>992.0</c:v>
                </c:pt>
                <c:pt idx="20">
                  <c:v>834.0</c:v>
                </c:pt>
                <c:pt idx="21">
                  <c:v>1240.0</c:v>
                </c:pt>
                <c:pt idx="22">
                  <c:v>947.0</c:v>
                </c:pt>
                <c:pt idx="23">
                  <c:v>839.0</c:v>
                </c:pt>
                <c:pt idx="24">
                  <c:v>820.0</c:v>
                </c:pt>
                <c:pt idx="25">
                  <c:v>737.0</c:v>
                </c:pt>
                <c:pt idx="26">
                  <c:v>883.0</c:v>
                </c:pt>
                <c:pt idx="27">
                  <c:v>971.0</c:v>
                </c:pt>
                <c:pt idx="28">
                  <c:v>1028.0</c:v>
                </c:pt>
                <c:pt idx="29">
                  <c:v>885.0</c:v>
                </c:pt>
                <c:pt idx="30">
                  <c:v>1069.0</c:v>
                </c:pt>
                <c:pt idx="31">
                  <c:v>1048.0</c:v>
                </c:pt>
                <c:pt idx="32">
                  <c:v>1031.0</c:v>
                </c:pt>
                <c:pt idx="33">
                  <c:v>1011.0</c:v>
                </c:pt>
                <c:pt idx="34">
                  <c:v>1062.0</c:v>
                </c:pt>
                <c:pt idx="35">
                  <c:v>952.0</c:v>
                </c:pt>
                <c:pt idx="36">
                  <c:v>878.0</c:v>
                </c:pt>
                <c:pt idx="37">
                  <c:v>1103.0</c:v>
                </c:pt>
                <c:pt idx="38">
                  <c:v>1143.0</c:v>
                </c:pt>
                <c:pt idx="39">
                  <c:v>1049.0</c:v>
                </c:pt>
                <c:pt idx="40">
                  <c:v>847.0</c:v>
                </c:pt>
                <c:pt idx="41">
                  <c:v>834.0</c:v>
                </c:pt>
                <c:pt idx="42">
                  <c:v>844.0</c:v>
                </c:pt>
                <c:pt idx="43">
                  <c:v>717.0</c:v>
                </c:pt>
                <c:pt idx="44">
                  <c:v>825.0</c:v>
                </c:pt>
                <c:pt idx="45">
                  <c:v>989.0</c:v>
                </c:pt>
                <c:pt idx="46">
                  <c:v>842.0</c:v>
                </c:pt>
                <c:pt idx="47">
                  <c:v>744.0</c:v>
                </c:pt>
                <c:pt idx="48">
                  <c:v>776.0</c:v>
                </c:pt>
                <c:pt idx="49">
                  <c:v>738.0</c:v>
                </c:pt>
                <c:pt idx="50">
                  <c:v>775.0</c:v>
                </c:pt>
                <c:pt idx="51">
                  <c:v>830.0</c:v>
                </c:pt>
                <c:pt idx="52">
                  <c:v>856.0</c:v>
                </c:pt>
                <c:pt idx="53">
                  <c:v>792.0</c:v>
                </c:pt>
                <c:pt idx="54">
                  <c:v>723.0</c:v>
                </c:pt>
                <c:pt idx="55">
                  <c:v>707.0</c:v>
                </c:pt>
                <c:pt idx="56">
                  <c:v>843.0</c:v>
                </c:pt>
                <c:pt idx="57">
                  <c:v>872.0</c:v>
                </c:pt>
                <c:pt idx="58">
                  <c:v>943.0</c:v>
                </c:pt>
                <c:pt idx="59">
                  <c:v>990.0</c:v>
                </c:pt>
                <c:pt idx="60">
                  <c:v>811.0</c:v>
                </c:pt>
                <c:pt idx="61">
                  <c:v>787.0</c:v>
                </c:pt>
                <c:pt idx="62">
                  <c:v>738.0</c:v>
                </c:pt>
                <c:pt idx="63">
                  <c:v>837.0</c:v>
                </c:pt>
                <c:pt idx="64">
                  <c:v>645.0</c:v>
                </c:pt>
                <c:pt idx="65">
                  <c:v>749.0</c:v>
                </c:pt>
                <c:pt idx="66">
                  <c:v>815.0</c:v>
                </c:pt>
                <c:pt idx="67">
                  <c:v>695.0</c:v>
                </c:pt>
                <c:pt idx="68">
                  <c:v>692.0</c:v>
                </c:pt>
                <c:pt idx="69">
                  <c:v>719.0</c:v>
                </c:pt>
                <c:pt idx="70">
                  <c:v>730.0</c:v>
                </c:pt>
                <c:pt idx="71">
                  <c:v>726.0</c:v>
                </c:pt>
                <c:pt idx="72">
                  <c:v>808.0</c:v>
                </c:pt>
                <c:pt idx="73">
                  <c:v>804.0</c:v>
                </c:pt>
                <c:pt idx="74">
                  <c:v>769.0</c:v>
                </c:pt>
                <c:pt idx="75">
                  <c:v>796.0</c:v>
                </c:pt>
                <c:pt idx="76">
                  <c:v>802.0</c:v>
                </c:pt>
                <c:pt idx="77">
                  <c:v>861.0</c:v>
                </c:pt>
                <c:pt idx="78">
                  <c:v>835.0</c:v>
                </c:pt>
                <c:pt idx="79">
                  <c:v>1070.0</c:v>
                </c:pt>
                <c:pt idx="80">
                  <c:v>944.0</c:v>
                </c:pt>
                <c:pt idx="81">
                  <c:v>801.0</c:v>
                </c:pt>
                <c:pt idx="82">
                  <c:v>788.0</c:v>
                </c:pt>
                <c:pt idx="83">
                  <c:v>934.0</c:v>
                </c:pt>
                <c:pt idx="84">
                  <c:v>825.0</c:v>
                </c:pt>
                <c:pt idx="85">
                  <c:v>808.0</c:v>
                </c:pt>
                <c:pt idx="86">
                  <c:v>937.0</c:v>
                </c:pt>
                <c:pt idx="87">
                  <c:v>1147.0</c:v>
                </c:pt>
                <c:pt idx="88">
                  <c:v>893.0</c:v>
                </c:pt>
                <c:pt idx="89">
                  <c:v>807.0</c:v>
                </c:pt>
                <c:pt idx="90">
                  <c:v>803.0</c:v>
                </c:pt>
                <c:pt idx="91">
                  <c:v>895.0</c:v>
                </c:pt>
                <c:pt idx="92">
                  <c:v>847.0</c:v>
                </c:pt>
                <c:pt idx="93">
                  <c:v>920.0</c:v>
                </c:pt>
                <c:pt idx="94">
                  <c:v>927.0</c:v>
                </c:pt>
                <c:pt idx="95">
                  <c:v>727.0</c:v>
                </c:pt>
                <c:pt idx="96">
                  <c:v>760.0</c:v>
                </c:pt>
                <c:pt idx="97">
                  <c:v>764.0</c:v>
                </c:pt>
                <c:pt idx="98">
                  <c:v>769.0</c:v>
                </c:pt>
                <c:pt idx="99">
                  <c:v>777.0</c:v>
                </c:pt>
                <c:pt idx="100">
                  <c:v>842.0</c:v>
                </c:pt>
                <c:pt idx="101">
                  <c:v>941.0</c:v>
                </c:pt>
                <c:pt idx="102">
                  <c:v>725.0</c:v>
                </c:pt>
                <c:pt idx="103">
                  <c:v>779.0</c:v>
                </c:pt>
                <c:pt idx="104">
                  <c:v>777.0</c:v>
                </c:pt>
                <c:pt idx="105">
                  <c:v>724.0</c:v>
                </c:pt>
                <c:pt idx="106">
                  <c:v>684.0</c:v>
                </c:pt>
                <c:pt idx="107">
                  <c:v>941.0</c:v>
                </c:pt>
                <c:pt idx="108">
                  <c:v>954.0</c:v>
                </c:pt>
                <c:pt idx="109">
                  <c:v>764.0</c:v>
                </c:pt>
                <c:pt idx="110">
                  <c:v>768.0</c:v>
                </c:pt>
                <c:pt idx="111">
                  <c:v>756.0</c:v>
                </c:pt>
                <c:pt idx="112">
                  <c:v>778.0</c:v>
                </c:pt>
                <c:pt idx="113">
                  <c:v>1047.0</c:v>
                </c:pt>
                <c:pt idx="114">
                  <c:v>978.0</c:v>
                </c:pt>
                <c:pt idx="115">
                  <c:v>1107.0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E19-440D-BC82-1173B1D73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955352"/>
        <c:axId val="2113958888"/>
      </c:lineChart>
      <c:dateAx>
        <c:axId val="21139553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58888"/>
        <c:crosses val="autoZero"/>
        <c:auto val="1"/>
        <c:lblOffset val="100"/>
        <c:baseTimeUnit val="days"/>
      </c:dateAx>
      <c:valAx>
        <c:axId val="211395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55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Sessions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Japan!$K$33:$K$148</c:f>
              <c:numCache>
                <c:formatCode>General</c:formatCode>
                <c:ptCount val="116"/>
                <c:pt idx="0">
                  <c:v>135.0</c:v>
                </c:pt>
                <c:pt idx="1">
                  <c:v>135.0</c:v>
                </c:pt>
                <c:pt idx="2">
                  <c:v>131.0</c:v>
                </c:pt>
                <c:pt idx="3">
                  <c:v>176.0</c:v>
                </c:pt>
                <c:pt idx="4">
                  <c:v>107.0</c:v>
                </c:pt>
                <c:pt idx="5">
                  <c:v>82.0</c:v>
                </c:pt>
                <c:pt idx="6">
                  <c:v>118.0</c:v>
                </c:pt>
                <c:pt idx="7">
                  <c:v>115.0</c:v>
                </c:pt>
                <c:pt idx="8">
                  <c:v>131.0</c:v>
                </c:pt>
                <c:pt idx="9">
                  <c:v>138.0</c:v>
                </c:pt>
                <c:pt idx="10">
                  <c:v>122.0</c:v>
                </c:pt>
                <c:pt idx="11">
                  <c:v>111.0</c:v>
                </c:pt>
                <c:pt idx="12">
                  <c:v>139.0</c:v>
                </c:pt>
                <c:pt idx="13">
                  <c:v>118.0</c:v>
                </c:pt>
                <c:pt idx="14">
                  <c:v>122.0</c:v>
                </c:pt>
                <c:pt idx="15">
                  <c:v>130.0</c:v>
                </c:pt>
                <c:pt idx="16">
                  <c:v>130.0</c:v>
                </c:pt>
                <c:pt idx="17">
                  <c:v>144.0</c:v>
                </c:pt>
                <c:pt idx="18">
                  <c:v>130.0</c:v>
                </c:pt>
                <c:pt idx="19">
                  <c:v>110.0</c:v>
                </c:pt>
                <c:pt idx="20">
                  <c:v>91.0</c:v>
                </c:pt>
                <c:pt idx="21">
                  <c:v>122.0</c:v>
                </c:pt>
                <c:pt idx="22">
                  <c:v>98.0</c:v>
                </c:pt>
                <c:pt idx="23">
                  <c:v>117.0</c:v>
                </c:pt>
                <c:pt idx="24">
                  <c:v>113.0</c:v>
                </c:pt>
                <c:pt idx="25">
                  <c:v>108.0</c:v>
                </c:pt>
                <c:pt idx="26">
                  <c:v>120.0</c:v>
                </c:pt>
                <c:pt idx="27">
                  <c:v>111.0</c:v>
                </c:pt>
                <c:pt idx="28">
                  <c:v>149.0</c:v>
                </c:pt>
                <c:pt idx="29">
                  <c:v>99.0</c:v>
                </c:pt>
                <c:pt idx="30">
                  <c:v>137.0</c:v>
                </c:pt>
                <c:pt idx="31">
                  <c:v>148.0</c:v>
                </c:pt>
                <c:pt idx="32">
                  <c:v>130.0</c:v>
                </c:pt>
                <c:pt idx="33">
                  <c:v>135.0</c:v>
                </c:pt>
                <c:pt idx="34">
                  <c:v>134.0</c:v>
                </c:pt>
                <c:pt idx="35">
                  <c:v>114.0</c:v>
                </c:pt>
                <c:pt idx="36">
                  <c:v>120.0</c:v>
                </c:pt>
                <c:pt idx="37">
                  <c:v>149.0</c:v>
                </c:pt>
                <c:pt idx="38">
                  <c:v>130.0</c:v>
                </c:pt>
                <c:pt idx="39">
                  <c:v>130.0</c:v>
                </c:pt>
                <c:pt idx="40">
                  <c:v>89.0</c:v>
                </c:pt>
                <c:pt idx="41">
                  <c:v>101.0</c:v>
                </c:pt>
                <c:pt idx="42">
                  <c:v>105.0</c:v>
                </c:pt>
                <c:pt idx="43">
                  <c:v>99.0</c:v>
                </c:pt>
                <c:pt idx="44">
                  <c:v>107.0</c:v>
                </c:pt>
                <c:pt idx="45">
                  <c:v>145.0</c:v>
                </c:pt>
                <c:pt idx="46">
                  <c:v>106.0</c:v>
                </c:pt>
                <c:pt idx="47">
                  <c:v>118.0</c:v>
                </c:pt>
                <c:pt idx="48">
                  <c:v>84.0</c:v>
                </c:pt>
                <c:pt idx="49">
                  <c:v>84.0</c:v>
                </c:pt>
                <c:pt idx="50">
                  <c:v>102.0</c:v>
                </c:pt>
                <c:pt idx="51">
                  <c:v>107.0</c:v>
                </c:pt>
                <c:pt idx="52">
                  <c:v>103.0</c:v>
                </c:pt>
                <c:pt idx="53">
                  <c:v>106.0</c:v>
                </c:pt>
                <c:pt idx="54">
                  <c:v>93.0</c:v>
                </c:pt>
                <c:pt idx="55">
                  <c:v>80.0</c:v>
                </c:pt>
                <c:pt idx="56">
                  <c:v>106.0</c:v>
                </c:pt>
                <c:pt idx="57">
                  <c:v>111.0</c:v>
                </c:pt>
                <c:pt idx="58">
                  <c:v>118.0</c:v>
                </c:pt>
                <c:pt idx="59">
                  <c:v>118.0</c:v>
                </c:pt>
                <c:pt idx="60">
                  <c:v>112.0</c:v>
                </c:pt>
                <c:pt idx="61">
                  <c:v>99.0</c:v>
                </c:pt>
                <c:pt idx="62">
                  <c:v>100.0</c:v>
                </c:pt>
                <c:pt idx="63">
                  <c:v>102.0</c:v>
                </c:pt>
                <c:pt idx="64">
                  <c:v>83.0</c:v>
                </c:pt>
                <c:pt idx="65">
                  <c:v>60.0</c:v>
                </c:pt>
                <c:pt idx="66">
                  <c:v>104.0</c:v>
                </c:pt>
                <c:pt idx="67">
                  <c:v>85.0</c:v>
                </c:pt>
                <c:pt idx="68">
                  <c:v>89.0</c:v>
                </c:pt>
                <c:pt idx="69">
                  <c:v>95.0</c:v>
                </c:pt>
                <c:pt idx="70">
                  <c:v>90.0</c:v>
                </c:pt>
                <c:pt idx="71">
                  <c:v>93.0</c:v>
                </c:pt>
                <c:pt idx="72">
                  <c:v>111.0</c:v>
                </c:pt>
                <c:pt idx="73">
                  <c:v>99.0</c:v>
                </c:pt>
                <c:pt idx="74">
                  <c:v>115.0</c:v>
                </c:pt>
                <c:pt idx="75">
                  <c:v>92.0</c:v>
                </c:pt>
                <c:pt idx="76">
                  <c:v>97.0</c:v>
                </c:pt>
                <c:pt idx="77">
                  <c:v>104.0</c:v>
                </c:pt>
                <c:pt idx="78">
                  <c:v>108.0</c:v>
                </c:pt>
                <c:pt idx="79">
                  <c:v>145.0</c:v>
                </c:pt>
                <c:pt idx="80">
                  <c:v>102.0</c:v>
                </c:pt>
                <c:pt idx="81">
                  <c:v>115.0</c:v>
                </c:pt>
                <c:pt idx="82">
                  <c:v>106.0</c:v>
                </c:pt>
                <c:pt idx="83">
                  <c:v>116.0</c:v>
                </c:pt>
                <c:pt idx="84">
                  <c:v>112.0</c:v>
                </c:pt>
                <c:pt idx="85">
                  <c:v>117.0</c:v>
                </c:pt>
                <c:pt idx="86">
                  <c:v>144.0</c:v>
                </c:pt>
                <c:pt idx="87">
                  <c:v>156.0</c:v>
                </c:pt>
                <c:pt idx="88">
                  <c:v>140.0</c:v>
                </c:pt>
                <c:pt idx="89">
                  <c:v>114.0</c:v>
                </c:pt>
                <c:pt idx="90">
                  <c:v>115.0</c:v>
                </c:pt>
                <c:pt idx="91">
                  <c:v>131.0</c:v>
                </c:pt>
                <c:pt idx="92">
                  <c:v>102.0</c:v>
                </c:pt>
                <c:pt idx="93">
                  <c:v>139.0</c:v>
                </c:pt>
                <c:pt idx="94">
                  <c:v>140.0</c:v>
                </c:pt>
                <c:pt idx="95">
                  <c:v>75.0</c:v>
                </c:pt>
                <c:pt idx="96">
                  <c:v>95.0</c:v>
                </c:pt>
                <c:pt idx="97">
                  <c:v>90.0</c:v>
                </c:pt>
                <c:pt idx="98">
                  <c:v>99.0</c:v>
                </c:pt>
                <c:pt idx="99">
                  <c:v>102.0</c:v>
                </c:pt>
                <c:pt idx="100">
                  <c:v>103.0</c:v>
                </c:pt>
                <c:pt idx="101">
                  <c:v>111.0</c:v>
                </c:pt>
                <c:pt idx="102">
                  <c:v>90.0</c:v>
                </c:pt>
                <c:pt idx="103">
                  <c:v>96.0</c:v>
                </c:pt>
                <c:pt idx="104">
                  <c:v>102.0</c:v>
                </c:pt>
                <c:pt idx="105">
                  <c:v>103.0</c:v>
                </c:pt>
                <c:pt idx="106">
                  <c:v>90.0</c:v>
                </c:pt>
                <c:pt idx="107">
                  <c:v>115.0</c:v>
                </c:pt>
                <c:pt idx="108">
                  <c:v>135.0</c:v>
                </c:pt>
                <c:pt idx="109">
                  <c:v>89.0</c:v>
                </c:pt>
                <c:pt idx="110">
                  <c:v>108.0</c:v>
                </c:pt>
                <c:pt idx="111">
                  <c:v>100.0</c:v>
                </c:pt>
                <c:pt idx="112">
                  <c:v>93.0</c:v>
                </c:pt>
                <c:pt idx="113">
                  <c:v>150.0</c:v>
                </c:pt>
                <c:pt idx="114">
                  <c:v>113.0</c:v>
                </c:pt>
                <c:pt idx="115">
                  <c:v>150.0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82E-4480-BEEE-89E85F9D5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3995064"/>
        <c:axId val="2113998536"/>
      </c:lineChart>
      <c:dateAx>
        <c:axId val="21139950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98536"/>
        <c:crosses val="autoZero"/>
        <c:auto val="1"/>
        <c:lblOffset val="100"/>
        <c:baseTimeUnit val="days"/>
      </c:dateAx>
      <c:valAx>
        <c:axId val="211399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3995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Orders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Japan!$A$33:$A$148</c:f>
              <c:numCache>
                <c:formatCode>m/d/yy</c:formatCode>
                <c:ptCount val="116"/>
                <c:pt idx="0">
                  <c:v>42614.0</c:v>
                </c:pt>
                <c:pt idx="1">
                  <c:v>42615.0</c:v>
                </c:pt>
                <c:pt idx="2">
                  <c:v>42616.0</c:v>
                </c:pt>
                <c:pt idx="3">
                  <c:v>42617.0</c:v>
                </c:pt>
                <c:pt idx="4">
                  <c:v>42618.0</c:v>
                </c:pt>
                <c:pt idx="5">
                  <c:v>42619.0</c:v>
                </c:pt>
                <c:pt idx="6">
                  <c:v>42620.0</c:v>
                </c:pt>
                <c:pt idx="7">
                  <c:v>42621.0</c:v>
                </c:pt>
                <c:pt idx="8">
                  <c:v>42622.0</c:v>
                </c:pt>
                <c:pt idx="9">
                  <c:v>42623.0</c:v>
                </c:pt>
                <c:pt idx="10">
                  <c:v>42624.0</c:v>
                </c:pt>
                <c:pt idx="11">
                  <c:v>42625.0</c:v>
                </c:pt>
                <c:pt idx="12">
                  <c:v>42626.0</c:v>
                </c:pt>
                <c:pt idx="13">
                  <c:v>42627.0</c:v>
                </c:pt>
                <c:pt idx="14">
                  <c:v>42628.0</c:v>
                </c:pt>
                <c:pt idx="15">
                  <c:v>42629.0</c:v>
                </c:pt>
                <c:pt idx="16">
                  <c:v>42630.0</c:v>
                </c:pt>
                <c:pt idx="17">
                  <c:v>42631.0</c:v>
                </c:pt>
                <c:pt idx="18">
                  <c:v>42632.0</c:v>
                </c:pt>
                <c:pt idx="19">
                  <c:v>42633.0</c:v>
                </c:pt>
                <c:pt idx="20">
                  <c:v>42634.0</c:v>
                </c:pt>
                <c:pt idx="21">
                  <c:v>42635.0</c:v>
                </c:pt>
                <c:pt idx="22">
                  <c:v>42636.0</c:v>
                </c:pt>
                <c:pt idx="23">
                  <c:v>42637.0</c:v>
                </c:pt>
                <c:pt idx="24">
                  <c:v>42638.0</c:v>
                </c:pt>
                <c:pt idx="25">
                  <c:v>42639.0</c:v>
                </c:pt>
                <c:pt idx="26">
                  <c:v>42640.0</c:v>
                </c:pt>
                <c:pt idx="27">
                  <c:v>42641.0</c:v>
                </c:pt>
                <c:pt idx="28">
                  <c:v>42642.0</c:v>
                </c:pt>
                <c:pt idx="29">
                  <c:v>42643.0</c:v>
                </c:pt>
                <c:pt idx="30">
                  <c:v>42644.0</c:v>
                </c:pt>
                <c:pt idx="31">
                  <c:v>42645.0</c:v>
                </c:pt>
                <c:pt idx="32">
                  <c:v>42646.0</c:v>
                </c:pt>
                <c:pt idx="33">
                  <c:v>42647.0</c:v>
                </c:pt>
                <c:pt idx="34">
                  <c:v>42648.0</c:v>
                </c:pt>
                <c:pt idx="35">
                  <c:v>42649.0</c:v>
                </c:pt>
                <c:pt idx="36">
                  <c:v>42650.0</c:v>
                </c:pt>
                <c:pt idx="37">
                  <c:v>42651.0</c:v>
                </c:pt>
                <c:pt idx="38">
                  <c:v>42652.0</c:v>
                </c:pt>
                <c:pt idx="39">
                  <c:v>42653.0</c:v>
                </c:pt>
                <c:pt idx="40">
                  <c:v>42654.0</c:v>
                </c:pt>
                <c:pt idx="41">
                  <c:v>42655.0</c:v>
                </c:pt>
                <c:pt idx="42">
                  <c:v>42656.0</c:v>
                </c:pt>
                <c:pt idx="43">
                  <c:v>42657.0</c:v>
                </c:pt>
                <c:pt idx="44">
                  <c:v>42658.0</c:v>
                </c:pt>
                <c:pt idx="45">
                  <c:v>42659.0</c:v>
                </c:pt>
                <c:pt idx="46">
                  <c:v>42660.0</c:v>
                </c:pt>
                <c:pt idx="47">
                  <c:v>42661.0</c:v>
                </c:pt>
                <c:pt idx="48">
                  <c:v>42662.0</c:v>
                </c:pt>
                <c:pt idx="49">
                  <c:v>42663.0</c:v>
                </c:pt>
                <c:pt idx="50">
                  <c:v>42664.0</c:v>
                </c:pt>
                <c:pt idx="51">
                  <c:v>42665.0</c:v>
                </c:pt>
                <c:pt idx="52">
                  <c:v>42666.0</c:v>
                </c:pt>
                <c:pt idx="53">
                  <c:v>42667.0</c:v>
                </c:pt>
                <c:pt idx="54">
                  <c:v>42668.0</c:v>
                </c:pt>
                <c:pt idx="55">
                  <c:v>42669.0</c:v>
                </c:pt>
                <c:pt idx="56">
                  <c:v>42670.0</c:v>
                </c:pt>
                <c:pt idx="57">
                  <c:v>42671.0</c:v>
                </c:pt>
                <c:pt idx="58">
                  <c:v>42672.0</c:v>
                </c:pt>
                <c:pt idx="59">
                  <c:v>42673.0</c:v>
                </c:pt>
                <c:pt idx="60">
                  <c:v>42674.0</c:v>
                </c:pt>
                <c:pt idx="61">
                  <c:v>42675.0</c:v>
                </c:pt>
                <c:pt idx="62">
                  <c:v>42676.0</c:v>
                </c:pt>
                <c:pt idx="63">
                  <c:v>42677.0</c:v>
                </c:pt>
                <c:pt idx="64">
                  <c:v>42678.0</c:v>
                </c:pt>
                <c:pt idx="65">
                  <c:v>42679.0</c:v>
                </c:pt>
                <c:pt idx="66">
                  <c:v>42680.0</c:v>
                </c:pt>
                <c:pt idx="67">
                  <c:v>42681.0</c:v>
                </c:pt>
                <c:pt idx="68">
                  <c:v>42682.0</c:v>
                </c:pt>
                <c:pt idx="69">
                  <c:v>42683.0</c:v>
                </c:pt>
                <c:pt idx="70">
                  <c:v>42684.0</c:v>
                </c:pt>
                <c:pt idx="71">
                  <c:v>42685.0</c:v>
                </c:pt>
                <c:pt idx="72">
                  <c:v>42686.0</c:v>
                </c:pt>
                <c:pt idx="73">
                  <c:v>42687.0</c:v>
                </c:pt>
                <c:pt idx="74">
                  <c:v>42688.0</c:v>
                </c:pt>
                <c:pt idx="75">
                  <c:v>42689.0</c:v>
                </c:pt>
                <c:pt idx="76">
                  <c:v>42690.0</c:v>
                </c:pt>
                <c:pt idx="77">
                  <c:v>42691.0</c:v>
                </c:pt>
                <c:pt idx="78">
                  <c:v>42692.0</c:v>
                </c:pt>
                <c:pt idx="79">
                  <c:v>42693.0</c:v>
                </c:pt>
                <c:pt idx="80">
                  <c:v>42694.0</c:v>
                </c:pt>
                <c:pt idx="81">
                  <c:v>42695.0</c:v>
                </c:pt>
                <c:pt idx="82">
                  <c:v>42696.0</c:v>
                </c:pt>
                <c:pt idx="83">
                  <c:v>42697.0</c:v>
                </c:pt>
                <c:pt idx="84">
                  <c:v>42698.0</c:v>
                </c:pt>
                <c:pt idx="85">
                  <c:v>42699.0</c:v>
                </c:pt>
                <c:pt idx="86">
                  <c:v>42700.0</c:v>
                </c:pt>
                <c:pt idx="87">
                  <c:v>42701.0</c:v>
                </c:pt>
                <c:pt idx="88">
                  <c:v>42702.0</c:v>
                </c:pt>
                <c:pt idx="89">
                  <c:v>42703.0</c:v>
                </c:pt>
                <c:pt idx="90">
                  <c:v>42704.0</c:v>
                </c:pt>
                <c:pt idx="91">
                  <c:v>42705.0</c:v>
                </c:pt>
                <c:pt idx="92">
                  <c:v>42706.0</c:v>
                </c:pt>
                <c:pt idx="93">
                  <c:v>42707.0</c:v>
                </c:pt>
                <c:pt idx="94">
                  <c:v>42708.0</c:v>
                </c:pt>
                <c:pt idx="95">
                  <c:v>42709.0</c:v>
                </c:pt>
                <c:pt idx="96">
                  <c:v>42710.0</c:v>
                </c:pt>
                <c:pt idx="97">
                  <c:v>42711.0</c:v>
                </c:pt>
                <c:pt idx="98">
                  <c:v>42712.0</c:v>
                </c:pt>
                <c:pt idx="99">
                  <c:v>42713.0</c:v>
                </c:pt>
                <c:pt idx="100">
                  <c:v>42714.0</c:v>
                </c:pt>
                <c:pt idx="101">
                  <c:v>42715.0</c:v>
                </c:pt>
                <c:pt idx="102">
                  <c:v>42716.0</c:v>
                </c:pt>
                <c:pt idx="103">
                  <c:v>42717.0</c:v>
                </c:pt>
                <c:pt idx="104">
                  <c:v>42718.0</c:v>
                </c:pt>
                <c:pt idx="105">
                  <c:v>42719.0</c:v>
                </c:pt>
                <c:pt idx="106">
                  <c:v>42720.0</c:v>
                </c:pt>
                <c:pt idx="107">
                  <c:v>42721.0</c:v>
                </c:pt>
                <c:pt idx="108">
                  <c:v>42722.0</c:v>
                </c:pt>
                <c:pt idx="109">
                  <c:v>42723.0</c:v>
                </c:pt>
                <c:pt idx="110">
                  <c:v>42724.0</c:v>
                </c:pt>
                <c:pt idx="111">
                  <c:v>42725.0</c:v>
                </c:pt>
                <c:pt idx="112">
                  <c:v>42726.0</c:v>
                </c:pt>
                <c:pt idx="113">
                  <c:v>42727.0</c:v>
                </c:pt>
                <c:pt idx="114">
                  <c:v>42728.0</c:v>
                </c:pt>
                <c:pt idx="115">
                  <c:v>42729.0</c:v>
                </c:pt>
              </c:numCache>
            </c:numRef>
          </c:cat>
          <c:val>
            <c:numRef>
              <c:f>Japan!$M$33:$M$148</c:f>
              <c:numCache>
                <c:formatCode>General</c:formatCode>
                <c:ptCount val="116"/>
                <c:pt idx="0">
                  <c:v>17.0</c:v>
                </c:pt>
                <c:pt idx="1">
                  <c:v>13.0</c:v>
                </c:pt>
                <c:pt idx="2">
                  <c:v>15.0</c:v>
                </c:pt>
                <c:pt idx="3">
                  <c:v>24.0</c:v>
                </c:pt>
                <c:pt idx="4">
                  <c:v>23.0</c:v>
                </c:pt>
                <c:pt idx="5">
                  <c:v>9.0</c:v>
                </c:pt>
                <c:pt idx="6">
                  <c:v>16.0</c:v>
                </c:pt>
                <c:pt idx="7">
                  <c:v>16.0</c:v>
                </c:pt>
                <c:pt idx="8">
                  <c:v>14.0</c:v>
                </c:pt>
                <c:pt idx="9">
                  <c:v>20.0</c:v>
                </c:pt>
                <c:pt idx="10">
                  <c:v>17.0</c:v>
                </c:pt>
                <c:pt idx="11">
                  <c:v>18.0</c:v>
                </c:pt>
                <c:pt idx="12">
                  <c:v>20.0</c:v>
                </c:pt>
                <c:pt idx="13">
                  <c:v>22.0</c:v>
                </c:pt>
                <c:pt idx="14">
                  <c:v>20.0</c:v>
                </c:pt>
                <c:pt idx="15">
                  <c:v>21.0</c:v>
                </c:pt>
                <c:pt idx="16">
                  <c:v>19.0</c:v>
                </c:pt>
                <c:pt idx="17">
                  <c:v>16.0</c:v>
                </c:pt>
                <c:pt idx="18">
                  <c:v>22.0</c:v>
                </c:pt>
                <c:pt idx="19">
                  <c:v>11.0</c:v>
                </c:pt>
                <c:pt idx="20">
                  <c:v>12.0</c:v>
                </c:pt>
                <c:pt idx="21">
                  <c:v>12.0</c:v>
                </c:pt>
                <c:pt idx="22">
                  <c:v>12.0</c:v>
                </c:pt>
                <c:pt idx="23">
                  <c:v>18.0</c:v>
                </c:pt>
                <c:pt idx="24">
                  <c:v>13.0</c:v>
                </c:pt>
                <c:pt idx="25">
                  <c:v>5.0</c:v>
                </c:pt>
                <c:pt idx="26">
                  <c:v>7.0</c:v>
                </c:pt>
                <c:pt idx="27">
                  <c:v>6.0</c:v>
                </c:pt>
                <c:pt idx="28">
                  <c:v>22.0</c:v>
                </c:pt>
                <c:pt idx="29">
                  <c:v>15.0</c:v>
                </c:pt>
                <c:pt idx="30">
                  <c:v>18.0</c:v>
                </c:pt>
                <c:pt idx="31">
                  <c:v>21.0</c:v>
                </c:pt>
                <c:pt idx="32">
                  <c:v>12.0</c:v>
                </c:pt>
                <c:pt idx="33">
                  <c:v>18.0</c:v>
                </c:pt>
                <c:pt idx="34">
                  <c:v>25.0</c:v>
                </c:pt>
                <c:pt idx="35">
                  <c:v>23.0</c:v>
                </c:pt>
                <c:pt idx="36">
                  <c:v>14.0</c:v>
                </c:pt>
                <c:pt idx="37">
                  <c:v>21.0</c:v>
                </c:pt>
                <c:pt idx="38">
                  <c:v>20.0</c:v>
                </c:pt>
                <c:pt idx="39">
                  <c:v>23.0</c:v>
                </c:pt>
                <c:pt idx="40">
                  <c:v>14.0</c:v>
                </c:pt>
                <c:pt idx="41">
                  <c:v>12.0</c:v>
                </c:pt>
                <c:pt idx="42">
                  <c:v>16.0</c:v>
                </c:pt>
                <c:pt idx="43">
                  <c:v>17.0</c:v>
                </c:pt>
                <c:pt idx="44">
                  <c:v>19.0</c:v>
                </c:pt>
                <c:pt idx="45">
                  <c:v>16.0</c:v>
                </c:pt>
                <c:pt idx="46">
                  <c:v>8.0</c:v>
                </c:pt>
                <c:pt idx="47">
                  <c:v>11.0</c:v>
                </c:pt>
                <c:pt idx="48">
                  <c:v>8.0</c:v>
                </c:pt>
                <c:pt idx="49">
                  <c:v>15.0</c:v>
                </c:pt>
                <c:pt idx="50">
                  <c:v>8.0</c:v>
                </c:pt>
                <c:pt idx="51">
                  <c:v>13.0</c:v>
                </c:pt>
                <c:pt idx="52">
                  <c:v>12.0</c:v>
                </c:pt>
                <c:pt idx="53">
                  <c:v>23.0</c:v>
                </c:pt>
                <c:pt idx="54">
                  <c:v>9.0</c:v>
                </c:pt>
                <c:pt idx="55">
                  <c:v>5.0</c:v>
                </c:pt>
                <c:pt idx="56">
                  <c:v>14.0</c:v>
                </c:pt>
                <c:pt idx="57">
                  <c:v>7.0</c:v>
                </c:pt>
                <c:pt idx="58">
                  <c:v>18.0</c:v>
                </c:pt>
                <c:pt idx="59">
                  <c:v>21.0</c:v>
                </c:pt>
                <c:pt idx="60">
                  <c:v>11.0</c:v>
                </c:pt>
                <c:pt idx="61">
                  <c:v>15.0</c:v>
                </c:pt>
                <c:pt idx="62">
                  <c:v>9.0</c:v>
                </c:pt>
                <c:pt idx="63">
                  <c:v>15.0</c:v>
                </c:pt>
                <c:pt idx="64">
                  <c:v>15.0</c:v>
                </c:pt>
                <c:pt idx="65">
                  <c:v>7.0</c:v>
                </c:pt>
                <c:pt idx="66">
                  <c:v>10.0</c:v>
                </c:pt>
                <c:pt idx="67">
                  <c:v>13.0</c:v>
                </c:pt>
                <c:pt idx="68">
                  <c:v>11.0</c:v>
                </c:pt>
                <c:pt idx="69">
                  <c:v>14.0</c:v>
                </c:pt>
                <c:pt idx="70">
                  <c:v>11.0</c:v>
                </c:pt>
                <c:pt idx="71">
                  <c:v>11.0</c:v>
                </c:pt>
                <c:pt idx="72">
                  <c:v>10.0</c:v>
                </c:pt>
                <c:pt idx="73">
                  <c:v>11.0</c:v>
                </c:pt>
                <c:pt idx="74">
                  <c:v>13.0</c:v>
                </c:pt>
                <c:pt idx="75">
                  <c:v>10.0</c:v>
                </c:pt>
                <c:pt idx="76">
                  <c:v>12.0</c:v>
                </c:pt>
                <c:pt idx="77">
                  <c:v>10.0</c:v>
                </c:pt>
                <c:pt idx="78">
                  <c:v>8.0</c:v>
                </c:pt>
                <c:pt idx="79">
                  <c:v>21.0</c:v>
                </c:pt>
                <c:pt idx="80">
                  <c:v>16.0</c:v>
                </c:pt>
                <c:pt idx="81">
                  <c:v>12.0</c:v>
                </c:pt>
                <c:pt idx="82">
                  <c:v>16.0</c:v>
                </c:pt>
                <c:pt idx="83">
                  <c:v>16.0</c:v>
                </c:pt>
                <c:pt idx="84">
                  <c:v>11.0</c:v>
                </c:pt>
                <c:pt idx="85">
                  <c:v>13.0</c:v>
                </c:pt>
                <c:pt idx="86">
                  <c:v>21.0</c:v>
                </c:pt>
                <c:pt idx="87">
                  <c:v>13.0</c:v>
                </c:pt>
                <c:pt idx="88">
                  <c:v>20.0</c:v>
                </c:pt>
                <c:pt idx="89">
                  <c:v>21.0</c:v>
                </c:pt>
                <c:pt idx="90">
                  <c:v>14.0</c:v>
                </c:pt>
                <c:pt idx="91">
                  <c:v>22.0</c:v>
                </c:pt>
                <c:pt idx="92">
                  <c:v>15.0</c:v>
                </c:pt>
                <c:pt idx="93">
                  <c:v>16.0</c:v>
                </c:pt>
                <c:pt idx="94">
                  <c:v>20.0</c:v>
                </c:pt>
                <c:pt idx="95">
                  <c:v>6.0</c:v>
                </c:pt>
                <c:pt idx="96">
                  <c:v>19.0</c:v>
                </c:pt>
                <c:pt idx="97">
                  <c:v>17.0</c:v>
                </c:pt>
                <c:pt idx="98">
                  <c:v>17.0</c:v>
                </c:pt>
                <c:pt idx="99">
                  <c:v>12.0</c:v>
                </c:pt>
                <c:pt idx="100">
                  <c:v>14.0</c:v>
                </c:pt>
                <c:pt idx="101">
                  <c:v>16.0</c:v>
                </c:pt>
                <c:pt idx="102">
                  <c:v>12.0</c:v>
                </c:pt>
                <c:pt idx="103">
                  <c:v>16.0</c:v>
                </c:pt>
                <c:pt idx="104">
                  <c:v>11.0</c:v>
                </c:pt>
                <c:pt idx="105">
                  <c:v>14.0</c:v>
                </c:pt>
                <c:pt idx="106">
                  <c:v>13.0</c:v>
                </c:pt>
                <c:pt idx="107">
                  <c:v>15.0</c:v>
                </c:pt>
                <c:pt idx="108">
                  <c:v>25.0</c:v>
                </c:pt>
                <c:pt idx="109">
                  <c:v>16.0</c:v>
                </c:pt>
                <c:pt idx="110">
                  <c:v>13.0</c:v>
                </c:pt>
                <c:pt idx="111">
                  <c:v>18.0</c:v>
                </c:pt>
                <c:pt idx="112">
                  <c:v>14.0</c:v>
                </c:pt>
                <c:pt idx="113">
                  <c:v>28.0</c:v>
                </c:pt>
                <c:pt idx="114">
                  <c:v>26.0</c:v>
                </c:pt>
                <c:pt idx="115">
                  <c:v>25.0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B32-4312-A57C-75AC9284B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500056"/>
        <c:axId val="2098503544"/>
      </c:lineChart>
      <c:dateAx>
        <c:axId val="2098500056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503544"/>
        <c:crosses val="autoZero"/>
        <c:auto val="1"/>
        <c:lblOffset val="100"/>
        <c:baseTimeUnit val="days"/>
      </c:dateAx>
      <c:valAx>
        <c:axId val="209850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500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DP to Orders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Japan!$A$2:$A$150</c:f>
              <c:numCache>
                <c:formatCode>m/d/yy</c:formatCode>
                <c:ptCount val="149"/>
                <c:pt idx="0">
                  <c:v>42583.0</c:v>
                </c:pt>
                <c:pt idx="1">
                  <c:v>42584.0</c:v>
                </c:pt>
                <c:pt idx="2">
                  <c:v>42585.0</c:v>
                </c:pt>
                <c:pt idx="3">
                  <c:v>42586.0</c:v>
                </c:pt>
                <c:pt idx="4">
                  <c:v>42587.0</c:v>
                </c:pt>
                <c:pt idx="5">
                  <c:v>42588.0</c:v>
                </c:pt>
                <c:pt idx="6">
                  <c:v>42589.0</c:v>
                </c:pt>
                <c:pt idx="7">
                  <c:v>42590.0</c:v>
                </c:pt>
                <c:pt idx="8">
                  <c:v>42591.0</c:v>
                </c:pt>
                <c:pt idx="9">
                  <c:v>42592.0</c:v>
                </c:pt>
                <c:pt idx="10">
                  <c:v>42593.0</c:v>
                </c:pt>
                <c:pt idx="11">
                  <c:v>42594.0</c:v>
                </c:pt>
                <c:pt idx="12">
                  <c:v>42595.0</c:v>
                </c:pt>
                <c:pt idx="13">
                  <c:v>42596.0</c:v>
                </c:pt>
                <c:pt idx="14">
                  <c:v>42597.0</c:v>
                </c:pt>
                <c:pt idx="15">
                  <c:v>42598.0</c:v>
                </c:pt>
                <c:pt idx="16">
                  <c:v>42599.0</c:v>
                </c:pt>
                <c:pt idx="17">
                  <c:v>42600.0</c:v>
                </c:pt>
                <c:pt idx="18">
                  <c:v>42601.0</c:v>
                </c:pt>
                <c:pt idx="19">
                  <c:v>42602.0</c:v>
                </c:pt>
                <c:pt idx="20">
                  <c:v>42603.0</c:v>
                </c:pt>
                <c:pt idx="21">
                  <c:v>42604.0</c:v>
                </c:pt>
                <c:pt idx="22">
                  <c:v>42605.0</c:v>
                </c:pt>
                <c:pt idx="23">
                  <c:v>42606.0</c:v>
                </c:pt>
                <c:pt idx="24">
                  <c:v>42607.0</c:v>
                </c:pt>
                <c:pt idx="25">
                  <c:v>42608.0</c:v>
                </c:pt>
                <c:pt idx="26">
                  <c:v>42609.0</c:v>
                </c:pt>
                <c:pt idx="27">
                  <c:v>42610.0</c:v>
                </c:pt>
                <c:pt idx="28">
                  <c:v>42611.0</c:v>
                </c:pt>
                <c:pt idx="29">
                  <c:v>42612.0</c:v>
                </c:pt>
                <c:pt idx="30">
                  <c:v>42613.0</c:v>
                </c:pt>
                <c:pt idx="31">
                  <c:v>42614.0</c:v>
                </c:pt>
                <c:pt idx="32">
                  <c:v>42615.0</c:v>
                </c:pt>
                <c:pt idx="33">
                  <c:v>42616.0</c:v>
                </c:pt>
                <c:pt idx="34">
                  <c:v>42617.0</c:v>
                </c:pt>
                <c:pt idx="35">
                  <c:v>42618.0</c:v>
                </c:pt>
                <c:pt idx="36">
                  <c:v>42619.0</c:v>
                </c:pt>
                <c:pt idx="37">
                  <c:v>42620.0</c:v>
                </c:pt>
                <c:pt idx="38">
                  <c:v>42621.0</c:v>
                </c:pt>
                <c:pt idx="39">
                  <c:v>42622.0</c:v>
                </c:pt>
                <c:pt idx="40">
                  <c:v>42623.0</c:v>
                </c:pt>
                <c:pt idx="41">
                  <c:v>42624.0</c:v>
                </c:pt>
                <c:pt idx="42">
                  <c:v>42625.0</c:v>
                </c:pt>
                <c:pt idx="43">
                  <c:v>42626.0</c:v>
                </c:pt>
                <c:pt idx="44">
                  <c:v>42627.0</c:v>
                </c:pt>
                <c:pt idx="45">
                  <c:v>42628.0</c:v>
                </c:pt>
                <c:pt idx="46">
                  <c:v>42629.0</c:v>
                </c:pt>
                <c:pt idx="47">
                  <c:v>42630.0</c:v>
                </c:pt>
                <c:pt idx="48">
                  <c:v>42631.0</c:v>
                </c:pt>
                <c:pt idx="49">
                  <c:v>42632.0</c:v>
                </c:pt>
                <c:pt idx="50">
                  <c:v>42633.0</c:v>
                </c:pt>
                <c:pt idx="51">
                  <c:v>42634.0</c:v>
                </c:pt>
                <c:pt idx="52">
                  <c:v>42635.0</c:v>
                </c:pt>
                <c:pt idx="53">
                  <c:v>42636.0</c:v>
                </c:pt>
                <c:pt idx="54">
                  <c:v>42637.0</c:v>
                </c:pt>
                <c:pt idx="55">
                  <c:v>42638.0</c:v>
                </c:pt>
                <c:pt idx="56">
                  <c:v>42639.0</c:v>
                </c:pt>
                <c:pt idx="57">
                  <c:v>42640.0</c:v>
                </c:pt>
                <c:pt idx="58">
                  <c:v>42641.0</c:v>
                </c:pt>
                <c:pt idx="59">
                  <c:v>42642.0</c:v>
                </c:pt>
                <c:pt idx="60">
                  <c:v>42643.0</c:v>
                </c:pt>
                <c:pt idx="61">
                  <c:v>42644.0</c:v>
                </c:pt>
                <c:pt idx="62">
                  <c:v>42645.0</c:v>
                </c:pt>
                <c:pt idx="63">
                  <c:v>42646.0</c:v>
                </c:pt>
                <c:pt idx="64">
                  <c:v>42647.0</c:v>
                </c:pt>
                <c:pt idx="65">
                  <c:v>42648.0</c:v>
                </c:pt>
                <c:pt idx="66">
                  <c:v>42649.0</c:v>
                </c:pt>
                <c:pt idx="67">
                  <c:v>42650.0</c:v>
                </c:pt>
                <c:pt idx="68">
                  <c:v>42651.0</c:v>
                </c:pt>
                <c:pt idx="69">
                  <c:v>42652.0</c:v>
                </c:pt>
                <c:pt idx="70">
                  <c:v>42653.0</c:v>
                </c:pt>
                <c:pt idx="71">
                  <c:v>42654.0</c:v>
                </c:pt>
                <c:pt idx="72">
                  <c:v>42655.0</c:v>
                </c:pt>
                <c:pt idx="73">
                  <c:v>42656.0</c:v>
                </c:pt>
                <c:pt idx="74">
                  <c:v>42657.0</c:v>
                </c:pt>
                <c:pt idx="75">
                  <c:v>42658.0</c:v>
                </c:pt>
                <c:pt idx="76">
                  <c:v>42659.0</c:v>
                </c:pt>
                <c:pt idx="77">
                  <c:v>42660.0</c:v>
                </c:pt>
                <c:pt idx="78">
                  <c:v>42661.0</c:v>
                </c:pt>
                <c:pt idx="79">
                  <c:v>42662.0</c:v>
                </c:pt>
                <c:pt idx="80">
                  <c:v>42663.0</c:v>
                </c:pt>
                <c:pt idx="81">
                  <c:v>42664.0</c:v>
                </c:pt>
                <c:pt idx="82">
                  <c:v>42665.0</c:v>
                </c:pt>
                <c:pt idx="83">
                  <c:v>42666.0</c:v>
                </c:pt>
                <c:pt idx="84">
                  <c:v>42667.0</c:v>
                </c:pt>
                <c:pt idx="85">
                  <c:v>42668.0</c:v>
                </c:pt>
                <c:pt idx="86">
                  <c:v>42669.0</c:v>
                </c:pt>
                <c:pt idx="87">
                  <c:v>42670.0</c:v>
                </c:pt>
                <c:pt idx="88">
                  <c:v>42671.0</c:v>
                </c:pt>
                <c:pt idx="89">
                  <c:v>42672.0</c:v>
                </c:pt>
                <c:pt idx="90">
                  <c:v>42673.0</c:v>
                </c:pt>
                <c:pt idx="91">
                  <c:v>42674.0</c:v>
                </c:pt>
                <c:pt idx="92">
                  <c:v>42675.0</c:v>
                </c:pt>
                <c:pt idx="93">
                  <c:v>42676.0</c:v>
                </c:pt>
                <c:pt idx="94">
                  <c:v>42677.0</c:v>
                </c:pt>
                <c:pt idx="95">
                  <c:v>42678.0</c:v>
                </c:pt>
                <c:pt idx="96">
                  <c:v>42679.0</c:v>
                </c:pt>
                <c:pt idx="97">
                  <c:v>42680.0</c:v>
                </c:pt>
                <c:pt idx="98">
                  <c:v>42681.0</c:v>
                </c:pt>
                <c:pt idx="99">
                  <c:v>42682.0</c:v>
                </c:pt>
                <c:pt idx="100">
                  <c:v>42683.0</c:v>
                </c:pt>
                <c:pt idx="101">
                  <c:v>42684.0</c:v>
                </c:pt>
                <c:pt idx="102">
                  <c:v>42685.0</c:v>
                </c:pt>
                <c:pt idx="103">
                  <c:v>42686.0</c:v>
                </c:pt>
                <c:pt idx="104">
                  <c:v>42687.0</c:v>
                </c:pt>
                <c:pt idx="105">
                  <c:v>42688.0</c:v>
                </c:pt>
                <c:pt idx="106">
                  <c:v>42689.0</c:v>
                </c:pt>
                <c:pt idx="107">
                  <c:v>42690.0</c:v>
                </c:pt>
                <c:pt idx="108">
                  <c:v>42691.0</c:v>
                </c:pt>
                <c:pt idx="109">
                  <c:v>42692.0</c:v>
                </c:pt>
                <c:pt idx="110">
                  <c:v>42693.0</c:v>
                </c:pt>
                <c:pt idx="111">
                  <c:v>42694.0</c:v>
                </c:pt>
                <c:pt idx="112">
                  <c:v>42695.0</c:v>
                </c:pt>
                <c:pt idx="113">
                  <c:v>42696.0</c:v>
                </c:pt>
                <c:pt idx="114">
                  <c:v>42697.0</c:v>
                </c:pt>
                <c:pt idx="115">
                  <c:v>42698.0</c:v>
                </c:pt>
                <c:pt idx="116">
                  <c:v>42699.0</c:v>
                </c:pt>
                <c:pt idx="117">
                  <c:v>42700.0</c:v>
                </c:pt>
                <c:pt idx="118">
                  <c:v>42701.0</c:v>
                </c:pt>
                <c:pt idx="119">
                  <c:v>42702.0</c:v>
                </c:pt>
                <c:pt idx="120">
                  <c:v>42703.0</c:v>
                </c:pt>
                <c:pt idx="121">
                  <c:v>42704.0</c:v>
                </c:pt>
                <c:pt idx="122">
                  <c:v>42705.0</c:v>
                </c:pt>
                <c:pt idx="123">
                  <c:v>42706.0</c:v>
                </c:pt>
                <c:pt idx="124">
                  <c:v>42707.0</c:v>
                </c:pt>
                <c:pt idx="125">
                  <c:v>42708.0</c:v>
                </c:pt>
                <c:pt idx="126">
                  <c:v>42709.0</c:v>
                </c:pt>
                <c:pt idx="127">
                  <c:v>42710.0</c:v>
                </c:pt>
                <c:pt idx="128">
                  <c:v>42711.0</c:v>
                </c:pt>
                <c:pt idx="129">
                  <c:v>42712.0</c:v>
                </c:pt>
                <c:pt idx="130">
                  <c:v>42713.0</c:v>
                </c:pt>
                <c:pt idx="131">
                  <c:v>42714.0</c:v>
                </c:pt>
                <c:pt idx="132">
                  <c:v>42715.0</c:v>
                </c:pt>
                <c:pt idx="133">
                  <c:v>42716.0</c:v>
                </c:pt>
                <c:pt idx="134">
                  <c:v>42717.0</c:v>
                </c:pt>
                <c:pt idx="135">
                  <c:v>42718.0</c:v>
                </c:pt>
                <c:pt idx="136">
                  <c:v>42719.0</c:v>
                </c:pt>
                <c:pt idx="137">
                  <c:v>42720.0</c:v>
                </c:pt>
                <c:pt idx="138">
                  <c:v>42721.0</c:v>
                </c:pt>
                <c:pt idx="139">
                  <c:v>42722.0</c:v>
                </c:pt>
                <c:pt idx="140">
                  <c:v>42723.0</c:v>
                </c:pt>
                <c:pt idx="141">
                  <c:v>42724.0</c:v>
                </c:pt>
                <c:pt idx="142">
                  <c:v>42725.0</c:v>
                </c:pt>
                <c:pt idx="143">
                  <c:v>42726.0</c:v>
                </c:pt>
                <c:pt idx="144">
                  <c:v>42727.0</c:v>
                </c:pt>
                <c:pt idx="145">
                  <c:v>42728.0</c:v>
                </c:pt>
                <c:pt idx="146">
                  <c:v>42729.0</c:v>
                </c:pt>
                <c:pt idx="147">
                  <c:v>42730.0</c:v>
                </c:pt>
                <c:pt idx="148">
                  <c:v>42731.0</c:v>
                </c:pt>
              </c:numCache>
            </c:numRef>
          </c:cat>
          <c:val>
            <c:numRef>
              <c:f>Japan!$Q$2:$Q$150</c:f>
              <c:numCache>
                <c:formatCode>_ "$"\ * #,##0.00_ ;_ "$"\ * \-#,##0.00_ ;_ "$"\ * "-"??_ ;_ @_ </c:formatCode>
                <c:ptCount val="149"/>
                <c:pt idx="0">
                  <c:v>31.5595</c:v>
                </c:pt>
                <c:pt idx="1">
                  <c:v>32.52086956521739</c:v>
                </c:pt>
                <c:pt idx="2">
                  <c:v>33.545</c:v>
                </c:pt>
                <c:pt idx="3">
                  <c:v>31.71666666666667</c:v>
                </c:pt>
                <c:pt idx="4">
                  <c:v>31.82190476190476</c:v>
                </c:pt>
                <c:pt idx="5">
                  <c:v>34.4825</c:v>
                </c:pt>
                <c:pt idx="6">
                  <c:v>31.934</c:v>
                </c:pt>
                <c:pt idx="7">
                  <c:v>32.34</c:v>
                </c:pt>
                <c:pt idx="8">
                  <c:v>32.87</c:v>
                </c:pt>
                <c:pt idx="9">
                  <c:v>33.2775</c:v>
                </c:pt>
                <c:pt idx="10">
                  <c:v>30.27461538461538</c:v>
                </c:pt>
                <c:pt idx="11">
                  <c:v>34.26105263157894</c:v>
                </c:pt>
                <c:pt idx="12">
                  <c:v>35.51454545454546</c:v>
                </c:pt>
                <c:pt idx="13">
                  <c:v>32.37518518518519</c:v>
                </c:pt>
                <c:pt idx="14">
                  <c:v>33.598</c:v>
                </c:pt>
                <c:pt idx="15">
                  <c:v>32.305</c:v>
                </c:pt>
                <c:pt idx="16">
                  <c:v>30.0825</c:v>
                </c:pt>
                <c:pt idx="17">
                  <c:v>33.58769230769231</c:v>
                </c:pt>
                <c:pt idx="18">
                  <c:v>33.42</c:v>
                </c:pt>
                <c:pt idx="19">
                  <c:v>34.72666666666667</c:v>
                </c:pt>
                <c:pt idx="20">
                  <c:v>35.55928571428571</c:v>
                </c:pt>
                <c:pt idx="21">
                  <c:v>33.29083333333333</c:v>
                </c:pt>
                <c:pt idx="22">
                  <c:v>24.625</c:v>
                </c:pt>
                <c:pt idx="23">
                  <c:v>35.14105263157894</c:v>
                </c:pt>
                <c:pt idx="24">
                  <c:v>32.4836</c:v>
                </c:pt>
                <c:pt idx="25">
                  <c:v>37.51111111111111</c:v>
                </c:pt>
                <c:pt idx="26">
                  <c:v>35.05526315789474</c:v>
                </c:pt>
                <c:pt idx="27">
                  <c:v>34.81304347826087</c:v>
                </c:pt>
                <c:pt idx="28">
                  <c:v>35.16785714285714</c:v>
                </c:pt>
                <c:pt idx="29">
                  <c:v>34.23631578947368</c:v>
                </c:pt>
                <c:pt idx="30">
                  <c:v>34.14411764705882</c:v>
                </c:pt>
                <c:pt idx="31">
                  <c:v>32.97470588235294</c:v>
                </c:pt>
                <c:pt idx="32">
                  <c:v>31.24230769230769</c:v>
                </c:pt>
                <c:pt idx="33">
                  <c:v>30.976</c:v>
                </c:pt>
                <c:pt idx="34">
                  <c:v>32.86083333333333</c:v>
                </c:pt>
                <c:pt idx="35">
                  <c:v>33.83434782608696</c:v>
                </c:pt>
                <c:pt idx="36">
                  <c:v>33.40444444444444</c:v>
                </c:pt>
                <c:pt idx="37">
                  <c:v>34.19</c:v>
                </c:pt>
                <c:pt idx="38">
                  <c:v>34.806875</c:v>
                </c:pt>
                <c:pt idx="39">
                  <c:v>33.51</c:v>
                </c:pt>
                <c:pt idx="40">
                  <c:v>32.792</c:v>
                </c:pt>
                <c:pt idx="41">
                  <c:v>33.22529411764706</c:v>
                </c:pt>
                <c:pt idx="42">
                  <c:v>30.89444444444445</c:v>
                </c:pt>
                <c:pt idx="43">
                  <c:v>31.462</c:v>
                </c:pt>
                <c:pt idx="44">
                  <c:v>31.955</c:v>
                </c:pt>
                <c:pt idx="45">
                  <c:v>34.583</c:v>
                </c:pt>
                <c:pt idx="46">
                  <c:v>33.01952380952381</c:v>
                </c:pt>
                <c:pt idx="47">
                  <c:v>33.78894736842105</c:v>
                </c:pt>
                <c:pt idx="48">
                  <c:v>32.99</c:v>
                </c:pt>
                <c:pt idx="49">
                  <c:v>34.28181818181818</c:v>
                </c:pt>
                <c:pt idx="50">
                  <c:v>33.87363636363636</c:v>
                </c:pt>
                <c:pt idx="51">
                  <c:v>30.79333333333333</c:v>
                </c:pt>
                <c:pt idx="52">
                  <c:v>43.66</c:v>
                </c:pt>
                <c:pt idx="53">
                  <c:v>33.10833333333333</c:v>
                </c:pt>
                <c:pt idx="54">
                  <c:v>33.65722222222222</c:v>
                </c:pt>
                <c:pt idx="55">
                  <c:v>35.5623076923077</c:v>
                </c:pt>
                <c:pt idx="56">
                  <c:v>35.932</c:v>
                </c:pt>
                <c:pt idx="57">
                  <c:v>33.84142857142857</c:v>
                </c:pt>
                <c:pt idx="58">
                  <c:v>32.75166666666667</c:v>
                </c:pt>
                <c:pt idx="59">
                  <c:v>34.18363636363636</c:v>
                </c:pt>
                <c:pt idx="60">
                  <c:v>37.58133333333333</c:v>
                </c:pt>
                <c:pt idx="61">
                  <c:v>32.84722222222222</c:v>
                </c:pt>
                <c:pt idx="62">
                  <c:v>32.50714285714285</c:v>
                </c:pt>
                <c:pt idx="63">
                  <c:v>35.23833333333333</c:v>
                </c:pt>
                <c:pt idx="64">
                  <c:v>34.95722222222222</c:v>
                </c:pt>
                <c:pt idx="65">
                  <c:v>33.9604</c:v>
                </c:pt>
                <c:pt idx="66">
                  <c:v>33.56260869565217</c:v>
                </c:pt>
                <c:pt idx="67">
                  <c:v>32.17214285714286</c:v>
                </c:pt>
                <c:pt idx="68">
                  <c:v>34.0652380952381</c:v>
                </c:pt>
                <c:pt idx="69">
                  <c:v>36.187</c:v>
                </c:pt>
                <c:pt idx="70">
                  <c:v>32.77391304347825</c:v>
                </c:pt>
                <c:pt idx="71">
                  <c:v>31.95285714285714</c:v>
                </c:pt>
                <c:pt idx="72">
                  <c:v>30.80083333333333</c:v>
                </c:pt>
                <c:pt idx="73">
                  <c:v>33.063125</c:v>
                </c:pt>
                <c:pt idx="74">
                  <c:v>30.22764705882353</c:v>
                </c:pt>
                <c:pt idx="75">
                  <c:v>32.38368421052631</c:v>
                </c:pt>
                <c:pt idx="76">
                  <c:v>32.784375</c:v>
                </c:pt>
                <c:pt idx="77">
                  <c:v>86.63375000000001</c:v>
                </c:pt>
                <c:pt idx="78">
                  <c:v>32.96818181818181</c:v>
                </c:pt>
                <c:pt idx="79">
                  <c:v>33.36</c:v>
                </c:pt>
                <c:pt idx="80">
                  <c:v>32.20666666666667</c:v>
                </c:pt>
                <c:pt idx="81">
                  <c:v>31.37375</c:v>
                </c:pt>
                <c:pt idx="82">
                  <c:v>33.78692307692308</c:v>
                </c:pt>
                <c:pt idx="83">
                  <c:v>34.3725</c:v>
                </c:pt>
                <c:pt idx="84">
                  <c:v>32.15347826086956</c:v>
                </c:pt>
                <c:pt idx="85">
                  <c:v>34.01</c:v>
                </c:pt>
                <c:pt idx="86">
                  <c:v>29.87</c:v>
                </c:pt>
                <c:pt idx="87">
                  <c:v>30.34928571428571</c:v>
                </c:pt>
                <c:pt idx="88">
                  <c:v>29.32285714285714</c:v>
                </c:pt>
                <c:pt idx="89">
                  <c:v>33.875</c:v>
                </c:pt>
                <c:pt idx="90">
                  <c:v>34.42095238095238</c:v>
                </c:pt>
                <c:pt idx="91">
                  <c:v>30.88818181818182</c:v>
                </c:pt>
                <c:pt idx="92">
                  <c:v>31.84933333333333</c:v>
                </c:pt>
                <c:pt idx="93">
                  <c:v>35.11</c:v>
                </c:pt>
                <c:pt idx="94">
                  <c:v>32.21733333333334</c:v>
                </c:pt>
                <c:pt idx="95">
                  <c:v>30.522</c:v>
                </c:pt>
                <c:pt idx="96">
                  <c:v>32.87857142857142</c:v>
                </c:pt>
                <c:pt idx="97">
                  <c:v>34.997</c:v>
                </c:pt>
                <c:pt idx="98">
                  <c:v>34.40461538461538</c:v>
                </c:pt>
                <c:pt idx="99">
                  <c:v>33.97454545454546</c:v>
                </c:pt>
                <c:pt idx="100">
                  <c:v>30.40357142857143</c:v>
                </c:pt>
                <c:pt idx="101">
                  <c:v>34.25727272727273</c:v>
                </c:pt>
                <c:pt idx="102">
                  <c:v>31.06636363636364</c:v>
                </c:pt>
                <c:pt idx="103">
                  <c:v>31.914</c:v>
                </c:pt>
                <c:pt idx="104">
                  <c:v>31.94181818181818</c:v>
                </c:pt>
                <c:pt idx="105">
                  <c:v>27.06769230769231</c:v>
                </c:pt>
                <c:pt idx="106">
                  <c:v>33.112</c:v>
                </c:pt>
                <c:pt idx="107">
                  <c:v>32.355</c:v>
                </c:pt>
                <c:pt idx="108">
                  <c:v>28.34</c:v>
                </c:pt>
                <c:pt idx="109">
                  <c:v>32.64125</c:v>
                </c:pt>
                <c:pt idx="110">
                  <c:v>32.65238095238095</c:v>
                </c:pt>
                <c:pt idx="111">
                  <c:v>31.30875</c:v>
                </c:pt>
                <c:pt idx="112">
                  <c:v>31.7925</c:v>
                </c:pt>
                <c:pt idx="113">
                  <c:v>28.864375</c:v>
                </c:pt>
                <c:pt idx="114">
                  <c:v>28.56</c:v>
                </c:pt>
                <c:pt idx="115">
                  <c:v>27.01363636363636</c:v>
                </c:pt>
                <c:pt idx="116">
                  <c:v>30.84384615384615</c:v>
                </c:pt>
                <c:pt idx="117">
                  <c:v>29.55095238095238</c:v>
                </c:pt>
                <c:pt idx="118">
                  <c:v>33.34307692307692</c:v>
                </c:pt>
                <c:pt idx="119">
                  <c:v>28.8335</c:v>
                </c:pt>
                <c:pt idx="120">
                  <c:v>30.95952380952381</c:v>
                </c:pt>
                <c:pt idx="121">
                  <c:v>28.17857142857143</c:v>
                </c:pt>
                <c:pt idx="122">
                  <c:v>29.94181818181818</c:v>
                </c:pt>
                <c:pt idx="123">
                  <c:v>26.40066666666667</c:v>
                </c:pt>
                <c:pt idx="124">
                  <c:v>29.93125</c:v>
                </c:pt>
                <c:pt idx="125">
                  <c:v>29.2185</c:v>
                </c:pt>
                <c:pt idx="126">
                  <c:v>24.48</c:v>
                </c:pt>
                <c:pt idx="127">
                  <c:v>30.95368421052632</c:v>
                </c:pt>
                <c:pt idx="128">
                  <c:v>30.64588235294118</c:v>
                </c:pt>
                <c:pt idx="129">
                  <c:v>29.90470588235294</c:v>
                </c:pt>
                <c:pt idx="130">
                  <c:v>27.40416666666667</c:v>
                </c:pt>
                <c:pt idx="131">
                  <c:v>30.64285714285714</c:v>
                </c:pt>
                <c:pt idx="132">
                  <c:v>29.004375</c:v>
                </c:pt>
                <c:pt idx="133">
                  <c:v>27.55</c:v>
                </c:pt>
                <c:pt idx="134">
                  <c:v>29.700625</c:v>
                </c:pt>
                <c:pt idx="135">
                  <c:v>27.21454545454545</c:v>
                </c:pt>
                <c:pt idx="136">
                  <c:v>29.89428571428571</c:v>
                </c:pt>
                <c:pt idx="137">
                  <c:v>31.73</c:v>
                </c:pt>
                <c:pt idx="138">
                  <c:v>29.07133333333333</c:v>
                </c:pt>
                <c:pt idx="139">
                  <c:v>29.6168</c:v>
                </c:pt>
                <c:pt idx="140">
                  <c:v>28.3675</c:v>
                </c:pt>
                <c:pt idx="141">
                  <c:v>28.50461538461538</c:v>
                </c:pt>
                <c:pt idx="142">
                  <c:v>28.90888888888889</c:v>
                </c:pt>
                <c:pt idx="143">
                  <c:v>29.24071428571429</c:v>
                </c:pt>
                <c:pt idx="144">
                  <c:v>28.95714285714286</c:v>
                </c:pt>
                <c:pt idx="145">
                  <c:v>28.54192307692308</c:v>
                </c:pt>
                <c:pt idx="146">
                  <c:v>28.8624</c:v>
                </c:pt>
                <c:pt idx="147">
                  <c:v>30.31461538461538</c:v>
                </c:pt>
                <c:pt idx="148">
                  <c:v>27.21190476190476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E40-4D26-AD70-FF5038DDF5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279720"/>
        <c:axId val="2098348280"/>
      </c:lineChart>
      <c:dateAx>
        <c:axId val="2114279720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48280"/>
        <c:crosses val="autoZero"/>
        <c:auto val="1"/>
        <c:lblOffset val="100"/>
        <c:baseTimeUnit val="days"/>
      </c:dateAx>
      <c:valAx>
        <c:axId val="209834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$&quot;\ * #,##0.00_ ;_ &quot;$&quot;\ * \-#,##0.00_ ;_ &quot;$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279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Weekly'!$AD$4</c:f>
              <c:strCache>
                <c:ptCount val="1"/>
                <c:pt idx="0">
                  <c:v>DP to exe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Weekly'!$AC$5:$AC$25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Weekly'!$AD$5:$AD$25</c:f>
              <c:numCache>
                <c:formatCode>0.00%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EF6-457B-AC8A-DAB8D6B8A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991768"/>
        <c:axId val="2116995288"/>
      </c:lineChart>
      <c:catAx>
        <c:axId val="2116991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95288"/>
        <c:crosses val="autoZero"/>
        <c:auto val="1"/>
        <c:lblAlgn val="ctr"/>
        <c:lblOffset val="100"/>
        <c:noMultiLvlLbl val="0"/>
      </c:catAx>
      <c:valAx>
        <c:axId val="211699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91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Weekly'!$AE$4</c:f>
              <c:strCache>
                <c:ptCount val="1"/>
                <c:pt idx="0">
                  <c:v>exe to Installs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Weekly'!$AC$5:$AC$25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Weekly'!$AE$5:$AE$25</c:f>
              <c:numCache>
                <c:formatCode>0.00%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E8F-4923-929B-74569C797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029016"/>
        <c:axId val="2117032536"/>
      </c:lineChart>
      <c:catAx>
        <c:axId val="2117029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32536"/>
        <c:crosses val="autoZero"/>
        <c:auto val="1"/>
        <c:lblAlgn val="ctr"/>
        <c:lblOffset val="100"/>
        <c:noMultiLvlLbl val="0"/>
      </c:catAx>
      <c:valAx>
        <c:axId val="211703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029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Weekly'!$AF$4</c:f>
              <c:strCache>
                <c:ptCount val="1"/>
                <c:pt idx="0">
                  <c:v>PP to Sessions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Weekly'!$AC$5:$AC$25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Weekly'!$AF$5:$AF$25</c:f>
              <c:numCache>
                <c:formatCode>0.00%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AC6-4213-99EC-EB036BE15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650568"/>
        <c:axId val="2103097144"/>
      </c:lineChart>
      <c:catAx>
        <c:axId val="2114650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3097144"/>
        <c:crosses val="autoZero"/>
        <c:auto val="1"/>
        <c:lblAlgn val="ctr"/>
        <c:lblOffset val="100"/>
        <c:noMultiLvlLbl val="0"/>
      </c:catAx>
      <c:valAx>
        <c:axId val="2103097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650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Weekly'!$AG$4</c:f>
              <c:strCache>
                <c:ptCount val="1"/>
                <c:pt idx="0">
                  <c:v>Sessions to Orders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Weekly'!$AC$5:$AC$25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Weekly'!$AG$5:$AG$25</c:f>
              <c:numCache>
                <c:formatCode>0.00%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F23-407F-BF16-EE4068EE4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812616"/>
        <c:axId val="2116816184"/>
      </c:lineChart>
      <c:catAx>
        <c:axId val="2116812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16184"/>
        <c:crosses val="autoZero"/>
        <c:auto val="1"/>
        <c:lblAlgn val="ctr"/>
        <c:lblOffset val="100"/>
        <c:noMultiLvlLbl val="0"/>
      </c:catAx>
      <c:valAx>
        <c:axId val="2116816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12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Weekly'!$AH$4</c:f>
              <c:strCache>
                <c:ptCount val="1"/>
                <c:pt idx="0">
                  <c:v>DP to Orders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Weekly'!$AC$5:$AC$25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Weekly'!$AH$5:$AH$25</c:f>
              <c:numCache>
                <c:formatCode>0.00%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8A-4C49-809B-1B2DE8CAF5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712472"/>
        <c:axId val="2098715992"/>
      </c:lineChart>
      <c:catAx>
        <c:axId val="2098712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15992"/>
        <c:crosses val="autoZero"/>
        <c:auto val="1"/>
        <c:lblAlgn val="ctr"/>
        <c:lblOffset val="100"/>
        <c:noMultiLvlLbl val="0"/>
      </c:catAx>
      <c:valAx>
        <c:axId val="209871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712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Weekly'!$AI$4</c:f>
              <c:strCache>
                <c:ptCount val="1"/>
                <c:pt idx="0">
                  <c:v>PP to Orders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Weekly'!$AC$5:$AC$25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Weekly'!$AI$5:$AI$25</c:f>
              <c:numCache>
                <c:formatCode>0.00%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3F-4D24-9F3C-563C784DB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684824"/>
        <c:axId val="2115233800"/>
      </c:lineChart>
      <c:catAx>
        <c:axId val="210068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233800"/>
        <c:crosses val="autoZero"/>
        <c:auto val="1"/>
        <c:lblAlgn val="ctr"/>
        <c:lblOffset val="100"/>
        <c:noMultiLvlLbl val="0"/>
      </c:catAx>
      <c:valAx>
        <c:axId val="211523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068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Weekly'!$U$4</c:f>
              <c:strCache>
                <c:ptCount val="1"/>
                <c:pt idx="0">
                  <c:v>Sum of Unique DP Views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Weekly'!$T$5:$T$25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Weekly'!$U$5:$U$25</c:f>
              <c:numCache>
                <c:formatCode>General</c:formatCode>
                <c:ptCount val="21"/>
                <c:pt idx="0">
                  <c:v>0.0</c:v>
                </c:pt>
                <c:pt idx="1">
                  <c:v>10.0</c:v>
                </c:pt>
                <c:pt idx="2">
                  <c:v>35.0</c:v>
                </c:pt>
                <c:pt idx="3">
                  <c:v>84.0</c:v>
                </c:pt>
                <c:pt idx="4">
                  <c:v>133.0</c:v>
                </c:pt>
                <c:pt idx="5">
                  <c:v>182.0</c:v>
                </c:pt>
                <c:pt idx="6">
                  <c:v>231.0</c:v>
                </c:pt>
                <c:pt idx="7">
                  <c:v>280.0</c:v>
                </c:pt>
                <c:pt idx="8">
                  <c:v>329.0</c:v>
                </c:pt>
                <c:pt idx="9">
                  <c:v>378.0</c:v>
                </c:pt>
                <c:pt idx="10">
                  <c:v>427.0</c:v>
                </c:pt>
                <c:pt idx="11">
                  <c:v>476.0</c:v>
                </c:pt>
                <c:pt idx="12">
                  <c:v>525.0</c:v>
                </c:pt>
                <c:pt idx="13">
                  <c:v>574.0</c:v>
                </c:pt>
                <c:pt idx="14">
                  <c:v>623.0</c:v>
                </c:pt>
                <c:pt idx="15">
                  <c:v>672.0</c:v>
                </c:pt>
                <c:pt idx="16">
                  <c:v>721.0</c:v>
                </c:pt>
                <c:pt idx="17">
                  <c:v>770.0</c:v>
                </c:pt>
                <c:pt idx="18">
                  <c:v>819.0</c:v>
                </c:pt>
                <c:pt idx="19">
                  <c:v>868.0</c:v>
                </c:pt>
                <c:pt idx="20">
                  <c:v>917.0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81E-4F0D-AEB6-547CA3A56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421944"/>
        <c:axId val="2098425368"/>
      </c:lineChart>
      <c:catAx>
        <c:axId val="2098421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425368"/>
        <c:crosses val="autoZero"/>
        <c:auto val="1"/>
        <c:lblAlgn val="ctr"/>
        <c:lblOffset val="100"/>
        <c:noMultiLvlLbl val="0"/>
      </c:catAx>
      <c:valAx>
        <c:axId val="209842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421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Weekly'!$V$4</c:f>
              <c:strCache>
                <c:ptCount val="1"/>
                <c:pt idx="0">
                  <c:v>Sum of Initiated Downloads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Weekly'!$T$5:$T$25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Weekly'!$V$5:$V$25</c:f>
              <c:numCache>
                <c:formatCode>General</c:formatCode>
                <c:ptCount val="21"/>
                <c:pt idx="0">
                  <c:v>0.0</c:v>
                </c:pt>
                <c:pt idx="1">
                  <c:v>10.0</c:v>
                </c:pt>
                <c:pt idx="2">
                  <c:v>35.0</c:v>
                </c:pt>
                <c:pt idx="3">
                  <c:v>84.0</c:v>
                </c:pt>
                <c:pt idx="4">
                  <c:v>133.0</c:v>
                </c:pt>
                <c:pt idx="5">
                  <c:v>182.0</c:v>
                </c:pt>
                <c:pt idx="6">
                  <c:v>231.0</c:v>
                </c:pt>
                <c:pt idx="7">
                  <c:v>280.0</c:v>
                </c:pt>
                <c:pt idx="8">
                  <c:v>329.0</c:v>
                </c:pt>
                <c:pt idx="9">
                  <c:v>378.0</c:v>
                </c:pt>
                <c:pt idx="10">
                  <c:v>427.0</c:v>
                </c:pt>
                <c:pt idx="11">
                  <c:v>476.0</c:v>
                </c:pt>
                <c:pt idx="12">
                  <c:v>525.0</c:v>
                </c:pt>
                <c:pt idx="13">
                  <c:v>574.0</c:v>
                </c:pt>
                <c:pt idx="14">
                  <c:v>623.0</c:v>
                </c:pt>
                <c:pt idx="15">
                  <c:v>672.0</c:v>
                </c:pt>
                <c:pt idx="16">
                  <c:v>721.0</c:v>
                </c:pt>
                <c:pt idx="17">
                  <c:v>770.0</c:v>
                </c:pt>
                <c:pt idx="18">
                  <c:v>819.0</c:v>
                </c:pt>
                <c:pt idx="19">
                  <c:v>868.0</c:v>
                </c:pt>
                <c:pt idx="20">
                  <c:v>917.0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847-49F9-8ED9-1CFA001A56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8862872"/>
        <c:axId val="2098866440"/>
      </c:lineChart>
      <c:catAx>
        <c:axId val="209886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866440"/>
        <c:crosses val="autoZero"/>
        <c:auto val="1"/>
        <c:lblAlgn val="ctr"/>
        <c:lblOffset val="100"/>
        <c:noMultiLvlLbl val="0"/>
      </c:catAx>
      <c:valAx>
        <c:axId val="2098866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862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Weekly'!$W$4</c:f>
              <c:strCache>
                <c:ptCount val="1"/>
                <c:pt idx="0">
                  <c:v>Sum of Completed Installs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Weekly'!$T$5:$T$25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Weekly'!$W$5:$W$25</c:f>
              <c:numCache>
                <c:formatCode>General</c:formatCode>
                <c:ptCount val="21"/>
                <c:pt idx="0">
                  <c:v>0.0</c:v>
                </c:pt>
                <c:pt idx="1">
                  <c:v>10.0</c:v>
                </c:pt>
                <c:pt idx="2">
                  <c:v>35.0</c:v>
                </c:pt>
                <c:pt idx="3">
                  <c:v>84.0</c:v>
                </c:pt>
                <c:pt idx="4">
                  <c:v>133.0</c:v>
                </c:pt>
                <c:pt idx="5">
                  <c:v>182.0</c:v>
                </c:pt>
                <c:pt idx="6">
                  <c:v>231.0</c:v>
                </c:pt>
                <c:pt idx="7">
                  <c:v>280.0</c:v>
                </c:pt>
                <c:pt idx="8">
                  <c:v>329.0</c:v>
                </c:pt>
                <c:pt idx="9">
                  <c:v>378.0</c:v>
                </c:pt>
                <c:pt idx="10">
                  <c:v>427.0</c:v>
                </c:pt>
                <c:pt idx="11">
                  <c:v>476.0</c:v>
                </c:pt>
                <c:pt idx="12">
                  <c:v>525.0</c:v>
                </c:pt>
                <c:pt idx="13">
                  <c:v>574.0</c:v>
                </c:pt>
                <c:pt idx="14">
                  <c:v>623.0</c:v>
                </c:pt>
                <c:pt idx="15">
                  <c:v>672.0</c:v>
                </c:pt>
                <c:pt idx="16">
                  <c:v>721.0</c:v>
                </c:pt>
                <c:pt idx="17">
                  <c:v>770.0</c:v>
                </c:pt>
                <c:pt idx="18">
                  <c:v>819.0</c:v>
                </c:pt>
                <c:pt idx="19">
                  <c:v>868.0</c:v>
                </c:pt>
                <c:pt idx="20">
                  <c:v>917.0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CD9-4B2A-9086-7DB819A64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484792"/>
        <c:axId val="2114314728"/>
      </c:lineChart>
      <c:catAx>
        <c:axId val="211448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314728"/>
        <c:crosses val="autoZero"/>
        <c:auto val="1"/>
        <c:lblAlgn val="ctr"/>
        <c:lblOffset val="100"/>
        <c:noMultiLvlLbl val="0"/>
      </c:catAx>
      <c:valAx>
        <c:axId val="211431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484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Weekly'!$X$4</c:f>
              <c:strCache>
                <c:ptCount val="1"/>
                <c:pt idx="0">
                  <c:v>Sum of Unique PP Views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Weekly'!$T$5:$T$25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Weekly'!$X$5:$X$25</c:f>
              <c:numCache>
                <c:formatCode>General</c:formatCode>
                <c:ptCount val="21"/>
                <c:pt idx="0">
                  <c:v>0.0</c:v>
                </c:pt>
                <c:pt idx="1">
                  <c:v>10.0</c:v>
                </c:pt>
                <c:pt idx="2">
                  <c:v>35.0</c:v>
                </c:pt>
                <c:pt idx="3">
                  <c:v>84.0</c:v>
                </c:pt>
                <c:pt idx="4">
                  <c:v>133.0</c:v>
                </c:pt>
                <c:pt idx="5">
                  <c:v>182.0</c:v>
                </c:pt>
                <c:pt idx="6">
                  <c:v>231.0</c:v>
                </c:pt>
                <c:pt idx="7">
                  <c:v>280.0</c:v>
                </c:pt>
                <c:pt idx="8">
                  <c:v>329.0</c:v>
                </c:pt>
                <c:pt idx="9">
                  <c:v>378.0</c:v>
                </c:pt>
                <c:pt idx="10">
                  <c:v>427.0</c:v>
                </c:pt>
                <c:pt idx="11">
                  <c:v>476.0</c:v>
                </c:pt>
                <c:pt idx="12">
                  <c:v>525.0</c:v>
                </c:pt>
                <c:pt idx="13">
                  <c:v>574.0</c:v>
                </c:pt>
                <c:pt idx="14">
                  <c:v>623.0</c:v>
                </c:pt>
                <c:pt idx="15">
                  <c:v>672.0</c:v>
                </c:pt>
                <c:pt idx="16">
                  <c:v>721.0</c:v>
                </c:pt>
                <c:pt idx="17">
                  <c:v>770.0</c:v>
                </c:pt>
                <c:pt idx="18">
                  <c:v>819.0</c:v>
                </c:pt>
                <c:pt idx="19">
                  <c:v>868.0</c:v>
                </c:pt>
                <c:pt idx="20">
                  <c:v>917.0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E9-4752-A87A-2159D5887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4504392"/>
        <c:axId val="2074420632"/>
      </c:lineChart>
      <c:catAx>
        <c:axId val="207450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420632"/>
        <c:crosses val="autoZero"/>
        <c:auto val="1"/>
        <c:lblAlgn val="ctr"/>
        <c:lblOffset val="100"/>
        <c:noMultiLvlLbl val="0"/>
      </c:catAx>
      <c:valAx>
        <c:axId val="2074420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504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Weekly'!$Y$4</c:f>
              <c:strCache>
                <c:ptCount val="1"/>
                <c:pt idx="0">
                  <c:v>Sum of Sessions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Weekly'!$T$5:$T$25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Weekly'!$Y$5:$Y$25</c:f>
              <c:numCache>
                <c:formatCode>General</c:formatCode>
                <c:ptCount val="21"/>
                <c:pt idx="0">
                  <c:v>0.0</c:v>
                </c:pt>
                <c:pt idx="1">
                  <c:v>10.0</c:v>
                </c:pt>
                <c:pt idx="2">
                  <c:v>35.0</c:v>
                </c:pt>
                <c:pt idx="3">
                  <c:v>84.0</c:v>
                </c:pt>
                <c:pt idx="4">
                  <c:v>133.0</c:v>
                </c:pt>
                <c:pt idx="5">
                  <c:v>182.0</c:v>
                </c:pt>
                <c:pt idx="6">
                  <c:v>231.0</c:v>
                </c:pt>
                <c:pt idx="7">
                  <c:v>280.0</c:v>
                </c:pt>
                <c:pt idx="8">
                  <c:v>329.0</c:v>
                </c:pt>
                <c:pt idx="9">
                  <c:v>378.0</c:v>
                </c:pt>
                <c:pt idx="10">
                  <c:v>427.0</c:v>
                </c:pt>
                <c:pt idx="11">
                  <c:v>476.0</c:v>
                </c:pt>
                <c:pt idx="12">
                  <c:v>525.0</c:v>
                </c:pt>
                <c:pt idx="13">
                  <c:v>574.0</c:v>
                </c:pt>
                <c:pt idx="14">
                  <c:v>623.0</c:v>
                </c:pt>
                <c:pt idx="15">
                  <c:v>672.0</c:v>
                </c:pt>
                <c:pt idx="16">
                  <c:v>721.0</c:v>
                </c:pt>
                <c:pt idx="17">
                  <c:v>770.0</c:v>
                </c:pt>
                <c:pt idx="18">
                  <c:v>819.0</c:v>
                </c:pt>
                <c:pt idx="19">
                  <c:v>868.0</c:v>
                </c:pt>
                <c:pt idx="20">
                  <c:v>917.0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3DA-4F05-8021-FCCFCE614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870376"/>
        <c:axId val="2114874008"/>
      </c:lineChart>
      <c:catAx>
        <c:axId val="2114870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874008"/>
        <c:crosses val="autoZero"/>
        <c:auto val="1"/>
        <c:lblAlgn val="ctr"/>
        <c:lblOffset val="100"/>
        <c:noMultiLvlLbl val="0"/>
      </c:catAx>
      <c:valAx>
        <c:axId val="2114874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870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Weekly'!$Z$4</c:f>
              <c:strCache>
                <c:ptCount val="1"/>
                <c:pt idx="0">
                  <c:v>Sum of Orders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Weekly'!$T$5:$T$25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Weekly'!$Z$5:$Z$25</c:f>
              <c:numCache>
                <c:formatCode>General</c:formatCode>
                <c:ptCount val="21"/>
                <c:pt idx="0">
                  <c:v>0.0</c:v>
                </c:pt>
                <c:pt idx="1">
                  <c:v>10.0</c:v>
                </c:pt>
                <c:pt idx="2">
                  <c:v>35.0</c:v>
                </c:pt>
                <c:pt idx="3">
                  <c:v>84.0</c:v>
                </c:pt>
                <c:pt idx="4">
                  <c:v>133.0</c:v>
                </c:pt>
                <c:pt idx="5">
                  <c:v>182.0</c:v>
                </c:pt>
                <c:pt idx="6">
                  <c:v>231.0</c:v>
                </c:pt>
                <c:pt idx="7">
                  <c:v>280.0</c:v>
                </c:pt>
                <c:pt idx="8">
                  <c:v>329.0</c:v>
                </c:pt>
                <c:pt idx="9">
                  <c:v>378.0</c:v>
                </c:pt>
                <c:pt idx="10">
                  <c:v>427.0</c:v>
                </c:pt>
                <c:pt idx="11">
                  <c:v>476.0</c:v>
                </c:pt>
                <c:pt idx="12">
                  <c:v>525.0</c:v>
                </c:pt>
                <c:pt idx="13">
                  <c:v>574.0</c:v>
                </c:pt>
                <c:pt idx="14">
                  <c:v>623.0</c:v>
                </c:pt>
                <c:pt idx="15">
                  <c:v>672.0</c:v>
                </c:pt>
                <c:pt idx="16">
                  <c:v>721.0</c:v>
                </c:pt>
                <c:pt idx="17">
                  <c:v>770.0</c:v>
                </c:pt>
                <c:pt idx="18">
                  <c:v>819.0</c:v>
                </c:pt>
                <c:pt idx="19">
                  <c:v>868.0</c:v>
                </c:pt>
                <c:pt idx="20">
                  <c:v>917.0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D53-4DA5-8172-16A0613B8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243960"/>
        <c:axId val="2116247512"/>
      </c:lineChart>
      <c:catAx>
        <c:axId val="211624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247512"/>
        <c:crosses val="autoZero"/>
        <c:auto val="1"/>
        <c:lblAlgn val="ctr"/>
        <c:lblOffset val="100"/>
        <c:noMultiLvlLbl val="0"/>
      </c:catAx>
      <c:valAx>
        <c:axId val="2116247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24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'Japan Weekly'!$AJ$4</c:f>
              <c:strCache>
                <c:ptCount val="1"/>
                <c:pt idx="0">
                  <c:v>AOV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'Japan Weekly'!$AC$5:$AC$25</c:f>
              <c:strCache>
                <c:ptCount val="21"/>
                <c:pt idx="0">
                  <c:v>Row Labels</c:v>
                </c:pt>
                <c:pt idx="1">
                  <c:v>32</c:v>
                </c:pt>
                <c:pt idx="2">
                  <c:v>33</c:v>
                </c:pt>
                <c:pt idx="3">
                  <c:v>34</c:v>
                </c:pt>
                <c:pt idx="4">
                  <c:v>35</c:v>
                </c:pt>
                <c:pt idx="5">
                  <c:v>36</c:v>
                </c:pt>
                <c:pt idx="6">
                  <c:v>37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  <c:pt idx="10">
                  <c:v>41</c:v>
                </c:pt>
                <c:pt idx="11">
                  <c:v>42</c:v>
                </c:pt>
                <c:pt idx="12">
                  <c:v>43</c:v>
                </c:pt>
                <c:pt idx="13">
                  <c:v>44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49</c:v>
                </c:pt>
                <c:pt idx="19">
                  <c:v>50</c:v>
                </c:pt>
                <c:pt idx="20">
                  <c:v>51</c:v>
                </c:pt>
              </c:strCache>
            </c:strRef>
          </c:cat>
          <c:val>
            <c:numRef>
              <c:f>'Japan Weekly'!$AJ$5:$AJ$25</c:f>
              <c:numCache>
                <c:formatCode>_ "$"\ * #,##0.00_ ;_ "$"\ * \-#,##0.00_ ;_ "$"\ * "-"??_ ;_ @_ </c:formatCode>
                <c:ptCount val="21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1.0</c:v>
                </c:pt>
                <c:pt idx="14">
                  <c:v>1.0</c:v>
                </c:pt>
                <c:pt idx="15">
                  <c:v>1.0</c:v>
                </c:pt>
                <c:pt idx="16">
                  <c:v>1.0</c:v>
                </c:pt>
                <c:pt idx="17">
                  <c:v>1.0</c:v>
                </c:pt>
                <c:pt idx="18">
                  <c:v>1.0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CED-4EE4-A31A-97033320C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4981096"/>
        <c:axId val="2114984664"/>
      </c:lineChart>
      <c:catAx>
        <c:axId val="2114981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984664"/>
        <c:crosses val="autoZero"/>
        <c:auto val="1"/>
        <c:lblAlgn val="ctr"/>
        <c:lblOffset val="100"/>
        <c:noMultiLvlLbl val="0"/>
      </c:catAx>
      <c:valAx>
        <c:axId val="211498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$&quot;\ * #,##0.00_ ;_ &quot;$&quot;\ * \-#,##0.00_ ;_ &quot;$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981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_rels/drawing2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23.xml"/><Relationship Id="rId12" Type="http://schemas.openxmlformats.org/officeDocument/2006/relationships/chart" Target="../charts/chart24.xml"/><Relationship Id="rId13" Type="http://schemas.openxmlformats.org/officeDocument/2006/relationships/chart" Target="../charts/chart25.xml"/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<Relationship Id="rId7" Type="http://schemas.openxmlformats.org/officeDocument/2006/relationships/chart" Target="../charts/chart19.xml"/><Relationship Id="rId8" Type="http://schemas.openxmlformats.org/officeDocument/2006/relationships/chart" Target="../charts/chart20.xml"/><Relationship Id="rId9" Type="http://schemas.openxmlformats.org/officeDocument/2006/relationships/chart" Target="../charts/chart21.xml"/><Relationship Id="rId10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56</xdr:row>
      <xdr:rowOff>0</xdr:rowOff>
    </xdr:from>
    <xdr:to>
      <xdr:col>29</xdr:col>
      <xdr:colOff>33619</xdr:colOff>
      <xdr:row>70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0</xdr:colOff>
      <xdr:row>71</xdr:row>
      <xdr:rowOff>11206</xdr:rowOff>
    </xdr:from>
    <xdr:to>
      <xdr:col>29</xdr:col>
      <xdr:colOff>33619</xdr:colOff>
      <xdr:row>85</xdr:row>
      <xdr:rowOff>11206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2240</xdr:colOff>
      <xdr:row>101</xdr:row>
      <xdr:rowOff>0</xdr:rowOff>
    </xdr:from>
    <xdr:to>
      <xdr:col>29</xdr:col>
      <xdr:colOff>0</xdr:colOff>
      <xdr:row>116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2240</xdr:colOff>
      <xdr:row>117</xdr:row>
      <xdr:rowOff>0</xdr:rowOff>
    </xdr:from>
    <xdr:to>
      <xdr:col>29</xdr:col>
      <xdr:colOff>0</xdr:colOff>
      <xdr:row>132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0</xdr:colOff>
      <xdr:row>133</xdr:row>
      <xdr:rowOff>0</xdr:rowOff>
    </xdr:from>
    <xdr:to>
      <xdr:col>29</xdr:col>
      <xdr:colOff>33619</xdr:colOff>
      <xdr:row>147</xdr:row>
      <xdr:rowOff>121023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56</xdr:row>
      <xdr:rowOff>0</xdr:rowOff>
    </xdr:from>
    <xdr:to>
      <xdr:col>23</xdr:col>
      <xdr:colOff>0</xdr:colOff>
      <xdr:row>70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71</xdr:row>
      <xdr:rowOff>0</xdr:rowOff>
    </xdr:from>
    <xdr:to>
      <xdr:col>22</xdr:col>
      <xdr:colOff>752474</xdr:colOff>
      <xdr:row>85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0</xdr:colOff>
      <xdr:row>86</xdr:row>
      <xdr:rowOff>0</xdr:rowOff>
    </xdr:from>
    <xdr:to>
      <xdr:col>23</xdr:col>
      <xdr:colOff>0</xdr:colOff>
      <xdr:row>100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101</xdr:row>
      <xdr:rowOff>0</xdr:rowOff>
    </xdr:from>
    <xdr:to>
      <xdr:col>22</xdr:col>
      <xdr:colOff>752474</xdr:colOff>
      <xdr:row>116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31938</xdr:colOff>
      <xdr:row>117</xdr:row>
      <xdr:rowOff>0</xdr:rowOff>
    </xdr:from>
    <xdr:to>
      <xdr:col>23</xdr:col>
      <xdr:colOff>0</xdr:colOff>
      <xdr:row>132</xdr:row>
      <xdr:rowOff>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18</xdr:col>
      <xdr:colOff>0</xdr:colOff>
      <xdr:row>133</xdr:row>
      <xdr:rowOff>0</xdr:rowOff>
    </xdr:from>
    <xdr:to>
      <xdr:col>22</xdr:col>
      <xdr:colOff>752474</xdr:colOff>
      <xdr:row>148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0</xdr:colOff>
      <xdr:row>149</xdr:row>
      <xdr:rowOff>0</xdr:rowOff>
    </xdr:from>
    <xdr:to>
      <xdr:col>29</xdr:col>
      <xdr:colOff>33619</xdr:colOff>
      <xdr:row>163</xdr:row>
      <xdr:rowOff>121023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247649</xdr:colOff>
      <xdr:row>26</xdr:row>
      <xdr:rowOff>161925</xdr:rowOff>
    </xdr:from>
    <xdr:to>
      <xdr:col>35</xdr:col>
      <xdr:colOff>581024</xdr:colOff>
      <xdr:row>41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0</xdr:colOff>
      <xdr:row>26</xdr:row>
      <xdr:rowOff>142875</xdr:rowOff>
    </xdr:from>
    <xdr:to>
      <xdr:col>45</xdr:col>
      <xdr:colOff>609599</xdr:colOff>
      <xdr:row>41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247649</xdr:colOff>
      <xdr:row>42</xdr:row>
      <xdr:rowOff>0</xdr:rowOff>
    </xdr:from>
    <xdr:to>
      <xdr:col>35</xdr:col>
      <xdr:colOff>581024</xdr:colOff>
      <xdr:row>57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37</xdr:col>
      <xdr:colOff>0</xdr:colOff>
      <xdr:row>42</xdr:row>
      <xdr:rowOff>9524</xdr:rowOff>
    </xdr:from>
    <xdr:to>
      <xdr:col>45</xdr:col>
      <xdr:colOff>609599</xdr:colOff>
      <xdr:row>56</xdr:row>
      <xdr:rowOff>190499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247649</xdr:colOff>
      <xdr:row>57</xdr:row>
      <xdr:rowOff>161925</xdr:rowOff>
    </xdr:from>
    <xdr:to>
      <xdr:col>35</xdr:col>
      <xdr:colOff>581024</xdr:colOff>
      <xdr:row>72</xdr:row>
      <xdr:rowOff>47625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37</xdr:col>
      <xdr:colOff>0</xdr:colOff>
      <xdr:row>57</xdr:row>
      <xdr:rowOff>142875</xdr:rowOff>
    </xdr:from>
    <xdr:to>
      <xdr:col>46</xdr:col>
      <xdr:colOff>0</xdr:colOff>
      <xdr:row>72</xdr:row>
      <xdr:rowOff>28575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200024</xdr:colOff>
      <xdr:row>27</xdr:row>
      <xdr:rowOff>0</xdr:rowOff>
    </xdr:from>
    <xdr:to>
      <xdr:col>17</xdr:col>
      <xdr:colOff>600074</xdr:colOff>
      <xdr:row>41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26</xdr:row>
      <xdr:rowOff>180975</xdr:rowOff>
    </xdr:from>
    <xdr:to>
      <xdr:col>25</xdr:col>
      <xdr:colOff>0</xdr:colOff>
      <xdr:row>41</xdr:row>
      <xdr:rowOff>66675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200024</xdr:colOff>
      <xdr:row>42</xdr:row>
      <xdr:rowOff>85725</xdr:rowOff>
    </xdr:from>
    <xdr:to>
      <xdr:col>18</xdr:col>
      <xdr:colOff>0</xdr:colOff>
      <xdr:row>56</xdr:row>
      <xdr:rowOff>161925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42</xdr:row>
      <xdr:rowOff>104775</xdr:rowOff>
    </xdr:from>
    <xdr:to>
      <xdr:col>25</xdr:col>
      <xdr:colOff>0</xdr:colOff>
      <xdr:row>56</xdr:row>
      <xdr:rowOff>180975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200024</xdr:colOff>
      <xdr:row>57</xdr:row>
      <xdr:rowOff>180975</xdr:rowOff>
    </xdr:from>
    <xdr:to>
      <xdr:col>18</xdr:col>
      <xdr:colOff>0</xdr:colOff>
      <xdr:row>72</xdr:row>
      <xdr:rowOff>66675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0</xdr:colOff>
      <xdr:row>57</xdr:row>
      <xdr:rowOff>180975</xdr:rowOff>
    </xdr:from>
    <xdr:to>
      <xdr:col>25</xdr:col>
      <xdr:colOff>0</xdr:colOff>
      <xdr:row>72</xdr:row>
      <xdr:rowOff>66675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27</xdr:col>
      <xdr:colOff>247649</xdr:colOff>
      <xdr:row>73</xdr:row>
      <xdr:rowOff>0</xdr:rowOff>
    </xdr:from>
    <xdr:to>
      <xdr:col>35</xdr:col>
      <xdr:colOff>581024</xdr:colOff>
      <xdr:row>87</xdr:row>
      <xdr:rowOff>76200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ael Filletti" refreshedDate="43502.767412152774" createdVersion="6" refreshedVersion="4" minRefreshableVersion="3" recordCount="150">
  <cacheSource type="worksheet">
    <worksheetSource ref="A1:I1048576" sheet="Japan Weekly"/>
  </cacheSource>
  <cacheFields count="9">
    <cacheField name="Date" numFmtId="0">
      <sharedItems containsNonDate="0" containsDate="1" containsString="0" containsBlank="1" minDate="2016-08-01T00:00:00" maxDate="2016-12-28T00:00:00"/>
    </cacheField>
    <cacheField name="Week" numFmtId="0">
      <sharedItems containsString="0" containsBlank="1" containsNumber="1" containsInteger="1" minValue="32" maxValue="52" count="22"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m/>
      </sharedItems>
    </cacheField>
    <cacheField name="Unique DP Views" numFmtId="0">
      <sharedItems containsString="0" containsBlank="1" containsNumber="1" containsInteger="1" minValue="1" maxValue="143"/>
    </cacheField>
    <cacheField name="Initiated Downloads" numFmtId="0">
      <sharedItems containsString="0" containsBlank="1" containsNumber="1" containsInteger="1" minValue="1" maxValue="143"/>
    </cacheField>
    <cacheField name="Completed Installs" numFmtId="0">
      <sharedItems containsString="0" containsBlank="1" containsNumber="1" containsInteger="1" minValue="1" maxValue="143"/>
    </cacheField>
    <cacheField name="Unique PP Views" numFmtId="0">
      <sharedItems containsString="0" containsBlank="1" containsNumber="1" containsInteger="1" minValue="1" maxValue="143"/>
    </cacheField>
    <cacheField name="Sessions" numFmtId="0">
      <sharedItems containsString="0" containsBlank="1" containsNumber="1" containsInteger="1" minValue="1" maxValue="143"/>
    </cacheField>
    <cacheField name="Orders" numFmtId="0">
      <sharedItems containsString="0" containsBlank="1" containsNumber="1" containsInteger="1" minValue="1" maxValue="143"/>
    </cacheField>
    <cacheField name="Client Revenue" numFmtId="0">
      <sharedItems containsString="0" containsBlank="1" containsNumber="1" containsInteger="1" minValue="1" maxValue="1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">
  <r>
    <d v="2016-08-01T00:00:00"/>
    <x v="0"/>
    <n v="1"/>
    <n v="1"/>
    <n v="1"/>
    <n v="1"/>
    <n v="1"/>
    <n v="1"/>
    <n v="1"/>
  </r>
  <r>
    <d v="2016-08-02T00:00:00"/>
    <x v="0"/>
    <n v="2"/>
    <n v="2"/>
    <n v="2"/>
    <n v="2"/>
    <n v="2"/>
    <n v="2"/>
    <n v="2"/>
  </r>
  <r>
    <d v="2016-08-03T00:00:00"/>
    <x v="0"/>
    <n v="1"/>
    <n v="1"/>
    <n v="1"/>
    <n v="1"/>
    <n v="1"/>
    <n v="1"/>
    <n v="1"/>
  </r>
  <r>
    <d v="2016-08-04T00:00:00"/>
    <x v="0"/>
    <n v="2"/>
    <n v="2"/>
    <n v="2"/>
    <n v="2"/>
    <n v="2"/>
    <n v="2"/>
    <n v="2"/>
  </r>
  <r>
    <d v="2016-08-05T00:00:00"/>
    <x v="0"/>
    <n v="1"/>
    <n v="1"/>
    <n v="1"/>
    <n v="1"/>
    <n v="1"/>
    <n v="1"/>
    <n v="1"/>
  </r>
  <r>
    <d v="2016-08-06T00:00:00"/>
    <x v="0"/>
    <n v="2"/>
    <n v="2"/>
    <n v="2"/>
    <n v="2"/>
    <n v="2"/>
    <n v="2"/>
    <n v="2"/>
  </r>
  <r>
    <d v="2016-08-07T00:00:00"/>
    <x v="0"/>
    <n v="1"/>
    <n v="1"/>
    <n v="1"/>
    <n v="1"/>
    <n v="1"/>
    <n v="1"/>
    <n v="1"/>
  </r>
  <r>
    <d v="2016-08-08T00:00:00"/>
    <x v="1"/>
    <n v="2"/>
    <n v="2"/>
    <n v="2"/>
    <n v="2"/>
    <n v="2"/>
    <n v="2"/>
    <n v="2"/>
  </r>
  <r>
    <d v="2016-08-09T00:00:00"/>
    <x v="1"/>
    <n v="3"/>
    <n v="3"/>
    <n v="3"/>
    <n v="3"/>
    <n v="3"/>
    <n v="3"/>
    <n v="3"/>
  </r>
  <r>
    <d v="2016-08-10T00:00:00"/>
    <x v="1"/>
    <n v="4"/>
    <n v="4"/>
    <n v="4"/>
    <n v="4"/>
    <n v="4"/>
    <n v="4"/>
    <n v="4"/>
  </r>
  <r>
    <d v="2016-08-11T00:00:00"/>
    <x v="1"/>
    <n v="5"/>
    <n v="5"/>
    <n v="5"/>
    <n v="5"/>
    <n v="5"/>
    <n v="5"/>
    <n v="5"/>
  </r>
  <r>
    <d v="2016-08-12T00:00:00"/>
    <x v="1"/>
    <n v="6"/>
    <n v="6"/>
    <n v="6"/>
    <n v="6"/>
    <n v="6"/>
    <n v="6"/>
    <n v="6"/>
  </r>
  <r>
    <d v="2016-08-13T00:00:00"/>
    <x v="1"/>
    <n v="7"/>
    <n v="7"/>
    <n v="7"/>
    <n v="7"/>
    <n v="7"/>
    <n v="7"/>
    <n v="7"/>
  </r>
  <r>
    <d v="2016-08-14T00:00:00"/>
    <x v="1"/>
    <n v="8"/>
    <n v="8"/>
    <n v="8"/>
    <n v="8"/>
    <n v="8"/>
    <n v="8"/>
    <n v="8"/>
  </r>
  <r>
    <d v="2016-08-15T00:00:00"/>
    <x v="2"/>
    <n v="9"/>
    <n v="9"/>
    <n v="9"/>
    <n v="9"/>
    <n v="9"/>
    <n v="9"/>
    <n v="9"/>
  </r>
  <r>
    <d v="2016-08-16T00:00:00"/>
    <x v="2"/>
    <n v="10"/>
    <n v="10"/>
    <n v="10"/>
    <n v="10"/>
    <n v="10"/>
    <n v="10"/>
    <n v="10"/>
  </r>
  <r>
    <d v="2016-08-17T00:00:00"/>
    <x v="2"/>
    <n v="11"/>
    <n v="11"/>
    <n v="11"/>
    <n v="11"/>
    <n v="11"/>
    <n v="11"/>
    <n v="11"/>
  </r>
  <r>
    <d v="2016-08-18T00:00:00"/>
    <x v="2"/>
    <n v="12"/>
    <n v="12"/>
    <n v="12"/>
    <n v="12"/>
    <n v="12"/>
    <n v="12"/>
    <n v="12"/>
  </r>
  <r>
    <d v="2016-08-19T00:00:00"/>
    <x v="2"/>
    <n v="13"/>
    <n v="13"/>
    <n v="13"/>
    <n v="13"/>
    <n v="13"/>
    <n v="13"/>
    <n v="13"/>
  </r>
  <r>
    <d v="2016-08-20T00:00:00"/>
    <x v="2"/>
    <n v="14"/>
    <n v="14"/>
    <n v="14"/>
    <n v="14"/>
    <n v="14"/>
    <n v="14"/>
    <n v="14"/>
  </r>
  <r>
    <d v="2016-08-21T00:00:00"/>
    <x v="2"/>
    <n v="15"/>
    <n v="15"/>
    <n v="15"/>
    <n v="15"/>
    <n v="15"/>
    <n v="15"/>
    <n v="15"/>
  </r>
  <r>
    <d v="2016-08-22T00:00:00"/>
    <x v="3"/>
    <n v="16"/>
    <n v="16"/>
    <n v="16"/>
    <n v="16"/>
    <n v="16"/>
    <n v="16"/>
    <n v="16"/>
  </r>
  <r>
    <d v="2016-08-23T00:00:00"/>
    <x v="3"/>
    <n v="17"/>
    <n v="17"/>
    <n v="17"/>
    <n v="17"/>
    <n v="17"/>
    <n v="17"/>
    <n v="17"/>
  </r>
  <r>
    <d v="2016-08-24T00:00:00"/>
    <x v="3"/>
    <n v="18"/>
    <n v="18"/>
    <n v="18"/>
    <n v="18"/>
    <n v="18"/>
    <n v="18"/>
    <n v="18"/>
  </r>
  <r>
    <d v="2016-08-25T00:00:00"/>
    <x v="3"/>
    <n v="19"/>
    <n v="19"/>
    <n v="19"/>
    <n v="19"/>
    <n v="19"/>
    <n v="19"/>
    <n v="19"/>
  </r>
  <r>
    <d v="2016-08-26T00:00:00"/>
    <x v="3"/>
    <n v="20"/>
    <n v="20"/>
    <n v="20"/>
    <n v="20"/>
    <n v="20"/>
    <n v="20"/>
    <n v="20"/>
  </r>
  <r>
    <d v="2016-08-27T00:00:00"/>
    <x v="3"/>
    <n v="21"/>
    <n v="21"/>
    <n v="21"/>
    <n v="21"/>
    <n v="21"/>
    <n v="21"/>
    <n v="21"/>
  </r>
  <r>
    <d v="2016-08-28T00:00:00"/>
    <x v="3"/>
    <n v="22"/>
    <n v="22"/>
    <n v="22"/>
    <n v="22"/>
    <n v="22"/>
    <n v="22"/>
    <n v="22"/>
  </r>
  <r>
    <d v="2016-08-29T00:00:00"/>
    <x v="4"/>
    <n v="23"/>
    <n v="23"/>
    <n v="23"/>
    <n v="23"/>
    <n v="23"/>
    <n v="23"/>
    <n v="23"/>
  </r>
  <r>
    <d v="2016-08-30T00:00:00"/>
    <x v="4"/>
    <n v="24"/>
    <n v="24"/>
    <n v="24"/>
    <n v="24"/>
    <n v="24"/>
    <n v="24"/>
    <n v="24"/>
  </r>
  <r>
    <d v="2016-08-31T00:00:00"/>
    <x v="4"/>
    <n v="25"/>
    <n v="25"/>
    <n v="25"/>
    <n v="25"/>
    <n v="25"/>
    <n v="25"/>
    <n v="25"/>
  </r>
  <r>
    <d v="2016-09-01T00:00:00"/>
    <x v="4"/>
    <n v="26"/>
    <n v="26"/>
    <n v="26"/>
    <n v="26"/>
    <n v="26"/>
    <n v="26"/>
    <n v="26"/>
  </r>
  <r>
    <d v="2016-09-02T00:00:00"/>
    <x v="4"/>
    <n v="27"/>
    <n v="27"/>
    <n v="27"/>
    <n v="27"/>
    <n v="27"/>
    <n v="27"/>
    <n v="27"/>
  </r>
  <r>
    <d v="2016-09-03T00:00:00"/>
    <x v="4"/>
    <n v="28"/>
    <n v="28"/>
    <n v="28"/>
    <n v="28"/>
    <n v="28"/>
    <n v="28"/>
    <n v="28"/>
  </r>
  <r>
    <d v="2016-09-04T00:00:00"/>
    <x v="4"/>
    <n v="29"/>
    <n v="29"/>
    <n v="29"/>
    <n v="29"/>
    <n v="29"/>
    <n v="29"/>
    <n v="29"/>
  </r>
  <r>
    <d v="2016-09-05T00:00:00"/>
    <x v="5"/>
    <n v="30"/>
    <n v="30"/>
    <n v="30"/>
    <n v="30"/>
    <n v="30"/>
    <n v="30"/>
    <n v="30"/>
  </r>
  <r>
    <d v="2016-09-06T00:00:00"/>
    <x v="5"/>
    <n v="31"/>
    <n v="31"/>
    <n v="31"/>
    <n v="31"/>
    <n v="31"/>
    <n v="31"/>
    <n v="31"/>
  </r>
  <r>
    <d v="2016-09-07T00:00:00"/>
    <x v="5"/>
    <n v="32"/>
    <n v="32"/>
    <n v="32"/>
    <n v="32"/>
    <n v="32"/>
    <n v="32"/>
    <n v="32"/>
  </r>
  <r>
    <d v="2016-09-08T00:00:00"/>
    <x v="5"/>
    <n v="33"/>
    <n v="33"/>
    <n v="33"/>
    <n v="33"/>
    <n v="33"/>
    <n v="33"/>
    <n v="33"/>
  </r>
  <r>
    <d v="2016-09-09T00:00:00"/>
    <x v="5"/>
    <n v="34"/>
    <n v="34"/>
    <n v="34"/>
    <n v="34"/>
    <n v="34"/>
    <n v="34"/>
    <n v="34"/>
  </r>
  <r>
    <d v="2016-09-10T00:00:00"/>
    <x v="5"/>
    <n v="35"/>
    <n v="35"/>
    <n v="35"/>
    <n v="35"/>
    <n v="35"/>
    <n v="35"/>
    <n v="35"/>
  </r>
  <r>
    <d v="2016-09-11T00:00:00"/>
    <x v="5"/>
    <n v="36"/>
    <n v="36"/>
    <n v="36"/>
    <n v="36"/>
    <n v="36"/>
    <n v="36"/>
    <n v="36"/>
  </r>
  <r>
    <d v="2016-09-12T00:00:00"/>
    <x v="6"/>
    <n v="37"/>
    <n v="37"/>
    <n v="37"/>
    <n v="37"/>
    <n v="37"/>
    <n v="37"/>
    <n v="37"/>
  </r>
  <r>
    <d v="2016-09-13T00:00:00"/>
    <x v="6"/>
    <n v="38"/>
    <n v="38"/>
    <n v="38"/>
    <n v="38"/>
    <n v="38"/>
    <n v="38"/>
    <n v="38"/>
  </r>
  <r>
    <d v="2016-09-14T00:00:00"/>
    <x v="6"/>
    <n v="39"/>
    <n v="39"/>
    <n v="39"/>
    <n v="39"/>
    <n v="39"/>
    <n v="39"/>
    <n v="39"/>
  </r>
  <r>
    <d v="2016-09-15T00:00:00"/>
    <x v="6"/>
    <n v="40"/>
    <n v="40"/>
    <n v="40"/>
    <n v="40"/>
    <n v="40"/>
    <n v="40"/>
    <n v="40"/>
  </r>
  <r>
    <d v="2016-09-16T00:00:00"/>
    <x v="6"/>
    <n v="41"/>
    <n v="41"/>
    <n v="41"/>
    <n v="41"/>
    <n v="41"/>
    <n v="41"/>
    <n v="41"/>
  </r>
  <r>
    <d v="2016-09-17T00:00:00"/>
    <x v="6"/>
    <n v="42"/>
    <n v="42"/>
    <n v="42"/>
    <n v="42"/>
    <n v="42"/>
    <n v="42"/>
    <n v="42"/>
  </r>
  <r>
    <d v="2016-09-18T00:00:00"/>
    <x v="6"/>
    <n v="43"/>
    <n v="43"/>
    <n v="43"/>
    <n v="43"/>
    <n v="43"/>
    <n v="43"/>
    <n v="43"/>
  </r>
  <r>
    <d v="2016-09-19T00:00:00"/>
    <x v="7"/>
    <n v="44"/>
    <n v="44"/>
    <n v="44"/>
    <n v="44"/>
    <n v="44"/>
    <n v="44"/>
    <n v="44"/>
  </r>
  <r>
    <d v="2016-09-20T00:00:00"/>
    <x v="7"/>
    <n v="45"/>
    <n v="45"/>
    <n v="45"/>
    <n v="45"/>
    <n v="45"/>
    <n v="45"/>
    <n v="45"/>
  </r>
  <r>
    <d v="2016-09-21T00:00:00"/>
    <x v="7"/>
    <n v="46"/>
    <n v="46"/>
    <n v="46"/>
    <n v="46"/>
    <n v="46"/>
    <n v="46"/>
    <n v="46"/>
  </r>
  <r>
    <d v="2016-09-22T00:00:00"/>
    <x v="7"/>
    <n v="47"/>
    <n v="47"/>
    <n v="47"/>
    <n v="47"/>
    <n v="47"/>
    <n v="47"/>
    <n v="47"/>
  </r>
  <r>
    <d v="2016-09-23T00:00:00"/>
    <x v="7"/>
    <n v="48"/>
    <n v="48"/>
    <n v="48"/>
    <n v="48"/>
    <n v="48"/>
    <n v="48"/>
    <n v="48"/>
  </r>
  <r>
    <d v="2016-09-24T00:00:00"/>
    <x v="7"/>
    <n v="49"/>
    <n v="49"/>
    <n v="49"/>
    <n v="49"/>
    <n v="49"/>
    <n v="49"/>
    <n v="49"/>
  </r>
  <r>
    <d v="2016-09-25T00:00:00"/>
    <x v="7"/>
    <n v="50"/>
    <n v="50"/>
    <n v="50"/>
    <n v="50"/>
    <n v="50"/>
    <n v="50"/>
    <n v="50"/>
  </r>
  <r>
    <d v="2016-09-26T00:00:00"/>
    <x v="8"/>
    <n v="51"/>
    <n v="51"/>
    <n v="51"/>
    <n v="51"/>
    <n v="51"/>
    <n v="51"/>
    <n v="51"/>
  </r>
  <r>
    <d v="2016-09-27T00:00:00"/>
    <x v="8"/>
    <n v="52"/>
    <n v="52"/>
    <n v="52"/>
    <n v="52"/>
    <n v="52"/>
    <n v="52"/>
    <n v="52"/>
  </r>
  <r>
    <d v="2016-09-28T00:00:00"/>
    <x v="8"/>
    <n v="53"/>
    <n v="53"/>
    <n v="53"/>
    <n v="53"/>
    <n v="53"/>
    <n v="53"/>
    <n v="53"/>
  </r>
  <r>
    <d v="2016-09-29T00:00:00"/>
    <x v="8"/>
    <n v="54"/>
    <n v="54"/>
    <n v="54"/>
    <n v="54"/>
    <n v="54"/>
    <n v="54"/>
    <n v="54"/>
  </r>
  <r>
    <d v="2016-09-30T00:00:00"/>
    <x v="8"/>
    <n v="55"/>
    <n v="55"/>
    <n v="55"/>
    <n v="55"/>
    <n v="55"/>
    <n v="55"/>
    <n v="55"/>
  </r>
  <r>
    <d v="2016-10-01T00:00:00"/>
    <x v="8"/>
    <n v="56"/>
    <n v="56"/>
    <n v="56"/>
    <n v="56"/>
    <n v="56"/>
    <n v="56"/>
    <n v="56"/>
  </r>
  <r>
    <d v="2016-10-02T00:00:00"/>
    <x v="8"/>
    <n v="57"/>
    <n v="57"/>
    <n v="57"/>
    <n v="57"/>
    <n v="57"/>
    <n v="57"/>
    <n v="57"/>
  </r>
  <r>
    <d v="2016-10-03T00:00:00"/>
    <x v="9"/>
    <n v="58"/>
    <n v="58"/>
    <n v="58"/>
    <n v="58"/>
    <n v="58"/>
    <n v="58"/>
    <n v="58"/>
  </r>
  <r>
    <d v="2016-10-04T00:00:00"/>
    <x v="9"/>
    <n v="59"/>
    <n v="59"/>
    <n v="59"/>
    <n v="59"/>
    <n v="59"/>
    <n v="59"/>
    <n v="59"/>
  </r>
  <r>
    <d v="2016-10-05T00:00:00"/>
    <x v="9"/>
    <n v="60"/>
    <n v="60"/>
    <n v="60"/>
    <n v="60"/>
    <n v="60"/>
    <n v="60"/>
    <n v="60"/>
  </r>
  <r>
    <d v="2016-10-06T00:00:00"/>
    <x v="9"/>
    <n v="61"/>
    <n v="61"/>
    <n v="61"/>
    <n v="61"/>
    <n v="61"/>
    <n v="61"/>
    <n v="61"/>
  </r>
  <r>
    <d v="2016-10-07T00:00:00"/>
    <x v="9"/>
    <n v="62"/>
    <n v="62"/>
    <n v="62"/>
    <n v="62"/>
    <n v="62"/>
    <n v="62"/>
    <n v="62"/>
  </r>
  <r>
    <d v="2016-10-08T00:00:00"/>
    <x v="9"/>
    <n v="63"/>
    <n v="63"/>
    <n v="63"/>
    <n v="63"/>
    <n v="63"/>
    <n v="63"/>
    <n v="63"/>
  </r>
  <r>
    <d v="2016-10-09T00:00:00"/>
    <x v="9"/>
    <n v="64"/>
    <n v="64"/>
    <n v="64"/>
    <n v="64"/>
    <n v="64"/>
    <n v="64"/>
    <n v="64"/>
  </r>
  <r>
    <d v="2016-10-10T00:00:00"/>
    <x v="10"/>
    <n v="65"/>
    <n v="65"/>
    <n v="65"/>
    <n v="65"/>
    <n v="65"/>
    <n v="65"/>
    <n v="65"/>
  </r>
  <r>
    <d v="2016-10-11T00:00:00"/>
    <x v="10"/>
    <n v="66"/>
    <n v="66"/>
    <n v="66"/>
    <n v="66"/>
    <n v="66"/>
    <n v="66"/>
    <n v="66"/>
  </r>
  <r>
    <d v="2016-10-12T00:00:00"/>
    <x v="10"/>
    <n v="67"/>
    <n v="67"/>
    <n v="67"/>
    <n v="67"/>
    <n v="67"/>
    <n v="67"/>
    <n v="67"/>
  </r>
  <r>
    <d v="2016-10-13T00:00:00"/>
    <x v="10"/>
    <n v="68"/>
    <n v="68"/>
    <n v="68"/>
    <n v="68"/>
    <n v="68"/>
    <n v="68"/>
    <n v="68"/>
  </r>
  <r>
    <d v="2016-10-14T00:00:00"/>
    <x v="10"/>
    <n v="69"/>
    <n v="69"/>
    <n v="69"/>
    <n v="69"/>
    <n v="69"/>
    <n v="69"/>
    <n v="69"/>
  </r>
  <r>
    <d v="2016-10-15T00:00:00"/>
    <x v="10"/>
    <n v="70"/>
    <n v="70"/>
    <n v="70"/>
    <n v="70"/>
    <n v="70"/>
    <n v="70"/>
    <n v="70"/>
  </r>
  <r>
    <d v="2016-10-16T00:00:00"/>
    <x v="10"/>
    <n v="71"/>
    <n v="71"/>
    <n v="71"/>
    <n v="71"/>
    <n v="71"/>
    <n v="71"/>
    <n v="71"/>
  </r>
  <r>
    <d v="2016-10-17T00:00:00"/>
    <x v="11"/>
    <n v="72"/>
    <n v="72"/>
    <n v="72"/>
    <n v="72"/>
    <n v="72"/>
    <n v="72"/>
    <n v="72"/>
  </r>
  <r>
    <d v="2016-10-18T00:00:00"/>
    <x v="11"/>
    <n v="73"/>
    <n v="73"/>
    <n v="73"/>
    <n v="73"/>
    <n v="73"/>
    <n v="73"/>
    <n v="73"/>
  </r>
  <r>
    <d v="2016-10-19T00:00:00"/>
    <x v="11"/>
    <n v="74"/>
    <n v="74"/>
    <n v="74"/>
    <n v="74"/>
    <n v="74"/>
    <n v="74"/>
    <n v="74"/>
  </r>
  <r>
    <d v="2016-10-20T00:00:00"/>
    <x v="11"/>
    <n v="75"/>
    <n v="75"/>
    <n v="75"/>
    <n v="75"/>
    <n v="75"/>
    <n v="75"/>
    <n v="75"/>
  </r>
  <r>
    <d v="2016-10-21T00:00:00"/>
    <x v="11"/>
    <n v="76"/>
    <n v="76"/>
    <n v="76"/>
    <n v="76"/>
    <n v="76"/>
    <n v="76"/>
    <n v="76"/>
  </r>
  <r>
    <d v="2016-10-22T00:00:00"/>
    <x v="11"/>
    <n v="77"/>
    <n v="77"/>
    <n v="77"/>
    <n v="77"/>
    <n v="77"/>
    <n v="77"/>
    <n v="77"/>
  </r>
  <r>
    <d v="2016-10-23T00:00:00"/>
    <x v="11"/>
    <n v="78"/>
    <n v="78"/>
    <n v="78"/>
    <n v="78"/>
    <n v="78"/>
    <n v="78"/>
    <n v="78"/>
  </r>
  <r>
    <d v="2016-10-24T00:00:00"/>
    <x v="12"/>
    <n v="79"/>
    <n v="79"/>
    <n v="79"/>
    <n v="79"/>
    <n v="79"/>
    <n v="79"/>
    <n v="79"/>
  </r>
  <r>
    <d v="2016-10-25T00:00:00"/>
    <x v="12"/>
    <n v="80"/>
    <n v="80"/>
    <n v="80"/>
    <n v="80"/>
    <n v="80"/>
    <n v="80"/>
    <n v="80"/>
  </r>
  <r>
    <d v="2016-10-26T00:00:00"/>
    <x v="12"/>
    <n v="81"/>
    <n v="81"/>
    <n v="81"/>
    <n v="81"/>
    <n v="81"/>
    <n v="81"/>
    <n v="81"/>
  </r>
  <r>
    <d v="2016-10-27T00:00:00"/>
    <x v="12"/>
    <n v="82"/>
    <n v="82"/>
    <n v="82"/>
    <n v="82"/>
    <n v="82"/>
    <n v="82"/>
    <n v="82"/>
  </r>
  <r>
    <d v="2016-10-28T00:00:00"/>
    <x v="12"/>
    <n v="83"/>
    <n v="83"/>
    <n v="83"/>
    <n v="83"/>
    <n v="83"/>
    <n v="83"/>
    <n v="83"/>
  </r>
  <r>
    <d v="2016-10-29T00:00:00"/>
    <x v="12"/>
    <n v="84"/>
    <n v="84"/>
    <n v="84"/>
    <n v="84"/>
    <n v="84"/>
    <n v="84"/>
    <n v="84"/>
  </r>
  <r>
    <d v="2016-10-30T00:00:00"/>
    <x v="12"/>
    <n v="85"/>
    <n v="85"/>
    <n v="85"/>
    <n v="85"/>
    <n v="85"/>
    <n v="85"/>
    <n v="85"/>
  </r>
  <r>
    <d v="2016-10-31T00:00:00"/>
    <x v="13"/>
    <n v="86"/>
    <n v="86"/>
    <n v="86"/>
    <n v="86"/>
    <n v="86"/>
    <n v="86"/>
    <n v="86"/>
  </r>
  <r>
    <d v="2016-11-01T00:00:00"/>
    <x v="13"/>
    <n v="87"/>
    <n v="87"/>
    <n v="87"/>
    <n v="87"/>
    <n v="87"/>
    <n v="87"/>
    <n v="87"/>
  </r>
  <r>
    <d v="2016-11-02T00:00:00"/>
    <x v="13"/>
    <n v="88"/>
    <n v="88"/>
    <n v="88"/>
    <n v="88"/>
    <n v="88"/>
    <n v="88"/>
    <n v="88"/>
  </r>
  <r>
    <d v="2016-11-03T00:00:00"/>
    <x v="13"/>
    <n v="89"/>
    <n v="89"/>
    <n v="89"/>
    <n v="89"/>
    <n v="89"/>
    <n v="89"/>
    <n v="89"/>
  </r>
  <r>
    <d v="2016-11-04T00:00:00"/>
    <x v="13"/>
    <n v="90"/>
    <n v="90"/>
    <n v="90"/>
    <n v="90"/>
    <n v="90"/>
    <n v="90"/>
    <n v="90"/>
  </r>
  <r>
    <d v="2016-11-05T00:00:00"/>
    <x v="13"/>
    <n v="91"/>
    <n v="91"/>
    <n v="91"/>
    <n v="91"/>
    <n v="91"/>
    <n v="91"/>
    <n v="91"/>
  </r>
  <r>
    <d v="2016-11-06T00:00:00"/>
    <x v="13"/>
    <n v="92"/>
    <n v="92"/>
    <n v="92"/>
    <n v="92"/>
    <n v="92"/>
    <n v="92"/>
    <n v="92"/>
  </r>
  <r>
    <d v="2016-11-07T00:00:00"/>
    <x v="14"/>
    <n v="93"/>
    <n v="93"/>
    <n v="93"/>
    <n v="93"/>
    <n v="93"/>
    <n v="93"/>
    <n v="93"/>
  </r>
  <r>
    <d v="2016-11-08T00:00:00"/>
    <x v="14"/>
    <n v="94"/>
    <n v="94"/>
    <n v="94"/>
    <n v="94"/>
    <n v="94"/>
    <n v="94"/>
    <n v="94"/>
  </r>
  <r>
    <d v="2016-11-09T00:00:00"/>
    <x v="14"/>
    <n v="95"/>
    <n v="95"/>
    <n v="95"/>
    <n v="95"/>
    <n v="95"/>
    <n v="95"/>
    <n v="95"/>
  </r>
  <r>
    <d v="2016-11-10T00:00:00"/>
    <x v="14"/>
    <n v="96"/>
    <n v="96"/>
    <n v="96"/>
    <n v="96"/>
    <n v="96"/>
    <n v="96"/>
    <n v="96"/>
  </r>
  <r>
    <d v="2016-11-11T00:00:00"/>
    <x v="14"/>
    <n v="97"/>
    <n v="97"/>
    <n v="97"/>
    <n v="97"/>
    <n v="97"/>
    <n v="97"/>
    <n v="97"/>
  </r>
  <r>
    <d v="2016-11-12T00:00:00"/>
    <x v="14"/>
    <n v="98"/>
    <n v="98"/>
    <n v="98"/>
    <n v="98"/>
    <n v="98"/>
    <n v="98"/>
    <n v="98"/>
  </r>
  <r>
    <d v="2016-11-13T00:00:00"/>
    <x v="14"/>
    <n v="99"/>
    <n v="99"/>
    <n v="99"/>
    <n v="99"/>
    <n v="99"/>
    <n v="99"/>
    <n v="99"/>
  </r>
  <r>
    <d v="2016-11-14T00:00:00"/>
    <x v="15"/>
    <n v="100"/>
    <n v="100"/>
    <n v="100"/>
    <n v="100"/>
    <n v="100"/>
    <n v="100"/>
    <n v="100"/>
  </r>
  <r>
    <d v="2016-11-15T00:00:00"/>
    <x v="15"/>
    <n v="101"/>
    <n v="101"/>
    <n v="101"/>
    <n v="101"/>
    <n v="101"/>
    <n v="101"/>
    <n v="101"/>
  </r>
  <r>
    <d v="2016-11-16T00:00:00"/>
    <x v="15"/>
    <n v="102"/>
    <n v="102"/>
    <n v="102"/>
    <n v="102"/>
    <n v="102"/>
    <n v="102"/>
    <n v="102"/>
  </r>
  <r>
    <d v="2016-11-17T00:00:00"/>
    <x v="15"/>
    <n v="103"/>
    <n v="103"/>
    <n v="103"/>
    <n v="103"/>
    <n v="103"/>
    <n v="103"/>
    <n v="103"/>
  </r>
  <r>
    <d v="2016-11-18T00:00:00"/>
    <x v="15"/>
    <n v="104"/>
    <n v="104"/>
    <n v="104"/>
    <n v="104"/>
    <n v="104"/>
    <n v="104"/>
    <n v="104"/>
  </r>
  <r>
    <d v="2016-11-19T00:00:00"/>
    <x v="15"/>
    <n v="105"/>
    <n v="105"/>
    <n v="105"/>
    <n v="105"/>
    <n v="105"/>
    <n v="105"/>
    <n v="105"/>
  </r>
  <r>
    <d v="2016-11-20T00:00:00"/>
    <x v="15"/>
    <n v="106"/>
    <n v="106"/>
    <n v="106"/>
    <n v="106"/>
    <n v="106"/>
    <n v="106"/>
    <n v="106"/>
  </r>
  <r>
    <d v="2016-11-21T00:00:00"/>
    <x v="16"/>
    <n v="107"/>
    <n v="107"/>
    <n v="107"/>
    <n v="107"/>
    <n v="107"/>
    <n v="107"/>
    <n v="107"/>
  </r>
  <r>
    <d v="2016-11-22T00:00:00"/>
    <x v="16"/>
    <n v="108"/>
    <n v="108"/>
    <n v="108"/>
    <n v="108"/>
    <n v="108"/>
    <n v="108"/>
    <n v="108"/>
  </r>
  <r>
    <d v="2016-11-23T00:00:00"/>
    <x v="16"/>
    <n v="109"/>
    <n v="109"/>
    <n v="109"/>
    <n v="109"/>
    <n v="109"/>
    <n v="109"/>
    <n v="109"/>
  </r>
  <r>
    <d v="2016-11-24T00:00:00"/>
    <x v="16"/>
    <n v="110"/>
    <n v="110"/>
    <n v="110"/>
    <n v="110"/>
    <n v="110"/>
    <n v="110"/>
    <n v="110"/>
  </r>
  <r>
    <d v="2016-11-25T00:00:00"/>
    <x v="16"/>
    <n v="111"/>
    <n v="111"/>
    <n v="111"/>
    <n v="111"/>
    <n v="111"/>
    <n v="111"/>
    <n v="111"/>
  </r>
  <r>
    <d v="2016-11-26T00:00:00"/>
    <x v="16"/>
    <n v="112"/>
    <n v="112"/>
    <n v="112"/>
    <n v="112"/>
    <n v="112"/>
    <n v="112"/>
    <n v="112"/>
  </r>
  <r>
    <d v="2016-11-27T00:00:00"/>
    <x v="16"/>
    <n v="113"/>
    <n v="113"/>
    <n v="113"/>
    <n v="113"/>
    <n v="113"/>
    <n v="113"/>
    <n v="113"/>
  </r>
  <r>
    <d v="2016-11-28T00:00:00"/>
    <x v="17"/>
    <n v="114"/>
    <n v="114"/>
    <n v="114"/>
    <n v="114"/>
    <n v="114"/>
    <n v="114"/>
    <n v="114"/>
  </r>
  <r>
    <d v="2016-11-29T00:00:00"/>
    <x v="17"/>
    <n v="115"/>
    <n v="115"/>
    <n v="115"/>
    <n v="115"/>
    <n v="115"/>
    <n v="115"/>
    <n v="115"/>
  </r>
  <r>
    <d v="2016-11-30T00:00:00"/>
    <x v="17"/>
    <n v="116"/>
    <n v="116"/>
    <n v="116"/>
    <n v="116"/>
    <n v="116"/>
    <n v="116"/>
    <n v="116"/>
  </r>
  <r>
    <d v="2016-12-01T00:00:00"/>
    <x v="17"/>
    <n v="117"/>
    <n v="117"/>
    <n v="117"/>
    <n v="117"/>
    <n v="117"/>
    <n v="117"/>
    <n v="117"/>
  </r>
  <r>
    <d v="2016-12-02T00:00:00"/>
    <x v="17"/>
    <n v="118"/>
    <n v="118"/>
    <n v="118"/>
    <n v="118"/>
    <n v="118"/>
    <n v="118"/>
    <n v="118"/>
  </r>
  <r>
    <d v="2016-12-03T00:00:00"/>
    <x v="17"/>
    <n v="119"/>
    <n v="119"/>
    <n v="119"/>
    <n v="119"/>
    <n v="119"/>
    <n v="119"/>
    <n v="119"/>
  </r>
  <r>
    <d v="2016-12-04T00:00:00"/>
    <x v="17"/>
    <n v="120"/>
    <n v="120"/>
    <n v="120"/>
    <n v="120"/>
    <n v="120"/>
    <n v="120"/>
    <n v="120"/>
  </r>
  <r>
    <d v="2016-12-05T00:00:00"/>
    <x v="18"/>
    <n v="121"/>
    <n v="121"/>
    <n v="121"/>
    <n v="121"/>
    <n v="121"/>
    <n v="121"/>
    <n v="121"/>
  </r>
  <r>
    <d v="2016-12-06T00:00:00"/>
    <x v="18"/>
    <n v="122"/>
    <n v="122"/>
    <n v="122"/>
    <n v="122"/>
    <n v="122"/>
    <n v="122"/>
    <n v="122"/>
  </r>
  <r>
    <d v="2016-12-07T00:00:00"/>
    <x v="18"/>
    <n v="123"/>
    <n v="123"/>
    <n v="123"/>
    <n v="123"/>
    <n v="123"/>
    <n v="123"/>
    <n v="123"/>
  </r>
  <r>
    <d v="2016-12-08T00:00:00"/>
    <x v="18"/>
    <n v="124"/>
    <n v="124"/>
    <n v="124"/>
    <n v="124"/>
    <n v="124"/>
    <n v="124"/>
    <n v="124"/>
  </r>
  <r>
    <d v="2016-12-09T00:00:00"/>
    <x v="18"/>
    <n v="125"/>
    <n v="125"/>
    <n v="125"/>
    <n v="125"/>
    <n v="125"/>
    <n v="125"/>
    <n v="125"/>
  </r>
  <r>
    <d v="2016-12-10T00:00:00"/>
    <x v="18"/>
    <n v="126"/>
    <n v="126"/>
    <n v="126"/>
    <n v="126"/>
    <n v="126"/>
    <n v="126"/>
    <n v="126"/>
  </r>
  <r>
    <d v="2016-12-11T00:00:00"/>
    <x v="18"/>
    <n v="127"/>
    <n v="127"/>
    <n v="127"/>
    <n v="127"/>
    <n v="127"/>
    <n v="127"/>
    <n v="127"/>
  </r>
  <r>
    <d v="2016-12-12T00:00:00"/>
    <x v="19"/>
    <n v="128"/>
    <n v="128"/>
    <n v="128"/>
    <n v="128"/>
    <n v="128"/>
    <n v="128"/>
    <n v="128"/>
  </r>
  <r>
    <d v="2016-12-13T00:00:00"/>
    <x v="19"/>
    <n v="129"/>
    <n v="129"/>
    <n v="129"/>
    <n v="129"/>
    <n v="129"/>
    <n v="129"/>
    <n v="129"/>
  </r>
  <r>
    <d v="2016-12-14T00:00:00"/>
    <x v="19"/>
    <n v="130"/>
    <n v="130"/>
    <n v="130"/>
    <n v="130"/>
    <n v="130"/>
    <n v="130"/>
    <n v="130"/>
  </r>
  <r>
    <d v="2016-12-15T00:00:00"/>
    <x v="19"/>
    <n v="131"/>
    <n v="131"/>
    <n v="131"/>
    <n v="131"/>
    <n v="131"/>
    <n v="131"/>
    <n v="131"/>
  </r>
  <r>
    <d v="2016-12-16T00:00:00"/>
    <x v="19"/>
    <n v="132"/>
    <n v="132"/>
    <n v="132"/>
    <n v="132"/>
    <n v="132"/>
    <n v="132"/>
    <n v="132"/>
  </r>
  <r>
    <d v="2016-12-17T00:00:00"/>
    <x v="19"/>
    <n v="133"/>
    <n v="133"/>
    <n v="133"/>
    <n v="133"/>
    <n v="133"/>
    <n v="133"/>
    <n v="133"/>
  </r>
  <r>
    <d v="2016-12-18T00:00:00"/>
    <x v="19"/>
    <n v="134"/>
    <n v="134"/>
    <n v="134"/>
    <n v="134"/>
    <n v="134"/>
    <n v="134"/>
    <n v="134"/>
  </r>
  <r>
    <d v="2016-12-19T00:00:00"/>
    <x v="20"/>
    <n v="135"/>
    <n v="135"/>
    <n v="135"/>
    <n v="135"/>
    <n v="135"/>
    <n v="135"/>
    <n v="135"/>
  </r>
  <r>
    <d v="2016-12-20T00:00:00"/>
    <x v="20"/>
    <n v="136"/>
    <n v="136"/>
    <n v="136"/>
    <n v="136"/>
    <n v="136"/>
    <n v="136"/>
    <n v="136"/>
  </r>
  <r>
    <d v="2016-12-21T00:00:00"/>
    <x v="20"/>
    <n v="137"/>
    <n v="137"/>
    <n v="137"/>
    <n v="137"/>
    <n v="137"/>
    <n v="137"/>
    <n v="137"/>
  </r>
  <r>
    <d v="2016-12-22T00:00:00"/>
    <x v="20"/>
    <n v="138"/>
    <n v="138"/>
    <n v="138"/>
    <n v="138"/>
    <n v="138"/>
    <n v="138"/>
    <n v="138"/>
  </r>
  <r>
    <d v="2016-12-23T00:00:00"/>
    <x v="20"/>
    <n v="139"/>
    <n v="139"/>
    <n v="139"/>
    <n v="139"/>
    <n v="139"/>
    <n v="139"/>
    <n v="139"/>
  </r>
  <r>
    <d v="2016-12-24T00:00:00"/>
    <x v="20"/>
    <n v="140"/>
    <n v="140"/>
    <n v="140"/>
    <n v="140"/>
    <n v="140"/>
    <n v="140"/>
    <n v="140"/>
  </r>
  <r>
    <d v="2016-12-25T00:00:00"/>
    <x v="20"/>
    <n v="141"/>
    <n v="141"/>
    <n v="141"/>
    <n v="141"/>
    <n v="141"/>
    <n v="141"/>
    <n v="141"/>
  </r>
  <r>
    <d v="2016-12-26T00:00:00"/>
    <x v="20"/>
    <n v="142"/>
    <n v="142"/>
    <n v="142"/>
    <n v="142"/>
    <n v="142"/>
    <n v="142"/>
    <n v="142"/>
  </r>
  <r>
    <d v="2016-12-27T00:00:00"/>
    <x v="20"/>
    <n v="143"/>
    <n v="143"/>
    <n v="143"/>
    <n v="143"/>
    <n v="143"/>
    <n v="143"/>
    <n v="143"/>
  </r>
  <r>
    <m/>
    <x v="21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6" indent="0" outline="1" outlineData="1" multipleFieldFilters="0">
  <location ref="K4:R27" firstHeaderRow="1" firstDataRow="2" firstDataCol="1"/>
  <pivotFields count="9">
    <pivotField numFmtId="14" showAll="0"/>
    <pivotField axis="axisRow" showAll="0" sortType="ascending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</pivotFields>
  <rowFields count="1">
    <field x="1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Unique DP Views" fld="2" baseField="0" baseItem="0"/>
    <dataField name="Sum of Initiated Downloads" fld="3" baseField="0" baseItem="0"/>
    <dataField name="Sum of Completed Installs" fld="4" baseField="0" baseItem="0"/>
    <dataField name="Sum of Unique PP Views" fld="5" baseField="0" baseItem="0"/>
    <dataField name="Sum of Sessions" fld="6" baseField="0" baseItem="0"/>
    <dataField name="Sum of Orders" fld="7" baseField="0" baseItem="0"/>
    <dataField name="Sum of Client Revenue" fld="8" baseField="1" baseItem="0"/>
  </dataFields>
  <formats count="2">
    <format dxfId="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showGridLines="0" topLeftCell="M1" workbookViewId="0">
      <pane ySplit="1" topLeftCell="A44" activePane="bottomLeft" state="frozen"/>
      <selection pane="bottomLeft" activeCell="S1" sqref="S1"/>
    </sheetView>
  </sheetViews>
  <sheetFormatPr baseColWidth="10" defaultColWidth="17" defaultRowHeight="15" customHeight="1" x14ac:dyDescent="0"/>
  <cols>
    <col min="1" max="1" width="17" style="13"/>
    <col min="2" max="2" width="5.6640625" style="13" bestFit="1" customWidth="1"/>
    <col min="3" max="3" width="17" style="13"/>
    <col min="4" max="4" width="9.6640625" style="13" customWidth="1"/>
    <col min="5" max="5" width="17" style="13"/>
    <col min="6" max="6" width="9.6640625" style="13" customWidth="1"/>
    <col min="7" max="7" width="17" style="13"/>
    <col min="8" max="8" width="9.6640625" style="13" customWidth="1"/>
    <col min="9" max="9" width="17" style="13"/>
    <col min="10" max="10" width="9.6640625" style="13" customWidth="1"/>
    <col min="11" max="11" width="17" style="13"/>
    <col min="12" max="12" width="9.6640625" style="13" customWidth="1"/>
    <col min="13" max="14" width="17" style="13"/>
    <col min="15" max="15" width="9.6640625" style="14" customWidth="1"/>
    <col min="16" max="16" width="17" style="13"/>
    <col min="17" max="17" width="13.5" style="1" customWidth="1"/>
    <col min="18" max="18" width="2.6640625" style="41" customWidth="1"/>
    <col min="19" max="19" width="17" style="1"/>
    <col min="20" max="20" width="28.1640625" style="1" bestFit="1" customWidth="1"/>
    <col min="21" max="22" width="17" style="1"/>
    <col min="23" max="23" width="11.6640625" style="1" customWidth="1"/>
    <col min="24" max="24" width="2.6640625" style="1" customWidth="1"/>
    <col min="25" max="28" width="17" style="1"/>
    <col min="29" max="29" width="11.33203125" style="1" customWidth="1"/>
    <col min="30" max="30" width="9" style="1" customWidth="1"/>
    <col min="31" max="31" width="16.83203125" style="1" customWidth="1"/>
    <col min="32" max="16384" width="17" style="1"/>
  </cols>
  <sheetData>
    <row r="1" spans="1:20" s="2" customFormat="1" ht="42">
      <c r="A1" s="4" t="s">
        <v>7</v>
      </c>
      <c r="B1" s="4" t="s">
        <v>8</v>
      </c>
      <c r="C1" s="4" t="s">
        <v>0</v>
      </c>
      <c r="D1" s="5"/>
      <c r="E1" s="4" t="s">
        <v>2</v>
      </c>
      <c r="F1" s="5"/>
      <c r="G1" s="4" t="s">
        <v>1</v>
      </c>
      <c r="H1" s="5"/>
      <c r="I1" s="4" t="s">
        <v>3</v>
      </c>
      <c r="J1" s="5"/>
      <c r="K1" s="4" t="s">
        <v>4</v>
      </c>
      <c r="L1" s="5"/>
      <c r="M1" s="4" t="s">
        <v>5</v>
      </c>
      <c r="N1" s="4" t="s">
        <v>22</v>
      </c>
      <c r="O1" s="6"/>
      <c r="P1" s="4" t="s">
        <v>6</v>
      </c>
      <c r="Q1" s="4" t="s">
        <v>21</v>
      </c>
      <c r="R1" s="39"/>
      <c r="S1" s="2" t="s">
        <v>24</v>
      </c>
      <c r="T1" s="2" t="s">
        <v>25</v>
      </c>
    </row>
    <row r="2" spans="1:20" s="2" customFormat="1" ht="15" customHeight="1">
      <c r="A2" s="20">
        <v>42583</v>
      </c>
      <c r="B2" s="8">
        <f t="shared" ref="B2:B8" si="0">WEEKNUM(A2,2)</f>
        <v>32</v>
      </c>
      <c r="C2" s="8">
        <v>4854</v>
      </c>
      <c r="D2" s="10">
        <f t="shared" ref="D2:D8" si="1">E2/C2</f>
        <v>0.21775854964977337</v>
      </c>
      <c r="E2" s="8">
        <v>1057</v>
      </c>
      <c r="F2" s="12">
        <f t="shared" ref="F2:F8" si="2">G2/E2</f>
        <v>0.31220435193945129</v>
      </c>
      <c r="G2" s="8">
        <v>330</v>
      </c>
      <c r="H2" s="12">
        <f t="shared" ref="H2:H8" si="3">I2/G2</f>
        <v>2.5</v>
      </c>
      <c r="I2" s="8">
        <v>825</v>
      </c>
      <c r="J2" s="12">
        <f t="shared" ref="J2:J8" si="4">K2/I2</f>
        <v>0.16121212121212122</v>
      </c>
      <c r="K2" s="8">
        <v>133</v>
      </c>
      <c r="L2" s="12">
        <f t="shared" ref="L2:L8" si="5">M2/K2</f>
        <v>0.15037593984962405</v>
      </c>
      <c r="M2" s="8">
        <v>20</v>
      </c>
      <c r="N2" s="37">
        <v>631.19000000000005</v>
      </c>
      <c r="O2" s="3"/>
      <c r="P2" s="12">
        <f t="shared" ref="P2:P33" si="6">M2/C2</f>
        <v>4.1203131437989289E-3</v>
      </c>
      <c r="Q2" s="37">
        <f>N2/M2</f>
        <v>31.559500000000003</v>
      </c>
      <c r="R2" s="40"/>
      <c r="S2" s="42" t="s">
        <v>27</v>
      </c>
      <c r="T2" s="42" t="s">
        <v>28</v>
      </c>
    </row>
    <row r="3" spans="1:20" s="2" customFormat="1" ht="15" customHeight="1">
      <c r="A3" s="19">
        <v>42584</v>
      </c>
      <c r="B3" s="7">
        <f t="shared" si="0"/>
        <v>32</v>
      </c>
      <c r="C3" s="7">
        <v>4613</v>
      </c>
      <c r="D3" s="9">
        <f t="shared" si="1"/>
        <v>0.22826793843485801</v>
      </c>
      <c r="E3" s="7">
        <v>1053</v>
      </c>
      <c r="F3" s="11">
        <f t="shared" si="2"/>
        <v>0.33333333333333331</v>
      </c>
      <c r="G3" s="7">
        <v>351</v>
      </c>
      <c r="H3" s="11">
        <f t="shared" si="3"/>
        <v>2.3903133903133904</v>
      </c>
      <c r="I3" s="7">
        <v>839</v>
      </c>
      <c r="J3" s="11">
        <f t="shared" si="4"/>
        <v>0.17163289630512515</v>
      </c>
      <c r="K3" s="7">
        <v>144</v>
      </c>
      <c r="L3" s="11">
        <f t="shared" si="5"/>
        <v>0.15972222222222221</v>
      </c>
      <c r="M3" s="35">
        <v>23</v>
      </c>
      <c r="N3" s="38">
        <v>747.98</v>
      </c>
      <c r="O3" s="36"/>
      <c r="P3" s="11">
        <f t="shared" si="6"/>
        <v>4.9859093865163668E-3</v>
      </c>
      <c r="Q3" s="38">
        <f t="shared" ref="Q3:Q66" si="7">N3/M3</f>
        <v>32.520869565217389</v>
      </c>
      <c r="R3" s="40"/>
      <c r="S3" s="43"/>
      <c r="T3" s="42" t="s">
        <v>26</v>
      </c>
    </row>
    <row r="4" spans="1:20" s="2" customFormat="1" ht="15" customHeight="1">
      <c r="A4" s="20">
        <v>42585</v>
      </c>
      <c r="B4" s="8">
        <f t="shared" si="0"/>
        <v>32</v>
      </c>
      <c r="C4" s="8">
        <v>4210</v>
      </c>
      <c r="D4" s="10">
        <f t="shared" si="1"/>
        <v>0.27672209026128264</v>
      </c>
      <c r="E4" s="8">
        <v>1165</v>
      </c>
      <c r="F4" s="12">
        <f t="shared" si="2"/>
        <v>0.31587982832618028</v>
      </c>
      <c r="G4" s="8">
        <v>368</v>
      </c>
      <c r="H4" s="12">
        <f t="shared" si="3"/>
        <v>2.2608695652173911</v>
      </c>
      <c r="I4" s="8">
        <v>832</v>
      </c>
      <c r="J4" s="12">
        <f t="shared" si="4"/>
        <v>0.13461538461538461</v>
      </c>
      <c r="K4" s="8">
        <v>112</v>
      </c>
      <c r="L4" s="12">
        <f t="shared" si="5"/>
        <v>7.1428571428571425E-2</v>
      </c>
      <c r="M4" s="8">
        <v>8</v>
      </c>
      <c r="N4" s="37">
        <v>268.36</v>
      </c>
      <c r="O4" s="3"/>
      <c r="P4" s="12">
        <f t="shared" si="6"/>
        <v>1.9002375296912114E-3</v>
      </c>
      <c r="Q4" s="37">
        <f t="shared" si="7"/>
        <v>33.545000000000002</v>
      </c>
      <c r="R4" s="40"/>
    </row>
    <row r="5" spans="1:20" s="2" customFormat="1" ht="15" customHeight="1">
      <c r="A5" s="19">
        <v>42586</v>
      </c>
      <c r="B5" s="7">
        <f t="shared" si="0"/>
        <v>32</v>
      </c>
      <c r="C5" s="7">
        <v>4526</v>
      </c>
      <c r="D5" s="9">
        <f t="shared" si="1"/>
        <v>0.19885108263367213</v>
      </c>
      <c r="E5" s="7">
        <v>900</v>
      </c>
      <c r="F5" s="11">
        <f t="shared" si="2"/>
        <v>0.32111111111111112</v>
      </c>
      <c r="G5" s="7">
        <v>289</v>
      </c>
      <c r="H5" s="11">
        <f t="shared" si="3"/>
        <v>2.8304498269896192</v>
      </c>
      <c r="I5" s="7">
        <v>818</v>
      </c>
      <c r="J5" s="11">
        <f t="shared" si="4"/>
        <v>0.13080684596577016</v>
      </c>
      <c r="K5" s="7">
        <v>107</v>
      </c>
      <c r="L5" s="11">
        <f t="shared" si="5"/>
        <v>0.11214953271028037</v>
      </c>
      <c r="M5" s="7">
        <v>12</v>
      </c>
      <c r="N5" s="38">
        <v>380.6</v>
      </c>
      <c r="O5" s="3"/>
      <c r="P5" s="11">
        <f t="shared" si="6"/>
        <v>2.6513477684489617E-3</v>
      </c>
      <c r="Q5" s="38">
        <f t="shared" si="7"/>
        <v>31.716666666666669</v>
      </c>
      <c r="R5" s="40"/>
    </row>
    <row r="6" spans="1:20" s="2" customFormat="1" ht="15" customHeight="1">
      <c r="A6" s="20">
        <v>42587</v>
      </c>
      <c r="B6" s="8">
        <f t="shared" si="0"/>
        <v>32</v>
      </c>
      <c r="C6" s="8">
        <v>4012</v>
      </c>
      <c r="D6" s="10">
        <f t="shared" si="1"/>
        <v>0.21560319042871387</v>
      </c>
      <c r="E6" s="8">
        <v>865</v>
      </c>
      <c r="F6" s="12">
        <f t="shared" si="2"/>
        <v>0.32485549132947977</v>
      </c>
      <c r="G6" s="8">
        <v>281</v>
      </c>
      <c r="H6" s="12">
        <f t="shared" si="3"/>
        <v>2.6939501779359429</v>
      </c>
      <c r="I6" s="8">
        <v>757</v>
      </c>
      <c r="J6" s="12">
        <f t="shared" si="4"/>
        <v>0.14795244385733158</v>
      </c>
      <c r="K6" s="8">
        <v>112</v>
      </c>
      <c r="L6" s="12">
        <f t="shared" si="5"/>
        <v>0.1875</v>
      </c>
      <c r="M6" s="8">
        <v>21</v>
      </c>
      <c r="N6" s="37">
        <v>668.26</v>
      </c>
      <c r="O6" s="3"/>
      <c r="P6" s="12">
        <f t="shared" si="6"/>
        <v>5.2342971086739784E-3</v>
      </c>
      <c r="Q6" s="37">
        <f t="shared" si="7"/>
        <v>31.821904761904761</v>
      </c>
      <c r="R6" s="40"/>
    </row>
    <row r="7" spans="1:20" s="2" customFormat="1" ht="15" customHeight="1">
      <c r="A7" s="19">
        <v>42588</v>
      </c>
      <c r="B7" s="7">
        <f t="shared" si="0"/>
        <v>32</v>
      </c>
      <c r="C7" s="7">
        <v>4805</v>
      </c>
      <c r="D7" s="9">
        <f t="shared" si="1"/>
        <v>0.19854318418314257</v>
      </c>
      <c r="E7" s="7">
        <v>954</v>
      </c>
      <c r="F7" s="11">
        <f t="shared" si="2"/>
        <v>0.32599580712788262</v>
      </c>
      <c r="G7" s="7">
        <v>311</v>
      </c>
      <c r="H7" s="11">
        <f t="shared" si="3"/>
        <v>2.810289389067524</v>
      </c>
      <c r="I7" s="7">
        <v>874</v>
      </c>
      <c r="J7" s="11">
        <f t="shared" si="4"/>
        <v>0.16819221967963388</v>
      </c>
      <c r="K7" s="7">
        <v>147</v>
      </c>
      <c r="L7" s="11">
        <f t="shared" si="5"/>
        <v>0.10884353741496598</v>
      </c>
      <c r="M7" s="7">
        <v>16</v>
      </c>
      <c r="N7" s="38">
        <v>551.72</v>
      </c>
      <c r="O7" s="3"/>
      <c r="P7" s="11">
        <f t="shared" si="6"/>
        <v>3.3298647242455777E-3</v>
      </c>
      <c r="Q7" s="38">
        <f t="shared" si="7"/>
        <v>34.482500000000002</v>
      </c>
      <c r="R7" s="40"/>
    </row>
    <row r="8" spans="1:20" s="2" customFormat="1" ht="15" customHeight="1">
      <c r="A8" s="27">
        <v>42589</v>
      </c>
      <c r="B8" s="8">
        <f t="shared" si="0"/>
        <v>32</v>
      </c>
      <c r="C8" s="15">
        <v>4745</v>
      </c>
      <c r="D8" s="16">
        <f t="shared" si="1"/>
        <v>0.17639620653319282</v>
      </c>
      <c r="E8" s="15">
        <v>837</v>
      </c>
      <c r="F8" s="17">
        <f t="shared" si="2"/>
        <v>0.34169653524492233</v>
      </c>
      <c r="G8" s="15">
        <v>286</v>
      </c>
      <c r="H8" s="17">
        <f t="shared" si="3"/>
        <v>2.8986013986013988</v>
      </c>
      <c r="I8" s="15">
        <v>829</v>
      </c>
      <c r="J8" s="17">
        <f t="shared" si="4"/>
        <v>0.16164053075995174</v>
      </c>
      <c r="K8" s="15">
        <v>134</v>
      </c>
      <c r="L8" s="17">
        <f t="shared" si="5"/>
        <v>7.4626865671641784E-2</v>
      </c>
      <c r="M8" s="15">
        <v>10</v>
      </c>
      <c r="N8" s="37">
        <v>319.33999999999997</v>
      </c>
      <c r="O8" s="18"/>
      <c r="P8" s="17">
        <f t="shared" si="6"/>
        <v>2.1074815595363539E-3</v>
      </c>
      <c r="Q8" s="37">
        <f t="shared" si="7"/>
        <v>31.933999999999997</v>
      </c>
      <c r="R8" s="40"/>
    </row>
    <row r="9" spans="1:20" s="2" customFormat="1" ht="15" customHeight="1">
      <c r="A9" s="19">
        <v>42590</v>
      </c>
      <c r="B9" s="7">
        <f t="shared" ref="B9:B36" si="8">WEEKNUM(A9,2)</f>
        <v>33</v>
      </c>
      <c r="C9" s="7">
        <v>4264</v>
      </c>
      <c r="D9" s="9">
        <f t="shared" ref="D9:D36" si="9">E9/C9</f>
        <v>0.19230769230769232</v>
      </c>
      <c r="E9" s="7">
        <v>820</v>
      </c>
      <c r="F9" s="11">
        <f t="shared" ref="F9:F36" si="10">G9/E9</f>
        <v>0.31341463414634146</v>
      </c>
      <c r="G9" s="7">
        <v>257</v>
      </c>
      <c r="H9" s="11">
        <f t="shared" ref="H9:H36" si="11">I9/G9</f>
        <v>2.7859922178988326</v>
      </c>
      <c r="I9" s="7">
        <v>716</v>
      </c>
      <c r="J9" s="11">
        <f t="shared" ref="J9:J36" si="12">K9/I9</f>
        <v>0.16340782122905029</v>
      </c>
      <c r="K9" s="7">
        <v>117</v>
      </c>
      <c r="L9" s="11">
        <f t="shared" ref="L9:L36" si="13">M9/K9</f>
        <v>8.5470085470085472E-2</v>
      </c>
      <c r="M9" s="7">
        <v>10</v>
      </c>
      <c r="N9" s="38">
        <v>323.39999999999998</v>
      </c>
      <c r="O9" s="3"/>
      <c r="P9" s="11">
        <f t="shared" si="6"/>
        <v>2.3452157598499064E-3</v>
      </c>
      <c r="Q9" s="38">
        <f t="shared" si="7"/>
        <v>32.339999999999996</v>
      </c>
      <c r="R9" s="40"/>
    </row>
    <row r="10" spans="1:20" s="2" customFormat="1" ht="15" customHeight="1">
      <c r="A10" s="20">
        <v>42591</v>
      </c>
      <c r="B10" s="8">
        <f t="shared" si="8"/>
        <v>33</v>
      </c>
      <c r="C10" s="8">
        <v>4667</v>
      </c>
      <c r="D10" s="10">
        <f t="shared" si="9"/>
        <v>0.18791514891793443</v>
      </c>
      <c r="E10" s="8">
        <v>877</v>
      </c>
      <c r="F10" s="12">
        <f t="shared" si="10"/>
        <v>0.35689851767388825</v>
      </c>
      <c r="G10" s="8">
        <v>313</v>
      </c>
      <c r="H10" s="12">
        <f t="shared" si="11"/>
        <v>2.5175718849840254</v>
      </c>
      <c r="I10" s="8">
        <v>788</v>
      </c>
      <c r="J10" s="12">
        <f t="shared" si="12"/>
        <v>0.14340101522842641</v>
      </c>
      <c r="K10" s="8">
        <v>113</v>
      </c>
      <c r="L10" s="12">
        <f t="shared" si="13"/>
        <v>0.12389380530973451</v>
      </c>
      <c r="M10" s="8">
        <v>14</v>
      </c>
      <c r="N10" s="37">
        <v>460.18</v>
      </c>
      <c r="O10" s="3"/>
      <c r="P10" s="12">
        <f t="shared" si="6"/>
        <v>2.9997857295907433E-3</v>
      </c>
      <c r="Q10" s="37">
        <f t="shared" si="7"/>
        <v>32.869999999999997</v>
      </c>
      <c r="R10" s="40"/>
    </row>
    <row r="11" spans="1:20" s="2" customFormat="1" ht="15" customHeight="1">
      <c r="A11" s="19">
        <v>42592</v>
      </c>
      <c r="B11" s="7">
        <f t="shared" si="8"/>
        <v>33</v>
      </c>
      <c r="C11" s="7">
        <v>2910</v>
      </c>
      <c r="D11" s="9">
        <f t="shared" si="9"/>
        <v>0.306872852233677</v>
      </c>
      <c r="E11" s="7">
        <v>893</v>
      </c>
      <c r="F11" s="11">
        <f t="shared" si="10"/>
        <v>0.31019036954087348</v>
      </c>
      <c r="G11" s="7">
        <v>277</v>
      </c>
      <c r="H11" s="11">
        <f t="shared" si="11"/>
        <v>2.592057761732852</v>
      </c>
      <c r="I11" s="7">
        <v>718</v>
      </c>
      <c r="J11" s="11">
        <f t="shared" si="12"/>
        <v>0.13231197771587744</v>
      </c>
      <c r="K11" s="7">
        <v>95</v>
      </c>
      <c r="L11" s="11">
        <f t="shared" si="13"/>
        <v>0.12631578947368421</v>
      </c>
      <c r="M11" s="7">
        <v>12</v>
      </c>
      <c r="N11" s="38">
        <v>399.33</v>
      </c>
      <c r="O11" s="3"/>
      <c r="P11" s="11">
        <f t="shared" si="6"/>
        <v>4.1237113402061857E-3</v>
      </c>
      <c r="Q11" s="38">
        <f t="shared" si="7"/>
        <v>33.277499999999996</v>
      </c>
      <c r="R11" s="40"/>
    </row>
    <row r="12" spans="1:20" s="2" customFormat="1" ht="15" customHeight="1">
      <c r="A12" s="20">
        <v>42593</v>
      </c>
      <c r="B12" s="8">
        <f t="shared" si="8"/>
        <v>33</v>
      </c>
      <c r="C12" s="8">
        <v>4905</v>
      </c>
      <c r="D12" s="10">
        <f t="shared" si="9"/>
        <v>0.19938837920489297</v>
      </c>
      <c r="E12" s="8">
        <v>978</v>
      </c>
      <c r="F12" s="12">
        <f t="shared" si="10"/>
        <v>0.34662576687116564</v>
      </c>
      <c r="G12" s="8">
        <v>339</v>
      </c>
      <c r="H12" s="12">
        <f t="shared" si="11"/>
        <v>2.9262536873156342</v>
      </c>
      <c r="I12" s="8">
        <v>992</v>
      </c>
      <c r="J12" s="12">
        <f t="shared" si="12"/>
        <v>0.15221774193548387</v>
      </c>
      <c r="K12" s="8">
        <v>151</v>
      </c>
      <c r="L12" s="12">
        <f t="shared" si="13"/>
        <v>8.6092715231788075E-2</v>
      </c>
      <c r="M12" s="8">
        <v>13</v>
      </c>
      <c r="N12" s="37">
        <v>393.57</v>
      </c>
      <c r="O12" s="3"/>
      <c r="P12" s="12">
        <f t="shared" si="6"/>
        <v>2.6503567787971457E-3</v>
      </c>
      <c r="Q12" s="37">
        <f t="shared" si="7"/>
        <v>30.274615384615384</v>
      </c>
      <c r="R12" s="40"/>
    </row>
    <row r="13" spans="1:20" s="2" customFormat="1" ht="15" customHeight="1">
      <c r="A13" s="19">
        <v>42594</v>
      </c>
      <c r="B13" s="7">
        <f t="shared" si="8"/>
        <v>33</v>
      </c>
      <c r="C13" s="7">
        <v>5107</v>
      </c>
      <c r="D13" s="9">
        <f t="shared" si="9"/>
        <v>0.25220285882122578</v>
      </c>
      <c r="E13" s="7">
        <v>1288</v>
      </c>
      <c r="F13" s="11">
        <f t="shared" si="10"/>
        <v>0.35093167701863354</v>
      </c>
      <c r="G13" s="7">
        <v>452</v>
      </c>
      <c r="H13" s="11">
        <f t="shared" si="11"/>
        <v>2.1482300884955752</v>
      </c>
      <c r="I13" s="7">
        <v>971</v>
      </c>
      <c r="J13" s="11">
        <f t="shared" si="12"/>
        <v>0.1400617919670443</v>
      </c>
      <c r="K13" s="7">
        <v>136</v>
      </c>
      <c r="L13" s="11">
        <f t="shared" si="13"/>
        <v>0.13970588235294118</v>
      </c>
      <c r="M13" s="7">
        <v>19</v>
      </c>
      <c r="N13" s="38">
        <v>650.96</v>
      </c>
      <c r="O13" s="3"/>
      <c r="P13" s="11">
        <f t="shared" si="6"/>
        <v>3.7203837869590759E-3</v>
      </c>
      <c r="Q13" s="38">
        <f t="shared" si="7"/>
        <v>34.261052631578949</v>
      </c>
      <c r="R13" s="40"/>
    </row>
    <row r="14" spans="1:20" s="2" customFormat="1" ht="15" customHeight="1">
      <c r="A14" s="20">
        <v>42595</v>
      </c>
      <c r="B14" s="8">
        <f t="shared" si="8"/>
        <v>33</v>
      </c>
      <c r="C14" s="8">
        <v>5730</v>
      </c>
      <c r="D14" s="10">
        <f t="shared" si="9"/>
        <v>0.19790575916230366</v>
      </c>
      <c r="E14" s="8">
        <v>1134</v>
      </c>
      <c r="F14" s="12">
        <f t="shared" si="10"/>
        <v>0.35802469135802467</v>
      </c>
      <c r="G14" s="8">
        <v>406</v>
      </c>
      <c r="H14" s="12">
        <f t="shared" si="11"/>
        <v>2.3103448275862069</v>
      </c>
      <c r="I14" s="8">
        <v>938</v>
      </c>
      <c r="J14" s="12">
        <f t="shared" si="12"/>
        <v>0.13432835820895522</v>
      </c>
      <c r="K14" s="8">
        <v>126</v>
      </c>
      <c r="L14" s="12">
        <f t="shared" si="13"/>
        <v>0.17460317460317459</v>
      </c>
      <c r="M14" s="8">
        <v>22</v>
      </c>
      <c r="N14" s="37">
        <v>781.32</v>
      </c>
      <c r="O14" s="3"/>
      <c r="P14" s="12">
        <f t="shared" si="6"/>
        <v>3.8394415357766143E-3</v>
      </c>
      <c r="Q14" s="37">
        <f t="shared" si="7"/>
        <v>35.514545454545456</v>
      </c>
      <c r="R14" s="40"/>
    </row>
    <row r="15" spans="1:20" s="2" customFormat="1" ht="15" customHeight="1">
      <c r="A15" s="22">
        <v>42596</v>
      </c>
      <c r="B15" s="7">
        <f t="shared" si="8"/>
        <v>33</v>
      </c>
      <c r="C15" s="23">
        <v>5745</v>
      </c>
      <c r="D15" s="24">
        <f t="shared" si="9"/>
        <v>0.22941688424717147</v>
      </c>
      <c r="E15" s="23">
        <v>1318</v>
      </c>
      <c r="F15" s="21">
        <f t="shared" si="10"/>
        <v>0.36418816388467373</v>
      </c>
      <c r="G15" s="23">
        <v>480</v>
      </c>
      <c r="H15" s="21">
        <f t="shared" si="11"/>
        <v>2.0833333333333335</v>
      </c>
      <c r="I15" s="23">
        <v>1000</v>
      </c>
      <c r="J15" s="21">
        <f t="shared" si="12"/>
        <v>0.13200000000000001</v>
      </c>
      <c r="K15" s="23">
        <v>132</v>
      </c>
      <c r="L15" s="21">
        <f t="shared" si="13"/>
        <v>0.20454545454545456</v>
      </c>
      <c r="M15" s="23">
        <v>27</v>
      </c>
      <c r="N15" s="38">
        <v>874.13</v>
      </c>
      <c r="O15" s="18"/>
      <c r="P15" s="21">
        <f t="shared" si="6"/>
        <v>4.6997389033942563E-3</v>
      </c>
      <c r="Q15" s="38">
        <f t="shared" si="7"/>
        <v>32.375185185185188</v>
      </c>
      <c r="R15" s="40"/>
    </row>
    <row r="16" spans="1:20" s="2" customFormat="1" ht="15" customHeight="1">
      <c r="A16" s="20">
        <v>42597</v>
      </c>
      <c r="B16" s="8">
        <f t="shared" si="8"/>
        <v>34</v>
      </c>
      <c r="C16" s="8">
        <v>5836</v>
      </c>
      <c r="D16" s="10">
        <f t="shared" si="9"/>
        <v>0.22206991089787526</v>
      </c>
      <c r="E16" s="8">
        <v>1296</v>
      </c>
      <c r="F16" s="12">
        <f t="shared" si="10"/>
        <v>0.30555555555555558</v>
      </c>
      <c r="G16" s="8">
        <v>396</v>
      </c>
      <c r="H16" s="12">
        <f t="shared" si="11"/>
        <v>2.3686868686868685</v>
      </c>
      <c r="I16" s="8">
        <v>938</v>
      </c>
      <c r="J16" s="12">
        <f t="shared" si="12"/>
        <v>0.13646055437100213</v>
      </c>
      <c r="K16" s="8">
        <v>128</v>
      </c>
      <c r="L16" s="12">
        <f t="shared" si="13"/>
        <v>0.15625</v>
      </c>
      <c r="M16" s="8">
        <v>20</v>
      </c>
      <c r="N16" s="37">
        <v>671.96</v>
      </c>
      <c r="O16" s="3"/>
      <c r="P16" s="12">
        <f t="shared" si="6"/>
        <v>3.4270047978067169E-3</v>
      </c>
      <c r="Q16" s="37">
        <f t="shared" si="7"/>
        <v>33.597999999999999</v>
      </c>
      <c r="R16" s="40"/>
    </row>
    <row r="17" spans="1:18" s="2" customFormat="1" ht="15" customHeight="1">
      <c r="A17" s="19">
        <v>42598</v>
      </c>
      <c r="B17" s="7">
        <f t="shared" si="8"/>
        <v>34</v>
      </c>
      <c r="C17" s="7">
        <v>6298</v>
      </c>
      <c r="D17" s="9">
        <f t="shared" si="9"/>
        <v>0.23372499206097175</v>
      </c>
      <c r="E17" s="7">
        <v>1472</v>
      </c>
      <c r="F17" s="11">
        <f t="shared" si="10"/>
        <v>0.33220108695652173</v>
      </c>
      <c r="G17" s="7">
        <v>489</v>
      </c>
      <c r="H17" s="11">
        <f t="shared" si="11"/>
        <v>2.0920245398773005</v>
      </c>
      <c r="I17" s="7">
        <v>1023</v>
      </c>
      <c r="J17" s="11">
        <f t="shared" si="12"/>
        <v>0.15151515151515152</v>
      </c>
      <c r="K17" s="7">
        <v>155</v>
      </c>
      <c r="L17" s="11">
        <f t="shared" si="13"/>
        <v>9.0322580645161285E-2</v>
      </c>
      <c r="M17" s="7">
        <v>14</v>
      </c>
      <c r="N17" s="38">
        <v>452.27</v>
      </c>
      <c r="O17" s="3"/>
      <c r="P17" s="11">
        <f t="shared" si="6"/>
        <v>2.2229279136233727E-3</v>
      </c>
      <c r="Q17" s="38">
        <f t="shared" si="7"/>
        <v>32.305</v>
      </c>
      <c r="R17" s="40"/>
    </row>
    <row r="18" spans="1:18" s="2" customFormat="1" ht="15" customHeight="1">
      <c r="A18" s="20">
        <v>42599</v>
      </c>
      <c r="B18" s="8">
        <f t="shared" si="8"/>
        <v>34</v>
      </c>
      <c r="C18" s="8">
        <v>5130</v>
      </c>
      <c r="D18" s="10">
        <f t="shared" si="9"/>
        <v>0.27037037037037037</v>
      </c>
      <c r="E18" s="8">
        <v>1387</v>
      </c>
      <c r="F18" s="12">
        <f t="shared" si="10"/>
        <v>0.32876712328767121</v>
      </c>
      <c r="G18" s="8">
        <v>456</v>
      </c>
      <c r="H18" s="12">
        <f t="shared" si="11"/>
        <v>1.9451754385964912</v>
      </c>
      <c r="I18" s="8">
        <v>887</v>
      </c>
      <c r="J18" s="12">
        <f t="shared" si="12"/>
        <v>0.11724915445321307</v>
      </c>
      <c r="K18" s="8">
        <v>104</v>
      </c>
      <c r="L18" s="12">
        <f t="shared" si="13"/>
        <v>7.6923076923076927E-2</v>
      </c>
      <c r="M18" s="8">
        <v>8</v>
      </c>
      <c r="N18" s="37">
        <v>240.66</v>
      </c>
      <c r="O18" s="3"/>
      <c r="P18" s="12">
        <f t="shared" si="6"/>
        <v>1.5594541910331384E-3</v>
      </c>
      <c r="Q18" s="37">
        <f t="shared" si="7"/>
        <v>30.0825</v>
      </c>
      <c r="R18" s="40"/>
    </row>
    <row r="19" spans="1:18" s="2" customFormat="1" ht="15" customHeight="1">
      <c r="A19" s="19">
        <v>42600</v>
      </c>
      <c r="B19" s="7">
        <f t="shared" si="8"/>
        <v>34</v>
      </c>
      <c r="C19" s="7">
        <v>5154</v>
      </c>
      <c r="D19" s="9">
        <f t="shared" si="9"/>
        <v>0.26251455180442373</v>
      </c>
      <c r="E19" s="7">
        <v>1353</v>
      </c>
      <c r="F19" s="11">
        <f t="shared" si="10"/>
        <v>0.3473762010347376</v>
      </c>
      <c r="G19" s="7">
        <v>470</v>
      </c>
      <c r="H19" s="11">
        <f t="shared" si="11"/>
        <v>2.0872340425531917</v>
      </c>
      <c r="I19" s="7">
        <v>981</v>
      </c>
      <c r="J19" s="11">
        <f t="shared" si="12"/>
        <v>0.13149847094801223</v>
      </c>
      <c r="K19" s="7">
        <v>129</v>
      </c>
      <c r="L19" s="11">
        <f t="shared" si="13"/>
        <v>0.10077519379844961</v>
      </c>
      <c r="M19" s="7">
        <v>13</v>
      </c>
      <c r="N19" s="38">
        <v>436.64</v>
      </c>
      <c r="O19" s="3"/>
      <c r="P19" s="11">
        <f t="shared" si="6"/>
        <v>2.5223127667830811E-3</v>
      </c>
      <c r="Q19" s="38">
        <f t="shared" si="7"/>
        <v>33.587692307692308</v>
      </c>
      <c r="R19" s="40"/>
    </row>
    <row r="20" spans="1:18" s="2" customFormat="1" ht="15" customHeight="1">
      <c r="A20" s="20">
        <v>42601</v>
      </c>
      <c r="B20" s="8">
        <f t="shared" si="8"/>
        <v>34</v>
      </c>
      <c r="C20" s="8">
        <v>5091</v>
      </c>
      <c r="D20" s="10">
        <f t="shared" si="9"/>
        <v>0.26360243567079161</v>
      </c>
      <c r="E20" s="8">
        <v>1342</v>
      </c>
      <c r="F20" s="12">
        <f t="shared" si="10"/>
        <v>0.32041728763040239</v>
      </c>
      <c r="G20" s="8">
        <v>430</v>
      </c>
      <c r="H20" s="12">
        <f t="shared" si="11"/>
        <v>2.1209302325581394</v>
      </c>
      <c r="I20" s="8">
        <v>912</v>
      </c>
      <c r="J20" s="12">
        <f t="shared" si="12"/>
        <v>0.10635964912280702</v>
      </c>
      <c r="K20" s="8">
        <v>97</v>
      </c>
      <c r="L20" s="12">
        <f t="shared" si="13"/>
        <v>0.13402061855670103</v>
      </c>
      <c r="M20" s="8">
        <v>13</v>
      </c>
      <c r="N20" s="37">
        <v>434.46</v>
      </c>
      <c r="O20" s="3"/>
      <c r="P20" s="12">
        <f t="shared" si="6"/>
        <v>2.5535258298958947E-3</v>
      </c>
      <c r="Q20" s="37">
        <f t="shared" si="7"/>
        <v>33.42</v>
      </c>
      <c r="R20" s="40"/>
    </row>
    <row r="21" spans="1:18" s="2" customFormat="1" ht="15" customHeight="1">
      <c r="A21" s="19">
        <v>42602</v>
      </c>
      <c r="B21" s="7">
        <f t="shared" si="8"/>
        <v>34</v>
      </c>
      <c r="C21" s="7">
        <v>5925</v>
      </c>
      <c r="D21" s="9">
        <f t="shared" si="9"/>
        <v>0.2310548523206751</v>
      </c>
      <c r="E21" s="7">
        <v>1369</v>
      </c>
      <c r="F21" s="11">
        <f t="shared" si="10"/>
        <v>0.34112490869247625</v>
      </c>
      <c r="G21" s="7">
        <v>467</v>
      </c>
      <c r="H21" s="11">
        <f t="shared" si="11"/>
        <v>2.2890792291220556</v>
      </c>
      <c r="I21" s="7">
        <v>1069</v>
      </c>
      <c r="J21" s="11">
        <f t="shared" si="12"/>
        <v>0.11973807296538821</v>
      </c>
      <c r="K21" s="7">
        <v>128</v>
      </c>
      <c r="L21" s="11">
        <f t="shared" si="13"/>
        <v>0.1875</v>
      </c>
      <c r="M21" s="7">
        <v>24</v>
      </c>
      <c r="N21" s="38">
        <v>833.44</v>
      </c>
      <c r="O21" s="3"/>
      <c r="P21" s="11">
        <f t="shared" si="6"/>
        <v>4.0506329113924053E-3</v>
      </c>
      <c r="Q21" s="38">
        <f t="shared" si="7"/>
        <v>34.726666666666667</v>
      </c>
      <c r="R21" s="40"/>
    </row>
    <row r="22" spans="1:18" s="2" customFormat="1" ht="15" customHeight="1">
      <c r="A22" s="27">
        <v>42603</v>
      </c>
      <c r="B22" s="8">
        <f t="shared" si="8"/>
        <v>34</v>
      </c>
      <c r="C22" s="15">
        <v>6044</v>
      </c>
      <c r="D22" s="16">
        <f t="shared" si="9"/>
        <v>0.23560555923229648</v>
      </c>
      <c r="E22" s="15">
        <v>1424</v>
      </c>
      <c r="F22" s="17">
        <f t="shared" si="10"/>
        <v>0.33707865168539325</v>
      </c>
      <c r="G22" s="15">
        <v>480</v>
      </c>
      <c r="H22" s="17">
        <f t="shared" si="11"/>
        <v>2.1645833333333333</v>
      </c>
      <c r="I22" s="15">
        <v>1039</v>
      </c>
      <c r="J22" s="17">
        <f t="shared" si="12"/>
        <v>0.10202117420596728</v>
      </c>
      <c r="K22" s="15">
        <v>106</v>
      </c>
      <c r="L22" s="17">
        <f t="shared" si="13"/>
        <v>0.13207547169811321</v>
      </c>
      <c r="M22" s="15">
        <v>14</v>
      </c>
      <c r="N22" s="37">
        <v>497.83</v>
      </c>
      <c r="O22" s="18"/>
      <c r="P22" s="17">
        <f t="shared" si="6"/>
        <v>2.3163467902051621E-3</v>
      </c>
      <c r="Q22" s="37">
        <f t="shared" si="7"/>
        <v>35.559285714285714</v>
      </c>
      <c r="R22" s="40"/>
    </row>
    <row r="23" spans="1:18" s="2" customFormat="1" ht="15" customHeight="1">
      <c r="A23" s="19">
        <v>42604</v>
      </c>
      <c r="B23" s="7">
        <f t="shared" si="8"/>
        <v>35</v>
      </c>
      <c r="C23" s="7">
        <v>5764</v>
      </c>
      <c r="D23" s="9">
        <f t="shared" si="9"/>
        <v>0.33396946564885494</v>
      </c>
      <c r="E23" s="7">
        <v>1925</v>
      </c>
      <c r="F23" s="11">
        <f t="shared" si="10"/>
        <v>0.28155844155844156</v>
      </c>
      <c r="G23" s="7">
        <v>542</v>
      </c>
      <c r="H23" s="11">
        <f t="shared" si="11"/>
        <v>1.9261992619926198</v>
      </c>
      <c r="I23" s="7">
        <v>1044</v>
      </c>
      <c r="J23" s="11">
        <f t="shared" si="12"/>
        <v>0.11973180076628352</v>
      </c>
      <c r="K23" s="7">
        <v>125</v>
      </c>
      <c r="L23" s="11">
        <f t="shared" si="13"/>
        <v>9.6000000000000002E-2</v>
      </c>
      <c r="M23" s="7">
        <v>12</v>
      </c>
      <c r="N23" s="38">
        <v>399.49</v>
      </c>
      <c r="O23" s="3"/>
      <c r="P23" s="11">
        <f t="shared" si="6"/>
        <v>2.0818875780707841E-3</v>
      </c>
      <c r="Q23" s="38">
        <f t="shared" si="7"/>
        <v>33.290833333333332</v>
      </c>
      <c r="R23" s="40"/>
    </row>
    <row r="24" spans="1:18" s="2" customFormat="1" ht="15" customHeight="1">
      <c r="A24" s="20">
        <v>42605</v>
      </c>
      <c r="B24" s="8">
        <f t="shared" si="8"/>
        <v>35</v>
      </c>
      <c r="C24" s="8">
        <v>5251</v>
      </c>
      <c r="D24" s="10">
        <f t="shared" si="9"/>
        <v>0.29442011045515137</v>
      </c>
      <c r="E24" s="8">
        <v>1546</v>
      </c>
      <c r="F24" s="12">
        <f t="shared" si="10"/>
        <v>0.31371280724450196</v>
      </c>
      <c r="G24" s="8">
        <v>485</v>
      </c>
      <c r="H24" s="12">
        <f t="shared" si="11"/>
        <v>2.1154639175257732</v>
      </c>
      <c r="I24" s="8">
        <v>1026</v>
      </c>
      <c r="J24" s="12">
        <f t="shared" si="12"/>
        <v>0.10916179337231968</v>
      </c>
      <c r="K24" s="8">
        <v>112</v>
      </c>
      <c r="L24" s="12">
        <f t="shared" si="13"/>
        <v>1.7857142857142856E-2</v>
      </c>
      <c r="M24" s="8">
        <v>2</v>
      </c>
      <c r="N24" s="37">
        <v>49.25</v>
      </c>
      <c r="O24" s="3"/>
      <c r="P24" s="12">
        <f t="shared" si="6"/>
        <v>3.8087983241287375E-4</v>
      </c>
      <c r="Q24" s="37">
        <f t="shared" si="7"/>
        <v>24.625</v>
      </c>
      <c r="R24" s="40"/>
    </row>
    <row r="25" spans="1:18" s="2" customFormat="1" ht="15" customHeight="1">
      <c r="A25" s="19">
        <v>42606</v>
      </c>
      <c r="B25" s="7">
        <f t="shared" si="8"/>
        <v>35</v>
      </c>
      <c r="C25" s="7">
        <v>4835</v>
      </c>
      <c r="D25" s="9">
        <f t="shared" si="9"/>
        <v>0.29700103412616341</v>
      </c>
      <c r="E25" s="7">
        <v>1436</v>
      </c>
      <c r="F25" s="11">
        <f t="shared" si="10"/>
        <v>0.31476323119777161</v>
      </c>
      <c r="G25" s="7">
        <v>452</v>
      </c>
      <c r="H25" s="11">
        <f t="shared" si="11"/>
        <v>1.9889380530973451</v>
      </c>
      <c r="I25" s="7">
        <v>899</v>
      </c>
      <c r="J25" s="11">
        <f t="shared" si="12"/>
        <v>0.11902113459399333</v>
      </c>
      <c r="K25" s="7">
        <v>107</v>
      </c>
      <c r="L25" s="11">
        <f t="shared" si="13"/>
        <v>0.17757009345794392</v>
      </c>
      <c r="M25" s="7">
        <v>19</v>
      </c>
      <c r="N25" s="38">
        <v>667.68</v>
      </c>
      <c r="O25" s="3"/>
      <c r="P25" s="11">
        <f t="shared" si="6"/>
        <v>3.9296794208893487E-3</v>
      </c>
      <c r="Q25" s="38">
        <f t="shared" si="7"/>
        <v>35.141052631578944</v>
      </c>
      <c r="R25" s="40"/>
    </row>
    <row r="26" spans="1:18" s="2" customFormat="1" ht="15" customHeight="1">
      <c r="A26" s="20">
        <v>42607</v>
      </c>
      <c r="B26" s="8">
        <f t="shared" si="8"/>
        <v>35</v>
      </c>
      <c r="C26" s="8">
        <v>4019</v>
      </c>
      <c r="D26" s="10">
        <f t="shared" si="9"/>
        <v>0.26598656382184621</v>
      </c>
      <c r="E26" s="8">
        <v>1069</v>
      </c>
      <c r="F26" s="12">
        <f t="shared" si="10"/>
        <v>0.3021515434985968</v>
      </c>
      <c r="G26" s="8">
        <v>323</v>
      </c>
      <c r="H26" s="12">
        <f t="shared" si="11"/>
        <v>2.5696594427244581</v>
      </c>
      <c r="I26" s="8">
        <v>830</v>
      </c>
      <c r="J26" s="12">
        <f t="shared" si="12"/>
        <v>0.14216867469879518</v>
      </c>
      <c r="K26" s="8">
        <v>118</v>
      </c>
      <c r="L26" s="12">
        <f t="shared" si="13"/>
        <v>0.21186440677966101</v>
      </c>
      <c r="M26" s="8">
        <v>25</v>
      </c>
      <c r="N26" s="37">
        <v>812.09</v>
      </c>
      <c r="O26" s="3"/>
      <c r="P26" s="12">
        <f t="shared" si="6"/>
        <v>6.2204528489674046E-3</v>
      </c>
      <c r="Q26" s="37">
        <f t="shared" si="7"/>
        <v>32.483600000000003</v>
      </c>
      <c r="R26" s="40"/>
    </row>
    <row r="27" spans="1:18" s="2" customFormat="1" ht="15" customHeight="1">
      <c r="A27" s="19">
        <v>42608</v>
      </c>
      <c r="B27" s="7">
        <f t="shared" si="8"/>
        <v>35</v>
      </c>
      <c r="C27" s="7">
        <v>4290</v>
      </c>
      <c r="D27" s="9">
        <f t="shared" si="9"/>
        <v>0.25174825174825177</v>
      </c>
      <c r="E27" s="7">
        <v>1080</v>
      </c>
      <c r="F27" s="11">
        <f t="shared" si="10"/>
        <v>0.34814814814814815</v>
      </c>
      <c r="G27" s="7">
        <v>376</v>
      </c>
      <c r="H27" s="11">
        <f t="shared" si="11"/>
        <v>2.1117021276595747</v>
      </c>
      <c r="I27" s="7">
        <v>794</v>
      </c>
      <c r="J27" s="11">
        <f t="shared" si="12"/>
        <v>0.11335012594458438</v>
      </c>
      <c r="K27" s="7">
        <v>90</v>
      </c>
      <c r="L27" s="11">
        <f t="shared" si="13"/>
        <v>0.1</v>
      </c>
      <c r="M27" s="7">
        <v>9</v>
      </c>
      <c r="N27" s="38">
        <v>337.6</v>
      </c>
      <c r="O27" s="3"/>
      <c r="P27" s="11">
        <f t="shared" si="6"/>
        <v>2.0979020979020979E-3</v>
      </c>
      <c r="Q27" s="38">
        <f t="shared" si="7"/>
        <v>37.511111111111113</v>
      </c>
      <c r="R27" s="40"/>
    </row>
    <row r="28" spans="1:18" s="2" customFormat="1" ht="15" customHeight="1">
      <c r="A28" s="20">
        <v>42609</v>
      </c>
      <c r="B28" s="8">
        <f t="shared" si="8"/>
        <v>35</v>
      </c>
      <c r="C28" s="8">
        <v>5650</v>
      </c>
      <c r="D28" s="10">
        <f t="shared" si="9"/>
        <v>0.2295575221238938</v>
      </c>
      <c r="E28" s="8">
        <v>1297</v>
      </c>
      <c r="F28" s="12">
        <f t="shared" si="10"/>
        <v>0.35929067077872012</v>
      </c>
      <c r="G28" s="8">
        <v>466</v>
      </c>
      <c r="H28" s="12">
        <f t="shared" si="11"/>
        <v>2.2124463519313307</v>
      </c>
      <c r="I28" s="8">
        <v>1031</v>
      </c>
      <c r="J28" s="12">
        <f t="shared" si="12"/>
        <v>0.12124151309408342</v>
      </c>
      <c r="K28" s="8">
        <v>125</v>
      </c>
      <c r="L28" s="12">
        <f t="shared" si="13"/>
        <v>0.152</v>
      </c>
      <c r="M28" s="8">
        <v>19</v>
      </c>
      <c r="N28" s="37">
        <v>666.05</v>
      </c>
      <c r="O28" s="3"/>
      <c r="P28" s="12">
        <f t="shared" si="6"/>
        <v>3.3628318584070795E-3</v>
      </c>
      <c r="Q28" s="37">
        <f t="shared" si="7"/>
        <v>35.055263157894736</v>
      </c>
      <c r="R28" s="40"/>
    </row>
    <row r="29" spans="1:18" s="2" customFormat="1" ht="15" customHeight="1">
      <c r="A29" s="22">
        <v>42610</v>
      </c>
      <c r="B29" s="7">
        <f t="shared" si="8"/>
        <v>35</v>
      </c>
      <c r="C29" s="23">
        <v>5395</v>
      </c>
      <c r="D29" s="24">
        <f t="shared" si="9"/>
        <v>0.25189990732159406</v>
      </c>
      <c r="E29" s="23">
        <v>1359</v>
      </c>
      <c r="F29" s="21">
        <f t="shared" si="10"/>
        <v>0.35172921265636498</v>
      </c>
      <c r="G29" s="23">
        <v>478</v>
      </c>
      <c r="H29" s="21">
        <f t="shared" si="11"/>
        <v>2.3389121338912133</v>
      </c>
      <c r="I29" s="23">
        <v>1118</v>
      </c>
      <c r="J29" s="21">
        <f t="shared" si="12"/>
        <v>0.14400715563506261</v>
      </c>
      <c r="K29" s="23">
        <v>161</v>
      </c>
      <c r="L29" s="21">
        <f t="shared" si="13"/>
        <v>0.14285714285714285</v>
      </c>
      <c r="M29" s="23">
        <v>23</v>
      </c>
      <c r="N29" s="38">
        <v>800.7</v>
      </c>
      <c r="O29" s="18"/>
      <c r="P29" s="21">
        <f t="shared" si="6"/>
        <v>4.2632066728452269E-3</v>
      </c>
      <c r="Q29" s="38">
        <f t="shared" si="7"/>
        <v>34.813043478260873</v>
      </c>
      <c r="R29" s="40"/>
    </row>
    <row r="30" spans="1:18" s="2" customFormat="1" ht="15" customHeight="1">
      <c r="A30" s="20">
        <v>42611</v>
      </c>
      <c r="B30" s="8">
        <f t="shared" si="8"/>
        <v>36</v>
      </c>
      <c r="C30" s="8">
        <v>4845</v>
      </c>
      <c r="D30" s="10">
        <f t="shared" si="9"/>
        <v>0.26707946336429311</v>
      </c>
      <c r="E30" s="8">
        <v>1294</v>
      </c>
      <c r="F30" s="12">
        <f t="shared" si="10"/>
        <v>0.33539412673879443</v>
      </c>
      <c r="G30" s="8">
        <v>434</v>
      </c>
      <c r="H30" s="12">
        <f t="shared" si="11"/>
        <v>2.1152073732718892</v>
      </c>
      <c r="I30" s="8">
        <v>918</v>
      </c>
      <c r="J30" s="12">
        <f t="shared" si="12"/>
        <v>0.14705882352941177</v>
      </c>
      <c r="K30" s="8">
        <v>135</v>
      </c>
      <c r="L30" s="12">
        <f t="shared" si="13"/>
        <v>0.1037037037037037</v>
      </c>
      <c r="M30" s="8">
        <v>14</v>
      </c>
      <c r="N30" s="37">
        <v>492.35</v>
      </c>
      <c r="O30" s="3"/>
      <c r="P30" s="12">
        <f t="shared" si="6"/>
        <v>2.8895768833849329E-3</v>
      </c>
      <c r="Q30" s="37">
        <f t="shared" si="7"/>
        <v>35.167857142857144</v>
      </c>
      <c r="R30" s="40"/>
    </row>
    <row r="31" spans="1:18" s="2" customFormat="1" ht="15" customHeight="1">
      <c r="A31" s="19">
        <v>42612</v>
      </c>
      <c r="B31" s="7">
        <f t="shared" si="8"/>
        <v>36</v>
      </c>
      <c r="C31" s="7">
        <v>5336</v>
      </c>
      <c r="D31" s="9">
        <f t="shared" si="9"/>
        <v>0.25505997001499248</v>
      </c>
      <c r="E31" s="7">
        <v>1361</v>
      </c>
      <c r="F31" s="11">
        <f t="shared" si="10"/>
        <v>0.37178545187362233</v>
      </c>
      <c r="G31" s="7">
        <v>506</v>
      </c>
      <c r="H31" s="11">
        <f t="shared" si="11"/>
        <v>2.075098814229249</v>
      </c>
      <c r="I31" s="7">
        <v>1050</v>
      </c>
      <c r="J31" s="11">
        <f t="shared" si="12"/>
        <v>0.16285714285714287</v>
      </c>
      <c r="K31" s="7">
        <v>171</v>
      </c>
      <c r="L31" s="11">
        <f t="shared" si="13"/>
        <v>0.1111111111111111</v>
      </c>
      <c r="M31" s="7">
        <v>19</v>
      </c>
      <c r="N31" s="38">
        <v>650.49</v>
      </c>
      <c r="O31" s="3"/>
      <c r="P31" s="11">
        <f t="shared" si="6"/>
        <v>3.5607196401799099E-3</v>
      </c>
      <c r="Q31" s="38">
        <f t="shared" si="7"/>
        <v>34.236315789473686</v>
      </c>
      <c r="R31" s="40"/>
    </row>
    <row r="32" spans="1:18" s="2" customFormat="1" ht="15" customHeight="1">
      <c r="A32" s="20">
        <v>42613</v>
      </c>
      <c r="B32" s="8">
        <f t="shared" si="8"/>
        <v>36</v>
      </c>
      <c r="C32" s="8">
        <v>4589</v>
      </c>
      <c r="D32" s="10">
        <f t="shared" si="9"/>
        <v>0.27609500980605794</v>
      </c>
      <c r="E32" s="8">
        <v>1267</v>
      </c>
      <c r="F32" s="12">
        <f t="shared" si="10"/>
        <v>0.38200473559589582</v>
      </c>
      <c r="G32" s="8">
        <v>484</v>
      </c>
      <c r="H32" s="12">
        <f t="shared" si="11"/>
        <v>2.0227272727272729</v>
      </c>
      <c r="I32" s="8">
        <v>979</v>
      </c>
      <c r="J32" s="12">
        <f t="shared" si="12"/>
        <v>0.14402451481103168</v>
      </c>
      <c r="K32" s="8">
        <v>141</v>
      </c>
      <c r="L32" s="12">
        <f t="shared" si="13"/>
        <v>0.12056737588652482</v>
      </c>
      <c r="M32" s="8">
        <v>17</v>
      </c>
      <c r="N32" s="37">
        <v>580.45000000000005</v>
      </c>
      <c r="O32" s="3"/>
      <c r="P32" s="12">
        <f t="shared" si="6"/>
        <v>3.7045107866637613E-3</v>
      </c>
      <c r="Q32" s="37">
        <f t="shared" si="7"/>
        <v>34.144117647058827</v>
      </c>
      <c r="R32" s="40"/>
    </row>
    <row r="33" spans="1:18" ht="15" customHeight="1">
      <c r="A33" s="19">
        <v>42614</v>
      </c>
      <c r="B33" s="7">
        <f t="shared" si="8"/>
        <v>36</v>
      </c>
      <c r="C33" s="7">
        <v>4325</v>
      </c>
      <c r="D33" s="9">
        <f t="shared" si="9"/>
        <v>0.27722543352601153</v>
      </c>
      <c r="E33" s="7">
        <v>1199</v>
      </c>
      <c r="F33" s="11">
        <f t="shared" si="10"/>
        <v>0.35863219349457881</v>
      </c>
      <c r="G33" s="7">
        <v>430</v>
      </c>
      <c r="H33" s="11">
        <f t="shared" si="11"/>
        <v>2.1069767441860465</v>
      </c>
      <c r="I33" s="7">
        <v>906</v>
      </c>
      <c r="J33" s="11">
        <f t="shared" si="12"/>
        <v>0.1490066225165563</v>
      </c>
      <c r="K33" s="7">
        <v>135</v>
      </c>
      <c r="L33" s="11">
        <f t="shared" si="13"/>
        <v>0.12592592592592591</v>
      </c>
      <c r="M33" s="7">
        <v>17</v>
      </c>
      <c r="N33" s="38">
        <v>560.57000000000005</v>
      </c>
      <c r="O33" s="3"/>
      <c r="P33" s="11">
        <f t="shared" si="6"/>
        <v>3.9306358381502888E-3</v>
      </c>
      <c r="Q33" s="38">
        <f t="shared" si="7"/>
        <v>32.974705882352943</v>
      </c>
      <c r="R33" s="40"/>
    </row>
    <row r="34" spans="1:18" ht="15" customHeight="1">
      <c r="A34" s="20">
        <v>42615</v>
      </c>
      <c r="B34" s="8">
        <f t="shared" si="8"/>
        <v>36</v>
      </c>
      <c r="C34" s="8">
        <v>4767</v>
      </c>
      <c r="D34" s="10">
        <f t="shared" si="9"/>
        <v>0.25865324103209564</v>
      </c>
      <c r="E34" s="8">
        <v>1233</v>
      </c>
      <c r="F34" s="12">
        <f t="shared" si="10"/>
        <v>0.35360908353609083</v>
      </c>
      <c r="G34" s="8">
        <v>436</v>
      </c>
      <c r="H34" s="12">
        <f t="shared" si="11"/>
        <v>2.0573394495412844</v>
      </c>
      <c r="I34" s="8">
        <v>897</v>
      </c>
      <c r="J34" s="12">
        <f t="shared" si="12"/>
        <v>0.15050167224080269</v>
      </c>
      <c r="K34" s="8">
        <v>135</v>
      </c>
      <c r="L34" s="12">
        <f t="shared" si="13"/>
        <v>9.6296296296296297E-2</v>
      </c>
      <c r="M34" s="8">
        <v>13</v>
      </c>
      <c r="N34" s="37">
        <v>406.15</v>
      </c>
      <c r="O34" s="3"/>
      <c r="P34" s="12">
        <f t="shared" ref="P34:P65" si="14">M34/C34</f>
        <v>2.7270820222362073E-3</v>
      </c>
      <c r="Q34" s="37">
        <f t="shared" si="7"/>
        <v>31.242307692307691</v>
      </c>
      <c r="R34" s="40"/>
    </row>
    <row r="35" spans="1:18" ht="15" customHeight="1">
      <c r="A35" s="19">
        <v>42616</v>
      </c>
      <c r="B35" s="7">
        <f t="shared" si="8"/>
        <v>36</v>
      </c>
      <c r="C35" s="7">
        <v>5207</v>
      </c>
      <c r="D35" s="9">
        <f t="shared" si="9"/>
        <v>0.23276358747839446</v>
      </c>
      <c r="E35" s="7">
        <v>1212</v>
      </c>
      <c r="F35" s="11">
        <f t="shared" si="10"/>
        <v>0.35148514851485146</v>
      </c>
      <c r="G35" s="7">
        <v>426</v>
      </c>
      <c r="H35" s="11">
        <f t="shared" si="11"/>
        <v>2.300469483568075</v>
      </c>
      <c r="I35" s="7">
        <v>980</v>
      </c>
      <c r="J35" s="11">
        <f t="shared" si="12"/>
        <v>0.1336734693877551</v>
      </c>
      <c r="K35" s="7">
        <v>131</v>
      </c>
      <c r="L35" s="11">
        <f t="shared" si="13"/>
        <v>0.11450381679389313</v>
      </c>
      <c r="M35" s="7">
        <v>15</v>
      </c>
      <c r="N35" s="38">
        <v>464.64</v>
      </c>
      <c r="O35" s="3"/>
      <c r="P35" s="11">
        <f t="shared" si="14"/>
        <v>2.8807374687920108E-3</v>
      </c>
      <c r="Q35" s="38">
        <f t="shared" si="7"/>
        <v>30.975999999999999</v>
      </c>
      <c r="R35" s="40"/>
    </row>
    <row r="36" spans="1:18" ht="15" customHeight="1">
      <c r="A36" s="27">
        <v>42617</v>
      </c>
      <c r="B36" s="8">
        <f t="shared" si="8"/>
        <v>36</v>
      </c>
      <c r="C36" s="15">
        <v>5680</v>
      </c>
      <c r="D36" s="16">
        <f t="shared" si="9"/>
        <v>0.25158450704225355</v>
      </c>
      <c r="E36" s="15">
        <v>1429</v>
      </c>
      <c r="F36" s="17">
        <f t="shared" si="10"/>
        <v>0.33449965010496852</v>
      </c>
      <c r="G36" s="15">
        <v>478</v>
      </c>
      <c r="H36" s="17">
        <f t="shared" si="11"/>
        <v>2.2447698744769875</v>
      </c>
      <c r="I36" s="15">
        <v>1073</v>
      </c>
      <c r="J36" s="17">
        <f t="shared" si="12"/>
        <v>0.16402609506057783</v>
      </c>
      <c r="K36" s="15">
        <v>176</v>
      </c>
      <c r="L36" s="17">
        <f t="shared" si="13"/>
        <v>0.13636363636363635</v>
      </c>
      <c r="M36" s="15">
        <v>24</v>
      </c>
      <c r="N36" s="37">
        <v>788.66</v>
      </c>
      <c r="O36" s="18"/>
      <c r="P36" s="17">
        <f t="shared" si="14"/>
        <v>4.2253521126760559E-3</v>
      </c>
      <c r="Q36" s="37">
        <f t="shared" si="7"/>
        <v>32.860833333333332</v>
      </c>
      <c r="R36" s="40"/>
    </row>
    <row r="37" spans="1:18" ht="15" customHeight="1">
      <c r="A37" s="19">
        <v>42618</v>
      </c>
      <c r="B37" s="7">
        <f t="shared" ref="B37:B100" si="15">WEEKNUM(A37,2)</f>
        <v>37</v>
      </c>
      <c r="C37" s="7">
        <v>4932</v>
      </c>
      <c r="D37" s="9">
        <f t="shared" ref="D37:F49" si="16">E37/C37</f>
        <v>0.24898621248986214</v>
      </c>
      <c r="E37" s="7">
        <v>1228</v>
      </c>
      <c r="F37" s="11">
        <f t="shared" si="16"/>
        <v>0.3745928338762215</v>
      </c>
      <c r="G37" s="7">
        <v>460</v>
      </c>
      <c r="H37" s="11">
        <f t="shared" ref="H37:H85" si="17">I37/G37</f>
        <v>1.9260869565217391</v>
      </c>
      <c r="I37" s="7">
        <v>886</v>
      </c>
      <c r="J37" s="11">
        <f t="shared" ref="J37:J85" si="18">K37/I37</f>
        <v>0.12076749435665914</v>
      </c>
      <c r="K37" s="7">
        <v>107</v>
      </c>
      <c r="L37" s="11">
        <f t="shared" ref="L37:L85" si="19">M37/K37</f>
        <v>0.21495327102803738</v>
      </c>
      <c r="M37" s="7">
        <v>23</v>
      </c>
      <c r="N37" s="38">
        <v>778.19</v>
      </c>
      <c r="O37" s="3"/>
      <c r="P37" s="11">
        <f t="shared" si="14"/>
        <v>4.6634225466342253E-3</v>
      </c>
      <c r="Q37" s="38">
        <f t="shared" si="7"/>
        <v>33.834347826086962</v>
      </c>
      <c r="R37" s="40"/>
    </row>
    <row r="38" spans="1:18" ht="15" customHeight="1">
      <c r="A38" s="20">
        <v>42619</v>
      </c>
      <c r="B38" s="8">
        <f t="shared" si="15"/>
        <v>37</v>
      </c>
      <c r="C38" s="8">
        <v>4613</v>
      </c>
      <c r="D38" s="10">
        <f t="shared" si="16"/>
        <v>0.31519618469542598</v>
      </c>
      <c r="E38" s="8">
        <v>1454</v>
      </c>
      <c r="F38" s="12">
        <f t="shared" si="16"/>
        <v>0.31568088033012381</v>
      </c>
      <c r="G38" s="8">
        <v>459</v>
      </c>
      <c r="H38" s="12">
        <f t="shared" si="17"/>
        <v>1.8867102396514162</v>
      </c>
      <c r="I38" s="8">
        <v>866</v>
      </c>
      <c r="J38" s="12">
        <f t="shared" si="18"/>
        <v>9.4688221709006926E-2</v>
      </c>
      <c r="K38" s="8">
        <v>82</v>
      </c>
      <c r="L38" s="12">
        <f t="shared" si="19"/>
        <v>0.10975609756097561</v>
      </c>
      <c r="M38" s="8">
        <v>9</v>
      </c>
      <c r="N38" s="37">
        <v>300.64</v>
      </c>
      <c r="O38" s="3"/>
      <c r="P38" s="12">
        <f t="shared" si="14"/>
        <v>1.9510080208107522E-3</v>
      </c>
      <c r="Q38" s="37">
        <f t="shared" si="7"/>
        <v>33.404444444444444</v>
      </c>
      <c r="R38" s="40"/>
    </row>
    <row r="39" spans="1:18" ht="15" customHeight="1">
      <c r="A39" s="19">
        <v>42620</v>
      </c>
      <c r="B39" s="7">
        <f t="shared" si="15"/>
        <v>37</v>
      </c>
      <c r="C39" s="7">
        <v>5517</v>
      </c>
      <c r="D39" s="9">
        <f t="shared" si="16"/>
        <v>0.25466739169838681</v>
      </c>
      <c r="E39" s="7">
        <v>1405</v>
      </c>
      <c r="F39" s="11">
        <f t="shared" si="16"/>
        <v>0.34946619217081848</v>
      </c>
      <c r="G39" s="7">
        <v>491</v>
      </c>
      <c r="H39" s="11">
        <f t="shared" si="17"/>
        <v>1.8228105906313645</v>
      </c>
      <c r="I39" s="7">
        <v>895</v>
      </c>
      <c r="J39" s="11">
        <f t="shared" si="18"/>
        <v>0.13184357541899441</v>
      </c>
      <c r="K39" s="7">
        <v>118</v>
      </c>
      <c r="L39" s="11">
        <f t="shared" si="19"/>
        <v>0.13559322033898305</v>
      </c>
      <c r="M39" s="7">
        <v>16</v>
      </c>
      <c r="N39" s="38">
        <v>547.04</v>
      </c>
      <c r="O39" s="3"/>
      <c r="P39" s="11">
        <f t="shared" si="14"/>
        <v>2.9001268805510243E-3</v>
      </c>
      <c r="Q39" s="38">
        <f t="shared" si="7"/>
        <v>34.19</v>
      </c>
      <c r="R39" s="40"/>
    </row>
    <row r="40" spans="1:18" ht="15" customHeight="1">
      <c r="A40" s="20">
        <v>42621</v>
      </c>
      <c r="B40" s="8">
        <f t="shared" si="15"/>
        <v>37</v>
      </c>
      <c r="C40" s="8">
        <v>5619</v>
      </c>
      <c r="D40" s="10">
        <f t="shared" si="16"/>
        <v>0.28296849973304861</v>
      </c>
      <c r="E40" s="8">
        <v>1590</v>
      </c>
      <c r="F40" s="12">
        <f t="shared" si="16"/>
        <v>0.35597484276729557</v>
      </c>
      <c r="G40" s="8">
        <v>566</v>
      </c>
      <c r="H40" s="12">
        <f t="shared" si="17"/>
        <v>1.6943462897526502</v>
      </c>
      <c r="I40" s="8">
        <v>959</v>
      </c>
      <c r="J40" s="12">
        <f t="shared" si="18"/>
        <v>0.11991657977059438</v>
      </c>
      <c r="K40" s="8">
        <v>115</v>
      </c>
      <c r="L40" s="12">
        <f t="shared" si="19"/>
        <v>0.1391304347826087</v>
      </c>
      <c r="M40" s="8">
        <v>16</v>
      </c>
      <c r="N40" s="37">
        <v>556.91</v>
      </c>
      <c r="O40" s="3"/>
      <c r="P40" s="12">
        <f t="shared" si="14"/>
        <v>2.8474817583199856E-3</v>
      </c>
      <c r="Q40" s="37">
        <f t="shared" si="7"/>
        <v>34.806874999999998</v>
      </c>
      <c r="R40" s="40"/>
    </row>
    <row r="41" spans="1:18" ht="15" customHeight="1">
      <c r="A41" s="19">
        <v>42622</v>
      </c>
      <c r="B41" s="7">
        <f t="shared" si="15"/>
        <v>37</v>
      </c>
      <c r="C41" s="7">
        <v>4818</v>
      </c>
      <c r="D41" s="9">
        <f t="shared" si="16"/>
        <v>0.2970112079701121</v>
      </c>
      <c r="E41" s="7">
        <v>1431</v>
      </c>
      <c r="F41" s="11">
        <f t="shared" si="16"/>
        <v>0.34870719776380155</v>
      </c>
      <c r="G41" s="7">
        <v>499</v>
      </c>
      <c r="H41" s="11">
        <f t="shared" si="17"/>
        <v>1.719438877755511</v>
      </c>
      <c r="I41" s="7">
        <v>858</v>
      </c>
      <c r="J41" s="11">
        <f t="shared" si="18"/>
        <v>0.15268065268065267</v>
      </c>
      <c r="K41" s="7">
        <v>131</v>
      </c>
      <c r="L41" s="11">
        <f t="shared" si="19"/>
        <v>0.10687022900763359</v>
      </c>
      <c r="M41" s="7">
        <v>14</v>
      </c>
      <c r="N41" s="38">
        <v>469.14</v>
      </c>
      <c r="O41" s="3"/>
      <c r="P41" s="11">
        <f t="shared" si="14"/>
        <v>2.9057700290577005E-3</v>
      </c>
      <c r="Q41" s="38">
        <f t="shared" si="7"/>
        <v>33.51</v>
      </c>
      <c r="R41" s="40"/>
    </row>
    <row r="42" spans="1:18" ht="15" customHeight="1">
      <c r="A42" s="20">
        <v>42623</v>
      </c>
      <c r="B42" s="8">
        <f t="shared" si="15"/>
        <v>37</v>
      </c>
      <c r="C42" s="8">
        <v>5681</v>
      </c>
      <c r="D42" s="10">
        <f t="shared" si="16"/>
        <v>0.28956169688435135</v>
      </c>
      <c r="E42" s="8">
        <v>1645</v>
      </c>
      <c r="F42" s="12">
        <f t="shared" si="16"/>
        <v>0.34346504559270519</v>
      </c>
      <c r="G42" s="8">
        <v>565</v>
      </c>
      <c r="H42" s="12">
        <f t="shared" si="17"/>
        <v>1.6725663716814159</v>
      </c>
      <c r="I42" s="8">
        <v>945</v>
      </c>
      <c r="J42" s="12">
        <f t="shared" si="18"/>
        <v>0.14603174603174604</v>
      </c>
      <c r="K42" s="8">
        <v>138</v>
      </c>
      <c r="L42" s="12">
        <f t="shared" si="19"/>
        <v>0.14492753623188406</v>
      </c>
      <c r="M42" s="8">
        <v>20</v>
      </c>
      <c r="N42" s="37">
        <v>655.84</v>
      </c>
      <c r="O42" s="3"/>
      <c r="P42" s="12">
        <f t="shared" si="14"/>
        <v>3.5205069530012323E-3</v>
      </c>
      <c r="Q42" s="37">
        <f t="shared" si="7"/>
        <v>32.792000000000002</v>
      </c>
      <c r="R42" s="40"/>
    </row>
    <row r="43" spans="1:18" ht="15" customHeight="1">
      <c r="A43" s="22">
        <v>42624</v>
      </c>
      <c r="B43" s="7">
        <f t="shared" si="15"/>
        <v>37</v>
      </c>
      <c r="C43" s="23">
        <v>6138</v>
      </c>
      <c r="D43" s="24">
        <f t="shared" si="16"/>
        <v>0.27109807754969045</v>
      </c>
      <c r="E43" s="23">
        <v>1664</v>
      </c>
      <c r="F43" s="21">
        <f t="shared" si="16"/>
        <v>0.34675480769230771</v>
      </c>
      <c r="G43" s="23">
        <v>577</v>
      </c>
      <c r="H43" s="21">
        <f t="shared" si="17"/>
        <v>1.7625649913344887</v>
      </c>
      <c r="I43" s="23">
        <v>1017</v>
      </c>
      <c r="J43" s="21">
        <f t="shared" si="18"/>
        <v>0.119960668633235</v>
      </c>
      <c r="K43" s="23">
        <v>122</v>
      </c>
      <c r="L43" s="21">
        <f t="shared" si="19"/>
        <v>0.13934426229508196</v>
      </c>
      <c r="M43" s="23">
        <v>17</v>
      </c>
      <c r="N43" s="38">
        <v>564.83000000000004</v>
      </c>
      <c r="O43" s="18"/>
      <c r="P43" s="21">
        <f t="shared" si="14"/>
        <v>2.7696318018898664E-3</v>
      </c>
      <c r="Q43" s="38">
        <f t="shared" si="7"/>
        <v>33.22529411764706</v>
      </c>
      <c r="R43" s="40"/>
    </row>
    <row r="44" spans="1:18" ht="15" customHeight="1">
      <c r="A44" s="20">
        <v>42625</v>
      </c>
      <c r="B44" s="8">
        <f t="shared" si="15"/>
        <v>38</v>
      </c>
      <c r="C44" s="8">
        <v>4706</v>
      </c>
      <c r="D44" s="10">
        <f t="shared" si="16"/>
        <v>0.33701657458563539</v>
      </c>
      <c r="E44" s="8">
        <v>1586</v>
      </c>
      <c r="F44" s="12">
        <f t="shared" si="16"/>
        <v>0.32345523329129888</v>
      </c>
      <c r="G44" s="8">
        <v>513</v>
      </c>
      <c r="H44" s="12">
        <f t="shared" si="17"/>
        <v>1.5516569200779726</v>
      </c>
      <c r="I44" s="8">
        <v>796</v>
      </c>
      <c r="J44" s="12">
        <f t="shared" si="18"/>
        <v>0.13944723618090452</v>
      </c>
      <c r="K44" s="8">
        <v>111</v>
      </c>
      <c r="L44" s="12">
        <f t="shared" si="19"/>
        <v>0.16216216216216217</v>
      </c>
      <c r="M44" s="8">
        <v>18</v>
      </c>
      <c r="N44" s="37">
        <v>556.1</v>
      </c>
      <c r="O44" s="3"/>
      <c r="P44" s="12">
        <f t="shared" si="14"/>
        <v>3.824904377390565E-3</v>
      </c>
      <c r="Q44" s="37">
        <f t="shared" si="7"/>
        <v>30.894444444444446</v>
      </c>
      <c r="R44" s="40"/>
    </row>
    <row r="45" spans="1:18" ht="15" customHeight="1">
      <c r="A45" s="19">
        <v>42626</v>
      </c>
      <c r="B45" s="7">
        <f t="shared" si="15"/>
        <v>38</v>
      </c>
      <c r="C45" s="7">
        <v>5082</v>
      </c>
      <c r="D45" s="9">
        <f t="shared" si="16"/>
        <v>0.32073986619441164</v>
      </c>
      <c r="E45" s="7">
        <v>1630</v>
      </c>
      <c r="F45" s="11">
        <f t="shared" si="16"/>
        <v>0.35521472392638037</v>
      </c>
      <c r="G45" s="7">
        <v>579</v>
      </c>
      <c r="H45" s="11">
        <f t="shared" si="17"/>
        <v>1.531951640759931</v>
      </c>
      <c r="I45" s="7">
        <v>887</v>
      </c>
      <c r="J45" s="11">
        <f t="shared" si="18"/>
        <v>0.15670800450958286</v>
      </c>
      <c r="K45" s="7">
        <v>139</v>
      </c>
      <c r="L45" s="11">
        <f t="shared" si="19"/>
        <v>0.14388489208633093</v>
      </c>
      <c r="M45" s="7">
        <v>20</v>
      </c>
      <c r="N45" s="38">
        <v>629.24</v>
      </c>
      <c r="O45" s="3"/>
      <c r="P45" s="11">
        <f t="shared" si="14"/>
        <v>3.9354584809130266E-3</v>
      </c>
      <c r="Q45" s="38">
        <f t="shared" si="7"/>
        <v>31.462</v>
      </c>
      <c r="R45" s="40"/>
    </row>
    <row r="46" spans="1:18" ht="15" customHeight="1">
      <c r="A46" s="20">
        <v>42627</v>
      </c>
      <c r="B46" s="8">
        <f t="shared" si="15"/>
        <v>38</v>
      </c>
      <c r="C46" s="8">
        <v>4770</v>
      </c>
      <c r="D46" s="10">
        <f t="shared" si="16"/>
        <v>0.33857442348008387</v>
      </c>
      <c r="E46" s="8">
        <v>1615</v>
      </c>
      <c r="F46" s="12">
        <f t="shared" si="16"/>
        <v>0.34241486068111454</v>
      </c>
      <c r="G46" s="8">
        <v>553</v>
      </c>
      <c r="H46" s="12">
        <f t="shared" si="17"/>
        <v>1.5479204339963835</v>
      </c>
      <c r="I46" s="8">
        <v>856</v>
      </c>
      <c r="J46" s="12">
        <f t="shared" si="18"/>
        <v>0.13785046728971961</v>
      </c>
      <c r="K46" s="8">
        <v>118</v>
      </c>
      <c r="L46" s="12">
        <f t="shared" si="19"/>
        <v>0.1864406779661017</v>
      </c>
      <c r="M46" s="8">
        <v>22</v>
      </c>
      <c r="N46" s="37">
        <v>703.01</v>
      </c>
      <c r="O46" s="3"/>
      <c r="P46" s="12">
        <f t="shared" si="14"/>
        <v>4.6121593291404616E-3</v>
      </c>
      <c r="Q46" s="37">
        <f t="shared" si="7"/>
        <v>31.954999999999998</v>
      </c>
      <c r="R46" s="40"/>
    </row>
    <row r="47" spans="1:18" ht="15" customHeight="1">
      <c r="A47" s="19">
        <v>42628</v>
      </c>
      <c r="B47" s="7">
        <f t="shared" si="15"/>
        <v>38</v>
      </c>
      <c r="C47" s="7">
        <v>4541</v>
      </c>
      <c r="D47" s="9">
        <f t="shared" si="16"/>
        <v>0.36335608896718785</v>
      </c>
      <c r="E47" s="7">
        <v>1650</v>
      </c>
      <c r="F47" s="11">
        <f t="shared" si="16"/>
        <v>0.34121212121212119</v>
      </c>
      <c r="G47" s="7">
        <v>563</v>
      </c>
      <c r="H47" s="11">
        <f t="shared" si="17"/>
        <v>1.5683836589698046</v>
      </c>
      <c r="I47" s="7">
        <v>883</v>
      </c>
      <c r="J47" s="11">
        <f t="shared" si="18"/>
        <v>0.13816534541336353</v>
      </c>
      <c r="K47" s="7">
        <v>122</v>
      </c>
      <c r="L47" s="11">
        <f t="shared" si="19"/>
        <v>0.16393442622950818</v>
      </c>
      <c r="M47" s="7">
        <v>20</v>
      </c>
      <c r="N47" s="38">
        <v>691.66</v>
      </c>
      <c r="O47" s="3"/>
      <c r="P47" s="11">
        <f t="shared" si="14"/>
        <v>4.4043162299053076E-3</v>
      </c>
      <c r="Q47" s="38">
        <f t="shared" si="7"/>
        <v>34.582999999999998</v>
      </c>
      <c r="R47" s="40"/>
    </row>
    <row r="48" spans="1:18" ht="15" customHeight="1">
      <c r="A48" s="20">
        <v>42629</v>
      </c>
      <c r="B48" s="8">
        <f t="shared" si="15"/>
        <v>38</v>
      </c>
      <c r="C48" s="8">
        <v>5037</v>
      </c>
      <c r="D48" s="10">
        <f t="shared" si="16"/>
        <v>0.33154655548937861</v>
      </c>
      <c r="E48" s="8">
        <v>1670</v>
      </c>
      <c r="F48" s="12">
        <f t="shared" si="16"/>
        <v>0.36766467065868264</v>
      </c>
      <c r="G48" s="8">
        <v>614</v>
      </c>
      <c r="H48" s="12">
        <f t="shared" si="17"/>
        <v>1.4511400651465798</v>
      </c>
      <c r="I48" s="8">
        <v>891</v>
      </c>
      <c r="J48" s="12">
        <f t="shared" si="18"/>
        <v>0.14590347923681257</v>
      </c>
      <c r="K48" s="8">
        <v>130</v>
      </c>
      <c r="L48" s="12">
        <f t="shared" si="19"/>
        <v>0.16153846153846155</v>
      </c>
      <c r="M48" s="8">
        <v>21</v>
      </c>
      <c r="N48" s="37">
        <v>693.41</v>
      </c>
      <c r="O48" s="3"/>
      <c r="P48" s="12">
        <f t="shared" si="14"/>
        <v>4.1691483025610484E-3</v>
      </c>
      <c r="Q48" s="37">
        <f t="shared" si="7"/>
        <v>33.019523809523811</v>
      </c>
      <c r="R48" s="40"/>
    </row>
    <row r="49" spans="1:18" ht="15" customHeight="1">
      <c r="A49" s="19">
        <v>42630</v>
      </c>
      <c r="B49" s="7">
        <f t="shared" si="15"/>
        <v>38</v>
      </c>
      <c r="C49" s="7">
        <v>5638</v>
      </c>
      <c r="D49" s="9">
        <f t="shared" si="16"/>
        <v>0.30294430649166371</v>
      </c>
      <c r="E49" s="7">
        <v>1708</v>
      </c>
      <c r="F49" s="11">
        <f t="shared" si="16"/>
        <v>0.3401639344262295</v>
      </c>
      <c r="G49" s="7">
        <v>581</v>
      </c>
      <c r="H49" s="11">
        <f t="shared" si="17"/>
        <v>1.5628227194492255</v>
      </c>
      <c r="I49" s="7">
        <v>908</v>
      </c>
      <c r="J49" s="11">
        <f t="shared" si="18"/>
        <v>0.14317180616740088</v>
      </c>
      <c r="K49" s="7">
        <v>130</v>
      </c>
      <c r="L49" s="11">
        <f t="shared" si="19"/>
        <v>0.14615384615384616</v>
      </c>
      <c r="M49" s="7">
        <v>19</v>
      </c>
      <c r="N49" s="38">
        <v>641.99</v>
      </c>
      <c r="O49" s="3"/>
      <c r="P49" s="11">
        <f t="shared" si="14"/>
        <v>3.3699893579283435E-3</v>
      </c>
      <c r="Q49" s="38">
        <f t="shared" si="7"/>
        <v>33.788947368421056</v>
      </c>
      <c r="R49" s="40"/>
    </row>
    <row r="50" spans="1:18" ht="15" customHeight="1">
      <c r="A50" s="27">
        <v>42631</v>
      </c>
      <c r="B50" s="8">
        <f t="shared" si="15"/>
        <v>38</v>
      </c>
      <c r="C50" s="15">
        <v>6146</v>
      </c>
      <c r="D50" s="16">
        <f t="shared" ref="D50:D85" si="20">E50/C50</f>
        <v>0.3346892287666775</v>
      </c>
      <c r="E50" s="15">
        <v>2057</v>
      </c>
      <c r="F50" s="17">
        <f t="shared" ref="F50:F85" si="21">G50/E50</f>
        <v>0.36412250850753525</v>
      </c>
      <c r="G50" s="15">
        <v>749</v>
      </c>
      <c r="H50" s="17">
        <f t="shared" si="17"/>
        <v>1.431241655540721</v>
      </c>
      <c r="I50" s="15">
        <v>1072</v>
      </c>
      <c r="J50" s="17">
        <f t="shared" si="18"/>
        <v>0.13432835820895522</v>
      </c>
      <c r="K50" s="15">
        <v>144</v>
      </c>
      <c r="L50" s="17">
        <f t="shared" si="19"/>
        <v>0.1111111111111111</v>
      </c>
      <c r="M50" s="15">
        <v>16</v>
      </c>
      <c r="N50" s="37">
        <v>527.84</v>
      </c>
      <c r="O50" s="18"/>
      <c r="P50" s="17">
        <f t="shared" si="14"/>
        <v>2.6033192320208264E-3</v>
      </c>
      <c r="Q50" s="37">
        <f t="shared" si="7"/>
        <v>32.99</v>
      </c>
      <c r="R50" s="40"/>
    </row>
    <row r="51" spans="1:18" ht="15" customHeight="1">
      <c r="A51" s="19">
        <v>42632</v>
      </c>
      <c r="B51" s="7">
        <f t="shared" si="15"/>
        <v>39</v>
      </c>
      <c r="C51" s="7">
        <v>6894</v>
      </c>
      <c r="D51" s="9">
        <f t="shared" si="20"/>
        <v>0.30504786771105308</v>
      </c>
      <c r="E51" s="7">
        <v>2103</v>
      </c>
      <c r="F51" s="11">
        <f t="shared" si="21"/>
        <v>0.34522111269614836</v>
      </c>
      <c r="G51" s="7">
        <v>726</v>
      </c>
      <c r="H51" s="11">
        <f t="shared" si="17"/>
        <v>1.6570247933884297</v>
      </c>
      <c r="I51" s="7">
        <v>1203</v>
      </c>
      <c r="J51" s="11">
        <f t="shared" si="18"/>
        <v>0.10806317539484622</v>
      </c>
      <c r="K51" s="7">
        <v>130</v>
      </c>
      <c r="L51" s="11">
        <f t="shared" si="19"/>
        <v>0.16923076923076924</v>
      </c>
      <c r="M51" s="7">
        <v>22</v>
      </c>
      <c r="N51" s="38">
        <v>754.2</v>
      </c>
      <c r="O51" s="3"/>
      <c r="P51" s="11">
        <f t="shared" si="14"/>
        <v>3.1911807368726428E-3</v>
      </c>
      <c r="Q51" s="38">
        <f t="shared" si="7"/>
        <v>34.281818181818181</v>
      </c>
      <c r="R51" s="40"/>
    </row>
    <row r="52" spans="1:18" ht="15" customHeight="1">
      <c r="A52" s="20">
        <v>42633</v>
      </c>
      <c r="B52" s="8">
        <f t="shared" si="15"/>
        <v>39</v>
      </c>
      <c r="C52" s="8">
        <v>5590</v>
      </c>
      <c r="D52" s="10">
        <f t="shared" si="20"/>
        <v>0.340608228980322</v>
      </c>
      <c r="E52" s="8">
        <v>1904</v>
      </c>
      <c r="F52" s="12">
        <f t="shared" si="21"/>
        <v>0.32930672268907563</v>
      </c>
      <c r="G52" s="8">
        <v>627</v>
      </c>
      <c r="H52" s="12">
        <f t="shared" si="17"/>
        <v>1.5821371610845294</v>
      </c>
      <c r="I52" s="8">
        <v>992</v>
      </c>
      <c r="J52" s="12">
        <f t="shared" si="18"/>
        <v>0.11088709677419355</v>
      </c>
      <c r="K52" s="8">
        <v>110</v>
      </c>
      <c r="L52" s="12">
        <f t="shared" si="19"/>
        <v>0.1</v>
      </c>
      <c r="M52" s="8">
        <v>11</v>
      </c>
      <c r="N52" s="37">
        <v>372.61</v>
      </c>
      <c r="O52" s="3"/>
      <c r="P52" s="12">
        <f t="shared" si="14"/>
        <v>1.967799642218247E-3</v>
      </c>
      <c r="Q52" s="37">
        <f t="shared" si="7"/>
        <v>33.873636363636365</v>
      </c>
      <c r="R52" s="40"/>
    </row>
    <row r="53" spans="1:18" ht="15" customHeight="1">
      <c r="A53" s="19">
        <v>42634</v>
      </c>
      <c r="B53" s="7">
        <f t="shared" si="15"/>
        <v>39</v>
      </c>
      <c r="C53" s="7">
        <v>5253</v>
      </c>
      <c r="D53" s="9">
        <f t="shared" si="20"/>
        <v>0.2943080144679231</v>
      </c>
      <c r="E53" s="7">
        <v>1546</v>
      </c>
      <c r="F53" s="11">
        <f t="shared" si="21"/>
        <v>0.32470892626131953</v>
      </c>
      <c r="G53" s="7">
        <v>502</v>
      </c>
      <c r="H53" s="11">
        <f t="shared" si="17"/>
        <v>1.6613545816733069</v>
      </c>
      <c r="I53" s="7">
        <v>834</v>
      </c>
      <c r="J53" s="11">
        <f t="shared" si="18"/>
        <v>0.10911270983213429</v>
      </c>
      <c r="K53" s="7">
        <v>91</v>
      </c>
      <c r="L53" s="11">
        <f t="shared" si="19"/>
        <v>0.13186813186813187</v>
      </c>
      <c r="M53" s="7">
        <v>12</v>
      </c>
      <c r="N53" s="38">
        <v>369.52</v>
      </c>
      <c r="O53" s="3"/>
      <c r="P53" s="11">
        <f t="shared" si="14"/>
        <v>2.2844089091947459E-3</v>
      </c>
      <c r="Q53" s="38">
        <f t="shared" si="7"/>
        <v>30.793333333333333</v>
      </c>
      <c r="R53" s="40"/>
    </row>
    <row r="54" spans="1:18" ht="15" customHeight="1">
      <c r="A54" s="20">
        <v>42635</v>
      </c>
      <c r="B54" s="8">
        <f t="shared" si="15"/>
        <v>39</v>
      </c>
      <c r="C54" s="8">
        <v>6823</v>
      </c>
      <c r="D54" s="10">
        <f t="shared" si="20"/>
        <v>0.32991352777370658</v>
      </c>
      <c r="E54" s="8">
        <v>2251</v>
      </c>
      <c r="F54" s="12">
        <f t="shared" si="21"/>
        <v>0.37538871612616614</v>
      </c>
      <c r="G54" s="8">
        <v>845</v>
      </c>
      <c r="H54" s="12">
        <f t="shared" si="17"/>
        <v>1.4674556213017751</v>
      </c>
      <c r="I54" s="8">
        <v>1240</v>
      </c>
      <c r="J54" s="12">
        <f t="shared" si="18"/>
        <v>9.838709677419355E-2</v>
      </c>
      <c r="K54" s="8">
        <v>122</v>
      </c>
      <c r="L54" s="12">
        <f t="shared" si="19"/>
        <v>9.8360655737704916E-2</v>
      </c>
      <c r="M54" s="8">
        <v>12</v>
      </c>
      <c r="N54" s="37">
        <v>523.91999999999996</v>
      </c>
      <c r="O54" s="3"/>
      <c r="P54" s="12">
        <f t="shared" si="14"/>
        <v>1.7587571449509014E-3</v>
      </c>
      <c r="Q54" s="37">
        <f t="shared" si="7"/>
        <v>43.66</v>
      </c>
      <c r="R54" s="40"/>
    </row>
    <row r="55" spans="1:18" ht="15" customHeight="1">
      <c r="A55" s="19">
        <v>42636</v>
      </c>
      <c r="B55" s="7">
        <f t="shared" si="15"/>
        <v>39</v>
      </c>
      <c r="C55" s="7">
        <v>5433</v>
      </c>
      <c r="D55" s="9">
        <f t="shared" si="20"/>
        <v>0.33333333333333331</v>
      </c>
      <c r="E55" s="7">
        <v>1811</v>
      </c>
      <c r="F55" s="11">
        <f t="shared" si="21"/>
        <v>0.35284373274434017</v>
      </c>
      <c r="G55" s="7">
        <v>639</v>
      </c>
      <c r="H55" s="11">
        <f t="shared" si="17"/>
        <v>1.4820031298904539</v>
      </c>
      <c r="I55" s="7">
        <v>947</v>
      </c>
      <c r="J55" s="11">
        <f t="shared" si="18"/>
        <v>0.10348468848996832</v>
      </c>
      <c r="K55" s="7">
        <v>98</v>
      </c>
      <c r="L55" s="11">
        <f t="shared" si="19"/>
        <v>0.12244897959183673</v>
      </c>
      <c r="M55" s="7">
        <v>12</v>
      </c>
      <c r="N55" s="38">
        <v>397.3</v>
      </c>
      <c r="O55" s="3"/>
      <c r="P55" s="11">
        <f t="shared" si="14"/>
        <v>2.2087244616234127E-3</v>
      </c>
      <c r="Q55" s="38">
        <f t="shared" si="7"/>
        <v>33.108333333333334</v>
      </c>
      <c r="R55" s="40"/>
    </row>
    <row r="56" spans="1:18" ht="15" customHeight="1">
      <c r="A56" s="20">
        <v>42637</v>
      </c>
      <c r="B56" s="8">
        <f t="shared" si="15"/>
        <v>39</v>
      </c>
      <c r="C56" s="8">
        <v>4383</v>
      </c>
      <c r="D56" s="10">
        <f t="shared" si="20"/>
        <v>0.24344056582249601</v>
      </c>
      <c r="E56" s="8">
        <v>1067</v>
      </c>
      <c r="F56" s="12">
        <f t="shared" si="21"/>
        <v>0.35988753514526711</v>
      </c>
      <c r="G56" s="8">
        <v>384</v>
      </c>
      <c r="H56" s="12">
        <f t="shared" si="17"/>
        <v>2.1848958333333335</v>
      </c>
      <c r="I56" s="8">
        <v>839</v>
      </c>
      <c r="J56" s="12">
        <f t="shared" si="18"/>
        <v>0.13945172824791419</v>
      </c>
      <c r="K56" s="8">
        <v>117</v>
      </c>
      <c r="L56" s="12">
        <f t="shared" si="19"/>
        <v>0.15384615384615385</v>
      </c>
      <c r="M56" s="8">
        <v>18</v>
      </c>
      <c r="N56" s="37">
        <v>605.83000000000004</v>
      </c>
      <c r="O56" s="3"/>
      <c r="P56" s="12">
        <f t="shared" si="14"/>
        <v>4.1067761806981521E-3</v>
      </c>
      <c r="Q56" s="37">
        <f t="shared" si="7"/>
        <v>33.657222222222224</v>
      </c>
      <c r="R56" s="40"/>
    </row>
    <row r="57" spans="1:18" ht="15" customHeight="1">
      <c r="A57" s="22">
        <v>42638</v>
      </c>
      <c r="B57" s="7">
        <f t="shared" si="15"/>
        <v>39</v>
      </c>
      <c r="C57" s="23">
        <v>4304</v>
      </c>
      <c r="D57" s="24">
        <f t="shared" si="20"/>
        <v>0.23466542750929367</v>
      </c>
      <c r="E57" s="23">
        <v>1010</v>
      </c>
      <c r="F57" s="21">
        <f t="shared" si="21"/>
        <v>0.38613861386138615</v>
      </c>
      <c r="G57" s="23">
        <v>390</v>
      </c>
      <c r="H57" s="21">
        <f t="shared" si="17"/>
        <v>2.1025641025641026</v>
      </c>
      <c r="I57" s="23">
        <v>820</v>
      </c>
      <c r="J57" s="21">
        <f t="shared" si="18"/>
        <v>0.1378048780487805</v>
      </c>
      <c r="K57" s="23">
        <v>113</v>
      </c>
      <c r="L57" s="21">
        <f t="shared" si="19"/>
        <v>0.11504424778761062</v>
      </c>
      <c r="M57" s="23">
        <v>13</v>
      </c>
      <c r="N57" s="38">
        <v>462.31</v>
      </c>
      <c r="O57" s="18"/>
      <c r="P57" s="21">
        <f t="shared" si="14"/>
        <v>3.0204460966542753E-3</v>
      </c>
      <c r="Q57" s="38">
        <f t="shared" si="7"/>
        <v>35.562307692307691</v>
      </c>
      <c r="R57" s="40"/>
    </row>
    <row r="58" spans="1:18" ht="15" customHeight="1">
      <c r="A58" s="20">
        <v>42639</v>
      </c>
      <c r="B58" s="8">
        <f t="shared" si="15"/>
        <v>40</v>
      </c>
      <c r="C58" s="8">
        <v>3525</v>
      </c>
      <c r="D58" s="10">
        <f t="shared" si="20"/>
        <v>0.27546099290780141</v>
      </c>
      <c r="E58" s="8">
        <v>971</v>
      </c>
      <c r="F58" s="12">
        <f t="shared" si="21"/>
        <v>0.3532440782698249</v>
      </c>
      <c r="G58" s="8">
        <v>343</v>
      </c>
      <c r="H58" s="12">
        <f t="shared" si="17"/>
        <v>2.1486880466472305</v>
      </c>
      <c r="I58" s="8">
        <v>737</v>
      </c>
      <c r="J58" s="12">
        <f t="shared" si="18"/>
        <v>0.14654002713704206</v>
      </c>
      <c r="K58" s="8">
        <v>108</v>
      </c>
      <c r="L58" s="12">
        <f t="shared" si="19"/>
        <v>4.6296296296296294E-2</v>
      </c>
      <c r="M58" s="8">
        <v>5</v>
      </c>
      <c r="N58" s="37">
        <v>179.66</v>
      </c>
      <c r="O58" s="3"/>
      <c r="P58" s="12">
        <f t="shared" si="14"/>
        <v>1.4184397163120568E-3</v>
      </c>
      <c r="Q58" s="37">
        <f t="shared" si="7"/>
        <v>35.932000000000002</v>
      </c>
      <c r="R58" s="40"/>
    </row>
    <row r="59" spans="1:18" ht="15" customHeight="1">
      <c r="A59" s="19">
        <v>42640</v>
      </c>
      <c r="B59" s="7">
        <f t="shared" si="15"/>
        <v>40</v>
      </c>
      <c r="C59" s="7">
        <v>6114</v>
      </c>
      <c r="D59" s="9">
        <f t="shared" si="20"/>
        <v>0.33725875040889763</v>
      </c>
      <c r="E59" s="7">
        <v>2062</v>
      </c>
      <c r="F59" s="11">
        <f t="shared" si="21"/>
        <v>0.38263821532492726</v>
      </c>
      <c r="G59" s="7">
        <v>789</v>
      </c>
      <c r="H59" s="11">
        <f t="shared" si="17"/>
        <v>1.1191381495564006</v>
      </c>
      <c r="I59" s="7">
        <v>883</v>
      </c>
      <c r="J59" s="11">
        <f t="shared" si="18"/>
        <v>0.13590033975084936</v>
      </c>
      <c r="K59" s="7">
        <v>120</v>
      </c>
      <c r="L59" s="11">
        <f t="shared" si="19"/>
        <v>5.8333333333333334E-2</v>
      </c>
      <c r="M59" s="7">
        <v>7</v>
      </c>
      <c r="N59" s="38">
        <v>236.89</v>
      </c>
      <c r="O59" s="3"/>
      <c r="P59" s="11">
        <f t="shared" si="14"/>
        <v>1.1449133137062481E-3</v>
      </c>
      <c r="Q59" s="38">
        <f t="shared" si="7"/>
        <v>33.841428571428573</v>
      </c>
      <c r="R59" s="40"/>
    </row>
    <row r="60" spans="1:18" ht="15" customHeight="1">
      <c r="A60" s="20">
        <v>42641</v>
      </c>
      <c r="B60" s="8">
        <f t="shared" si="15"/>
        <v>40</v>
      </c>
      <c r="C60" s="8">
        <v>6031</v>
      </c>
      <c r="D60" s="10">
        <f t="shared" si="20"/>
        <v>0.35400431105952579</v>
      </c>
      <c r="E60" s="8">
        <v>2135</v>
      </c>
      <c r="F60" s="12">
        <f t="shared" si="21"/>
        <v>0.35597189695550352</v>
      </c>
      <c r="G60" s="8">
        <v>760</v>
      </c>
      <c r="H60" s="12">
        <f t="shared" si="17"/>
        <v>1.2776315789473685</v>
      </c>
      <c r="I60" s="8">
        <v>971</v>
      </c>
      <c r="J60" s="12">
        <f t="shared" si="18"/>
        <v>0.11431513903192585</v>
      </c>
      <c r="K60" s="8">
        <v>111</v>
      </c>
      <c r="L60" s="12">
        <f t="shared" si="19"/>
        <v>5.4054054054054057E-2</v>
      </c>
      <c r="M60" s="8">
        <v>6</v>
      </c>
      <c r="N60" s="37">
        <v>196.51</v>
      </c>
      <c r="O60" s="3"/>
      <c r="P60" s="12">
        <f t="shared" si="14"/>
        <v>9.9485989056541206E-4</v>
      </c>
      <c r="Q60" s="37">
        <f t="shared" si="7"/>
        <v>32.751666666666665</v>
      </c>
      <c r="R60" s="40"/>
    </row>
    <row r="61" spans="1:18" ht="15" customHeight="1">
      <c r="A61" s="19">
        <v>42642</v>
      </c>
      <c r="B61" s="7">
        <f t="shared" si="15"/>
        <v>40</v>
      </c>
      <c r="C61" s="7">
        <v>6359</v>
      </c>
      <c r="D61" s="9">
        <f t="shared" si="20"/>
        <v>0.3105834250668344</v>
      </c>
      <c r="E61" s="7">
        <v>1975</v>
      </c>
      <c r="F61" s="11">
        <f t="shared" si="21"/>
        <v>0.37063291139240506</v>
      </c>
      <c r="G61" s="7">
        <v>732</v>
      </c>
      <c r="H61" s="11">
        <f t="shared" si="17"/>
        <v>1.4043715846994536</v>
      </c>
      <c r="I61" s="7">
        <v>1028</v>
      </c>
      <c r="J61" s="11">
        <f t="shared" si="18"/>
        <v>0.14494163424124515</v>
      </c>
      <c r="K61" s="7">
        <v>149</v>
      </c>
      <c r="L61" s="11">
        <f t="shared" si="19"/>
        <v>0.1476510067114094</v>
      </c>
      <c r="M61" s="7">
        <v>22</v>
      </c>
      <c r="N61" s="38">
        <v>752.04</v>
      </c>
      <c r="O61" s="3"/>
      <c r="P61" s="11">
        <f t="shared" si="14"/>
        <v>3.4596634690989151E-3</v>
      </c>
      <c r="Q61" s="38">
        <f t="shared" si="7"/>
        <v>34.18363636363636</v>
      </c>
      <c r="R61" s="40"/>
    </row>
    <row r="62" spans="1:18" ht="15" customHeight="1">
      <c r="A62" s="20">
        <v>42643</v>
      </c>
      <c r="B62" s="8">
        <f t="shared" si="15"/>
        <v>40</v>
      </c>
      <c r="C62" s="8">
        <v>4920</v>
      </c>
      <c r="D62" s="10">
        <f t="shared" si="20"/>
        <v>0.31117886178861787</v>
      </c>
      <c r="E62" s="8">
        <v>1531</v>
      </c>
      <c r="F62" s="12">
        <f t="shared" si="21"/>
        <v>0.35597648595689091</v>
      </c>
      <c r="G62" s="8">
        <v>545</v>
      </c>
      <c r="H62" s="12">
        <f t="shared" si="17"/>
        <v>1.6238532110091743</v>
      </c>
      <c r="I62" s="8">
        <v>885</v>
      </c>
      <c r="J62" s="12">
        <f t="shared" si="18"/>
        <v>0.11186440677966102</v>
      </c>
      <c r="K62" s="8">
        <v>99</v>
      </c>
      <c r="L62" s="12">
        <f t="shared" si="19"/>
        <v>0.15151515151515152</v>
      </c>
      <c r="M62" s="8">
        <v>15</v>
      </c>
      <c r="N62" s="37">
        <v>563.72</v>
      </c>
      <c r="O62" s="3"/>
      <c r="P62" s="12">
        <f t="shared" si="14"/>
        <v>3.0487804878048782E-3</v>
      </c>
      <c r="Q62" s="37">
        <f t="shared" si="7"/>
        <v>37.581333333333333</v>
      </c>
      <c r="R62" s="40"/>
    </row>
    <row r="63" spans="1:18" ht="15" customHeight="1">
      <c r="A63" s="19">
        <v>42644</v>
      </c>
      <c r="B63" s="7">
        <f t="shared" si="15"/>
        <v>40</v>
      </c>
      <c r="C63" s="7">
        <v>6439</v>
      </c>
      <c r="D63" s="9">
        <f t="shared" si="20"/>
        <v>0.35284982140083865</v>
      </c>
      <c r="E63" s="7">
        <v>2272</v>
      </c>
      <c r="F63" s="11">
        <f t="shared" si="21"/>
        <v>0.26232394366197181</v>
      </c>
      <c r="G63" s="7">
        <v>596</v>
      </c>
      <c r="H63" s="11">
        <f t="shared" si="17"/>
        <v>1.7936241610738255</v>
      </c>
      <c r="I63" s="7">
        <v>1069</v>
      </c>
      <c r="J63" s="11">
        <f t="shared" si="18"/>
        <v>0.12815715622076707</v>
      </c>
      <c r="K63" s="7">
        <v>137</v>
      </c>
      <c r="L63" s="11">
        <f t="shared" si="19"/>
        <v>0.13138686131386862</v>
      </c>
      <c r="M63" s="7">
        <v>18</v>
      </c>
      <c r="N63" s="38">
        <v>591.25</v>
      </c>
      <c r="O63" s="3"/>
      <c r="P63" s="11">
        <f t="shared" si="14"/>
        <v>2.79546513433763E-3</v>
      </c>
      <c r="Q63" s="38">
        <f t="shared" si="7"/>
        <v>32.847222222222221</v>
      </c>
      <c r="R63" s="40"/>
    </row>
    <row r="64" spans="1:18" ht="15" customHeight="1">
      <c r="A64" s="27">
        <v>42645</v>
      </c>
      <c r="B64" s="8">
        <f t="shared" si="15"/>
        <v>40</v>
      </c>
      <c r="C64" s="15">
        <v>6661</v>
      </c>
      <c r="D64" s="16">
        <f t="shared" si="20"/>
        <v>0.2616724215583246</v>
      </c>
      <c r="E64" s="15">
        <v>1743</v>
      </c>
      <c r="F64" s="17">
        <f t="shared" si="21"/>
        <v>0.35800344234079173</v>
      </c>
      <c r="G64" s="15">
        <v>624</v>
      </c>
      <c r="H64" s="17">
        <f t="shared" si="17"/>
        <v>1.6794871794871795</v>
      </c>
      <c r="I64" s="15">
        <v>1048</v>
      </c>
      <c r="J64" s="17">
        <f t="shared" si="18"/>
        <v>0.14122137404580154</v>
      </c>
      <c r="K64" s="15">
        <v>148</v>
      </c>
      <c r="L64" s="17">
        <f t="shared" si="19"/>
        <v>0.14189189189189189</v>
      </c>
      <c r="M64" s="15">
        <v>21</v>
      </c>
      <c r="N64" s="37">
        <v>682.65</v>
      </c>
      <c r="O64" s="18"/>
      <c r="P64" s="17">
        <f t="shared" si="14"/>
        <v>3.1526797778111395E-3</v>
      </c>
      <c r="Q64" s="37">
        <f t="shared" si="7"/>
        <v>32.507142857142853</v>
      </c>
      <c r="R64" s="40"/>
    </row>
    <row r="65" spans="1:18" ht="15" customHeight="1">
      <c r="A65" s="19">
        <v>42646</v>
      </c>
      <c r="B65" s="7">
        <f t="shared" si="15"/>
        <v>41</v>
      </c>
      <c r="C65" s="7">
        <v>6389</v>
      </c>
      <c r="D65" s="9">
        <f t="shared" si="20"/>
        <v>0.27985600250430426</v>
      </c>
      <c r="E65" s="7">
        <v>1788</v>
      </c>
      <c r="F65" s="11">
        <f t="shared" si="21"/>
        <v>0.36185682326621926</v>
      </c>
      <c r="G65" s="7">
        <v>647</v>
      </c>
      <c r="H65" s="11">
        <f t="shared" si="17"/>
        <v>1.5935085007727976</v>
      </c>
      <c r="I65" s="7">
        <v>1031</v>
      </c>
      <c r="J65" s="11">
        <f t="shared" si="18"/>
        <v>0.12609117361784675</v>
      </c>
      <c r="K65" s="7">
        <v>130</v>
      </c>
      <c r="L65" s="11">
        <f t="shared" si="19"/>
        <v>9.2307692307692313E-2</v>
      </c>
      <c r="M65" s="7">
        <v>12</v>
      </c>
      <c r="N65" s="38">
        <v>422.86</v>
      </c>
      <c r="O65" s="3"/>
      <c r="P65" s="11">
        <f t="shared" si="14"/>
        <v>1.8782282047268744E-3</v>
      </c>
      <c r="Q65" s="38">
        <f t="shared" si="7"/>
        <v>35.238333333333337</v>
      </c>
      <c r="R65" s="40"/>
    </row>
    <row r="66" spans="1:18" ht="15" customHeight="1">
      <c r="A66" s="20">
        <v>42647</v>
      </c>
      <c r="B66" s="8">
        <f t="shared" si="15"/>
        <v>41</v>
      </c>
      <c r="C66" s="8">
        <v>6151</v>
      </c>
      <c r="D66" s="10">
        <f t="shared" si="20"/>
        <v>0.29328564461063239</v>
      </c>
      <c r="E66" s="8">
        <v>1804</v>
      </c>
      <c r="F66" s="12">
        <f t="shared" si="21"/>
        <v>0.3647450110864745</v>
      </c>
      <c r="G66" s="8">
        <v>658</v>
      </c>
      <c r="H66" s="12">
        <f t="shared" si="17"/>
        <v>1.5364741641337385</v>
      </c>
      <c r="I66" s="8">
        <v>1011</v>
      </c>
      <c r="J66" s="12">
        <f t="shared" si="18"/>
        <v>0.13353115727002968</v>
      </c>
      <c r="K66" s="8">
        <v>135</v>
      </c>
      <c r="L66" s="12">
        <f t="shared" si="19"/>
        <v>0.13333333333333333</v>
      </c>
      <c r="M66" s="8">
        <v>18</v>
      </c>
      <c r="N66" s="37">
        <v>629.23</v>
      </c>
      <c r="O66" s="3"/>
      <c r="P66" s="12">
        <f t="shared" ref="P66:P97" si="22">M66/C66</f>
        <v>2.9263534384652901E-3</v>
      </c>
      <c r="Q66" s="37">
        <f t="shared" si="7"/>
        <v>34.957222222222221</v>
      </c>
      <c r="R66" s="40"/>
    </row>
    <row r="67" spans="1:18" ht="15" customHeight="1">
      <c r="A67" s="19">
        <v>42648</v>
      </c>
      <c r="B67" s="7">
        <f t="shared" si="15"/>
        <v>41</v>
      </c>
      <c r="C67" s="7">
        <v>7095</v>
      </c>
      <c r="D67" s="9">
        <f t="shared" si="20"/>
        <v>0.27526427061310782</v>
      </c>
      <c r="E67" s="7">
        <v>1953</v>
      </c>
      <c r="F67" s="11">
        <f t="shared" si="21"/>
        <v>0.35330261136712748</v>
      </c>
      <c r="G67" s="7">
        <v>690</v>
      </c>
      <c r="H67" s="11">
        <f t="shared" si="17"/>
        <v>1.5391304347826087</v>
      </c>
      <c r="I67" s="7">
        <v>1062</v>
      </c>
      <c r="J67" s="11">
        <f t="shared" si="18"/>
        <v>0.12617702448210924</v>
      </c>
      <c r="K67" s="7">
        <v>134</v>
      </c>
      <c r="L67" s="11">
        <f t="shared" si="19"/>
        <v>0.18656716417910449</v>
      </c>
      <c r="M67" s="7">
        <v>25</v>
      </c>
      <c r="N67" s="38">
        <v>849.01</v>
      </c>
      <c r="O67" s="3"/>
      <c r="P67" s="11">
        <f t="shared" si="22"/>
        <v>3.5236081747709656E-3</v>
      </c>
      <c r="Q67" s="38">
        <f t="shared" ref="Q67:Q130" si="23">N67/M67</f>
        <v>33.9604</v>
      </c>
      <c r="R67" s="40"/>
    </row>
    <row r="68" spans="1:18" ht="15" customHeight="1">
      <c r="A68" s="20">
        <v>42649</v>
      </c>
      <c r="B68" s="8">
        <f t="shared" si="15"/>
        <v>41</v>
      </c>
      <c r="C68" s="8">
        <v>6221</v>
      </c>
      <c r="D68" s="10">
        <f t="shared" si="20"/>
        <v>0.27937630606011893</v>
      </c>
      <c r="E68" s="8">
        <v>1738</v>
      </c>
      <c r="F68" s="12">
        <f t="shared" si="21"/>
        <v>0.3538550057537399</v>
      </c>
      <c r="G68" s="8">
        <v>615</v>
      </c>
      <c r="H68" s="12">
        <f t="shared" si="17"/>
        <v>1.5479674796747966</v>
      </c>
      <c r="I68" s="8">
        <v>952</v>
      </c>
      <c r="J68" s="12">
        <f t="shared" si="18"/>
        <v>0.11974789915966387</v>
      </c>
      <c r="K68" s="8">
        <v>114</v>
      </c>
      <c r="L68" s="12">
        <f t="shared" si="19"/>
        <v>0.20175438596491227</v>
      </c>
      <c r="M68" s="8">
        <v>23</v>
      </c>
      <c r="N68" s="37">
        <v>771.94</v>
      </c>
      <c r="O68" s="3"/>
      <c r="P68" s="12">
        <f t="shared" si="22"/>
        <v>3.6971547982639448E-3</v>
      </c>
      <c r="Q68" s="37">
        <f t="shared" si="23"/>
        <v>33.562608695652173</v>
      </c>
      <c r="R68" s="40"/>
    </row>
    <row r="69" spans="1:18" ht="15" customHeight="1">
      <c r="A69" s="19">
        <v>42650</v>
      </c>
      <c r="B69" s="7">
        <f t="shared" si="15"/>
        <v>41</v>
      </c>
      <c r="C69" s="7">
        <v>5528</v>
      </c>
      <c r="D69" s="9">
        <f t="shared" si="20"/>
        <v>0.2865412445730825</v>
      </c>
      <c r="E69" s="7">
        <v>1584</v>
      </c>
      <c r="F69" s="11">
        <f t="shared" si="21"/>
        <v>0.34532828282828282</v>
      </c>
      <c r="G69" s="7">
        <v>547</v>
      </c>
      <c r="H69" s="11">
        <f t="shared" si="17"/>
        <v>1.6051188299817185</v>
      </c>
      <c r="I69" s="7">
        <v>878</v>
      </c>
      <c r="J69" s="11">
        <f t="shared" si="18"/>
        <v>0.1366742596810934</v>
      </c>
      <c r="K69" s="7">
        <v>120</v>
      </c>
      <c r="L69" s="11">
        <f t="shared" si="19"/>
        <v>0.11666666666666667</v>
      </c>
      <c r="M69" s="7">
        <v>14</v>
      </c>
      <c r="N69" s="38">
        <v>450.41</v>
      </c>
      <c r="O69" s="3"/>
      <c r="P69" s="11">
        <f t="shared" si="22"/>
        <v>2.532561505065123E-3</v>
      </c>
      <c r="Q69" s="38">
        <f t="shared" si="23"/>
        <v>32.172142857142859</v>
      </c>
      <c r="R69" s="40"/>
    </row>
    <row r="70" spans="1:18" ht="15" customHeight="1">
      <c r="A70" s="20">
        <v>42651</v>
      </c>
      <c r="B70" s="8">
        <f t="shared" si="15"/>
        <v>41</v>
      </c>
      <c r="C70" s="8">
        <v>7489</v>
      </c>
      <c r="D70" s="10">
        <f t="shared" si="20"/>
        <v>0.25450660969421818</v>
      </c>
      <c r="E70" s="8">
        <v>1906</v>
      </c>
      <c r="F70" s="12">
        <f t="shared" si="21"/>
        <v>0.35729275970619095</v>
      </c>
      <c r="G70" s="8">
        <v>681</v>
      </c>
      <c r="H70" s="12">
        <f t="shared" si="17"/>
        <v>1.619676945668135</v>
      </c>
      <c r="I70" s="8">
        <v>1103</v>
      </c>
      <c r="J70" s="12">
        <f t="shared" si="18"/>
        <v>0.13508612873980055</v>
      </c>
      <c r="K70" s="8">
        <v>149</v>
      </c>
      <c r="L70" s="12">
        <f t="shared" si="19"/>
        <v>0.14093959731543623</v>
      </c>
      <c r="M70" s="8">
        <v>21</v>
      </c>
      <c r="N70" s="37">
        <v>715.37</v>
      </c>
      <c r="O70" s="3"/>
      <c r="P70" s="12">
        <f t="shared" si="22"/>
        <v>2.8041126986246495E-3</v>
      </c>
      <c r="Q70" s="37">
        <f t="shared" si="23"/>
        <v>34.065238095238094</v>
      </c>
      <c r="R70" s="40"/>
    </row>
    <row r="71" spans="1:18" ht="15" customHeight="1">
      <c r="A71" s="22">
        <v>42652</v>
      </c>
      <c r="B71" s="7">
        <f t="shared" si="15"/>
        <v>41</v>
      </c>
      <c r="C71" s="23">
        <v>7839</v>
      </c>
      <c r="D71" s="24">
        <f t="shared" si="20"/>
        <v>0.25934430412042353</v>
      </c>
      <c r="E71" s="23">
        <v>2033</v>
      </c>
      <c r="F71" s="21">
        <f t="shared" si="21"/>
        <v>0.36153467781603543</v>
      </c>
      <c r="G71" s="23">
        <v>735</v>
      </c>
      <c r="H71" s="21">
        <f t="shared" si="17"/>
        <v>1.5551020408163265</v>
      </c>
      <c r="I71" s="23">
        <v>1143</v>
      </c>
      <c r="J71" s="21">
        <f t="shared" si="18"/>
        <v>0.1137357830271216</v>
      </c>
      <c r="K71" s="23">
        <v>130</v>
      </c>
      <c r="L71" s="21">
        <f t="shared" si="19"/>
        <v>0.15384615384615385</v>
      </c>
      <c r="M71" s="23">
        <v>20</v>
      </c>
      <c r="N71" s="38">
        <v>723.74</v>
      </c>
      <c r="O71" s="18"/>
      <c r="P71" s="21">
        <f t="shared" si="22"/>
        <v>2.5513458349279245E-3</v>
      </c>
      <c r="Q71" s="38">
        <f t="shared" si="23"/>
        <v>36.186999999999998</v>
      </c>
      <c r="R71" s="40"/>
    </row>
    <row r="72" spans="1:18" ht="15" customHeight="1">
      <c r="A72" s="20">
        <v>42653</v>
      </c>
      <c r="B72" s="8">
        <f t="shared" si="15"/>
        <v>42</v>
      </c>
      <c r="C72" s="8">
        <v>7063</v>
      </c>
      <c r="D72" s="10">
        <f t="shared" si="20"/>
        <v>0.2733965736938978</v>
      </c>
      <c r="E72" s="8">
        <v>1931</v>
      </c>
      <c r="F72" s="12">
        <f t="shared" si="21"/>
        <v>0.35680994303469704</v>
      </c>
      <c r="G72" s="8">
        <v>689</v>
      </c>
      <c r="H72" s="12">
        <f t="shared" si="17"/>
        <v>1.5224963715529753</v>
      </c>
      <c r="I72" s="8">
        <v>1049</v>
      </c>
      <c r="J72" s="12">
        <f t="shared" si="18"/>
        <v>0.12392755004766444</v>
      </c>
      <c r="K72" s="8">
        <v>130</v>
      </c>
      <c r="L72" s="12">
        <f t="shared" si="19"/>
        <v>0.17692307692307693</v>
      </c>
      <c r="M72" s="8">
        <v>23</v>
      </c>
      <c r="N72" s="37">
        <v>753.8</v>
      </c>
      <c r="O72" s="3"/>
      <c r="P72" s="12">
        <f t="shared" si="22"/>
        <v>3.2564066260795696E-3</v>
      </c>
      <c r="Q72" s="37">
        <f t="shared" si="23"/>
        <v>32.77391304347826</v>
      </c>
      <c r="R72" s="40"/>
    </row>
    <row r="73" spans="1:18" ht="15" customHeight="1">
      <c r="A73" s="19">
        <v>42654</v>
      </c>
      <c r="B73" s="7">
        <f t="shared" si="15"/>
        <v>42</v>
      </c>
      <c r="C73" s="7">
        <v>6167</v>
      </c>
      <c r="D73" s="9">
        <f t="shared" si="20"/>
        <v>0.29592994973244691</v>
      </c>
      <c r="E73" s="7">
        <v>1825</v>
      </c>
      <c r="F73" s="11">
        <f t="shared" si="21"/>
        <v>0.35506849315068495</v>
      </c>
      <c r="G73" s="7">
        <v>648</v>
      </c>
      <c r="H73" s="11">
        <f t="shared" si="17"/>
        <v>1.3070987654320987</v>
      </c>
      <c r="I73" s="7">
        <v>847</v>
      </c>
      <c r="J73" s="11">
        <f t="shared" si="18"/>
        <v>0.1050767414403778</v>
      </c>
      <c r="K73" s="7">
        <v>89</v>
      </c>
      <c r="L73" s="11">
        <f t="shared" si="19"/>
        <v>0.15730337078651685</v>
      </c>
      <c r="M73" s="7">
        <v>14</v>
      </c>
      <c r="N73" s="38">
        <v>447.34</v>
      </c>
      <c r="O73" s="3"/>
      <c r="P73" s="11">
        <f t="shared" si="22"/>
        <v>2.2701475595913734E-3</v>
      </c>
      <c r="Q73" s="38">
        <f t="shared" si="23"/>
        <v>31.952857142857141</v>
      </c>
      <c r="R73" s="40"/>
    </row>
    <row r="74" spans="1:18" ht="15" customHeight="1">
      <c r="A74" s="20">
        <v>42655</v>
      </c>
      <c r="B74" s="8">
        <f t="shared" si="15"/>
        <v>42</v>
      </c>
      <c r="C74" s="8">
        <v>6148</v>
      </c>
      <c r="D74" s="10">
        <f t="shared" si="20"/>
        <v>0.29229017566688353</v>
      </c>
      <c r="E74" s="8">
        <v>1797</v>
      </c>
      <c r="F74" s="12">
        <f t="shared" si="21"/>
        <v>0.32999443516972732</v>
      </c>
      <c r="G74" s="8">
        <v>593</v>
      </c>
      <c r="H74" s="12">
        <f t="shared" si="17"/>
        <v>1.4064080944350759</v>
      </c>
      <c r="I74" s="8">
        <v>834</v>
      </c>
      <c r="J74" s="12">
        <f t="shared" si="18"/>
        <v>0.1211031175059952</v>
      </c>
      <c r="K74" s="8">
        <v>101</v>
      </c>
      <c r="L74" s="12">
        <f t="shared" si="19"/>
        <v>0.11881188118811881</v>
      </c>
      <c r="M74" s="8">
        <v>12</v>
      </c>
      <c r="N74" s="37">
        <v>369.61</v>
      </c>
      <c r="O74" s="3"/>
      <c r="P74" s="12">
        <f t="shared" si="22"/>
        <v>1.9518542615484711E-3</v>
      </c>
      <c r="Q74" s="37">
        <f t="shared" si="23"/>
        <v>30.800833333333333</v>
      </c>
      <c r="R74" s="40"/>
    </row>
    <row r="75" spans="1:18" ht="15" customHeight="1">
      <c r="A75" s="19">
        <v>42656</v>
      </c>
      <c r="B75" s="7">
        <f t="shared" si="15"/>
        <v>42</v>
      </c>
      <c r="C75" s="7">
        <v>6002</v>
      </c>
      <c r="D75" s="9">
        <f t="shared" si="20"/>
        <v>0.291569476841053</v>
      </c>
      <c r="E75" s="7">
        <v>1750</v>
      </c>
      <c r="F75" s="11">
        <f t="shared" si="21"/>
        <v>0.35199999999999998</v>
      </c>
      <c r="G75" s="7">
        <v>616</v>
      </c>
      <c r="H75" s="11">
        <f t="shared" si="17"/>
        <v>1.3701298701298701</v>
      </c>
      <c r="I75" s="7">
        <v>844</v>
      </c>
      <c r="J75" s="11">
        <f t="shared" si="18"/>
        <v>0.12440758293838862</v>
      </c>
      <c r="K75" s="7">
        <v>105</v>
      </c>
      <c r="L75" s="11">
        <f t="shared" si="19"/>
        <v>0.15238095238095239</v>
      </c>
      <c r="M75" s="7">
        <v>16</v>
      </c>
      <c r="N75" s="38">
        <v>529.01</v>
      </c>
      <c r="O75" s="3"/>
      <c r="P75" s="11">
        <f t="shared" si="22"/>
        <v>2.6657780739753416E-3</v>
      </c>
      <c r="Q75" s="38">
        <f t="shared" si="23"/>
        <v>33.063124999999999</v>
      </c>
      <c r="R75" s="40"/>
    </row>
    <row r="76" spans="1:18" ht="15" customHeight="1">
      <c r="A76" s="20">
        <v>42657</v>
      </c>
      <c r="B76" s="8">
        <f t="shared" si="15"/>
        <v>42</v>
      </c>
      <c r="C76" s="8">
        <v>5827</v>
      </c>
      <c r="D76" s="10">
        <f t="shared" si="20"/>
        <v>0.30066929809507464</v>
      </c>
      <c r="E76" s="8">
        <v>1752</v>
      </c>
      <c r="F76" s="12">
        <f t="shared" si="21"/>
        <v>0.29794520547945208</v>
      </c>
      <c r="G76" s="8">
        <v>522</v>
      </c>
      <c r="H76" s="12">
        <f t="shared" si="17"/>
        <v>1.3735632183908046</v>
      </c>
      <c r="I76" s="8">
        <v>717</v>
      </c>
      <c r="J76" s="12">
        <f t="shared" si="18"/>
        <v>0.13807531380753138</v>
      </c>
      <c r="K76" s="8">
        <v>99</v>
      </c>
      <c r="L76" s="12">
        <f t="shared" si="19"/>
        <v>0.17171717171717171</v>
      </c>
      <c r="M76" s="8">
        <v>17</v>
      </c>
      <c r="N76" s="37">
        <v>513.87</v>
      </c>
      <c r="O76" s="3"/>
      <c r="P76" s="12">
        <f t="shared" si="22"/>
        <v>2.9174532349407929E-3</v>
      </c>
      <c r="Q76" s="37">
        <f t="shared" si="23"/>
        <v>30.227647058823528</v>
      </c>
      <c r="R76" s="40"/>
    </row>
    <row r="77" spans="1:18" ht="15" customHeight="1">
      <c r="A77" s="19">
        <v>42658</v>
      </c>
      <c r="B77" s="7">
        <f t="shared" si="15"/>
        <v>42</v>
      </c>
      <c r="C77" s="7">
        <v>6505</v>
      </c>
      <c r="D77" s="9">
        <f t="shared" si="20"/>
        <v>0.24381245196003073</v>
      </c>
      <c r="E77" s="7">
        <v>1586</v>
      </c>
      <c r="F77" s="11">
        <f t="shared" si="21"/>
        <v>0.33228247162673391</v>
      </c>
      <c r="G77" s="7">
        <v>527</v>
      </c>
      <c r="H77" s="11">
        <f t="shared" si="17"/>
        <v>1.5654648956356736</v>
      </c>
      <c r="I77" s="7">
        <v>825</v>
      </c>
      <c r="J77" s="11">
        <f t="shared" si="18"/>
        <v>0.1296969696969697</v>
      </c>
      <c r="K77" s="7">
        <v>107</v>
      </c>
      <c r="L77" s="11">
        <f t="shared" si="19"/>
        <v>0.17757009345794392</v>
      </c>
      <c r="M77" s="7">
        <v>19</v>
      </c>
      <c r="N77" s="38">
        <v>615.29</v>
      </c>
      <c r="O77" s="3"/>
      <c r="P77" s="11">
        <f t="shared" si="22"/>
        <v>2.9208301306687164E-3</v>
      </c>
      <c r="Q77" s="38">
        <f t="shared" si="23"/>
        <v>32.383684210526312</v>
      </c>
      <c r="R77" s="40"/>
    </row>
    <row r="78" spans="1:18" ht="15" customHeight="1">
      <c r="A78" s="27">
        <v>42659</v>
      </c>
      <c r="B78" s="8">
        <f t="shared" si="15"/>
        <v>42</v>
      </c>
      <c r="C78" s="15">
        <v>6462</v>
      </c>
      <c r="D78" s="16">
        <f t="shared" si="20"/>
        <v>0.26075518415351284</v>
      </c>
      <c r="E78" s="15">
        <v>1685</v>
      </c>
      <c r="F78" s="17">
        <f t="shared" si="21"/>
        <v>0.36795252225519287</v>
      </c>
      <c r="G78" s="15">
        <v>620</v>
      </c>
      <c r="H78" s="17">
        <f t="shared" si="17"/>
        <v>1.5951612903225807</v>
      </c>
      <c r="I78" s="15">
        <v>989</v>
      </c>
      <c r="J78" s="17">
        <f t="shared" si="18"/>
        <v>0.14661274014155712</v>
      </c>
      <c r="K78" s="15">
        <v>145</v>
      </c>
      <c r="L78" s="17">
        <f t="shared" si="19"/>
        <v>0.1103448275862069</v>
      </c>
      <c r="M78" s="15">
        <v>16</v>
      </c>
      <c r="N78" s="37">
        <v>524.54999999999995</v>
      </c>
      <c r="O78" s="18"/>
      <c r="P78" s="17">
        <f t="shared" si="22"/>
        <v>2.4760136180748994E-3</v>
      </c>
      <c r="Q78" s="37">
        <f t="shared" si="23"/>
        <v>32.784374999999997</v>
      </c>
      <c r="R78" s="40"/>
    </row>
    <row r="79" spans="1:18" ht="15" customHeight="1">
      <c r="A79" s="19">
        <v>42660</v>
      </c>
      <c r="B79" s="7">
        <f t="shared" si="15"/>
        <v>43</v>
      </c>
      <c r="C79" s="7">
        <v>6244</v>
      </c>
      <c r="D79" s="9">
        <f t="shared" si="20"/>
        <v>0.28747597693786037</v>
      </c>
      <c r="E79" s="7">
        <v>1795</v>
      </c>
      <c r="F79" s="11">
        <f t="shared" si="21"/>
        <v>0.32701949860724233</v>
      </c>
      <c r="G79" s="7">
        <v>587</v>
      </c>
      <c r="H79" s="11">
        <f t="shared" si="17"/>
        <v>1.434412265758092</v>
      </c>
      <c r="I79" s="7">
        <v>842</v>
      </c>
      <c r="J79" s="11">
        <f t="shared" si="18"/>
        <v>0.12589073634204276</v>
      </c>
      <c r="K79" s="7">
        <v>106</v>
      </c>
      <c r="L79" s="11">
        <f t="shared" si="19"/>
        <v>7.5471698113207544E-2</v>
      </c>
      <c r="M79" s="7">
        <v>8</v>
      </c>
      <c r="N79" s="38">
        <v>693.07</v>
      </c>
      <c r="O79" s="3"/>
      <c r="P79" s="11">
        <f t="shared" si="22"/>
        <v>1.2812299807815502E-3</v>
      </c>
      <c r="Q79" s="38">
        <f t="shared" si="23"/>
        <v>86.633750000000006</v>
      </c>
      <c r="R79" s="40"/>
    </row>
    <row r="80" spans="1:18" ht="15" customHeight="1">
      <c r="A80" s="20">
        <v>42661</v>
      </c>
      <c r="B80" s="8">
        <f t="shared" si="15"/>
        <v>43</v>
      </c>
      <c r="C80" s="8">
        <v>5343</v>
      </c>
      <c r="D80" s="10">
        <f t="shared" si="20"/>
        <v>0.27194460041175372</v>
      </c>
      <c r="E80" s="8">
        <v>1453</v>
      </c>
      <c r="F80" s="12">
        <f t="shared" si="21"/>
        <v>0.34273916035788027</v>
      </c>
      <c r="G80" s="8">
        <v>498</v>
      </c>
      <c r="H80" s="12">
        <f t="shared" si="17"/>
        <v>1.4939759036144578</v>
      </c>
      <c r="I80" s="8">
        <v>744</v>
      </c>
      <c r="J80" s="12">
        <f t="shared" si="18"/>
        <v>0.15860215053763441</v>
      </c>
      <c r="K80" s="8">
        <v>118</v>
      </c>
      <c r="L80" s="12">
        <f t="shared" si="19"/>
        <v>9.3220338983050849E-2</v>
      </c>
      <c r="M80" s="8">
        <v>11</v>
      </c>
      <c r="N80" s="37">
        <v>362.65</v>
      </c>
      <c r="O80" s="3"/>
      <c r="P80" s="12">
        <f t="shared" si="22"/>
        <v>2.0587684821261462E-3</v>
      </c>
      <c r="Q80" s="37">
        <f t="shared" si="23"/>
        <v>32.968181818181819</v>
      </c>
      <c r="R80" s="40"/>
    </row>
    <row r="81" spans="1:18" ht="15" customHeight="1">
      <c r="A81" s="19">
        <v>42662</v>
      </c>
      <c r="B81" s="7">
        <f t="shared" si="15"/>
        <v>43</v>
      </c>
      <c r="C81" s="7">
        <v>5456</v>
      </c>
      <c r="D81" s="9">
        <f t="shared" si="20"/>
        <v>0.2787756598240469</v>
      </c>
      <c r="E81" s="7">
        <v>1521</v>
      </c>
      <c r="F81" s="11">
        <f t="shared" si="21"/>
        <v>0.33530571992110453</v>
      </c>
      <c r="G81" s="7">
        <v>510</v>
      </c>
      <c r="H81" s="11">
        <f t="shared" si="17"/>
        <v>1.5215686274509803</v>
      </c>
      <c r="I81" s="7">
        <v>776</v>
      </c>
      <c r="J81" s="11">
        <f t="shared" si="18"/>
        <v>0.10824742268041238</v>
      </c>
      <c r="K81" s="7">
        <v>84</v>
      </c>
      <c r="L81" s="11">
        <f t="shared" si="19"/>
        <v>9.5238095238095233E-2</v>
      </c>
      <c r="M81" s="7">
        <v>8</v>
      </c>
      <c r="N81" s="38">
        <v>266.88</v>
      </c>
      <c r="O81" s="3"/>
      <c r="P81" s="11">
        <f t="shared" si="22"/>
        <v>1.4662756598240469E-3</v>
      </c>
      <c r="Q81" s="38">
        <f t="shared" si="23"/>
        <v>33.36</v>
      </c>
      <c r="R81" s="40"/>
    </row>
    <row r="82" spans="1:18" ht="15" customHeight="1">
      <c r="A82" s="20">
        <v>42663</v>
      </c>
      <c r="B82" s="8">
        <f t="shared" si="15"/>
        <v>43</v>
      </c>
      <c r="C82" s="8">
        <v>5192</v>
      </c>
      <c r="D82" s="10">
        <f t="shared" si="20"/>
        <v>0.26926040061633283</v>
      </c>
      <c r="E82" s="8">
        <v>1398</v>
      </c>
      <c r="F82" s="12">
        <f t="shared" si="21"/>
        <v>0.32474964234620884</v>
      </c>
      <c r="G82" s="8">
        <v>454</v>
      </c>
      <c r="H82" s="12">
        <f t="shared" si="17"/>
        <v>1.6255506607929515</v>
      </c>
      <c r="I82" s="8">
        <v>738</v>
      </c>
      <c r="J82" s="12">
        <f t="shared" si="18"/>
        <v>0.11382113821138211</v>
      </c>
      <c r="K82" s="8">
        <v>84</v>
      </c>
      <c r="L82" s="12">
        <f t="shared" si="19"/>
        <v>0.17857142857142858</v>
      </c>
      <c r="M82" s="8">
        <v>15</v>
      </c>
      <c r="N82" s="37">
        <v>483.1</v>
      </c>
      <c r="O82" s="3"/>
      <c r="P82" s="12">
        <f t="shared" si="22"/>
        <v>2.8890600924499229E-3</v>
      </c>
      <c r="Q82" s="37">
        <f t="shared" si="23"/>
        <v>32.206666666666671</v>
      </c>
      <c r="R82" s="40"/>
    </row>
    <row r="83" spans="1:18" ht="15" customHeight="1">
      <c r="A83" s="19">
        <v>42664</v>
      </c>
      <c r="B83" s="7">
        <f t="shared" si="15"/>
        <v>43</v>
      </c>
      <c r="C83" s="7">
        <v>5768</v>
      </c>
      <c r="D83" s="9">
        <f t="shared" si="20"/>
        <v>0.31050624133148402</v>
      </c>
      <c r="E83" s="7">
        <v>1791</v>
      </c>
      <c r="F83" s="11">
        <f t="shared" si="21"/>
        <v>0.33389168062534896</v>
      </c>
      <c r="G83" s="7">
        <v>598</v>
      </c>
      <c r="H83" s="11">
        <f t="shared" si="17"/>
        <v>1.2959866220735785</v>
      </c>
      <c r="I83" s="7">
        <v>775</v>
      </c>
      <c r="J83" s="11">
        <f t="shared" si="18"/>
        <v>0.13161290322580646</v>
      </c>
      <c r="K83" s="7">
        <v>102</v>
      </c>
      <c r="L83" s="11">
        <f t="shared" si="19"/>
        <v>7.8431372549019607E-2</v>
      </c>
      <c r="M83" s="7">
        <v>8</v>
      </c>
      <c r="N83" s="38">
        <v>250.99</v>
      </c>
      <c r="O83" s="3"/>
      <c r="P83" s="11">
        <f t="shared" si="22"/>
        <v>1.3869625520110957E-3</v>
      </c>
      <c r="Q83" s="38">
        <f t="shared" si="23"/>
        <v>31.373750000000001</v>
      </c>
      <c r="R83" s="40"/>
    </row>
    <row r="84" spans="1:18" ht="15" customHeight="1">
      <c r="A84" s="20">
        <v>42665</v>
      </c>
      <c r="B84" s="8">
        <f t="shared" si="15"/>
        <v>43</v>
      </c>
      <c r="C84" s="8">
        <v>6591</v>
      </c>
      <c r="D84" s="10">
        <f t="shared" si="20"/>
        <v>0.26217569412835684</v>
      </c>
      <c r="E84" s="8">
        <v>1728</v>
      </c>
      <c r="F84" s="12">
        <f t="shared" si="21"/>
        <v>0.32233796296296297</v>
      </c>
      <c r="G84" s="8">
        <v>557</v>
      </c>
      <c r="H84" s="12">
        <f t="shared" si="17"/>
        <v>1.4901256732495511</v>
      </c>
      <c r="I84" s="8">
        <v>830</v>
      </c>
      <c r="J84" s="12">
        <f t="shared" si="18"/>
        <v>0.12891566265060242</v>
      </c>
      <c r="K84" s="8">
        <v>107</v>
      </c>
      <c r="L84" s="12">
        <f t="shared" si="19"/>
        <v>0.12149532710280374</v>
      </c>
      <c r="M84" s="8">
        <v>13</v>
      </c>
      <c r="N84" s="37">
        <v>439.23</v>
      </c>
      <c r="O84" s="3"/>
      <c r="P84" s="12">
        <f t="shared" si="22"/>
        <v>1.9723865877712033E-3</v>
      </c>
      <c r="Q84" s="37">
        <f t="shared" si="23"/>
        <v>33.786923076923081</v>
      </c>
      <c r="R84" s="40"/>
    </row>
    <row r="85" spans="1:18" ht="15" customHeight="1">
      <c r="A85" s="22">
        <v>42666</v>
      </c>
      <c r="B85" s="7">
        <f t="shared" si="15"/>
        <v>43</v>
      </c>
      <c r="C85" s="23">
        <v>6744</v>
      </c>
      <c r="D85" s="24">
        <f t="shared" si="20"/>
        <v>0.25548635824436539</v>
      </c>
      <c r="E85" s="23">
        <v>1723</v>
      </c>
      <c r="F85" s="21">
        <f t="shared" si="21"/>
        <v>0.32095182820661639</v>
      </c>
      <c r="G85" s="23">
        <v>553</v>
      </c>
      <c r="H85" s="21">
        <f t="shared" si="17"/>
        <v>1.5479204339963835</v>
      </c>
      <c r="I85" s="23">
        <v>856</v>
      </c>
      <c r="J85" s="21">
        <f t="shared" si="18"/>
        <v>0.12032710280373832</v>
      </c>
      <c r="K85" s="23">
        <v>103</v>
      </c>
      <c r="L85" s="21">
        <f t="shared" si="19"/>
        <v>0.11650485436893204</v>
      </c>
      <c r="M85" s="23">
        <v>12</v>
      </c>
      <c r="N85" s="38">
        <v>412.47</v>
      </c>
      <c r="O85" s="18"/>
      <c r="P85" s="21">
        <f t="shared" si="22"/>
        <v>1.7793594306049821E-3</v>
      </c>
      <c r="Q85" s="38">
        <f t="shared" si="23"/>
        <v>34.372500000000002</v>
      </c>
      <c r="R85" s="40"/>
    </row>
    <row r="86" spans="1:18" ht="15" customHeight="1">
      <c r="A86" s="20">
        <v>42667</v>
      </c>
      <c r="B86" s="8">
        <f t="shared" si="15"/>
        <v>44</v>
      </c>
      <c r="C86" s="8">
        <v>5832</v>
      </c>
      <c r="D86" s="10">
        <f t="shared" ref="D86:D92" si="24">E86/C86</f>
        <v>0.30435528120713307</v>
      </c>
      <c r="E86" s="8">
        <v>1775</v>
      </c>
      <c r="F86" s="12">
        <f t="shared" ref="F86:F92" si="25">G86/E86</f>
        <v>0.29521126760563382</v>
      </c>
      <c r="G86" s="8">
        <v>524</v>
      </c>
      <c r="H86" s="12">
        <f t="shared" ref="H86:H92" si="26">I86/G86</f>
        <v>1.5114503816793894</v>
      </c>
      <c r="I86" s="8">
        <v>792</v>
      </c>
      <c r="J86" s="12">
        <f t="shared" ref="J86:J92" si="27">K86/I86</f>
        <v>0.13383838383838384</v>
      </c>
      <c r="K86" s="8">
        <v>106</v>
      </c>
      <c r="L86" s="12">
        <f t="shared" ref="L86:L92" si="28">M86/K86</f>
        <v>0.21698113207547171</v>
      </c>
      <c r="M86" s="8">
        <v>23</v>
      </c>
      <c r="N86" s="37">
        <v>739.53</v>
      </c>
      <c r="O86" s="3"/>
      <c r="P86" s="12">
        <f t="shared" si="22"/>
        <v>3.9437585733882027E-3</v>
      </c>
      <c r="Q86" s="37">
        <f t="shared" si="23"/>
        <v>32.153478260869562</v>
      </c>
      <c r="R86" s="40"/>
    </row>
    <row r="87" spans="1:18" ht="15" customHeight="1">
      <c r="A87" s="19">
        <v>42668</v>
      </c>
      <c r="B87" s="7">
        <f t="shared" si="15"/>
        <v>44</v>
      </c>
      <c r="C87" s="7">
        <v>5267</v>
      </c>
      <c r="D87" s="9">
        <f t="shared" si="24"/>
        <v>0.30320865767989369</v>
      </c>
      <c r="E87" s="7">
        <v>1597</v>
      </c>
      <c r="F87" s="11">
        <f t="shared" si="25"/>
        <v>0.30619912335629307</v>
      </c>
      <c r="G87" s="7">
        <v>489</v>
      </c>
      <c r="H87" s="11">
        <f t="shared" si="26"/>
        <v>1.4785276073619631</v>
      </c>
      <c r="I87" s="7">
        <v>723</v>
      </c>
      <c r="J87" s="11">
        <f t="shared" si="27"/>
        <v>0.12863070539419086</v>
      </c>
      <c r="K87" s="7">
        <v>93</v>
      </c>
      <c r="L87" s="11">
        <f t="shared" si="28"/>
        <v>9.6774193548387094E-2</v>
      </c>
      <c r="M87" s="7">
        <v>9</v>
      </c>
      <c r="N87" s="38">
        <v>306.08999999999997</v>
      </c>
      <c r="O87" s="3"/>
      <c r="P87" s="11">
        <f t="shared" si="22"/>
        <v>1.7087526105942661E-3</v>
      </c>
      <c r="Q87" s="38">
        <f t="shared" si="23"/>
        <v>34.01</v>
      </c>
      <c r="R87" s="40"/>
    </row>
    <row r="88" spans="1:18" ht="15" customHeight="1">
      <c r="A88" s="20">
        <v>42669</v>
      </c>
      <c r="B88" s="8">
        <f t="shared" si="15"/>
        <v>44</v>
      </c>
      <c r="C88" s="8">
        <v>5016</v>
      </c>
      <c r="D88" s="10">
        <f t="shared" si="24"/>
        <v>0.27950558213716109</v>
      </c>
      <c r="E88" s="8">
        <v>1402</v>
      </c>
      <c r="F88" s="12">
        <f t="shared" si="25"/>
        <v>0.28530670470756064</v>
      </c>
      <c r="G88" s="8">
        <v>400</v>
      </c>
      <c r="H88" s="12">
        <f t="shared" si="26"/>
        <v>1.7675000000000001</v>
      </c>
      <c r="I88" s="8">
        <v>707</v>
      </c>
      <c r="J88" s="12">
        <f t="shared" si="27"/>
        <v>0.11315417256011315</v>
      </c>
      <c r="K88" s="8">
        <v>80</v>
      </c>
      <c r="L88" s="12">
        <f t="shared" si="28"/>
        <v>6.25E-2</v>
      </c>
      <c r="M88" s="8">
        <v>5</v>
      </c>
      <c r="N88" s="37">
        <v>149.35</v>
      </c>
      <c r="O88" s="3"/>
      <c r="P88" s="12">
        <f t="shared" si="22"/>
        <v>9.9681020733652305E-4</v>
      </c>
      <c r="Q88" s="37">
        <f t="shared" si="23"/>
        <v>29.869999999999997</v>
      </c>
      <c r="R88" s="40"/>
    </row>
    <row r="89" spans="1:18" ht="15" customHeight="1">
      <c r="A89" s="19">
        <v>42670</v>
      </c>
      <c r="B89" s="7">
        <f t="shared" si="15"/>
        <v>44</v>
      </c>
      <c r="C89" s="7">
        <v>7055</v>
      </c>
      <c r="D89" s="9">
        <f t="shared" si="24"/>
        <v>0.33125442948263645</v>
      </c>
      <c r="E89" s="7">
        <v>2337</v>
      </c>
      <c r="F89" s="11">
        <f t="shared" si="25"/>
        <v>0.31322207958921694</v>
      </c>
      <c r="G89" s="7">
        <v>732</v>
      </c>
      <c r="H89" s="11">
        <f t="shared" si="26"/>
        <v>1.151639344262295</v>
      </c>
      <c r="I89" s="7">
        <v>843</v>
      </c>
      <c r="J89" s="11">
        <f t="shared" si="27"/>
        <v>0.12574139976275209</v>
      </c>
      <c r="K89" s="7">
        <v>106</v>
      </c>
      <c r="L89" s="11">
        <f t="shared" si="28"/>
        <v>0.13207547169811321</v>
      </c>
      <c r="M89" s="7">
        <v>14</v>
      </c>
      <c r="N89" s="38">
        <v>424.89</v>
      </c>
      <c r="O89" s="3"/>
      <c r="P89" s="11">
        <f t="shared" si="22"/>
        <v>1.9844082211197731E-3</v>
      </c>
      <c r="Q89" s="38">
        <f t="shared" si="23"/>
        <v>30.349285714285713</v>
      </c>
      <c r="R89" s="40"/>
    </row>
    <row r="90" spans="1:18" ht="15" customHeight="1">
      <c r="A90" s="20">
        <v>42671</v>
      </c>
      <c r="B90" s="8">
        <f t="shared" si="15"/>
        <v>44</v>
      </c>
      <c r="C90" s="8">
        <v>7327</v>
      </c>
      <c r="D90" s="10">
        <f t="shared" si="24"/>
        <v>0.35498839907192575</v>
      </c>
      <c r="E90" s="8">
        <v>2601</v>
      </c>
      <c r="F90" s="12">
        <f t="shared" si="25"/>
        <v>0.28873510188389079</v>
      </c>
      <c r="G90" s="8">
        <v>751</v>
      </c>
      <c r="H90" s="12">
        <f t="shared" si="26"/>
        <v>1.1611185086551266</v>
      </c>
      <c r="I90" s="8">
        <v>872</v>
      </c>
      <c r="J90" s="12">
        <f t="shared" si="27"/>
        <v>0.12729357798165136</v>
      </c>
      <c r="K90" s="8">
        <v>111</v>
      </c>
      <c r="L90" s="12">
        <f t="shared" si="28"/>
        <v>6.3063063063063057E-2</v>
      </c>
      <c r="M90" s="8">
        <v>7</v>
      </c>
      <c r="N90" s="37">
        <v>205.26</v>
      </c>
      <c r="O90" s="3"/>
      <c r="P90" s="12">
        <f t="shared" si="22"/>
        <v>9.5537054729084208E-4</v>
      </c>
      <c r="Q90" s="37">
        <f t="shared" si="23"/>
        <v>29.322857142857142</v>
      </c>
      <c r="R90" s="40"/>
    </row>
    <row r="91" spans="1:18" ht="15" customHeight="1">
      <c r="A91" s="19">
        <v>42672</v>
      </c>
      <c r="B91" s="7">
        <f t="shared" si="15"/>
        <v>44</v>
      </c>
      <c r="C91" s="7">
        <v>7734</v>
      </c>
      <c r="D91" s="9">
        <f t="shared" si="24"/>
        <v>0.32893716058960437</v>
      </c>
      <c r="E91" s="7">
        <v>2544</v>
      </c>
      <c r="F91" s="11">
        <f t="shared" si="25"/>
        <v>0.29284591194968551</v>
      </c>
      <c r="G91" s="7">
        <v>745</v>
      </c>
      <c r="H91" s="11">
        <f t="shared" si="26"/>
        <v>1.265771812080537</v>
      </c>
      <c r="I91" s="7">
        <v>943</v>
      </c>
      <c r="J91" s="11">
        <f t="shared" si="27"/>
        <v>0.12513255567338283</v>
      </c>
      <c r="K91" s="7">
        <v>118</v>
      </c>
      <c r="L91" s="11">
        <f t="shared" si="28"/>
        <v>0.15254237288135594</v>
      </c>
      <c r="M91" s="7">
        <v>18</v>
      </c>
      <c r="N91" s="38">
        <v>609.75</v>
      </c>
      <c r="O91" s="3"/>
      <c r="P91" s="11">
        <f t="shared" si="22"/>
        <v>2.3273855702094647E-3</v>
      </c>
      <c r="Q91" s="38">
        <f t="shared" si="23"/>
        <v>33.875</v>
      </c>
      <c r="R91" s="40"/>
    </row>
    <row r="92" spans="1:18" ht="15" customHeight="1">
      <c r="A92" s="27">
        <v>42673</v>
      </c>
      <c r="B92" s="8">
        <f t="shared" si="15"/>
        <v>44</v>
      </c>
      <c r="C92" s="15">
        <v>7348</v>
      </c>
      <c r="D92" s="16">
        <f t="shared" si="24"/>
        <v>0.33424060968971148</v>
      </c>
      <c r="E92" s="15">
        <v>2456</v>
      </c>
      <c r="F92" s="17">
        <f t="shared" si="25"/>
        <v>0.30659609120521175</v>
      </c>
      <c r="G92" s="15">
        <v>753</v>
      </c>
      <c r="H92" s="17">
        <f t="shared" si="26"/>
        <v>1.3147410358565736</v>
      </c>
      <c r="I92" s="15">
        <v>990</v>
      </c>
      <c r="J92" s="17">
        <f t="shared" si="27"/>
        <v>0.1191919191919192</v>
      </c>
      <c r="K92" s="15">
        <v>118</v>
      </c>
      <c r="L92" s="17">
        <f t="shared" si="28"/>
        <v>0.17796610169491525</v>
      </c>
      <c r="M92" s="15">
        <v>21</v>
      </c>
      <c r="N92" s="37">
        <v>722.84</v>
      </c>
      <c r="O92" s="18"/>
      <c r="P92" s="17">
        <f t="shared" si="22"/>
        <v>2.8579205225911812E-3</v>
      </c>
      <c r="Q92" s="37">
        <f t="shared" si="23"/>
        <v>34.420952380952386</v>
      </c>
      <c r="R92" s="40"/>
    </row>
    <row r="93" spans="1:18" ht="15" customHeight="1">
      <c r="A93" s="19">
        <v>42674</v>
      </c>
      <c r="B93" s="7">
        <f t="shared" si="15"/>
        <v>45</v>
      </c>
      <c r="C93" s="7">
        <v>7165</v>
      </c>
      <c r="D93" s="9">
        <f t="shared" ref="D93:D95" si="29">E93/C93</f>
        <v>0.31891137473831122</v>
      </c>
      <c r="E93" s="7">
        <v>2285</v>
      </c>
      <c r="F93" s="11">
        <f t="shared" ref="F93:F95" si="30">G93/E93</f>
        <v>0.30853391684901532</v>
      </c>
      <c r="G93" s="7">
        <v>705</v>
      </c>
      <c r="H93" s="11">
        <f t="shared" ref="H93:H95" si="31">I93/G93</f>
        <v>1.150354609929078</v>
      </c>
      <c r="I93" s="7">
        <v>811</v>
      </c>
      <c r="J93" s="11">
        <f t="shared" ref="J93:J95" si="32">K93/I93</f>
        <v>0.13810110974106041</v>
      </c>
      <c r="K93" s="7">
        <v>112</v>
      </c>
      <c r="L93" s="11">
        <f t="shared" ref="L93:L95" si="33">M93/K93</f>
        <v>9.8214285714285712E-2</v>
      </c>
      <c r="M93" s="7">
        <v>11</v>
      </c>
      <c r="N93" s="38">
        <v>339.77</v>
      </c>
      <c r="O93" s="3"/>
      <c r="P93" s="11">
        <f t="shared" si="22"/>
        <v>1.5352407536636428E-3</v>
      </c>
      <c r="Q93" s="38">
        <f t="shared" si="23"/>
        <v>30.888181818181817</v>
      </c>
      <c r="R93" s="40"/>
    </row>
    <row r="94" spans="1:18" ht="15" customHeight="1">
      <c r="A94" s="20">
        <v>42675</v>
      </c>
      <c r="B94" s="8">
        <f t="shared" si="15"/>
        <v>45</v>
      </c>
      <c r="C94" s="8">
        <v>5945</v>
      </c>
      <c r="D94" s="10">
        <f t="shared" si="29"/>
        <v>0.28847771236333053</v>
      </c>
      <c r="E94" s="8">
        <v>1715</v>
      </c>
      <c r="F94" s="12">
        <f t="shared" si="30"/>
        <v>0.29562682215743441</v>
      </c>
      <c r="G94" s="8">
        <v>507</v>
      </c>
      <c r="H94" s="12">
        <f t="shared" si="31"/>
        <v>1.5522682445759368</v>
      </c>
      <c r="I94" s="8">
        <v>787</v>
      </c>
      <c r="J94" s="12">
        <f t="shared" si="32"/>
        <v>0.12579415501905972</v>
      </c>
      <c r="K94" s="8">
        <v>99</v>
      </c>
      <c r="L94" s="12">
        <f t="shared" si="33"/>
        <v>0.15151515151515152</v>
      </c>
      <c r="M94" s="8">
        <v>15</v>
      </c>
      <c r="N94" s="37">
        <v>477.74</v>
      </c>
      <c r="O94" s="3"/>
      <c r="P94" s="12">
        <f t="shared" si="22"/>
        <v>2.5231286795626578E-3</v>
      </c>
      <c r="Q94" s="37">
        <f t="shared" si="23"/>
        <v>31.849333333333334</v>
      </c>
      <c r="R94" s="40"/>
    </row>
    <row r="95" spans="1:18" ht="15" customHeight="1">
      <c r="A95" s="19">
        <v>42676</v>
      </c>
      <c r="B95" s="7">
        <f t="shared" si="15"/>
        <v>45</v>
      </c>
      <c r="C95" s="7">
        <v>5304</v>
      </c>
      <c r="D95" s="9">
        <f t="shared" si="29"/>
        <v>0.30769230769230771</v>
      </c>
      <c r="E95" s="7">
        <v>1632</v>
      </c>
      <c r="F95" s="11">
        <f t="shared" si="30"/>
        <v>0.31311274509803921</v>
      </c>
      <c r="G95" s="7">
        <v>511</v>
      </c>
      <c r="H95" s="11">
        <f t="shared" si="31"/>
        <v>1.4442270058708415</v>
      </c>
      <c r="I95" s="7">
        <v>738</v>
      </c>
      <c r="J95" s="11">
        <f t="shared" si="32"/>
        <v>0.13550135501355012</v>
      </c>
      <c r="K95" s="7">
        <v>100</v>
      </c>
      <c r="L95" s="11">
        <f t="shared" si="33"/>
        <v>0.09</v>
      </c>
      <c r="M95" s="7">
        <v>9</v>
      </c>
      <c r="N95" s="38">
        <v>315.99</v>
      </c>
      <c r="O95" s="3"/>
      <c r="P95" s="11">
        <f t="shared" si="22"/>
        <v>1.6968325791855204E-3</v>
      </c>
      <c r="Q95" s="38">
        <f t="shared" si="23"/>
        <v>35.11</v>
      </c>
      <c r="R95" s="40"/>
    </row>
    <row r="96" spans="1:18" ht="15" customHeight="1">
      <c r="A96" s="20">
        <v>42677</v>
      </c>
      <c r="B96" s="8">
        <f t="shared" si="15"/>
        <v>45</v>
      </c>
      <c r="C96" s="8">
        <v>6021</v>
      </c>
      <c r="D96" s="10">
        <f t="shared" ref="D96:D109" si="34">E96/C96</f>
        <v>0.28566683275203453</v>
      </c>
      <c r="E96" s="8">
        <v>1720</v>
      </c>
      <c r="F96" s="12">
        <f t="shared" ref="F96:F109" si="35">G96/E96</f>
        <v>0.30465116279069765</v>
      </c>
      <c r="G96" s="8">
        <v>524</v>
      </c>
      <c r="H96" s="12">
        <f t="shared" ref="H96:H109" si="36">I96/G96</f>
        <v>1.5973282442748091</v>
      </c>
      <c r="I96" s="8">
        <v>837</v>
      </c>
      <c r="J96" s="12">
        <f t="shared" ref="J96:J109" si="37">K96/I96</f>
        <v>0.12186379928315412</v>
      </c>
      <c r="K96" s="8">
        <v>102</v>
      </c>
      <c r="L96" s="12">
        <f t="shared" ref="L96:L109" si="38">M96/K96</f>
        <v>0.14705882352941177</v>
      </c>
      <c r="M96" s="8">
        <v>15</v>
      </c>
      <c r="N96" s="37">
        <v>483.26</v>
      </c>
      <c r="O96" s="3"/>
      <c r="P96" s="12">
        <f t="shared" si="22"/>
        <v>2.4912805181863478E-3</v>
      </c>
      <c r="Q96" s="37">
        <f t="shared" si="23"/>
        <v>32.217333333333336</v>
      </c>
      <c r="R96" s="40"/>
    </row>
    <row r="97" spans="1:18" ht="15" customHeight="1">
      <c r="A97" s="19">
        <v>42678</v>
      </c>
      <c r="B97" s="7">
        <f t="shared" si="15"/>
        <v>45</v>
      </c>
      <c r="C97" s="7">
        <v>5443</v>
      </c>
      <c r="D97" s="9">
        <f t="shared" si="34"/>
        <v>0.27374609590299465</v>
      </c>
      <c r="E97" s="7">
        <v>1490</v>
      </c>
      <c r="F97" s="11">
        <f t="shared" si="35"/>
        <v>0.29798657718120808</v>
      </c>
      <c r="G97" s="7">
        <v>444</v>
      </c>
      <c r="H97" s="11">
        <f t="shared" si="36"/>
        <v>1.4527027027027026</v>
      </c>
      <c r="I97" s="7">
        <v>645</v>
      </c>
      <c r="J97" s="11">
        <f t="shared" si="37"/>
        <v>0.12868217054263567</v>
      </c>
      <c r="K97" s="7">
        <v>83</v>
      </c>
      <c r="L97" s="11">
        <f t="shared" si="38"/>
        <v>0.18072289156626506</v>
      </c>
      <c r="M97" s="7">
        <v>15</v>
      </c>
      <c r="N97" s="38">
        <v>457.83</v>
      </c>
      <c r="O97" s="3"/>
      <c r="P97" s="11">
        <f t="shared" si="22"/>
        <v>2.75583318023149E-3</v>
      </c>
      <c r="Q97" s="38">
        <f t="shared" si="23"/>
        <v>30.521999999999998</v>
      </c>
      <c r="R97" s="40"/>
    </row>
    <row r="98" spans="1:18" ht="15" customHeight="1">
      <c r="A98" s="20">
        <v>42679</v>
      </c>
      <c r="B98" s="8">
        <f t="shared" si="15"/>
        <v>45</v>
      </c>
      <c r="C98" s="8">
        <v>5663</v>
      </c>
      <c r="D98" s="10">
        <f t="shared" si="34"/>
        <v>0.29207134027900405</v>
      </c>
      <c r="E98" s="8">
        <v>1654</v>
      </c>
      <c r="F98" s="12">
        <f t="shared" si="35"/>
        <v>0.32164449818621521</v>
      </c>
      <c r="G98" s="8">
        <v>532</v>
      </c>
      <c r="H98" s="12">
        <f t="shared" si="36"/>
        <v>1.4078947368421053</v>
      </c>
      <c r="I98" s="8">
        <v>749</v>
      </c>
      <c r="J98" s="12">
        <f t="shared" si="37"/>
        <v>8.0106809078771699E-2</v>
      </c>
      <c r="K98" s="8">
        <v>60</v>
      </c>
      <c r="L98" s="12">
        <f t="shared" si="38"/>
        <v>0.11666666666666667</v>
      </c>
      <c r="M98" s="8">
        <v>7</v>
      </c>
      <c r="N98" s="37">
        <v>230.15</v>
      </c>
      <c r="O98" s="3"/>
      <c r="P98" s="12">
        <f t="shared" ref="P98:P129" si="39">M98/C98</f>
        <v>1.2360939431396785E-3</v>
      </c>
      <c r="Q98" s="37">
        <f t="shared" si="23"/>
        <v>32.878571428571426</v>
      </c>
      <c r="R98" s="40"/>
    </row>
    <row r="99" spans="1:18" ht="15" customHeight="1">
      <c r="A99" s="22">
        <v>42680</v>
      </c>
      <c r="B99" s="7">
        <f t="shared" si="15"/>
        <v>45</v>
      </c>
      <c r="C99" s="23">
        <v>5676</v>
      </c>
      <c r="D99" s="24">
        <f t="shared" si="34"/>
        <v>0.29615926708949963</v>
      </c>
      <c r="E99" s="23">
        <v>1681</v>
      </c>
      <c r="F99" s="21">
        <f t="shared" si="35"/>
        <v>0.32659131469363473</v>
      </c>
      <c r="G99" s="23">
        <v>549</v>
      </c>
      <c r="H99" s="21">
        <f t="shared" si="36"/>
        <v>1.4845173041894353</v>
      </c>
      <c r="I99" s="23">
        <v>815</v>
      </c>
      <c r="J99" s="21">
        <f t="shared" si="37"/>
        <v>0.1276073619631902</v>
      </c>
      <c r="K99" s="23">
        <v>104</v>
      </c>
      <c r="L99" s="21">
        <f t="shared" si="38"/>
        <v>9.6153846153846159E-2</v>
      </c>
      <c r="M99" s="23">
        <v>10</v>
      </c>
      <c r="N99" s="38">
        <v>349.97</v>
      </c>
      <c r="O99" s="18"/>
      <c r="P99" s="21">
        <f t="shared" si="39"/>
        <v>1.7618040873854828E-3</v>
      </c>
      <c r="Q99" s="38">
        <f t="shared" si="23"/>
        <v>34.997</v>
      </c>
      <c r="R99" s="40"/>
    </row>
    <row r="100" spans="1:18" ht="15" customHeight="1">
      <c r="A100" s="20">
        <v>42681</v>
      </c>
      <c r="B100" s="8">
        <f t="shared" si="15"/>
        <v>46</v>
      </c>
      <c r="C100" s="8">
        <v>5532</v>
      </c>
      <c r="D100" s="10">
        <f t="shared" si="34"/>
        <v>0.33116413593637023</v>
      </c>
      <c r="E100" s="8">
        <v>1832</v>
      </c>
      <c r="F100" s="12">
        <f t="shared" si="35"/>
        <v>0.2740174672489083</v>
      </c>
      <c r="G100" s="8">
        <v>502</v>
      </c>
      <c r="H100" s="12">
        <f t="shared" si="36"/>
        <v>1.3844621513944224</v>
      </c>
      <c r="I100" s="8">
        <v>695</v>
      </c>
      <c r="J100" s="12">
        <f t="shared" si="37"/>
        <v>0.1223021582733813</v>
      </c>
      <c r="K100" s="8">
        <v>85</v>
      </c>
      <c r="L100" s="12">
        <f t="shared" si="38"/>
        <v>0.15294117647058825</v>
      </c>
      <c r="M100" s="8">
        <v>13</v>
      </c>
      <c r="N100" s="37">
        <v>447.26</v>
      </c>
      <c r="O100" s="3"/>
      <c r="P100" s="12">
        <f t="shared" si="39"/>
        <v>2.3499638467100506E-3</v>
      </c>
      <c r="Q100" s="37">
        <f t="shared" si="23"/>
        <v>34.404615384615383</v>
      </c>
      <c r="R100" s="40"/>
    </row>
    <row r="101" spans="1:18" ht="15" customHeight="1">
      <c r="A101" s="19">
        <v>42682</v>
      </c>
      <c r="B101" s="7">
        <f t="shared" ref="B101:B120" si="40">WEEKNUM(A101,2)</f>
        <v>46</v>
      </c>
      <c r="C101" s="7">
        <v>5364</v>
      </c>
      <c r="D101" s="9">
        <f t="shared" si="34"/>
        <v>0.38683818046234153</v>
      </c>
      <c r="E101" s="7">
        <v>2075</v>
      </c>
      <c r="F101" s="11">
        <f t="shared" si="35"/>
        <v>0.20626506024096386</v>
      </c>
      <c r="G101" s="7">
        <v>428</v>
      </c>
      <c r="H101" s="11">
        <f t="shared" si="36"/>
        <v>1.6168224299065421</v>
      </c>
      <c r="I101" s="7">
        <v>692</v>
      </c>
      <c r="J101" s="11">
        <f t="shared" si="37"/>
        <v>0.12861271676300579</v>
      </c>
      <c r="K101" s="7">
        <v>89</v>
      </c>
      <c r="L101" s="11">
        <f t="shared" si="38"/>
        <v>0.12359550561797752</v>
      </c>
      <c r="M101" s="7">
        <v>11</v>
      </c>
      <c r="N101" s="38">
        <v>373.72</v>
      </c>
      <c r="O101" s="3"/>
      <c r="P101" s="11">
        <f t="shared" si="39"/>
        <v>2.0507084265473526E-3</v>
      </c>
      <c r="Q101" s="38">
        <f t="shared" si="23"/>
        <v>33.974545454545456</v>
      </c>
      <c r="R101" s="40"/>
    </row>
    <row r="102" spans="1:18" ht="15" customHeight="1">
      <c r="A102" s="20">
        <v>42683</v>
      </c>
      <c r="B102" s="8">
        <f t="shared" si="40"/>
        <v>46</v>
      </c>
      <c r="C102" s="8">
        <v>5099</v>
      </c>
      <c r="D102" s="10">
        <f t="shared" si="34"/>
        <v>0.25220631496371837</v>
      </c>
      <c r="E102" s="8">
        <v>1286</v>
      </c>
      <c r="F102" s="12">
        <f t="shared" si="35"/>
        <v>0.29937791601866254</v>
      </c>
      <c r="G102" s="8">
        <v>385</v>
      </c>
      <c r="H102" s="12">
        <f t="shared" si="36"/>
        <v>1.8675324675324676</v>
      </c>
      <c r="I102" s="8">
        <v>719</v>
      </c>
      <c r="J102" s="12">
        <f t="shared" si="37"/>
        <v>0.13212795549374132</v>
      </c>
      <c r="K102" s="8">
        <v>95</v>
      </c>
      <c r="L102" s="12">
        <f t="shared" si="38"/>
        <v>0.14736842105263157</v>
      </c>
      <c r="M102" s="8">
        <v>14</v>
      </c>
      <c r="N102" s="37">
        <v>425.65</v>
      </c>
      <c r="O102" s="3"/>
      <c r="P102" s="12">
        <f t="shared" si="39"/>
        <v>2.745636399293979E-3</v>
      </c>
      <c r="Q102" s="37">
        <f t="shared" si="23"/>
        <v>30.403571428571428</v>
      </c>
      <c r="R102" s="40"/>
    </row>
    <row r="103" spans="1:18" ht="15" customHeight="1">
      <c r="A103" s="19">
        <v>42684</v>
      </c>
      <c r="B103" s="7">
        <f t="shared" si="40"/>
        <v>46</v>
      </c>
      <c r="C103" s="7">
        <v>4668</v>
      </c>
      <c r="D103" s="9">
        <f t="shared" si="34"/>
        <v>0.23821765209940018</v>
      </c>
      <c r="E103" s="7">
        <v>1112</v>
      </c>
      <c r="F103" s="11">
        <f t="shared" si="35"/>
        <v>0.34712230215827339</v>
      </c>
      <c r="G103" s="7">
        <v>386</v>
      </c>
      <c r="H103" s="11">
        <f t="shared" si="36"/>
        <v>1.8911917098445596</v>
      </c>
      <c r="I103" s="7">
        <v>730</v>
      </c>
      <c r="J103" s="11">
        <f t="shared" si="37"/>
        <v>0.12328767123287671</v>
      </c>
      <c r="K103" s="7">
        <v>90</v>
      </c>
      <c r="L103" s="11">
        <f t="shared" si="38"/>
        <v>0.12222222222222222</v>
      </c>
      <c r="M103" s="7">
        <v>11</v>
      </c>
      <c r="N103" s="38">
        <v>376.83</v>
      </c>
      <c r="O103" s="3"/>
      <c r="P103" s="11">
        <f t="shared" si="39"/>
        <v>2.3564695801199659E-3</v>
      </c>
      <c r="Q103" s="38">
        <f t="shared" si="23"/>
        <v>34.257272727272728</v>
      </c>
      <c r="R103" s="40"/>
    </row>
    <row r="104" spans="1:18" ht="15" customHeight="1">
      <c r="A104" s="20">
        <v>42685</v>
      </c>
      <c r="B104" s="8">
        <f t="shared" si="40"/>
        <v>46</v>
      </c>
      <c r="C104" s="8">
        <v>4335</v>
      </c>
      <c r="D104" s="10">
        <f t="shared" si="34"/>
        <v>0.25813148788927337</v>
      </c>
      <c r="E104" s="8">
        <v>1119</v>
      </c>
      <c r="F104" s="12">
        <f t="shared" si="35"/>
        <v>0.35031277926720283</v>
      </c>
      <c r="G104" s="8">
        <v>392</v>
      </c>
      <c r="H104" s="12">
        <f t="shared" si="36"/>
        <v>1.8520408163265305</v>
      </c>
      <c r="I104" s="8">
        <v>726</v>
      </c>
      <c r="J104" s="12">
        <f t="shared" si="37"/>
        <v>0.128099173553719</v>
      </c>
      <c r="K104" s="8">
        <v>93</v>
      </c>
      <c r="L104" s="12">
        <f t="shared" si="38"/>
        <v>0.11827956989247312</v>
      </c>
      <c r="M104" s="8">
        <v>11</v>
      </c>
      <c r="N104" s="37">
        <v>341.73</v>
      </c>
      <c r="O104" s="3"/>
      <c r="P104" s="12">
        <f t="shared" si="39"/>
        <v>2.5374855824682814E-3</v>
      </c>
      <c r="Q104" s="37">
        <f t="shared" si="23"/>
        <v>31.066363636363636</v>
      </c>
      <c r="R104" s="40"/>
    </row>
    <row r="105" spans="1:18" ht="15" customHeight="1">
      <c r="A105" s="19">
        <v>42686</v>
      </c>
      <c r="B105" s="7">
        <f t="shared" si="40"/>
        <v>46</v>
      </c>
      <c r="C105" s="7">
        <v>5049</v>
      </c>
      <c r="D105" s="9">
        <f t="shared" si="34"/>
        <v>0.21984551396316102</v>
      </c>
      <c r="E105" s="7">
        <v>1110</v>
      </c>
      <c r="F105" s="11">
        <f t="shared" si="35"/>
        <v>0.34234234234234234</v>
      </c>
      <c r="G105" s="7">
        <v>380</v>
      </c>
      <c r="H105" s="11">
        <f t="shared" si="36"/>
        <v>2.1263157894736842</v>
      </c>
      <c r="I105" s="7">
        <v>808</v>
      </c>
      <c r="J105" s="11">
        <f t="shared" si="37"/>
        <v>0.13737623762376239</v>
      </c>
      <c r="K105" s="7">
        <v>111</v>
      </c>
      <c r="L105" s="11">
        <f t="shared" si="38"/>
        <v>9.0090090090090086E-2</v>
      </c>
      <c r="M105" s="7">
        <v>10</v>
      </c>
      <c r="N105" s="38">
        <v>319.14</v>
      </c>
      <c r="O105" s="3"/>
      <c r="P105" s="11">
        <f t="shared" si="39"/>
        <v>1.9805902158843334E-3</v>
      </c>
      <c r="Q105" s="38">
        <f t="shared" si="23"/>
        <v>31.913999999999998</v>
      </c>
      <c r="R105" s="40"/>
    </row>
    <row r="106" spans="1:18" ht="15" customHeight="1">
      <c r="A106" s="27">
        <v>42687</v>
      </c>
      <c r="B106" s="8">
        <f t="shared" si="40"/>
        <v>46</v>
      </c>
      <c r="C106" s="15">
        <v>4861</v>
      </c>
      <c r="D106" s="16">
        <f t="shared" si="34"/>
        <v>0.25838304875540014</v>
      </c>
      <c r="E106" s="15">
        <v>1256</v>
      </c>
      <c r="F106" s="17">
        <f t="shared" si="35"/>
        <v>0.2929936305732484</v>
      </c>
      <c r="G106" s="15">
        <v>368</v>
      </c>
      <c r="H106" s="17">
        <f t="shared" si="36"/>
        <v>2.1847826086956523</v>
      </c>
      <c r="I106" s="15">
        <v>804</v>
      </c>
      <c r="J106" s="17">
        <f t="shared" si="37"/>
        <v>0.12313432835820895</v>
      </c>
      <c r="K106" s="15">
        <v>99</v>
      </c>
      <c r="L106" s="17">
        <f t="shared" si="38"/>
        <v>0.1111111111111111</v>
      </c>
      <c r="M106" s="15">
        <v>11</v>
      </c>
      <c r="N106" s="37">
        <v>351.36</v>
      </c>
      <c r="O106" s="18"/>
      <c r="P106" s="17">
        <f t="shared" si="39"/>
        <v>2.2629088664883768E-3</v>
      </c>
      <c r="Q106" s="37">
        <f t="shared" si="23"/>
        <v>31.941818181818181</v>
      </c>
      <c r="R106" s="40"/>
    </row>
    <row r="107" spans="1:18" ht="15" customHeight="1">
      <c r="A107" s="19">
        <v>42688</v>
      </c>
      <c r="B107" s="7">
        <f t="shared" si="40"/>
        <v>47</v>
      </c>
      <c r="C107" s="7">
        <v>5311</v>
      </c>
      <c r="D107" s="9">
        <f t="shared" si="34"/>
        <v>0.21709659197891168</v>
      </c>
      <c r="E107" s="7">
        <v>1153</v>
      </c>
      <c r="F107" s="11">
        <f t="shared" si="35"/>
        <v>0.33304423243712056</v>
      </c>
      <c r="G107" s="7">
        <v>384</v>
      </c>
      <c r="H107" s="11">
        <f t="shared" si="36"/>
        <v>2.0026041666666665</v>
      </c>
      <c r="I107" s="7">
        <v>769</v>
      </c>
      <c r="J107" s="11">
        <f t="shared" si="37"/>
        <v>0.14954486345903772</v>
      </c>
      <c r="K107" s="7">
        <v>115</v>
      </c>
      <c r="L107" s="11">
        <f t="shared" si="38"/>
        <v>0.11304347826086956</v>
      </c>
      <c r="M107" s="7">
        <v>13</v>
      </c>
      <c r="N107" s="38">
        <v>351.88</v>
      </c>
      <c r="O107" s="3"/>
      <c r="P107" s="11">
        <f t="shared" si="39"/>
        <v>2.4477499529278854E-3</v>
      </c>
      <c r="Q107" s="38">
        <f t="shared" si="23"/>
        <v>27.067692307692308</v>
      </c>
      <c r="R107" s="40"/>
    </row>
    <row r="108" spans="1:18" ht="15" customHeight="1">
      <c r="A108" s="20">
        <v>42689</v>
      </c>
      <c r="B108" s="8">
        <f t="shared" si="40"/>
        <v>47</v>
      </c>
      <c r="C108" s="8">
        <v>5162</v>
      </c>
      <c r="D108" s="10">
        <f t="shared" si="34"/>
        <v>0.24622239442076715</v>
      </c>
      <c r="E108" s="8">
        <v>1271</v>
      </c>
      <c r="F108" s="12">
        <f t="shared" si="35"/>
        <v>0.29661683713611331</v>
      </c>
      <c r="G108" s="8">
        <v>377</v>
      </c>
      <c r="H108" s="12">
        <f t="shared" si="36"/>
        <v>2.1114058355437666</v>
      </c>
      <c r="I108" s="8">
        <v>796</v>
      </c>
      <c r="J108" s="12">
        <f t="shared" si="37"/>
        <v>0.11557788944723618</v>
      </c>
      <c r="K108" s="8">
        <v>92</v>
      </c>
      <c r="L108" s="12">
        <f t="shared" si="38"/>
        <v>0.10869565217391304</v>
      </c>
      <c r="M108" s="8">
        <v>10</v>
      </c>
      <c r="N108" s="37">
        <v>331.12</v>
      </c>
      <c r="O108" s="3"/>
      <c r="P108" s="12">
        <f t="shared" si="39"/>
        <v>1.9372336303758234E-3</v>
      </c>
      <c r="Q108" s="37">
        <f t="shared" si="23"/>
        <v>33.112000000000002</v>
      </c>
      <c r="R108" s="40"/>
    </row>
    <row r="109" spans="1:18" ht="15" customHeight="1">
      <c r="A109" s="19">
        <v>42690</v>
      </c>
      <c r="B109" s="7">
        <f t="shared" si="40"/>
        <v>47</v>
      </c>
      <c r="C109" s="7">
        <v>5444</v>
      </c>
      <c r="D109" s="9">
        <f t="shared" si="34"/>
        <v>0.18846436443791331</v>
      </c>
      <c r="E109" s="7">
        <v>1026</v>
      </c>
      <c r="F109" s="11">
        <f t="shared" si="35"/>
        <v>0.30896686159844056</v>
      </c>
      <c r="G109" s="7">
        <v>317</v>
      </c>
      <c r="H109" s="11">
        <f t="shared" si="36"/>
        <v>2.5299684542586749</v>
      </c>
      <c r="I109" s="7">
        <v>802</v>
      </c>
      <c r="J109" s="11">
        <f t="shared" si="37"/>
        <v>0.12094763092269327</v>
      </c>
      <c r="K109" s="7">
        <v>97</v>
      </c>
      <c r="L109" s="11">
        <f t="shared" si="38"/>
        <v>0.12371134020618557</v>
      </c>
      <c r="M109" s="7">
        <v>12</v>
      </c>
      <c r="N109" s="38">
        <v>388.26</v>
      </c>
      <c r="O109" s="3"/>
      <c r="P109" s="11">
        <f t="shared" si="39"/>
        <v>2.204261572373255E-3</v>
      </c>
      <c r="Q109" s="38">
        <f t="shared" si="23"/>
        <v>32.354999999999997</v>
      </c>
      <c r="R109" s="40"/>
    </row>
    <row r="110" spans="1:18" ht="15" customHeight="1">
      <c r="A110" s="20">
        <v>42691</v>
      </c>
      <c r="B110" s="8">
        <f t="shared" si="40"/>
        <v>47</v>
      </c>
      <c r="C110" s="8">
        <v>5490</v>
      </c>
      <c r="D110" s="10">
        <f t="shared" ref="D110:D116" si="41">E110/C110</f>
        <v>0.22513661202185792</v>
      </c>
      <c r="E110" s="8">
        <v>1236</v>
      </c>
      <c r="F110" s="12">
        <f t="shared" ref="F110:F116" si="42">G110/E110</f>
        <v>0.31067961165048541</v>
      </c>
      <c r="G110" s="8">
        <v>384</v>
      </c>
      <c r="H110" s="12">
        <f t="shared" ref="H110:H116" si="43">I110/G110</f>
        <v>2.2421875</v>
      </c>
      <c r="I110" s="8">
        <v>861</v>
      </c>
      <c r="J110" s="12">
        <f t="shared" ref="J110:J116" si="44">K110/I110</f>
        <v>0.1207897793263647</v>
      </c>
      <c r="K110" s="8">
        <v>104</v>
      </c>
      <c r="L110" s="12">
        <f t="shared" ref="L110:L116" si="45">M110/K110</f>
        <v>9.6153846153846159E-2</v>
      </c>
      <c r="M110" s="8">
        <v>10</v>
      </c>
      <c r="N110" s="37">
        <v>283.39999999999998</v>
      </c>
      <c r="O110" s="3"/>
      <c r="P110" s="12">
        <f t="shared" si="39"/>
        <v>1.8214936247723133E-3</v>
      </c>
      <c r="Q110" s="37">
        <f t="shared" si="23"/>
        <v>28.339999999999996</v>
      </c>
      <c r="R110" s="40"/>
    </row>
    <row r="111" spans="1:18" ht="15" customHeight="1">
      <c r="A111" s="19">
        <v>42692</v>
      </c>
      <c r="B111" s="7">
        <f t="shared" si="40"/>
        <v>47</v>
      </c>
      <c r="C111" s="7">
        <v>5729</v>
      </c>
      <c r="D111" s="9">
        <f t="shared" si="41"/>
        <v>0.20178041543026706</v>
      </c>
      <c r="E111" s="7">
        <v>1156</v>
      </c>
      <c r="F111" s="11">
        <f t="shared" si="42"/>
        <v>0.30709342560553632</v>
      </c>
      <c r="G111" s="7">
        <v>355</v>
      </c>
      <c r="H111" s="11">
        <f t="shared" si="43"/>
        <v>2.352112676056338</v>
      </c>
      <c r="I111" s="7">
        <v>835</v>
      </c>
      <c r="J111" s="11">
        <f t="shared" si="44"/>
        <v>0.12934131736526946</v>
      </c>
      <c r="K111" s="7">
        <v>108</v>
      </c>
      <c r="L111" s="11">
        <f t="shared" si="45"/>
        <v>7.407407407407407E-2</v>
      </c>
      <c r="M111" s="7">
        <v>8</v>
      </c>
      <c r="N111" s="38">
        <v>261.13</v>
      </c>
      <c r="O111" s="3"/>
      <c r="P111" s="11">
        <f t="shared" si="39"/>
        <v>1.3964042590329901E-3</v>
      </c>
      <c r="Q111" s="38">
        <f t="shared" si="23"/>
        <v>32.641249999999999</v>
      </c>
      <c r="R111" s="40"/>
    </row>
    <row r="112" spans="1:18" ht="15" customHeight="1">
      <c r="A112" s="20">
        <v>42693</v>
      </c>
      <c r="B112" s="8">
        <f t="shared" si="40"/>
        <v>47</v>
      </c>
      <c r="C112" s="8">
        <v>6793</v>
      </c>
      <c r="D112" s="10">
        <f t="shared" si="41"/>
        <v>0.19181510378330635</v>
      </c>
      <c r="E112" s="8">
        <v>1303</v>
      </c>
      <c r="F112" s="12">
        <f t="shared" si="42"/>
        <v>0.34996162701458172</v>
      </c>
      <c r="G112" s="8">
        <v>456</v>
      </c>
      <c r="H112" s="12">
        <f t="shared" si="43"/>
        <v>2.3464912280701755</v>
      </c>
      <c r="I112" s="8">
        <v>1070</v>
      </c>
      <c r="J112" s="12">
        <f t="shared" si="44"/>
        <v>0.13551401869158877</v>
      </c>
      <c r="K112" s="8">
        <v>145</v>
      </c>
      <c r="L112" s="12">
        <f t="shared" si="45"/>
        <v>0.14482758620689656</v>
      </c>
      <c r="M112" s="8">
        <v>21</v>
      </c>
      <c r="N112" s="37">
        <v>685.7</v>
      </c>
      <c r="O112" s="3"/>
      <c r="P112" s="12">
        <f t="shared" si="39"/>
        <v>3.0914176358015602E-3</v>
      </c>
      <c r="Q112" s="37">
        <f t="shared" si="23"/>
        <v>32.652380952380952</v>
      </c>
      <c r="R112" s="40"/>
    </row>
    <row r="113" spans="1:18" ht="15" customHeight="1">
      <c r="A113" s="22">
        <v>42694</v>
      </c>
      <c r="B113" s="7">
        <f t="shared" si="40"/>
        <v>47</v>
      </c>
      <c r="C113" s="23">
        <v>6160</v>
      </c>
      <c r="D113" s="24">
        <f t="shared" si="41"/>
        <v>0.17597402597402598</v>
      </c>
      <c r="E113" s="23">
        <v>1084</v>
      </c>
      <c r="F113" s="21">
        <f t="shared" si="42"/>
        <v>0.35147601476014761</v>
      </c>
      <c r="G113" s="23">
        <v>381</v>
      </c>
      <c r="H113" s="21">
        <f t="shared" si="43"/>
        <v>2.4776902887139109</v>
      </c>
      <c r="I113" s="23">
        <v>944</v>
      </c>
      <c r="J113" s="21">
        <f t="shared" si="44"/>
        <v>0.10805084745762712</v>
      </c>
      <c r="K113" s="23">
        <v>102</v>
      </c>
      <c r="L113" s="21">
        <f t="shared" si="45"/>
        <v>0.15686274509803921</v>
      </c>
      <c r="M113" s="23">
        <v>16</v>
      </c>
      <c r="N113" s="38">
        <v>500.94</v>
      </c>
      <c r="O113" s="18"/>
      <c r="P113" s="21">
        <f t="shared" si="39"/>
        <v>2.5974025974025974E-3</v>
      </c>
      <c r="Q113" s="38">
        <f t="shared" si="23"/>
        <v>31.30875</v>
      </c>
      <c r="R113" s="40"/>
    </row>
    <row r="114" spans="1:18" ht="15" customHeight="1">
      <c r="A114" s="20">
        <v>42695</v>
      </c>
      <c r="B114" s="8">
        <f t="shared" si="40"/>
        <v>48</v>
      </c>
      <c r="C114" s="8">
        <v>5984</v>
      </c>
      <c r="D114" s="10">
        <f t="shared" si="41"/>
        <v>0.17429812834224598</v>
      </c>
      <c r="E114" s="8">
        <v>1043</v>
      </c>
      <c r="F114" s="12">
        <f t="shared" si="42"/>
        <v>0.3480345158197507</v>
      </c>
      <c r="G114" s="8">
        <v>363</v>
      </c>
      <c r="H114" s="12">
        <f t="shared" si="43"/>
        <v>2.2066115702479339</v>
      </c>
      <c r="I114" s="8">
        <v>801</v>
      </c>
      <c r="J114" s="12">
        <f t="shared" si="44"/>
        <v>0.14357053682896379</v>
      </c>
      <c r="K114" s="8">
        <v>115</v>
      </c>
      <c r="L114" s="12">
        <f t="shared" si="45"/>
        <v>0.10434782608695652</v>
      </c>
      <c r="M114" s="8">
        <v>12</v>
      </c>
      <c r="N114" s="37">
        <v>381.51</v>
      </c>
      <c r="O114" s="3"/>
      <c r="P114" s="12">
        <f t="shared" si="39"/>
        <v>2.0053475935828879E-3</v>
      </c>
      <c r="Q114" s="37">
        <f t="shared" si="23"/>
        <v>31.7925</v>
      </c>
      <c r="R114" s="40"/>
    </row>
    <row r="115" spans="1:18" ht="15" customHeight="1">
      <c r="A115" s="19">
        <v>42696</v>
      </c>
      <c r="B115" s="7">
        <f t="shared" si="40"/>
        <v>48</v>
      </c>
      <c r="C115" s="7">
        <v>5576</v>
      </c>
      <c r="D115" s="9">
        <f t="shared" si="41"/>
        <v>0.16517216642754662</v>
      </c>
      <c r="E115" s="7">
        <v>921</v>
      </c>
      <c r="F115" s="11">
        <f t="shared" si="42"/>
        <v>0.30944625407166126</v>
      </c>
      <c r="G115" s="7">
        <v>285</v>
      </c>
      <c r="H115" s="11">
        <f t="shared" si="43"/>
        <v>2.7649122807017545</v>
      </c>
      <c r="I115" s="7">
        <v>788</v>
      </c>
      <c r="J115" s="11">
        <f t="shared" si="44"/>
        <v>0.13451776649746192</v>
      </c>
      <c r="K115" s="7">
        <v>106</v>
      </c>
      <c r="L115" s="11">
        <f t="shared" si="45"/>
        <v>0.15094339622641509</v>
      </c>
      <c r="M115" s="7">
        <v>16</v>
      </c>
      <c r="N115" s="38">
        <v>461.83</v>
      </c>
      <c r="O115" s="3"/>
      <c r="P115" s="11">
        <f t="shared" si="39"/>
        <v>2.8694404591104736E-3</v>
      </c>
      <c r="Q115" s="38">
        <f t="shared" si="23"/>
        <v>28.864374999999999</v>
      </c>
      <c r="R115" s="40"/>
    </row>
    <row r="116" spans="1:18" ht="15" customHeight="1">
      <c r="A116" s="20">
        <v>42697</v>
      </c>
      <c r="B116" s="8">
        <f t="shared" si="40"/>
        <v>48</v>
      </c>
      <c r="C116" s="8">
        <v>6371</v>
      </c>
      <c r="D116" s="10">
        <f t="shared" si="41"/>
        <v>0.18631298069376864</v>
      </c>
      <c r="E116" s="8">
        <v>1187</v>
      </c>
      <c r="F116" s="12">
        <f t="shared" si="42"/>
        <v>0.2923336141533277</v>
      </c>
      <c r="G116" s="8">
        <v>347</v>
      </c>
      <c r="H116" s="12">
        <f t="shared" si="43"/>
        <v>2.6916426512968301</v>
      </c>
      <c r="I116" s="8">
        <v>934</v>
      </c>
      <c r="J116" s="12">
        <f t="shared" si="44"/>
        <v>0.12419700214132762</v>
      </c>
      <c r="K116" s="8">
        <v>116</v>
      </c>
      <c r="L116" s="12">
        <f t="shared" si="45"/>
        <v>0.13793103448275862</v>
      </c>
      <c r="M116" s="8">
        <v>16</v>
      </c>
      <c r="N116" s="37">
        <v>456.96</v>
      </c>
      <c r="O116" s="3"/>
      <c r="P116" s="12">
        <f t="shared" si="39"/>
        <v>2.5113796892167633E-3</v>
      </c>
      <c r="Q116" s="37">
        <f t="shared" si="23"/>
        <v>28.56</v>
      </c>
      <c r="R116" s="40"/>
    </row>
    <row r="117" spans="1:18" ht="15" customHeight="1">
      <c r="A117" s="19">
        <v>42698</v>
      </c>
      <c r="B117" s="7">
        <f t="shared" si="40"/>
        <v>48</v>
      </c>
      <c r="C117" s="7">
        <v>5918</v>
      </c>
      <c r="D117" s="9">
        <f t="shared" ref="D117:D123" si="46">E117/C117</f>
        <v>0.16846907739101047</v>
      </c>
      <c r="E117" s="7">
        <v>997</v>
      </c>
      <c r="F117" s="11">
        <f t="shared" ref="F117:F123" si="47">G117/E117</f>
        <v>0.3069207622868606</v>
      </c>
      <c r="G117" s="7">
        <v>306</v>
      </c>
      <c r="H117" s="11">
        <f t="shared" ref="H117:H123" si="48">I117/G117</f>
        <v>2.6960784313725492</v>
      </c>
      <c r="I117" s="7">
        <v>825</v>
      </c>
      <c r="J117" s="11">
        <f t="shared" ref="J117:J123" si="49">K117/I117</f>
        <v>0.13575757575757577</v>
      </c>
      <c r="K117" s="7">
        <v>112</v>
      </c>
      <c r="L117" s="11">
        <f t="shared" ref="L117:L123" si="50">M117/K117</f>
        <v>9.8214285714285712E-2</v>
      </c>
      <c r="M117" s="7">
        <v>11</v>
      </c>
      <c r="N117" s="38">
        <v>297.14999999999998</v>
      </c>
      <c r="O117" s="3"/>
      <c r="P117" s="11">
        <f t="shared" si="39"/>
        <v>1.8587360594795538E-3</v>
      </c>
      <c r="Q117" s="38">
        <f t="shared" si="23"/>
        <v>27.013636363636362</v>
      </c>
      <c r="R117" s="40"/>
    </row>
    <row r="118" spans="1:18" ht="15" customHeight="1">
      <c r="A118" s="20">
        <v>42699</v>
      </c>
      <c r="B118" s="8">
        <f t="shared" si="40"/>
        <v>48</v>
      </c>
      <c r="C118" s="8">
        <v>6028</v>
      </c>
      <c r="D118" s="10">
        <f t="shared" si="46"/>
        <v>0.16788321167883211</v>
      </c>
      <c r="E118" s="8">
        <v>1012</v>
      </c>
      <c r="F118" s="12">
        <f t="shared" si="47"/>
        <v>0.28063241106719367</v>
      </c>
      <c r="G118" s="8">
        <v>284</v>
      </c>
      <c r="H118" s="12">
        <f t="shared" si="48"/>
        <v>2.8450704225352115</v>
      </c>
      <c r="I118" s="8">
        <v>808</v>
      </c>
      <c r="J118" s="12">
        <f t="shared" si="49"/>
        <v>0.14480198019801979</v>
      </c>
      <c r="K118" s="8">
        <v>117</v>
      </c>
      <c r="L118" s="12">
        <f t="shared" si="50"/>
        <v>0.1111111111111111</v>
      </c>
      <c r="M118" s="8">
        <v>13</v>
      </c>
      <c r="N118" s="37">
        <v>400.97</v>
      </c>
      <c r="O118" s="3"/>
      <c r="P118" s="12">
        <f t="shared" si="39"/>
        <v>2.1566025215660253E-3</v>
      </c>
      <c r="Q118" s="37">
        <f t="shared" si="23"/>
        <v>30.843846153846155</v>
      </c>
      <c r="R118" s="40"/>
    </row>
    <row r="119" spans="1:18" ht="15" customHeight="1">
      <c r="A119" s="19">
        <v>42700</v>
      </c>
      <c r="B119" s="7">
        <f t="shared" si="40"/>
        <v>48</v>
      </c>
      <c r="C119" s="7">
        <v>6775</v>
      </c>
      <c r="D119" s="9">
        <f t="shared" si="46"/>
        <v>0.14597785977859778</v>
      </c>
      <c r="E119" s="7">
        <v>989</v>
      </c>
      <c r="F119" s="11">
        <f t="shared" si="47"/>
        <v>0.27401415571284127</v>
      </c>
      <c r="G119" s="7">
        <v>271</v>
      </c>
      <c r="H119" s="11">
        <f t="shared" si="48"/>
        <v>3.4575645756457565</v>
      </c>
      <c r="I119" s="7">
        <v>937</v>
      </c>
      <c r="J119" s="11">
        <f t="shared" si="49"/>
        <v>0.1536819637139808</v>
      </c>
      <c r="K119" s="7">
        <v>144</v>
      </c>
      <c r="L119" s="11">
        <f t="shared" si="50"/>
        <v>0.14583333333333334</v>
      </c>
      <c r="M119" s="7">
        <v>21</v>
      </c>
      <c r="N119" s="38">
        <v>620.57000000000005</v>
      </c>
      <c r="O119" s="3"/>
      <c r="P119" s="11">
        <f t="shared" si="39"/>
        <v>3.0996309963099633E-3</v>
      </c>
      <c r="Q119" s="38">
        <f t="shared" si="23"/>
        <v>29.550952380952385</v>
      </c>
      <c r="R119" s="40"/>
    </row>
    <row r="120" spans="1:18" ht="15" customHeight="1">
      <c r="A120" s="27">
        <v>42701</v>
      </c>
      <c r="B120" s="8">
        <f t="shared" si="40"/>
        <v>48</v>
      </c>
      <c r="C120" s="15">
        <v>8272</v>
      </c>
      <c r="D120" s="16">
        <f t="shared" si="46"/>
        <v>0.13999032882011606</v>
      </c>
      <c r="E120" s="15">
        <v>1158</v>
      </c>
      <c r="F120" s="17">
        <f t="shared" si="47"/>
        <v>0.3221070811744387</v>
      </c>
      <c r="G120" s="15">
        <v>373</v>
      </c>
      <c r="H120" s="17">
        <f t="shared" si="48"/>
        <v>3.0750670241286864</v>
      </c>
      <c r="I120" s="15">
        <v>1147</v>
      </c>
      <c r="J120" s="17">
        <f t="shared" si="49"/>
        <v>0.13600697471665213</v>
      </c>
      <c r="K120" s="15">
        <v>156</v>
      </c>
      <c r="L120" s="17">
        <f t="shared" si="50"/>
        <v>8.3333333333333329E-2</v>
      </c>
      <c r="M120" s="15">
        <v>13</v>
      </c>
      <c r="N120" s="37">
        <v>433.46</v>
      </c>
      <c r="O120" s="18"/>
      <c r="P120" s="17">
        <f t="shared" si="39"/>
        <v>1.5715667311411992E-3</v>
      </c>
      <c r="Q120" s="37">
        <f t="shared" si="23"/>
        <v>33.343076923076922</v>
      </c>
      <c r="R120" s="40"/>
    </row>
    <row r="121" spans="1:18" ht="15" customHeight="1">
      <c r="A121" s="19">
        <v>42702</v>
      </c>
      <c r="B121" s="7">
        <f t="shared" ref="B121:B123" si="51">WEEKNUM(A121,2)</f>
        <v>49</v>
      </c>
      <c r="C121" s="7">
        <v>6291</v>
      </c>
      <c r="D121" s="9">
        <f t="shared" si="46"/>
        <v>0.15116833571769195</v>
      </c>
      <c r="E121" s="7">
        <v>951</v>
      </c>
      <c r="F121" s="11">
        <f t="shared" si="47"/>
        <v>0.26603575184016826</v>
      </c>
      <c r="G121" s="7">
        <v>253</v>
      </c>
      <c r="H121" s="11">
        <f t="shared" si="48"/>
        <v>3.5296442687747036</v>
      </c>
      <c r="I121" s="7">
        <v>893</v>
      </c>
      <c r="J121" s="11">
        <f t="shared" si="49"/>
        <v>0.15677491601343785</v>
      </c>
      <c r="K121" s="7">
        <v>140</v>
      </c>
      <c r="L121" s="11">
        <f t="shared" si="50"/>
        <v>0.14285714285714285</v>
      </c>
      <c r="M121" s="7">
        <v>20</v>
      </c>
      <c r="N121" s="38">
        <v>576.66999999999996</v>
      </c>
      <c r="O121" s="3"/>
      <c r="P121" s="11">
        <f t="shared" si="39"/>
        <v>3.1791448100460975E-3</v>
      </c>
      <c r="Q121" s="38">
        <f t="shared" si="23"/>
        <v>28.833499999999997</v>
      </c>
      <c r="R121" s="40"/>
    </row>
    <row r="122" spans="1:18" ht="15" customHeight="1">
      <c r="A122" s="20">
        <v>42703</v>
      </c>
      <c r="B122" s="8">
        <f t="shared" si="51"/>
        <v>49</v>
      </c>
      <c r="C122" s="8">
        <v>6304</v>
      </c>
      <c r="D122" s="10">
        <f t="shared" si="46"/>
        <v>0.14514593908629442</v>
      </c>
      <c r="E122" s="8">
        <v>915</v>
      </c>
      <c r="F122" s="12">
        <f t="shared" si="47"/>
        <v>0.28196721311475409</v>
      </c>
      <c r="G122" s="8">
        <v>258</v>
      </c>
      <c r="H122" s="12">
        <f t="shared" si="48"/>
        <v>3.1279069767441858</v>
      </c>
      <c r="I122" s="8">
        <v>807</v>
      </c>
      <c r="J122" s="12">
        <f t="shared" si="49"/>
        <v>0.14126394052044611</v>
      </c>
      <c r="K122" s="8">
        <v>114</v>
      </c>
      <c r="L122" s="12">
        <f t="shared" si="50"/>
        <v>0.18421052631578946</v>
      </c>
      <c r="M122" s="8">
        <v>21</v>
      </c>
      <c r="N122" s="37">
        <v>650.15</v>
      </c>
      <c r="O122" s="3"/>
      <c r="P122" s="12">
        <f t="shared" si="39"/>
        <v>3.3312182741116751E-3</v>
      </c>
      <c r="Q122" s="37">
        <f t="shared" si="23"/>
        <v>30.959523809523809</v>
      </c>
      <c r="R122" s="40"/>
    </row>
    <row r="123" spans="1:18" ht="15" customHeight="1">
      <c r="A123" s="19">
        <v>42704</v>
      </c>
      <c r="B123" s="7">
        <f t="shared" si="51"/>
        <v>49</v>
      </c>
      <c r="C123" s="7">
        <v>6577</v>
      </c>
      <c r="D123" s="9">
        <f t="shared" si="46"/>
        <v>0.13182301961380569</v>
      </c>
      <c r="E123" s="7">
        <v>867</v>
      </c>
      <c r="F123" s="11">
        <f t="shared" si="47"/>
        <v>0.27681660899653981</v>
      </c>
      <c r="G123" s="7">
        <v>240</v>
      </c>
      <c r="H123" s="11">
        <f t="shared" si="48"/>
        <v>3.3458333333333332</v>
      </c>
      <c r="I123" s="7">
        <v>803</v>
      </c>
      <c r="J123" s="11">
        <f t="shared" si="49"/>
        <v>0.1432129514321295</v>
      </c>
      <c r="K123" s="7">
        <v>115</v>
      </c>
      <c r="L123" s="11">
        <f t="shared" si="50"/>
        <v>0.12173913043478261</v>
      </c>
      <c r="M123" s="7">
        <v>14</v>
      </c>
      <c r="N123" s="38">
        <v>394.5</v>
      </c>
      <c r="O123" s="3"/>
      <c r="P123" s="11">
        <f t="shared" si="39"/>
        <v>2.1286300745020528E-3</v>
      </c>
      <c r="Q123" s="38">
        <f t="shared" si="23"/>
        <v>28.178571428571427</v>
      </c>
      <c r="R123" s="40"/>
    </row>
    <row r="124" spans="1:18" ht="15" customHeight="1">
      <c r="A124" s="20">
        <v>42705</v>
      </c>
      <c r="B124" s="8">
        <f t="shared" ref="B124:B131" si="52">WEEKNUM(A124,2)</f>
        <v>49</v>
      </c>
      <c r="C124" s="8">
        <v>6312</v>
      </c>
      <c r="D124" s="10">
        <f t="shared" ref="D124:D131" si="53">E124/C124</f>
        <v>0.17284537389100127</v>
      </c>
      <c r="E124" s="8">
        <v>1091</v>
      </c>
      <c r="F124" s="12">
        <f t="shared" ref="F124:F131" si="54">G124/E124</f>
        <v>0.37305224564619616</v>
      </c>
      <c r="G124" s="8">
        <v>407</v>
      </c>
      <c r="H124" s="12">
        <f t="shared" ref="H124:H131" si="55">I124/G124</f>
        <v>2.1990171990171992</v>
      </c>
      <c r="I124" s="8">
        <v>895</v>
      </c>
      <c r="J124" s="12">
        <f t="shared" ref="J124:J131" si="56">K124/I124</f>
        <v>0.14636871508379889</v>
      </c>
      <c r="K124" s="8">
        <v>131</v>
      </c>
      <c r="L124" s="12">
        <f t="shared" ref="L124:L131" si="57">M124/K124</f>
        <v>0.16793893129770993</v>
      </c>
      <c r="M124" s="8">
        <v>22</v>
      </c>
      <c r="N124" s="37">
        <v>658.72</v>
      </c>
      <c r="O124" s="3"/>
      <c r="P124" s="12">
        <f t="shared" si="39"/>
        <v>3.4854245880861852E-3</v>
      </c>
      <c r="Q124" s="37">
        <f t="shared" si="23"/>
        <v>29.941818181818181</v>
      </c>
      <c r="R124" s="40"/>
    </row>
    <row r="125" spans="1:18" ht="15" customHeight="1">
      <c r="A125" s="19">
        <v>42706</v>
      </c>
      <c r="B125" s="7">
        <f t="shared" si="52"/>
        <v>49</v>
      </c>
      <c r="C125" s="7">
        <v>5811</v>
      </c>
      <c r="D125" s="9">
        <f t="shared" si="53"/>
        <v>0.15419032868697299</v>
      </c>
      <c r="E125" s="7">
        <v>896</v>
      </c>
      <c r="F125" s="11">
        <f t="shared" si="54"/>
        <v>0.375</v>
      </c>
      <c r="G125" s="7">
        <v>336</v>
      </c>
      <c r="H125" s="11">
        <f t="shared" si="55"/>
        <v>2.5208333333333335</v>
      </c>
      <c r="I125" s="7">
        <v>847</v>
      </c>
      <c r="J125" s="11">
        <f t="shared" si="56"/>
        <v>0.1204250295159386</v>
      </c>
      <c r="K125" s="7">
        <v>102</v>
      </c>
      <c r="L125" s="11">
        <f t="shared" si="57"/>
        <v>0.14705882352941177</v>
      </c>
      <c r="M125" s="7">
        <v>15</v>
      </c>
      <c r="N125" s="38">
        <v>396.01</v>
      </c>
      <c r="O125" s="3"/>
      <c r="P125" s="11">
        <f t="shared" si="39"/>
        <v>2.5813113061435209E-3</v>
      </c>
      <c r="Q125" s="38">
        <f t="shared" si="23"/>
        <v>26.400666666666666</v>
      </c>
      <c r="R125" s="40"/>
    </row>
    <row r="126" spans="1:18" ht="15" customHeight="1">
      <c r="A126" s="20">
        <v>42707</v>
      </c>
      <c r="B126" s="8">
        <f t="shared" si="52"/>
        <v>49</v>
      </c>
      <c r="C126" s="8">
        <v>6387</v>
      </c>
      <c r="D126" s="10">
        <f t="shared" si="53"/>
        <v>0.15515891654924063</v>
      </c>
      <c r="E126" s="8">
        <v>991</v>
      </c>
      <c r="F126" s="12">
        <f t="shared" si="54"/>
        <v>0.36730575176589303</v>
      </c>
      <c r="G126" s="8">
        <v>364</v>
      </c>
      <c r="H126" s="12">
        <f t="shared" si="55"/>
        <v>2.5274725274725274</v>
      </c>
      <c r="I126" s="8">
        <v>920</v>
      </c>
      <c r="J126" s="12">
        <f t="shared" si="56"/>
        <v>0.15108695652173912</v>
      </c>
      <c r="K126" s="8">
        <v>139</v>
      </c>
      <c r="L126" s="12">
        <f t="shared" si="57"/>
        <v>0.11510791366906475</v>
      </c>
      <c r="M126" s="8">
        <v>16</v>
      </c>
      <c r="N126" s="37">
        <v>478.9</v>
      </c>
      <c r="O126" s="3"/>
      <c r="P126" s="12">
        <f t="shared" si="39"/>
        <v>2.5050884609362769E-3</v>
      </c>
      <c r="Q126" s="37">
        <f t="shared" si="23"/>
        <v>29.931249999999999</v>
      </c>
      <c r="R126" s="40"/>
    </row>
    <row r="127" spans="1:18" ht="15" customHeight="1">
      <c r="A127" s="22">
        <v>42708</v>
      </c>
      <c r="B127" s="7">
        <f t="shared" si="52"/>
        <v>49</v>
      </c>
      <c r="C127" s="23">
        <v>6651</v>
      </c>
      <c r="D127" s="24">
        <f t="shared" si="53"/>
        <v>0.14900015035333034</v>
      </c>
      <c r="E127" s="23">
        <v>991</v>
      </c>
      <c r="F127" s="21">
        <f t="shared" si="54"/>
        <v>0.35923309788092833</v>
      </c>
      <c r="G127" s="23">
        <v>356</v>
      </c>
      <c r="H127" s="21">
        <f t="shared" si="55"/>
        <v>2.6039325842696628</v>
      </c>
      <c r="I127" s="23">
        <v>927</v>
      </c>
      <c r="J127" s="21">
        <f t="shared" si="56"/>
        <v>0.15102481121898598</v>
      </c>
      <c r="K127" s="23">
        <v>140</v>
      </c>
      <c r="L127" s="21">
        <f t="shared" si="57"/>
        <v>0.14285714285714285</v>
      </c>
      <c r="M127" s="23">
        <v>20</v>
      </c>
      <c r="N127" s="38">
        <v>584.37</v>
      </c>
      <c r="O127" s="18"/>
      <c r="P127" s="21">
        <f t="shared" si="39"/>
        <v>3.0070666065253344E-3</v>
      </c>
      <c r="Q127" s="38">
        <f t="shared" si="23"/>
        <v>29.218499999999999</v>
      </c>
      <c r="R127" s="40"/>
    </row>
    <row r="128" spans="1:18" ht="15" customHeight="1">
      <c r="A128" s="20">
        <v>42709</v>
      </c>
      <c r="B128" s="8">
        <f t="shared" si="52"/>
        <v>50</v>
      </c>
      <c r="C128" s="8">
        <v>5551</v>
      </c>
      <c r="D128" s="10">
        <f t="shared" si="53"/>
        <v>0.15582777877859846</v>
      </c>
      <c r="E128" s="8">
        <v>865</v>
      </c>
      <c r="F128" s="12">
        <f t="shared" si="54"/>
        <v>0.36878612716763004</v>
      </c>
      <c r="G128" s="8">
        <v>319</v>
      </c>
      <c r="H128" s="12">
        <f t="shared" si="55"/>
        <v>2.2789968652037618</v>
      </c>
      <c r="I128" s="8">
        <v>727</v>
      </c>
      <c r="J128" s="12">
        <f t="shared" si="56"/>
        <v>0.1031636863823934</v>
      </c>
      <c r="K128" s="8">
        <v>75</v>
      </c>
      <c r="L128" s="12">
        <f t="shared" si="57"/>
        <v>0.08</v>
      </c>
      <c r="M128" s="8">
        <v>6</v>
      </c>
      <c r="N128" s="37">
        <v>146.88</v>
      </c>
      <c r="O128" s="3"/>
      <c r="P128" s="12">
        <f t="shared" si="39"/>
        <v>1.0808863267879661E-3</v>
      </c>
      <c r="Q128" s="37">
        <f t="shared" si="23"/>
        <v>24.48</v>
      </c>
      <c r="R128" s="40"/>
    </row>
    <row r="129" spans="1:18" ht="15" customHeight="1">
      <c r="A129" s="19">
        <v>42710</v>
      </c>
      <c r="B129" s="7">
        <f t="shared" si="52"/>
        <v>50</v>
      </c>
      <c r="C129" s="7">
        <v>5755</v>
      </c>
      <c r="D129" s="9">
        <f t="shared" si="53"/>
        <v>0.16316246741963511</v>
      </c>
      <c r="E129" s="7">
        <v>939</v>
      </c>
      <c r="F129" s="11">
        <f t="shared" si="54"/>
        <v>0.37593184238551652</v>
      </c>
      <c r="G129" s="7">
        <v>353</v>
      </c>
      <c r="H129" s="11">
        <f t="shared" si="55"/>
        <v>2.1529745042492916</v>
      </c>
      <c r="I129" s="7">
        <v>760</v>
      </c>
      <c r="J129" s="11">
        <f t="shared" si="56"/>
        <v>0.125</v>
      </c>
      <c r="K129" s="7">
        <v>95</v>
      </c>
      <c r="L129" s="11">
        <f t="shared" si="57"/>
        <v>0.2</v>
      </c>
      <c r="M129" s="7">
        <v>19</v>
      </c>
      <c r="N129" s="38">
        <v>588.12</v>
      </c>
      <c r="O129" s="3"/>
      <c r="P129" s="11">
        <f t="shared" si="39"/>
        <v>3.3014769765421373E-3</v>
      </c>
      <c r="Q129" s="38">
        <f t="shared" si="23"/>
        <v>30.953684210526315</v>
      </c>
      <c r="R129" s="40"/>
    </row>
    <row r="130" spans="1:18" ht="15" customHeight="1">
      <c r="A130" s="20">
        <v>42711</v>
      </c>
      <c r="B130" s="8">
        <f t="shared" si="52"/>
        <v>50</v>
      </c>
      <c r="C130" s="8">
        <v>5702</v>
      </c>
      <c r="D130" s="10">
        <f t="shared" si="53"/>
        <v>0.1648544370396352</v>
      </c>
      <c r="E130" s="8">
        <v>940</v>
      </c>
      <c r="F130" s="12">
        <f t="shared" si="54"/>
        <v>0.33510638297872342</v>
      </c>
      <c r="G130" s="8">
        <v>315</v>
      </c>
      <c r="H130" s="12">
        <f t="shared" si="55"/>
        <v>2.4253968253968252</v>
      </c>
      <c r="I130" s="8">
        <v>764</v>
      </c>
      <c r="J130" s="12">
        <f t="shared" si="56"/>
        <v>0.11780104712041885</v>
      </c>
      <c r="K130" s="8">
        <v>90</v>
      </c>
      <c r="L130" s="12">
        <f t="shared" si="57"/>
        <v>0.18888888888888888</v>
      </c>
      <c r="M130" s="8">
        <v>17</v>
      </c>
      <c r="N130" s="37">
        <v>520.98</v>
      </c>
      <c r="O130" s="3"/>
      <c r="P130" s="12">
        <f t="shared" ref="P130:P150" si="58">M130/C130</f>
        <v>2.981410031567871E-3</v>
      </c>
      <c r="Q130" s="37">
        <f t="shared" si="23"/>
        <v>30.645882352941179</v>
      </c>
      <c r="R130" s="40"/>
    </row>
    <row r="131" spans="1:18" ht="15" customHeight="1">
      <c r="A131" s="19">
        <v>42712</v>
      </c>
      <c r="B131" s="7">
        <f t="shared" si="52"/>
        <v>50</v>
      </c>
      <c r="C131" s="7">
        <v>6134</v>
      </c>
      <c r="D131" s="9">
        <f t="shared" si="53"/>
        <v>0.15748288229540267</v>
      </c>
      <c r="E131" s="7">
        <v>966</v>
      </c>
      <c r="F131" s="11">
        <f t="shared" si="54"/>
        <v>0.2722567287784679</v>
      </c>
      <c r="G131" s="7">
        <v>263</v>
      </c>
      <c r="H131" s="11">
        <f t="shared" si="55"/>
        <v>2.9239543726235739</v>
      </c>
      <c r="I131" s="7">
        <v>769</v>
      </c>
      <c r="J131" s="11">
        <f t="shared" si="56"/>
        <v>0.12873862158647595</v>
      </c>
      <c r="K131" s="7">
        <v>99</v>
      </c>
      <c r="L131" s="11">
        <f t="shared" si="57"/>
        <v>0.17171717171717171</v>
      </c>
      <c r="M131" s="7">
        <v>17</v>
      </c>
      <c r="N131" s="38">
        <v>508.38</v>
      </c>
      <c r="O131" s="3"/>
      <c r="P131" s="11">
        <f t="shared" si="58"/>
        <v>2.7714378871861755E-3</v>
      </c>
      <c r="Q131" s="38">
        <f t="shared" ref="Q131:Q150" si="59">N131/M131</f>
        <v>29.904705882352943</v>
      </c>
      <c r="R131" s="40"/>
    </row>
    <row r="132" spans="1:18" ht="15" customHeight="1">
      <c r="A132" s="20">
        <v>42713</v>
      </c>
      <c r="B132" s="8">
        <f t="shared" ref="B132:B138" si="60">WEEKNUM(A132,2)</f>
        <v>50</v>
      </c>
      <c r="C132" s="8">
        <v>5899</v>
      </c>
      <c r="D132" s="10">
        <f t="shared" ref="D132:D138" si="61">E132/C132</f>
        <v>0.19376165451771488</v>
      </c>
      <c r="E132" s="8">
        <v>1143</v>
      </c>
      <c r="F132" s="12">
        <f t="shared" ref="F132:F138" si="62">G132/E132</f>
        <v>0.29483814523184604</v>
      </c>
      <c r="G132" s="8">
        <v>337</v>
      </c>
      <c r="H132" s="12">
        <f t="shared" ref="H132:H138" si="63">I132/G132</f>
        <v>2.3056379821958455</v>
      </c>
      <c r="I132" s="8">
        <v>777</v>
      </c>
      <c r="J132" s="12">
        <f t="shared" ref="J132:J138" si="64">K132/I132</f>
        <v>0.13127413127413126</v>
      </c>
      <c r="K132" s="8">
        <v>102</v>
      </c>
      <c r="L132" s="12">
        <f t="shared" ref="L132:L138" si="65">M132/K132</f>
        <v>0.11764705882352941</v>
      </c>
      <c r="M132" s="8">
        <v>12</v>
      </c>
      <c r="N132" s="37">
        <v>328.85</v>
      </c>
      <c r="O132" s="3"/>
      <c r="P132" s="12">
        <f t="shared" si="58"/>
        <v>2.0342430920494998E-3</v>
      </c>
      <c r="Q132" s="37">
        <f t="shared" si="59"/>
        <v>27.404166666666669</v>
      </c>
      <c r="R132" s="40"/>
    </row>
    <row r="133" spans="1:18" ht="15" customHeight="1">
      <c r="A133" s="19">
        <v>42714</v>
      </c>
      <c r="B133" s="7">
        <f t="shared" si="60"/>
        <v>50</v>
      </c>
      <c r="C133" s="7">
        <v>7559</v>
      </c>
      <c r="D133" s="9">
        <f t="shared" si="61"/>
        <v>0.16920227543325836</v>
      </c>
      <c r="E133" s="7">
        <v>1279</v>
      </c>
      <c r="F133" s="11">
        <f t="shared" si="62"/>
        <v>0.25801407349491789</v>
      </c>
      <c r="G133" s="7">
        <v>330</v>
      </c>
      <c r="H133" s="11">
        <f t="shared" si="63"/>
        <v>2.5515151515151517</v>
      </c>
      <c r="I133" s="7">
        <v>842</v>
      </c>
      <c r="J133" s="11">
        <f t="shared" si="64"/>
        <v>0.12232779097387174</v>
      </c>
      <c r="K133" s="7">
        <v>103</v>
      </c>
      <c r="L133" s="11">
        <f t="shared" si="65"/>
        <v>0.13592233009708737</v>
      </c>
      <c r="M133" s="7">
        <v>14</v>
      </c>
      <c r="N133" s="38">
        <v>429</v>
      </c>
      <c r="O133" s="3"/>
      <c r="P133" s="11">
        <f t="shared" si="58"/>
        <v>1.8520968382061118E-3</v>
      </c>
      <c r="Q133" s="38">
        <f t="shared" si="59"/>
        <v>30.642857142857142</v>
      </c>
      <c r="R133" s="40"/>
    </row>
    <row r="134" spans="1:18" ht="15" customHeight="1">
      <c r="A134" s="27">
        <v>42715</v>
      </c>
      <c r="B134" s="8">
        <f t="shared" si="60"/>
        <v>50</v>
      </c>
      <c r="C134" s="15">
        <v>7279</v>
      </c>
      <c r="D134" s="16">
        <f t="shared" si="61"/>
        <v>0.17310070064569308</v>
      </c>
      <c r="E134" s="15">
        <v>1260</v>
      </c>
      <c r="F134" s="17">
        <f t="shared" si="62"/>
        <v>0.32857142857142857</v>
      </c>
      <c r="G134" s="15">
        <v>414</v>
      </c>
      <c r="H134" s="17">
        <f t="shared" si="63"/>
        <v>2.2729468599033815</v>
      </c>
      <c r="I134" s="15">
        <v>941</v>
      </c>
      <c r="J134" s="17">
        <f t="shared" si="64"/>
        <v>0.1179596174282678</v>
      </c>
      <c r="K134" s="15">
        <v>111</v>
      </c>
      <c r="L134" s="17">
        <f t="shared" si="65"/>
        <v>0.14414414414414414</v>
      </c>
      <c r="M134" s="15">
        <v>16</v>
      </c>
      <c r="N134" s="37">
        <v>464.07</v>
      </c>
      <c r="O134" s="18"/>
      <c r="P134" s="17">
        <f t="shared" si="58"/>
        <v>2.1981041351834042E-3</v>
      </c>
      <c r="Q134" s="37">
        <f t="shared" si="59"/>
        <v>29.004375</v>
      </c>
      <c r="R134" s="40"/>
    </row>
    <row r="135" spans="1:18" ht="15" customHeight="1">
      <c r="A135" s="19">
        <v>42716</v>
      </c>
      <c r="B135" s="7">
        <f t="shared" si="60"/>
        <v>51</v>
      </c>
      <c r="C135" s="7">
        <v>6016</v>
      </c>
      <c r="D135" s="9">
        <f t="shared" si="61"/>
        <v>0.1858377659574468</v>
      </c>
      <c r="E135" s="7">
        <v>1118</v>
      </c>
      <c r="F135" s="11">
        <f t="shared" si="62"/>
        <v>0.26386404293381038</v>
      </c>
      <c r="G135" s="7">
        <v>295</v>
      </c>
      <c r="H135" s="11">
        <f t="shared" si="63"/>
        <v>2.4576271186440679</v>
      </c>
      <c r="I135" s="7">
        <v>725</v>
      </c>
      <c r="J135" s="11">
        <f t="shared" si="64"/>
        <v>0.12413793103448276</v>
      </c>
      <c r="K135" s="7">
        <v>90</v>
      </c>
      <c r="L135" s="11">
        <f t="shared" si="65"/>
        <v>0.13333333333333333</v>
      </c>
      <c r="M135" s="7">
        <v>12</v>
      </c>
      <c r="N135" s="38">
        <v>330.6</v>
      </c>
      <c r="O135" s="3"/>
      <c r="P135" s="11">
        <f t="shared" si="58"/>
        <v>1.9946808510638296E-3</v>
      </c>
      <c r="Q135" s="38">
        <f t="shared" si="59"/>
        <v>27.55</v>
      </c>
      <c r="R135" s="40"/>
    </row>
    <row r="136" spans="1:18" ht="15" customHeight="1">
      <c r="A136" s="20">
        <v>42717</v>
      </c>
      <c r="B136" s="8">
        <f t="shared" si="60"/>
        <v>51</v>
      </c>
      <c r="C136" s="8">
        <v>6749</v>
      </c>
      <c r="D136" s="10">
        <f t="shared" si="61"/>
        <v>0.16002370721588383</v>
      </c>
      <c r="E136" s="8">
        <v>1080</v>
      </c>
      <c r="F136" s="12">
        <f t="shared" si="62"/>
        <v>0.30277777777777776</v>
      </c>
      <c r="G136" s="8">
        <v>327</v>
      </c>
      <c r="H136" s="12">
        <f t="shared" si="63"/>
        <v>2.382262996941896</v>
      </c>
      <c r="I136" s="8">
        <v>779</v>
      </c>
      <c r="J136" s="12">
        <f t="shared" si="64"/>
        <v>0.12323491655969192</v>
      </c>
      <c r="K136" s="8">
        <v>96</v>
      </c>
      <c r="L136" s="12">
        <f t="shared" si="65"/>
        <v>0.16666666666666666</v>
      </c>
      <c r="M136" s="8">
        <v>16</v>
      </c>
      <c r="N136" s="37">
        <v>475.21</v>
      </c>
      <c r="O136" s="3"/>
      <c r="P136" s="12">
        <f t="shared" si="58"/>
        <v>2.370721588383464E-3</v>
      </c>
      <c r="Q136" s="37">
        <f t="shared" si="59"/>
        <v>29.700624999999999</v>
      </c>
      <c r="R136" s="40"/>
    </row>
    <row r="137" spans="1:18" ht="15" customHeight="1">
      <c r="A137" s="19">
        <v>42718</v>
      </c>
      <c r="B137" s="7">
        <f t="shared" si="60"/>
        <v>51</v>
      </c>
      <c r="C137" s="7">
        <v>6582</v>
      </c>
      <c r="D137" s="9">
        <f t="shared" si="61"/>
        <v>0.16621087815253721</v>
      </c>
      <c r="E137" s="7">
        <v>1094</v>
      </c>
      <c r="F137" s="11">
        <f t="shared" si="62"/>
        <v>0.26782449725776963</v>
      </c>
      <c r="G137" s="7">
        <v>293</v>
      </c>
      <c r="H137" s="11">
        <f t="shared" si="63"/>
        <v>2.6518771331058022</v>
      </c>
      <c r="I137" s="7">
        <v>777</v>
      </c>
      <c r="J137" s="11">
        <f t="shared" si="64"/>
        <v>0.13127413127413126</v>
      </c>
      <c r="K137" s="7">
        <v>102</v>
      </c>
      <c r="L137" s="11">
        <f t="shared" si="65"/>
        <v>0.10784313725490197</v>
      </c>
      <c r="M137" s="7">
        <v>11</v>
      </c>
      <c r="N137" s="38">
        <v>299.36</v>
      </c>
      <c r="O137" s="3"/>
      <c r="P137" s="11">
        <f t="shared" si="58"/>
        <v>1.6712245518079611E-3</v>
      </c>
      <c r="Q137" s="38">
        <f t="shared" si="59"/>
        <v>27.214545454545455</v>
      </c>
      <c r="R137" s="40"/>
    </row>
    <row r="138" spans="1:18" ht="15" customHeight="1">
      <c r="A138" s="20">
        <v>42719</v>
      </c>
      <c r="B138" s="8">
        <f t="shared" si="60"/>
        <v>51</v>
      </c>
      <c r="C138" s="8">
        <v>6168</v>
      </c>
      <c r="D138" s="10">
        <f t="shared" si="61"/>
        <v>0.17704280155642024</v>
      </c>
      <c r="E138" s="8">
        <v>1092</v>
      </c>
      <c r="F138" s="12">
        <f t="shared" si="62"/>
        <v>0.25641025641025639</v>
      </c>
      <c r="G138" s="8">
        <v>280</v>
      </c>
      <c r="H138" s="12">
        <f t="shared" si="63"/>
        <v>2.5857142857142859</v>
      </c>
      <c r="I138" s="8">
        <v>724</v>
      </c>
      <c r="J138" s="12">
        <f t="shared" si="64"/>
        <v>0.14226519337016574</v>
      </c>
      <c r="K138" s="8">
        <v>103</v>
      </c>
      <c r="L138" s="12">
        <f t="shared" si="65"/>
        <v>0.13592233009708737</v>
      </c>
      <c r="M138" s="8">
        <v>14</v>
      </c>
      <c r="N138" s="37">
        <v>418.52</v>
      </c>
      <c r="O138" s="3"/>
      <c r="P138" s="12">
        <f t="shared" si="58"/>
        <v>2.2697795071335929E-3</v>
      </c>
      <c r="Q138" s="37">
        <f t="shared" si="59"/>
        <v>29.894285714285711</v>
      </c>
      <c r="R138" s="40"/>
    </row>
    <row r="139" spans="1:18" ht="15" customHeight="1">
      <c r="A139" s="19">
        <v>42720</v>
      </c>
      <c r="B139" s="7">
        <f t="shared" ref="B139:B150" si="66">WEEKNUM(A139,2)</f>
        <v>51</v>
      </c>
      <c r="C139" s="7">
        <v>5878</v>
      </c>
      <c r="D139" s="9">
        <f t="shared" ref="D139:D148" si="67">E139/C139</f>
        <v>0.1692752636951344</v>
      </c>
      <c r="E139" s="7">
        <v>995</v>
      </c>
      <c r="F139" s="11">
        <f t="shared" ref="F139:F148" si="68">G139/E139</f>
        <v>0.25929648241206033</v>
      </c>
      <c r="G139" s="7">
        <v>258</v>
      </c>
      <c r="H139" s="11">
        <f t="shared" ref="H139:H148" si="69">I139/G139</f>
        <v>2.6511627906976742</v>
      </c>
      <c r="I139" s="7">
        <v>684</v>
      </c>
      <c r="J139" s="11">
        <f t="shared" ref="J139:J148" si="70">K139/I139</f>
        <v>0.13157894736842105</v>
      </c>
      <c r="K139" s="7">
        <v>90</v>
      </c>
      <c r="L139" s="11">
        <f t="shared" ref="L139:L148" si="71">M139/K139</f>
        <v>0.14444444444444443</v>
      </c>
      <c r="M139" s="7">
        <v>13</v>
      </c>
      <c r="N139" s="38">
        <v>412.49</v>
      </c>
      <c r="O139" s="3"/>
      <c r="P139" s="11">
        <f t="shared" si="58"/>
        <v>2.2116366110922084E-3</v>
      </c>
      <c r="Q139" s="38">
        <f t="shared" si="59"/>
        <v>31.73</v>
      </c>
      <c r="R139" s="40"/>
    </row>
    <row r="140" spans="1:18" ht="15" customHeight="1">
      <c r="A140" s="20">
        <v>42721</v>
      </c>
      <c r="B140" s="8">
        <f t="shared" si="66"/>
        <v>51</v>
      </c>
      <c r="C140" s="8">
        <v>9397</v>
      </c>
      <c r="D140" s="10">
        <f t="shared" si="67"/>
        <v>0.12982866872406087</v>
      </c>
      <c r="E140" s="8">
        <v>1220</v>
      </c>
      <c r="F140" s="12">
        <f t="shared" si="68"/>
        <v>0.27213114754098361</v>
      </c>
      <c r="G140" s="8">
        <v>332</v>
      </c>
      <c r="H140" s="12">
        <f t="shared" si="69"/>
        <v>2.8343373493975905</v>
      </c>
      <c r="I140" s="8">
        <v>941</v>
      </c>
      <c r="J140" s="12">
        <f t="shared" si="70"/>
        <v>0.12221041445270989</v>
      </c>
      <c r="K140" s="8">
        <v>115</v>
      </c>
      <c r="L140" s="12">
        <f t="shared" si="71"/>
        <v>0.13043478260869565</v>
      </c>
      <c r="M140" s="8">
        <v>15</v>
      </c>
      <c r="N140" s="37">
        <v>436.07</v>
      </c>
      <c r="O140" s="3"/>
      <c r="P140" s="12">
        <f t="shared" si="58"/>
        <v>1.5962541236564862E-3</v>
      </c>
      <c r="Q140" s="37">
        <f t="shared" si="59"/>
        <v>29.071333333333332</v>
      </c>
      <c r="R140" s="40"/>
    </row>
    <row r="141" spans="1:18" ht="15" customHeight="1">
      <c r="A141" s="22">
        <v>42722</v>
      </c>
      <c r="B141" s="7">
        <f t="shared" si="66"/>
        <v>51</v>
      </c>
      <c r="C141" s="23">
        <v>9251</v>
      </c>
      <c r="D141" s="24">
        <f t="shared" si="67"/>
        <v>0.13674197384066589</v>
      </c>
      <c r="E141" s="23">
        <v>1265</v>
      </c>
      <c r="F141" s="21">
        <f t="shared" si="68"/>
        <v>0.29723320158102767</v>
      </c>
      <c r="G141" s="23">
        <v>376</v>
      </c>
      <c r="H141" s="21">
        <f t="shared" si="69"/>
        <v>2.5372340425531914</v>
      </c>
      <c r="I141" s="23">
        <v>954</v>
      </c>
      <c r="J141" s="21">
        <f t="shared" si="70"/>
        <v>0.14150943396226415</v>
      </c>
      <c r="K141" s="23">
        <v>135</v>
      </c>
      <c r="L141" s="21">
        <f t="shared" si="71"/>
        <v>0.18518518518518517</v>
      </c>
      <c r="M141" s="23">
        <v>25</v>
      </c>
      <c r="N141" s="38">
        <v>740.42</v>
      </c>
      <c r="O141" s="18"/>
      <c r="P141" s="21">
        <f t="shared" si="58"/>
        <v>2.7024105502107881E-3</v>
      </c>
      <c r="Q141" s="38">
        <f t="shared" si="59"/>
        <v>29.616799999999998</v>
      </c>
      <c r="R141" s="40"/>
    </row>
    <row r="142" spans="1:18" ht="15" customHeight="1">
      <c r="A142" s="20">
        <v>42723</v>
      </c>
      <c r="B142" s="8">
        <f t="shared" si="66"/>
        <v>52</v>
      </c>
      <c r="C142" s="8">
        <v>8115</v>
      </c>
      <c r="D142" s="10">
        <f t="shared" si="67"/>
        <v>0.14467036352433765</v>
      </c>
      <c r="E142" s="8">
        <v>1174</v>
      </c>
      <c r="F142" s="12">
        <f t="shared" si="68"/>
        <v>0.28620102214650767</v>
      </c>
      <c r="G142" s="8">
        <v>336</v>
      </c>
      <c r="H142" s="12">
        <f t="shared" si="69"/>
        <v>2.2738095238095237</v>
      </c>
      <c r="I142" s="8">
        <v>764</v>
      </c>
      <c r="J142" s="12">
        <f t="shared" si="70"/>
        <v>0.11649214659685864</v>
      </c>
      <c r="K142" s="8">
        <v>89</v>
      </c>
      <c r="L142" s="12">
        <f t="shared" si="71"/>
        <v>0.1797752808988764</v>
      </c>
      <c r="M142" s="8">
        <v>16</v>
      </c>
      <c r="N142" s="37">
        <v>453.88</v>
      </c>
      <c r="O142" s="3"/>
      <c r="P142" s="12">
        <f t="shared" si="58"/>
        <v>1.9716574245224891E-3</v>
      </c>
      <c r="Q142" s="37">
        <f t="shared" si="59"/>
        <v>28.3675</v>
      </c>
      <c r="R142" s="40"/>
    </row>
    <row r="143" spans="1:18" ht="15" customHeight="1">
      <c r="A143" s="19">
        <v>42724</v>
      </c>
      <c r="B143" s="7">
        <f t="shared" si="66"/>
        <v>52</v>
      </c>
      <c r="C143" s="7">
        <v>8351</v>
      </c>
      <c r="D143" s="9">
        <f t="shared" si="67"/>
        <v>0.14213866602802058</v>
      </c>
      <c r="E143" s="7">
        <v>1187</v>
      </c>
      <c r="F143" s="11">
        <f t="shared" si="68"/>
        <v>0.26200505475989888</v>
      </c>
      <c r="G143" s="7">
        <v>311</v>
      </c>
      <c r="H143" s="11">
        <f t="shared" si="69"/>
        <v>2.469453376205788</v>
      </c>
      <c r="I143" s="7">
        <v>768</v>
      </c>
      <c r="J143" s="11">
        <f t="shared" si="70"/>
        <v>0.140625</v>
      </c>
      <c r="K143" s="7">
        <v>108</v>
      </c>
      <c r="L143" s="11">
        <f t="shared" si="71"/>
        <v>0.12037037037037036</v>
      </c>
      <c r="M143" s="7">
        <v>13</v>
      </c>
      <c r="N143" s="38">
        <v>370.56</v>
      </c>
      <c r="O143" s="3"/>
      <c r="P143" s="11">
        <f t="shared" si="58"/>
        <v>1.5566997964315652E-3</v>
      </c>
      <c r="Q143" s="38">
        <f t="shared" si="59"/>
        <v>28.504615384615384</v>
      </c>
      <c r="R143" s="40"/>
    </row>
    <row r="144" spans="1:18" ht="15" customHeight="1">
      <c r="A144" s="20">
        <v>42725</v>
      </c>
      <c r="B144" s="8">
        <f t="shared" si="66"/>
        <v>52</v>
      </c>
      <c r="C144" s="8">
        <v>7445</v>
      </c>
      <c r="D144" s="10">
        <f t="shared" si="67"/>
        <v>0.13445265278710544</v>
      </c>
      <c r="E144" s="8">
        <v>1001</v>
      </c>
      <c r="F144" s="12">
        <f t="shared" si="68"/>
        <v>0.30669330669330669</v>
      </c>
      <c r="G144" s="8">
        <v>307</v>
      </c>
      <c r="H144" s="12">
        <f t="shared" si="69"/>
        <v>2.4625407166123781</v>
      </c>
      <c r="I144" s="8">
        <v>756</v>
      </c>
      <c r="J144" s="12">
        <f t="shared" si="70"/>
        <v>0.13227513227513227</v>
      </c>
      <c r="K144" s="8">
        <v>100</v>
      </c>
      <c r="L144" s="12">
        <f t="shared" si="71"/>
        <v>0.18</v>
      </c>
      <c r="M144" s="8">
        <v>18</v>
      </c>
      <c r="N144" s="37">
        <v>520.36</v>
      </c>
      <c r="O144" s="3"/>
      <c r="P144" s="12">
        <f t="shared" si="58"/>
        <v>2.4177300201477501E-3</v>
      </c>
      <c r="Q144" s="37">
        <f t="shared" si="59"/>
        <v>28.908888888888889</v>
      </c>
      <c r="R144" s="40"/>
    </row>
    <row r="145" spans="1:18" ht="15" customHeight="1">
      <c r="A145" s="19">
        <v>42726</v>
      </c>
      <c r="B145" s="7">
        <f t="shared" si="66"/>
        <v>52</v>
      </c>
      <c r="C145" s="7">
        <v>7391</v>
      </c>
      <c r="D145" s="9">
        <f t="shared" si="67"/>
        <v>0.160871329995941</v>
      </c>
      <c r="E145" s="7">
        <v>1189</v>
      </c>
      <c r="F145" s="11">
        <f t="shared" si="68"/>
        <v>0.29688814129520608</v>
      </c>
      <c r="G145" s="7">
        <v>353</v>
      </c>
      <c r="H145" s="11">
        <f t="shared" si="69"/>
        <v>2.2039660056657224</v>
      </c>
      <c r="I145" s="7">
        <v>778</v>
      </c>
      <c r="J145" s="11">
        <f t="shared" si="70"/>
        <v>0.11953727506426735</v>
      </c>
      <c r="K145" s="7">
        <v>93</v>
      </c>
      <c r="L145" s="11">
        <f t="shared" si="71"/>
        <v>0.15053763440860216</v>
      </c>
      <c r="M145" s="7">
        <v>14</v>
      </c>
      <c r="N145" s="38">
        <v>409.37</v>
      </c>
      <c r="O145" s="3"/>
      <c r="P145" s="11">
        <f t="shared" si="58"/>
        <v>1.8941956433500204E-3</v>
      </c>
      <c r="Q145" s="38">
        <f t="shared" si="59"/>
        <v>29.240714285714287</v>
      </c>
      <c r="R145" s="40"/>
    </row>
    <row r="146" spans="1:18" ht="15" customHeight="1">
      <c r="A146" s="20">
        <v>42727</v>
      </c>
      <c r="B146" s="8">
        <f t="shared" si="66"/>
        <v>52</v>
      </c>
      <c r="C146" s="8">
        <v>8784</v>
      </c>
      <c r="D146" s="10">
        <f t="shared" si="67"/>
        <v>0.15710382513661203</v>
      </c>
      <c r="E146" s="8">
        <v>1380</v>
      </c>
      <c r="F146" s="12">
        <f t="shared" si="68"/>
        <v>0.35</v>
      </c>
      <c r="G146" s="8">
        <v>483</v>
      </c>
      <c r="H146" s="12">
        <f t="shared" si="69"/>
        <v>2.1677018633540373</v>
      </c>
      <c r="I146" s="8">
        <v>1047</v>
      </c>
      <c r="J146" s="12">
        <f t="shared" si="70"/>
        <v>0.14326647564469913</v>
      </c>
      <c r="K146" s="8">
        <v>150</v>
      </c>
      <c r="L146" s="12">
        <f t="shared" si="71"/>
        <v>0.18666666666666668</v>
      </c>
      <c r="M146" s="8">
        <v>28</v>
      </c>
      <c r="N146" s="37">
        <v>810.8</v>
      </c>
      <c r="O146" s="3"/>
      <c r="P146" s="12">
        <f t="shared" si="58"/>
        <v>3.1876138433515485E-3</v>
      </c>
      <c r="Q146" s="37">
        <f t="shared" si="59"/>
        <v>28.957142857142856</v>
      </c>
      <c r="R146" s="40"/>
    </row>
    <row r="147" spans="1:18" ht="15" customHeight="1">
      <c r="A147" s="19">
        <v>42728</v>
      </c>
      <c r="B147" s="7">
        <f t="shared" si="66"/>
        <v>52</v>
      </c>
      <c r="C147" s="7">
        <v>9310</v>
      </c>
      <c r="D147" s="9">
        <f t="shared" si="67"/>
        <v>0.13619763694951664</v>
      </c>
      <c r="E147" s="7">
        <v>1268</v>
      </c>
      <c r="F147" s="11">
        <f t="shared" si="68"/>
        <v>0.31309148264984227</v>
      </c>
      <c r="G147" s="7">
        <v>397</v>
      </c>
      <c r="H147" s="11">
        <f t="shared" si="69"/>
        <v>2.4634760705289671</v>
      </c>
      <c r="I147" s="7">
        <v>978</v>
      </c>
      <c r="J147" s="11">
        <f t="shared" si="70"/>
        <v>0.11554192229038855</v>
      </c>
      <c r="K147" s="7">
        <v>113</v>
      </c>
      <c r="L147" s="11">
        <f t="shared" si="71"/>
        <v>0.23008849557522124</v>
      </c>
      <c r="M147" s="7">
        <v>26</v>
      </c>
      <c r="N147" s="38">
        <v>742.09000000000015</v>
      </c>
      <c r="O147" s="3"/>
      <c r="P147" s="11">
        <f t="shared" si="58"/>
        <v>2.7926960257787323E-3</v>
      </c>
      <c r="Q147" s="38">
        <f t="shared" si="59"/>
        <v>28.541923076923084</v>
      </c>
      <c r="R147" s="40"/>
    </row>
    <row r="148" spans="1:18" ht="15" customHeight="1">
      <c r="A148" s="27">
        <v>42729</v>
      </c>
      <c r="B148" s="8">
        <f t="shared" si="66"/>
        <v>52</v>
      </c>
      <c r="C148" s="15">
        <v>9809</v>
      </c>
      <c r="D148" s="16">
        <f t="shared" si="67"/>
        <v>0.14751758589050873</v>
      </c>
      <c r="E148" s="15">
        <v>1447</v>
      </c>
      <c r="F148" s="17">
        <f t="shared" si="68"/>
        <v>0.31997235659986178</v>
      </c>
      <c r="G148" s="15">
        <v>463</v>
      </c>
      <c r="H148" s="17">
        <f t="shared" si="69"/>
        <v>2.390928725701944</v>
      </c>
      <c r="I148" s="15">
        <v>1107</v>
      </c>
      <c r="J148" s="17">
        <f t="shared" si="70"/>
        <v>0.13550135501355012</v>
      </c>
      <c r="K148" s="15">
        <v>150</v>
      </c>
      <c r="L148" s="17">
        <f t="shared" si="71"/>
        <v>0.16666666666666666</v>
      </c>
      <c r="M148" s="15">
        <v>25</v>
      </c>
      <c r="N148" s="37">
        <v>721.56</v>
      </c>
      <c r="O148" s="18"/>
      <c r="P148" s="17">
        <f t="shared" si="58"/>
        <v>2.5486797838719542E-3</v>
      </c>
      <c r="Q148" s="37">
        <f t="shared" si="59"/>
        <v>28.862399999999997</v>
      </c>
      <c r="R148" s="40"/>
    </row>
    <row r="149" spans="1:18" ht="15" customHeight="1">
      <c r="A149" s="19">
        <v>42730</v>
      </c>
      <c r="B149" s="7">
        <f t="shared" si="66"/>
        <v>53</v>
      </c>
      <c r="C149" s="7">
        <v>8570</v>
      </c>
      <c r="D149" s="9">
        <f t="shared" ref="D149:D150" si="72">E149/C149</f>
        <v>0.13442240373395567</v>
      </c>
      <c r="E149" s="7">
        <v>1152</v>
      </c>
      <c r="F149" s="11">
        <f t="shared" ref="F149:F150" si="73">G149/E149</f>
        <v>0.3671875</v>
      </c>
      <c r="G149" s="7">
        <v>423</v>
      </c>
      <c r="H149" s="11">
        <f t="shared" ref="H149:H150" si="74">I149/G149</f>
        <v>2.021276595744681</v>
      </c>
      <c r="I149" s="7">
        <v>855</v>
      </c>
      <c r="J149" s="11">
        <f t="shared" ref="J149:J150" si="75">K149/I149</f>
        <v>0.12280701754385964</v>
      </c>
      <c r="K149" s="7">
        <v>105</v>
      </c>
      <c r="L149" s="11">
        <f t="shared" ref="L149:L150" si="76">M149/K149</f>
        <v>0.12380952380952381</v>
      </c>
      <c r="M149" s="7">
        <v>13</v>
      </c>
      <c r="N149" s="38">
        <v>394.09</v>
      </c>
      <c r="O149" s="3"/>
      <c r="P149" s="11">
        <f t="shared" si="58"/>
        <v>1.5169194865810968E-3</v>
      </c>
      <c r="Q149" s="38">
        <f t="shared" si="59"/>
        <v>30.314615384615383</v>
      </c>
      <c r="R149" s="40"/>
    </row>
    <row r="150" spans="1:18" ht="15" customHeight="1">
      <c r="A150" s="27">
        <v>42731</v>
      </c>
      <c r="B150" s="8">
        <f t="shared" si="66"/>
        <v>53</v>
      </c>
      <c r="C150" s="8">
        <v>8690</v>
      </c>
      <c r="D150" s="16">
        <f t="shared" si="72"/>
        <v>0.13751438434982738</v>
      </c>
      <c r="E150" s="15">
        <v>1195</v>
      </c>
      <c r="F150" s="17">
        <f t="shared" si="73"/>
        <v>0.3372384937238494</v>
      </c>
      <c r="G150" s="15">
        <v>403</v>
      </c>
      <c r="H150" s="17">
        <f t="shared" si="74"/>
        <v>2.1364764267990073</v>
      </c>
      <c r="I150" s="8">
        <v>861</v>
      </c>
      <c r="J150" s="17">
        <f t="shared" si="75"/>
        <v>0.15098722415795587</v>
      </c>
      <c r="K150" s="15">
        <v>130</v>
      </c>
      <c r="L150" s="17">
        <f t="shared" si="76"/>
        <v>0.16153846153846155</v>
      </c>
      <c r="M150" s="15">
        <v>21</v>
      </c>
      <c r="N150" s="37">
        <v>571.45000000000005</v>
      </c>
      <c r="O150" s="3"/>
      <c r="P150" s="17">
        <f t="shared" si="58"/>
        <v>2.4165707710011508E-3</v>
      </c>
      <c r="Q150" s="37">
        <f t="shared" si="59"/>
        <v>27.211904761904766</v>
      </c>
      <c r="R150" s="4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53"/>
  <sheetViews>
    <sheetView showGridLines="0" tabSelected="1" workbookViewId="0">
      <selection activeCell="I2" sqref="I2"/>
    </sheetView>
  </sheetViews>
  <sheetFormatPr baseColWidth="10" defaultColWidth="8.83203125" defaultRowHeight="14" x14ac:dyDescent="0"/>
  <cols>
    <col min="1" max="1" width="14.6640625" customWidth="1"/>
    <col min="3" max="3" width="10.83203125" customWidth="1"/>
    <col min="4" max="4" width="13.5" customWidth="1"/>
    <col min="5" max="5" width="11.5" customWidth="1"/>
    <col min="6" max="6" width="10.6640625" customWidth="1"/>
    <col min="7" max="7" width="9.33203125" customWidth="1"/>
    <col min="10" max="10" width="3" customWidth="1"/>
    <col min="11" max="11" width="12.5" customWidth="1"/>
    <col min="12" max="12" width="20.1640625" customWidth="1"/>
    <col min="13" max="13" width="22.5" customWidth="1"/>
    <col min="14" max="14" width="21.1640625" customWidth="1"/>
    <col min="15" max="15" width="19.83203125" customWidth="1"/>
    <col min="16" max="16" width="13.33203125" customWidth="1"/>
    <col min="17" max="17" width="12.1640625" customWidth="1"/>
    <col min="18" max="18" width="18.5" customWidth="1"/>
    <col min="19" max="19" width="3.6640625" customWidth="1"/>
    <col min="21" max="21" width="15.5" customWidth="1"/>
    <col min="22" max="22" width="16.5" customWidth="1"/>
    <col min="23" max="23" width="16.1640625" customWidth="1"/>
    <col min="24" max="25" width="13.83203125" customWidth="1"/>
    <col min="26" max="27" width="11.1640625" customWidth="1"/>
    <col min="28" max="28" width="3.6640625" customWidth="1"/>
    <col min="30" max="30" width="10.83203125" customWidth="1"/>
    <col min="31" max="31" width="11.5" customWidth="1"/>
    <col min="32" max="33" width="11.5" bestFit="1" customWidth="1"/>
    <col min="34" max="34" width="12.1640625" customWidth="1"/>
    <col min="35" max="35" width="11.83203125" customWidth="1"/>
    <col min="36" max="36" width="8.6640625" bestFit="1" customWidth="1"/>
    <col min="37" max="37" width="3" customWidth="1"/>
  </cols>
  <sheetData>
    <row r="2" spans="1:38" ht="20">
      <c r="B2" s="44" t="s">
        <v>32</v>
      </c>
      <c r="C2" s="45"/>
      <c r="D2" s="45"/>
      <c r="E2" s="45"/>
      <c r="F2" s="45"/>
      <c r="G2" s="45"/>
    </row>
    <row r="4" spans="1:38" ht="28">
      <c r="A4" s="4" t="s">
        <v>7</v>
      </c>
      <c r="B4" s="4" t="s">
        <v>8</v>
      </c>
      <c r="C4" s="4" t="s">
        <v>0</v>
      </c>
      <c r="D4" s="4" t="s">
        <v>2</v>
      </c>
      <c r="E4" s="4" t="s">
        <v>1</v>
      </c>
      <c r="F4" s="4" t="s">
        <v>3</v>
      </c>
      <c r="G4" s="4" t="s">
        <v>4</v>
      </c>
      <c r="H4" s="4" t="s">
        <v>5</v>
      </c>
      <c r="I4" s="33" t="s">
        <v>22</v>
      </c>
      <c r="L4" s="28" t="s">
        <v>31</v>
      </c>
      <c r="T4" s="4" t="s">
        <v>8</v>
      </c>
      <c r="U4" s="4" t="s">
        <v>11</v>
      </c>
      <c r="V4" s="4" t="s">
        <v>12</v>
      </c>
      <c r="W4" s="4" t="s">
        <v>13</v>
      </c>
      <c r="X4" s="4" t="s">
        <v>14</v>
      </c>
      <c r="Y4" s="4" t="s">
        <v>15</v>
      </c>
      <c r="Z4" s="4" t="s">
        <v>16</v>
      </c>
      <c r="AA4" s="33" t="s">
        <v>23</v>
      </c>
      <c r="AC4" s="4" t="s">
        <v>8</v>
      </c>
      <c r="AD4" s="4" t="s">
        <v>29</v>
      </c>
      <c r="AE4" s="4" t="s">
        <v>30</v>
      </c>
      <c r="AF4" s="4" t="s">
        <v>17</v>
      </c>
      <c r="AG4" s="4" t="s">
        <v>18</v>
      </c>
      <c r="AH4" s="4" t="s">
        <v>19</v>
      </c>
      <c r="AI4" s="4" t="s">
        <v>20</v>
      </c>
      <c r="AJ4" s="34" t="s">
        <v>21</v>
      </c>
    </row>
    <row r="5" spans="1:38" ht="15" customHeight="1">
      <c r="A5" s="20">
        <v>42583</v>
      </c>
      <c r="B5" s="8">
        <f>Japan!B2</f>
        <v>32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37">
        <v>1</v>
      </c>
      <c r="K5" s="28" t="s">
        <v>9</v>
      </c>
      <c r="L5" s="31" t="s">
        <v>11</v>
      </c>
      <c r="M5" s="31" t="s">
        <v>12</v>
      </c>
      <c r="N5" s="31" t="s">
        <v>13</v>
      </c>
      <c r="O5" s="31" t="s">
        <v>14</v>
      </c>
      <c r="P5" s="31" t="s">
        <v>15</v>
      </c>
      <c r="Q5" s="31" t="s">
        <v>16</v>
      </c>
      <c r="R5" s="31" t="s">
        <v>23</v>
      </c>
      <c r="T5" s="7" t="str">
        <f t="shared" ref="T5:AA6" si="0">K5</f>
        <v>Row Labels</v>
      </c>
      <c r="U5" s="7" t="str">
        <f t="shared" si="0"/>
        <v>Sum of Unique DP Views</v>
      </c>
      <c r="V5" s="7" t="str">
        <f t="shared" si="0"/>
        <v>Sum of Initiated Downloads</v>
      </c>
      <c r="W5" s="7" t="str">
        <f t="shared" si="0"/>
        <v>Sum of Completed Installs</v>
      </c>
      <c r="X5" s="7" t="str">
        <f t="shared" si="0"/>
        <v>Sum of Unique PP Views</v>
      </c>
      <c r="Y5" s="7" t="str">
        <f t="shared" si="0"/>
        <v>Sum of Sessions</v>
      </c>
      <c r="Z5" s="7" t="str">
        <f t="shared" si="0"/>
        <v>Sum of Orders</v>
      </c>
      <c r="AA5" s="38" t="str">
        <f t="shared" si="0"/>
        <v>Sum of Client Revenue</v>
      </c>
      <c r="AC5" s="7" t="str">
        <f t="shared" ref="AC5:AC21" si="1">T5</f>
        <v>Row Labels</v>
      </c>
      <c r="AD5" s="9" t="e">
        <f t="shared" ref="AD5:AD16" si="2">V5/U5</f>
        <v>#VALUE!</v>
      </c>
      <c r="AE5" s="9" t="e">
        <f t="shared" ref="AE5:AE16" si="3">W5/V5</f>
        <v>#VALUE!</v>
      </c>
      <c r="AF5" s="9" t="e">
        <f t="shared" ref="AF5:AF16" si="4">Y5/X5</f>
        <v>#VALUE!</v>
      </c>
      <c r="AG5" s="9" t="e">
        <f t="shared" ref="AG5:AG16" si="5">Z5/Y5</f>
        <v>#VALUE!</v>
      </c>
      <c r="AH5" s="9" t="e">
        <f>Z5/U5</f>
        <v>#VALUE!</v>
      </c>
      <c r="AI5" s="9" t="e">
        <f t="shared" ref="AI5:AI25" si="6">Z5/X5</f>
        <v>#VALUE!</v>
      </c>
      <c r="AJ5" s="38" t="e">
        <f>AA5/Z5</f>
        <v>#VALUE!</v>
      </c>
      <c r="AK5" s="31"/>
      <c r="AL5" s="31"/>
    </row>
    <row r="6" spans="1:38">
      <c r="A6" s="19">
        <v>42584</v>
      </c>
      <c r="B6" s="7">
        <f>Japan!B3</f>
        <v>32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38">
        <v>2</v>
      </c>
      <c r="K6" s="29">
        <v>32</v>
      </c>
      <c r="L6" s="30">
        <v>10</v>
      </c>
      <c r="M6" s="30">
        <v>10</v>
      </c>
      <c r="N6" s="30">
        <v>10</v>
      </c>
      <c r="O6" s="30">
        <v>10</v>
      </c>
      <c r="P6" s="30">
        <v>10</v>
      </c>
      <c r="Q6" s="30">
        <v>10</v>
      </c>
      <c r="R6" s="30">
        <v>10</v>
      </c>
      <c r="T6" s="8">
        <f t="shared" si="0"/>
        <v>32</v>
      </c>
      <c r="U6" s="8">
        <f t="shared" si="0"/>
        <v>10</v>
      </c>
      <c r="V6" s="8">
        <f t="shared" si="0"/>
        <v>10</v>
      </c>
      <c r="W6" s="8">
        <f t="shared" si="0"/>
        <v>10</v>
      </c>
      <c r="X6" s="8">
        <f t="shared" si="0"/>
        <v>10</v>
      </c>
      <c r="Y6" s="8">
        <f t="shared" si="0"/>
        <v>10</v>
      </c>
      <c r="Z6" s="8">
        <f t="shared" si="0"/>
        <v>10</v>
      </c>
      <c r="AA6" s="37">
        <f t="shared" si="0"/>
        <v>10</v>
      </c>
      <c r="AC6" s="8">
        <f t="shared" si="1"/>
        <v>32</v>
      </c>
      <c r="AD6" s="10">
        <f t="shared" si="2"/>
        <v>1</v>
      </c>
      <c r="AE6" s="10">
        <f t="shared" si="3"/>
        <v>1</v>
      </c>
      <c r="AF6" s="10">
        <f t="shared" si="4"/>
        <v>1</v>
      </c>
      <c r="AG6" s="10">
        <f t="shared" si="5"/>
        <v>1</v>
      </c>
      <c r="AH6" s="10">
        <f t="shared" ref="AH6:AH16" si="7">Z6/U6</f>
        <v>1</v>
      </c>
      <c r="AI6" s="10">
        <f t="shared" si="6"/>
        <v>1</v>
      </c>
      <c r="AJ6" s="37">
        <f t="shared" ref="AJ6:AJ25" si="8">AA6/Z6</f>
        <v>1</v>
      </c>
      <c r="AK6" s="31"/>
      <c r="AL6" s="31"/>
    </row>
    <row r="7" spans="1:38">
      <c r="A7" s="20">
        <v>42585</v>
      </c>
      <c r="B7" s="8">
        <f>Japan!B4</f>
        <v>32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37">
        <v>1</v>
      </c>
      <c r="K7" s="29">
        <v>33</v>
      </c>
      <c r="L7" s="30">
        <v>35</v>
      </c>
      <c r="M7" s="30">
        <v>35</v>
      </c>
      <c r="N7" s="30">
        <v>35</v>
      </c>
      <c r="O7" s="30">
        <v>35</v>
      </c>
      <c r="P7" s="30">
        <v>35</v>
      </c>
      <c r="Q7" s="30">
        <v>35</v>
      </c>
      <c r="R7" s="30">
        <v>35</v>
      </c>
      <c r="T7" s="7">
        <f t="shared" ref="T7:T25" si="9">K7</f>
        <v>33</v>
      </c>
      <c r="U7" s="7">
        <f t="shared" ref="U7:U25" si="10">L7</f>
        <v>35</v>
      </c>
      <c r="V7" s="7">
        <f t="shared" ref="V7:V25" si="11">M7</f>
        <v>35</v>
      </c>
      <c r="W7" s="7">
        <f t="shared" ref="W7:W25" si="12">N7</f>
        <v>35</v>
      </c>
      <c r="X7" s="7">
        <f t="shared" ref="X7:X25" si="13">O7</f>
        <v>35</v>
      </c>
      <c r="Y7" s="7">
        <f t="shared" ref="Y7:Y25" si="14">P7</f>
        <v>35</v>
      </c>
      <c r="Z7" s="7">
        <f t="shared" ref="Z7:AA25" si="15">Q7</f>
        <v>35</v>
      </c>
      <c r="AA7" s="38">
        <f t="shared" si="15"/>
        <v>35</v>
      </c>
      <c r="AC7" s="7">
        <f t="shared" si="1"/>
        <v>33</v>
      </c>
      <c r="AD7" s="9">
        <f t="shared" si="2"/>
        <v>1</v>
      </c>
      <c r="AE7" s="9">
        <f t="shared" si="3"/>
        <v>1</v>
      </c>
      <c r="AF7" s="9">
        <f t="shared" si="4"/>
        <v>1</v>
      </c>
      <c r="AG7" s="9">
        <f t="shared" si="5"/>
        <v>1</v>
      </c>
      <c r="AH7" s="9">
        <f t="shared" si="7"/>
        <v>1</v>
      </c>
      <c r="AI7" s="9">
        <f t="shared" si="6"/>
        <v>1</v>
      </c>
      <c r="AJ7" s="38">
        <f t="shared" si="8"/>
        <v>1</v>
      </c>
    </row>
    <row r="8" spans="1:38">
      <c r="A8" s="19">
        <v>42586</v>
      </c>
      <c r="B8" s="7">
        <f>Japan!B5</f>
        <v>32</v>
      </c>
      <c r="C8" s="7">
        <v>2</v>
      </c>
      <c r="D8" s="7">
        <v>2</v>
      </c>
      <c r="E8" s="7">
        <v>2</v>
      </c>
      <c r="F8" s="7">
        <v>2</v>
      </c>
      <c r="G8" s="7">
        <v>2</v>
      </c>
      <c r="H8" s="7">
        <v>2</v>
      </c>
      <c r="I8" s="38">
        <v>2</v>
      </c>
      <c r="K8" s="29">
        <v>34</v>
      </c>
      <c r="L8" s="30">
        <v>84</v>
      </c>
      <c r="M8" s="30">
        <v>84</v>
      </c>
      <c r="N8" s="30">
        <v>84</v>
      </c>
      <c r="O8" s="30">
        <v>84</v>
      </c>
      <c r="P8" s="30">
        <v>84</v>
      </c>
      <c r="Q8" s="30">
        <v>84</v>
      </c>
      <c r="R8" s="30">
        <v>84</v>
      </c>
      <c r="T8" s="8">
        <f t="shared" si="9"/>
        <v>34</v>
      </c>
      <c r="U8" s="8">
        <f t="shared" si="10"/>
        <v>84</v>
      </c>
      <c r="V8" s="8">
        <f t="shared" si="11"/>
        <v>84</v>
      </c>
      <c r="W8" s="8">
        <f t="shared" si="12"/>
        <v>84</v>
      </c>
      <c r="X8" s="8">
        <f t="shared" si="13"/>
        <v>84</v>
      </c>
      <c r="Y8" s="8">
        <f t="shared" si="14"/>
        <v>84</v>
      </c>
      <c r="Z8" s="8">
        <f t="shared" si="15"/>
        <v>84</v>
      </c>
      <c r="AA8" s="37">
        <f t="shared" si="15"/>
        <v>84</v>
      </c>
      <c r="AC8" s="8">
        <f t="shared" si="1"/>
        <v>34</v>
      </c>
      <c r="AD8" s="10">
        <f t="shared" si="2"/>
        <v>1</v>
      </c>
      <c r="AE8" s="10">
        <f t="shared" si="3"/>
        <v>1</v>
      </c>
      <c r="AF8" s="10">
        <f t="shared" si="4"/>
        <v>1</v>
      </c>
      <c r="AG8" s="10">
        <f t="shared" si="5"/>
        <v>1</v>
      </c>
      <c r="AH8" s="10">
        <f t="shared" si="7"/>
        <v>1</v>
      </c>
      <c r="AI8" s="10">
        <f t="shared" si="6"/>
        <v>1</v>
      </c>
      <c r="AJ8" s="37">
        <f t="shared" si="8"/>
        <v>1</v>
      </c>
    </row>
    <row r="9" spans="1:38">
      <c r="A9" s="20">
        <v>42587</v>
      </c>
      <c r="B9" s="8">
        <f>Japan!B6</f>
        <v>32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37">
        <v>1</v>
      </c>
      <c r="K9" s="29">
        <v>35</v>
      </c>
      <c r="L9" s="30">
        <v>133</v>
      </c>
      <c r="M9" s="30">
        <v>133</v>
      </c>
      <c r="N9" s="30">
        <v>133</v>
      </c>
      <c r="O9" s="30">
        <v>133</v>
      </c>
      <c r="P9" s="30">
        <v>133</v>
      </c>
      <c r="Q9" s="30">
        <v>133</v>
      </c>
      <c r="R9" s="30">
        <v>133</v>
      </c>
      <c r="T9" s="7">
        <f t="shared" si="9"/>
        <v>35</v>
      </c>
      <c r="U9" s="7">
        <f t="shared" si="10"/>
        <v>133</v>
      </c>
      <c r="V9" s="7">
        <f t="shared" si="11"/>
        <v>133</v>
      </c>
      <c r="W9" s="7">
        <f t="shared" si="12"/>
        <v>133</v>
      </c>
      <c r="X9" s="7">
        <f t="shared" si="13"/>
        <v>133</v>
      </c>
      <c r="Y9" s="7">
        <f t="shared" si="14"/>
        <v>133</v>
      </c>
      <c r="Z9" s="7">
        <f t="shared" si="15"/>
        <v>133</v>
      </c>
      <c r="AA9" s="38">
        <f t="shared" si="15"/>
        <v>133</v>
      </c>
      <c r="AC9" s="7">
        <f t="shared" si="1"/>
        <v>35</v>
      </c>
      <c r="AD9" s="9">
        <f t="shared" si="2"/>
        <v>1</v>
      </c>
      <c r="AE9" s="9">
        <f t="shared" si="3"/>
        <v>1</v>
      </c>
      <c r="AF9" s="9">
        <f t="shared" si="4"/>
        <v>1</v>
      </c>
      <c r="AG9" s="9">
        <f t="shared" si="5"/>
        <v>1</v>
      </c>
      <c r="AH9" s="9">
        <f t="shared" si="7"/>
        <v>1</v>
      </c>
      <c r="AI9" s="9">
        <f t="shared" si="6"/>
        <v>1</v>
      </c>
      <c r="AJ9" s="38">
        <f t="shared" si="8"/>
        <v>1</v>
      </c>
    </row>
    <row r="10" spans="1:38">
      <c r="A10" s="19">
        <v>42588</v>
      </c>
      <c r="B10" s="7">
        <f>Japan!B7</f>
        <v>32</v>
      </c>
      <c r="C10" s="7">
        <v>2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38">
        <v>2</v>
      </c>
      <c r="K10" s="29">
        <v>36</v>
      </c>
      <c r="L10" s="30">
        <v>182</v>
      </c>
      <c r="M10" s="30">
        <v>182</v>
      </c>
      <c r="N10" s="30">
        <v>182</v>
      </c>
      <c r="O10" s="30">
        <v>182</v>
      </c>
      <c r="P10" s="30">
        <v>182</v>
      </c>
      <c r="Q10" s="30">
        <v>182</v>
      </c>
      <c r="R10" s="30">
        <v>182</v>
      </c>
      <c r="T10" s="8">
        <f t="shared" si="9"/>
        <v>36</v>
      </c>
      <c r="U10" s="8">
        <f t="shared" si="10"/>
        <v>182</v>
      </c>
      <c r="V10" s="8">
        <f t="shared" si="11"/>
        <v>182</v>
      </c>
      <c r="W10" s="8">
        <f t="shared" si="12"/>
        <v>182</v>
      </c>
      <c r="X10" s="8">
        <f t="shared" si="13"/>
        <v>182</v>
      </c>
      <c r="Y10" s="8">
        <f t="shared" si="14"/>
        <v>182</v>
      </c>
      <c r="Z10" s="8">
        <f t="shared" si="15"/>
        <v>182</v>
      </c>
      <c r="AA10" s="37">
        <f t="shared" si="15"/>
        <v>182</v>
      </c>
      <c r="AC10" s="8">
        <f t="shared" si="1"/>
        <v>36</v>
      </c>
      <c r="AD10" s="32">
        <f t="shared" si="2"/>
        <v>1</v>
      </c>
      <c r="AE10" s="32">
        <f t="shared" si="3"/>
        <v>1</v>
      </c>
      <c r="AF10" s="32">
        <f t="shared" si="4"/>
        <v>1</v>
      </c>
      <c r="AG10" s="32">
        <f t="shared" si="5"/>
        <v>1</v>
      </c>
      <c r="AH10" s="32">
        <f t="shared" si="7"/>
        <v>1</v>
      </c>
      <c r="AI10" s="32">
        <f t="shared" si="6"/>
        <v>1</v>
      </c>
      <c r="AJ10" s="37">
        <f t="shared" si="8"/>
        <v>1</v>
      </c>
    </row>
    <row r="11" spans="1:38">
      <c r="A11" s="20">
        <v>42589</v>
      </c>
      <c r="B11" s="8">
        <f>Japan!B8</f>
        <v>32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37">
        <v>1</v>
      </c>
      <c r="K11" s="29">
        <v>37</v>
      </c>
      <c r="L11" s="30">
        <v>231</v>
      </c>
      <c r="M11" s="30">
        <v>231</v>
      </c>
      <c r="N11" s="30">
        <v>231</v>
      </c>
      <c r="O11" s="30">
        <v>231</v>
      </c>
      <c r="P11" s="30">
        <v>231</v>
      </c>
      <c r="Q11" s="30">
        <v>231</v>
      </c>
      <c r="R11" s="30">
        <v>231</v>
      </c>
      <c r="T11" s="7">
        <f t="shared" si="9"/>
        <v>37</v>
      </c>
      <c r="U11" s="7">
        <f t="shared" si="10"/>
        <v>231</v>
      </c>
      <c r="V11" s="7">
        <f t="shared" si="11"/>
        <v>231</v>
      </c>
      <c r="W11" s="7">
        <f t="shared" si="12"/>
        <v>231</v>
      </c>
      <c r="X11" s="7">
        <f t="shared" si="13"/>
        <v>231</v>
      </c>
      <c r="Y11" s="7">
        <f t="shared" si="14"/>
        <v>231</v>
      </c>
      <c r="Z11" s="7">
        <f t="shared" si="15"/>
        <v>231</v>
      </c>
      <c r="AA11" s="38">
        <f t="shared" si="15"/>
        <v>231</v>
      </c>
      <c r="AC11" s="7">
        <f t="shared" si="1"/>
        <v>37</v>
      </c>
      <c r="AD11" s="9">
        <f t="shared" si="2"/>
        <v>1</v>
      </c>
      <c r="AE11" s="9">
        <f t="shared" si="3"/>
        <v>1</v>
      </c>
      <c r="AF11" s="9">
        <f t="shared" si="4"/>
        <v>1</v>
      </c>
      <c r="AG11" s="9">
        <f t="shared" si="5"/>
        <v>1</v>
      </c>
      <c r="AH11" s="9">
        <f t="shared" si="7"/>
        <v>1</v>
      </c>
      <c r="AI11" s="9">
        <f t="shared" si="6"/>
        <v>1</v>
      </c>
      <c r="AJ11" s="38">
        <f t="shared" si="8"/>
        <v>1</v>
      </c>
    </row>
    <row r="12" spans="1:38">
      <c r="A12" s="19">
        <v>42590</v>
      </c>
      <c r="B12" s="7">
        <f>Japan!B9</f>
        <v>33</v>
      </c>
      <c r="C12" s="7">
        <v>2</v>
      </c>
      <c r="D12" s="7">
        <v>2</v>
      </c>
      <c r="E12" s="7">
        <v>2</v>
      </c>
      <c r="F12" s="7">
        <v>2</v>
      </c>
      <c r="G12" s="7">
        <v>2</v>
      </c>
      <c r="H12" s="7">
        <v>2</v>
      </c>
      <c r="I12" s="38">
        <v>2</v>
      </c>
      <c r="K12" s="29">
        <v>38</v>
      </c>
      <c r="L12" s="30">
        <v>280</v>
      </c>
      <c r="M12" s="30">
        <v>280</v>
      </c>
      <c r="N12" s="30">
        <v>280</v>
      </c>
      <c r="O12" s="30">
        <v>280</v>
      </c>
      <c r="P12" s="30">
        <v>280</v>
      </c>
      <c r="Q12" s="30">
        <v>280</v>
      </c>
      <c r="R12" s="30">
        <v>280</v>
      </c>
      <c r="T12" s="8">
        <f t="shared" si="9"/>
        <v>38</v>
      </c>
      <c r="U12" s="8">
        <f t="shared" si="10"/>
        <v>280</v>
      </c>
      <c r="V12" s="8">
        <f t="shared" si="11"/>
        <v>280</v>
      </c>
      <c r="W12" s="8">
        <f t="shared" si="12"/>
        <v>280</v>
      </c>
      <c r="X12" s="8">
        <f t="shared" si="13"/>
        <v>280</v>
      </c>
      <c r="Y12" s="8">
        <f t="shared" si="14"/>
        <v>280</v>
      </c>
      <c r="Z12" s="8">
        <f t="shared" si="15"/>
        <v>280</v>
      </c>
      <c r="AA12" s="37">
        <f t="shared" si="15"/>
        <v>280</v>
      </c>
      <c r="AC12" s="8">
        <f t="shared" si="1"/>
        <v>38</v>
      </c>
      <c r="AD12" s="10">
        <f t="shared" si="2"/>
        <v>1</v>
      </c>
      <c r="AE12" s="10">
        <f t="shared" si="3"/>
        <v>1</v>
      </c>
      <c r="AF12" s="10">
        <f t="shared" si="4"/>
        <v>1</v>
      </c>
      <c r="AG12" s="10">
        <f t="shared" si="5"/>
        <v>1</v>
      </c>
      <c r="AH12" s="10">
        <f t="shared" si="7"/>
        <v>1</v>
      </c>
      <c r="AI12" s="10">
        <f t="shared" si="6"/>
        <v>1</v>
      </c>
      <c r="AJ12" s="37">
        <f t="shared" si="8"/>
        <v>1</v>
      </c>
    </row>
    <row r="13" spans="1:38">
      <c r="A13" s="20">
        <v>42591</v>
      </c>
      <c r="B13" s="8">
        <f>Japan!B10</f>
        <v>33</v>
      </c>
      <c r="C13" s="8">
        <v>3</v>
      </c>
      <c r="D13" s="8">
        <v>3</v>
      </c>
      <c r="E13" s="8">
        <v>3</v>
      </c>
      <c r="F13" s="8">
        <v>3</v>
      </c>
      <c r="G13" s="8">
        <v>3</v>
      </c>
      <c r="H13" s="8">
        <v>3</v>
      </c>
      <c r="I13" s="37">
        <v>3</v>
      </c>
      <c r="K13" s="29">
        <v>39</v>
      </c>
      <c r="L13" s="30">
        <v>329</v>
      </c>
      <c r="M13" s="30">
        <v>329</v>
      </c>
      <c r="N13" s="30">
        <v>329</v>
      </c>
      <c r="O13" s="30">
        <v>329</v>
      </c>
      <c r="P13" s="30">
        <v>329</v>
      </c>
      <c r="Q13" s="30">
        <v>329</v>
      </c>
      <c r="R13" s="30">
        <v>329</v>
      </c>
      <c r="T13" s="7">
        <f t="shared" si="9"/>
        <v>39</v>
      </c>
      <c r="U13" s="7">
        <f t="shared" si="10"/>
        <v>329</v>
      </c>
      <c r="V13" s="7">
        <f t="shared" si="11"/>
        <v>329</v>
      </c>
      <c r="W13" s="7">
        <f t="shared" si="12"/>
        <v>329</v>
      </c>
      <c r="X13" s="7">
        <f t="shared" si="13"/>
        <v>329</v>
      </c>
      <c r="Y13" s="7">
        <f t="shared" si="14"/>
        <v>329</v>
      </c>
      <c r="Z13" s="7">
        <f t="shared" si="15"/>
        <v>329</v>
      </c>
      <c r="AA13" s="38">
        <f t="shared" si="15"/>
        <v>329</v>
      </c>
      <c r="AC13" s="7">
        <f t="shared" si="1"/>
        <v>39</v>
      </c>
      <c r="AD13" s="9">
        <f t="shared" si="2"/>
        <v>1</v>
      </c>
      <c r="AE13" s="9">
        <f t="shared" si="3"/>
        <v>1</v>
      </c>
      <c r="AF13" s="9">
        <f t="shared" si="4"/>
        <v>1</v>
      </c>
      <c r="AG13" s="9">
        <f t="shared" si="5"/>
        <v>1</v>
      </c>
      <c r="AH13" s="9">
        <f t="shared" si="7"/>
        <v>1</v>
      </c>
      <c r="AI13" s="9">
        <f t="shared" si="6"/>
        <v>1</v>
      </c>
      <c r="AJ13" s="38">
        <f t="shared" si="8"/>
        <v>1</v>
      </c>
    </row>
    <row r="14" spans="1:38">
      <c r="A14" s="19">
        <v>42592</v>
      </c>
      <c r="B14" s="7">
        <f>Japan!B11</f>
        <v>33</v>
      </c>
      <c r="C14" s="7">
        <v>4</v>
      </c>
      <c r="D14" s="7">
        <v>4</v>
      </c>
      <c r="E14" s="7">
        <v>4</v>
      </c>
      <c r="F14" s="7">
        <v>4</v>
      </c>
      <c r="G14" s="7">
        <v>4</v>
      </c>
      <c r="H14" s="7">
        <v>4</v>
      </c>
      <c r="I14" s="38">
        <v>4</v>
      </c>
      <c r="K14" s="29">
        <v>40</v>
      </c>
      <c r="L14" s="30">
        <v>378</v>
      </c>
      <c r="M14" s="30">
        <v>378</v>
      </c>
      <c r="N14" s="30">
        <v>378</v>
      </c>
      <c r="O14" s="30">
        <v>378</v>
      </c>
      <c r="P14" s="30">
        <v>378</v>
      </c>
      <c r="Q14" s="30">
        <v>378</v>
      </c>
      <c r="R14" s="30">
        <v>378</v>
      </c>
      <c r="T14" s="8">
        <f t="shared" si="9"/>
        <v>40</v>
      </c>
      <c r="U14" s="8">
        <f t="shared" si="10"/>
        <v>378</v>
      </c>
      <c r="V14" s="8">
        <f t="shared" si="11"/>
        <v>378</v>
      </c>
      <c r="W14" s="8">
        <f t="shared" si="12"/>
        <v>378</v>
      </c>
      <c r="X14" s="8">
        <f t="shared" si="13"/>
        <v>378</v>
      </c>
      <c r="Y14" s="8">
        <f t="shared" si="14"/>
        <v>378</v>
      </c>
      <c r="Z14" s="8">
        <f t="shared" si="15"/>
        <v>378</v>
      </c>
      <c r="AA14" s="37">
        <f t="shared" si="15"/>
        <v>378</v>
      </c>
      <c r="AC14" s="8">
        <f t="shared" si="1"/>
        <v>40</v>
      </c>
      <c r="AD14" s="10">
        <f t="shared" si="2"/>
        <v>1</v>
      </c>
      <c r="AE14" s="10">
        <f t="shared" si="3"/>
        <v>1</v>
      </c>
      <c r="AF14" s="10">
        <f t="shared" si="4"/>
        <v>1</v>
      </c>
      <c r="AG14" s="10">
        <f t="shared" si="5"/>
        <v>1</v>
      </c>
      <c r="AH14" s="10">
        <f t="shared" si="7"/>
        <v>1</v>
      </c>
      <c r="AI14" s="10">
        <f t="shared" si="6"/>
        <v>1</v>
      </c>
      <c r="AJ14" s="37">
        <f t="shared" si="8"/>
        <v>1</v>
      </c>
    </row>
    <row r="15" spans="1:38">
      <c r="A15" s="20">
        <v>42593</v>
      </c>
      <c r="B15" s="8">
        <f>Japan!B12</f>
        <v>33</v>
      </c>
      <c r="C15" s="8">
        <v>5</v>
      </c>
      <c r="D15" s="8">
        <v>5</v>
      </c>
      <c r="E15" s="8">
        <v>5</v>
      </c>
      <c r="F15" s="8">
        <v>5</v>
      </c>
      <c r="G15" s="8">
        <v>5</v>
      </c>
      <c r="H15" s="8">
        <v>5</v>
      </c>
      <c r="I15" s="37">
        <v>5</v>
      </c>
      <c r="K15" s="29">
        <v>41</v>
      </c>
      <c r="L15" s="30">
        <v>427</v>
      </c>
      <c r="M15" s="30">
        <v>427</v>
      </c>
      <c r="N15" s="30">
        <v>427</v>
      </c>
      <c r="O15" s="30">
        <v>427</v>
      </c>
      <c r="P15" s="30">
        <v>427</v>
      </c>
      <c r="Q15" s="30">
        <v>427</v>
      </c>
      <c r="R15" s="30">
        <v>427</v>
      </c>
      <c r="T15" s="7">
        <f t="shared" si="9"/>
        <v>41</v>
      </c>
      <c r="U15" s="7">
        <f t="shared" si="10"/>
        <v>427</v>
      </c>
      <c r="V15" s="7">
        <f t="shared" si="11"/>
        <v>427</v>
      </c>
      <c r="W15" s="7">
        <f t="shared" si="12"/>
        <v>427</v>
      </c>
      <c r="X15" s="7">
        <f t="shared" si="13"/>
        <v>427</v>
      </c>
      <c r="Y15" s="7">
        <f t="shared" si="14"/>
        <v>427</v>
      </c>
      <c r="Z15" s="7">
        <f t="shared" si="15"/>
        <v>427</v>
      </c>
      <c r="AA15" s="38">
        <f t="shared" si="15"/>
        <v>427</v>
      </c>
      <c r="AC15" s="7">
        <f t="shared" si="1"/>
        <v>41</v>
      </c>
      <c r="AD15" s="9">
        <f t="shared" si="2"/>
        <v>1</v>
      </c>
      <c r="AE15" s="9">
        <f t="shared" si="3"/>
        <v>1</v>
      </c>
      <c r="AF15" s="9">
        <f t="shared" si="4"/>
        <v>1</v>
      </c>
      <c r="AG15" s="9">
        <f t="shared" si="5"/>
        <v>1</v>
      </c>
      <c r="AH15" s="9">
        <f t="shared" si="7"/>
        <v>1</v>
      </c>
      <c r="AI15" s="9">
        <f t="shared" si="6"/>
        <v>1</v>
      </c>
      <c r="AJ15" s="38">
        <f t="shared" si="8"/>
        <v>1</v>
      </c>
    </row>
    <row r="16" spans="1:38">
      <c r="A16" s="19">
        <v>42594</v>
      </c>
      <c r="B16" s="7">
        <f>Japan!B13</f>
        <v>33</v>
      </c>
      <c r="C16" s="7">
        <v>6</v>
      </c>
      <c r="D16" s="7">
        <v>6</v>
      </c>
      <c r="E16" s="7">
        <v>6</v>
      </c>
      <c r="F16" s="7">
        <v>6</v>
      </c>
      <c r="G16" s="7">
        <v>6</v>
      </c>
      <c r="H16" s="7">
        <v>6</v>
      </c>
      <c r="I16" s="38">
        <v>6</v>
      </c>
      <c r="K16" s="29">
        <v>42</v>
      </c>
      <c r="L16" s="30">
        <v>476</v>
      </c>
      <c r="M16" s="30">
        <v>476</v>
      </c>
      <c r="N16" s="30">
        <v>476</v>
      </c>
      <c r="O16" s="30">
        <v>476</v>
      </c>
      <c r="P16" s="30">
        <v>476</v>
      </c>
      <c r="Q16" s="30">
        <v>476</v>
      </c>
      <c r="R16" s="30">
        <v>476</v>
      </c>
      <c r="T16" s="8">
        <f t="shared" si="9"/>
        <v>42</v>
      </c>
      <c r="U16" s="8">
        <f t="shared" si="10"/>
        <v>476</v>
      </c>
      <c r="V16" s="8">
        <f t="shared" si="11"/>
        <v>476</v>
      </c>
      <c r="W16" s="8">
        <f t="shared" si="12"/>
        <v>476</v>
      </c>
      <c r="X16" s="8">
        <f t="shared" si="13"/>
        <v>476</v>
      </c>
      <c r="Y16" s="8">
        <f t="shared" si="14"/>
        <v>476</v>
      </c>
      <c r="Z16" s="8">
        <f t="shared" si="15"/>
        <v>476</v>
      </c>
      <c r="AA16" s="37">
        <f t="shared" si="15"/>
        <v>476</v>
      </c>
      <c r="AC16" s="8">
        <f t="shared" si="1"/>
        <v>42</v>
      </c>
      <c r="AD16" s="10">
        <f t="shared" si="2"/>
        <v>1</v>
      </c>
      <c r="AE16" s="10">
        <f t="shared" si="3"/>
        <v>1</v>
      </c>
      <c r="AF16" s="10">
        <f t="shared" si="4"/>
        <v>1</v>
      </c>
      <c r="AG16" s="10">
        <f t="shared" si="5"/>
        <v>1</v>
      </c>
      <c r="AH16" s="10">
        <f t="shared" si="7"/>
        <v>1</v>
      </c>
      <c r="AI16" s="10">
        <f t="shared" si="6"/>
        <v>1</v>
      </c>
      <c r="AJ16" s="37">
        <f t="shared" si="8"/>
        <v>1</v>
      </c>
    </row>
    <row r="17" spans="1:36">
      <c r="A17" s="20">
        <v>42595</v>
      </c>
      <c r="B17" s="8">
        <f>Japan!B14</f>
        <v>33</v>
      </c>
      <c r="C17" s="8">
        <v>7</v>
      </c>
      <c r="D17" s="8">
        <v>7</v>
      </c>
      <c r="E17" s="8">
        <v>7</v>
      </c>
      <c r="F17" s="8">
        <v>7</v>
      </c>
      <c r="G17" s="8">
        <v>7</v>
      </c>
      <c r="H17" s="8">
        <v>7</v>
      </c>
      <c r="I17" s="37">
        <v>7</v>
      </c>
      <c r="K17" s="29">
        <v>43</v>
      </c>
      <c r="L17" s="30">
        <v>525</v>
      </c>
      <c r="M17" s="30">
        <v>525</v>
      </c>
      <c r="N17" s="30">
        <v>525</v>
      </c>
      <c r="O17" s="30">
        <v>525</v>
      </c>
      <c r="P17" s="30">
        <v>525</v>
      </c>
      <c r="Q17" s="30">
        <v>525</v>
      </c>
      <c r="R17" s="30">
        <v>525</v>
      </c>
      <c r="T17" s="7">
        <f t="shared" si="9"/>
        <v>43</v>
      </c>
      <c r="U17" s="7">
        <f t="shared" si="10"/>
        <v>525</v>
      </c>
      <c r="V17" s="7">
        <f t="shared" si="11"/>
        <v>525</v>
      </c>
      <c r="W17" s="7">
        <f t="shared" si="12"/>
        <v>525</v>
      </c>
      <c r="X17" s="7">
        <f t="shared" si="13"/>
        <v>525</v>
      </c>
      <c r="Y17" s="7">
        <f t="shared" si="14"/>
        <v>525</v>
      </c>
      <c r="Z17" s="7">
        <f t="shared" si="15"/>
        <v>525</v>
      </c>
      <c r="AA17" s="38">
        <f t="shared" si="15"/>
        <v>525</v>
      </c>
      <c r="AC17" s="7">
        <f t="shared" si="1"/>
        <v>43</v>
      </c>
      <c r="AD17" s="9">
        <f t="shared" ref="AD17:AD18" si="16">V17/U17</f>
        <v>1</v>
      </c>
      <c r="AE17" s="9">
        <f t="shared" ref="AE17:AE18" si="17">W17/V17</f>
        <v>1</v>
      </c>
      <c r="AF17" s="9">
        <f t="shared" ref="AF17:AF18" si="18">Y17/X17</f>
        <v>1</v>
      </c>
      <c r="AG17" s="9">
        <f t="shared" ref="AG17:AG18" si="19">Z17/Y17</f>
        <v>1</v>
      </c>
      <c r="AH17" s="9">
        <f t="shared" ref="AH17:AH18" si="20">Z17/U17</f>
        <v>1</v>
      </c>
      <c r="AI17" s="9">
        <f t="shared" si="6"/>
        <v>1</v>
      </c>
      <c r="AJ17" s="38">
        <f t="shared" si="8"/>
        <v>1</v>
      </c>
    </row>
    <row r="18" spans="1:36">
      <c r="A18" s="19">
        <v>42596</v>
      </c>
      <c r="B18" s="7">
        <f>Japan!B15</f>
        <v>33</v>
      </c>
      <c r="C18" s="7">
        <v>8</v>
      </c>
      <c r="D18" s="7">
        <v>8</v>
      </c>
      <c r="E18" s="7">
        <v>8</v>
      </c>
      <c r="F18" s="7">
        <v>8</v>
      </c>
      <c r="G18" s="7">
        <v>8</v>
      </c>
      <c r="H18" s="7">
        <v>8</v>
      </c>
      <c r="I18" s="38">
        <v>8</v>
      </c>
      <c r="K18" s="29">
        <v>44</v>
      </c>
      <c r="L18" s="30">
        <v>574</v>
      </c>
      <c r="M18" s="30">
        <v>574</v>
      </c>
      <c r="N18" s="30">
        <v>574</v>
      </c>
      <c r="O18" s="30">
        <v>574</v>
      </c>
      <c r="P18" s="30">
        <v>574</v>
      </c>
      <c r="Q18" s="30">
        <v>574</v>
      </c>
      <c r="R18" s="30">
        <v>574</v>
      </c>
      <c r="T18" s="8">
        <f t="shared" si="9"/>
        <v>44</v>
      </c>
      <c r="U18" s="8">
        <f t="shared" si="10"/>
        <v>574</v>
      </c>
      <c r="V18" s="8">
        <f t="shared" si="11"/>
        <v>574</v>
      </c>
      <c r="W18" s="8">
        <f t="shared" si="12"/>
        <v>574</v>
      </c>
      <c r="X18" s="8">
        <f t="shared" si="13"/>
        <v>574</v>
      </c>
      <c r="Y18" s="8">
        <f t="shared" si="14"/>
        <v>574</v>
      </c>
      <c r="Z18" s="8">
        <f t="shared" si="15"/>
        <v>574</v>
      </c>
      <c r="AA18" s="37">
        <f t="shared" si="15"/>
        <v>574</v>
      </c>
      <c r="AC18" s="8">
        <f t="shared" si="1"/>
        <v>44</v>
      </c>
      <c r="AD18" s="10">
        <f t="shared" si="16"/>
        <v>1</v>
      </c>
      <c r="AE18" s="10">
        <f t="shared" si="17"/>
        <v>1</v>
      </c>
      <c r="AF18" s="10">
        <f t="shared" si="18"/>
        <v>1</v>
      </c>
      <c r="AG18" s="10">
        <f t="shared" si="19"/>
        <v>1</v>
      </c>
      <c r="AH18" s="10">
        <f t="shared" si="20"/>
        <v>1</v>
      </c>
      <c r="AI18" s="10">
        <f t="shared" si="6"/>
        <v>1</v>
      </c>
      <c r="AJ18" s="37">
        <f t="shared" si="8"/>
        <v>1</v>
      </c>
    </row>
    <row r="19" spans="1:36">
      <c r="A19" s="20">
        <v>42597</v>
      </c>
      <c r="B19" s="8">
        <f>Japan!B16</f>
        <v>34</v>
      </c>
      <c r="C19" s="8">
        <v>9</v>
      </c>
      <c r="D19" s="8">
        <v>9</v>
      </c>
      <c r="E19" s="8">
        <v>9</v>
      </c>
      <c r="F19" s="8">
        <v>9</v>
      </c>
      <c r="G19" s="8">
        <v>9</v>
      </c>
      <c r="H19" s="8">
        <v>9</v>
      </c>
      <c r="I19" s="37">
        <v>9</v>
      </c>
      <c r="K19" s="29">
        <v>45</v>
      </c>
      <c r="L19" s="30">
        <v>623</v>
      </c>
      <c r="M19" s="30">
        <v>623</v>
      </c>
      <c r="N19" s="30">
        <v>623</v>
      </c>
      <c r="O19" s="30">
        <v>623</v>
      </c>
      <c r="P19" s="30">
        <v>623</v>
      </c>
      <c r="Q19" s="30">
        <v>623</v>
      </c>
      <c r="R19" s="30">
        <v>623</v>
      </c>
      <c r="T19" s="7">
        <f t="shared" si="9"/>
        <v>45</v>
      </c>
      <c r="U19" s="7">
        <f t="shared" si="10"/>
        <v>623</v>
      </c>
      <c r="V19" s="7">
        <f t="shared" si="11"/>
        <v>623</v>
      </c>
      <c r="W19" s="7">
        <f t="shared" si="12"/>
        <v>623</v>
      </c>
      <c r="X19" s="7">
        <f t="shared" si="13"/>
        <v>623</v>
      </c>
      <c r="Y19" s="7">
        <f t="shared" si="14"/>
        <v>623</v>
      </c>
      <c r="Z19" s="7">
        <f t="shared" si="15"/>
        <v>623</v>
      </c>
      <c r="AA19" s="38">
        <f t="shared" si="15"/>
        <v>623</v>
      </c>
      <c r="AC19" s="7">
        <f t="shared" si="1"/>
        <v>45</v>
      </c>
      <c r="AD19" s="9">
        <f t="shared" ref="AD19:AD20" si="21">V19/U19</f>
        <v>1</v>
      </c>
      <c r="AE19" s="9">
        <f t="shared" ref="AE19:AE20" si="22">W19/V19</f>
        <v>1</v>
      </c>
      <c r="AF19" s="9">
        <f t="shared" ref="AF19:AF20" si="23">Y19/X19</f>
        <v>1</v>
      </c>
      <c r="AG19" s="9">
        <f t="shared" ref="AG19:AG20" si="24">Z19/Y19</f>
        <v>1</v>
      </c>
      <c r="AH19" s="9">
        <f t="shared" ref="AH19:AH20" si="25">Z19/U19</f>
        <v>1</v>
      </c>
      <c r="AI19" s="9">
        <f t="shared" si="6"/>
        <v>1</v>
      </c>
      <c r="AJ19" s="38">
        <f t="shared" si="8"/>
        <v>1</v>
      </c>
    </row>
    <row r="20" spans="1:36">
      <c r="A20" s="19">
        <v>42598</v>
      </c>
      <c r="B20" s="7">
        <f>Japan!B17</f>
        <v>34</v>
      </c>
      <c r="C20" s="7">
        <v>10</v>
      </c>
      <c r="D20" s="7">
        <v>10</v>
      </c>
      <c r="E20" s="7">
        <v>10</v>
      </c>
      <c r="F20" s="7">
        <v>10</v>
      </c>
      <c r="G20" s="7">
        <v>10</v>
      </c>
      <c r="H20" s="7">
        <v>10</v>
      </c>
      <c r="I20" s="38">
        <v>10</v>
      </c>
      <c r="K20" s="29">
        <v>46</v>
      </c>
      <c r="L20" s="30">
        <v>672</v>
      </c>
      <c r="M20" s="30">
        <v>672</v>
      </c>
      <c r="N20" s="30">
        <v>672</v>
      </c>
      <c r="O20" s="30">
        <v>672</v>
      </c>
      <c r="P20" s="30">
        <v>672</v>
      </c>
      <c r="Q20" s="30">
        <v>672</v>
      </c>
      <c r="R20" s="30">
        <v>672</v>
      </c>
      <c r="T20" s="8">
        <f t="shared" si="9"/>
        <v>46</v>
      </c>
      <c r="U20" s="8">
        <f t="shared" si="10"/>
        <v>672</v>
      </c>
      <c r="V20" s="8">
        <f t="shared" si="11"/>
        <v>672</v>
      </c>
      <c r="W20" s="8">
        <f t="shared" si="12"/>
        <v>672</v>
      </c>
      <c r="X20" s="8">
        <f t="shared" si="13"/>
        <v>672</v>
      </c>
      <c r="Y20" s="8">
        <f t="shared" si="14"/>
        <v>672</v>
      </c>
      <c r="Z20" s="8">
        <f t="shared" si="15"/>
        <v>672</v>
      </c>
      <c r="AA20" s="37">
        <f t="shared" si="15"/>
        <v>672</v>
      </c>
      <c r="AC20" s="8">
        <f t="shared" si="1"/>
        <v>46</v>
      </c>
      <c r="AD20" s="10">
        <f t="shared" si="21"/>
        <v>1</v>
      </c>
      <c r="AE20" s="10">
        <f t="shared" si="22"/>
        <v>1</v>
      </c>
      <c r="AF20" s="10">
        <f t="shared" si="23"/>
        <v>1</v>
      </c>
      <c r="AG20" s="10">
        <f t="shared" si="24"/>
        <v>1</v>
      </c>
      <c r="AH20" s="10">
        <f t="shared" si="25"/>
        <v>1</v>
      </c>
      <c r="AI20" s="10">
        <f t="shared" si="6"/>
        <v>1</v>
      </c>
      <c r="AJ20" s="37">
        <f t="shared" si="8"/>
        <v>1</v>
      </c>
    </row>
    <row r="21" spans="1:36">
      <c r="A21" s="20">
        <v>42599</v>
      </c>
      <c r="B21" s="8">
        <f>Japan!B18</f>
        <v>34</v>
      </c>
      <c r="C21" s="8">
        <v>11</v>
      </c>
      <c r="D21" s="8">
        <v>11</v>
      </c>
      <c r="E21" s="8">
        <v>11</v>
      </c>
      <c r="F21" s="8">
        <v>11</v>
      </c>
      <c r="G21" s="8">
        <v>11</v>
      </c>
      <c r="H21" s="8">
        <v>11</v>
      </c>
      <c r="I21" s="37">
        <v>11</v>
      </c>
      <c r="K21" s="29">
        <v>47</v>
      </c>
      <c r="L21" s="30">
        <v>721</v>
      </c>
      <c r="M21" s="30">
        <v>721</v>
      </c>
      <c r="N21" s="30">
        <v>721</v>
      </c>
      <c r="O21" s="30">
        <v>721</v>
      </c>
      <c r="P21" s="30">
        <v>721</v>
      </c>
      <c r="Q21" s="30">
        <v>721</v>
      </c>
      <c r="R21" s="30">
        <v>721</v>
      </c>
      <c r="T21" s="7">
        <f t="shared" si="9"/>
        <v>47</v>
      </c>
      <c r="U21" s="7">
        <f t="shared" si="10"/>
        <v>721</v>
      </c>
      <c r="V21" s="7">
        <f t="shared" si="11"/>
        <v>721</v>
      </c>
      <c r="W21" s="7">
        <f t="shared" si="12"/>
        <v>721</v>
      </c>
      <c r="X21" s="7">
        <f t="shared" si="13"/>
        <v>721</v>
      </c>
      <c r="Y21" s="7">
        <f t="shared" si="14"/>
        <v>721</v>
      </c>
      <c r="Z21" s="7">
        <f t="shared" si="15"/>
        <v>721</v>
      </c>
      <c r="AA21" s="38">
        <f t="shared" si="15"/>
        <v>721</v>
      </c>
      <c r="AC21" s="7">
        <f t="shared" si="1"/>
        <v>47</v>
      </c>
      <c r="AD21" s="9">
        <f t="shared" ref="AD21:AD22" si="26">V21/U21</f>
        <v>1</v>
      </c>
      <c r="AE21" s="9">
        <f t="shared" ref="AE21:AE22" si="27">W21/V21</f>
        <v>1</v>
      </c>
      <c r="AF21" s="9">
        <f t="shared" ref="AF21:AF22" si="28">Y21/X21</f>
        <v>1</v>
      </c>
      <c r="AG21" s="9">
        <f t="shared" ref="AG21:AG22" si="29">Z21/Y21</f>
        <v>1</v>
      </c>
      <c r="AH21" s="9">
        <f t="shared" ref="AH21:AH22" si="30">Z21/U21</f>
        <v>1</v>
      </c>
      <c r="AI21" s="9">
        <f t="shared" si="6"/>
        <v>1</v>
      </c>
      <c r="AJ21" s="38">
        <f t="shared" si="8"/>
        <v>1</v>
      </c>
    </row>
    <row r="22" spans="1:36">
      <c r="A22" s="19">
        <v>42600</v>
      </c>
      <c r="B22" s="7">
        <f>Japan!B19</f>
        <v>34</v>
      </c>
      <c r="C22" s="7">
        <v>12</v>
      </c>
      <c r="D22" s="7">
        <v>12</v>
      </c>
      <c r="E22" s="7">
        <v>12</v>
      </c>
      <c r="F22" s="7">
        <v>12</v>
      </c>
      <c r="G22" s="7">
        <v>12</v>
      </c>
      <c r="H22" s="7">
        <v>12</v>
      </c>
      <c r="I22" s="38">
        <v>12</v>
      </c>
      <c r="K22" s="29">
        <v>48</v>
      </c>
      <c r="L22" s="30">
        <v>770</v>
      </c>
      <c r="M22" s="30">
        <v>770</v>
      </c>
      <c r="N22" s="30">
        <v>770</v>
      </c>
      <c r="O22" s="30">
        <v>770</v>
      </c>
      <c r="P22" s="30">
        <v>770</v>
      </c>
      <c r="Q22" s="30">
        <v>770</v>
      </c>
      <c r="R22" s="30">
        <v>770</v>
      </c>
      <c r="T22" s="8">
        <f t="shared" si="9"/>
        <v>48</v>
      </c>
      <c r="U22" s="8">
        <f t="shared" si="10"/>
        <v>770</v>
      </c>
      <c r="V22" s="8">
        <f t="shared" si="11"/>
        <v>770</v>
      </c>
      <c r="W22" s="8">
        <f t="shared" si="12"/>
        <v>770</v>
      </c>
      <c r="X22" s="8">
        <f t="shared" si="13"/>
        <v>770</v>
      </c>
      <c r="Y22" s="8">
        <f t="shared" si="14"/>
        <v>770</v>
      </c>
      <c r="Z22" s="8">
        <f t="shared" si="15"/>
        <v>770</v>
      </c>
      <c r="AA22" s="37">
        <f t="shared" si="15"/>
        <v>770</v>
      </c>
      <c r="AC22" s="8">
        <f t="shared" ref="AC22:AC25" si="31">T22</f>
        <v>48</v>
      </c>
      <c r="AD22" s="10">
        <f t="shared" si="26"/>
        <v>1</v>
      </c>
      <c r="AE22" s="10">
        <f t="shared" si="27"/>
        <v>1</v>
      </c>
      <c r="AF22" s="10">
        <f t="shared" si="28"/>
        <v>1</v>
      </c>
      <c r="AG22" s="10">
        <f t="shared" si="29"/>
        <v>1</v>
      </c>
      <c r="AH22" s="10">
        <f t="shared" si="30"/>
        <v>1</v>
      </c>
      <c r="AI22" s="10">
        <f t="shared" si="6"/>
        <v>1</v>
      </c>
      <c r="AJ22" s="37">
        <f t="shared" si="8"/>
        <v>1</v>
      </c>
    </row>
    <row r="23" spans="1:36">
      <c r="A23" s="20">
        <v>42601</v>
      </c>
      <c r="B23" s="8">
        <f>Japan!B20</f>
        <v>34</v>
      </c>
      <c r="C23" s="8">
        <v>13</v>
      </c>
      <c r="D23" s="8">
        <v>13</v>
      </c>
      <c r="E23" s="8">
        <v>13</v>
      </c>
      <c r="F23" s="8">
        <v>13</v>
      </c>
      <c r="G23" s="8">
        <v>13</v>
      </c>
      <c r="H23" s="8">
        <v>13</v>
      </c>
      <c r="I23" s="37">
        <v>13</v>
      </c>
      <c r="K23" s="29">
        <v>49</v>
      </c>
      <c r="L23" s="30">
        <v>819</v>
      </c>
      <c r="M23" s="30">
        <v>819</v>
      </c>
      <c r="N23" s="30">
        <v>819</v>
      </c>
      <c r="O23" s="30">
        <v>819</v>
      </c>
      <c r="P23" s="30">
        <v>819</v>
      </c>
      <c r="Q23" s="30">
        <v>819</v>
      </c>
      <c r="R23" s="30">
        <v>819</v>
      </c>
      <c r="T23" s="7">
        <f t="shared" si="9"/>
        <v>49</v>
      </c>
      <c r="U23" s="7">
        <f t="shared" si="10"/>
        <v>819</v>
      </c>
      <c r="V23" s="7">
        <f t="shared" si="11"/>
        <v>819</v>
      </c>
      <c r="W23" s="7">
        <f t="shared" si="12"/>
        <v>819</v>
      </c>
      <c r="X23" s="7">
        <f t="shared" si="13"/>
        <v>819</v>
      </c>
      <c r="Y23" s="7">
        <f t="shared" si="14"/>
        <v>819</v>
      </c>
      <c r="Z23" s="7">
        <f t="shared" si="15"/>
        <v>819</v>
      </c>
      <c r="AA23" s="38">
        <f t="shared" si="15"/>
        <v>819</v>
      </c>
      <c r="AC23" s="7">
        <f t="shared" si="31"/>
        <v>49</v>
      </c>
      <c r="AD23" s="9">
        <f t="shared" ref="AD23:AD25" si="32">V23/U23</f>
        <v>1</v>
      </c>
      <c r="AE23" s="9">
        <f t="shared" ref="AE23:AE25" si="33">W23/V23</f>
        <v>1</v>
      </c>
      <c r="AF23" s="9">
        <f t="shared" ref="AF23:AF25" si="34">Y23/X23</f>
        <v>1</v>
      </c>
      <c r="AG23" s="9">
        <f t="shared" ref="AG23:AG25" si="35">Z23/Y23</f>
        <v>1</v>
      </c>
      <c r="AH23" s="9">
        <f t="shared" ref="AH23:AH25" si="36">Z23/U23</f>
        <v>1</v>
      </c>
      <c r="AI23" s="9">
        <f t="shared" si="6"/>
        <v>1</v>
      </c>
      <c r="AJ23" s="38">
        <f t="shared" si="8"/>
        <v>1</v>
      </c>
    </row>
    <row r="24" spans="1:36">
      <c r="A24" s="19">
        <v>42602</v>
      </c>
      <c r="B24" s="7">
        <f>Japan!B21</f>
        <v>34</v>
      </c>
      <c r="C24" s="7">
        <v>14</v>
      </c>
      <c r="D24" s="7">
        <v>14</v>
      </c>
      <c r="E24" s="7">
        <v>14</v>
      </c>
      <c r="F24" s="7">
        <v>14</v>
      </c>
      <c r="G24" s="7">
        <v>14</v>
      </c>
      <c r="H24" s="7">
        <v>14</v>
      </c>
      <c r="I24" s="38">
        <v>14</v>
      </c>
      <c r="K24" s="29">
        <v>50</v>
      </c>
      <c r="L24" s="30">
        <v>868</v>
      </c>
      <c r="M24" s="30">
        <v>868</v>
      </c>
      <c r="N24" s="30">
        <v>868</v>
      </c>
      <c r="O24" s="30">
        <v>868</v>
      </c>
      <c r="P24" s="30">
        <v>868</v>
      </c>
      <c r="Q24" s="30">
        <v>868</v>
      </c>
      <c r="R24" s="30">
        <v>868</v>
      </c>
      <c r="T24" s="8">
        <f t="shared" si="9"/>
        <v>50</v>
      </c>
      <c r="U24" s="8">
        <f t="shared" si="10"/>
        <v>868</v>
      </c>
      <c r="V24" s="8">
        <f t="shared" si="11"/>
        <v>868</v>
      </c>
      <c r="W24" s="8">
        <f t="shared" si="12"/>
        <v>868</v>
      </c>
      <c r="X24" s="8">
        <f t="shared" si="13"/>
        <v>868</v>
      </c>
      <c r="Y24" s="8">
        <f t="shared" si="14"/>
        <v>868</v>
      </c>
      <c r="Z24" s="8">
        <f t="shared" si="15"/>
        <v>868</v>
      </c>
      <c r="AA24" s="37">
        <f t="shared" si="15"/>
        <v>868</v>
      </c>
      <c r="AC24" s="8">
        <f t="shared" si="31"/>
        <v>50</v>
      </c>
      <c r="AD24" s="10">
        <f t="shared" si="32"/>
        <v>1</v>
      </c>
      <c r="AE24" s="10">
        <f t="shared" si="33"/>
        <v>1</v>
      </c>
      <c r="AF24" s="10">
        <f t="shared" si="34"/>
        <v>1</v>
      </c>
      <c r="AG24" s="10">
        <f t="shared" si="35"/>
        <v>1</v>
      </c>
      <c r="AH24" s="10">
        <f t="shared" si="36"/>
        <v>1</v>
      </c>
      <c r="AI24" s="10">
        <f t="shared" si="6"/>
        <v>1</v>
      </c>
      <c r="AJ24" s="37">
        <f t="shared" si="8"/>
        <v>1</v>
      </c>
    </row>
    <row r="25" spans="1:36">
      <c r="A25" s="20">
        <v>42603</v>
      </c>
      <c r="B25" s="8">
        <f>Japan!B22</f>
        <v>34</v>
      </c>
      <c r="C25" s="8">
        <v>15</v>
      </c>
      <c r="D25" s="8">
        <v>15</v>
      </c>
      <c r="E25" s="8">
        <v>15</v>
      </c>
      <c r="F25" s="8">
        <v>15</v>
      </c>
      <c r="G25" s="8">
        <v>15</v>
      </c>
      <c r="H25" s="8">
        <v>15</v>
      </c>
      <c r="I25" s="37">
        <v>15</v>
      </c>
      <c r="K25" s="29">
        <v>51</v>
      </c>
      <c r="L25" s="30">
        <v>917</v>
      </c>
      <c r="M25" s="30">
        <v>917</v>
      </c>
      <c r="N25" s="30">
        <v>917</v>
      </c>
      <c r="O25" s="30">
        <v>917</v>
      </c>
      <c r="P25" s="30">
        <v>917</v>
      </c>
      <c r="Q25" s="30">
        <v>917</v>
      </c>
      <c r="R25" s="30">
        <v>917</v>
      </c>
      <c r="T25" s="7">
        <f t="shared" si="9"/>
        <v>51</v>
      </c>
      <c r="U25" s="7">
        <f t="shared" si="10"/>
        <v>917</v>
      </c>
      <c r="V25" s="7">
        <f t="shared" si="11"/>
        <v>917</v>
      </c>
      <c r="W25" s="7">
        <f t="shared" si="12"/>
        <v>917</v>
      </c>
      <c r="X25" s="7">
        <f t="shared" si="13"/>
        <v>917</v>
      </c>
      <c r="Y25" s="7">
        <f t="shared" si="14"/>
        <v>917</v>
      </c>
      <c r="Z25" s="7">
        <f t="shared" si="15"/>
        <v>917</v>
      </c>
      <c r="AA25" s="38">
        <f t="shared" si="15"/>
        <v>917</v>
      </c>
      <c r="AC25" s="7">
        <f t="shared" si="31"/>
        <v>51</v>
      </c>
      <c r="AD25" s="9">
        <f t="shared" si="32"/>
        <v>1</v>
      </c>
      <c r="AE25" s="9">
        <f t="shared" si="33"/>
        <v>1</v>
      </c>
      <c r="AF25" s="9">
        <f t="shared" si="34"/>
        <v>1</v>
      </c>
      <c r="AG25" s="9">
        <f t="shared" si="35"/>
        <v>1</v>
      </c>
      <c r="AH25" s="9">
        <f t="shared" si="36"/>
        <v>1</v>
      </c>
      <c r="AI25" s="9">
        <f t="shared" si="6"/>
        <v>1</v>
      </c>
      <c r="AJ25" s="38">
        <f t="shared" si="8"/>
        <v>1</v>
      </c>
    </row>
    <row r="26" spans="1:36">
      <c r="A26" s="19">
        <v>42604</v>
      </c>
      <c r="B26" s="7">
        <f>Japan!B23</f>
        <v>35</v>
      </c>
      <c r="C26" s="7">
        <v>16</v>
      </c>
      <c r="D26" s="7">
        <v>16</v>
      </c>
      <c r="E26" s="7">
        <v>16</v>
      </c>
      <c r="F26" s="7">
        <v>16</v>
      </c>
      <c r="G26" s="7">
        <v>16</v>
      </c>
      <c r="H26" s="7">
        <v>16</v>
      </c>
      <c r="I26" s="38">
        <v>16</v>
      </c>
      <c r="K26" s="29">
        <v>52</v>
      </c>
      <c r="L26" s="30">
        <v>1251</v>
      </c>
      <c r="M26" s="30">
        <v>1251</v>
      </c>
      <c r="N26" s="30">
        <v>1251</v>
      </c>
      <c r="O26" s="30">
        <v>1251</v>
      </c>
      <c r="P26" s="30">
        <v>1251</v>
      </c>
      <c r="Q26" s="30">
        <v>1251</v>
      </c>
      <c r="R26" s="30">
        <v>1251</v>
      </c>
    </row>
    <row r="27" spans="1:36">
      <c r="A27" s="20">
        <v>42605</v>
      </c>
      <c r="B27" s="8">
        <f>Japan!B24</f>
        <v>35</v>
      </c>
      <c r="C27" s="8">
        <v>17</v>
      </c>
      <c r="D27" s="8">
        <v>17</v>
      </c>
      <c r="E27" s="8">
        <v>17</v>
      </c>
      <c r="F27" s="8">
        <v>17</v>
      </c>
      <c r="G27" s="8">
        <v>17</v>
      </c>
      <c r="H27" s="8">
        <v>17</v>
      </c>
      <c r="I27" s="37">
        <v>17</v>
      </c>
      <c r="K27" s="29" t="s">
        <v>10</v>
      </c>
      <c r="L27" s="30">
        <v>10305</v>
      </c>
      <c r="M27" s="30">
        <v>10305</v>
      </c>
      <c r="N27" s="30">
        <v>10305</v>
      </c>
      <c r="O27" s="30">
        <v>10305</v>
      </c>
      <c r="P27" s="30">
        <v>10305</v>
      </c>
      <c r="Q27" s="30">
        <v>10305</v>
      </c>
      <c r="R27" s="30">
        <v>10305</v>
      </c>
    </row>
    <row r="28" spans="1:36">
      <c r="A28" s="19">
        <v>42606</v>
      </c>
      <c r="B28" s="7">
        <f>Japan!B25</f>
        <v>35</v>
      </c>
      <c r="C28" s="7">
        <v>18</v>
      </c>
      <c r="D28" s="7">
        <v>18</v>
      </c>
      <c r="E28" s="7">
        <v>18</v>
      </c>
      <c r="F28" s="7">
        <v>18</v>
      </c>
      <c r="G28" s="7">
        <v>18</v>
      </c>
      <c r="H28" s="7">
        <v>18</v>
      </c>
      <c r="I28" s="38">
        <v>18</v>
      </c>
    </row>
    <row r="29" spans="1:36">
      <c r="A29" s="20">
        <v>42607</v>
      </c>
      <c r="B29" s="8">
        <f>Japan!B26</f>
        <v>35</v>
      </c>
      <c r="C29" s="8">
        <v>19</v>
      </c>
      <c r="D29" s="8">
        <v>19</v>
      </c>
      <c r="E29" s="8">
        <v>19</v>
      </c>
      <c r="F29" s="8">
        <v>19</v>
      </c>
      <c r="G29" s="8">
        <v>19</v>
      </c>
      <c r="H29" s="8">
        <v>19</v>
      </c>
      <c r="I29" s="37">
        <v>19</v>
      </c>
    </row>
    <row r="30" spans="1:36">
      <c r="A30" s="19">
        <v>42608</v>
      </c>
      <c r="B30" s="7">
        <f>Japan!B27</f>
        <v>35</v>
      </c>
      <c r="C30" s="7">
        <v>20</v>
      </c>
      <c r="D30" s="7">
        <v>20</v>
      </c>
      <c r="E30" s="7">
        <v>20</v>
      </c>
      <c r="F30" s="7">
        <v>20</v>
      </c>
      <c r="G30" s="7">
        <v>20</v>
      </c>
      <c r="H30" s="7">
        <v>20</v>
      </c>
      <c r="I30" s="38">
        <v>20</v>
      </c>
    </row>
    <row r="31" spans="1:36">
      <c r="A31" s="20">
        <v>42609</v>
      </c>
      <c r="B31" s="8">
        <f>Japan!B28</f>
        <v>35</v>
      </c>
      <c r="C31" s="8">
        <v>21</v>
      </c>
      <c r="D31" s="8">
        <v>21</v>
      </c>
      <c r="E31" s="8">
        <v>21</v>
      </c>
      <c r="F31" s="8">
        <v>21</v>
      </c>
      <c r="G31" s="8">
        <v>21</v>
      </c>
      <c r="H31" s="8">
        <v>21</v>
      </c>
      <c r="I31" s="37">
        <v>21</v>
      </c>
    </row>
    <row r="32" spans="1:36">
      <c r="A32" s="19">
        <v>42610</v>
      </c>
      <c r="B32" s="7">
        <f>Japan!B29</f>
        <v>35</v>
      </c>
      <c r="C32" s="7">
        <v>22</v>
      </c>
      <c r="D32" s="7">
        <v>22</v>
      </c>
      <c r="E32" s="7">
        <v>22</v>
      </c>
      <c r="F32" s="7">
        <v>22</v>
      </c>
      <c r="G32" s="7">
        <v>22</v>
      </c>
      <c r="H32" s="7">
        <v>22</v>
      </c>
      <c r="I32" s="38">
        <v>22</v>
      </c>
    </row>
    <row r="33" spans="1:9">
      <c r="A33" s="20">
        <v>42611</v>
      </c>
      <c r="B33" s="8">
        <f>Japan!B30</f>
        <v>36</v>
      </c>
      <c r="C33" s="8">
        <v>23</v>
      </c>
      <c r="D33" s="8">
        <v>23</v>
      </c>
      <c r="E33" s="8">
        <v>23</v>
      </c>
      <c r="F33" s="8">
        <v>23</v>
      </c>
      <c r="G33" s="8">
        <v>23</v>
      </c>
      <c r="H33" s="8">
        <v>23</v>
      </c>
      <c r="I33" s="37">
        <v>23</v>
      </c>
    </row>
    <row r="34" spans="1:9">
      <c r="A34" s="19">
        <v>42612</v>
      </c>
      <c r="B34" s="7">
        <f>Japan!B31</f>
        <v>36</v>
      </c>
      <c r="C34" s="7">
        <v>24</v>
      </c>
      <c r="D34" s="7">
        <v>24</v>
      </c>
      <c r="E34" s="7">
        <v>24</v>
      </c>
      <c r="F34" s="7">
        <v>24</v>
      </c>
      <c r="G34" s="7">
        <v>24</v>
      </c>
      <c r="H34" s="7">
        <v>24</v>
      </c>
      <c r="I34" s="38">
        <v>24</v>
      </c>
    </row>
    <row r="35" spans="1:9">
      <c r="A35" s="20">
        <v>42613</v>
      </c>
      <c r="B35" s="8">
        <f>Japan!B32</f>
        <v>36</v>
      </c>
      <c r="C35" s="8">
        <v>25</v>
      </c>
      <c r="D35" s="8">
        <v>25</v>
      </c>
      <c r="E35" s="8">
        <v>25</v>
      </c>
      <c r="F35" s="8">
        <v>25</v>
      </c>
      <c r="G35" s="8">
        <v>25</v>
      </c>
      <c r="H35" s="8">
        <v>25</v>
      </c>
      <c r="I35" s="37">
        <v>25</v>
      </c>
    </row>
    <row r="36" spans="1:9">
      <c r="A36" s="19">
        <v>42614</v>
      </c>
      <c r="B36" s="7">
        <f>Japan!B33</f>
        <v>36</v>
      </c>
      <c r="C36" s="7">
        <v>26</v>
      </c>
      <c r="D36" s="7">
        <v>26</v>
      </c>
      <c r="E36" s="7">
        <v>26</v>
      </c>
      <c r="F36" s="7">
        <v>26</v>
      </c>
      <c r="G36" s="7">
        <v>26</v>
      </c>
      <c r="H36" s="7">
        <v>26</v>
      </c>
      <c r="I36" s="38">
        <v>26</v>
      </c>
    </row>
    <row r="37" spans="1:9">
      <c r="A37" s="20">
        <v>42615</v>
      </c>
      <c r="B37" s="8">
        <f>Japan!B34</f>
        <v>36</v>
      </c>
      <c r="C37" s="8">
        <v>27</v>
      </c>
      <c r="D37" s="8">
        <v>27</v>
      </c>
      <c r="E37" s="8">
        <v>27</v>
      </c>
      <c r="F37" s="8">
        <v>27</v>
      </c>
      <c r="G37" s="8">
        <v>27</v>
      </c>
      <c r="H37" s="8">
        <v>27</v>
      </c>
      <c r="I37" s="37">
        <v>27</v>
      </c>
    </row>
    <row r="38" spans="1:9">
      <c r="A38" s="19">
        <v>42616</v>
      </c>
      <c r="B38" s="7">
        <f>Japan!B35</f>
        <v>36</v>
      </c>
      <c r="C38" s="7">
        <v>28</v>
      </c>
      <c r="D38" s="7">
        <v>28</v>
      </c>
      <c r="E38" s="7">
        <v>28</v>
      </c>
      <c r="F38" s="7">
        <v>28</v>
      </c>
      <c r="G38" s="7">
        <v>28</v>
      </c>
      <c r="H38" s="7">
        <v>28</v>
      </c>
      <c r="I38" s="38">
        <v>28</v>
      </c>
    </row>
    <row r="39" spans="1:9">
      <c r="A39" s="20">
        <v>42617</v>
      </c>
      <c r="B39" s="8">
        <f>Japan!B36</f>
        <v>36</v>
      </c>
      <c r="C39" s="8">
        <v>29</v>
      </c>
      <c r="D39" s="8">
        <v>29</v>
      </c>
      <c r="E39" s="8">
        <v>29</v>
      </c>
      <c r="F39" s="8">
        <v>29</v>
      </c>
      <c r="G39" s="8">
        <v>29</v>
      </c>
      <c r="H39" s="8">
        <v>29</v>
      </c>
      <c r="I39" s="37">
        <v>29</v>
      </c>
    </row>
    <row r="40" spans="1:9">
      <c r="A40" s="19">
        <v>42618</v>
      </c>
      <c r="B40" s="7">
        <f>Japan!B37</f>
        <v>37</v>
      </c>
      <c r="C40" s="7">
        <v>30</v>
      </c>
      <c r="D40" s="7">
        <v>30</v>
      </c>
      <c r="E40" s="7">
        <v>30</v>
      </c>
      <c r="F40" s="7">
        <v>30</v>
      </c>
      <c r="G40" s="7">
        <v>30</v>
      </c>
      <c r="H40" s="7">
        <v>30</v>
      </c>
      <c r="I40" s="38">
        <v>30</v>
      </c>
    </row>
    <row r="41" spans="1:9">
      <c r="A41" s="20">
        <v>42619</v>
      </c>
      <c r="B41" s="8">
        <f>Japan!B38</f>
        <v>37</v>
      </c>
      <c r="C41" s="8">
        <v>31</v>
      </c>
      <c r="D41" s="8">
        <v>31</v>
      </c>
      <c r="E41" s="8">
        <v>31</v>
      </c>
      <c r="F41" s="8">
        <v>31</v>
      </c>
      <c r="G41" s="8">
        <v>31</v>
      </c>
      <c r="H41" s="8">
        <v>31</v>
      </c>
      <c r="I41" s="37">
        <v>31</v>
      </c>
    </row>
    <row r="42" spans="1:9">
      <c r="A42" s="22">
        <v>42620</v>
      </c>
      <c r="B42" s="23">
        <f>Japan!B39</f>
        <v>37</v>
      </c>
      <c r="C42" s="7">
        <v>32</v>
      </c>
      <c r="D42" s="7">
        <v>32</v>
      </c>
      <c r="E42" s="7">
        <v>32</v>
      </c>
      <c r="F42" s="7">
        <v>32</v>
      </c>
      <c r="G42" s="7">
        <v>32</v>
      </c>
      <c r="H42" s="7">
        <v>32</v>
      </c>
      <c r="I42" s="38">
        <v>32</v>
      </c>
    </row>
    <row r="43" spans="1:9">
      <c r="A43" s="25">
        <v>42621</v>
      </c>
      <c r="B43" s="26">
        <f>Japan!B40</f>
        <v>37</v>
      </c>
      <c r="C43" s="8">
        <v>33</v>
      </c>
      <c r="D43" s="8">
        <v>33</v>
      </c>
      <c r="E43" s="8">
        <v>33</v>
      </c>
      <c r="F43" s="8">
        <v>33</v>
      </c>
      <c r="G43" s="8">
        <v>33</v>
      </c>
      <c r="H43" s="8">
        <v>33</v>
      </c>
      <c r="I43" s="37">
        <v>33</v>
      </c>
    </row>
    <row r="44" spans="1:9">
      <c r="A44" s="19">
        <v>42622</v>
      </c>
      <c r="B44" s="7">
        <f>Japan!B41</f>
        <v>37</v>
      </c>
      <c r="C44" s="7">
        <v>34</v>
      </c>
      <c r="D44" s="7">
        <v>34</v>
      </c>
      <c r="E44" s="7">
        <v>34</v>
      </c>
      <c r="F44" s="7">
        <v>34</v>
      </c>
      <c r="G44" s="7">
        <v>34</v>
      </c>
      <c r="H44" s="7">
        <v>34</v>
      </c>
      <c r="I44" s="38">
        <v>34</v>
      </c>
    </row>
    <row r="45" spans="1:9">
      <c r="A45" s="20">
        <v>42623</v>
      </c>
      <c r="B45" s="8">
        <f>Japan!B42</f>
        <v>37</v>
      </c>
      <c r="C45" s="8">
        <v>35</v>
      </c>
      <c r="D45" s="8">
        <v>35</v>
      </c>
      <c r="E45" s="8">
        <v>35</v>
      </c>
      <c r="F45" s="8">
        <v>35</v>
      </c>
      <c r="G45" s="8">
        <v>35</v>
      </c>
      <c r="H45" s="8">
        <v>35</v>
      </c>
      <c r="I45" s="37">
        <v>35</v>
      </c>
    </row>
    <row r="46" spans="1:9">
      <c r="A46" s="19">
        <v>42624</v>
      </c>
      <c r="B46" s="7">
        <f>Japan!B43</f>
        <v>37</v>
      </c>
      <c r="C46" s="7">
        <v>36</v>
      </c>
      <c r="D46" s="7">
        <v>36</v>
      </c>
      <c r="E46" s="7">
        <v>36</v>
      </c>
      <c r="F46" s="7">
        <v>36</v>
      </c>
      <c r="G46" s="7">
        <v>36</v>
      </c>
      <c r="H46" s="7">
        <v>36</v>
      </c>
      <c r="I46" s="38">
        <v>36</v>
      </c>
    </row>
    <row r="47" spans="1:9">
      <c r="A47" s="20">
        <v>42625</v>
      </c>
      <c r="B47" s="8">
        <f>Japan!B44</f>
        <v>38</v>
      </c>
      <c r="C47" s="8">
        <v>37</v>
      </c>
      <c r="D47" s="8">
        <v>37</v>
      </c>
      <c r="E47" s="8">
        <v>37</v>
      </c>
      <c r="F47" s="8">
        <v>37</v>
      </c>
      <c r="G47" s="8">
        <v>37</v>
      </c>
      <c r="H47" s="8">
        <v>37</v>
      </c>
      <c r="I47" s="37">
        <v>37</v>
      </c>
    </row>
    <row r="48" spans="1:9">
      <c r="A48" s="19">
        <v>42626</v>
      </c>
      <c r="B48" s="7">
        <f>Japan!B45</f>
        <v>38</v>
      </c>
      <c r="C48" s="7">
        <v>38</v>
      </c>
      <c r="D48" s="7">
        <v>38</v>
      </c>
      <c r="E48" s="7">
        <v>38</v>
      </c>
      <c r="F48" s="7">
        <v>38</v>
      </c>
      <c r="G48" s="7">
        <v>38</v>
      </c>
      <c r="H48" s="7">
        <v>38</v>
      </c>
      <c r="I48" s="38">
        <v>38</v>
      </c>
    </row>
    <row r="49" spans="1:9">
      <c r="A49" s="27">
        <v>42627</v>
      </c>
      <c r="B49" s="15">
        <f>Japan!B46</f>
        <v>38</v>
      </c>
      <c r="C49" s="8">
        <v>39</v>
      </c>
      <c r="D49" s="8">
        <v>39</v>
      </c>
      <c r="E49" s="8">
        <v>39</v>
      </c>
      <c r="F49" s="8">
        <v>39</v>
      </c>
      <c r="G49" s="8">
        <v>39</v>
      </c>
      <c r="H49" s="8">
        <v>39</v>
      </c>
      <c r="I49" s="37">
        <v>39</v>
      </c>
    </row>
    <row r="50" spans="1:9">
      <c r="A50" s="19">
        <v>42628</v>
      </c>
      <c r="B50" s="7">
        <f>Japan!B47</f>
        <v>38</v>
      </c>
      <c r="C50" s="7">
        <v>40</v>
      </c>
      <c r="D50" s="7">
        <v>40</v>
      </c>
      <c r="E50" s="7">
        <v>40</v>
      </c>
      <c r="F50" s="7">
        <v>40</v>
      </c>
      <c r="G50" s="7">
        <v>40</v>
      </c>
      <c r="H50" s="7">
        <v>40</v>
      </c>
      <c r="I50" s="38">
        <v>40</v>
      </c>
    </row>
    <row r="51" spans="1:9">
      <c r="A51" s="20">
        <v>42629</v>
      </c>
      <c r="B51" s="8">
        <f>Japan!B48</f>
        <v>38</v>
      </c>
      <c r="C51" s="8">
        <v>41</v>
      </c>
      <c r="D51" s="8">
        <v>41</v>
      </c>
      <c r="E51" s="8">
        <v>41</v>
      </c>
      <c r="F51" s="8">
        <v>41</v>
      </c>
      <c r="G51" s="8">
        <v>41</v>
      </c>
      <c r="H51" s="8">
        <v>41</v>
      </c>
      <c r="I51" s="37">
        <v>41</v>
      </c>
    </row>
    <row r="52" spans="1:9">
      <c r="A52" s="19">
        <v>42630</v>
      </c>
      <c r="B52" s="7">
        <f>Japan!B49</f>
        <v>38</v>
      </c>
      <c r="C52" s="7">
        <v>42</v>
      </c>
      <c r="D52" s="7">
        <v>42</v>
      </c>
      <c r="E52" s="7">
        <v>42</v>
      </c>
      <c r="F52" s="7">
        <v>42</v>
      </c>
      <c r="G52" s="7">
        <v>42</v>
      </c>
      <c r="H52" s="7">
        <v>42</v>
      </c>
      <c r="I52" s="38">
        <v>42</v>
      </c>
    </row>
    <row r="53" spans="1:9">
      <c r="A53" s="20">
        <v>42631</v>
      </c>
      <c r="B53" s="8">
        <f>Japan!B50</f>
        <v>38</v>
      </c>
      <c r="C53" s="8">
        <v>43</v>
      </c>
      <c r="D53" s="8">
        <v>43</v>
      </c>
      <c r="E53" s="8">
        <v>43</v>
      </c>
      <c r="F53" s="8">
        <v>43</v>
      </c>
      <c r="G53" s="8">
        <v>43</v>
      </c>
      <c r="H53" s="8">
        <v>43</v>
      </c>
      <c r="I53" s="37">
        <v>43</v>
      </c>
    </row>
    <row r="54" spans="1:9">
      <c r="A54" s="19">
        <v>42632</v>
      </c>
      <c r="B54" s="7">
        <f>Japan!B51</f>
        <v>39</v>
      </c>
      <c r="C54" s="7">
        <v>44</v>
      </c>
      <c r="D54" s="7">
        <v>44</v>
      </c>
      <c r="E54" s="7">
        <v>44</v>
      </c>
      <c r="F54" s="7">
        <v>44</v>
      </c>
      <c r="G54" s="7">
        <v>44</v>
      </c>
      <c r="H54" s="7">
        <v>44</v>
      </c>
      <c r="I54" s="38">
        <v>44</v>
      </c>
    </row>
    <row r="55" spans="1:9">
      <c r="A55" s="20">
        <v>42633</v>
      </c>
      <c r="B55" s="8">
        <f>Japan!B52</f>
        <v>39</v>
      </c>
      <c r="C55" s="8">
        <v>45</v>
      </c>
      <c r="D55" s="8">
        <v>45</v>
      </c>
      <c r="E55" s="8">
        <v>45</v>
      </c>
      <c r="F55" s="8">
        <v>45</v>
      </c>
      <c r="G55" s="8">
        <v>45</v>
      </c>
      <c r="H55" s="8">
        <v>45</v>
      </c>
      <c r="I55" s="37">
        <v>45</v>
      </c>
    </row>
    <row r="56" spans="1:9">
      <c r="A56" s="22">
        <v>42634</v>
      </c>
      <c r="B56" s="23">
        <f>Japan!B53</f>
        <v>39</v>
      </c>
      <c r="C56" s="7">
        <v>46</v>
      </c>
      <c r="D56" s="7">
        <v>46</v>
      </c>
      <c r="E56" s="7">
        <v>46</v>
      </c>
      <c r="F56" s="7">
        <v>46</v>
      </c>
      <c r="G56" s="7">
        <v>46</v>
      </c>
      <c r="H56" s="7">
        <v>46</v>
      </c>
      <c r="I56" s="38">
        <v>46</v>
      </c>
    </row>
    <row r="57" spans="1:9">
      <c r="A57" s="25">
        <v>42635</v>
      </c>
      <c r="B57" s="26">
        <f>Japan!B54</f>
        <v>39</v>
      </c>
      <c r="C57" s="8">
        <v>47</v>
      </c>
      <c r="D57" s="8">
        <v>47</v>
      </c>
      <c r="E57" s="8">
        <v>47</v>
      </c>
      <c r="F57" s="8">
        <v>47</v>
      </c>
      <c r="G57" s="8">
        <v>47</v>
      </c>
      <c r="H57" s="8">
        <v>47</v>
      </c>
      <c r="I57" s="37">
        <v>47</v>
      </c>
    </row>
    <row r="58" spans="1:9">
      <c r="A58" s="19">
        <v>42636</v>
      </c>
      <c r="B58" s="7">
        <f>Japan!B55</f>
        <v>39</v>
      </c>
      <c r="C58" s="7">
        <v>48</v>
      </c>
      <c r="D58" s="7">
        <v>48</v>
      </c>
      <c r="E58" s="7">
        <v>48</v>
      </c>
      <c r="F58" s="7">
        <v>48</v>
      </c>
      <c r="G58" s="7">
        <v>48</v>
      </c>
      <c r="H58" s="7">
        <v>48</v>
      </c>
      <c r="I58" s="38">
        <v>48</v>
      </c>
    </row>
    <row r="59" spans="1:9">
      <c r="A59" s="20">
        <v>42637</v>
      </c>
      <c r="B59" s="8">
        <f>Japan!B56</f>
        <v>39</v>
      </c>
      <c r="C59" s="8">
        <v>49</v>
      </c>
      <c r="D59" s="8">
        <v>49</v>
      </c>
      <c r="E59" s="8">
        <v>49</v>
      </c>
      <c r="F59" s="8">
        <v>49</v>
      </c>
      <c r="G59" s="8">
        <v>49</v>
      </c>
      <c r="H59" s="8">
        <v>49</v>
      </c>
      <c r="I59" s="37">
        <v>49</v>
      </c>
    </row>
    <row r="60" spans="1:9">
      <c r="A60" s="19">
        <v>42638</v>
      </c>
      <c r="B60" s="7">
        <f>Japan!B57</f>
        <v>39</v>
      </c>
      <c r="C60" s="7">
        <v>50</v>
      </c>
      <c r="D60" s="7">
        <v>50</v>
      </c>
      <c r="E60" s="7">
        <v>50</v>
      </c>
      <c r="F60" s="7">
        <v>50</v>
      </c>
      <c r="G60" s="7">
        <v>50</v>
      </c>
      <c r="H60" s="7">
        <v>50</v>
      </c>
      <c r="I60" s="38">
        <v>50</v>
      </c>
    </row>
    <row r="61" spans="1:9">
      <c r="A61" s="20">
        <v>42639</v>
      </c>
      <c r="B61" s="8">
        <f>Japan!B58</f>
        <v>40</v>
      </c>
      <c r="C61" s="8">
        <v>51</v>
      </c>
      <c r="D61" s="8">
        <v>51</v>
      </c>
      <c r="E61" s="8">
        <v>51</v>
      </c>
      <c r="F61" s="8">
        <v>51</v>
      </c>
      <c r="G61" s="8">
        <v>51</v>
      </c>
      <c r="H61" s="8">
        <v>51</v>
      </c>
      <c r="I61" s="37">
        <v>51</v>
      </c>
    </row>
    <row r="62" spans="1:9">
      <c r="A62" s="19">
        <v>42640</v>
      </c>
      <c r="B62" s="7">
        <f>Japan!B59</f>
        <v>40</v>
      </c>
      <c r="C62" s="7">
        <v>52</v>
      </c>
      <c r="D62" s="7">
        <v>52</v>
      </c>
      <c r="E62" s="7">
        <v>52</v>
      </c>
      <c r="F62" s="7">
        <v>52</v>
      </c>
      <c r="G62" s="7">
        <v>52</v>
      </c>
      <c r="H62" s="7">
        <v>52</v>
      </c>
      <c r="I62" s="38">
        <v>52</v>
      </c>
    </row>
    <row r="63" spans="1:9">
      <c r="A63" s="27">
        <v>42641</v>
      </c>
      <c r="B63" s="15">
        <f>Japan!B60</f>
        <v>40</v>
      </c>
      <c r="C63" s="8">
        <v>53</v>
      </c>
      <c r="D63" s="8">
        <v>53</v>
      </c>
      <c r="E63" s="8">
        <v>53</v>
      </c>
      <c r="F63" s="8">
        <v>53</v>
      </c>
      <c r="G63" s="8">
        <v>53</v>
      </c>
      <c r="H63" s="8">
        <v>53</v>
      </c>
      <c r="I63" s="37">
        <v>53</v>
      </c>
    </row>
    <row r="64" spans="1:9">
      <c r="A64" s="19">
        <v>42642</v>
      </c>
      <c r="B64" s="7">
        <f>Japan!B61</f>
        <v>40</v>
      </c>
      <c r="C64" s="7">
        <v>54</v>
      </c>
      <c r="D64" s="7">
        <v>54</v>
      </c>
      <c r="E64" s="7">
        <v>54</v>
      </c>
      <c r="F64" s="7">
        <v>54</v>
      </c>
      <c r="G64" s="7">
        <v>54</v>
      </c>
      <c r="H64" s="7">
        <v>54</v>
      </c>
      <c r="I64" s="38">
        <v>54</v>
      </c>
    </row>
    <row r="65" spans="1:9">
      <c r="A65" s="20">
        <v>42643</v>
      </c>
      <c r="B65" s="8">
        <f>Japan!B62</f>
        <v>40</v>
      </c>
      <c r="C65" s="8">
        <v>55</v>
      </c>
      <c r="D65" s="8">
        <v>55</v>
      </c>
      <c r="E65" s="8">
        <v>55</v>
      </c>
      <c r="F65" s="8">
        <v>55</v>
      </c>
      <c r="G65" s="8">
        <v>55</v>
      </c>
      <c r="H65" s="8">
        <v>55</v>
      </c>
      <c r="I65" s="37">
        <v>55</v>
      </c>
    </row>
    <row r="66" spans="1:9">
      <c r="A66" s="19">
        <v>42644</v>
      </c>
      <c r="B66" s="7">
        <f>Japan!B63</f>
        <v>40</v>
      </c>
      <c r="C66" s="7">
        <v>56</v>
      </c>
      <c r="D66" s="7">
        <v>56</v>
      </c>
      <c r="E66" s="7">
        <v>56</v>
      </c>
      <c r="F66" s="7">
        <v>56</v>
      </c>
      <c r="G66" s="7">
        <v>56</v>
      </c>
      <c r="H66" s="7">
        <v>56</v>
      </c>
      <c r="I66" s="38">
        <v>56</v>
      </c>
    </row>
    <row r="67" spans="1:9">
      <c r="A67" s="20">
        <v>42645</v>
      </c>
      <c r="B67" s="8">
        <f>Japan!B64</f>
        <v>40</v>
      </c>
      <c r="C67" s="8">
        <v>57</v>
      </c>
      <c r="D67" s="8">
        <v>57</v>
      </c>
      <c r="E67" s="8">
        <v>57</v>
      </c>
      <c r="F67" s="8">
        <v>57</v>
      </c>
      <c r="G67" s="8">
        <v>57</v>
      </c>
      <c r="H67" s="8">
        <v>57</v>
      </c>
      <c r="I67" s="37">
        <v>57</v>
      </c>
    </row>
    <row r="68" spans="1:9">
      <c r="A68" s="19">
        <v>42646</v>
      </c>
      <c r="B68" s="7">
        <f>Japan!B65</f>
        <v>41</v>
      </c>
      <c r="C68" s="7">
        <v>58</v>
      </c>
      <c r="D68" s="7">
        <v>58</v>
      </c>
      <c r="E68" s="7">
        <v>58</v>
      </c>
      <c r="F68" s="7">
        <v>58</v>
      </c>
      <c r="G68" s="7">
        <v>58</v>
      </c>
      <c r="H68" s="7">
        <v>58</v>
      </c>
      <c r="I68" s="38">
        <v>58</v>
      </c>
    </row>
    <row r="69" spans="1:9">
      <c r="A69" s="20">
        <v>42647</v>
      </c>
      <c r="B69" s="8">
        <f>Japan!B66</f>
        <v>41</v>
      </c>
      <c r="C69" s="8">
        <v>59</v>
      </c>
      <c r="D69" s="8">
        <v>59</v>
      </c>
      <c r="E69" s="8">
        <v>59</v>
      </c>
      <c r="F69" s="8">
        <v>59</v>
      </c>
      <c r="G69" s="8">
        <v>59</v>
      </c>
      <c r="H69" s="8">
        <v>59</v>
      </c>
      <c r="I69" s="37">
        <v>59</v>
      </c>
    </row>
    <row r="70" spans="1:9">
      <c r="A70" s="22">
        <v>42648</v>
      </c>
      <c r="B70" s="23">
        <f>Japan!B67</f>
        <v>41</v>
      </c>
      <c r="C70" s="7">
        <v>60</v>
      </c>
      <c r="D70" s="7">
        <v>60</v>
      </c>
      <c r="E70" s="7">
        <v>60</v>
      </c>
      <c r="F70" s="7">
        <v>60</v>
      </c>
      <c r="G70" s="7">
        <v>60</v>
      </c>
      <c r="H70" s="7">
        <v>60</v>
      </c>
      <c r="I70" s="38">
        <v>60</v>
      </c>
    </row>
    <row r="71" spans="1:9">
      <c r="A71" s="25">
        <v>42649</v>
      </c>
      <c r="B71" s="26">
        <f>Japan!B68</f>
        <v>41</v>
      </c>
      <c r="C71" s="8">
        <v>61</v>
      </c>
      <c r="D71" s="8">
        <v>61</v>
      </c>
      <c r="E71" s="8">
        <v>61</v>
      </c>
      <c r="F71" s="8">
        <v>61</v>
      </c>
      <c r="G71" s="8">
        <v>61</v>
      </c>
      <c r="H71" s="8">
        <v>61</v>
      </c>
      <c r="I71" s="37">
        <v>61</v>
      </c>
    </row>
    <row r="72" spans="1:9">
      <c r="A72" s="19">
        <v>42650</v>
      </c>
      <c r="B72" s="7">
        <f>Japan!B69</f>
        <v>41</v>
      </c>
      <c r="C72" s="7">
        <v>62</v>
      </c>
      <c r="D72" s="7">
        <v>62</v>
      </c>
      <c r="E72" s="7">
        <v>62</v>
      </c>
      <c r="F72" s="7">
        <v>62</v>
      </c>
      <c r="G72" s="7">
        <v>62</v>
      </c>
      <c r="H72" s="7">
        <v>62</v>
      </c>
      <c r="I72" s="38">
        <v>62</v>
      </c>
    </row>
    <row r="73" spans="1:9">
      <c r="A73" s="20">
        <v>42651</v>
      </c>
      <c r="B73" s="8">
        <f>Japan!B70</f>
        <v>41</v>
      </c>
      <c r="C73" s="8">
        <v>63</v>
      </c>
      <c r="D73" s="8">
        <v>63</v>
      </c>
      <c r="E73" s="8">
        <v>63</v>
      </c>
      <c r="F73" s="8">
        <v>63</v>
      </c>
      <c r="G73" s="8">
        <v>63</v>
      </c>
      <c r="H73" s="8">
        <v>63</v>
      </c>
      <c r="I73" s="37">
        <v>63</v>
      </c>
    </row>
    <row r="74" spans="1:9">
      <c r="A74" s="19">
        <v>42652</v>
      </c>
      <c r="B74" s="7">
        <f>Japan!B71</f>
        <v>41</v>
      </c>
      <c r="C74" s="7">
        <v>64</v>
      </c>
      <c r="D74" s="7">
        <v>64</v>
      </c>
      <c r="E74" s="7">
        <v>64</v>
      </c>
      <c r="F74" s="7">
        <v>64</v>
      </c>
      <c r="G74" s="7">
        <v>64</v>
      </c>
      <c r="H74" s="7">
        <v>64</v>
      </c>
      <c r="I74" s="38">
        <v>64</v>
      </c>
    </row>
    <row r="75" spans="1:9">
      <c r="A75" s="20">
        <v>42653</v>
      </c>
      <c r="B75" s="8">
        <f>Japan!B72</f>
        <v>42</v>
      </c>
      <c r="C75" s="8">
        <v>65</v>
      </c>
      <c r="D75" s="8">
        <v>65</v>
      </c>
      <c r="E75" s="8">
        <v>65</v>
      </c>
      <c r="F75" s="8">
        <v>65</v>
      </c>
      <c r="G75" s="8">
        <v>65</v>
      </c>
      <c r="H75" s="8">
        <v>65</v>
      </c>
      <c r="I75" s="37">
        <v>65</v>
      </c>
    </row>
    <row r="76" spans="1:9">
      <c r="A76" s="19">
        <v>42654</v>
      </c>
      <c r="B76" s="7">
        <f>Japan!B73</f>
        <v>42</v>
      </c>
      <c r="C76" s="7">
        <v>66</v>
      </c>
      <c r="D76" s="7">
        <v>66</v>
      </c>
      <c r="E76" s="7">
        <v>66</v>
      </c>
      <c r="F76" s="7">
        <v>66</v>
      </c>
      <c r="G76" s="7">
        <v>66</v>
      </c>
      <c r="H76" s="7">
        <v>66</v>
      </c>
      <c r="I76" s="38">
        <v>66</v>
      </c>
    </row>
    <row r="77" spans="1:9">
      <c r="A77" s="27">
        <v>42655</v>
      </c>
      <c r="B77" s="15">
        <f>Japan!B74</f>
        <v>42</v>
      </c>
      <c r="C77" s="8">
        <v>67</v>
      </c>
      <c r="D77" s="8">
        <v>67</v>
      </c>
      <c r="E77" s="8">
        <v>67</v>
      </c>
      <c r="F77" s="8">
        <v>67</v>
      </c>
      <c r="G77" s="8">
        <v>67</v>
      </c>
      <c r="H77" s="8">
        <v>67</v>
      </c>
      <c r="I77" s="37">
        <v>67</v>
      </c>
    </row>
    <row r="78" spans="1:9">
      <c r="A78" s="19">
        <v>42656</v>
      </c>
      <c r="B78" s="7">
        <f>Japan!B75</f>
        <v>42</v>
      </c>
      <c r="C78" s="7">
        <v>68</v>
      </c>
      <c r="D78" s="7">
        <v>68</v>
      </c>
      <c r="E78" s="7">
        <v>68</v>
      </c>
      <c r="F78" s="7">
        <v>68</v>
      </c>
      <c r="G78" s="7">
        <v>68</v>
      </c>
      <c r="H78" s="7">
        <v>68</v>
      </c>
      <c r="I78" s="38">
        <v>68</v>
      </c>
    </row>
    <row r="79" spans="1:9">
      <c r="A79" s="20">
        <v>42657</v>
      </c>
      <c r="B79" s="8">
        <f>Japan!B76</f>
        <v>42</v>
      </c>
      <c r="C79" s="8">
        <v>69</v>
      </c>
      <c r="D79" s="8">
        <v>69</v>
      </c>
      <c r="E79" s="8">
        <v>69</v>
      </c>
      <c r="F79" s="8">
        <v>69</v>
      </c>
      <c r="G79" s="8">
        <v>69</v>
      </c>
      <c r="H79" s="8">
        <v>69</v>
      </c>
      <c r="I79" s="37">
        <v>69</v>
      </c>
    </row>
    <row r="80" spans="1:9">
      <c r="A80" s="19">
        <v>42658</v>
      </c>
      <c r="B80" s="7">
        <f>Japan!B77</f>
        <v>42</v>
      </c>
      <c r="C80" s="7">
        <v>70</v>
      </c>
      <c r="D80" s="7">
        <v>70</v>
      </c>
      <c r="E80" s="7">
        <v>70</v>
      </c>
      <c r="F80" s="7">
        <v>70</v>
      </c>
      <c r="G80" s="7">
        <v>70</v>
      </c>
      <c r="H80" s="7">
        <v>70</v>
      </c>
      <c r="I80" s="38">
        <v>70</v>
      </c>
    </row>
    <row r="81" spans="1:9">
      <c r="A81" s="20">
        <v>42659</v>
      </c>
      <c r="B81" s="8">
        <f>Japan!B78</f>
        <v>42</v>
      </c>
      <c r="C81" s="8">
        <v>71</v>
      </c>
      <c r="D81" s="8">
        <v>71</v>
      </c>
      <c r="E81" s="8">
        <v>71</v>
      </c>
      <c r="F81" s="8">
        <v>71</v>
      </c>
      <c r="G81" s="8">
        <v>71</v>
      </c>
      <c r="H81" s="8">
        <v>71</v>
      </c>
      <c r="I81" s="37">
        <v>71</v>
      </c>
    </row>
    <row r="82" spans="1:9">
      <c r="A82" s="19">
        <v>42660</v>
      </c>
      <c r="B82" s="7">
        <f>Japan!B79</f>
        <v>43</v>
      </c>
      <c r="C82" s="7">
        <v>72</v>
      </c>
      <c r="D82" s="7">
        <v>72</v>
      </c>
      <c r="E82" s="7">
        <v>72</v>
      </c>
      <c r="F82" s="7">
        <v>72</v>
      </c>
      <c r="G82" s="7">
        <v>72</v>
      </c>
      <c r="H82" s="7">
        <v>72</v>
      </c>
      <c r="I82" s="38">
        <v>72</v>
      </c>
    </row>
    <row r="83" spans="1:9">
      <c r="A83" s="20">
        <v>42661</v>
      </c>
      <c r="B83" s="8">
        <f>Japan!B80</f>
        <v>43</v>
      </c>
      <c r="C83" s="8">
        <v>73</v>
      </c>
      <c r="D83" s="8">
        <v>73</v>
      </c>
      <c r="E83" s="8">
        <v>73</v>
      </c>
      <c r="F83" s="8">
        <v>73</v>
      </c>
      <c r="G83" s="8">
        <v>73</v>
      </c>
      <c r="H83" s="8">
        <v>73</v>
      </c>
      <c r="I83" s="37">
        <v>73</v>
      </c>
    </row>
    <row r="84" spans="1:9">
      <c r="A84" s="22">
        <v>42662</v>
      </c>
      <c r="B84" s="23">
        <f>Japan!B81</f>
        <v>43</v>
      </c>
      <c r="C84" s="7">
        <v>74</v>
      </c>
      <c r="D84" s="7">
        <v>74</v>
      </c>
      <c r="E84" s="7">
        <v>74</v>
      </c>
      <c r="F84" s="7">
        <v>74</v>
      </c>
      <c r="G84" s="7">
        <v>74</v>
      </c>
      <c r="H84" s="7">
        <v>74</v>
      </c>
      <c r="I84" s="38">
        <v>74</v>
      </c>
    </row>
    <row r="85" spans="1:9">
      <c r="A85" s="25">
        <v>42663</v>
      </c>
      <c r="B85" s="26">
        <f>Japan!B82</f>
        <v>43</v>
      </c>
      <c r="C85" s="8">
        <v>75</v>
      </c>
      <c r="D85" s="8">
        <v>75</v>
      </c>
      <c r="E85" s="8">
        <v>75</v>
      </c>
      <c r="F85" s="8">
        <v>75</v>
      </c>
      <c r="G85" s="8">
        <v>75</v>
      </c>
      <c r="H85" s="8">
        <v>75</v>
      </c>
      <c r="I85" s="37">
        <v>75</v>
      </c>
    </row>
    <row r="86" spans="1:9">
      <c r="A86" s="19">
        <v>42664</v>
      </c>
      <c r="B86" s="7">
        <f>Japan!B83</f>
        <v>43</v>
      </c>
      <c r="C86" s="7">
        <v>76</v>
      </c>
      <c r="D86" s="7">
        <v>76</v>
      </c>
      <c r="E86" s="7">
        <v>76</v>
      </c>
      <c r="F86" s="7">
        <v>76</v>
      </c>
      <c r="G86" s="7">
        <v>76</v>
      </c>
      <c r="H86" s="7">
        <v>76</v>
      </c>
      <c r="I86" s="38">
        <v>76</v>
      </c>
    </row>
    <row r="87" spans="1:9">
      <c r="A87" s="20">
        <v>42665</v>
      </c>
      <c r="B87" s="8">
        <f>Japan!B84</f>
        <v>43</v>
      </c>
      <c r="C87" s="8">
        <v>77</v>
      </c>
      <c r="D87" s="8">
        <v>77</v>
      </c>
      <c r="E87" s="8">
        <v>77</v>
      </c>
      <c r="F87" s="8">
        <v>77</v>
      </c>
      <c r="G87" s="8">
        <v>77</v>
      </c>
      <c r="H87" s="8">
        <v>77</v>
      </c>
      <c r="I87" s="37">
        <v>77</v>
      </c>
    </row>
    <row r="88" spans="1:9">
      <c r="A88" s="19">
        <v>42666</v>
      </c>
      <c r="B88" s="7">
        <f>Japan!B85</f>
        <v>43</v>
      </c>
      <c r="C88" s="7">
        <v>78</v>
      </c>
      <c r="D88" s="7">
        <v>78</v>
      </c>
      <c r="E88" s="7">
        <v>78</v>
      </c>
      <c r="F88" s="7">
        <v>78</v>
      </c>
      <c r="G88" s="7">
        <v>78</v>
      </c>
      <c r="H88" s="7">
        <v>78</v>
      </c>
      <c r="I88" s="38">
        <v>78</v>
      </c>
    </row>
    <row r="89" spans="1:9">
      <c r="A89" s="20">
        <v>42667</v>
      </c>
      <c r="B89" s="8">
        <f>Japan!B86</f>
        <v>44</v>
      </c>
      <c r="C89" s="8">
        <v>79</v>
      </c>
      <c r="D89" s="8">
        <v>79</v>
      </c>
      <c r="E89" s="8">
        <v>79</v>
      </c>
      <c r="F89" s="8">
        <v>79</v>
      </c>
      <c r="G89" s="8">
        <v>79</v>
      </c>
      <c r="H89" s="8">
        <v>79</v>
      </c>
      <c r="I89" s="37">
        <v>79</v>
      </c>
    </row>
    <row r="90" spans="1:9">
      <c r="A90" s="19">
        <v>42668</v>
      </c>
      <c r="B90" s="7">
        <f>Japan!B87</f>
        <v>44</v>
      </c>
      <c r="C90" s="7">
        <v>80</v>
      </c>
      <c r="D90" s="7">
        <v>80</v>
      </c>
      <c r="E90" s="7">
        <v>80</v>
      </c>
      <c r="F90" s="7">
        <v>80</v>
      </c>
      <c r="G90" s="7">
        <v>80</v>
      </c>
      <c r="H90" s="7">
        <v>80</v>
      </c>
      <c r="I90" s="38">
        <v>80</v>
      </c>
    </row>
    <row r="91" spans="1:9">
      <c r="A91" s="27">
        <v>42669</v>
      </c>
      <c r="B91" s="15">
        <f>Japan!B88</f>
        <v>44</v>
      </c>
      <c r="C91" s="8">
        <v>81</v>
      </c>
      <c r="D91" s="8">
        <v>81</v>
      </c>
      <c r="E91" s="8">
        <v>81</v>
      </c>
      <c r="F91" s="8">
        <v>81</v>
      </c>
      <c r="G91" s="8">
        <v>81</v>
      </c>
      <c r="H91" s="8">
        <v>81</v>
      </c>
      <c r="I91" s="37">
        <v>81</v>
      </c>
    </row>
    <row r="92" spans="1:9">
      <c r="A92" s="19">
        <v>42670</v>
      </c>
      <c r="B92" s="7">
        <f>Japan!B89</f>
        <v>44</v>
      </c>
      <c r="C92" s="7">
        <v>82</v>
      </c>
      <c r="D92" s="7">
        <v>82</v>
      </c>
      <c r="E92" s="7">
        <v>82</v>
      </c>
      <c r="F92" s="7">
        <v>82</v>
      </c>
      <c r="G92" s="7">
        <v>82</v>
      </c>
      <c r="H92" s="7">
        <v>82</v>
      </c>
      <c r="I92" s="38">
        <v>82</v>
      </c>
    </row>
    <row r="93" spans="1:9">
      <c r="A93" s="20">
        <v>42671</v>
      </c>
      <c r="B93" s="8">
        <f>Japan!B90</f>
        <v>44</v>
      </c>
      <c r="C93" s="8">
        <v>83</v>
      </c>
      <c r="D93" s="8">
        <v>83</v>
      </c>
      <c r="E93" s="8">
        <v>83</v>
      </c>
      <c r="F93" s="8">
        <v>83</v>
      </c>
      <c r="G93" s="8">
        <v>83</v>
      </c>
      <c r="H93" s="8">
        <v>83</v>
      </c>
      <c r="I93" s="37">
        <v>83</v>
      </c>
    </row>
    <row r="94" spans="1:9">
      <c r="A94" s="19">
        <v>42672</v>
      </c>
      <c r="B94" s="7">
        <f>Japan!B91</f>
        <v>44</v>
      </c>
      <c r="C94" s="7">
        <v>84</v>
      </c>
      <c r="D94" s="7">
        <v>84</v>
      </c>
      <c r="E94" s="7">
        <v>84</v>
      </c>
      <c r="F94" s="7">
        <v>84</v>
      </c>
      <c r="G94" s="7">
        <v>84</v>
      </c>
      <c r="H94" s="7">
        <v>84</v>
      </c>
      <c r="I94" s="38">
        <v>84</v>
      </c>
    </row>
    <row r="95" spans="1:9">
      <c r="A95" s="20">
        <v>42673</v>
      </c>
      <c r="B95" s="8">
        <f>Japan!B92</f>
        <v>44</v>
      </c>
      <c r="C95" s="8">
        <v>85</v>
      </c>
      <c r="D95" s="8">
        <v>85</v>
      </c>
      <c r="E95" s="8">
        <v>85</v>
      </c>
      <c r="F95" s="8">
        <v>85</v>
      </c>
      <c r="G95" s="8">
        <v>85</v>
      </c>
      <c r="H95" s="8">
        <v>85</v>
      </c>
      <c r="I95" s="37">
        <v>85</v>
      </c>
    </row>
    <row r="96" spans="1:9">
      <c r="A96" s="19">
        <v>42674</v>
      </c>
      <c r="B96" s="7">
        <f>Japan!B93</f>
        <v>45</v>
      </c>
      <c r="C96" s="7">
        <v>86</v>
      </c>
      <c r="D96" s="7">
        <v>86</v>
      </c>
      <c r="E96" s="7">
        <v>86</v>
      </c>
      <c r="F96" s="7">
        <v>86</v>
      </c>
      <c r="G96" s="7">
        <v>86</v>
      </c>
      <c r="H96" s="7">
        <v>86</v>
      </c>
      <c r="I96" s="38">
        <v>86</v>
      </c>
    </row>
    <row r="97" spans="1:9">
      <c r="A97" s="20">
        <v>42675</v>
      </c>
      <c r="B97" s="8">
        <f>Japan!B94</f>
        <v>45</v>
      </c>
      <c r="C97" s="8">
        <v>87</v>
      </c>
      <c r="D97" s="8">
        <v>87</v>
      </c>
      <c r="E97" s="8">
        <v>87</v>
      </c>
      <c r="F97" s="8">
        <v>87</v>
      </c>
      <c r="G97" s="8">
        <v>87</v>
      </c>
      <c r="H97" s="8">
        <v>87</v>
      </c>
      <c r="I97" s="37">
        <v>87</v>
      </c>
    </row>
    <row r="98" spans="1:9">
      <c r="A98" s="22">
        <v>42676</v>
      </c>
      <c r="B98" s="23">
        <f>Japan!B95</f>
        <v>45</v>
      </c>
      <c r="C98" s="7">
        <v>88</v>
      </c>
      <c r="D98" s="7">
        <v>88</v>
      </c>
      <c r="E98" s="7">
        <v>88</v>
      </c>
      <c r="F98" s="7">
        <v>88</v>
      </c>
      <c r="G98" s="7">
        <v>88</v>
      </c>
      <c r="H98" s="7">
        <v>88</v>
      </c>
      <c r="I98" s="38">
        <v>88</v>
      </c>
    </row>
    <row r="99" spans="1:9">
      <c r="A99" s="25">
        <v>42677</v>
      </c>
      <c r="B99" s="26">
        <f>Japan!B96</f>
        <v>45</v>
      </c>
      <c r="C99" s="8">
        <v>89</v>
      </c>
      <c r="D99" s="8">
        <v>89</v>
      </c>
      <c r="E99" s="8">
        <v>89</v>
      </c>
      <c r="F99" s="8">
        <v>89</v>
      </c>
      <c r="G99" s="8">
        <v>89</v>
      </c>
      <c r="H99" s="8">
        <v>89</v>
      </c>
      <c r="I99" s="37">
        <v>89</v>
      </c>
    </row>
    <row r="100" spans="1:9">
      <c r="A100" s="19">
        <v>42678</v>
      </c>
      <c r="B100" s="7">
        <f>Japan!B97</f>
        <v>45</v>
      </c>
      <c r="C100" s="7">
        <v>90</v>
      </c>
      <c r="D100" s="7">
        <v>90</v>
      </c>
      <c r="E100" s="7">
        <v>90</v>
      </c>
      <c r="F100" s="7">
        <v>90</v>
      </c>
      <c r="G100" s="7">
        <v>90</v>
      </c>
      <c r="H100" s="7">
        <v>90</v>
      </c>
      <c r="I100" s="38">
        <v>90</v>
      </c>
    </row>
    <row r="101" spans="1:9">
      <c r="A101" s="20">
        <v>42679</v>
      </c>
      <c r="B101" s="8">
        <f>Japan!B98</f>
        <v>45</v>
      </c>
      <c r="C101" s="8">
        <v>91</v>
      </c>
      <c r="D101" s="8">
        <v>91</v>
      </c>
      <c r="E101" s="8">
        <v>91</v>
      </c>
      <c r="F101" s="8">
        <v>91</v>
      </c>
      <c r="G101" s="8">
        <v>91</v>
      </c>
      <c r="H101" s="8">
        <v>91</v>
      </c>
      <c r="I101" s="37">
        <v>91</v>
      </c>
    </row>
    <row r="102" spans="1:9">
      <c r="A102" s="19">
        <v>42680</v>
      </c>
      <c r="B102" s="7">
        <f>Japan!B99</f>
        <v>45</v>
      </c>
      <c r="C102" s="7">
        <v>92</v>
      </c>
      <c r="D102" s="7">
        <v>92</v>
      </c>
      <c r="E102" s="7">
        <v>92</v>
      </c>
      <c r="F102" s="7">
        <v>92</v>
      </c>
      <c r="G102" s="7">
        <v>92</v>
      </c>
      <c r="H102" s="7">
        <v>92</v>
      </c>
      <c r="I102" s="38">
        <v>92</v>
      </c>
    </row>
    <row r="103" spans="1:9">
      <c r="A103" s="20">
        <v>42681</v>
      </c>
      <c r="B103" s="8">
        <f>Japan!B100</f>
        <v>46</v>
      </c>
      <c r="C103" s="8">
        <v>93</v>
      </c>
      <c r="D103" s="8">
        <v>93</v>
      </c>
      <c r="E103" s="8">
        <v>93</v>
      </c>
      <c r="F103" s="8">
        <v>93</v>
      </c>
      <c r="G103" s="8">
        <v>93</v>
      </c>
      <c r="H103" s="8">
        <v>93</v>
      </c>
      <c r="I103" s="37">
        <v>93</v>
      </c>
    </row>
    <row r="104" spans="1:9">
      <c r="A104" s="19">
        <v>42682</v>
      </c>
      <c r="B104" s="7">
        <f>Japan!B101</f>
        <v>46</v>
      </c>
      <c r="C104" s="7">
        <v>94</v>
      </c>
      <c r="D104" s="7">
        <v>94</v>
      </c>
      <c r="E104" s="7">
        <v>94</v>
      </c>
      <c r="F104" s="7">
        <v>94</v>
      </c>
      <c r="G104" s="7">
        <v>94</v>
      </c>
      <c r="H104" s="7">
        <v>94</v>
      </c>
      <c r="I104" s="38">
        <v>94</v>
      </c>
    </row>
    <row r="105" spans="1:9">
      <c r="A105" s="27">
        <v>42683</v>
      </c>
      <c r="B105" s="15">
        <f>Japan!B102</f>
        <v>46</v>
      </c>
      <c r="C105" s="8">
        <v>95</v>
      </c>
      <c r="D105" s="8">
        <v>95</v>
      </c>
      <c r="E105" s="8">
        <v>95</v>
      </c>
      <c r="F105" s="8">
        <v>95</v>
      </c>
      <c r="G105" s="8">
        <v>95</v>
      </c>
      <c r="H105" s="8">
        <v>95</v>
      </c>
      <c r="I105" s="37">
        <v>95</v>
      </c>
    </row>
    <row r="106" spans="1:9">
      <c r="A106" s="19">
        <v>42684</v>
      </c>
      <c r="B106" s="7">
        <f>Japan!B103</f>
        <v>46</v>
      </c>
      <c r="C106" s="7">
        <v>96</v>
      </c>
      <c r="D106" s="7">
        <v>96</v>
      </c>
      <c r="E106" s="7">
        <v>96</v>
      </c>
      <c r="F106" s="7">
        <v>96</v>
      </c>
      <c r="G106" s="7">
        <v>96</v>
      </c>
      <c r="H106" s="7">
        <v>96</v>
      </c>
      <c r="I106" s="38">
        <v>96</v>
      </c>
    </row>
    <row r="107" spans="1:9">
      <c r="A107" s="20">
        <v>42685</v>
      </c>
      <c r="B107" s="8">
        <f>Japan!B104</f>
        <v>46</v>
      </c>
      <c r="C107" s="8">
        <v>97</v>
      </c>
      <c r="D107" s="8">
        <v>97</v>
      </c>
      <c r="E107" s="8">
        <v>97</v>
      </c>
      <c r="F107" s="8">
        <v>97</v>
      </c>
      <c r="G107" s="8">
        <v>97</v>
      </c>
      <c r="H107" s="8">
        <v>97</v>
      </c>
      <c r="I107" s="37">
        <v>97</v>
      </c>
    </row>
    <row r="108" spans="1:9">
      <c r="A108" s="19">
        <v>42686</v>
      </c>
      <c r="B108" s="7">
        <f>Japan!B105</f>
        <v>46</v>
      </c>
      <c r="C108" s="7">
        <v>98</v>
      </c>
      <c r="D108" s="7">
        <v>98</v>
      </c>
      <c r="E108" s="7">
        <v>98</v>
      </c>
      <c r="F108" s="7">
        <v>98</v>
      </c>
      <c r="G108" s="7">
        <v>98</v>
      </c>
      <c r="H108" s="7">
        <v>98</v>
      </c>
      <c r="I108" s="38">
        <v>98</v>
      </c>
    </row>
    <row r="109" spans="1:9">
      <c r="A109" s="20">
        <v>42687</v>
      </c>
      <c r="B109" s="8">
        <f>Japan!B106</f>
        <v>46</v>
      </c>
      <c r="C109" s="8">
        <v>99</v>
      </c>
      <c r="D109" s="8">
        <v>99</v>
      </c>
      <c r="E109" s="8">
        <v>99</v>
      </c>
      <c r="F109" s="8">
        <v>99</v>
      </c>
      <c r="G109" s="8">
        <v>99</v>
      </c>
      <c r="H109" s="8">
        <v>99</v>
      </c>
      <c r="I109" s="37">
        <v>99</v>
      </c>
    </row>
    <row r="110" spans="1:9">
      <c r="A110" s="19">
        <v>42688</v>
      </c>
      <c r="B110" s="7">
        <f>Japan!B107</f>
        <v>47</v>
      </c>
      <c r="C110" s="7">
        <v>100</v>
      </c>
      <c r="D110" s="7">
        <v>100</v>
      </c>
      <c r="E110" s="7">
        <v>100</v>
      </c>
      <c r="F110" s="7">
        <v>100</v>
      </c>
      <c r="G110" s="7">
        <v>100</v>
      </c>
      <c r="H110" s="7">
        <v>100</v>
      </c>
      <c r="I110" s="38">
        <v>100</v>
      </c>
    </row>
    <row r="111" spans="1:9">
      <c r="A111" s="20">
        <v>42689</v>
      </c>
      <c r="B111" s="8">
        <f>Japan!B108</f>
        <v>47</v>
      </c>
      <c r="C111" s="8">
        <v>101</v>
      </c>
      <c r="D111" s="8">
        <v>101</v>
      </c>
      <c r="E111" s="8">
        <v>101</v>
      </c>
      <c r="F111" s="8">
        <v>101</v>
      </c>
      <c r="G111" s="8">
        <v>101</v>
      </c>
      <c r="H111" s="8">
        <v>101</v>
      </c>
      <c r="I111" s="37">
        <v>101</v>
      </c>
    </row>
    <row r="112" spans="1:9">
      <c r="A112" s="22">
        <v>42690</v>
      </c>
      <c r="B112" s="23">
        <f>Japan!B109</f>
        <v>47</v>
      </c>
      <c r="C112" s="7">
        <v>102</v>
      </c>
      <c r="D112" s="7">
        <v>102</v>
      </c>
      <c r="E112" s="7">
        <v>102</v>
      </c>
      <c r="F112" s="7">
        <v>102</v>
      </c>
      <c r="G112" s="7">
        <v>102</v>
      </c>
      <c r="H112" s="7">
        <v>102</v>
      </c>
      <c r="I112" s="38">
        <v>102</v>
      </c>
    </row>
    <row r="113" spans="1:9">
      <c r="A113" s="25">
        <v>42691</v>
      </c>
      <c r="B113" s="26">
        <f>Japan!B110</f>
        <v>47</v>
      </c>
      <c r="C113" s="8">
        <v>103</v>
      </c>
      <c r="D113" s="8">
        <v>103</v>
      </c>
      <c r="E113" s="8">
        <v>103</v>
      </c>
      <c r="F113" s="8">
        <v>103</v>
      </c>
      <c r="G113" s="8">
        <v>103</v>
      </c>
      <c r="H113" s="8">
        <v>103</v>
      </c>
      <c r="I113" s="37">
        <v>103</v>
      </c>
    </row>
    <row r="114" spans="1:9">
      <c r="A114" s="19">
        <v>42692</v>
      </c>
      <c r="B114" s="7">
        <f>Japan!B111</f>
        <v>47</v>
      </c>
      <c r="C114" s="7">
        <v>104</v>
      </c>
      <c r="D114" s="7">
        <v>104</v>
      </c>
      <c r="E114" s="7">
        <v>104</v>
      </c>
      <c r="F114" s="7">
        <v>104</v>
      </c>
      <c r="G114" s="7">
        <v>104</v>
      </c>
      <c r="H114" s="7">
        <v>104</v>
      </c>
      <c r="I114" s="38">
        <v>104</v>
      </c>
    </row>
    <row r="115" spans="1:9">
      <c r="A115" s="20">
        <v>42693</v>
      </c>
      <c r="B115" s="8">
        <f>Japan!B112</f>
        <v>47</v>
      </c>
      <c r="C115" s="8">
        <v>105</v>
      </c>
      <c r="D115" s="8">
        <v>105</v>
      </c>
      <c r="E115" s="8">
        <v>105</v>
      </c>
      <c r="F115" s="8">
        <v>105</v>
      </c>
      <c r="G115" s="8">
        <v>105</v>
      </c>
      <c r="H115" s="8">
        <v>105</v>
      </c>
      <c r="I115" s="37">
        <v>105</v>
      </c>
    </row>
    <row r="116" spans="1:9">
      <c r="A116" s="19">
        <v>42694</v>
      </c>
      <c r="B116" s="7">
        <f>Japan!B113</f>
        <v>47</v>
      </c>
      <c r="C116" s="7">
        <v>106</v>
      </c>
      <c r="D116" s="7">
        <v>106</v>
      </c>
      <c r="E116" s="7">
        <v>106</v>
      </c>
      <c r="F116" s="7">
        <v>106</v>
      </c>
      <c r="G116" s="7">
        <v>106</v>
      </c>
      <c r="H116" s="7">
        <v>106</v>
      </c>
      <c r="I116" s="38">
        <v>106</v>
      </c>
    </row>
    <row r="117" spans="1:9">
      <c r="A117" s="25">
        <v>42695</v>
      </c>
      <c r="B117" s="26">
        <f>Japan!B114</f>
        <v>48</v>
      </c>
      <c r="C117" s="8">
        <v>107</v>
      </c>
      <c r="D117" s="8">
        <v>107</v>
      </c>
      <c r="E117" s="8">
        <v>107</v>
      </c>
      <c r="F117" s="8">
        <v>107</v>
      </c>
      <c r="G117" s="8">
        <v>107</v>
      </c>
      <c r="H117" s="8">
        <v>107</v>
      </c>
      <c r="I117" s="37">
        <v>107</v>
      </c>
    </row>
    <row r="118" spans="1:9">
      <c r="A118" s="19">
        <v>42696</v>
      </c>
      <c r="B118" s="7">
        <f>Japan!B115</f>
        <v>48</v>
      </c>
      <c r="C118" s="7">
        <v>108</v>
      </c>
      <c r="D118" s="7">
        <v>108</v>
      </c>
      <c r="E118" s="7">
        <v>108</v>
      </c>
      <c r="F118" s="7">
        <v>108</v>
      </c>
      <c r="G118" s="7">
        <v>108</v>
      </c>
      <c r="H118" s="7">
        <v>108</v>
      </c>
      <c r="I118" s="38">
        <v>108</v>
      </c>
    </row>
    <row r="119" spans="1:9">
      <c r="A119" s="20">
        <v>42697</v>
      </c>
      <c r="B119" s="8">
        <f>Japan!B116</f>
        <v>48</v>
      </c>
      <c r="C119" s="8">
        <v>109</v>
      </c>
      <c r="D119" s="8">
        <v>109</v>
      </c>
      <c r="E119" s="8">
        <v>109</v>
      </c>
      <c r="F119" s="8">
        <v>109</v>
      </c>
      <c r="G119" s="8">
        <v>109</v>
      </c>
      <c r="H119" s="8">
        <v>109</v>
      </c>
      <c r="I119" s="37">
        <v>109</v>
      </c>
    </row>
    <row r="120" spans="1:9">
      <c r="A120" s="19">
        <v>42698</v>
      </c>
      <c r="B120" s="7">
        <f>Japan!B117</f>
        <v>48</v>
      </c>
      <c r="C120" s="7">
        <v>110</v>
      </c>
      <c r="D120" s="7">
        <v>110</v>
      </c>
      <c r="E120" s="7">
        <v>110</v>
      </c>
      <c r="F120" s="7">
        <v>110</v>
      </c>
      <c r="G120" s="7">
        <v>110</v>
      </c>
      <c r="H120" s="7">
        <v>110</v>
      </c>
      <c r="I120" s="38">
        <v>110</v>
      </c>
    </row>
    <row r="121" spans="1:9">
      <c r="A121" s="20">
        <v>42699</v>
      </c>
      <c r="B121" s="8">
        <f>Japan!B118</f>
        <v>48</v>
      </c>
      <c r="C121" s="8">
        <v>111</v>
      </c>
      <c r="D121" s="8">
        <v>111</v>
      </c>
      <c r="E121" s="8">
        <v>111</v>
      </c>
      <c r="F121" s="8">
        <v>111</v>
      </c>
      <c r="G121" s="8">
        <v>111</v>
      </c>
      <c r="H121" s="8">
        <v>111</v>
      </c>
      <c r="I121" s="37">
        <v>111</v>
      </c>
    </row>
    <row r="122" spans="1:9">
      <c r="A122" s="19">
        <v>42700</v>
      </c>
      <c r="B122" s="7">
        <f>Japan!B119</f>
        <v>48</v>
      </c>
      <c r="C122" s="7">
        <v>112</v>
      </c>
      <c r="D122" s="7">
        <v>112</v>
      </c>
      <c r="E122" s="7">
        <v>112</v>
      </c>
      <c r="F122" s="7">
        <v>112</v>
      </c>
      <c r="G122" s="7">
        <v>112</v>
      </c>
      <c r="H122" s="7">
        <v>112</v>
      </c>
      <c r="I122" s="38">
        <v>112</v>
      </c>
    </row>
    <row r="123" spans="1:9">
      <c r="A123" s="20">
        <v>42701</v>
      </c>
      <c r="B123" s="8">
        <f>Japan!B120</f>
        <v>48</v>
      </c>
      <c r="C123" s="8">
        <v>113</v>
      </c>
      <c r="D123" s="8">
        <v>113</v>
      </c>
      <c r="E123" s="8">
        <v>113</v>
      </c>
      <c r="F123" s="8">
        <v>113</v>
      </c>
      <c r="G123" s="8">
        <v>113</v>
      </c>
      <c r="H123" s="8">
        <v>113</v>
      </c>
      <c r="I123" s="37">
        <v>113</v>
      </c>
    </row>
    <row r="124" spans="1:9">
      <c r="A124" s="19">
        <v>42702</v>
      </c>
      <c r="B124" s="7">
        <f>Japan!B121</f>
        <v>49</v>
      </c>
      <c r="C124" s="7">
        <v>114</v>
      </c>
      <c r="D124" s="7">
        <v>114</v>
      </c>
      <c r="E124" s="7">
        <v>114</v>
      </c>
      <c r="F124" s="7">
        <v>114</v>
      </c>
      <c r="G124" s="7">
        <v>114</v>
      </c>
      <c r="H124" s="7">
        <v>114</v>
      </c>
      <c r="I124" s="38">
        <v>114</v>
      </c>
    </row>
    <row r="125" spans="1:9">
      <c r="A125" s="20">
        <v>42703</v>
      </c>
      <c r="B125" s="8">
        <f>Japan!B122</f>
        <v>49</v>
      </c>
      <c r="C125" s="8">
        <v>115</v>
      </c>
      <c r="D125" s="8">
        <v>115</v>
      </c>
      <c r="E125" s="8">
        <v>115</v>
      </c>
      <c r="F125" s="8">
        <v>115</v>
      </c>
      <c r="G125" s="8">
        <v>115</v>
      </c>
      <c r="H125" s="8">
        <v>115</v>
      </c>
      <c r="I125" s="37">
        <v>115</v>
      </c>
    </row>
    <row r="126" spans="1:9">
      <c r="A126" s="19">
        <v>42704</v>
      </c>
      <c r="B126" s="7">
        <f>Japan!B123</f>
        <v>49</v>
      </c>
      <c r="C126" s="7">
        <v>116</v>
      </c>
      <c r="D126" s="7">
        <v>116</v>
      </c>
      <c r="E126" s="7">
        <v>116</v>
      </c>
      <c r="F126" s="7">
        <v>116</v>
      </c>
      <c r="G126" s="7">
        <v>116</v>
      </c>
      <c r="H126" s="7">
        <v>116</v>
      </c>
      <c r="I126" s="38">
        <v>116</v>
      </c>
    </row>
    <row r="127" spans="1:9">
      <c r="A127" s="20">
        <v>42705</v>
      </c>
      <c r="B127" s="8">
        <f>Japan!B124</f>
        <v>49</v>
      </c>
      <c r="C127" s="8">
        <v>117</v>
      </c>
      <c r="D127" s="8">
        <v>117</v>
      </c>
      <c r="E127" s="8">
        <v>117</v>
      </c>
      <c r="F127" s="8">
        <v>117</v>
      </c>
      <c r="G127" s="8">
        <v>117</v>
      </c>
      <c r="H127" s="8">
        <v>117</v>
      </c>
      <c r="I127" s="37">
        <v>117</v>
      </c>
    </row>
    <row r="128" spans="1:9">
      <c r="A128" s="19">
        <v>42706</v>
      </c>
      <c r="B128" s="7">
        <f>Japan!B125</f>
        <v>49</v>
      </c>
      <c r="C128" s="7">
        <v>118</v>
      </c>
      <c r="D128" s="7">
        <v>118</v>
      </c>
      <c r="E128" s="7">
        <v>118</v>
      </c>
      <c r="F128" s="7">
        <v>118</v>
      </c>
      <c r="G128" s="7">
        <v>118</v>
      </c>
      <c r="H128" s="7">
        <v>118</v>
      </c>
      <c r="I128" s="38">
        <v>118</v>
      </c>
    </row>
    <row r="129" spans="1:9">
      <c r="A129" s="20">
        <v>42707</v>
      </c>
      <c r="B129" s="8">
        <f>Japan!B126</f>
        <v>49</v>
      </c>
      <c r="C129" s="8">
        <v>119</v>
      </c>
      <c r="D129" s="8">
        <v>119</v>
      </c>
      <c r="E129" s="8">
        <v>119</v>
      </c>
      <c r="F129" s="8">
        <v>119</v>
      </c>
      <c r="G129" s="8">
        <v>119</v>
      </c>
      <c r="H129" s="8">
        <v>119</v>
      </c>
      <c r="I129" s="37">
        <v>119</v>
      </c>
    </row>
    <row r="130" spans="1:9">
      <c r="A130" s="19">
        <v>42708</v>
      </c>
      <c r="B130" s="7">
        <f>Japan!B127</f>
        <v>49</v>
      </c>
      <c r="C130" s="7">
        <v>120</v>
      </c>
      <c r="D130" s="7">
        <v>120</v>
      </c>
      <c r="E130" s="7">
        <v>120</v>
      </c>
      <c r="F130" s="7">
        <v>120</v>
      </c>
      <c r="G130" s="7">
        <v>120</v>
      </c>
      <c r="H130" s="7">
        <v>120</v>
      </c>
      <c r="I130" s="38">
        <v>120</v>
      </c>
    </row>
    <row r="131" spans="1:9">
      <c r="A131" s="20">
        <v>42709</v>
      </c>
      <c r="B131" s="8">
        <f>Japan!B128</f>
        <v>50</v>
      </c>
      <c r="C131" s="8">
        <v>121</v>
      </c>
      <c r="D131" s="8">
        <v>121</v>
      </c>
      <c r="E131" s="8">
        <v>121</v>
      </c>
      <c r="F131" s="8">
        <v>121</v>
      </c>
      <c r="G131" s="8">
        <v>121</v>
      </c>
      <c r="H131" s="8">
        <v>121</v>
      </c>
      <c r="I131" s="37">
        <v>121</v>
      </c>
    </row>
    <row r="132" spans="1:9">
      <c r="A132" s="19">
        <v>42710</v>
      </c>
      <c r="B132" s="7">
        <f>Japan!B129</f>
        <v>50</v>
      </c>
      <c r="C132" s="7">
        <v>122</v>
      </c>
      <c r="D132" s="7">
        <v>122</v>
      </c>
      <c r="E132" s="7">
        <v>122</v>
      </c>
      <c r="F132" s="7">
        <v>122</v>
      </c>
      <c r="G132" s="7">
        <v>122</v>
      </c>
      <c r="H132" s="7">
        <v>122</v>
      </c>
      <c r="I132" s="38">
        <v>122</v>
      </c>
    </row>
    <row r="133" spans="1:9">
      <c r="A133" s="20">
        <v>42711</v>
      </c>
      <c r="B133" s="8">
        <f>Japan!B130</f>
        <v>50</v>
      </c>
      <c r="C133" s="8">
        <v>123</v>
      </c>
      <c r="D133" s="8">
        <v>123</v>
      </c>
      <c r="E133" s="8">
        <v>123</v>
      </c>
      <c r="F133" s="8">
        <v>123</v>
      </c>
      <c r="G133" s="8">
        <v>123</v>
      </c>
      <c r="H133" s="8">
        <v>123</v>
      </c>
      <c r="I133" s="37">
        <v>123</v>
      </c>
    </row>
    <row r="134" spans="1:9">
      <c r="A134" s="19">
        <v>42712</v>
      </c>
      <c r="B134" s="7">
        <f>Japan!B131</f>
        <v>50</v>
      </c>
      <c r="C134" s="7">
        <v>124</v>
      </c>
      <c r="D134" s="7">
        <v>124</v>
      </c>
      <c r="E134" s="7">
        <v>124</v>
      </c>
      <c r="F134" s="7">
        <v>124</v>
      </c>
      <c r="G134" s="7">
        <v>124</v>
      </c>
      <c r="H134" s="7">
        <v>124</v>
      </c>
      <c r="I134" s="38">
        <v>124</v>
      </c>
    </row>
    <row r="135" spans="1:9">
      <c r="A135" s="20">
        <v>42713</v>
      </c>
      <c r="B135" s="8">
        <v>50</v>
      </c>
      <c r="C135" s="8">
        <v>125</v>
      </c>
      <c r="D135" s="8">
        <v>125</v>
      </c>
      <c r="E135" s="8">
        <v>125</v>
      </c>
      <c r="F135" s="8">
        <v>125</v>
      </c>
      <c r="G135" s="8">
        <v>125</v>
      </c>
      <c r="H135" s="8">
        <v>125</v>
      </c>
      <c r="I135" s="37">
        <v>125</v>
      </c>
    </row>
    <row r="136" spans="1:9">
      <c r="A136" s="19">
        <v>42714</v>
      </c>
      <c r="B136" s="7">
        <v>50</v>
      </c>
      <c r="C136" s="7">
        <v>126</v>
      </c>
      <c r="D136" s="7">
        <v>126</v>
      </c>
      <c r="E136" s="7">
        <v>126</v>
      </c>
      <c r="F136" s="7">
        <v>126</v>
      </c>
      <c r="G136" s="7">
        <v>126</v>
      </c>
      <c r="H136" s="7">
        <v>126</v>
      </c>
      <c r="I136" s="38">
        <v>126</v>
      </c>
    </row>
    <row r="137" spans="1:9">
      <c r="A137" s="27">
        <v>42715</v>
      </c>
      <c r="B137" s="8">
        <v>50</v>
      </c>
      <c r="C137" s="8">
        <v>127</v>
      </c>
      <c r="D137" s="8">
        <v>127</v>
      </c>
      <c r="E137" s="8">
        <v>127</v>
      </c>
      <c r="F137" s="8">
        <v>127</v>
      </c>
      <c r="G137" s="8">
        <v>127</v>
      </c>
      <c r="H137" s="8">
        <v>127</v>
      </c>
      <c r="I137" s="37">
        <v>127</v>
      </c>
    </row>
    <row r="138" spans="1:9">
      <c r="A138" s="19">
        <v>42716</v>
      </c>
      <c r="B138" s="7">
        <v>51</v>
      </c>
      <c r="C138" s="7">
        <v>128</v>
      </c>
      <c r="D138" s="7">
        <v>128</v>
      </c>
      <c r="E138" s="7">
        <v>128</v>
      </c>
      <c r="F138" s="7">
        <v>128</v>
      </c>
      <c r="G138" s="7">
        <v>128</v>
      </c>
      <c r="H138" s="7">
        <v>128</v>
      </c>
      <c r="I138" s="38">
        <v>128</v>
      </c>
    </row>
    <row r="139" spans="1:9">
      <c r="A139" s="20">
        <v>42717</v>
      </c>
      <c r="B139" s="8">
        <v>51</v>
      </c>
      <c r="C139" s="8">
        <v>129</v>
      </c>
      <c r="D139" s="8">
        <v>129</v>
      </c>
      <c r="E139" s="8">
        <v>129</v>
      </c>
      <c r="F139" s="8">
        <v>129</v>
      </c>
      <c r="G139" s="8">
        <v>129</v>
      </c>
      <c r="H139" s="8">
        <v>129</v>
      </c>
      <c r="I139" s="37">
        <v>129</v>
      </c>
    </row>
    <row r="140" spans="1:9">
      <c r="A140" s="19">
        <v>42718</v>
      </c>
      <c r="B140" s="7">
        <v>51</v>
      </c>
      <c r="C140" s="7">
        <v>130</v>
      </c>
      <c r="D140" s="7">
        <v>130</v>
      </c>
      <c r="E140" s="7">
        <v>130</v>
      </c>
      <c r="F140" s="7">
        <v>130</v>
      </c>
      <c r="G140" s="7">
        <v>130</v>
      </c>
      <c r="H140" s="7">
        <v>130</v>
      </c>
      <c r="I140" s="38">
        <v>130</v>
      </c>
    </row>
    <row r="141" spans="1:9">
      <c r="A141" s="20">
        <v>42719</v>
      </c>
      <c r="B141" s="8">
        <v>51</v>
      </c>
      <c r="C141" s="8">
        <v>131</v>
      </c>
      <c r="D141" s="8">
        <v>131</v>
      </c>
      <c r="E141" s="8">
        <v>131</v>
      </c>
      <c r="F141" s="8">
        <v>131</v>
      </c>
      <c r="G141" s="8">
        <v>131</v>
      </c>
      <c r="H141" s="8">
        <v>131</v>
      </c>
      <c r="I141" s="37">
        <v>131</v>
      </c>
    </row>
    <row r="142" spans="1:9">
      <c r="A142" s="19">
        <v>42720</v>
      </c>
      <c r="B142" s="7">
        <v>51</v>
      </c>
      <c r="C142" s="7">
        <v>132</v>
      </c>
      <c r="D142" s="7">
        <v>132</v>
      </c>
      <c r="E142" s="7">
        <v>132</v>
      </c>
      <c r="F142" s="7">
        <v>132</v>
      </c>
      <c r="G142" s="7">
        <v>132</v>
      </c>
      <c r="H142" s="7">
        <v>132</v>
      </c>
      <c r="I142" s="38">
        <v>132</v>
      </c>
    </row>
    <row r="143" spans="1:9">
      <c r="A143" s="20">
        <v>42721</v>
      </c>
      <c r="B143" s="8">
        <v>51</v>
      </c>
      <c r="C143" s="8">
        <v>133</v>
      </c>
      <c r="D143" s="8">
        <v>133</v>
      </c>
      <c r="E143" s="8">
        <v>133</v>
      </c>
      <c r="F143" s="8">
        <v>133</v>
      </c>
      <c r="G143" s="8">
        <v>133</v>
      </c>
      <c r="H143" s="8">
        <v>133</v>
      </c>
      <c r="I143" s="37">
        <v>133</v>
      </c>
    </row>
    <row r="144" spans="1:9">
      <c r="A144" s="22">
        <v>42722</v>
      </c>
      <c r="B144" s="7">
        <v>51</v>
      </c>
      <c r="C144" s="7">
        <v>134</v>
      </c>
      <c r="D144" s="7">
        <v>134</v>
      </c>
      <c r="E144" s="7">
        <v>134</v>
      </c>
      <c r="F144" s="7">
        <v>134</v>
      </c>
      <c r="G144" s="7">
        <v>134</v>
      </c>
      <c r="H144" s="7">
        <v>134</v>
      </c>
      <c r="I144" s="38">
        <v>134</v>
      </c>
    </row>
    <row r="145" spans="1:9">
      <c r="A145" s="20">
        <v>42723</v>
      </c>
      <c r="B145" s="8">
        <v>52</v>
      </c>
      <c r="C145" s="8">
        <v>135</v>
      </c>
      <c r="D145" s="8">
        <v>135</v>
      </c>
      <c r="E145" s="8">
        <v>135</v>
      </c>
      <c r="F145" s="8">
        <v>135</v>
      </c>
      <c r="G145" s="8">
        <v>135</v>
      </c>
      <c r="H145" s="8">
        <v>135</v>
      </c>
      <c r="I145" s="37">
        <v>135</v>
      </c>
    </row>
    <row r="146" spans="1:9">
      <c r="A146" s="19">
        <v>42724</v>
      </c>
      <c r="B146" s="7">
        <v>52</v>
      </c>
      <c r="C146" s="7">
        <v>136</v>
      </c>
      <c r="D146" s="7">
        <v>136</v>
      </c>
      <c r="E146" s="7">
        <v>136</v>
      </c>
      <c r="F146" s="7">
        <v>136</v>
      </c>
      <c r="G146" s="7">
        <v>136</v>
      </c>
      <c r="H146" s="7">
        <v>136</v>
      </c>
      <c r="I146" s="38">
        <v>136</v>
      </c>
    </row>
    <row r="147" spans="1:9">
      <c r="A147" s="20">
        <v>42725</v>
      </c>
      <c r="B147" s="8">
        <v>52</v>
      </c>
      <c r="C147" s="8">
        <v>137</v>
      </c>
      <c r="D147" s="8">
        <v>137</v>
      </c>
      <c r="E147" s="8">
        <v>137</v>
      </c>
      <c r="F147" s="8">
        <v>137</v>
      </c>
      <c r="G147" s="8">
        <v>137</v>
      </c>
      <c r="H147" s="8">
        <v>137</v>
      </c>
      <c r="I147" s="37">
        <v>137</v>
      </c>
    </row>
    <row r="148" spans="1:9">
      <c r="A148" s="19">
        <v>42726</v>
      </c>
      <c r="B148" s="7">
        <v>52</v>
      </c>
      <c r="C148" s="7">
        <v>138</v>
      </c>
      <c r="D148" s="7">
        <v>138</v>
      </c>
      <c r="E148" s="7">
        <v>138</v>
      </c>
      <c r="F148" s="7">
        <v>138</v>
      </c>
      <c r="G148" s="7">
        <v>138</v>
      </c>
      <c r="H148" s="7">
        <v>138</v>
      </c>
      <c r="I148" s="38">
        <v>138</v>
      </c>
    </row>
    <row r="149" spans="1:9">
      <c r="A149" s="20">
        <v>42727</v>
      </c>
      <c r="B149" s="8">
        <v>52</v>
      </c>
      <c r="C149" s="8">
        <v>139</v>
      </c>
      <c r="D149" s="8">
        <v>139</v>
      </c>
      <c r="E149" s="8">
        <v>139</v>
      </c>
      <c r="F149" s="8">
        <v>139</v>
      </c>
      <c r="G149" s="8">
        <v>139</v>
      </c>
      <c r="H149" s="8">
        <v>139</v>
      </c>
      <c r="I149" s="37">
        <v>139</v>
      </c>
    </row>
    <row r="150" spans="1:9">
      <c r="A150" s="19">
        <v>42728</v>
      </c>
      <c r="B150" s="7">
        <v>52</v>
      </c>
      <c r="C150" s="7">
        <v>140</v>
      </c>
      <c r="D150" s="7">
        <v>140</v>
      </c>
      <c r="E150" s="7">
        <v>140</v>
      </c>
      <c r="F150" s="7">
        <v>140</v>
      </c>
      <c r="G150" s="7">
        <v>140</v>
      </c>
      <c r="H150" s="7">
        <v>140</v>
      </c>
      <c r="I150" s="38">
        <v>140</v>
      </c>
    </row>
    <row r="151" spans="1:9">
      <c r="A151" s="20">
        <v>42729</v>
      </c>
      <c r="B151" s="8">
        <v>52</v>
      </c>
      <c r="C151" s="8">
        <v>141</v>
      </c>
      <c r="D151" s="8">
        <v>141</v>
      </c>
      <c r="E151" s="8">
        <v>141</v>
      </c>
      <c r="F151" s="8">
        <v>141</v>
      </c>
      <c r="G151" s="8">
        <v>141</v>
      </c>
      <c r="H151" s="8">
        <v>141</v>
      </c>
      <c r="I151" s="37">
        <v>141</v>
      </c>
    </row>
    <row r="152" spans="1:9">
      <c r="A152" s="19">
        <v>42730</v>
      </c>
      <c r="B152" s="7">
        <v>52</v>
      </c>
      <c r="C152" s="7">
        <v>142</v>
      </c>
      <c r="D152" s="7">
        <v>142</v>
      </c>
      <c r="E152" s="7">
        <v>142</v>
      </c>
      <c r="F152" s="7">
        <v>142</v>
      </c>
      <c r="G152" s="7">
        <v>142</v>
      </c>
      <c r="H152" s="7">
        <v>142</v>
      </c>
      <c r="I152" s="38">
        <v>142</v>
      </c>
    </row>
    <row r="153" spans="1:9">
      <c r="A153" s="20">
        <v>42731</v>
      </c>
      <c r="B153" s="8">
        <v>52</v>
      </c>
      <c r="C153" s="8">
        <v>143</v>
      </c>
      <c r="D153" s="8">
        <v>143</v>
      </c>
      <c r="E153" s="8">
        <v>143</v>
      </c>
      <c r="F153" s="8">
        <v>143</v>
      </c>
      <c r="G153" s="8">
        <v>143</v>
      </c>
      <c r="H153" s="8">
        <v>143</v>
      </c>
      <c r="I153" s="37">
        <v>143</v>
      </c>
    </row>
  </sheetData>
  <pageMargins left="0.7" right="0.7" top="0.75" bottom="0.75" header="0.3" footer="0.3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</vt:lpstr>
      <vt:lpstr>Japan Weekly</vt:lpstr>
    </vt:vector>
  </TitlesOfParts>
  <Company>Uniblue Systems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Scicluna</dc:creator>
  <cp:lastModifiedBy>Michael Filletti</cp:lastModifiedBy>
  <dcterms:created xsi:type="dcterms:W3CDTF">2016-09-29T10:39:24Z</dcterms:created>
  <dcterms:modified xsi:type="dcterms:W3CDTF">2019-02-06T17:26:53Z</dcterms:modified>
</cp:coreProperties>
</file>