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ong/Downloads/"/>
    </mc:Choice>
  </mc:AlternateContent>
  <xr:revisionPtr revIDLastSave="0" documentId="13_ncr:1_{5401D9EB-E181-8E40-92AE-7561BD56D970}" xr6:coauthVersionLast="47" xr6:coauthVersionMax="47" xr10:uidLastSave="{00000000-0000-0000-0000-000000000000}"/>
  <bookViews>
    <workbookView xWindow="0" yWindow="500" windowWidth="35840" windowHeight="20300" activeTab="1" xr2:uid="{07FBF974-3CBB-0B42-9B3F-F06A57363C95}"/>
  </bookViews>
  <sheets>
    <sheet name="first_step_Ground_Truth_updated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5" i="3" l="1"/>
  <c r="AO33" i="3"/>
  <c r="AP33" i="3"/>
  <c r="AQ33" i="3"/>
  <c r="AR33" i="3"/>
  <c r="AS33" i="3"/>
  <c r="AT33" i="3"/>
  <c r="AU33" i="3"/>
  <c r="AU39" i="3" s="1"/>
  <c r="AV33" i="3"/>
  <c r="AV39" i="3" s="1"/>
  <c r="AW33" i="3"/>
  <c r="AW39" i="3" s="1"/>
  <c r="AX33" i="3"/>
  <c r="AX39" i="3" s="1"/>
  <c r="AY33" i="3"/>
  <c r="AY39" i="3" s="1"/>
  <c r="AO34" i="3"/>
  <c r="AP34" i="3"/>
  <c r="AQ34" i="3"/>
  <c r="AR34" i="3"/>
  <c r="AS34" i="3"/>
  <c r="AT34" i="3"/>
  <c r="AU34" i="3"/>
  <c r="AV34" i="3"/>
  <c r="AW34" i="3"/>
  <c r="AX34" i="3"/>
  <c r="AY34" i="3"/>
  <c r="AO35" i="3"/>
  <c r="AP35" i="3"/>
  <c r="AQ35" i="3"/>
  <c r="AR35" i="3"/>
  <c r="AS35" i="3"/>
  <c r="AT35" i="3"/>
  <c r="AU35" i="3"/>
  <c r="AV35" i="3"/>
  <c r="AW35" i="3"/>
  <c r="AX35" i="3"/>
  <c r="AY35" i="3"/>
  <c r="AO36" i="3"/>
  <c r="AP36" i="3"/>
  <c r="AQ36" i="3"/>
  <c r="AR36" i="3"/>
  <c r="AS36" i="3"/>
  <c r="AT36" i="3"/>
  <c r="AU36" i="3"/>
  <c r="AV36" i="3"/>
  <c r="AW36" i="3"/>
  <c r="AX36" i="3"/>
  <c r="AY36" i="3"/>
  <c r="AO37" i="3"/>
  <c r="AP37" i="3"/>
  <c r="AQ37" i="3"/>
  <c r="AR37" i="3"/>
  <c r="AS37" i="3"/>
  <c r="AT37" i="3"/>
  <c r="AU37" i="3"/>
  <c r="AV37" i="3"/>
  <c r="AW37" i="3"/>
  <c r="AX37" i="3"/>
  <c r="AY37" i="3"/>
  <c r="AO38" i="3"/>
  <c r="AP38" i="3"/>
  <c r="AQ38" i="3"/>
  <c r="AR38" i="3"/>
  <c r="AS38" i="3"/>
  <c r="AT38" i="3"/>
  <c r="AU38" i="3"/>
  <c r="AV38" i="3"/>
  <c r="AW38" i="3"/>
  <c r="AX38" i="3"/>
  <c r="AY38" i="3"/>
  <c r="AN38" i="3"/>
  <c r="AN37" i="3"/>
  <c r="AN36" i="3"/>
  <c r="AN35" i="3"/>
  <c r="AN34" i="3"/>
  <c r="AN33" i="3"/>
  <c r="AV25" i="3"/>
  <c r="AW25" i="3"/>
  <c r="AX25" i="3"/>
  <c r="AY25" i="3"/>
  <c r="AV26" i="3"/>
  <c r="AW26" i="3"/>
  <c r="AX26" i="3"/>
  <c r="AY26" i="3"/>
  <c r="AV27" i="3"/>
  <c r="AV43" i="3" s="1"/>
  <c r="AW27" i="3"/>
  <c r="AW43" i="3" s="1"/>
  <c r="AX27" i="3"/>
  <c r="AX43" i="3" s="1"/>
  <c r="AY27" i="3"/>
  <c r="AV28" i="3"/>
  <c r="AW28" i="3"/>
  <c r="AW44" i="3" s="1"/>
  <c r="AX28" i="3"/>
  <c r="AY28" i="3"/>
  <c r="AV29" i="3"/>
  <c r="AV45" i="3" s="1"/>
  <c r="AW29" i="3"/>
  <c r="AW45" i="3" s="1"/>
  <c r="AX29" i="3"/>
  <c r="AX45" i="3" s="1"/>
  <c r="AY29" i="3"/>
  <c r="AY45" i="3" s="1"/>
  <c r="AV30" i="3"/>
  <c r="AV46" i="3" s="1"/>
  <c r="AW30" i="3"/>
  <c r="AW46" i="3" s="1"/>
  <c r="AX30" i="3"/>
  <c r="AX46" i="3" s="1"/>
  <c r="AY30" i="3"/>
  <c r="AO25" i="3"/>
  <c r="AO41" i="3" s="1"/>
  <c r="AP25" i="3"/>
  <c r="AP41" i="3" s="1"/>
  <c r="AR25" i="3"/>
  <c r="AR41" i="3" s="1"/>
  <c r="AS25" i="3"/>
  <c r="AS41" i="3" s="1"/>
  <c r="AT25" i="3"/>
  <c r="AT41" i="3" s="1"/>
  <c r="AU25" i="3"/>
  <c r="AO26" i="3"/>
  <c r="AO42" i="3" s="1"/>
  <c r="AP26" i="3"/>
  <c r="AP42" i="3" s="1"/>
  <c r="AQ26" i="3"/>
  <c r="AQ42" i="3" s="1"/>
  <c r="AR26" i="3"/>
  <c r="AR42" i="3" s="1"/>
  <c r="AS26" i="3"/>
  <c r="AS42" i="3" s="1"/>
  <c r="AT26" i="3"/>
  <c r="AT42" i="3" s="1"/>
  <c r="AU26" i="3"/>
  <c r="AU42" i="3" s="1"/>
  <c r="AO27" i="3"/>
  <c r="AP27" i="3"/>
  <c r="AP43" i="3" s="1"/>
  <c r="AQ27" i="3"/>
  <c r="AQ43" i="3" s="1"/>
  <c r="AR27" i="3"/>
  <c r="AR43" i="3" s="1"/>
  <c r="AS27" i="3"/>
  <c r="AS43" i="3" s="1"/>
  <c r="AT27" i="3"/>
  <c r="AT43" i="3" s="1"/>
  <c r="AU27" i="3"/>
  <c r="AU43" i="3" s="1"/>
  <c r="AO28" i="3"/>
  <c r="AP28" i="3"/>
  <c r="AQ28" i="3"/>
  <c r="AQ44" i="3" s="1"/>
  <c r="AR28" i="3"/>
  <c r="AR44" i="3" s="1"/>
  <c r="AS28" i="3"/>
  <c r="AT28" i="3"/>
  <c r="AT44" i="3" s="1"/>
  <c r="AU28" i="3"/>
  <c r="AU44" i="3" s="1"/>
  <c r="AO29" i="3"/>
  <c r="AP29" i="3"/>
  <c r="AQ29" i="3"/>
  <c r="AR29" i="3"/>
  <c r="AR45" i="3" s="1"/>
  <c r="AS29" i="3"/>
  <c r="AS45" i="3" s="1"/>
  <c r="AT29" i="3"/>
  <c r="AT45" i="3" s="1"/>
  <c r="AU29" i="3"/>
  <c r="AU45" i="3" s="1"/>
  <c r="AO30" i="3"/>
  <c r="AO46" i="3" s="1"/>
  <c r="AP30" i="3"/>
  <c r="AQ30" i="3"/>
  <c r="AR30" i="3"/>
  <c r="AS30" i="3"/>
  <c r="AS46" i="3" s="1"/>
  <c r="AT30" i="3"/>
  <c r="AT46" i="3" s="1"/>
  <c r="AU30" i="3"/>
  <c r="AU46" i="3" s="1"/>
  <c r="AN30" i="3"/>
  <c r="AN29" i="3"/>
  <c r="AN28" i="3"/>
  <c r="AN27" i="3"/>
  <c r="AN26" i="3"/>
  <c r="AN25" i="3"/>
  <c r="AN31" i="3" s="1"/>
  <c r="AO44" i="3" l="1"/>
  <c r="AN46" i="3"/>
  <c r="AQ45" i="3"/>
  <c r="AU41" i="3"/>
  <c r="AW42" i="3"/>
  <c r="AT39" i="3"/>
  <c r="AN43" i="3"/>
  <c r="AN44" i="3"/>
  <c r="AN45" i="3"/>
  <c r="AP45" i="3"/>
  <c r="AV42" i="3"/>
  <c r="AS39" i="3"/>
  <c r="AP44" i="3"/>
  <c r="AY42" i="3"/>
  <c r="AX42" i="3"/>
  <c r="AY41" i="3"/>
  <c r="AR39" i="3"/>
  <c r="AX44" i="3"/>
  <c r="AX41" i="3"/>
  <c r="AQ39" i="3"/>
  <c r="AY44" i="3"/>
  <c r="AP39" i="3"/>
  <c r="AN42" i="3"/>
  <c r="AR46" i="3"/>
  <c r="AO43" i="3"/>
  <c r="AW41" i="3"/>
  <c r="AQ46" i="3"/>
  <c r="AS44" i="3"/>
  <c r="AV44" i="3"/>
  <c r="AV41" i="3"/>
  <c r="AO39" i="3"/>
  <c r="AO45" i="3"/>
  <c r="AP46" i="3"/>
  <c r="AY46" i="3"/>
  <c r="AY43" i="3"/>
  <c r="AN39" i="3"/>
  <c r="AQ41" i="3"/>
  <c r="AN41" i="3"/>
  <c r="AY31" i="3"/>
  <c r="AU31" i="3"/>
  <c r="AT31" i="3"/>
  <c r="AW31" i="3"/>
  <c r="AV31" i="3"/>
  <c r="AX31" i="3"/>
  <c r="AS31" i="3"/>
  <c r="AR31" i="3"/>
  <c r="AQ31" i="3"/>
  <c r="AP31" i="3"/>
  <c r="AO31" i="3"/>
</calcChain>
</file>

<file path=xl/sharedStrings.xml><?xml version="1.0" encoding="utf-8"?>
<sst xmlns="http://schemas.openxmlformats.org/spreadsheetml/2006/main" count="2524" uniqueCount="219">
  <si>
    <t>Case Number</t>
  </si>
  <si>
    <t>Fraud Payment</t>
  </si>
  <si>
    <t>Located</t>
  </si>
  <si>
    <t>Transaction Date (value)</t>
  </si>
  <si>
    <t>Originating Amount</t>
  </si>
  <si>
    <t>Originating Currency</t>
  </si>
  <si>
    <t>Originator Name</t>
  </si>
  <si>
    <t>Originator Account Number</t>
  </si>
  <si>
    <t>Originator Bank Raw</t>
  </si>
  <si>
    <t>Beneficiary Name</t>
  </si>
  <si>
    <t>Beneficiary Account Number</t>
  </si>
  <si>
    <t>Beneficiary Bank Raw</t>
  </si>
  <si>
    <t>Transaction Type Source</t>
  </si>
  <si>
    <t>Transaction Code Description</t>
  </si>
  <si>
    <t>Ground_Truth_Located</t>
  </si>
  <si>
    <t>Ground_Truth_Transaction Date (value)</t>
  </si>
  <si>
    <t>Ground_Truth_Originating Amount</t>
  </si>
  <si>
    <t>Ground_Truth_Originating Currency</t>
  </si>
  <si>
    <t>Ground_Truth_Originator Name</t>
  </si>
  <si>
    <t>Ground_Truth_Originator Account Number</t>
  </si>
  <si>
    <t>Ground_Truth_Originator Bank Raw</t>
  </si>
  <si>
    <t>Ground_Truth_Beneficiary Name</t>
  </si>
  <si>
    <t>Ground_Truth_Beneficiary Account Number</t>
  </si>
  <si>
    <t>Ground_Truth_Beneficiary Bank Raw</t>
  </si>
  <si>
    <t>Ground_Truth_Channel</t>
  </si>
  <si>
    <t>Ground_Truth_Cancel Amount Requested (for UAR only)</t>
  </si>
  <si>
    <t>LLM_Response_Located</t>
  </si>
  <si>
    <t>LLM_Response_Transaction Date (value)</t>
  </si>
  <si>
    <t>LLM_Response_Originating Amount</t>
  </si>
  <si>
    <t>LLM_Response_Originating Currency</t>
  </si>
  <si>
    <t>LLM_Response_Originator Name</t>
  </si>
  <si>
    <t>LLM_Response_Originator Account Number</t>
  </si>
  <si>
    <t>LLM_Response_Originator Bank Raw</t>
  </si>
  <si>
    <t>LLM_Response_Beneficiary Name</t>
  </si>
  <si>
    <t>LLM_Response_Beneficiary Account Number</t>
  </si>
  <si>
    <t>LLM_Response_Beneficiary Bank Raw</t>
  </si>
  <si>
    <t>LLM_Respoonse_Channel</t>
  </si>
  <si>
    <t>LLM_Response_Cancel Amount Requested (for UAR only)</t>
  </si>
  <si>
    <t>Pass_TRUE_OR_FALSE_Located</t>
  </si>
  <si>
    <t>Pass_TRUE_OR_FALSE_Transaction Date (value)</t>
  </si>
  <si>
    <t>Pass_TRUE_OR_FALSE_Originating Amount</t>
  </si>
  <si>
    <t>Pass_TRUE_OR_FALSE_Originating Currency</t>
  </si>
  <si>
    <t>Pass_TRUE_OR_FALSE_Originator Name</t>
  </si>
  <si>
    <t>Pass_TRUE_OR_FALSE_Originator Account Number</t>
  </si>
  <si>
    <t>Pass_TRUE_OR_FALSE_Originator Bank Raw</t>
  </si>
  <si>
    <t>Pass_TRUE_OR_FALSE_Beneficiary Name</t>
  </si>
  <si>
    <t>Pass_TRUE_OR_FALSE_Beneficiary Account Number</t>
  </si>
  <si>
    <t>Pass_TRUE_OR_FALSE_Beneficiary Bank Raw</t>
  </si>
  <si>
    <t>Pass_TRUE_OR_FALSE_Channel</t>
  </si>
  <si>
    <t>Pass_TRUE_OR_FALSE_Cancel Amount Requested (for UAR only)</t>
  </si>
  <si>
    <t>JSON_Processing_Errors</t>
  </si>
  <si>
    <t>HKD</t>
  </si>
  <si>
    <t>YEUNG KAI</t>
  </si>
  <si>
    <t>666-66666-601</t>
  </si>
  <si>
    <t>The Hongkong and Shanghai Banking Corporation Limited</t>
  </si>
  <si>
    <t>CHAN TAI MAN</t>
  </si>
  <si>
    <t>111-111111-101</t>
  </si>
  <si>
    <t>Hang Seng Bank Ltd.</t>
  </si>
  <si>
    <t>CUTF</t>
  </si>
  <si>
    <t>UNRELATED ELECTRONIC     TRANSFER CREDIT</t>
  </si>
  <si>
    <t>29/8/2024</t>
  </si>
  <si>
    <t>MR       CHAN TAI MAN</t>
  </si>
  <si>
    <t>CCCS</t>
  </si>
  <si>
    <t>ATM/CDM CASH CREDIT USINGACCOUNT INPUT</t>
  </si>
  <si>
    <t>MR CHAN TAI MAN</t>
  </si>
  <si>
    <t>ATM</t>
  </si>
  <si>
    <t>Cash Deposit</t>
  </si>
  <si>
    <t>30/8/2024</t>
  </si>
  <si>
    <t>MR   CHUNG SIU</t>
  </si>
  <si>
    <t>111-111111-102</t>
  </si>
  <si>
    <t>MR CHUNG SIU</t>
  </si>
  <si>
    <t>Field 'cancel_amount_requested' is null in JSON</t>
  </si>
  <si>
    <t>28/8/2024</t>
  </si>
  <si>
    <t>MR    CHUNG SIU</t>
  </si>
  <si>
    <t>MISS YEUNG KAI</t>
  </si>
  <si>
    <t>Mr CHAN TAI MAN       AND OTHERS</t>
  </si>
  <si>
    <t>CWTF</t>
  </si>
  <si>
    <t>Default transaction</t>
  </si>
  <si>
    <t>JSON Parse Error: Extra data: line 1 column 348 (char 347)</t>
  </si>
  <si>
    <t>MR      CHAN TAI MAN</t>
  </si>
  <si>
    <t>TSANG SIU MING</t>
  </si>
  <si>
    <t>666-66666-602</t>
  </si>
  <si>
    <t>XIE PANGAN</t>
  </si>
  <si>
    <t>666-66666-603</t>
  </si>
  <si>
    <t>CHEUNG, TAK SHING</t>
  </si>
  <si>
    <t>222-222222-101</t>
  </si>
  <si>
    <t>ATM TRANSFER UNRELATED   DEPOSIT</t>
  </si>
  <si>
    <t>YAN, MEI MEI</t>
  </si>
  <si>
    <t>222-222222-102</t>
  </si>
  <si>
    <t>TAN, FUNG</t>
  </si>
  <si>
    <t>222-222222-103</t>
  </si>
  <si>
    <t>DCP UNRELATED ELECTRONIC TRANSFER CREDIT FROM PIB</t>
  </si>
  <si>
    <t>333-333333-101</t>
  </si>
  <si>
    <t>MR        CHAN TAI MAN</t>
  </si>
  <si>
    <t>JSON Parse Error: Extra data: line 1 column 337 (char 336)</t>
  </si>
  <si>
    <t>FPS</t>
  </si>
  <si>
    <t>Field 'channel' is null in JSON</t>
  </si>
  <si>
    <t>24/8/2024</t>
  </si>
  <si>
    <t>CHEUNG TAK SHING</t>
  </si>
  <si>
    <t>444-4444444-101</t>
  </si>
  <si>
    <t>HSBC</t>
  </si>
  <si>
    <t>HSB</t>
  </si>
  <si>
    <t>25/8/2024</t>
  </si>
  <si>
    <t>CASH DEP VIA CDM/BCDM -  AC INPUT (TOUCH SCREEN)</t>
  </si>
  <si>
    <t>CHUNG SIU</t>
  </si>
  <si>
    <t>Bank of China (Hong Kong) Limited</t>
  </si>
  <si>
    <t>BOC</t>
  </si>
  <si>
    <t>25/7/2024</t>
  </si>
  <si>
    <t>CCAS</t>
  </si>
  <si>
    <t>CIF CASH DEPOSIT</t>
  </si>
  <si>
    <t>22/5/2024</t>
  </si>
  <si>
    <t>Hang Seng Bank</t>
  </si>
  <si>
    <t>CHIU YAN</t>
  </si>
  <si>
    <t>111-111111-103</t>
  </si>
  <si>
    <t>29/6/2024</t>
  </si>
  <si>
    <t>Heng Sang Bank</t>
  </si>
  <si>
    <t>HANG SENG BANK, LIMITED</t>
  </si>
  <si>
    <t>17/7/2024</t>
  </si>
  <si>
    <t>15/7/2024</t>
  </si>
  <si>
    <t>21/8/2024</t>
  </si>
  <si>
    <t>26/7/2024</t>
  </si>
  <si>
    <t>China Construction Bank (Asia) Corporation Limited</t>
  </si>
  <si>
    <t>28/7/2024</t>
  </si>
  <si>
    <t>27/7/2024</t>
  </si>
  <si>
    <t>YAN MEI MEI</t>
  </si>
  <si>
    <t>30/9/2024</t>
  </si>
  <si>
    <t>16/7/2024</t>
  </si>
  <si>
    <t>CHAN, TAIMAN</t>
  </si>
  <si>
    <t>444-4444444-102</t>
  </si>
  <si>
    <t>23/12/2024</t>
  </si>
  <si>
    <t>ABC1 Limited</t>
  </si>
  <si>
    <t>CHAN, TAI MAN</t>
  </si>
  <si>
    <t>333-333333-102</t>
  </si>
  <si>
    <t>DUTF</t>
  </si>
  <si>
    <t>ATM TRANSFER UNRELATED   WITHDRAWAL</t>
  </si>
  <si>
    <t>MR CHEUNG TAK SHING</t>
  </si>
  <si>
    <t>29/11/2024</t>
  </si>
  <si>
    <t>STANDARD CHARTERED BANK (HONG KONG) LIMITED</t>
  </si>
  <si>
    <t>MR       Chan Tai Man</t>
  </si>
  <si>
    <t>24/11/2024</t>
  </si>
  <si>
    <t>2=3</t>
  </si>
  <si>
    <t>30/12/2024</t>
  </si>
  <si>
    <t>MR CHIU YAN</t>
  </si>
  <si>
    <t>1=7</t>
  </si>
  <si>
    <t>MR CHAN, TAI MAN</t>
  </si>
  <si>
    <t>2=8</t>
  </si>
  <si>
    <t>3=9</t>
  </si>
  <si>
    <t>31/12/2024</t>
  </si>
  <si>
    <t>4=11</t>
  </si>
  <si>
    <t>MR CHONG MAN</t>
  </si>
  <si>
    <t>111-111111-104</t>
  </si>
  <si>
    <t>27/12/2024</t>
  </si>
  <si>
    <t>1/YEUNG KAI</t>
  </si>
  <si>
    <t>PCBCCN‚ñ†‚ñ†‚ñ†‚ñ†</t>
  </si>
  <si>
    <t>MR  CHAN TAI MAN</t>
  </si>
  <si>
    <t>WIRE-TRANSFER CREDIT</t>
  </si>
  <si>
    <t>MR      CHAN, TAIMAN</t>
  </si>
  <si>
    <t>FPWICT</t>
  </si>
  <si>
    <t>MISS TSANG SIU MING</t>
  </si>
  <si>
    <t>INDUSTRIAL AND COMMERCIAL BANK OF CHINA (ASIA) LIMITED</t>
  </si>
  <si>
    <t>ATMCCD</t>
  </si>
  <si>
    <t>C</t>
  </si>
  <si>
    <t>666-666666-101</t>
  </si>
  <si>
    <t>DBS Bank (Hong Kong) Ltd.</t>
  </si>
  <si>
    <t>TAN FUNG</t>
  </si>
  <si>
    <t>444-4444444-103</t>
  </si>
  <si>
    <t>PANG YA SHI</t>
  </si>
  <si>
    <t>444-4444444-104</t>
  </si>
  <si>
    <t>20/1/2025</t>
  </si>
  <si>
    <t>Bank of Communications (Hong Kong) Ltd.</t>
  </si>
  <si>
    <t>The Bank of East Asia, Limited</t>
  </si>
  <si>
    <t>DWTF</t>
  </si>
  <si>
    <t>29/12/2024</t>
  </si>
  <si>
    <t>555-555555-101</t>
  </si>
  <si>
    <t>ZA Bank Limited</t>
  </si>
  <si>
    <t>CASH TXN CREDIT</t>
  </si>
  <si>
    <t>25/12/2024</t>
  </si>
  <si>
    <t>1=3</t>
  </si>
  <si>
    <t>17/1/2025</t>
  </si>
  <si>
    <t>2=4</t>
  </si>
  <si>
    <t>19/1/2025</t>
  </si>
  <si>
    <t>18/1/2025</t>
  </si>
  <si>
    <t>24/1/2025</t>
  </si>
  <si>
    <t>UNKNOWN OR INVALID TERRITORY</t>
  </si>
  <si>
    <t>16/1/2025</t>
  </si>
  <si>
    <t>ICBKCNB‚ñ†‚ñ†‚ñ†‚ñ†</t>
  </si>
  <si>
    <t>INWARD TELEGRAPHIC       TRANSFER (R22)</t>
  </si>
  <si>
    <t>ICBKC‚ñ†‚ñ†‚ñ†‚ñ†‚ñ†</t>
  </si>
  <si>
    <t>CMTF</t>
  </si>
  <si>
    <t>TRANSFER DEPOSIT</t>
  </si>
  <si>
    <t>16/2/2024</t>
  </si>
  <si>
    <t>Type</t>
  </si>
  <si>
    <t>HSBC Referral</t>
  </si>
  <si>
    <t>UAR</t>
  </si>
  <si>
    <t>Police Letter</t>
  </si>
  <si>
    <t>HSBC Referral; UAR</t>
  </si>
  <si>
    <t>ODFT; HSBC Referral; UAR</t>
  </si>
  <si>
    <t>Police Letter; ODFT</t>
  </si>
  <si>
    <t>Police Letter; ODFT; Search Warrant</t>
  </si>
  <si>
    <t>ADCC</t>
  </si>
  <si>
    <t>ODFT</t>
  </si>
  <si>
    <t>HSBC Referral; UAR; Police Letter</t>
  </si>
  <si>
    <t>Search Warrant</t>
  </si>
  <si>
    <t>HSBC Referral; ADCC</t>
  </si>
  <si>
    <t>ODFT; UAR</t>
  </si>
  <si>
    <t>Police Letter; ADCC</t>
  </si>
  <si>
    <t>ADCC tested sample</t>
  </si>
  <si>
    <t>HSBC Referral tested sample</t>
  </si>
  <si>
    <t>ODFT tested sample</t>
  </si>
  <si>
    <t>Police Letter tested sample</t>
  </si>
  <si>
    <t>Search Warrant tested sample</t>
  </si>
  <si>
    <t>UAR tested sample</t>
  </si>
  <si>
    <t>Total</t>
  </si>
  <si>
    <t>ADCC Fail rate</t>
  </si>
  <si>
    <t>HSBC Referral Fail rate</t>
  </si>
  <si>
    <t>ODFT Fail rate</t>
  </si>
  <si>
    <t>Police Letter Fail rate</t>
  </si>
  <si>
    <t>Search Warrant Fail rate</t>
  </si>
  <si>
    <t>UAR Fail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</si>
</sst>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FCFE7-06E9-0544-9AE5-FC330211A076}" name="Table2" displayName="Table2" ref="A1:AY23" totalsRowShown="0">
  <autoFilter ref="A1:AY23" xr:uid="{D43FCFE7-06E9-0544-9AE5-FC330211A076}"/>
  <tableColumns count="51">
    <tableColumn id="1" xr3:uid="{3DBEF2E3-4592-CC47-B19B-1E5E718F9602}" name="Type"/>
    <tableColumn id="2" xr3:uid="{3C8365EB-3618-1649-A1D3-8B089D67F299}" name="Case Number"/>
    <tableColumn id="3" xr3:uid="{D56BD8A5-440D-4345-AB4B-527D45D53613}" name="Fraud Payment"/>
    <tableColumn id="4" xr3:uid="{51781224-1E9B-0045-92DF-80BE005B87D6}" name="Located"/>
    <tableColumn id="5" xr3:uid="{DEA42311-1C0E-9F48-9710-A69C7CC50EF4}" name="Transaction Date (value)"/>
    <tableColumn id="6" xr3:uid="{59DFDEA1-0F3A-1B48-9C24-735DAAF59FEC}" name="Originating Amount"/>
    <tableColumn id="7" xr3:uid="{77494C37-195A-1545-AB0A-CE8394EE0082}" name="Originating Currency"/>
    <tableColumn id="8" xr3:uid="{B0F701E3-BAC5-1F4E-B13B-5A8B1DD75B1F}" name="Originator Name"/>
    <tableColumn id="9" xr3:uid="{C6C36CE6-6FFB-A745-A82E-8FC6BE7145DE}" name="Originator Account Number"/>
    <tableColumn id="10" xr3:uid="{9DD62185-9387-9244-A0BE-122A4E7562D0}" name="Originator Bank Raw"/>
    <tableColumn id="11" xr3:uid="{D0094EA5-2CC8-2643-BF0A-386E2674F467}" name="Beneficiary Name"/>
    <tableColumn id="12" xr3:uid="{8F2A4497-CB42-6541-A066-97B75F07AD19}" name="Beneficiary Account Number"/>
    <tableColumn id="13" xr3:uid="{D7150B26-EBA8-1D40-9A43-D04BEC0307BA}" name="Beneficiary Bank Raw"/>
    <tableColumn id="14" xr3:uid="{8D1D1DF8-2EED-654A-B23D-84073731FC0C}" name="Transaction Type Source"/>
    <tableColumn id="15" xr3:uid="{6A08D971-EC9E-1442-ACD1-B4E2E4078C2A}" name="Transaction Code Description"/>
    <tableColumn id="16" xr3:uid="{614C557E-5823-3347-B818-C0170FB4303C}" name="Ground_Truth_Located"/>
    <tableColumn id="17" xr3:uid="{293536DB-8E0B-3F48-9CF8-53B9CFA65CA7}" name="Ground_Truth_Transaction Date (value)"/>
    <tableColumn id="18" xr3:uid="{120D293C-E2B3-E043-8CD5-E3CDC1AA71DE}" name="Ground_Truth_Originating Amount"/>
    <tableColumn id="19" xr3:uid="{AA214044-D4C7-F04C-87CC-B0B19965A7A6}" name="Ground_Truth_Originating Currency"/>
    <tableColumn id="20" xr3:uid="{E9021222-62D1-1048-A2B6-11882DFBED65}" name="Ground_Truth_Originator Name"/>
    <tableColumn id="21" xr3:uid="{053C1EA2-9355-8E47-B4D1-7BBE87525644}" name="Ground_Truth_Originator Account Number"/>
    <tableColumn id="22" xr3:uid="{60AD5164-EE07-2642-81F7-7A3D524668CC}" name="Ground_Truth_Originator Bank Raw"/>
    <tableColumn id="23" xr3:uid="{5DE419D3-F32F-C343-B549-420C0A5BBE52}" name="Ground_Truth_Beneficiary Name"/>
    <tableColumn id="24" xr3:uid="{6D062D19-4BDB-624B-B8CB-AB6AAAD62781}" name="Ground_Truth_Beneficiary Account Number"/>
    <tableColumn id="25" xr3:uid="{4AF68343-A9B3-494C-A7C9-9323516A2716}" name="Ground_Truth_Beneficiary Bank Raw"/>
    <tableColumn id="26" xr3:uid="{1798045F-E9F0-8F41-8376-12791A98EA4F}" name="Ground_Truth_Channel"/>
    <tableColumn id="27" xr3:uid="{DB7EBE45-B96A-3647-9B28-30755EEFF13C}" name="Ground_Truth_Cancel Amount Requested (for UAR only)"/>
    <tableColumn id="28" xr3:uid="{E62F53EE-1E07-1142-9A02-7305488EAD1E}" name="LLM_Response_Located"/>
    <tableColumn id="29" xr3:uid="{01CF991D-B070-5040-8FFF-496425739D6D}" name="LLM_Response_Transaction Date (value)"/>
    <tableColumn id="30" xr3:uid="{C83335C3-3652-BF40-9FF5-1F16DF0850F0}" name="LLM_Response_Originating Amount"/>
    <tableColumn id="31" xr3:uid="{83C96786-1D23-5947-8BCD-00B2C708EC60}" name="LLM_Response_Originating Currency"/>
    <tableColumn id="32" xr3:uid="{196E9FB2-7265-1A43-9D41-D4D30EC1999D}" name="LLM_Response_Originator Name"/>
    <tableColumn id="33" xr3:uid="{666642D8-063C-E948-A811-86D7CA292772}" name="LLM_Response_Originator Account Number"/>
    <tableColumn id="34" xr3:uid="{05D2E069-0F1A-5D46-A17F-A4E0F5C3C533}" name="LLM_Response_Originator Bank Raw"/>
    <tableColumn id="35" xr3:uid="{7098300B-3A9A-AE47-A0E8-0D15DFAC351D}" name="LLM_Response_Beneficiary Name"/>
    <tableColumn id="36" xr3:uid="{CFDDD9A5-78AC-514B-A203-810D1ECA02FA}" name="LLM_Response_Beneficiary Account Number"/>
    <tableColumn id="37" xr3:uid="{550AC4B5-904D-834C-BF90-798EC6399798}" name="LLM_Response_Beneficiary Bank Raw"/>
    <tableColumn id="38" xr3:uid="{8106F205-D6DA-6740-A912-DEED6BB792D4}" name="LLM_Respoonse_Channel"/>
    <tableColumn id="39" xr3:uid="{74324E00-DB9C-BA4C-8829-CB503E65AA42}" name="LLM_Response_Cancel Amount Requested (for UAR only)"/>
    <tableColumn id="40" xr3:uid="{E4D3245A-8911-A543-A620-65A7F6AE1EB5}" name="Pass_TRUE_OR_FALSE_Located"/>
    <tableColumn id="41" xr3:uid="{D038443C-1FAC-F540-AE10-79160A1777C9}" name="Pass_TRUE_OR_FALSE_Transaction Date (value)"/>
    <tableColumn id="42" xr3:uid="{FB12DDB7-503D-9A49-88AF-FF3A6729037F}" name="Pass_TRUE_OR_FALSE_Originating Amount"/>
    <tableColumn id="43" xr3:uid="{26BC419A-4686-CD47-963C-E1281E324B20}" name="Pass_TRUE_OR_FALSE_Originating Currency"/>
    <tableColumn id="44" xr3:uid="{4FFFED0C-A99C-7F44-8408-1E9A993413D7}" name="Pass_TRUE_OR_FALSE_Originator Name"/>
    <tableColumn id="45" xr3:uid="{6AE5ED4E-B379-7547-88A9-7A28927E6BC8}" name="Pass_TRUE_OR_FALSE_Originator Account Number"/>
    <tableColumn id="46" xr3:uid="{99E3B940-558C-8D46-A941-E6DD1E10050F}" name="Pass_TRUE_OR_FALSE_Originator Bank Raw"/>
    <tableColumn id="47" xr3:uid="{48239EE4-CEAA-BB44-8B5D-191A4CE549FC}" name="Pass_TRUE_OR_FALSE_Beneficiary Name"/>
    <tableColumn id="48" xr3:uid="{676CEF6C-E16C-B046-B398-00A7396189B2}" name="Pass_TRUE_OR_FALSE_Beneficiary Account Number"/>
    <tableColumn id="49" xr3:uid="{52316906-29E7-DB46-BD3B-D93E656844D3}" name="Pass_TRUE_OR_FALSE_Beneficiary Bank Raw"/>
    <tableColumn id="50" xr3:uid="{E20A4B45-F4BB-BD43-92F7-CFF0415FF0AA}" name="Pass_TRUE_OR_FALSE_Channel"/>
    <tableColumn id="51" xr3:uid="{BC5BD256-F47E-354B-997D-240DE38D0F4F}" name="Pass_TRUE_OR_FALSE_Cancel Amount Requested (for UAR only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46CD-C524-C44C-9776-536BB279F5BA}">
  <dimension ref="A1:BP185"/>
  <sheetViews>
    <sheetView zoomScale="56" workbookViewId="0">
      <pane xSplit="3" ySplit="1" topLeftCell="AV2" activePane="bottomRight" state="frozen"/>
      <selection pane="topRight" activeCell="C1" sqref="C1"/>
      <selection pane="bottomLeft" activeCell="A2" sqref="A2"/>
      <selection pane="bottomRight" activeCell="A99" sqref="A99:A100"/>
    </sheetView>
  </sheetViews>
  <sheetFormatPr baseColWidth="10" defaultRowHeight="16" x14ac:dyDescent="0.2"/>
  <cols>
    <col min="1" max="1" width="17.1640625" bestFit="1" customWidth="1"/>
    <col min="2" max="2" width="12.1640625" bestFit="1" customWidth="1"/>
    <col min="3" max="3" width="13.1640625" bestFit="1" customWidth="1"/>
    <col min="4" max="4" width="7.6640625" bestFit="1" customWidth="1"/>
    <col min="5" max="5" width="21.1640625" bestFit="1" customWidth="1"/>
    <col min="6" max="6" width="16.6640625" bestFit="1" customWidth="1"/>
    <col min="7" max="7" width="18" bestFit="1" customWidth="1"/>
    <col min="8" max="8" width="19.1640625" bestFit="1" customWidth="1"/>
    <col min="9" max="9" width="23.5" bestFit="1" customWidth="1"/>
    <col min="10" max="10" width="53.33203125" bestFit="1" customWidth="1"/>
    <col min="11" max="11" width="29" bestFit="1" customWidth="1"/>
    <col min="12" max="12" width="24.5" bestFit="1" customWidth="1"/>
    <col min="13" max="13" width="24.83203125" bestFit="1" customWidth="1"/>
    <col min="14" max="14" width="20.83203125" bestFit="1" customWidth="1"/>
    <col min="15" max="15" width="50.6640625" bestFit="1" customWidth="1"/>
    <col min="16" max="16" width="19.6640625" bestFit="1" customWidth="1"/>
    <col min="17" max="17" width="33.5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35.6640625" bestFit="1" customWidth="1"/>
    <col min="22" max="22" width="47.5" bestFit="1" customWidth="1"/>
    <col min="23" max="23" width="27.83203125" bestFit="1" customWidth="1"/>
    <col min="24" max="24" width="36.6640625" bestFit="1" customWidth="1"/>
    <col min="25" max="25" width="30.83203125" bestFit="1" customWidth="1"/>
    <col min="26" max="26" width="20" bestFit="1" customWidth="1"/>
    <col min="27" max="27" width="46.5" bestFit="1" customWidth="1"/>
    <col min="28" max="28" width="20.5" bestFit="1" customWidth="1"/>
    <col min="29" max="29" width="34.33203125" bestFit="1" customWidth="1"/>
    <col min="30" max="30" width="29.6640625" bestFit="1" customWidth="1"/>
    <col min="31" max="31" width="31" bestFit="1" customWidth="1"/>
    <col min="32" max="32" width="27.6640625" bestFit="1" customWidth="1"/>
    <col min="33" max="33" width="36.5" bestFit="1" customWidth="1"/>
    <col min="34" max="34" width="47.5" bestFit="1" customWidth="1"/>
    <col min="35" max="35" width="28.6640625" bestFit="1" customWidth="1"/>
    <col min="36" max="36" width="37.6640625" bestFit="1" customWidth="1"/>
    <col min="37" max="37" width="31.83203125" bestFit="1" customWidth="1"/>
    <col min="38" max="38" width="22" bestFit="1" customWidth="1"/>
    <col min="39" max="39" width="47.5" bestFit="1" customWidth="1"/>
    <col min="40" max="40" width="26.6640625" bestFit="1" customWidth="1"/>
    <col min="41" max="41" width="40.33203125" bestFit="1" customWidth="1"/>
    <col min="42" max="42" width="35.6640625" bestFit="1" customWidth="1"/>
    <col min="43" max="43" width="37.1640625" bestFit="1" customWidth="1"/>
    <col min="44" max="44" width="33.6640625" bestFit="1" customWidth="1"/>
    <col min="45" max="45" width="42.6640625" bestFit="1" customWidth="1"/>
    <col min="46" max="46" width="36.6640625" bestFit="1" customWidth="1"/>
    <col min="47" max="47" width="34.6640625" bestFit="1" customWidth="1"/>
    <col min="48" max="48" width="43.6640625" bestFit="1" customWidth="1"/>
    <col min="49" max="49" width="37.83203125" bestFit="1" customWidth="1"/>
    <col min="50" max="50" width="27" bestFit="1" customWidth="1"/>
    <col min="51" max="51" width="53.5" bestFit="1" customWidth="1"/>
    <col min="52" max="52" width="7.33203125" bestFit="1" customWidth="1"/>
    <col min="53" max="53" width="48.33203125" bestFit="1" customWidth="1"/>
    <col min="60" max="60" width="20" bestFit="1" customWidth="1"/>
    <col min="61" max="61" width="22" bestFit="1" customWidth="1"/>
    <col min="62" max="62" width="27" bestFit="1" customWidth="1"/>
    <col min="66" max="66" width="30.83203125" bestFit="1" customWidth="1"/>
    <col min="67" max="67" width="31.83203125" bestFit="1" customWidth="1"/>
    <col min="68" max="68" width="37.83203125" bestFit="1" customWidth="1"/>
  </cols>
  <sheetData>
    <row r="1" spans="1:68" x14ac:dyDescent="0.2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50</v>
      </c>
      <c r="BH1" t="s">
        <v>24</v>
      </c>
      <c r="BI1" t="s">
        <v>36</v>
      </c>
      <c r="BJ1" t="s">
        <v>48</v>
      </c>
      <c r="BN1" t="s">
        <v>23</v>
      </c>
      <c r="BO1" t="s">
        <v>35</v>
      </c>
      <c r="BP1" t="s">
        <v>47</v>
      </c>
    </row>
    <row r="2" spans="1:68" x14ac:dyDescent="0.2">
      <c r="A2" t="s">
        <v>192</v>
      </c>
      <c r="B2">
        <v>1</v>
      </c>
      <c r="C2">
        <v>1</v>
      </c>
      <c r="D2" t="b">
        <v>1</v>
      </c>
      <c r="E2" s="1">
        <v>45453</v>
      </c>
      <c r="F2">
        <v>40000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</row>
    <row r="3" spans="1:68" x14ac:dyDescent="0.2">
      <c r="A3" t="s">
        <v>193</v>
      </c>
      <c r="B3">
        <v>2</v>
      </c>
      <c r="C3">
        <v>1</v>
      </c>
      <c r="D3" t="b">
        <v>1</v>
      </c>
      <c r="E3" t="s">
        <v>60</v>
      </c>
      <c r="F3">
        <v>20000</v>
      </c>
      <c r="G3" t="s">
        <v>51</v>
      </c>
      <c r="K3" t="s">
        <v>61</v>
      </c>
      <c r="L3" t="s">
        <v>56</v>
      </c>
      <c r="N3" t="s">
        <v>62</v>
      </c>
      <c r="O3" t="s">
        <v>63</v>
      </c>
      <c r="P3" t="b">
        <v>1</v>
      </c>
      <c r="Q3">
        <v>45533</v>
      </c>
      <c r="R3">
        <v>20000</v>
      </c>
      <c r="S3" t="s">
        <v>51</v>
      </c>
      <c r="W3" t="s">
        <v>64</v>
      </c>
      <c r="X3" t="s">
        <v>56</v>
      </c>
      <c r="Z3" t="s">
        <v>65</v>
      </c>
      <c r="AB3" t="b">
        <v>1</v>
      </c>
      <c r="AC3">
        <v>45533</v>
      </c>
      <c r="AD3">
        <v>20000</v>
      </c>
      <c r="AE3" t="s">
        <v>51</v>
      </c>
      <c r="AI3" t="s">
        <v>64</v>
      </c>
      <c r="AJ3" t="s">
        <v>56</v>
      </c>
      <c r="AL3" t="s">
        <v>66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  <c r="AZ3" t="e">
        <v>#DIV/0!</v>
      </c>
      <c r="BH3" t="s">
        <v>65</v>
      </c>
      <c r="BI3" t="s">
        <v>66</v>
      </c>
      <c r="BJ3" t="b">
        <v>0</v>
      </c>
      <c r="BP3" t="b">
        <v>1</v>
      </c>
    </row>
    <row r="4" spans="1:68" x14ac:dyDescent="0.2">
      <c r="A4" t="s">
        <v>193</v>
      </c>
      <c r="B4">
        <v>2</v>
      </c>
      <c r="C4">
        <v>2</v>
      </c>
      <c r="D4" t="b">
        <v>1</v>
      </c>
      <c r="E4" t="s">
        <v>67</v>
      </c>
      <c r="F4">
        <v>20000</v>
      </c>
      <c r="G4" t="s">
        <v>51</v>
      </c>
      <c r="K4" t="s">
        <v>68</v>
      </c>
      <c r="L4" t="s">
        <v>69</v>
      </c>
      <c r="N4" t="s">
        <v>62</v>
      </c>
      <c r="O4" t="s">
        <v>63</v>
      </c>
      <c r="P4" t="b">
        <v>1</v>
      </c>
      <c r="Q4">
        <v>45534</v>
      </c>
      <c r="R4">
        <v>20000</v>
      </c>
      <c r="S4" t="s">
        <v>51</v>
      </c>
      <c r="W4" t="s">
        <v>70</v>
      </c>
      <c r="X4" t="s">
        <v>69</v>
      </c>
      <c r="Z4" t="s">
        <v>65</v>
      </c>
      <c r="AB4" t="b">
        <v>1</v>
      </c>
      <c r="AC4">
        <v>45534</v>
      </c>
      <c r="AD4">
        <v>20000</v>
      </c>
      <c r="AE4" t="s">
        <v>51</v>
      </c>
      <c r="AI4" t="s">
        <v>70</v>
      </c>
      <c r="AJ4" t="s">
        <v>69</v>
      </c>
      <c r="AL4" t="s">
        <v>66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BA4" t="s">
        <v>71</v>
      </c>
      <c r="BH4" t="s">
        <v>65</v>
      </c>
      <c r="BI4" t="s">
        <v>66</v>
      </c>
      <c r="BJ4" t="b">
        <v>0</v>
      </c>
      <c r="BP4" t="b">
        <v>1</v>
      </c>
    </row>
    <row r="5" spans="1:68" x14ac:dyDescent="0.2">
      <c r="A5" t="s">
        <v>194</v>
      </c>
      <c r="B5">
        <v>2</v>
      </c>
      <c r="C5">
        <v>3</v>
      </c>
      <c r="D5" t="b">
        <v>1</v>
      </c>
      <c r="E5" t="s">
        <v>72</v>
      </c>
      <c r="F5">
        <v>50000</v>
      </c>
      <c r="G5" t="s">
        <v>51</v>
      </c>
      <c r="K5" t="s">
        <v>73</v>
      </c>
      <c r="L5" t="s">
        <v>69</v>
      </c>
      <c r="N5" t="s">
        <v>62</v>
      </c>
      <c r="O5" t="s">
        <v>63</v>
      </c>
    </row>
    <row r="6" spans="1:68" x14ac:dyDescent="0.2">
      <c r="A6" t="s">
        <v>195</v>
      </c>
      <c r="B6">
        <v>3</v>
      </c>
      <c r="C6">
        <v>1</v>
      </c>
      <c r="D6" t="b">
        <v>1</v>
      </c>
      <c r="E6" s="1">
        <v>45572</v>
      </c>
      <c r="F6">
        <v>1</v>
      </c>
      <c r="G6" t="s">
        <v>51</v>
      </c>
      <c r="H6" t="s">
        <v>74</v>
      </c>
      <c r="I6" t="s">
        <v>53</v>
      </c>
      <c r="J6" t="s">
        <v>54</v>
      </c>
      <c r="K6" t="s">
        <v>75</v>
      </c>
      <c r="L6" t="s">
        <v>56</v>
      </c>
      <c r="M6" t="s">
        <v>57</v>
      </c>
      <c r="N6" t="s">
        <v>76</v>
      </c>
      <c r="O6" t="s">
        <v>77</v>
      </c>
      <c r="BA6" t="s">
        <v>78</v>
      </c>
    </row>
    <row r="7" spans="1:68" x14ac:dyDescent="0.2">
      <c r="A7" t="s">
        <v>196</v>
      </c>
      <c r="B7">
        <v>4</v>
      </c>
      <c r="C7">
        <v>1</v>
      </c>
      <c r="D7" t="b">
        <v>1</v>
      </c>
      <c r="E7" s="1">
        <v>45481</v>
      </c>
      <c r="F7">
        <v>5000</v>
      </c>
      <c r="G7" t="s">
        <v>51</v>
      </c>
      <c r="H7" t="s">
        <v>52</v>
      </c>
      <c r="I7" t="s">
        <v>53</v>
      </c>
      <c r="J7" t="s">
        <v>54</v>
      </c>
      <c r="K7" t="s">
        <v>79</v>
      </c>
      <c r="L7" t="s">
        <v>56</v>
      </c>
      <c r="M7" t="s">
        <v>57</v>
      </c>
      <c r="N7" t="s">
        <v>76</v>
      </c>
      <c r="O7" t="s">
        <v>77</v>
      </c>
    </row>
    <row r="8" spans="1:68" x14ac:dyDescent="0.2">
      <c r="A8" t="s">
        <v>195</v>
      </c>
      <c r="B8">
        <v>4</v>
      </c>
      <c r="C8">
        <v>2</v>
      </c>
      <c r="D8" t="b">
        <v>1</v>
      </c>
      <c r="E8" s="1">
        <v>45481</v>
      </c>
      <c r="F8">
        <v>1248</v>
      </c>
      <c r="G8" t="s">
        <v>51</v>
      </c>
      <c r="H8" t="s">
        <v>80</v>
      </c>
      <c r="I8" t="s">
        <v>81</v>
      </c>
      <c r="J8" t="s">
        <v>54</v>
      </c>
      <c r="K8" t="s">
        <v>79</v>
      </c>
      <c r="L8" t="s">
        <v>56</v>
      </c>
      <c r="M8" t="s">
        <v>57</v>
      </c>
      <c r="N8" t="s">
        <v>76</v>
      </c>
      <c r="O8" t="s">
        <v>77</v>
      </c>
    </row>
    <row r="9" spans="1:68" x14ac:dyDescent="0.2">
      <c r="A9" t="s">
        <v>195</v>
      </c>
      <c r="B9">
        <v>4</v>
      </c>
      <c r="C9">
        <v>3</v>
      </c>
      <c r="D9" t="b">
        <v>1</v>
      </c>
      <c r="E9" s="1">
        <v>45481</v>
      </c>
      <c r="F9">
        <v>2010</v>
      </c>
      <c r="G9" t="s">
        <v>51</v>
      </c>
      <c r="H9" t="s">
        <v>80</v>
      </c>
      <c r="I9" t="s">
        <v>81</v>
      </c>
      <c r="J9" t="s">
        <v>54</v>
      </c>
      <c r="K9" t="s">
        <v>79</v>
      </c>
      <c r="L9" t="s">
        <v>56</v>
      </c>
      <c r="M9" t="s">
        <v>57</v>
      </c>
      <c r="N9" t="s">
        <v>76</v>
      </c>
      <c r="O9" t="s">
        <v>77</v>
      </c>
    </row>
    <row r="10" spans="1:68" x14ac:dyDescent="0.2">
      <c r="A10" t="s">
        <v>195</v>
      </c>
      <c r="B10">
        <v>4</v>
      </c>
      <c r="C10">
        <v>4</v>
      </c>
      <c r="D10" t="b">
        <v>1</v>
      </c>
      <c r="E10" s="1">
        <v>45481</v>
      </c>
      <c r="F10">
        <v>2460</v>
      </c>
      <c r="G10" t="s">
        <v>51</v>
      </c>
      <c r="H10" t="s">
        <v>82</v>
      </c>
      <c r="I10" t="s">
        <v>83</v>
      </c>
      <c r="J10" t="s">
        <v>54</v>
      </c>
      <c r="K10" t="s">
        <v>79</v>
      </c>
      <c r="L10" t="s">
        <v>56</v>
      </c>
      <c r="M10" t="s">
        <v>57</v>
      </c>
      <c r="N10" t="s">
        <v>76</v>
      </c>
      <c r="O10" t="s">
        <v>77</v>
      </c>
    </row>
    <row r="11" spans="1:68" x14ac:dyDescent="0.2">
      <c r="A11" t="s">
        <v>195</v>
      </c>
      <c r="B11">
        <v>4</v>
      </c>
      <c r="C11">
        <v>5</v>
      </c>
      <c r="D11" t="b">
        <v>1</v>
      </c>
      <c r="E11" s="1">
        <v>45481</v>
      </c>
      <c r="F11">
        <v>300</v>
      </c>
      <c r="G11" t="s">
        <v>51</v>
      </c>
      <c r="H11" t="s">
        <v>82</v>
      </c>
      <c r="I11" t="s">
        <v>83</v>
      </c>
      <c r="J11" t="s">
        <v>54</v>
      </c>
      <c r="K11" t="s">
        <v>79</v>
      </c>
      <c r="L11" t="s">
        <v>56</v>
      </c>
      <c r="M11" t="s">
        <v>57</v>
      </c>
      <c r="N11" t="s">
        <v>76</v>
      </c>
      <c r="O11" t="s">
        <v>77</v>
      </c>
    </row>
    <row r="12" spans="1:68" x14ac:dyDescent="0.2">
      <c r="A12" t="s">
        <v>197</v>
      </c>
      <c r="B12">
        <v>4</v>
      </c>
      <c r="C12">
        <v>6</v>
      </c>
      <c r="D12" t="b">
        <v>1</v>
      </c>
      <c r="E12" s="1">
        <v>45481</v>
      </c>
      <c r="F12">
        <v>2430</v>
      </c>
      <c r="G12" t="s">
        <v>51</v>
      </c>
      <c r="H12" t="s">
        <v>84</v>
      </c>
      <c r="I12" t="s">
        <v>85</v>
      </c>
      <c r="K12" t="s">
        <v>79</v>
      </c>
      <c r="L12" t="s">
        <v>56</v>
      </c>
      <c r="N12" t="s">
        <v>58</v>
      </c>
      <c r="O12" t="s">
        <v>86</v>
      </c>
    </row>
    <row r="13" spans="1:68" x14ac:dyDescent="0.2">
      <c r="A13" t="s">
        <v>198</v>
      </c>
      <c r="B13">
        <v>4</v>
      </c>
      <c r="C13">
        <v>7</v>
      </c>
      <c r="D13" t="b">
        <v>1</v>
      </c>
      <c r="E13" s="1">
        <v>45481</v>
      </c>
      <c r="F13">
        <v>3060</v>
      </c>
      <c r="G13" t="s">
        <v>51</v>
      </c>
      <c r="H13" t="s">
        <v>87</v>
      </c>
      <c r="I13" t="s">
        <v>88</v>
      </c>
      <c r="K13" t="s">
        <v>79</v>
      </c>
      <c r="L13" t="s">
        <v>56</v>
      </c>
      <c r="N13" t="s">
        <v>58</v>
      </c>
      <c r="O13" t="s">
        <v>77</v>
      </c>
    </row>
    <row r="14" spans="1:68" x14ac:dyDescent="0.2">
      <c r="A14" t="s">
        <v>194</v>
      </c>
      <c r="B14">
        <v>4</v>
      </c>
      <c r="C14">
        <v>8</v>
      </c>
      <c r="D14" t="b">
        <v>1</v>
      </c>
      <c r="E14" s="1">
        <v>45451</v>
      </c>
      <c r="F14">
        <v>336000</v>
      </c>
      <c r="G14" t="s">
        <v>51</v>
      </c>
      <c r="H14" t="s">
        <v>89</v>
      </c>
      <c r="I14" t="s">
        <v>90</v>
      </c>
      <c r="K14" t="s">
        <v>79</v>
      </c>
      <c r="L14" t="s">
        <v>56</v>
      </c>
      <c r="N14" t="s">
        <v>58</v>
      </c>
      <c r="O14" t="s">
        <v>91</v>
      </c>
    </row>
    <row r="15" spans="1:68" x14ac:dyDescent="0.2">
      <c r="A15" t="s">
        <v>195</v>
      </c>
      <c r="B15">
        <v>5</v>
      </c>
      <c r="C15">
        <v>1</v>
      </c>
      <c r="D15" t="b">
        <v>1</v>
      </c>
      <c r="E15" s="1">
        <v>45637</v>
      </c>
      <c r="F15">
        <v>25500</v>
      </c>
      <c r="G15" t="s">
        <v>51</v>
      </c>
      <c r="H15" t="s">
        <v>55</v>
      </c>
      <c r="I15" t="s">
        <v>92</v>
      </c>
      <c r="J15" t="s">
        <v>54</v>
      </c>
      <c r="K15" t="s">
        <v>93</v>
      </c>
      <c r="L15" t="s">
        <v>56</v>
      </c>
      <c r="M15" t="s">
        <v>57</v>
      </c>
      <c r="N15" t="s">
        <v>76</v>
      </c>
      <c r="O15" t="s">
        <v>77</v>
      </c>
      <c r="BA15" t="s">
        <v>94</v>
      </c>
    </row>
    <row r="16" spans="1:68" x14ac:dyDescent="0.2">
      <c r="A16" t="s">
        <v>192</v>
      </c>
      <c r="B16">
        <v>5</v>
      </c>
      <c r="C16">
        <v>2</v>
      </c>
      <c r="D16" t="b">
        <v>1</v>
      </c>
      <c r="E16" s="1">
        <v>45637</v>
      </c>
      <c r="F16">
        <v>50000</v>
      </c>
      <c r="G16" t="s">
        <v>51</v>
      </c>
      <c r="H16" t="s">
        <v>55</v>
      </c>
      <c r="I16" t="s">
        <v>92</v>
      </c>
      <c r="J16" t="s">
        <v>54</v>
      </c>
      <c r="K16" t="s">
        <v>93</v>
      </c>
      <c r="L16" t="s">
        <v>56</v>
      </c>
      <c r="M16" t="s">
        <v>57</v>
      </c>
      <c r="N16" t="s">
        <v>76</v>
      </c>
      <c r="O16" t="s">
        <v>77</v>
      </c>
    </row>
    <row r="17" spans="1:68" x14ac:dyDescent="0.2">
      <c r="A17" t="s">
        <v>192</v>
      </c>
      <c r="B17">
        <v>5</v>
      </c>
      <c r="C17">
        <v>3</v>
      </c>
      <c r="D17" t="b">
        <v>1</v>
      </c>
      <c r="E17" s="1">
        <v>45637</v>
      </c>
      <c r="F17">
        <v>56000</v>
      </c>
      <c r="G17" t="s">
        <v>51</v>
      </c>
      <c r="H17" t="s">
        <v>55</v>
      </c>
      <c r="I17" t="s">
        <v>92</v>
      </c>
      <c r="J17" t="s">
        <v>54</v>
      </c>
      <c r="K17" t="s">
        <v>93</v>
      </c>
      <c r="L17" t="s">
        <v>56</v>
      </c>
      <c r="M17" t="s">
        <v>57</v>
      </c>
      <c r="N17" t="s">
        <v>76</v>
      </c>
      <c r="O17" t="s">
        <v>77</v>
      </c>
    </row>
    <row r="18" spans="1:68" x14ac:dyDescent="0.2">
      <c r="A18" t="s">
        <v>192</v>
      </c>
      <c r="B18">
        <v>5</v>
      </c>
      <c r="C18">
        <v>4</v>
      </c>
      <c r="D18" t="b">
        <v>1</v>
      </c>
      <c r="E18" s="1">
        <v>45637</v>
      </c>
      <c r="F18">
        <v>93000</v>
      </c>
      <c r="G18" t="s">
        <v>51</v>
      </c>
      <c r="H18" t="s">
        <v>55</v>
      </c>
      <c r="I18" t="s">
        <v>92</v>
      </c>
      <c r="J18" t="s">
        <v>54</v>
      </c>
      <c r="K18" t="s">
        <v>93</v>
      </c>
      <c r="L18" t="s">
        <v>56</v>
      </c>
      <c r="M18" t="s">
        <v>57</v>
      </c>
      <c r="N18" t="s">
        <v>76</v>
      </c>
      <c r="O18" t="s">
        <v>77</v>
      </c>
    </row>
    <row r="19" spans="1:68" x14ac:dyDescent="0.2">
      <c r="A19" t="s">
        <v>192</v>
      </c>
      <c r="B19">
        <v>5</v>
      </c>
      <c r="C19">
        <v>5</v>
      </c>
      <c r="D19" t="b">
        <v>1</v>
      </c>
      <c r="E19" s="1">
        <v>45637</v>
      </c>
      <c r="F19">
        <v>90000</v>
      </c>
      <c r="G19" t="s">
        <v>51</v>
      </c>
      <c r="H19" t="s">
        <v>55</v>
      </c>
      <c r="I19" t="s">
        <v>92</v>
      </c>
      <c r="J19" t="s">
        <v>54</v>
      </c>
      <c r="K19" t="s">
        <v>93</v>
      </c>
      <c r="L19" t="s">
        <v>56</v>
      </c>
      <c r="M19" t="s">
        <v>57</v>
      </c>
      <c r="N19" t="s">
        <v>76</v>
      </c>
      <c r="O19" t="s">
        <v>77</v>
      </c>
    </row>
    <row r="20" spans="1:68" x14ac:dyDescent="0.2">
      <c r="A20" t="s">
        <v>192</v>
      </c>
      <c r="B20">
        <v>5</v>
      </c>
      <c r="C20">
        <v>6</v>
      </c>
      <c r="D20" t="b">
        <v>1</v>
      </c>
      <c r="E20" s="1">
        <v>45637</v>
      </c>
      <c r="F20">
        <v>200000</v>
      </c>
      <c r="G20" t="s">
        <v>51</v>
      </c>
      <c r="H20" t="s">
        <v>55</v>
      </c>
      <c r="I20" t="s">
        <v>92</v>
      </c>
      <c r="J20" t="s">
        <v>54</v>
      </c>
      <c r="K20" t="s">
        <v>93</v>
      </c>
      <c r="L20" t="s">
        <v>56</v>
      </c>
      <c r="M20" t="s">
        <v>57</v>
      </c>
      <c r="N20" t="s">
        <v>76</v>
      </c>
      <c r="O20" t="s">
        <v>77</v>
      </c>
    </row>
    <row r="21" spans="1:68" x14ac:dyDescent="0.2">
      <c r="A21" t="s">
        <v>192</v>
      </c>
      <c r="B21">
        <v>5</v>
      </c>
      <c r="C21">
        <v>7</v>
      </c>
      <c r="D21" t="b">
        <v>1</v>
      </c>
      <c r="E21" s="1">
        <v>45637</v>
      </c>
      <c r="F21">
        <v>100000</v>
      </c>
      <c r="G21" t="s">
        <v>51</v>
      </c>
      <c r="H21" t="s">
        <v>55</v>
      </c>
      <c r="I21" t="s">
        <v>92</v>
      </c>
      <c r="J21" t="s">
        <v>54</v>
      </c>
      <c r="K21" t="s">
        <v>93</v>
      </c>
      <c r="L21" t="s">
        <v>56</v>
      </c>
      <c r="M21" t="s">
        <v>57</v>
      </c>
      <c r="N21" t="s">
        <v>76</v>
      </c>
      <c r="O21" t="s">
        <v>77</v>
      </c>
    </row>
    <row r="22" spans="1:68" x14ac:dyDescent="0.2">
      <c r="A22" t="s">
        <v>195</v>
      </c>
      <c r="B22">
        <v>5</v>
      </c>
      <c r="C22">
        <v>8</v>
      </c>
      <c r="D22" t="b">
        <v>1</v>
      </c>
      <c r="E22" s="1">
        <v>45637</v>
      </c>
      <c r="F22">
        <v>77000</v>
      </c>
      <c r="G22" t="s">
        <v>51</v>
      </c>
      <c r="H22" t="s">
        <v>55</v>
      </c>
      <c r="I22" t="s">
        <v>92</v>
      </c>
      <c r="J22" t="s">
        <v>54</v>
      </c>
      <c r="K22" t="s">
        <v>93</v>
      </c>
      <c r="L22" t="s">
        <v>56</v>
      </c>
      <c r="M22" t="s">
        <v>57</v>
      </c>
      <c r="N22" t="s">
        <v>76</v>
      </c>
      <c r="O22" t="s">
        <v>77</v>
      </c>
      <c r="P22" t="b">
        <v>1</v>
      </c>
      <c r="Q22">
        <v>45608</v>
      </c>
      <c r="R22">
        <v>77000</v>
      </c>
      <c r="S22" t="s">
        <v>51</v>
      </c>
      <c r="T22" t="s">
        <v>55</v>
      </c>
      <c r="U22" t="s">
        <v>92</v>
      </c>
      <c r="V22" t="s">
        <v>54</v>
      </c>
      <c r="W22" t="s">
        <v>64</v>
      </c>
      <c r="X22" t="s">
        <v>56</v>
      </c>
      <c r="Y22" t="s">
        <v>57</v>
      </c>
      <c r="Z22" t="s">
        <v>95</v>
      </c>
      <c r="AA22">
        <v>20000</v>
      </c>
      <c r="AB22" t="b">
        <v>1</v>
      </c>
      <c r="AC22">
        <v>45608</v>
      </c>
      <c r="AD22">
        <v>77000</v>
      </c>
      <c r="AE22" t="s">
        <v>51</v>
      </c>
      <c r="AF22" t="s">
        <v>55</v>
      </c>
      <c r="AG22" t="s">
        <v>92</v>
      </c>
      <c r="AH22" t="s">
        <v>54</v>
      </c>
      <c r="AI22" t="s">
        <v>55</v>
      </c>
      <c r="AJ22" t="s">
        <v>56</v>
      </c>
      <c r="AK22" t="s">
        <v>57</v>
      </c>
      <c r="AL22" t="s">
        <v>95</v>
      </c>
      <c r="AM22">
        <v>20000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0</v>
      </c>
      <c r="AV22" t="b">
        <v>1</v>
      </c>
      <c r="AW22" t="b">
        <v>1</v>
      </c>
      <c r="AX22" t="b">
        <v>1</v>
      </c>
      <c r="AY22" t="b">
        <v>1</v>
      </c>
      <c r="BH22" t="s">
        <v>95</v>
      </c>
      <c r="BI22" t="s">
        <v>95</v>
      </c>
      <c r="BJ22" t="b">
        <v>1</v>
      </c>
      <c r="BN22" t="s">
        <v>57</v>
      </c>
      <c r="BO22" t="s">
        <v>57</v>
      </c>
      <c r="BP22" t="b">
        <v>1</v>
      </c>
    </row>
    <row r="23" spans="1:68" x14ac:dyDescent="0.2">
      <c r="A23" t="s">
        <v>192</v>
      </c>
      <c r="B23">
        <v>5</v>
      </c>
      <c r="C23">
        <v>9</v>
      </c>
      <c r="D23" t="b">
        <v>1</v>
      </c>
      <c r="E23" s="1">
        <v>45637</v>
      </c>
      <c r="F23">
        <v>50000</v>
      </c>
      <c r="G23" t="s">
        <v>51</v>
      </c>
      <c r="H23" t="s">
        <v>55</v>
      </c>
      <c r="I23" t="s">
        <v>92</v>
      </c>
      <c r="J23" t="s">
        <v>54</v>
      </c>
      <c r="K23" t="s">
        <v>93</v>
      </c>
      <c r="L23" t="s">
        <v>56</v>
      </c>
      <c r="M23" t="s">
        <v>57</v>
      </c>
      <c r="N23" t="s">
        <v>76</v>
      </c>
      <c r="O23" t="s">
        <v>77</v>
      </c>
    </row>
    <row r="24" spans="1:68" x14ac:dyDescent="0.2">
      <c r="A24" t="s">
        <v>195</v>
      </c>
      <c r="B24">
        <v>5</v>
      </c>
      <c r="C24">
        <v>10</v>
      </c>
      <c r="D24" t="b">
        <v>1</v>
      </c>
      <c r="E24" s="1">
        <v>45607</v>
      </c>
      <c r="F24">
        <v>19990</v>
      </c>
      <c r="G24" t="s">
        <v>51</v>
      </c>
      <c r="H24" t="s">
        <v>55</v>
      </c>
      <c r="I24" t="s">
        <v>92</v>
      </c>
      <c r="J24" t="s">
        <v>54</v>
      </c>
      <c r="K24" t="s">
        <v>93</v>
      </c>
      <c r="L24" t="s">
        <v>56</v>
      </c>
      <c r="M24" t="s">
        <v>57</v>
      </c>
      <c r="N24" t="s">
        <v>76</v>
      </c>
      <c r="O24" t="s">
        <v>77</v>
      </c>
      <c r="P24" t="b">
        <v>1</v>
      </c>
      <c r="Q24">
        <v>45607</v>
      </c>
      <c r="R24">
        <v>19990</v>
      </c>
      <c r="S24" t="s">
        <v>51</v>
      </c>
      <c r="T24" t="s">
        <v>55</v>
      </c>
      <c r="U24" t="s">
        <v>92</v>
      </c>
      <c r="V24" t="s">
        <v>54</v>
      </c>
      <c r="W24" t="s">
        <v>64</v>
      </c>
      <c r="X24" t="s">
        <v>56</v>
      </c>
      <c r="Y24" t="s">
        <v>57</v>
      </c>
      <c r="Z24" t="s">
        <v>95</v>
      </c>
      <c r="AA24">
        <v>19990</v>
      </c>
      <c r="AB24" t="b">
        <v>1</v>
      </c>
      <c r="AC24">
        <v>45607</v>
      </c>
      <c r="AD24">
        <v>19990</v>
      </c>
      <c r="AE24" t="s">
        <v>51</v>
      </c>
      <c r="AF24" t="s">
        <v>55</v>
      </c>
      <c r="AG24" t="s">
        <v>92</v>
      </c>
      <c r="AH24" t="s">
        <v>54</v>
      </c>
      <c r="AI24" t="s">
        <v>64</v>
      </c>
      <c r="AJ24" t="s">
        <v>56</v>
      </c>
      <c r="AK24" t="s">
        <v>57</v>
      </c>
      <c r="AL24" t="s">
        <v>95</v>
      </c>
      <c r="AM24">
        <v>19990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BH24" t="s">
        <v>95</v>
      </c>
      <c r="BI24" t="s">
        <v>95</v>
      </c>
      <c r="BJ24" t="b">
        <v>1</v>
      </c>
      <c r="BN24" t="s">
        <v>57</v>
      </c>
      <c r="BO24" t="s">
        <v>57</v>
      </c>
      <c r="BP24" t="b">
        <v>1</v>
      </c>
    </row>
    <row r="25" spans="1:68" x14ac:dyDescent="0.2">
      <c r="A25" t="s">
        <v>192</v>
      </c>
      <c r="B25">
        <v>5</v>
      </c>
      <c r="C25">
        <v>11</v>
      </c>
      <c r="D25" t="b">
        <v>1</v>
      </c>
      <c r="E25" s="1">
        <v>45637</v>
      </c>
      <c r="F25">
        <v>16500</v>
      </c>
      <c r="G25" t="s">
        <v>51</v>
      </c>
      <c r="H25" t="s">
        <v>55</v>
      </c>
      <c r="I25" t="s">
        <v>92</v>
      </c>
      <c r="J25" t="s">
        <v>54</v>
      </c>
      <c r="K25" t="s">
        <v>93</v>
      </c>
      <c r="L25" t="s">
        <v>56</v>
      </c>
      <c r="M25" t="s">
        <v>57</v>
      </c>
      <c r="N25" t="s">
        <v>76</v>
      </c>
      <c r="O25" t="s">
        <v>77</v>
      </c>
      <c r="P25" t="b">
        <v>1</v>
      </c>
      <c r="Q25">
        <v>45608</v>
      </c>
      <c r="R25">
        <v>16500</v>
      </c>
      <c r="S25" t="s">
        <v>51</v>
      </c>
      <c r="T25" t="s">
        <v>55</v>
      </c>
      <c r="U25" t="s">
        <v>92</v>
      </c>
      <c r="V25" t="s">
        <v>54</v>
      </c>
      <c r="W25" t="s">
        <v>55</v>
      </c>
      <c r="X25" t="s">
        <v>56</v>
      </c>
      <c r="Y25" t="s">
        <v>57</v>
      </c>
      <c r="AB25" t="b">
        <v>1</v>
      </c>
      <c r="AC25">
        <v>45608</v>
      </c>
      <c r="AD25">
        <v>16500</v>
      </c>
      <c r="AE25" t="s">
        <v>51</v>
      </c>
      <c r="AF25" t="s">
        <v>55</v>
      </c>
      <c r="AG25" t="s">
        <v>92</v>
      </c>
      <c r="AH25" t="s">
        <v>54</v>
      </c>
      <c r="AI25" t="s">
        <v>55</v>
      </c>
      <c r="AJ25" t="s">
        <v>56</v>
      </c>
      <c r="AK25" t="s">
        <v>57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BA25" t="s">
        <v>96</v>
      </c>
      <c r="BJ25" t="b">
        <v>1</v>
      </c>
      <c r="BN25" t="s">
        <v>57</v>
      </c>
      <c r="BO25" t="s">
        <v>57</v>
      </c>
      <c r="BP25" t="b">
        <v>1</v>
      </c>
    </row>
    <row r="26" spans="1:68" x14ac:dyDescent="0.2">
      <c r="A26" t="s">
        <v>199</v>
      </c>
      <c r="B26">
        <v>7</v>
      </c>
      <c r="C26">
        <v>2</v>
      </c>
      <c r="D26" t="b">
        <v>1</v>
      </c>
      <c r="E26" t="s">
        <v>97</v>
      </c>
      <c r="F26">
        <v>50000</v>
      </c>
      <c r="G26" t="s">
        <v>51</v>
      </c>
      <c r="H26" t="s">
        <v>98</v>
      </c>
      <c r="I26" t="s">
        <v>99</v>
      </c>
      <c r="K26" t="s">
        <v>55</v>
      </c>
      <c r="L26" t="s">
        <v>56</v>
      </c>
      <c r="N26" t="s">
        <v>58</v>
      </c>
      <c r="O26" t="s">
        <v>86</v>
      </c>
      <c r="P26" t="b">
        <v>1</v>
      </c>
      <c r="Q26">
        <v>45528</v>
      </c>
      <c r="R26">
        <v>50000</v>
      </c>
      <c r="S26" t="s">
        <v>51</v>
      </c>
      <c r="T26" t="s">
        <v>98</v>
      </c>
      <c r="U26" t="s">
        <v>99</v>
      </c>
      <c r="V26" t="s">
        <v>100</v>
      </c>
      <c r="W26" t="s">
        <v>55</v>
      </c>
      <c r="X26" t="s">
        <v>56</v>
      </c>
      <c r="Y26" t="s">
        <v>101</v>
      </c>
      <c r="Z26" t="s">
        <v>65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1</v>
      </c>
      <c r="BH26" t="s">
        <v>65</v>
      </c>
      <c r="BJ26" t="b">
        <v>0</v>
      </c>
      <c r="BN26" t="s">
        <v>101</v>
      </c>
      <c r="BP26" t="b">
        <v>0</v>
      </c>
    </row>
    <row r="27" spans="1:68" x14ac:dyDescent="0.2">
      <c r="A27" t="s">
        <v>199</v>
      </c>
      <c r="B27">
        <v>7</v>
      </c>
      <c r="C27">
        <v>3</v>
      </c>
      <c r="D27" t="b">
        <v>1</v>
      </c>
      <c r="E27" t="s">
        <v>102</v>
      </c>
      <c r="F27">
        <v>10000</v>
      </c>
      <c r="G27" t="s">
        <v>51</v>
      </c>
      <c r="H27" t="s">
        <v>98</v>
      </c>
      <c r="I27" t="s">
        <v>99</v>
      </c>
      <c r="J27" t="s">
        <v>54</v>
      </c>
      <c r="K27" t="s">
        <v>55</v>
      </c>
      <c r="L27" t="s">
        <v>56</v>
      </c>
      <c r="M27" t="s">
        <v>57</v>
      </c>
      <c r="N27" t="s">
        <v>76</v>
      </c>
      <c r="O27" t="s">
        <v>77</v>
      </c>
      <c r="P27" t="b">
        <v>1</v>
      </c>
      <c r="Q27">
        <v>45529</v>
      </c>
      <c r="R27">
        <v>10000</v>
      </c>
      <c r="S27" t="s">
        <v>51</v>
      </c>
      <c r="T27" t="s">
        <v>98</v>
      </c>
      <c r="U27" t="s">
        <v>99</v>
      </c>
      <c r="V27" t="s">
        <v>100</v>
      </c>
      <c r="W27" t="s">
        <v>55</v>
      </c>
      <c r="X27" t="s">
        <v>56</v>
      </c>
      <c r="Y27" t="s">
        <v>101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1</v>
      </c>
      <c r="AY27" t="b">
        <v>1</v>
      </c>
      <c r="BA27" t="s">
        <v>96</v>
      </c>
      <c r="BJ27" t="b">
        <v>1</v>
      </c>
      <c r="BN27" t="s">
        <v>101</v>
      </c>
      <c r="BP27" t="b">
        <v>0</v>
      </c>
    </row>
    <row r="28" spans="1:68" x14ac:dyDescent="0.2">
      <c r="A28" t="s">
        <v>199</v>
      </c>
      <c r="B28">
        <v>7</v>
      </c>
      <c r="C28">
        <v>4</v>
      </c>
      <c r="D28" t="b">
        <v>1</v>
      </c>
      <c r="E28" t="s">
        <v>97</v>
      </c>
      <c r="F28">
        <v>31000</v>
      </c>
      <c r="G28" t="s">
        <v>51</v>
      </c>
      <c r="H28" t="s">
        <v>98</v>
      </c>
      <c r="I28" t="s">
        <v>85</v>
      </c>
      <c r="K28" t="s">
        <v>55</v>
      </c>
      <c r="L28" t="s">
        <v>56</v>
      </c>
      <c r="N28" t="s">
        <v>58</v>
      </c>
      <c r="O28" t="s">
        <v>86</v>
      </c>
      <c r="P28" t="b">
        <v>1</v>
      </c>
      <c r="Q28">
        <v>45528</v>
      </c>
      <c r="R28">
        <v>31000</v>
      </c>
      <c r="S28" t="s">
        <v>51</v>
      </c>
      <c r="T28" t="s">
        <v>98</v>
      </c>
      <c r="U28" t="s">
        <v>85</v>
      </c>
      <c r="V28" t="s">
        <v>101</v>
      </c>
      <c r="W28" t="s">
        <v>55</v>
      </c>
      <c r="X28" t="s">
        <v>56</v>
      </c>
      <c r="Y28" t="s">
        <v>101</v>
      </c>
      <c r="Z28" t="s">
        <v>65</v>
      </c>
      <c r="AB28" t="b">
        <v>1</v>
      </c>
      <c r="AC28">
        <v>45528</v>
      </c>
      <c r="AD28">
        <v>31000</v>
      </c>
      <c r="AE28" t="s">
        <v>51</v>
      </c>
      <c r="AF28" t="s">
        <v>98</v>
      </c>
      <c r="AG28" t="s">
        <v>85</v>
      </c>
      <c r="AH28" t="s">
        <v>101</v>
      </c>
      <c r="AI28" t="s">
        <v>55</v>
      </c>
      <c r="AJ28" t="s">
        <v>56</v>
      </c>
      <c r="AK28" t="s">
        <v>101</v>
      </c>
      <c r="AL28" t="s">
        <v>65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BH28" t="s">
        <v>65</v>
      </c>
      <c r="BI28" t="s">
        <v>65</v>
      </c>
      <c r="BJ28" t="b">
        <v>1</v>
      </c>
      <c r="BN28" t="s">
        <v>101</v>
      </c>
      <c r="BO28" t="s">
        <v>101</v>
      </c>
      <c r="BP28" t="b">
        <v>1</v>
      </c>
    </row>
    <row r="29" spans="1:68" x14ac:dyDescent="0.2">
      <c r="A29" t="s">
        <v>199</v>
      </c>
      <c r="B29">
        <v>7</v>
      </c>
      <c r="C29">
        <v>5</v>
      </c>
      <c r="D29" t="b">
        <v>1</v>
      </c>
      <c r="E29" t="s">
        <v>102</v>
      </c>
      <c r="F29">
        <v>50000</v>
      </c>
      <c r="G29" t="s">
        <v>51</v>
      </c>
      <c r="H29" t="s">
        <v>98</v>
      </c>
      <c r="I29" t="s">
        <v>85</v>
      </c>
      <c r="K29" t="s">
        <v>55</v>
      </c>
      <c r="L29" t="s">
        <v>56</v>
      </c>
      <c r="N29" t="s">
        <v>58</v>
      </c>
      <c r="O29" t="s">
        <v>91</v>
      </c>
    </row>
    <row r="30" spans="1:68" x14ac:dyDescent="0.2">
      <c r="A30" t="s">
        <v>199</v>
      </c>
      <c r="B30">
        <v>7</v>
      </c>
      <c r="C30">
        <v>6</v>
      </c>
      <c r="D30" t="b">
        <v>1</v>
      </c>
      <c r="E30" t="s">
        <v>102</v>
      </c>
      <c r="F30">
        <v>60000</v>
      </c>
      <c r="G30" t="s">
        <v>51</v>
      </c>
      <c r="H30" t="s">
        <v>98</v>
      </c>
      <c r="I30" t="s">
        <v>85</v>
      </c>
      <c r="K30" t="s">
        <v>55</v>
      </c>
      <c r="L30" t="s">
        <v>56</v>
      </c>
      <c r="N30" t="s">
        <v>58</v>
      </c>
      <c r="O30" t="s">
        <v>91</v>
      </c>
      <c r="P30" t="b">
        <v>1</v>
      </c>
      <c r="Q30">
        <v>45529</v>
      </c>
      <c r="R30">
        <v>60000</v>
      </c>
      <c r="S30" t="s">
        <v>51</v>
      </c>
      <c r="T30" t="s">
        <v>98</v>
      </c>
      <c r="U30" t="s">
        <v>85</v>
      </c>
      <c r="V30" t="s">
        <v>101</v>
      </c>
      <c r="W30" t="s">
        <v>55</v>
      </c>
      <c r="X30" t="s">
        <v>56</v>
      </c>
      <c r="Y30" t="s">
        <v>101</v>
      </c>
      <c r="AB30" t="b">
        <v>1</v>
      </c>
      <c r="AC30">
        <v>45529</v>
      </c>
      <c r="AD30">
        <v>60000</v>
      </c>
      <c r="AE30" t="s">
        <v>51</v>
      </c>
      <c r="AF30" t="s">
        <v>98</v>
      </c>
      <c r="AG30" t="s">
        <v>85</v>
      </c>
      <c r="AH30" t="s">
        <v>101</v>
      </c>
      <c r="AI30" t="s">
        <v>55</v>
      </c>
      <c r="AJ30" t="s">
        <v>56</v>
      </c>
      <c r="AK30" t="s">
        <v>101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BA30" t="s">
        <v>96</v>
      </c>
      <c r="BJ30" t="b">
        <v>1</v>
      </c>
      <c r="BN30" t="s">
        <v>101</v>
      </c>
      <c r="BO30" t="s">
        <v>101</v>
      </c>
      <c r="BP30" t="b">
        <v>1</v>
      </c>
    </row>
    <row r="31" spans="1:68" x14ac:dyDescent="0.2">
      <c r="A31" t="s">
        <v>199</v>
      </c>
      <c r="B31">
        <v>7</v>
      </c>
      <c r="C31">
        <v>7</v>
      </c>
      <c r="D31" t="b">
        <v>1</v>
      </c>
      <c r="E31" t="s">
        <v>102</v>
      </c>
      <c r="F31">
        <v>30000</v>
      </c>
      <c r="G31" t="s">
        <v>51</v>
      </c>
      <c r="H31" t="s">
        <v>98</v>
      </c>
      <c r="I31" t="s">
        <v>85</v>
      </c>
      <c r="K31" t="s">
        <v>55</v>
      </c>
      <c r="L31" t="s">
        <v>56</v>
      </c>
      <c r="N31" t="s">
        <v>58</v>
      </c>
      <c r="O31" t="s">
        <v>91</v>
      </c>
      <c r="P31" t="b">
        <v>1</v>
      </c>
      <c r="Q31">
        <v>45529</v>
      </c>
      <c r="R31">
        <v>30000</v>
      </c>
      <c r="S31" t="s">
        <v>51</v>
      </c>
      <c r="T31" t="s">
        <v>98</v>
      </c>
      <c r="U31" t="s">
        <v>85</v>
      </c>
      <c r="V31" t="s">
        <v>101</v>
      </c>
      <c r="W31" t="s">
        <v>55</v>
      </c>
      <c r="X31" t="s">
        <v>56</v>
      </c>
      <c r="Y31" t="s">
        <v>101</v>
      </c>
      <c r="AB31" t="b">
        <v>1</v>
      </c>
      <c r="AC31">
        <v>45529</v>
      </c>
      <c r="AD31">
        <v>30000</v>
      </c>
      <c r="AE31" t="s">
        <v>51</v>
      </c>
      <c r="AF31" t="s">
        <v>98</v>
      </c>
      <c r="AG31" t="s">
        <v>85</v>
      </c>
      <c r="AH31" t="s">
        <v>101</v>
      </c>
      <c r="AI31" t="s">
        <v>55</v>
      </c>
      <c r="AJ31" t="s">
        <v>56</v>
      </c>
      <c r="AK31" t="s">
        <v>101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BA31" t="s">
        <v>96</v>
      </c>
      <c r="BJ31" t="b">
        <v>1</v>
      </c>
      <c r="BN31" t="s">
        <v>101</v>
      </c>
      <c r="BO31" t="s">
        <v>101</v>
      </c>
      <c r="BP31" t="b">
        <v>1</v>
      </c>
    </row>
    <row r="32" spans="1:68" x14ac:dyDescent="0.2">
      <c r="A32" t="s">
        <v>199</v>
      </c>
      <c r="B32">
        <v>7</v>
      </c>
      <c r="C32">
        <v>8</v>
      </c>
      <c r="D32" t="b">
        <v>1</v>
      </c>
      <c r="E32" t="s">
        <v>102</v>
      </c>
      <c r="F32">
        <v>39000</v>
      </c>
      <c r="G32" t="s">
        <v>51</v>
      </c>
      <c r="K32" t="s">
        <v>55</v>
      </c>
      <c r="L32" t="s">
        <v>56</v>
      </c>
      <c r="N32" t="s">
        <v>62</v>
      </c>
      <c r="O32" t="s">
        <v>103</v>
      </c>
      <c r="P32" t="b">
        <v>1</v>
      </c>
      <c r="Q32">
        <v>45529</v>
      </c>
      <c r="R32">
        <v>39000</v>
      </c>
      <c r="S32" t="s">
        <v>51</v>
      </c>
      <c r="T32" t="s">
        <v>98</v>
      </c>
      <c r="U32" t="s">
        <v>85</v>
      </c>
      <c r="V32" t="s">
        <v>101</v>
      </c>
      <c r="W32" t="s">
        <v>55</v>
      </c>
      <c r="X32" t="s">
        <v>56</v>
      </c>
      <c r="Y32" t="s">
        <v>101</v>
      </c>
      <c r="Z32" t="s">
        <v>66</v>
      </c>
      <c r="AB32" t="b">
        <v>1</v>
      </c>
      <c r="AC32">
        <v>45529</v>
      </c>
      <c r="AD32">
        <v>39000</v>
      </c>
      <c r="AE32" t="s">
        <v>51</v>
      </c>
      <c r="AF32" t="s">
        <v>98</v>
      </c>
      <c r="AG32" t="s">
        <v>92</v>
      </c>
      <c r="AH32" t="s">
        <v>101</v>
      </c>
      <c r="AI32" t="s">
        <v>55</v>
      </c>
      <c r="AJ32" t="s">
        <v>56</v>
      </c>
      <c r="AK32" t="s">
        <v>101</v>
      </c>
      <c r="AL32" t="s">
        <v>66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0</v>
      </c>
      <c r="AT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BH32" t="s">
        <v>66</v>
      </c>
      <c r="BI32" t="s">
        <v>66</v>
      </c>
      <c r="BJ32" t="b">
        <v>1</v>
      </c>
      <c r="BN32" t="s">
        <v>101</v>
      </c>
      <c r="BO32" t="s">
        <v>101</v>
      </c>
      <c r="BP32" t="b">
        <v>1</v>
      </c>
    </row>
    <row r="33" spans="1:68" x14ac:dyDescent="0.2">
      <c r="A33" t="s">
        <v>199</v>
      </c>
      <c r="B33">
        <v>7</v>
      </c>
      <c r="C33">
        <v>9</v>
      </c>
      <c r="D33" t="b">
        <v>1</v>
      </c>
      <c r="E33" t="s">
        <v>102</v>
      </c>
      <c r="F33">
        <v>50000</v>
      </c>
      <c r="G33" t="s">
        <v>51</v>
      </c>
      <c r="H33" t="s">
        <v>98</v>
      </c>
      <c r="I33" t="s">
        <v>99</v>
      </c>
      <c r="K33" t="s">
        <v>104</v>
      </c>
      <c r="L33" t="s">
        <v>69</v>
      </c>
      <c r="N33" t="s">
        <v>58</v>
      </c>
      <c r="O33" t="s">
        <v>59</v>
      </c>
      <c r="P33" t="b">
        <v>1</v>
      </c>
      <c r="Q33">
        <v>45529</v>
      </c>
      <c r="R33">
        <v>50000</v>
      </c>
      <c r="S33" t="s">
        <v>51</v>
      </c>
      <c r="T33" t="s">
        <v>98</v>
      </c>
      <c r="U33" t="s">
        <v>99</v>
      </c>
      <c r="V33" t="s">
        <v>100</v>
      </c>
      <c r="W33" t="s">
        <v>104</v>
      </c>
      <c r="X33" t="s">
        <v>69</v>
      </c>
      <c r="Y33" t="s">
        <v>101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1</v>
      </c>
      <c r="AY33" t="b">
        <v>1</v>
      </c>
      <c r="BA33" t="s">
        <v>96</v>
      </c>
      <c r="BJ33" t="b">
        <v>1</v>
      </c>
      <c r="BN33" t="s">
        <v>101</v>
      </c>
      <c r="BP33" t="b">
        <v>0</v>
      </c>
    </row>
    <row r="34" spans="1:68" x14ac:dyDescent="0.2">
      <c r="A34" t="s">
        <v>199</v>
      </c>
      <c r="B34">
        <v>7</v>
      </c>
      <c r="C34">
        <v>10</v>
      </c>
      <c r="D34" t="b">
        <v>1</v>
      </c>
      <c r="E34" t="s">
        <v>102</v>
      </c>
      <c r="F34">
        <v>50000</v>
      </c>
      <c r="G34" t="s">
        <v>51</v>
      </c>
      <c r="H34" t="s">
        <v>98</v>
      </c>
      <c r="I34" t="s">
        <v>85</v>
      </c>
      <c r="K34" t="s">
        <v>104</v>
      </c>
      <c r="L34" t="s">
        <v>69</v>
      </c>
      <c r="N34" t="s">
        <v>58</v>
      </c>
      <c r="O34" t="s">
        <v>59</v>
      </c>
    </row>
    <row r="35" spans="1:68" x14ac:dyDescent="0.2">
      <c r="A35" t="s">
        <v>199</v>
      </c>
      <c r="B35">
        <v>8</v>
      </c>
      <c r="C35">
        <v>1</v>
      </c>
      <c r="D35" t="b">
        <v>1</v>
      </c>
      <c r="E35" s="1">
        <v>45483</v>
      </c>
      <c r="F35">
        <v>192500</v>
      </c>
      <c r="G35" t="s">
        <v>51</v>
      </c>
      <c r="H35" t="s">
        <v>52</v>
      </c>
      <c r="I35">
        <v>66666666601</v>
      </c>
      <c r="J35" t="s">
        <v>105</v>
      </c>
      <c r="K35" t="s">
        <v>55</v>
      </c>
      <c r="L35" t="s">
        <v>56</v>
      </c>
      <c r="M35" t="s">
        <v>57</v>
      </c>
      <c r="N35" t="s">
        <v>76</v>
      </c>
      <c r="O35" t="s">
        <v>77</v>
      </c>
      <c r="P35" t="b">
        <v>1</v>
      </c>
      <c r="Q35">
        <v>45572</v>
      </c>
      <c r="R35">
        <v>192500</v>
      </c>
      <c r="S35" t="s">
        <v>51</v>
      </c>
      <c r="T35" t="s">
        <v>52</v>
      </c>
      <c r="U35">
        <v>66666666601</v>
      </c>
      <c r="V35" t="s">
        <v>106</v>
      </c>
      <c r="W35" t="s">
        <v>55</v>
      </c>
      <c r="X35" t="s">
        <v>56</v>
      </c>
      <c r="Y35" t="s">
        <v>101</v>
      </c>
      <c r="AB35" t="b">
        <v>1</v>
      </c>
      <c r="AC35">
        <v>45572</v>
      </c>
      <c r="AD35">
        <v>192500</v>
      </c>
      <c r="AE35" t="s">
        <v>51</v>
      </c>
      <c r="AF35" t="s">
        <v>52</v>
      </c>
      <c r="AG35">
        <v>66666666601</v>
      </c>
      <c r="AH35" t="s">
        <v>105</v>
      </c>
      <c r="AI35" t="s">
        <v>55</v>
      </c>
      <c r="AJ35" t="s">
        <v>56</v>
      </c>
      <c r="AK35" t="s">
        <v>57</v>
      </c>
      <c r="AN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0</v>
      </c>
      <c r="AU35" t="b">
        <v>1</v>
      </c>
      <c r="AV35" t="b">
        <v>1</v>
      </c>
      <c r="AW35" t="b">
        <v>0</v>
      </c>
      <c r="AX35" t="b">
        <v>1</v>
      </c>
      <c r="AY35" t="b">
        <v>1</v>
      </c>
      <c r="BA35" t="s">
        <v>96</v>
      </c>
      <c r="BJ35" t="b">
        <v>1</v>
      </c>
      <c r="BN35" t="s">
        <v>101</v>
      </c>
      <c r="BO35" t="s">
        <v>57</v>
      </c>
      <c r="BP35" t="b">
        <v>1</v>
      </c>
    </row>
    <row r="36" spans="1:68" x14ac:dyDescent="0.2">
      <c r="A36" t="s">
        <v>194</v>
      </c>
      <c r="B36">
        <v>9</v>
      </c>
      <c r="C36">
        <v>1</v>
      </c>
      <c r="D36" t="b">
        <v>1</v>
      </c>
      <c r="E36" t="s">
        <v>107</v>
      </c>
      <c r="F36">
        <v>50000</v>
      </c>
      <c r="G36" t="s">
        <v>51</v>
      </c>
      <c r="L36" t="s">
        <v>56</v>
      </c>
      <c r="N36" t="s">
        <v>108</v>
      </c>
      <c r="O36" t="s">
        <v>109</v>
      </c>
    </row>
    <row r="37" spans="1:68" x14ac:dyDescent="0.2">
      <c r="A37" t="s">
        <v>194</v>
      </c>
      <c r="B37">
        <v>10</v>
      </c>
      <c r="C37">
        <v>1</v>
      </c>
      <c r="D37" t="b">
        <v>1</v>
      </c>
      <c r="E37" t="s">
        <v>110</v>
      </c>
      <c r="F37">
        <v>3000</v>
      </c>
      <c r="G37" t="s">
        <v>51</v>
      </c>
      <c r="H37" t="s">
        <v>98</v>
      </c>
      <c r="I37" t="s">
        <v>85</v>
      </c>
      <c r="K37" t="s">
        <v>55</v>
      </c>
      <c r="L37" t="s">
        <v>56</v>
      </c>
      <c r="N37" t="s">
        <v>58</v>
      </c>
      <c r="O37" t="s">
        <v>86</v>
      </c>
      <c r="P37" t="b">
        <v>1</v>
      </c>
      <c r="Q37">
        <v>45434</v>
      </c>
      <c r="R37">
        <v>3000</v>
      </c>
      <c r="S37" t="s">
        <v>51</v>
      </c>
      <c r="T37" t="s">
        <v>98</v>
      </c>
      <c r="U37" t="s">
        <v>85</v>
      </c>
      <c r="V37" t="s">
        <v>111</v>
      </c>
      <c r="W37" t="s">
        <v>55</v>
      </c>
      <c r="X37" t="s">
        <v>56</v>
      </c>
      <c r="Y37" t="s">
        <v>111</v>
      </c>
      <c r="Z37" t="s">
        <v>65</v>
      </c>
      <c r="AB37" t="b">
        <v>1</v>
      </c>
      <c r="AC37">
        <v>45434</v>
      </c>
      <c r="AD37">
        <v>3000</v>
      </c>
      <c r="AE37" t="s">
        <v>51</v>
      </c>
      <c r="AF37" t="s">
        <v>98</v>
      </c>
      <c r="AG37" t="s">
        <v>85</v>
      </c>
      <c r="AH37" t="s">
        <v>111</v>
      </c>
      <c r="AI37" t="s">
        <v>55</v>
      </c>
      <c r="AJ37" t="s">
        <v>56</v>
      </c>
      <c r="AL37" t="s">
        <v>65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0</v>
      </c>
      <c r="AX37" t="b">
        <v>1</v>
      </c>
      <c r="AY37" t="b">
        <v>1</v>
      </c>
      <c r="BH37" t="s">
        <v>65</v>
      </c>
      <c r="BI37" t="s">
        <v>65</v>
      </c>
      <c r="BJ37" t="b">
        <v>1</v>
      </c>
      <c r="BN37" t="s">
        <v>111</v>
      </c>
      <c r="BP37" t="b">
        <v>0</v>
      </c>
    </row>
    <row r="38" spans="1:68" x14ac:dyDescent="0.2">
      <c r="A38" t="s">
        <v>194</v>
      </c>
      <c r="B38">
        <v>10</v>
      </c>
      <c r="C38">
        <v>2</v>
      </c>
      <c r="D38" t="b">
        <v>1</v>
      </c>
      <c r="E38" t="s">
        <v>110</v>
      </c>
      <c r="F38">
        <v>50000</v>
      </c>
      <c r="G38" t="s">
        <v>51</v>
      </c>
      <c r="K38" t="s">
        <v>112</v>
      </c>
      <c r="L38" t="s">
        <v>113</v>
      </c>
      <c r="O38" t="s">
        <v>62</v>
      </c>
      <c r="P38" t="b">
        <v>1</v>
      </c>
      <c r="Q38">
        <v>45434</v>
      </c>
      <c r="R38">
        <v>50000</v>
      </c>
      <c r="S38" t="s">
        <v>51</v>
      </c>
      <c r="T38" t="s">
        <v>98</v>
      </c>
      <c r="W38" t="s">
        <v>112</v>
      </c>
      <c r="X38" t="s">
        <v>113</v>
      </c>
      <c r="Y38" t="s">
        <v>111</v>
      </c>
      <c r="Z38" t="s">
        <v>66</v>
      </c>
      <c r="AB38" t="b">
        <v>1</v>
      </c>
      <c r="AC38">
        <v>45434</v>
      </c>
      <c r="AD38">
        <v>50000</v>
      </c>
      <c r="AE38" t="s">
        <v>51</v>
      </c>
      <c r="AI38" t="s">
        <v>112</v>
      </c>
      <c r="AJ38" t="s">
        <v>113</v>
      </c>
      <c r="AL38" t="s">
        <v>66</v>
      </c>
      <c r="AN38" t="b">
        <v>1</v>
      </c>
      <c r="AO38" t="b">
        <v>1</v>
      </c>
      <c r="AP38" t="b">
        <v>1</v>
      </c>
      <c r="AQ38" t="b">
        <v>1</v>
      </c>
      <c r="AR38" t="b">
        <v>0</v>
      </c>
      <c r="AS38" t="b">
        <v>1</v>
      </c>
      <c r="AT38" t="b">
        <v>1</v>
      </c>
      <c r="AU38" t="b">
        <v>1</v>
      </c>
      <c r="AV38" t="b">
        <v>1</v>
      </c>
      <c r="AW38" t="b">
        <v>0</v>
      </c>
      <c r="AX38" t="b">
        <v>1</v>
      </c>
      <c r="AY38" t="b">
        <v>1</v>
      </c>
      <c r="BH38" t="s">
        <v>66</v>
      </c>
      <c r="BI38" t="s">
        <v>66</v>
      </c>
      <c r="BJ38" t="b">
        <v>1</v>
      </c>
      <c r="BN38" t="s">
        <v>111</v>
      </c>
      <c r="BP38" t="b">
        <v>0</v>
      </c>
    </row>
    <row r="39" spans="1:68" x14ac:dyDescent="0.2">
      <c r="A39" t="s">
        <v>194</v>
      </c>
      <c r="B39">
        <v>11</v>
      </c>
      <c r="C39">
        <v>1</v>
      </c>
      <c r="D39" t="b">
        <v>1</v>
      </c>
      <c r="E39" t="s">
        <v>114</v>
      </c>
      <c r="F39">
        <v>25500</v>
      </c>
      <c r="G39" t="s">
        <v>51</v>
      </c>
      <c r="H39" t="s">
        <v>98</v>
      </c>
      <c r="I39" t="s">
        <v>85</v>
      </c>
      <c r="K39" t="s">
        <v>55</v>
      </c>
      <c r="L39" t="s">
        <v>56</v>
      </c>
      <c r="N39" t="s">
        <v>58</v>
      </c>
      <c r="O39" t="s">
        <v>86</v>
      </c>
      <c r="P39" t="b">
        <v>1</v>
      </c>
      <c r="Q39">
        <v>45472</v>
      </c>
      <c r="R39">
        <v>25500</v>
      </c>
      <c r="S39" t="s">
        <v>51</v>
      </c>
      <c r="T39" t="s">
        <v>98</v>
      </c>
      <c r="U39" t="s">
        <v>85</v>
      </c>
      <c r="V39" t="s">
        <v>111</v>
      </c>
      <c r="W39" t="s">
        <v>55</v>
      </c>
      <c r="X39" t="s">
        <v>56</v>
      </c>
      <c r="Y39" t="s">
        <v>111</v>
      </c>
      <c r="Z39" t="s">
        <v>65</v>
      </c>
      <c r="AB39" t="b">
        <v>1</v>
      </c>
      <c r="AC39">
        <v>45472</v>
      </c>
      <c r="AD39">
        <v>25500</v>
      </c>
      <c r="AE39" t="s">
        <v>51</v>
      </c>
      <c r="AF39" t="s">
        <v>98</v>
      </c>
      <c r="AG39" t="s">
        <v>85</v>
      </c>
      <c r="AH39" t="s">
        <v>115</v>
      </c>
      <c r="AI39" t="s">
        <v>55</v>
      </c>
      <c r="AJ39" t="s">
        <v>56</v>
      </c>
      <c r="AK39" t="s">
        <v>116</v>
      </c>
      <c r="AL39" t="s">
        <v>65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0</v>
      </c>
      <c r="AU39" t="b">
        <v>1</v>
      </c>
      <c r="AV39" t="b">
        <v>1</v>
      </c>
      <c r="AW39" t="b">
        <v>0</v>
      </c>
      <c r="AX39" t="b">
        <v>1</v>
      </c>
      <c r="AY39" t="b">
        <v>1</v>
      </c>
      <c r="BH39" t="s">
        <v>65</v>
      </c>
      <c r="BI39" t="s">
        <v>65</v>
      </c>
      <c r="BJ39" t="b">
        <v>1</v>
      </c>
      <c r="BN39" t="s">
        <v>111</v>
      </c>
      <c r="BO39" t="s">
        <v>116</v>
      </c>
      <c r="BP39" t="b">
        <v>1</v>
      </c>
    </row>
    <row r="40" spans="1:68" x14ac:dyDescent="0.2">
      <c r="A40" t="s">
        <v>200</v>
      </c>
      <c r="B40">
        <v>12</v>
      </c>
      <c r="C40">
        <v>1</v>
      </c>
      <c r="D40" t="b">
        <v>1</v>
      </c>
      <c r="E40" t="s">
        <v>117</v>
      </c>
      <c r="F40">
        <v>30000</v>
      </c>
      <c r="G40" t="s">
        <v>51</v>
      </c>
      <c r="H40" t="s">
        <v>98</v>
      </c>
      <c r="I40" t="s">
        <v>85</v>
      </c>
      <c r="K40" t="s">
        <v>55</v>
      </c>
      <c r="L40" t="s">
        <v>56</v>
      </c>
      <c r="N40" t="s">
        <v>58</v>
      </c>
      <c r="O40" t="s">
        <v>86</v>
      </c>
      <c r="P40" t="b">
        <v>1</v>
      </c>
      <c r="Q40">
        <v>45490</v>
      </c>
      <c r="R40">
        <v>30000</v>
      </c>
      <c r="S40" t="s">
        <v>51</v>
      </c>
      <c r="T40" t="s">
        <v>98</v>
      </c>
      <c r="U40" t="s">
        <v>85</v>
      </c>
      <c r="W40" t="s">
        <v>55</v>
      </c>
      <c r="X40" t="s">
        <v>56</v>
      </c>
      <c r="Z40" t="s">
        <v>65</v>
      </c>
      <c r="AB40" t="b">
        <v>1</v>
      </c>
      <c r="AC40">
        <v>45490</v>
      </c>
      <c r="AD40">
        <v>30000</v>
      </c>
      <c r="AE40" t="s">
        <v>51</v>
      </c>
      <c r="AF40" t="s">
        <v>98</v>
      </c>
      <c r="AG40" t="s">
        <v>85</v>
      </c>
      <c r="AI40" t="s">
        <v>55</v>
      </c>
      <c r="AJ40" t="s">
        <v>56</v>
      </c>
      <c r="AL40" t="s">
        <v>65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BH40" t="s">
        <v>65</v>
      </c>
      <c r="BI40" t="s">
        <v>65</v>
      </c>
      <c r="BJ40" t="b">
        <v>1</v>
      </c>
      <c r="BP40" t="b">
        <v>1</v>
      </c>
    </row>
    <row r="41" spans="1:68" x14ac:dyDescent="0.2">
      <c r="A41" t="s">
        <v>194</v>
      </c>
      <c r="B41">
        <v>12</v>
      </c>
      <c r="C41">
        <v>2</v>
      </c>
      <c r="D41" t="b">
        <v>1</v>
      </c>
      <c r="E41" t="s">
        <v>117</v>
      </c>
      <c r="F41">
        <v>9000</v>
      </c>
      <c r="G41" t="s">
        <v>51</v>
      </c>
      <c r="K41" t="s">
        <v>55</v>
      </c>
      <c r="L41" t="s">
        <v>56</v>
      </c>
      <c r="N41" t="s">
        <v>62</v>
      </c>
      <c r="O41" t="s">
        <v>103</v>
      </c>
      <c r="P41" t="b">
        <v>1</v>
      </c>
      <c r="Q41">
        <v>45490</v>
      </c>
      <c r="R41">
        <v>9000</v>
      </c>
      <c r="S41" t="s">
        <v>51</v>
      </c>
      <c r="W41" t="s">
        <v>55</v>
      </c>
      <c r="X41" t="s">
        <v>56</v>
      </c>
      <c r="Z41" t="s">
        <v>66</v>
      </c>
      <c r="AB41" t="b">
        <v>1</v>
      </c>
      <c r="AC41">
        <v>45490</v>
      </c>
      <c r="AD41">
        <v>9000</v>
      </c>
      <c r="AE41" t="s">
        <v>51</v>
      </c>
      <c r="AI41" t="s">
        <v>55</v>
      </c>
      <c r="AJ41" t="s">
        <v>56</v>
      </c>
      <c r="AL41" t="s">
        <v>66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BH41" t="s">
        <v>66</v>
      </c>
      <c r="BI41" t="s">
        <v>66</v>
      </c>
      <c r="BJ41" t="b">
        <v>1</v>
      </c>
      <c r="BP41" t="b">
        <v>1</v>
      </c>
    </row>
    <row r="42" spans="1:68" x14ac:dyDescent="0.2">
      <c r="A42" t="s">
        <v>194</v>
      </c>
      <c r="B42">
        <v>12</v>
      </c>
      <c r="C42">
        <v>3</v>
      </c>
      <c r="D42" t="b">
        <v>1</v>
      </c>
      <c r="E42" t="s">
        <v>118</v>
      </c>
      <c r="F42">
        <v>40000</v>
      </c>
      <c r="G42" t="s">
        <v>51</v>
      </c>
      <c r="K42" t="s">
        <v>55</v>
      </c>
      <c r="L42" t="s">
        <v>56</v>
      </c>
      <c r="N42" t="s">
        <v>62</v>
      </c>
      <c r="O42" t="s">
        <v>103</v>
      </c>
      <c r="P42" t="b">
        <v>1</v>
      </c>
      <c r="Q42">
        <v>45488</v>
      </c>
      <c r="R42">
        <v>40000</v>
      </c>
      <c r="S42" t="s">
        <v>51</v>
      </c>
      <c r="W42" t="s">
        <v>55</v>
      </c>
      <c r="X42" t="s">
        <v>56</v>
      </c>
      <c r="Z42" t="s">
        <v>66</v>
      </c>
      <c r="AB42" t="b">
        <v>1</v>
      </c>
      <c r="AC42">
        <v>45488</v>
      </c>
      <c r="AD42">
        <v>40000</v>
      </c>
      <c r="AE42" t="s">
        <v>51</v>
      </c>
      <c r="AI42" t="s">
        <v>55</v>
      </c>
      <c r="AJ42" t="s">
        <v>56</v>
      </c>
      <c r="AL42" t="s">
        <v>66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BH42" t="s">
        <v>66</v>
      </c>
      <c r="BI42" t="s">
        <v>66</v>
      </c>
      <c r="BJ42" t="b">
        <v>1</v>
      </c>
      <c r="BP42" t="b">
        <v>1</v>
      </c>
    </row>
    <row r="43" spans="1:68" x14ac:dyDescent="0.2">
      <c r="A43" t="s">
        <v>193</v>
      </c>
      <c r="B43">
        <v>13</v>
      </c>
      <c r="C43">
        <v>1</v>
      </c>
      <c r="D43" t="b">
        <v>1</v>
      </c>
      <c r="E43" t="s">
        <v>119</v>
      </c>
      <c r="F43">
        <v>1244</v>
      </c>
      <c r="G43" t="s">
        <v>51</v>
      </c>
      <c r="H43" t="s">
        <v>98</v>
      </c>
      <c r="I43" t="s">
        <v>85</v>
      </c>
      <c r="K43" t="s">
        <v>55</v>
      </c>
      <c r="L43" t="s">
        <v>56</v>
      </c>
      <c r="N43" t="s">
        <v>58</v>
      </c>
      <c r="O43" t="s">
        <v>86</v>
      </c>
      <c r="P43" t="b">
        <v>1</v>
      </c>
      <c r="Q43">
        <v>45525</v>
      </c>
      <c r="R43">
        <v>1244</v>
      </c>
      <c r="S43" t="s">
        <v>51</v>
      </c>
      <c r="T43" t="s">
        <v>98</v>
      </c>
      <c r="U43" t="s">
        <v>85</v>
      </c>
      <c r="W43" t="s">
        <v>55</v>
      </c>
      <c r="X43" t="s">
        <v>56</v>
      </c>
      <c r="Z43" t="s">
        <v>65</v>
      </c>
      <c r="AB43" t="b">
        <v>1</v>
      </c>
      <c r="AC43">
        <v>45525</v>
      </c>
      <c r="AD43">
        <v>1244</v>
      </c>
      <c r="AE43" t="s">
        <v>51</v>
      </c>
      <c r="AF43" t="s">
        <v>98</v>
      </c>
      <c r="AG43" t="s">
        <v>85</v>
      </c>
      <c r="AI43" t="s">
        <v>55</v>
      </c>
      <c r="AJ43" t="s">
        <v>56</v>
      </c>
      <c r="AL43" t="s">
        <v>65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BA43" t="s">
        <v>71</v>
      </c>
      <c r="BH43" t="s">
        <v>65</v>
      </c>
      <c r="BI43" t="s">
        <v>65</v>
      </c>
      <c r="BJ43" t="b">
        <v>1</v>
      </c>
      <c r="BP43" t="b">
        <v>1</v>
      </c>
    </row>
    <row r="44" spans="1:68" x14ac:dyDescent="0.2">
      <c r="A44" t="s">
        <v>194</v>
      </c>
      <c r="B44">
        <v>14</v>
      </c>
      <c r="C44">
        <v>1</v>
      </c>
      <c r="D44" t="b">
        <v>1</v>
      </c>
      <c r="E44" t="s">
        <v>120</v>
      </c>
      <c r="F44">
        <v>10000</v>
      </c>
      <c r="G44" t="s">
        <v>51</v>
      </c>
      <c r="H44" t="s">
        <v>52</v>
      </c>
      <c r="I44">
        <v>66666666601</v>
      </c>
      <c r="J44" t="s">
        <v>121</v>
      </c>
      <c r="K44" t="s">
        <v>64</v>
      </c>
      <c r="L44" t="s">
        <v>56</v>
      </c>
      <c r="M44" t="s">
        <v>57</v>
      </c>
      <c r="N44" t="s">
        <v>76</v>
      </c>
      <c r="O44" t="s">
        <v>77</v>
      </c>
    </row>
    <row r="45" spans="1:68" x14ac:dyDescent="0.2">
      <c r="A45" t="s">
        <v>194</v>
      </c>
      <c r="B45">
        <v>14</v>
      </c>
      <c r="C45">
        <v>2</v>
      </c>
      <c r="D45" t="b">
        <v>1</v>
      </c>
      <c r="E45" t="s">
        <v>122</v>
      </c>
      <c r="F45">
        <v>17000</v>
      </c>
      <c r="G45" t="s">
        <v>51</v>
      </c>
      <c r="K45" t="s">
        <v>64</v>
      </c>
      <c r="L45" t="s">
        <v>56</v>
      </c>
      <c r="N45" t="s">
        <v>62</v>
      </c>
      <c r="O45" t="s">
        <v>103</v>
      </c>
    </row>
    <row r="46" spans="1:68" x14ac:dyDescent="0.2">
      <c r="A46" t="s">
        <v>199</v>
      </c>
      <c r="B46">
        <v>14</v>
      </c>
      <c r="C46">
        <v>3</v>
      </c>
      <c r="D46" t="b">
        <v>1</v>
      </c>
      <c r="E46" t="s">
        <v>107</v>
      </c>
      <c r="F46">
        <v>135524</v>
      </c>
      <c r="G46" t="s">
        <v>51</v>
      </c>
      <c r="H46" t="s">
        <v>80</v>
      </c>
      <c r="I46">
        <v>66666666602</v>
      </c>
      <c r="J46" t="s">
        <v>54</v>
      </c>
      <c r="K46" t="s">
        <v>64</v>
      </c>
      <c r="L46" t="s">
        <v>56</v>
      </c>
      <c r="M46" t="s">
        <v>57</v>
      </c>
      <c r="N46" t="s">
        <v>76</v>
      </c>
      <c r="O46" t="s">
        <v>77</v>
      </c>
    </row>
    <row r="47" spans="1:68" x14ac:dyDescent="0.2">
      <c r="A47" t="s">
        <v>194</v>
      </c>
      <c r="B47">
        <v>14</v>
      </c>
      <c r="C47">
        <v>4</v>
      </c>
      <c r="D47" t="b">
        <v>1</v>
      </c>
      <c r="E47" t="s">
        <v>123</v>
      </c>
      <c r="F47">
        <v>20000</v>
      </c>
      <c r="G47" t="s">
        <v>51</v>
      </c>
      <c r="H47" t="s">
        <v>98</v>
      </c>
      <c r="I47" t="s">
        <v>85</v>
      </c>
      <c r="K47" t="s">
        <v>64</v>
      </c>
      <c r="L47" t="s">
        <v>56</v>
      </c>
      <c r="N47" t="s">
        <v>58</v>
      </c>
      <c r="O47" t="s">
        <v>91</v>
      </c>
    </row>
    <row r="48" spans="1:68" x14ac:dyDescent="0.2">
      <c r="A48" t="s">
        <v>194</v>
      </c>
      <c r="B48">
        <v>14</v>
      </c>
      <c r="C48">
        <v>5</v>
      </c>
      <c r="D48" t="b">
        <v>1</v>
      </c>
      <c r="E48" t="s">
        <v>123</v>
      </c>
      <c r="F48">
        <v>35000</v>
      </c>
      <c r="G48" t="s">
        <v>51</v>
      </c>
      <c r="H48" t="s">
        <v>98</v>
      </c>
      <c r="I48" t="s">
        <v>85</v>
      </c>
      <c r="K48" t="s">
        <v>64</v>
      </c>
      <c r="L48" t="s">
        <v>56</v>
      </c>
      <c r="N48" t="s">
        <v>58</v>
      </c>
      <c r="O48" t="s">
        <v>91</v>
      </c>
    </row>
    <row r="49" spans="1:68" x14ac:dyDescent="0.2">
      <c r="A49" t="s">
        <v>200</v>
      </c>
      <c r="B49">
        <v>15</v>
      </c>
      <c r="C49">
        <v>1</v>
      </c>
      <c r="D49" t="b">
        <v>1</v>
      </c>
      <c r="E49" s="1">
        <v>45573</v>
      </c>
      <c r="F49">
        <v>164024</v>
      </c>
      <c r="G49" t="s">
        <v>51</v>
      </c>
      <c r="H49" t="s">
        <v>98</v>
      </c>
      <c r="I49" t="s">
        <v>85</v>
      </c>
      <c r="K49" t="s">
        <v>55</v>
      </c>
      <c r="L49" t="s">
        <v>56</v>
      </c>
      <c r="N49" t="s">
        <v>58</v>
      </c>
      <c r="O49" t="s">
        <v>91</v>
      </c>
    </row>
    <row r="50" spans="1:68" x14ac:dyDescent="0.2">
      <c r="A50" t="s">
        <v>196</v>
      </c>
      <c r="B50">
        <v>15</v>
      </c>
      <c r="C50">
        <v>2</v>
      </c>
      <c r="D50" t="b">
        <v>1</v>
      </c>
      <c r="E50" s="1">
        <v>45604</v>
      </c>
      <c r="F50">
        <v>98001</v>
      </c>
      <c r="G50" t="s">
        <v>51</v>
      </c>
      <c r="H50" t="s">
        <v>52</v>
      </c>
      <c r="I50">
        <v>66666666601</v>
      </c>
      <c r="K50" t="s">
        <v>55</v>
      </c>
      <c r="L50" t="s">
        <v>56</v>
      </c>
      <c r="N50" t="s">
        <v>58</v>
      </c>
      <c r="O50" t="s">
        <v>86</v>
      </c>
    </row>
    <row r="51" spans="1:68" x14ac:dyDescent="0.2">
      <c r="A51" t="s">
        <v>200</v>
      </c>
      <c r="B51">
        <v>15</v>
      </c>
      <c r="C51">
        <v>3</v>
      </c>
      <c r="D51" t="b">
        <v>1</v>
      </c>
      <c r="E51" s="1">
        <v>45573</v>
      </c>
      <c r="F51">
        <v>10169</v>
      </c>
      <c r="G51" t="s">
        <v>51</v>
      </c>
      <c r="H51" t="s">
        <v>124</v>
      </c>
      <c r="I51" t="s">
        <v>88</v>
      </c>
      <c r="K51" t="s">
        <v>55</v>
      </c>
      <c r="L51" t="s">
        <v>56</v>
      </c>
      <c r="N51" t="s">
        <v>58</v>
      </c>
      <c r="O51" t="s">
        <v>91</v>
      </c>
    </row>
    <row r="52" spans="1:68" x14ac:dyDescent="0.2">
      <c r="A52" t="s">
        <v>199</v>
      </c>
      <c r="B52">
        <v>16</v>
      </c>
      <c r="C52">
        <v>1</v>
      </c>
      <c r="D52" t="b">
        <v>1</v>
      </c>
      <c r="E52" t="s">
        <v>125</v>
      </c>
      <c r="F52">
        <v>198500</v>
      </c>
      <c r="G52" t="s">
        <v>51</v>
      </c>
      <c r="H52" t="s">
        <v>52</v>
      </c>
      <c r="I52">
        <v>66666666601</v>
      </c>
      <c r="J52" t="s">
        <v>121</v>
      </c>
      <c r="K52" t="s">
        <v>64</v>
      </c>
      <c r="L52" t="s">
        <v>56</v>
      </c>
      <c r="M52" t="s">
        <v>57</v>
      </c>
      <c r="N52" t="s">
        <v>76</v>
      </c>
      <c r="O52" t="s">
        <v>77</v>
      </c>
    </row>
    <row r="53" spans="1:68" x14ac:dyDescent="0.2">
      <c r="A53" t="s">
        <v>194</v>
      </c>
      <c r="B53">
        <v>17</v>
      </c>
      <c r="C53">
        <v>1</v>
      </c>
      <c r="D53" t="b">
        <v>1</v>
      </c>
      <c r="E53" t="s">
        <v>126</v>
      </c>
      <c r="F53">
        <v>40000</v>
      </c>
      <c r="G53" t="s">
        <v>51</v>
      </c>
      <c r="H53" t="s">
        <v>98</v>
      </c>
      <c r="I53" t="s">
        <v>85</v>
      </c>
      <c r="K53" t="s">
        <v>64</v>
      </c>
      <c r="L53" t="s">
        <v>56</v>
      </c>
      <c r="N53" t="s">
        <v>58</v>
      </c>
      <c r="O53" t="s">
        <v>91</v>
      </c>
    </row>
    <row r="54" spans="1:68" x14ac:dyDescent="0.2">
      <c r="A54" t="s">
        <v>194</v>
      </c>
      <c r="B54">
        <v>17</v>
      </c>
      <c r="C54">
        <v>2</v>
      </c>
      <c r="D54" t="b">
        <v>1</v>
      </c>
      <c r="E54" t="s">
        <v>118</v>
      </c>
      <c r="F54">
        <v>40500</v>
      </c>
      <c r="G54" t="s">
        <v>51</v>
      </c>
      <c r="H54" t="s">
        <v>124</v>
      </c>
      <c r="I54" t="s">
        <v>88</v>
      </c>
      <c r="K54" t="s">
        <v>64</v>
      </c>
      <c r="L54" t="s">
        <v>56</v>
      </c>
      <c r="N54" t="s">
        <v>58</v>
      </c>
      <c r="O54" t="s">
        <v>86</v>
      </c>
    </row>
    <row r="55" spans="1:68" x14ac:dyDescent="0.2">
      <c r="A55" t="s">
        <v>194</v>
      </c>
      <c r="B55">
        <v>17</v>
      </c>
      <c r="C55">
        <v>3</v>
      </c>
      <c r="D55" t="b">
        <v>1</v>
      </c>
      <c r="E55" t="s">
        <v>118</v>
      </c>
      <c r="F55">
        <v>90000</v>
      </c>
      <c r="G55" t="s">
        <v>51</v>
      </c>
      <c r="K55" t="s">
        <v>64</v>
      </c>
      <c r="L55" t="s">
        <v>56</v>
      </c>
      <c r="N55" t="s">
        <v>62</v>
      </c>
      <c r="O55" t="s">
        <v>103</v>
      </c>
    </row>
    <row r="56" spans="1:68" x14ac:dyDescent="0.2">
      <c r="A56" t="s">
        <v>201</v>
      </c>
      <c r="B56">
        <v>18</v>
      </c>
      <c r="C56">
        <v>1</v>
      </c>
      <c r="D56" t="b">
        <v>1</v>
      </c>
      <c r="E56" s="1">
        <v>45577</v>
      </c>
      <c r="F56">
        <v>5000</v>
      </c>
      <c r="G56" t="s">
        <v>51</v>
      </c>
      <c r="H56" t="s">
        <v>98</v>
      </c>
      <c r="I56" t="s">
        <v>99</v>
      </c>
      <c r="J56" t="s">
        <v>54</v>
      </c>
      <c r="K56" t="s">
        <v>127</v>
      </c>
      <c r="L56" t="s">
        <v>56</v>
      </c>
      <c r="M56" t="s">
        <v>57</v>
      </c>
      <c r="N56" t="s">
        <v>76</v>
      </c>
      <c r="O56" t="s">
        <v>77</v>
      </c>
    </row>
    <row r="57" spans="1:68" x14ac:dyDescent="0.2">
      <c r="A57" t="s">
        <v>194</v>
      </c>
      <c r="B57">
        <v>18</v>
      </c>
      <c r="C57">
        <v>2</v>
      </c>
      <c r="D57" t="b">
        <v>1</v>
      </c>
      <c r="E57" s="1">
        <v>45577</v>
      </c>
      <c r="F57">
        <v>1500</v>
      </c>
      <c r="G57" t="s">
        <v>51</v>
      </c>
      <c r="H57" t="s">
        <v>124</v>
      </c>
      <c r="I57" t="s">
        <v>128</v>
      </c>
      <c r="J57" t="s">
        <v>54</v>
      </c>
      <c r="K57" t="s">
        <v>127</v>
      </c>
      <c r="L57" t="s">
        <v>56</v>
      </c>
      <c r="M57" t="s">
        <v>57</v>
      </c>
      <c r="N57" t="s">
        <v>76</v>
      </c>
      <c r="O57" t="s">
        <v>77</v>
      </c>
    </row>
    <row r="58" spans="1:68" x14ac:dyDescent="0.2">
      <c r="A58" t="s">
        <v>192</v>
      </c>
      <c r="B58">
        <v>19</v>
      </c>
      <c r="C58">
        <v>1</v>
      </c>
      <c r="D58" t="b">
        <v>1</v>
      </c>
      <c r="E58" t="s">
        <v>129</v>
      </c>
      <c r="F58">
        <v>20000</v>
      </c>
      <c r="G58" t="s">
        <v>51</v>
      </c>
      <c r="H58" t="s">
        <v>130</v>
      </c>
      <c r="I58" t="s">
        <v>99</v>
      </c>
      <c r="J58" t="s">
        <v>54</v>
      </c>
      <c r="K58" t="s">
        <v>131</v>
      </c>
      <c r="L58" t="s">
        <v>56</v>
      </c>
      <c r="M58" t="s">
        <v>57</v>
      </c>
      <c r="N58" t="s">
        <v>76</v>
      </c>
      <c r="O58" t="s">
        <v>77</v>
      </c>
    </row>
    <row r="59" spans="1:68" x14ac:dyDescent="0.2">
      <c r="A59" t="s">
        <v>200</v>
      </c>
      <c r="B59">
        <v>20</v>
      </c>
      <c r="C59">
        <v>1</v>
      </c>
      <c r="D59" t="b">
        <v>1</v>
      </c>
      <c r="E59" s="1">
        <v>45577</v>
      </c>
      <c r="F59">
        <v>46000</v>
      </c>
      <c r="G59" t="s">
        <v>51</v>
      </c>
      <c r="I59" t="s">
        <v>85</v>
      </c>
      <c r="K59" t="s">
        <v>104</v>
      </c>
      <c r="L59" t="s">
        <v>132</v>
      </c>
      <c r="N59" t="s">
        <v>133</v>
      </c>
      <c r="O59" t="s">
        <v>134</v>
      </c>
      <c r="P59" t="b">
        <v>1</v>
      </c>
      <c r="Q59">
        <v>45636</v>
      </c>
      <c r="R59">
        <v>46000</v>
      </c>
      <c r="S59" t="s">
        <v>51</v>
      </c>
      <c r="T59" t="s">
        <v>135</v>
      </c>
      <c r="U59" t="s">
        <v>85</v>
      </c>
      <c r="W59" t="s">
        <v>104</v>
      </c>
      <c r="X59" t="s">
        <v>132</v>
      </c>
      <c r="Z59" t="s">
        <v>65</v>
      </c>
      <c r="AB59" t="b">
        <v>1</v>
      </c>
      <c r="AC59">
        <v>45636</v>
      </c>
      <c r="AD59">
        <v>46000</v>
      </c>
      <c r="AE59" t="s">
        <v>51</v>
      </c>
      <c r="AF59" t="s">
        <v>98</v>
      </c>
      <c r="AG59" t="s">
        <v>85</v>
      </c>
      <c r="AI59" t="s">
        <v>104</v>
      </c>
      <c r="AJ59" t="s">
        <v>132</v>
      </c>
      <c r="AL59" t="s">
        <v>65</v>
      </c>
      <c r="AN59" t="b">
        <v>1</v>
      </c>
      <c r="AO59" t="b">
        <v>1</v>
      </c>
      <c r="AP59" t="b">
        <v>1</v>
      </c>
      <c r="AQ59" t="b">
        <v>1</v>
      </c>
      <c r="AR59" t="b">
        <v>0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BH59" t="s">
        <v>65</v>
      </c>
      <c r="BI59" t="s">
        <v>65</v>
      </c>
      <c r="BJ59" t="b">
        <v>1</v>
      </c>
      <c r="BP59" t="b">
        <v>1</v>
      </c>
    </row>
    <row r="60" spans="1:68" x14ac:dyDescent="0.2">
      <c r="A60" t="s">
        <v>200</v>
      </c>
      <c r="B60">
        <v>20</v>
      </c>
      <c r="C60">
        <v>2</v>
      </c>
      <c r="D60" t="b">
        <v>1</v>
      </c>
      <c r="E60" s="1">
        <v>45608</v>
      </c>
      <c r="F60">
        <v>46000</v>
      </c>
      <c r="G60" t="s">
        <v>51</v>
      </c>
      <c r="H60" t="s">
        <v>98</v>
      </c>
      <c r="I60" t="s">
        <v>85</v>
      </c>
      <c r="K60" t="s">
        <v>127</v>
      </c>
      <c r="L60" t="s">
        <v>56</v>
      </c>
      <c r="N60" t="s">
        <v>58</v>
      </c>
      <c r="O60" t="s">
        <v>86</v>
      </c>
      <c r="AB60" t="b">
        <v>1</v>
      </c>
      <c r="AC60">
        <v>45637</v>
      </c>
      <c r="AD60">
        <v>46000</v>
      </c>
      <c r="AE60" t="s">
        <v>51</v>
      </c>
      <c r="AF60" t="s">
        <v>98</v>
      </c>
      <c r="AG60" t="s">
        <v>85</v>
      </c>
      <c r="AI60" t="s">
        <v>127</v>
      </c>
      <c r="AJ60" t="s">
        <v>56</v>
      </c>
      <c r="AL60" t="s">
        <v>65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1</v>
      </c>
      <c r="AU60" t="b">
        <v>0</v>
      </c>
      <c r="AV60" t="b">
        <v>0</v>
      </c>
      <c r="AW60" t="b">
        <v>1</v>
      </c>
      <c r="AX60" t="b">
        <v>0</v>
      </c>
      <c r="AY60" t="b">
        <v>1</v>
      </c>
      <c r="BI60" t="s">
        <v>65</v>
      </c>
      <c r="BJ60" t="b">
        <v>0</v>
      </c>
      <c r="BP60" t="b">
        <v>1</v>
      </c>
    </row>
    <row r="61" spans="1:68" x14ac:dyDescent="0.2">
      <c r="A61" t="s">
        <v>199</v>
      </c>
      <c r="B61">
        <v>21</v>
      </c>
      <c r="C61">
        <v>1</v>
      </c>
      <c r="D61" t="b">
        <v>1</v>
      </c>
      <c r="E61" s="1">
        <v>45363</v>
      </c>
      <c r="F61">
        <v>145886</v>
      </c>
      <c r="G61" t="s">
        <v>51</v>
      </c>
      <c r="H61" t="s">
        <v>52</v>
      </c>
      <c r="I61">
        <v>66666666601</v>
      </c>
      <c r="J61" t="s">
        <v>54</v>
      </c>
      <c r="K61" t="s">
        <v>93</v>
      </c>
      <c r="L61" t="s">
        <v>56</v>
      </c>
      <c r="M61" t="s">
        <v>57</v>
      </c>
      <c r="N61" t="s">
        <v>76</v>
      </c>
      <c r="O61" t="s">
        <v>77</v>
      </c>
    </row>
    <row r="62" spans="1:68" x14ac:dyDescent="0.2">
      <c r="A62" t="s">
        <v>194</v>
      </c>
      <c r="B62">
        <v>21</v>
      </c>
      <c r="C62">
        <v>2</v>
      </c>
      <c r="D62" t="b">
        <v>1</v>
      </c>
      <c r="E62" s="1">
        <v>45363</v>
      </c>
      <c r="F62">
        <v>144123</v>
      </c>
      <c r="G62" t="s">
        <v>51</v>
      </c>
      <c r="H62" t="s">
        <v>80</v>
      </c>
      <c r="I62" t="s">
        <v>81</v>
      </c>
      <c r="K62" t="s">
        <v>93</v>
      </c>
      <c r="L62" t="s">
        <v>56</v>
      </c>
      <c r="N62" t="s">
        <v>58</v>
      </c>
      <c r="O62" t="s">
        <v>86</v>
      </c>
    </row>
    <row r="63" spans="1:68" x14ac:dyDescent="0.2">
      <c r="A63" t="s">
        <v>192</v>
      </c>
      <c r="B63">
        <v>21</v>
      </c>
      <c r="C63">
        <v>3</v>
      </c>
      <c r="D63" t="b">
        <v>1</v>
      </c>
      <c r="E63" s="1">
        <v>45363</v>
      </c>
      <c r="F63">
        <v>2997</v>
      </c>
      <c r="G63" t="s">
        <v>51</v>
      </c>
      <c r="H63" t="s">
        <v>55</v>
      </c>
      <c r="I63" t="s">
        <v>92</v>
      </c>
      <c r="J63" t="s">
        <v>54</v>
      </c>
      <c r="K63" t="s">
        <v>93</v>
      </c>
      <c r="L63" t="s">
        <v>56</v>
      </c>
      <c r="M63" t="s">
        <v>57</v>
      </c>
      <c r="N63" t="s">
        <v>76</v>
      </c>
      <c r="O63" t="s">
        <v>77</v>
      </c>
    </row>
    <row r="64" spans="1:68" x14ac:dyDescent="0.2">
      <c r="A64" t="s">
        <v>192</v>
      </c>
      <c r="B64">
        <v>21</v>
      </c>
      <c r="C64">
        <v>4</v>
      </c>
      <c r="D64" t="b">
        <v>1</v>
      </c>
      <c r="E64" s="1">
        <v>45363</v>
      </c>
      <c r="F64">
        <v>7001</v>
      </c>
      <c r="G64" t="s">
        <v>51</v>
      </c>
      <c r="H64" t="s">
        <v>55</v>
      </c>
      <c r="I64" t="s">
        <v>92</v>
      </c>
      <c r="J64" t="s">
        <v>54</v>
      </c>
      <c r="K64" t="s">
        <v>93</v>
      </c>
      <c r="L64" t="s">
        <v>56</v>
      </c>
      <c r="M64" t="s">
        <v>57</v>
      </c>
      <c r="N64" t="s">
        <v>76</v>
      </c>
      <c r="O64" t="s">
        <v>77</v>
      </c>
    </row>
    <row r="65" spans="1:15" x14ac:dyDescent="0.2">
      <c r="A65" t="s">
        <v>192</v>
      </c>
      <c r="B65">
        <v>21</v>
      </c>
      <c r="C65">
        <v>5</v>
      </c>
      <c r="D65" t="b">
        <v>1</v>
      </c>
      <c r="E65" s="1">
        <v>45363</v>
      </c>
      <c r="F65">
        <v>5001</v>
      </c>
      <c r="G65" t="s">
        <v>51</v>
      </c>
      <c r="H65" t="s">
        <v>55</v>
      </c>
      <c r="I65" t="s">
        <v>92</v>
      </c>
      <c r="J65" t="s">
        <v>54</v>
      </c>
      <c r="K65" t="s">
        <v>93</v>
      </c>
      <c r="L65" t="s">
        <v>56</v>
      </c>
      <c r="M65" t="s">
        <v>57</v>
      </c>
      <c r="N65" t="s">
        <v>76</v>
      </c>
      <c r="O65" t="s">
        <v>77</v>
      </c>
    </row>
    <row r="66" spans="1:15" x14ac:dyDescent="0.2">
      <c r="A66" t="s">
        <v>192</v>
      </c>
      <c r="B66">
        <v>21</v>
      </c>
      <c r="C66">
        <v>6</v>
      </c>
      <c r="D66" t="b">
        <v>1</v>
      </c>
      <c r="E66" s="1">
        <v>45363</v>
      </c>
      <c r="F66">
        <v>50001</v>
      </c>
      <c r="G66" t="s">
        <v>51</v>
      </c>
      <c r="H66" t="s">
        <v>55</v>
      </c>
      <c r="I66" t="s">
        <v>92</v>
      </c>
      <c r="J66" t="s">
        <v>54</v>
      </c>
      <c r="K66" t="s">
        <v>93</v>
      </c>
      <c r="L66" t="s">
        <v>56</v>
      </c>
      <c r="M66" t="s">
        <v>57</v>
      </c>
      <c r="N66" t="s">
        <v>76</v>
      </c>
      <c r="O66" t="s">
        <v>77</v>
      </c>
    </row>
    <row r="67" spans="1:15" x14ac:dyDescent="0.2">
      <c r="A67" t="s">
        <v>192</v>
      </c>
      <c r="B67">
        <v>21</v>
      </c>
      <c r="C67">
        <v>7</v>
      </c>
      <c r="D67" t="b">
        <v>1</v>
      </c>
      <c r="E67" s="1">
        <v>45363</v>
      </c>
      <c r="F67">
        <v>29999</v>
      </c>
      <c r="G67" t="s">
        <v>51</v>
      </c>
      <c r="H67" t="s">
        <v>55</v>
      </c>
      <c r="I67" t="s">
        <v>92</v>
      </c>
      <c r="J67" t="s">
        <v>54</v>
      </c>
      <c r="K67" t="s">
        <v>93</v>
      </c>
      <c r="L67" t="s">
        <v>56</v>
      </c>
      <c r="M67" t="s">
        <v>57</v>
      </c>
      <c r="N67" t="s">
        <v>76</v>
      </c>
      <c r="O67" t="s">
        <v>77</v>
      </c>
    </row>
    <row r="68" spans="1:15" x14ac:dyDescent="0.2">
      <c r="A68" t="s">
        <v>192</v>
      </c>
      <c r="B68">
        <v>21</v>
      </c>
      <c r="C68">
        <v>8</v>
      </c>
      <c r="D68" t="b">
        <v>1</v>
      </c>
      <c r="E68" s="1">
        <v>45363</v>
      </c>
      <c r="F68">
        <v>29998</v>
      </c>
      <c r="G68" t="s">
        <v>51</v>
      </c>
      <c r="H68" t="s">
        <v>55</v>
      </c>
      <c r="I68" t="s">
        <v>92</v>
      </c>
      <c r="J68" t="s">
        <v>54</v>
      </c>
      <c r="K68" t="s">
        <v>93</v>
      </c>
      <c r="L68" t="s">
        <v>56</v>
      </c>
      <c r="M68" t="s">
        <v>57</v>
      </c>
      <c r="N68" t="s">
        <v>76</v>
      </c>
      <c r="O68" t="s">
        <v>77</v>
      </c>
    </row>
    <row r="69" spans="1:15" x14ac:dyDescent="0.2">
      <c r="A69" t="s">
        <v>192</v>
      </c>
      <c r="B69">
        <v>21</v>
      </c>
      <c r="C69">
        <v>9</v>
      </c>
      <c r="D69" t="b">
        <v>1</v>
      </c>
      <c r="E69" s="1">
        <v>45363</v>
      </c>
      <c r="F69">
        <v>7999</v>
      </c>
      <c r="G69" t="s">
        <v>51</v>
      </c>
      <c r="H69" t="s">
        <v>55</v>
      </c>
      <c r="I69" t="s">
        <v>92</v>
      </c>
      <c r="J69" t="s">
        <v>54</v>
      </c>
      <c r="K69" t="s">
        <v>93</v>
      </c>
      <c r="L69" t="s">
        <v>56</v>
      </c>
      <c r="M69" t="s">
        <v>57</v>
      </c>
      <c r="N69" t="s">
        <v>76</v>
      </c>
      <c r="O69" t="s">
        <v>77</v>
      </c>
    </row>
    <row r="70" spans="1:15" x14ac:dyDescent="0.2">
      <c r="A70" t="s">
        <v>192</v>
      </c>
      <c r="B70">
        <v>21</v>
      </c>
      <c r="C70">
        <v>10</v>
      </c>
      <c r="D70" t="b">
        <v>1</v>
      </c>
      <c r="E70" s="1">
        <v>45363</v>
      </c>
      <c r="F70">
        <v>10001</v>
      </c>
      <c r="G70" t="s">
        <v>51</v>
      </c>
      <c r="H70" t="s">
        <v>55</v>
      </c>
      <c r="I70" t="s">
        <v>92</v>
      </c>
      <c r="J70" t="s">
        <v>54</v>
      </c>
      <c r="K70" t="s">
        <v>93</v>
      </c>
      <c r="L70" t="s">
        <v>56</v>
      </c>
      <c r="M70" t="s">
        <v>57</v>
      </c>
      <c r="N70" t="s">
        <v>76</v>
      </c>
      <c r="O70" t="s">
        <v>77</v>
      </c>
    </row>
    <row r="71" spans="1:15" x14ac:dyDescent="0.2">
      <c r="A71" t="s">
        <v>192</v>
      </c>
      <c r="B71">
        <v>21</v>
      </c>
      <c r="C71">
        <v>11</v>
      </c>
      <c r="D71" t="b">
        <v>1</v>
      </c>
      <c r="E71" s="1">
        <v>45363</v>
      </c>
      <c r="F71">
        <v>10003</v>
      </c>
      <c r="G71" t="s">
        <v>51</v>
      </c>
      <c r="H71" t="s">
        <v>55</v>
      </c>
      <c r="I71" t="s">
        <v>92</v>
      </c>
      <c r="J71" t="s">
        <v>54</v>
      </c>
      <c r="K71" t="s">
        <v>93</v>
      </c>
      <c r="L71" t="s">
        <v>56</v>
      </c>
      <c r="M71" t="s">
        <v>57</v>
      </c>
      <c r="N71" t="s">
        <v>76</v>
      </c>
      <c r="O71" t="s">
        <v>77</v>
      </c>
    </row>
    <row r="72" spans="1:15" x14ac:dyDescent="0.2">
      <c r="A72" t="s">
        <v>192</v>
      </c>
      <c r="B72">
        <v>21</v>
      </c>
      <c r="C72">
        <v>12</v>
      </c>
      <c r="D72" t="b">
        <v>1</v>
      </c>
      <c r="E72" s="1">
        <v>45363</v>
      </c>
      <c r="F72">
        <v>10001</v>
      </c>
      <c r="G72" t="s">
        <v>51</v>
      </c>
      <c r="H72" t="s">
        <v>55</v>
      </c>
      <c r="I72" t="s">
        <v>92</v>
      </c>
      <c r="J72" t="s">
        <v>54</v>
      </c>
      <c r="K72" t="s">
        <v>93</v>
      </c>
      <c r="L72" t="s">
        <v>56</v>
      </c>
      <c r="M72" t="s">
        <v>57</v>
      </c>
      <c r="N72" t="s">
        <v>76</v>
      </c>
      <c r="O72" t="s">
        <v>77</v>
      </c>
    </row>
    <row r="73" spans="1:15" x14ac:dyDescent="0.2">
      <c r="A73" t="s">
        <v>192</v>
      </c>
      <c r="B73">
        <v>21</v>
      </c>
      <c r="C73">
        <v>13</v>
      </c>
      <c r="D73" t="b">
        <v>1</v>
      </c>
      <c r="E73" s="1">
        <v>45363</v>
      </c>
      <c r="F73">
        <v>7999</v>
      </c>
      <c r="G73" t="s">
        <v>51</v>
      </c>
      <c r="H73" t="s">
        <v>55</v>
      </c>
      <c r="I73" t="s">
        <v>92</v>
      </c>
      <c r="J73" t="s">
        <v>54</v>
      </c>
      <c r="K73" t="s">
        <v>93</v>
      </c>
      <c r="L73" t="s">
        <v>56</v>
      </c>
      <c r="M73" t="s">
        <v>57</v>
      </c>
      <c r="N73" t="s">
        <v>76</v>
      </c>
      <c r="O73" t="s">
        <v>77</v>
      </c>
    </row>
    <row r="74" spans="1:15" x14ac:dyDescent="0.2">
      <c r="A74" t="s">
        <v>192</v>
      </c>
      <c r="B74">
        <v>21</v>
      </c>
      <c r="C74">
        <v>14</v>
      </c>
      <c r="D74" t="b">
        <v>1</v>
      </c>
      <c r="E74" s="1">
        <v>45363</v>
      </c>
      <c r="F74">
        <v>50001</v>
      </c>
      <c r="G74" t="s">
        <v>51</v>
      </c>
      <c r="H74" t="s">
        <v>55</v>
      </c>
      <c r="I74" t="s">
        <v>92</v>
      </c>
      <c r="J74" t="s">
        <v>54</v>
      </c>
      <c r="K74" t="s">
        <v>93</v>
      </c>
      <c r="L74" t="s">
        <v>56</v>
      </c>
      <c r="M74" t="s">
        <v>57</v>
      </c>
      <c r="N74" t="s">
        <v>76</v>
      </c>
      <c r="O74" t="s">
        <v>77</v>
      </c>
    </row>
    <row r="75" spans="1:15" x14ac:dyDescent="0.2">
      <c r="A75" t="s">
        <v>192</v>
      </c>
      <c r="B75">
        <v>22</v>
      </c>
      <c r="C75">
        <v>1</v>
      </c>
      <c r="D75" t="b">
        <v>1</v>
      </c>
      <c r="E75" s="1">
        <v>45303</v>
      </c>
      <c r="G75" t="s">
        <v>51</v>
      </c>
      <c r="H75" t="s">
        <v>55</v>
      </c>
      <c r="I75" t="s">
        <v>92</v>
      </c>
      <c r="J75" t="s">
        <v>54</v>
      </c>
      <c r="K75" t="s">
        <v>55</v>
      </c>
      <c r="L75" t="s">
        <v>56</v>
      </c>
      <c r="M75" t="s">
        <v>57</v>
      </c>
      <c r="N75" t="s">
        <v>76</v>
      </c>
      <c r="O75" t="s">
        <v>77</v>
      </c>
    </row>
    <row r="76" spans="1:15" x14ac:dyDescent="0.2">
      <c r="A76" t="s">
        <v>192</v>
      </c>
      <c r="B76">
        <v>22</v>
      </c>
      <c r="C76">
        <v>2</v>
      </c>
      <c r="D76" t="b">
        <v>1</v>
      </c>
      <c r="E76" s="1">
        <v>45303</v>
      </c>
      <c r="G76" t="s">
        <v>51</v>
      </c>
      <c r="H76" t="s">
        <v>55</v>
      </c>
      <c r="I76" t="s">
        <v>92</v>
      </c>
      <c r="J76" t="s">
        <v>54</v>
      </c>
      <c r="K76" t="s">
        <v>55</v>
      </c>
      <c r="L76" t="s">
        <v>56</v>
      </c>
      <c r="M76" t="s">
        <v>57</v>
      </c>
      <c r="N76" t="s">
        <v>76</v>
      </c>
      <c r="O76" t="s">
        <v>77</v>
      </c>
    </row>
    <row r="77" spans="1:15" x14ac:dyDescent="0.2">
      <c r="A77" t="s">
        <v>192</v>
      </c>
      <c r="B77">
        <v>22</v>
      </c>
      <c r="C77">
        <v>4</v>
      </c>
      <c r="D77" t="b">
        <v>1</v>
      </c>
      <c r="E77" s="1">
        <v>45363</v>
      </c>
      <c r="G77" t="s">
        <v>51</v>
      </c>
      <c r="K77" t="s">
        <v>55</v>
      </c>
      <c r="L77" t="s">
        <v>56</v>
      </c>
      <c r="N77" t="s">
        <v>108</v>
      </c>
      <c r="O77" t="s">
        <v>109</v>
      </c>
    </row>
    <row r="78" spans="1:15" x14ac:dyDescent="0.2">
      <c r="A78" t="s">
        <v>195</v>
      </c>
      <c r="B78">
        <v>23</v>
      </c>
      <c r="C78">
        <v>1</v>
      </c>
      <c r="D78" t="b">
        <v>1</v>
      </c>
      <c r="E78" s="1">
        <v>45363</v>
      </c>
      <c r="F78">
        <v>2997</v>
      </c>
      <c r="G78" t="s">
        <v>51</v>
      </c>
      <c r="H78" t="s">
        <v>55</v>
      </c>
      <c r="I78" t="s">
        <v>92</v>
      </c>
      <c r="J78" t="s">
        <v>54</v>
      </c>
      <c r="K78" t="s">
        <v>55</v>
      </c>
      <c r="L78" t="s">
        <v>56</v>
      </c>
      <c r="M78" t="s">
        <v>57</v>
      </c>
      <c r="N78" t="s">
        <v>76</v>
      </c>
      <c r="O78" t="s">
        <v>77</v>
      </c>
    </row>
    <row r="79" spans="1:15" x14ac:dyDescent="0.2">
      <c r="A79" t="s">
        <v>203</v>
      </c>
      <c r="B79">
        <v>23</v>
      </c>
      <c r="C79">
        <v>2</v>
      </c>
      <c r="D79" t="b">
        <v>1</v>
      </c>
      <c r="E79" s="1">
        <v>45363</v>
      </c>
      <c r="F79">
        <v>144123</v>
      </c>
      <c r="G79" t="s">
        <v>51</v>
      </c>
      <c r="H79" t="s">
        <v>98</v>
      </c>
      <c r="I79" t="s">
        <v>99</v>
      </c>
      <c r="K79" t="s">
        <v>55</v>
      </c>
      <c r="L79" t="s">
        <v>56</v>
      </c>
      <c r="N79" t="s">
        <v>58</v>
      </c>
      <c r="O79" t="s">
        <v>86</v>
      </c>
    </row>
    <row r="80" spans="1:15" x14ac:dyDescent="0.2">
      <c r="A80" t="s">
        <v>195</v>
      </c>
      <c r="B80">
        <v>23</v>
      </c>
      <c r="C80">
        <v>3</v>
      </c>
      <c r="D80" t="b">
        <v>1</v>
      </c>
      <c r="E80" s="1">
        <v>45363</v>
      </c>
      <c r="F80">
        <v>50001</v>
      </c>
      <c r="G80" t="s">
        <v>51</v>
      </c>
      <c r="H80" t="s">
        <v>55</v>
      </c>
      <c r="I80" t="s">
        <v>92</v>
      </c>
      <c r="J80" t="s">
        <v>54</v>
      </c>
      <c r="K80" t="s">
        <v>55</v>
      </c>
      <c r="L80" t="s">
        <v>56</v>
      </c>
      <c r="M80" t="s">
        <v>57</v>
      </c>
      <c r="N80" t="s">
        <v>76</v>
      </c>
      <c r="O80" t="s">
        <v>77</v>
      </c>
    </row>
    <row r="81" spans="1:68" x14ac:dyDescent="0.2">
      <c r="A81" t="s">
        <v>195</v>
      </c>
      <c r="B81">
        <v>23</v>
      </c>
      <c r="C81">
        <v>4</v>
      </c>
      <c r="D81" t="b">
        <v>1</v>
      </c>
      <c r="E81" s="1">
        <v>45363</v>
      </c>
      <c r="F81">
        <v>7001</v>
      </c>
      <c r="G81" t="s">
        <v>51</v>
      </c>
      <c r="H81" t="s">
        <v>55</v>
      </c>
      <c r="I81" t="s">
        <v>92</v>
      </c>
      <c r="J81" t="s">
        <v>54</v>
      </c>
      <c r="K81" t="s">
        <v>55</v>
      </c>
      <c r="L81" t="s">
        <v>56</v>
      </c>
      <c r="M81" t="s">
        <v>57</v>
      </c>
      <c r="N81" t="s">
        <v>76</v>
      </c>
      <c r="O81" t="s">
        <v>77</v>
      </c>
    </row>
    <row r="82" spans="1:68" x14ac:dyDescent="0.2">
      <c r="A82" t="s">
        <v>195</v>
      </c>
      <c r="B82">
        <v>23</v>
      </c>
      <c r="C82">
        <v>5</v>
      </c>
      <c r="D82" t="b">
        <v>1</v>
      </c>
      <c r="E82" s="1">
        <v>45363</v>
      </c>
      <c r="F82">
        <v>5001</v>
      </c>
      <c r="G82" t="s">
        <v>51</v>
      </c>
      <c r="H82" t="s">
        <v>55</v>
      </c>
      <c r="I82" t="s">
        <v>92</v>
      </c>
      <c r="J82" t="s">
        <v>54</v>
      </c>
      <c r="K82" t="s">
        <v>55</v>
      </c>
      <c r="L82" t="s">
        <v>56</v>
      </c>
      <c r="M82" t="s">
        <v>57</v>
      </c>
      <c r="N82" t="s">
        <v>76</v>
      </c>
      <c r="O82" t="s">
        <v>77</v>
      </c>
    </row>
    <row r="83" spans="1:68" x14ac:dyDescent="0.2">
      <c r="A83" t="s">
        <v>193</v>
      </c>
      <c r="B83">
        <v>23</v>
      </c>
      <c r="C83">
        <v>6</v>
      </c>
      <c r="D83" t="b">
        <v>1</v>
      </c>
      <c r="E83" s="1">
        <v>45363</v>
      </c>
      <c r="F83">
        <v>50001</v>
      </c>
      <c r="G83" t="s">
        <v>51</v>
      </c>
      <c r="H83" t="s">
        <v>55</v>
      </c>
      <c r="I83" t="s">
        <v>92</v>
      </c>
      <c r="J83" t="s">
        <v>54</v>
      </c>
      <c r="K83" t="s">
        <v>55</v>
      </c>
      <c r="L83" t="s">
        <v>56</v>
      </c>
      <c r="M83" t="s">
        <v>57</v>
      </c>
      <c r="N83" t="s">
        <v>76</v>
      </c>
      <c r="O83" t="s">
        <v>77</v>
      </c>
    </row>
    <row r="84" spans="1:68" x14ac:dyDescent="0.2">
      <c r="A84" t="s">
        <v>204</v>
      </c>
      <c r="B84">
        <v>24</v>
      </c>
      <c r="C84">
        <v>1</v>
      </c>
      <c r="D84" t="b">
        <v>1</v>
      </c>
      <c r="E84" t="s">
        <v>136</v>
      </c>
      <c r="F84">
        <v>100000</v>
      </c>
      <c r="G84" t="s">
        <v>51</v>
      </c>
      <c r="H84" t="s">
        <v>52</v>
      </c>
      <c r="I84" t="s">
        <v>53</v>
      </c>
      <c r="J84" t="s">
        <v>137</v>
      </c>
      <c r="K84" t="s">
        <v>138</v>
      </c>
      <c r="L84" t="s">
        <v>56</v>
      </c>
      <c r="M84" t="s">
        <v>57</v>
      </c>
      <c r="N84" t="s">
        <v>76</v>
      </c>
      <c r="O84" t="s">
        <v>77</v>
      </c>
    </row>
    <row r="85" spans="1:68" x14ac:dyDescent="0.2">
      <c r="A85" t="s">
        <v>195</v>
      </c>
      <c r="B85">
        <v>24</v>
      </c>
      <c r="C85">
        <v>2</v>
      </c>
      <c r="D85" t="b">
        <v>1</v>
      </c>
      <c r="E85" t="s">
        <v>136</v>
      </c>
      <c r="F85">
        <v>70000</v>
      </c>
      <c r="G85" t="s">
        <v>51</v>
      </c>
      <c r="H85" t="s">
        <v>55</v>
      </c>
      <c r="I85" t="s">
        <v>92</v>
      </c>
      <c r="J85" t="s">
        <v>54</v>
      </c>
      <c r="K85" t="s">
        <v>138</v>
      </c>
      <c r="L85" t="s">
        <v>56</v>
      </c>
      <c r="M85" t="s">
        <v>57</v>
      </c>
      <c r="N85" t="s">
        <v>76</v>
      </c>
      <c r="O85" t="s">
        <v>77</v>
      </c>
    </row>
    <row r="86" spans="1:68" x14ac:dyDescent="0.2">
      <c r="A86" t="s">
        <v>195</v>
      </c>
      <c r="B86">
        <v>24</v>
      </c>
      <c r="C86">
        <v>3</v>
      </c>
      <c r="D86" t="b">
        <v>1</v>
      </c>
      <c r="E86" t="s">
        <v>136</v>
      </c>
      <c r="F86">
        <v>100000</v>
      </c>
      <c r="G86" t="s">
        <v>51</v>
      </c>
      <c r="H86" t="s">
        <v>55</v>
      </c>
      <c r="I86" t="s">
        <v>92</v>
      </c>
      <c r="J86" t="s">
        <v>54</v>
      </c>
      <c r="K86" t="s">
        <v>138</v>
      </c>
      <c r="L86" t="s">
        <v>56</v>
      </c>
      <c r="M86" t="s">
        <v>57</v>
      </c>
      <c r="N86" t="s">
        <v>76</v>
      </c>
      <c r="O86" t="s">
        <v>77</v>
      </c>
    </row>
    <row r="87" spans="1:68" x14ac:dyDescent="0.2">
      <c r="A87" t="s">
        <v>195</v>
      </c>
      <c r="B87">
        <v>25</v>
      </c>
      <c r="C87">
        <v>1</v>
      </c>
      <c r="D87" t="b">
        <v>1</v>
      </c>
      <c r="E87" s="1">
        <v>45515</v>
      </c>
      <c r="F87">
        <v>25900</v>
      </c>
      <c r="G87" t="s">
        <v>51</v>
      </c>
      <c r="H87" t="s">
        <v>55</v>
      </c>
      <c r="I87" t="s">
        <v>92</v>
      </c>
      <c r="J87" t="s">
        <v>54</v>
      </c>
      <c r="K87" t="s">
        <v>93</v>
      </c>
      <c r="L87" t="s">
        <v>56</v>
      </c>
      <c r="M87" t="s">
        <v>57</v>
      </c>
      <c r="N87" t="s">
        <v>76</v>
      </c>
      <c r="O87" t="s">
        <v>77</v>
      </c>
      <c r="P87" t="b">
        <v>1</v>
      </c>
      <c r="Q87">
        <v>45604</v>
      </c>
      <c r="R87">
        <v>25900</v>
      </c>
      <c r="S87" t="s">
        <v>51</v>
      </c>
      <c r="T87" t="s">
        <v>55</v>
      </c>
      <c r="U87" t="s">
        <v>92</v>
      </c>
      <c r="V87" t="s">
        <v>54</v>
      </c>
      <c r="W87" t="s">
        <v>64</v>
      </c>
      <c r="X87" t="s">
        <v>56</v>
      </c>
      <c r="Y87" t="s">
        <v>57</v>
      </c>
      <c r="Z87" t="s">
        <v>95</v>
      </c>
      <c r="AA87">
        <v>17833</v>
      </c>
      <c r="AB87" t="b">
        <v>1</v>
      </c>
      <c r="AC87">
        <v>45604</v>
      </c>
      <c r="AD87">
        <v>25900</v>
      </c>
      <c r="AE87" t="s">
        <v>51</v>
      </c>
      <c r="AF87" t="s">
        <v>55</v>
      </c>
      <c r="AG87" t="s">
        <v>92</v>
      </c>
      <c r="AH87" t="s">
        <v>54</v>
      </c>
      <c r="AI87" t="s">
        <v>64</v>
      </c>
      <c r="AJ87" t="s">
        <v>56</v>
      </c>
      <c r="AK87" t="s">
        <v>57</v>
      </c>
      <c r="AL87" t="s">
        <v>95</v>
      </c>
      <c r="AM87">
        <v>17833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BH87" t="s">
        <v>95</v>
      </c>
      <c r="BI87" t="s">
        <v>95</v>
      </c>
      <c r="BJ87" t="b">
        <v>1</v>
      </c>
      <c r="BN87" t="s">
        <v>57</v>
      </c>
      <c r="BO87" t="s">
        <v>57</v>
      </c>
      <c r="BP87" t="b">
        <v>1</v>
      </c>
    </row>
    <row r="88" spans="1:68" x14ac:dyDescent="0.2">
      <c r="A88" t="s">
        <v>192</v>
      </c>
      <c r="B88">
        <v>26</v>
      </c>
      <c r="C88">
        <v>1</v>
      </c>
      <c r="D88" t="b">
        <v>1</v>
      </c>
      <c r="E88" t="s">
        <v>139</v>
      </c>
      <c r="F88">
        <v>12778</v>
      </c>
      <c r="G88" t="s">
        <v>51</v>
      </c>
      <c r="H88" t="s">
        <v>52</v>
      </c>
      <c r="I88" t="s">
        <v>53</v>
      </c>
      <c r="K88" t="s">
        <v>93</v>
      </c>
      <c r="L88" t="s">
        <v>56</v>
      </c>
      <c r="N88" t="s">
        <v>58</v>
      </c>
      <c r="O88" t="s">
        <v>59</v>
      </c>
    </row>
    <row r="89" spans="1:68" x14ac:dyDescent="0.2">
      <c r="A89" t="s">
        <v>192</v>
      </c>
      <c r="B89">
        <v>26</v>
      </c>
      <c r="C89" t="s">
        <v>140</v>
      </c>
      <c r="D89" t="b">
        <v>1</v>
      </c>
      <c r="E89" t="s">
        <v>139</v>
      </c>
      <c r="F89">
        <v>49833</v>
      </c>
      <c r="G89" t="s">
        <v>51</v>
      </c>
      <c r="H89" t="s">
        <v>80</v>
      </c>
      <c r="I89" t="s">
        <v>81</v>
      </c>
      <c r="K89" t="s">
        <v>93</v>
      </c>
      <c r="L89" t="s">
        <v>56</v>
      </c>
      <c r="N89" t="s">
        <v>58</v>
      </c>
      <c r="O89" t="s">
        <v>59</v>
      </c>
      <c r="AN89">
        <v>4</v>
      </c>
      <c r="AO89">
        <v>4</v>
      </c>
      <c r="AP89">
        <v>4</v>
      </c>
      <c r="AQ89">
        <v>4</v>
      </c>
      <c r="AR89">
        <v>6</v>
      </c>
      <c r="AS89">
        <v>5</v>
      </c>
      <c r="AT89">
        <v>5</v>
      </c>
      <c r="AU89">
        <v>5</v>
      </c>
      <c r="AV89">
        <v>4</v>
      </c>
      <c r="AW89">
        <v>7</v>
      </c>
      <c r="AX89">
        <v>4</v>
      </c>
      <c r="AY89">
        <v>0</v>
      </c>
      <c r="BJ89">
        <v>4</v>
      </c>
      <c r="BP89">
        <v>5</v>
      </c>
    </row>
    <row r="90" spans="1:68" x14ac:dyDescent="0.2">
      <c r="A90" t="s">
        <v>192</v>
      </c>
      <c r="B90">
        <v>27</v>
      </c>
      <c r="C90">
        <v>1</v>
      </c>
      <c r="D90" t="b">
        <v>1</v>
      </c>
      <c r="E90" s="1">
        <v>45717</v>
      </c>
      <c r="F90">
        <v>150600</v>
      </c>
      <c r="G90" t="s">
        <v>51</v>
      </c>
      <c r="H90" t="s">
        <v>55</v>
      </c>
      <c r="I90" t="s">
        <v>92</v>
      </c>
      <c r="J90" t="s">
        <v>54</v>
      </c>
      <c r="K90" t="s">
        <v>64</v>
      </c>
      <c r="L90" t="s">
        <v>56</v>
      </c>
      <c r="M90" t="s">
        <v>57</v>
      </c>
      <c r="N90" t="s">
        <v>76</v>
      </c>
      <c r="O90" t="s">
        <v>77</v>
      </c>
    </row>
    <row r="91" spans="1:68" x14ac:dyDescent="0.2">
      <c r="A91" t="s">
        <v>192</v>
      </c>
      <c r="B91">
        <v>27</v>
      </c>
      <c r="C91">
        <v>2</v>
      </c>
      <c r="D91" t="b">
        <v>1</v>
      </c>
      <c r="E91" s="1">
        <v>45748</v>
      </c>
      <c r="F91">
        <v>80000</v>
      </c>
      <c r="G91" t="s">
        <v>51</v>
      </c>
      <c r="H91" t="s">
        <v>55</v>
      </c>
      <c r="I91" t="s">
        <v>92</v>
      </c>
      <c r="J91" t="s">
        <v>54</v>
      </c>
      <c r="K91" t="s">
        <v>64</v>
      </c>
      <c r="L91" t="s">
        <v>56</v>
      </c>
      <c r="M91" t="s">
        <v>57</v>
      </c>
      <c r="N91" t="s">
        <v>76</v>
      </c>
      <c r="O91" t="s">
        <v>77</v>
      </c>
      <c r="AN91">
        <v>19</v>
      </c>
      <c r="AO91">
        <v>19</v>
      </c>
      <c r="AP91">
        <v>19</v>
      </c>
      <c r="AQ91">
        <v>19</v>
      </c>
      <c r="AR91">
        <v>17</v>
      </c>
      <c r="AS91">
        <v>18</v>
      </c>
      <c r="AT91">
        <v>18</v>
      </c>
      <c r="AU91">
        <v>18</v>
      </c>
      <c r="AV91">
        <v>19</v>
      </c>
      <c r="AW91">
        <v>16</v>
      </c>
      <c r="AX91">
        <v>19</v>
      </c>
      <c r="AY91">
        <v>23</v>
      </c>
      <c r="BJ91">
        <v>19</v>
      </c>
      <c r="BP91">
        <v>18</v>
      </c>
    </row>
    <row r="92" spans="1:68" x14ac:dyDescent="0.2">
      <c r="A92" t="s">
        <v>192</v>
      </c>
      <c r="B92">
        <v>27</v>
      </c>
      <c r="C92">
        <v>3</v>
      </c>
      <c r="D92" t="b">
        <v>1</v>
      </c>
      <c r="E92" s="1">
        <v>45717</v>
      </c>
      <c r="F92">
        <v>46000</v>
      </c>
      <c r="G92" t="s">
        <v>51</v>
      </c>
      <c r="H92" t="s">
        <v>55</v>
      </c>
      <c r="I92" t="s">
        <v>92</v>
      </c>
      <c r="J92" t="s">
        <v>54</v>
      </c>
      <c r="K92" t="s">
        <v>64</v>
      </c>
      <c r="L92" t="s">
        <v>56</v>
      </c>
      <c r="M92" t="s">
        <v>57</v>
      </c>
      <c r="N92" t="s">
        <v>76</v>
      </c>
      <c r="O92" t="s">
        <v>77</v>
      </c>
      <c r="AN92">
        <v>23</v>
      </c>
      <c r="AO92">
        <v>23</v>
      </c>
      <c r="AP92">
        <v>23</v>
      </c>
      <c r="AQ92">
        <v>23</v>
      </c>
      <c r="AR92">
        <v>23</v>
      </c>
      <c r="AS92">
        <v>23</v>
      </c>
      <c r="AT92">
        <v>23</v>
      </c>
      <c r="AU92">
        <v>23</v>
      </c>
      <c r="AV92">
        <v>23</v>
      </c>
      <c r="AW92">
        <v>23</v>
      </c>
      <c r="AX92">
        <v>23</v>
      </c>
      <c r="AY92">
        <v>23</v>
      </c>
      <c r="BJ92">
        <v>23</v>
      </c>
      <c r="BP92">
        <v>23</v>
      </c>
    </row>
    <row r="93" spans="1:68" x14ac:dyDescent="0.2">
      <c r="A93" t="s">
        <v>192</v>
      </c>
      <c r="B93">
        <v>27</v>
      </c>
      <c r="C93">
        <v>4</v>
      </c>
      <c r="D93" t="b">
        <v>1</v>
      </c>
      <c r="E93" s="1">
        <v>45717</v>
      </c>
      <c r="F93">
        <v>100000</v>
      </c>
      <c r="G93" t="s">
        <v>51</v>
      </c>
      <c r="H93" t="s">
        <v>55</v>
      </c>
      <c r="I93" t="s">
        <v>92</v>
      </c>
      <c r="J93" t="s">
        <v>54</v>
      </c>
      <c r="K93" t="s">
        <v>64</v>
      </c>
      <c r="L93" t="s">
        <v>56</v>
      </c>
      <c r="M93" t="s">
        <v>57</v>
      </c>
      <c r="N93" t="s">
        <v>76</v>
      </c>
      <c r="O93" t="s">
        <v>77</v>
      </c>
      <c r="AN93">
        <v>82.608695650000001</v>
      </c>
      <c r="AO93">
        <v>82.608695650000001</v>
      </c>
      <c r="AP93">
        <v>82.608695650000001</v>
      </c>
      <c r="AQ93">
        <v>82.608695650000001</v>
      </c>
      <c r="AR93">
        <v>73.913043479999999</v>
      </c>
      <c r="AS93">
        <v>78.260869569999997</v>
      </c>
      <c r="AT93">
        <v>78.260869569999997</v>
      </c>
      <c r="AU93">
        <v>78.260869569999997</v>
      </c>
      <c r="AV93">
        <v>82.608695650000001</v>
      </c>
      <c r="AW93">
        <v>69.565217390000001</v>
      </c>
      <c r="AX93">
        <v>82.608695650000001</v>
      </c>
      <c r="AY93">
        <v>100</v>
      </c>
      <c r="BJ93">
        <v>82.608695650000001</v>
      </c>
      <c r="BP93">
        <v>78.260869569999997</v>
      </c>
    </row>
    <row r="94" spans="1:68" x14ac:dyDescent="0.2">
      <c r="A94" t="s">
        <v>193</v>
      </c>
      <c r="B94">
        <v>27</v>
      </c>
      <c r="C94">
        <v>5</v>
      </c>
      <c r="D94" t="b">
        <v>1</v>
      </c>
      <c r="E94" s="1">
        <v>45717</v>
      </c>
      <c r="F94">
        <v>40200</v>
      </c>
      <c r="G94" t="s">
        <v>51</v>
      </c>
      <c r="H94" t="s">
        <v>55</v>
      </c>
      <c r="I94" t="s">
        <v>92</v>
      </c>
      <c r="J94" t="s">
        <v>54</v>
      </c>
      <c r="K94" t="s">
        <v>64</v>
      </c>
      <c r="L94" t="s">
        <v>56</v>
      </c>
      <c r="M94" t="s">
        <v>57</v>
      </c>
      <c r="N94" t="s">
        <v>76</v>
      </c>
      <c r="O94" t="s">
        <v>77</v>
      </c>
    </row>
    <row r="95" spans="1:68" x14ac:dyDescent="0.2">
      <c r="A95" t="s">
        <v>194</v>
      </c>
      <c r="B95">
        <v>28</v>
      </c>
      <c r="C95">
        <v>10</v>
      </c>
      <c r="D95" t="b">
        <v>1</v>
      </c>
      <c r="E95" t="s">
        <v>141</v>
      </c>
      <c r="F95">
        <v>100000</v>
      </c>
      <c r="G95" t="s">
        <v>51</v>
      </c>
      <c r="K95" t="s">
        <v>142</v>
      </c>
      <c r="L95" t="s">
        <v>113</v>
      </c>
      <c r="N95" t="s">
        <v>62</v>
      </c>
      <c r="O95" t="s">
        <v>63</v>
      </c>
    </row>
    <row r="96" spans="1:68" x14ac:dyDescent="0.2">
      <c r="A96" t="s">
        <v>199</v>
      </c>
      <c r="B96">
        <v>28</v>
      </c>
      <c r="C96" t="s">
        <v>143</v>
      </c>
      <c r="D96" t="b">
        <v>1</v>
      </c>
      <c r="E96" t="s">
        <v>141</v>
      </c>
      <c r="F96">
        <v>100000</v>
      </c>
      <c r="G96" t="s">
        <v>51</v>
      </c>
      <c r="K96" t="s">
        <v>144</v>
      </c>
      <c r="L96" t="s">
        <v>56</v>
      </c>
      <c r="N96" t="s">
        <v>62</v>
      </c>
      <c r="O96" t="s">
        <v>63</v>
      </c>
    </row>
    <row r="97" spans="1:15" x14ac:dyDescent="0.2">
      <c r="A97" t="s">
        <v>205</v>
      </c>
      <c r="B97">
        <v>28</v>
      </c>
      <c r="C97" t="s">
        <v>145</v>
      </c>
      <c r="D97" t="b">
        <v>1</v>
      </c>
      <c r="E97" t="s">
        <v>141</v>
      </c>
      <c r="F97">
        <v>100000</v>
      </c>
      <c r="G97" t="s">
        <v>51</v>
      </c>
      <c r="K97" t="s">
        <v>70</v>
      </c>
      <c r="L97" t="s">
        <v>69</v>
      </c>
      <c r="N97" t="s">
        <v>62</v>
      </c>
      <c r="O97" t="s">
        <v>63</v>
      </c>
    </row>
    <row r="98" spans="1:15" x14ac:dyDescent="0.2">
      <c r="A98" t="s">
        <v>205</v>
      </c>
      <c r="B98">
        <v>28</v>
      </c>
      <c r="C98" t="s">
        <v>146</v>
      </c>
      <c r="D98" t="b">
        <v>1</v>
      </c>
      <c r="E98" t="s">
        <v>147</v>
      </c>
      <c r="F98">
        <v>100000</v>
      </c>
      <c r="G98" t="s">
        <v>51</v>
      </c>
      <c r="K98" t="s">
        <v>70</v>
      </c>
      <c r="L98" t="s">
        <v>69</v>
      </c>
      <c r="N98" t="s">
        <v>62</v>
      </c>
      <c r="O98" t="s">
        <v>63</v>
      </c>
    </row>
    <row r="99" spans="1:15" x14ac:dyDescent="0.2">
      <c r="A99" t="s">
        <v>205</v>
      </c>
      <c r="B99">
        <v>28</v>
      </c>
      <c r="C99" t="s">
        <v>148</v>
      </c>
      <c r="D99" t="b">
        <v>1</v>
      </c>
      <c r="E99" t="s">
        <v>147</v>
      </c>
      <c r="F99">
        <v>100000</v>
      </c>
      <c r="G99" t="s">
        <v>51</v>
      </c>
      <c r="K99" t="s">
        <v>142</v>
      </c>
      <c r="L99" t="s">
        <v>113</v>
      </c>
      <c r="N99" t="s">
        <v>62</v>
      </c>
      <c r="O99" t="s">
        <v>63</v>
      </c>
    </row>
    <row r="100" spans="1:15" x14ac:dyDescent="0.2">
      <c r="A100" t="s">
        <v>199</v>
      </c>
      <c r="B100">
        <v>28</v>
      </c>
      <c r="C100">
        <v>5</v>
      </c>
      <c r="D100" t="b">
        <v>1</v>
      </c>
      <c r="E100" t="s">
        <v>141</v>
      </c>
      <c r="F100">
        <v>50000</v>
      </c>
      <c r="G100" t="s">
        <v>51</v>
      </c>
      <c r="K100" t="s">
        <v>149</v>
      </c>
      <c r="L100" t="s">
        <v>150</v>
      </c>
      <c r="N100" t="s">
        <v>62</v>
      </c>
      <c r="O100" t="s">
        <v>63</v>
      </c>
    </row>
    <row r="101" spans="1:15" x14ac:dyDescent="0.2">
      <c r="A101" t="s">
        <v>199</v>
      </c>
      <c r="B101">
        <v>28</v>
      </c>
      <c r="C101">
        <v>6</v>
      </c>
      <c r="D101" t="b">
        <v>1</v>
      </c>
      <c r="E101" t="s">
        <v>141</v>
      </c>
      <c r="F101">
        <v>50000</v>
      </c>
      <c r="G101" t="s">
        <v>51</v>
      </c>
      <c r="K101" t="s">
        <v>149</v>
      </c>
      <c r="L101" t="s">
        <v>150</v>
      </c>
      <c r="N101" t="s">
        <v>62</v>
      </c>
      <c r="O101" t="s">
        <v>63</v>
      </c>
    </row>
    <row r="102" spans="1:15" x14ac:dyDescent="0.2">
      <c r="A102" t="s">
        <v>204</v>
      </c>
      <c r="B102">
        <v>29</v>
      </c>
      <c r="C102">
        <v>1</v>
      </c>
      <c r="D102" t="b">
        <v>1</v>
      </c>
      <c r="E102" t="s">
        <v>151</v>
      </c>
      <c r="F102">
        <v>129890</v>
      </c>
      <c r="G102" t="s">
        <v>51</v>
      </c>
      <c r="H102" t="s">
        <v>152</v>
      </c>
      <c r="I102" t="s">
        <v>53</v>
      </c>
      <c r="J102" t="s">
        <v>153</v>
      </c>
      <c r="K102" t="s">
        <v>154</v>
      </c>
      <c r="L102" t="s">
        <v>56</v>
      </c>
      <c r="N102" t="s">
        <v>76</v>
      </c>
      <c r="O102" t="s">
        <v>155</v>
      </c>
    </row>
    <row r="103" spans="1:15" x14ac:dyDescent="0.2">
      <c r="A103" t="s">
        <v>204</v>
      </c>
      <c r="B103">
        <v>29</v>
      </c>
      <c r="C103">
        <v>2</v>
      </c>
      <c r="D103" t="b">
        <v>1</v>
      </c>
      <c r="E103" t="s">
        <v>151</v>
      </c>
      <c r="F103">
        <v>158890</v>
      </c>
      <c r="G103" t="s">
        <v>51</v>
      </c>
      <c r="H103" t="s">
        <v>152</v>
      </c>
      <c r="I103" t="s">
        <v>53</v>
      </c>
      <c r="J103" t="s">
        <v>153</v>
      </c>
      <c r="K103" t="s">
        <v>64</v>
      </c>
      <c r="L103" t="s">
        <v>56</v>
      </c>
      <c r="N103" t="s">
        <v>76</v>
      </c>
      <c r="O103" t="s">
        <v>155</v>
      </c>
    </row>
    <row r="104" spans="1:15" x14ac:dyDescent="0.2">
      <c r="A104" t="s">
        <v>195</v>
      </c>
      <c r="B104">
        <v>30</v>
      </c>
      <c r="C104">
        <v>1</v>
      </c>
      <c r="D104" t="b">
        <v>1</v>
      </c>
      <c r="E104" s="1">
        <v>45717</v>
      </c>
      <c r="F104">
        <v>300</v>
      </c>
      <c r="G104" t="s">
        <v>51</v>
      </c>
      <c r="H104" t="s">
        <v>52</v>
      </c>
      <c r="I104" t="s">
        <v>53</v>
      </c>
      <c r="J104" t="s">
        <v>54</v>
      </c>
      <c r="K104" t="s">
        <v>156</v>
      </c>
      <c r="L104" t="s">
        <v>56</v>
      </c>
      <c r="M104" t="s">
        <v>57</v>
      </c>
      <c r="N104" t="s">
        <v>157</v>
      </c>
      <c r="O104" t="s">
        <v>77</v>
      </c>
    </row>
    <row r="105" spans="1:15" x14ac:dyDescent="0.2">
      <c r="B105">
        <v>30</v>
      </c>
      <c r="C105">
        <v>2</v>
      </c>
      <c r="D105" t="b">
        <v>1</v>
      </c>
      <c r="E105" s="1">
        <v>45748</v>
      </c>
      <c r="F105">
        <v>300</v>
      </c>
      <c r="G105" t="s">
        <v>51</v>
      </c>
      <c r="H105" t="s">
        <v>52</v>
      </c>
      <c r="I105" t="s">
        <v>53</v>
      </c>
      <c r="J105" t="s">
        <v>54</v>
      </c>
      <c r="K105" t="s">
        <v>156</v>
      </c>
      <c r="L105" t="s">
        <v>56</v>
      </c>
      <c r="M105" t="s">
        <v>57</v>
      </c>
      <c r="N105" t="s">
        <v>157</v>
      </c>
      <c r="O105" t="s">
        <v>77</v>
      </c>
    </row>
    <row r="106" spans="1:15" x14ac:dyDescent="0.2">
      <c r="B106">
        <v>30</v>
      </c>
      <c r="C106">
        <v>3</v>
      </c>
      <c r="D106" t="b">
        <v>1</v>
      </c>
      <c r="E106" s="1">
        <v>45778</v>
      </c>
      <c r="F106">
        <v>2320</v>
      </c>
      <c r="G106" t="s">
        <v>51</v>
      </c>
      <c r="H106" t="s">
        <v>158</v>
      </c>
      <c r="I106" t="s">
        <v>81</v>
      </c>
      <c r="J106" t="s">
        <v>54</v>
      </c>
      <c r="K106" t="s">
        <v>156</v>
      </c>
      <c r="L106" t="s">
        <v>56</v>
      </c>
      <c r="M106" t="s">
        <v>57</v>
      </c>
      <c r="N106" t="s">
        <v>157</v>
      </c>
      <c r="O106" t="s">
        <v>77</v>
      </c>
    </row>
    <row r="107" spans="1:15" x14ac:dyDescent="0.2">
      <c r="B107">
        <v>30</v>
      </c>
      <c r="C107">
        <v>4</v>
      </c>
      <c r="D107" t="b">
        <v>1</v>
      </c>
      <c r="E107" s="1">
        <v>45717</v>
      </c>
      <c r="F107">
        <v>32300</v>
      </c>
      <c r="G107" t="s">
        <v>51</v>
      </c>
      <c r="H107" t="s">
        <v>82</v>
      </c>
      <c r="I107" t="s">
        <v>83</v>
      </c>
      <c r="J107" t="s">
        <v>159</v>
      </c>
      <c r="K107" t="s">
        <v>156</v>
      </c>
      <c r="L107" t="s">
        <v>56</v>
      </c>
      <c r="M107" t="s">
        <v>57</v>
      </c>
      <c r="N107" t="s">
        <v>157</v>
      </c>
      <c r="O107" t="s">
        <v>77</v>
      </c>
    </row>
    <row r="108" spans="1:15" x14ac:dyDescent="0.2">
      <c r="B108">
        <v>30</v>
      </c>
      <c r="C108">
        <v>5</v>
      </c>
      <c r="D108" t="b">
        <v>1</v>
      </c>
      <c r="E108" s="1">
        <v>45717</v>
      </c>
      <c r="F108">
        <v>64348</v>
      </c>
      <c r="G108" t="s">
        <v>51</v>
      </c>
      <c r="H108" t="s">
        <v>82</v>
      </c>
      <c r="I108" t="s">
        <v>83</v>
      </c>
      <c r="J108" t="s">
        <v>159</v>
      </c>
      <c r="K108" t="s">
        <v>156</v>
      </c>
      <c r="L108" t="s">
        <v>56</v>
      </c>
      <c r="M108" t="s">
        <v>57</v>
      </c>
      <c r="N108" t="s">
        <v>157</v>
      </c>
      <c r="O108" t="s">
        <v>77</v>
      </c>
    </row>
    <row r="109" spans="1:15" x14ac:dyDescent="0.2">
      <c r="B109">
        <v>30</v>
      </c>
      <c r="C109">
        <v>6</v>
      </c>
      <c r="D109" t="b">
        <v>1</v>
      </c>
      <c r="E109" s="1">
        <v>45717</v>
      </c>
      <c r="F109">
        <v>30000</v>
      </c>
      <c r="G109" t="s">
        <v>51</v>
      </c>
      <c r="K109" t="s">
        <v>156</v>
      </c>
      <c r="L109" t="s">
        <v>56</v>
      </c>
      <c r="N109" t="s">
        <v>160</v>
      </c>
      <c r="O109" t="s">
        <v>103</v>
      </c>
    </row>
    <row r="110" spans="1:15" x14ac:dyDescent="0.2">
      <c r="B110">
        <v>31</v>
      </c>
      <c r="C110">
        <v>1</v>
      </c>
      <c r="D110" t="b">
        <v>1</v>
      </c>
      <c r="E110" s="1">
        <v>45749</v>
      </c>
      <c r="F110">
        <v>110555</v>
      </c>
      <c r="G110" t="s">
        <v>161</v>
      </c>
      <c r="H110" t="s">
        <v>98</v>
      </c>
      <c r="I110" t="s">
        <v>99</v>
      </c>
      <c r="J110" t="s">
        <v>121</v>
      </c>
      <c r="K110" t="s">
        <v>55</v>
      </c>
      <c r="L110" t="s">
        <v>56</v>
      </c>
      <c r="M110" t="s">
        <v>57</v>
      </c>
      <c r="N110" t="s">
        <v>76</v>
      </c>
      <c r="O110" t="s">
        <v>77</v>
      </c>
    </row>
    <row r="111" spans="1:15" x14ac:dyDescent="0.2">
      <c r="B111">
        <v>31</v>
      </c>
      <c r="C111">
        <v>2</v>
      </c>
      <c r="D111" t="b">
        <v>1</v>
      </c>
      <c r="E111" s="1">
        <v>45749</v>
      </c>
      <c r="F111">
        <v>50000</v>
      </c>
      <c r="G111" t="s">
        <v>161</v>
      </c>
      <c r="H111" t="s">
        <v>98</v>
      </c>
      <c r="I111" t="s">
        <v>99</v>
      </c>
      <c r="J111" t="s">
        <v>121</v>
      </c>
      <c r="K111" t="s">
        <v>55</v>
      </c>
      <c r="L111" t="s">
        <v>56</v>
      </c>
      <c r="M111" t="s">
        <v>57</v>
      </c>
      <c r="N111" t="s">
        <v>76</v>
      </c>
      <c r="O111" t="s">
        <v>77</v>
      </c>
    </row>
    <row r="112" spans="1:15" x14ac:dyDescent="0.2">
      <c r="B112">
        <v>31</v>
      </c>
      <c r="C112">
        <v>3</v>
      </c>
      <c r="D112" t="b">
        <v>1</v>
      </c>
      <c r="E112" s="1">
        <v>45779</v>
      </c>
      <c r="F112">
        <v>200000</v>
      </c>
      <c r="G112" t="s">
        <v>161</v>
      </c>
      <c r="H112" t="s">
        <v>98</v>
      </c>
      <c r="I112" t="s">
        <v>99</v>
      </c>
      <c r="J112" t="s">
        <v>121</v>
      </c>
      <c r="K112" t="s">
        <v>55</v>
      </c>
      <c r="L112" t="s">
        <v>56</v>
      </c>
      <c r="M112" t="s">
        <v>57</v>
      </c>
      <c r="N112" t="s">
        <v>76</v>
      </c>
      <c r="O112" t="s">
        <v>77</v>
      </c>
    </row>
    <row r="113" spans="2:15" x14ac:dyDescent="0.2">
      <c r="B113">
        <v>31</v>
      </c>
      <c r="C113">
        <v>4</v>
      </c>
      <c r="D113" t="b">
        <v>1</v>
      </c>
      <c r="E113" s="1">
        <v>45779</v>
      </c>
      <c r="F113">
        <v>200000</v>
      </c>
      <c r="G113" t="s">
        <v>161</v>
      </c>
      <c r="H113" t="s">
        <v>98</v>
      </c>
      <c r="I113" t="s">
        <v>162</v>
      </c>
      <c r="J113" t="s">
        <v>163</v>
      </c>
      <c r="K113" t="s">
        <v>55</v>
      </c>
      <c r="L113" t="s">
        <v>56</v>
      </c>
      <c r="M113" t="s">
        <v>57</v>
      </c>
      <c r="N113" t="s">
        <v>76</v>
      </c>
      <c r="O113" t="s">
        <v>77</v>
      </c>
    </row>
    <row r="114" spans="2:15" x14ac:dyDescent="0.2">
      <c r="B114">
        <v>32</v>
      </c>
      <c r="C114">
        <v>2</v>
      </c>
      <c r="D114" t="b">
        <v>1</v>
      </c>
      <c r="E114" s="1">
        <v>45481</v>
      </c>
      <c r="F114">
        <v>4000</v>
      </c>
      <c r="G114" t="s">
        <v>51</v>
      </c>
      <c r="H114" t="s">
        <v>104</v>
      </c>
      <c r="I114" t="s">
        <v>132</v>
      </c>
      <c r="J114" t="s">
        <v>54</v>
      </c>
      <c r="K114" t="s">
        <v>55</v>
      </c>
      <c r="L114" t="s">
        <v>56</v>
      </c>
      <c r="M114" t="s">
        <v>57</v>
      </c>
      <c r="N114" t="s">
        <v>76</v>
      </c>
      <c r="O114" t="s">
        <v>77</v>
      </c>
    </row>
    <row r="115" spans="2:15" x14ac:dyDescent="0.2">
      <c r="B115">
        <v>33</v>
      </c>
      <c r="C115">
        <v>1</v>
      </c>
      <c r="D115" t="b">
        <v>1</v>
      </c>
      <c r="E115" s="1">
        <v>45717</v>
      </c>
      <c r="F115">
        <v>49553</v>
      </c>
      <c r="G115" t="s">
        <v>51</v>
      </c>
      <c r="H115" t="s">
        <v>98</v>
      </c>
      <c r="I115" t="s">
        <v>99</v>
      </c>
      <c r="K115" t="s">
        <v>55</v>
      </c>
      <c r="L115" t="s">
        <v>56</v>
      </c>
      <c r="N115" t="s">
        <v>58</v>
      </c>
      <c r="O115" t="s">
        <v>86</v>
      </c>
    </row>
    <row r="116" spans="2:15" x14ac:dyDescent="0.2">
      <c r="B116">
        <v>33</v>
      </c>
      <c r="C116">
        <v>2</v>
      </c>
      <c r="D116" t="b">
        <v>1</v>
      </c>
      <c r="E116" s="1">
        <v>45717</v>
      </c>
      <c r="F116">
        <v>78123</v>
      </c>
      <c r="G116" t="s">
        <v>51</v>
      </c>
      <c r="H116" t="s">
        <v>98</v>
      </c>
      <c r="I116" t="s">
        <v>99</v>
      </c>
      <c r="K116" t="s">
        <v>55</v>
      </c>
      <c r="L116" t="s">
        <v>56</v>
      </c>
      <c r="N116" t="s">
        <v>58</v>
      </c>
      <c r="O116" t="s">
        <v>86</v>
      </c>
    </row>
    <row r="117" spans="2:15" x14ac:dyDescent="0.2">
      <c r="B117">
        <v>33</v>
      </c>
      <c r="C117">
        <v>3</v>
      </c>
      <c r="D117" t="b">
        <v>1</v>
      </c>
      <c r="E117" s="1">
        <v>45717</v>
      </c>
      <c r="F117">
        <v>1612</v>
      </c>
      <c r="G117" t="s">
        <v>51</v>
      </c>
      <c r="H117" t="s">
        <v>98</v>
      </c>
      <c r="I117" t="s">
        <v>99</v>
      </c>
      <c r="K117" t="s">
        <v>55</v>
      </c>
      <c r="L117" t="s">
        <v>56</v>
      </c>
      <c r="N117" t="s">
        <v>58</v>
      </c>
      <c r="O117" t="s">
        <v>86</v>
      </c>
    </row>
    <row r="118" spans="2:15" x14ac:dyDescent="0.2">
      <c r="B118">
        <v>33</v>
      </c>
      <c r="C118">
        <v>4</v>
      </c>
      <c r="D118" t="b">
        <v>1</v>
      </c>
      <c r="E118" s="1">
        <v>45717</v>
      </c>
      <c r="F118">
        <v>18000</v>
      </c>
      <c r="G118" t="s">
        <v>51</v>
      </c>
      <c r="H118" t="s">
        <v>124</v>
      </c>
      <c r="I118" t="s">
        <v>128</v>
      </c>
      <c r="J118" t="s">
        <v>137</v>
      </c>
      <c r="K118" t="s">
        <v>55</v>
      </c>
      <c r="L118" t="s">
        <v>56</v>
      </c>
      <c r="M118" t="s">
        <v>57</v>
      </c>
      <c r="N118" t="s">
        <v>76</v>
      </c>
      <c r="O118" t="s">
        <v>77</v>
      </c>
    </row>
    <row r="119" spans="2:15" x14ac:dyDescent="0.2">
      <c r="B119">
        <v>33</v>
      </c>
      <c r="C119">
        <v>5</v>
      </c>
      <c r="D119" t="b">
        <v>1</v>
      </c>
      <c r="E119" s="1">
        <v>45717</v>
      </c>
      <c r="F119">
        <v>20000</v>
      </c>
      <c r="G119" t="s">
        <v>51</v>
      </c>
      <c r="H119" t="s">
        <v>164</v>
      </c>
      <c r="I119" t="s">
        <v>165</v>
      </c>
      <c r="J119" t="s">
        <v>105</v>
      </c>
      <c r="K119" t="s">
        <v>55</v>
      </c>
      <c r="L119" t="s">
        <v>56</v>
      </c>
      <c r="M119" t="s">
        <v>57</v>
      </c>
      <c r="N119" t="s">
        <v>76</v>
      </c>
      <c r="O119" t="s">
        <v>77</v>
      </c>
    </row>
    <row r="120" spans="2:15" x14ac:dyDescent="0.2">
      <c r="B120">
        <v>33</v>
      </c>
      <c r="C120">
        <v>6</v>
      </c>
      <c r="D120" t="b">
        <v>1</v>
      </c>
      <c r="E120" s="1">
        <v>45689</v>
      </c>
      <c r="F120">
        <v>4000</v>
      </c>
      <c r="G120" t="s">
        <v>51</v>
      </c>
      <c r="H120" t="s">
        <v>166</v>
      </c>
      <c r="I120" t="s">
        <v>167</v>
      </c>
      <c r="J120" t="s">
        <v>105</v>
      </c>
      <c r="K120" t="s">
        <v>55</v>
      </c>
      <c r="L120" t="s">
        <v>56</v>
      </c>
      <c r="M120" t="s">
        <v>57</v>
      </c>
      <c r="N120" t="s">
        <v>76</v>
      </c>
      <c r="O120" t="s">
        <v>77</v>
      </c>
    </row>
    <row r="121" spans="2:15" x14ac:dyDescent="0.2">
      <c r="B121">
        <v>34</v>
      </c>
      <c r="C121">
        <v>1</v>
      </c>
      <c r="D121" t="b">
        <v>1</v>
      </c>
      <c r="E121" s="1">
        <v>45778</v>
      </c>
      <c r="F121">
        <v>200000</v>
      </c>
      <c r="G121" t="s">
        <v>51</v>
      </c>
      <c r="H121" t="s">
        <v>55</v>
      </c>
      <c r="I121" t="s">
        <v>92</v>
      </c>
      <c r="J121" t="s">
        <v>54</v>
      </c>
      <c r="K121" t="s">
        <v>55</v>
      </c>
      <c r="L121" t="s">
        <v>56</v>
      </c>
      <c r="M121" t="s">
        <v>57</v>
      </c>
      <c r="N121" t="s">
        <v>76</v>
      </c>
      <c r="O121" t="s">
        <v>77</v>
      </c>
    </row>
    <row r="122" spans="2:15" x14ac:dyDescent="0.2">
      <c r="B122">
        <v>34</v>
      </c>
      <c r="C122">
        <v>2</v>
      </c>
      <c r="D122" t="b">
        <v>1</v>
      </c>
      <c r="E122" s="1">
        <v>45778</v>
      </c>
      <c r="F122">
        <v>200000</v>
      </c>
      <c r="G122" t="s">
        <v>51</v>
      </c>
      <c r="H122" t="s">
        <v>55</v>
      </c>
      <c r="I122" t="s">
        <v>92</v>
      </c>
      <c r="J122" t="s">
        <v>54</v>
      </c>
      <c r="K122" t="s">
        <v>55</v>
      </c>
      <c r="L122" t="s">
        <v>56</v>
      </c>
      <c r="M122" t="s">
        <v>57</v>
      </c>
      <c r="N122" t="s">
        <v>76</v>
      </c>
      <c r="O122" t="s">
        <v>77</v>
      </c>
    </row>
    <row r="123" spans="2:15" x14ac:dyDescent="0.2">
      <c r="B123">
        <v>34</v>
      </c>
      <c r="C123">
        <v>3</v>
      </c>
      <c r="D123" t="b">
        <v>1</v>
      </c>
      <c r="E123" s="1">
        <v>45778</v>
      </c>
      <c r="F123">
        <v>12300</v>
      </c>
      <c r="G123" t="s">
        <v>51</v>
      </c>
      <c r="H123" t="s">
        <v>55</v>
      </c>
      <c r="I123" t="s">
        <v>92</v>
      </c>
      <c r="J123" t="s">
        <v>54</v>
      </c>
      <c r="K123" t="s">
        <v>55</v>
      </c>
      <c r="L123" t="s">
        <v>56</v>
      </c>
      <c r="M123" t="s">
        <v>57</v>
      </c>
      <c r="N123" t="s">
        <v>76</v>
      </c>
      <c r="O123" t="s">
        <v>77</v>
      </c>
    </row>
    <row r="124" spans="2:15" x14ac:dyDescent="0.2">
      <c r="B124">
        <v>34</v>
      </c>
      <c r="C124">
        <v>4</v>
      </c>
      <c r="D124" t="b">
        <v>1</v>
      </c>
      <c r="E124" s="1">
        <v>45778</v>
      </c>
      <c r="F124">
        <v>50000</v>
      </c>
      <c r="G124" t="s">
        <v>51</v>
      </c>
      <c r="H124" t="s">
        <v>55</v>
      </c>
      <c r="I124" t="s">
        <v>92</v>
      </c>
      <c r="J124" t="s">
        <v>54</v>
      </c>
      <c r="K124" t="s">
        <v>55</v>
      </c>
      <c r="L124" t="s">
        <v>56</v>
      </c>
      <c r="M124" t="s">
        <v>57</v>
      </c>
      <c r="N124" t="s">
        <v>76</v>
      </c>
      <c r="O124" t="s">
        <v>77</v>
      </c>
    </row>
    <row r="125" spans="2:15" x14ac:dyDescent="0.2">
      <c r="B125">
        <v>35</v>
      </c>
      <c r="C125">
        <v>1</v>
      </c>
      <c r="D125" t="b">
        <v>1</v>
      </c>
      <c r="E125" t="s">
        <v>168</v>
      </c>
      <c r="F125">
        <v>130000</v>
      </c>
      <c r="G125" t="s">
        <v>51</v>
      </c>
      <c r="H125" t="s">
        <v>98</v>
      </c>
      <c r="I125" t="s">
        <v>99</v>
      </c>
      <c r="J125" t="s">
        <v>169</v>
      </c>
      <c r="K125" t="s">
        <v>55</v>
      </c>
      <c r="L125" t="s">
        <v>56</v>
      </c>
      <c r="M125" t="s">
        <v>57</v>
      </c>
      <c r="N125" t="s">
        <v>76</v>
      </c>
      <c r="O125" t="s">
        <v>77</v>
      </c>
    </row>
    <row r="126" spans="2:15" x14ac:dyDescent="0.2">
      <c r="B126">
        <v>36</v>
      </c>
      <c r="C126">
        <v>1</v>
      </c>
      <c r="D126" t="b">
        <v>1</v>
      </c>
      <c r="E126" s="1">
        <v>45689</v>
      </c>
      <c r="F126">
        <v>10000</v>
      </c>
      <c r="G126" t="s">
        <v>51</v>
      </c>
      <c r="I126" t="s">
        <v>85</v>
      </c>
      <c r="J126" t="s">
        <v>57</v>
      </c>
      <c r="K126" t="s">
        <v>104</v>
      </c>
      <c r="L126" t="s">
        <v>132</v>
      </c>
      <c r="M126" t="s">
        <v>170</v>
      </c>
      <c r="N126" t="s">
        <v>171</v>
      </c>
      <c r="O126" t="s">
        <v>77</v>
      </c>
    </row>
    <row r="127" spans="2:15" x14ac:dyDescent="0.2">
      <c r="B127">
        <v>36</v>
      </c>
      <c r="C127">
        <v>2</v>
      </c>
      <c r="D127" t="b">
        <v>1</v>
      </c>
      <c r="E127" s="1">
        <v>45689</v>
      </c>
      <c r="F127">
        <v>8000</v>
      </c>
      <c r="G127" t="s">
        <v>51</v>
      </c>
      <c r="I127" t="s">
        <v>85</v>
      </c>
      <c r="J127" t="s">
        <v>57</v>
      </c>
      <c r="K127" t="s">
        <v>104</v>
      </c>
      <c r="L127" t="s">
        <v>132</v>
      </c>
      <c r="M127" t="s">
        <v>170</v>
      </c>
      <c r="N127" t="s">
        <v>171</v>
      </c>
      <c r="O127" t="s">
        <v>77</v>
      </c>
    </row>
    <row r="128" spans="2:15" x14ac:dyDescent="0.2">
      <c r="B128">
        <v>37</v>
      </c>
      <c r="C128">
        <v>1</v>
      </c>
      <c r="D128" t="b">
        <v>1</v>
      </c>
      <c r="E128" t="s">
        <v>147</v>
      </c>
      <c r="F128">
        <v>55100</v>
      </c>
      <c r="G128" t="s">
        <v>51</v>
      </c>
      <c r="H128" t="s">
        <v>98</v>
      </c>
      <c r="I128" t="s">
        <v>85</v>
      </c>
      <c r="K128" t="s">
        <v>55</v>
      </c>
      <c r="L128" t="s">
        <v>56</v>
      </c>
      <c r="N128" t="s">
        <v>58</v>
      </c>
      <c r="O128" t="s">
        <v>91</v>
      </c>
    </row>
    <row r="129" spans="2:15" x14ac:dyDescent="0.2">
      <c r="B129">
        <v>37</v>
      </c>
      <c r="C129">
        <v>2</v>
      </c>
      <c r="D129" t="b">
        <v>1</v>
      </c>
      <c r="E129" t="s">
        <v>147</v>
      </c>
      <c r="F129">
        <v>66120</v>
      </c>
      <c r="G129" t="s">
        <v>51</v>
      </c>
      <c r="H129" t="s">
        <v>98</v>
      </c>
      <c r="I129" t="s">
        <v>85</v>
      </c>
      <c r="K129" t="s">
        <v>55</v>
      </c>
      <c r="L129" t="s">
        <v>56</v>
      </c>
      <c r="N129" t="s">
        <v>58</v>
      </c>
      <c r="O129" t="s">
        <v>91</v>
      </c>
    </row>
    <row r="130" spans="2:15" x14ac:dyDescent="0.2">
      <c r="B130">
        <v>37</v>
      </c>
      <c r="C130">
        <v>3</v>
      </c>
      <c r="D130" t="b">
        <v>1</v>
      </c>
      <c r="E130" s="1">
        <v>45658</v>
      </c>
      <c r="F130">
        <v>52460</v>
      </c>
      <c r="G130" t="s">
        <v>51</v>
      </c>
      <c r="H130" t="s">
        <v>98</v>
      </c>
      <c r="I130" t="s">
        <v>85</v>
      </c>
      <c r="K130" t="s">
        <v>55</v>
      </c>
      <c r="L130" t="s">
        <v>56</v>
      </c>
      <c r="N130" t="s">
        <v>58</v>
      </c>
      <c r="O130" t="s">
        <v>91</v>
      </c>
    </row>
    <row r="131" spans="2:15" x14ac:dyDescent="0.2">
      <c r="B131">
        <v>37</v>
      </c>
      <c r="C131">
        <v>4</v>
      </c>
      <c r="D131" t="b">
        <v>1</v>
      </c>
      <c r="E131" s="1">
        <v>45689</v>
      </c>
      <c r="F131">
        <v>113504</v>
      </c>
      <c r="G131" t="s">
        <v>51</v>
      </c>
      <c r="H131" t="s">
        <v>98</v>
      </c>
      <c r="I131" t="s">
        <v>85</v>
      </c>
      <c r="K131" t="s">
        <v>104</v>
      </c>
      <c r="L131" t="s">
        <v>69</v>
      </c>
      <c r="N131" t="s">
        <v>58</v>
      </c>
      <c r="O131" t="s">
        <v>91</v>
      </c>
    </row>
    <row r="132" spans="2:15" x14ac:dyDescent="0.2">
      <c r="B132">
        <v>37</v>
      </c>
      <c r="C132">
        <v>5</v>
      </c>
      <c r="D132" t="b">
        <v>1</v>
      </c>
      <c r="E132" s="1">
        <v>45689</v>
      </c>
      <c r="F132">
        <v>2000</v>
      </c>
      <c r="G132" t="s">
        <v>51</v>
      </c>
      <c r="H132" t="s">
        <v>124</v>
      </c>
      <c r="I132" t="s">
        <v>128</v>
      </c>
      <c r="J132" t="s">
        <v>54</v>
      </c>
      <c r="K132" t="s">
        <v>104</v>
      </c>
      <c r="L132" t="s">
        <v>69</v>
      </c>
      <c r="M132" t="s">
        <v>57</v>
      </c>
      <c r="N132" t="s">
        <v>76</v>
      </c>
      <c r="O132" t="s">
        <v>77</v>
      </c>
    </row>
    <row r="133" spans="2:15" x14ac:dyDescent="0.2">
      <c r="B133">
        <v>37</v>
      </c>
      <c r="C133">
        <v>6</v>
      </c>
      <c r="D133" t="b">
        <v>1</v>
      </c>
      <c r="E133" s="1">
        <v>45689</v>
      </c>
      <c r="F133">
        <v>2600</v>
      </c>
      <c r="G133" t="s">
        <v>51</v>
      </c>
      <c r="H133" t="s">
        <v>164</v>
      </c>
      <c r="I133" t="s">
        <v>165</v>
      </c>
      <c r="J133" t="s">
        <v>137</v>
      </c>
      <c r="K133" t="s">
        <v>104</v>
      </c>
      <c r="L133" t="s">
        <v>69</v>
      </c>
      <c r="M133" t="s">
        <v>57</v>
      </c>
      <c r="N133" t="s">
        <v>76</v>
      </c>
      <c r="O133" t="s">
        <v>77</v>
      </c>
    </row>
    <row r="134" spans="2:15" x14ac:dyDescent="0.2">
      <c r="B134">
        <v>38</v>
      </c>
      <c r="C134">
        <v>1</v>
      </c>
      <c r="D134" t="b">
        <v>1</v>
      </c>
      <c r="E134" t="s">
        <v>172</v>
      </c>
      <c r="F134">
        <v>116523.87</v>
      </c>
      <c r="G134" t="s">
        <v>51</v>
      </c>
      <c r="H134" t="s">
        <v>98</v>
      </c>
      <c r="I134" t="s">
        <v>99</v>
      </c>
      <c r="J134" t="s">
        <v>54</v>
      </c>
      <c r="K134" t="s">
        <v>55</v>
      </c>
      <c r="L134" t="s">
        <v>56</v>
      </c>
      <c r="M134" t="s">
        <v>57</v>
      </c>
      <c r="N134" t="s">
        <v>76</v>
      </c>
      <c r="O134" t="s">
        <v>77</v>
      </c>
    </row>
    <row r="135" spans="2:15" x14ac:dyDescent="0.2">
      <c r="B135">
        <v>38</v>
      </c>
      <c r="C135">
        <v>2</v>
      </c>
      <c r="D135" t="b">
        <v>1</v>
      </c>
      <c r="E135" t="s">
        <v>141</v>
      </c>
      <c r="F135">
        <v>150000</v>
      </c>
      <c r="G135" t="s">
        <v>51</v>
      </c>
      <c r="H135" t="s">
        <v>124</v>
      </c>
      <c r="I135" t="s">
        <v>128</v>
      </c>
      <c r="J135" t="s">
        <v>105</v>
      </c>
      <c r="K135" t="s">
        <v>55</v>
      </c>
      <c r="L135" t="s">
        <v>56</v>
      </c>
      <c r="M135" t="s">
        <v>57</v>
      </c>
      <c r="N135" t="s">
        <v>76</v>
      </c>
      <c r="O135" t="s">
        <v>77</v>
      </c>
    </row>
    <row r="136" spans="2:15" x14ac:dyDescent="0.2">
      <c r="B136">
        <v>38</v>
      </c>
      <c r="C136">
        <v>3</v>
      </c>
      <c r="D136" t="b">
        <v>1</v>
      </c>
      <c r="E136" t="s">
        <v>141</v>
      </c>
      <c r="F136">
        <v>10000</v>
      </c>
      <c r="G136" t="s">
        <v>51</v>
      </c>
      <c r="H136" t="s">
        <v>164</v>
      </c>
      <c r="I136" t="s">
        <v>165</v>
      </c>
      <c r="J136" t="s">
        <v>105</v>
      </c>
      <c r="K136" t="s">
        <v>55</v>
      </c>
      <c r="L136" t="s">
        <v>56</v>
      </c>
      <c r="M136" t="s">
        <v>57</v>
      </c>
      <c r="N136" t="s">
        <v>76</v>
      </c>
      <c r="O136" t="s">
        <v>77</v>
      </c>
    </row>
    <row r="137" spans="2:15" x14ac:dyDescent="0.2">
      <c r="B137">
        <v>39</v>
      </c>
      <c r="C137">
        <v>1</v>
      </c>
      <c r="D137" t="b">
        <v>1</v>
      </c>
      <c r="E137" s="1">
        <v>45689</v>
      </c>
      <c r="F137">
        <v>100000</v>
      </c>
      <c r="G137" t="s">
        <v>51</v>
      </c>
      <c r="H137" t="s">
        <v>55</v>
      </c>
      <c r="I137" t="s">
        <v>92</v>
      </c>
      <c r="J137" t="s">
        <v>137</v>
      </c>
      <c r="K137" t="s">
        <v>55</v>
      </c>
      <c r="L137" t="s">
        <v>56</v>
      </c>
      <c r="M137" t="s">
        <v>57</v>
      </c>
      <c r="N137" t="s">
        <v>76</v>
      </c>
      <c r="O137" t="s">
        <v>77</v>
      </c>
    </row>
    <row r="138" spans="2:15" x14ac:dyDescent="0.2">
      <c r="B138">
        <v>39</v>
      </c>
      <c r="C138">
        <v>2</v>
      </c>
      <c r="D138" t="b">
        <v>1</v>
      </c>
      <c r="E138" s="1">
        <v>45689</v>
      </c>
      <c r="F138">
        <v>100000</v>
      </c>
      <c r="G138" t="s">
        <v>51</v>
      </c>
      <c r="H138" t="s">
        <v>55</v>
      </c>
      <c r="I138" t="s">
        <v>92</v>
      </c>
      <c r="J138" t="s">
        <v>137</v>
      </c>
      <c r="K138" t="s">
        <v>55</v>
      </c>
      <c r="L138" t="s">
        <v>56</v>
      </c>
      <c r="M138" t="s">
        <v>57</v>
      </c>
      <c r="N138" t="s">
        <v>76</v>
      </c>
      <c r="O138" t="s">
        <v>77</v>
      </c>
    </row>
    <row r="139" spans="2:15" x14ac:dyDescent="0.2">
      <c r="B139">
        <v>39</v>
      </c>
      <c r="C139">
        <v>3</v>
      </c>
      <c r="D139" t="b">
        <v>1</v>
      </c>
      <c r="E139" s="1">
        <v>45689</v>
      </c>
      <c r="F139">
        <v>100000</v>
      </c>
      <c r="G139" t="s">
        <v>51</v>
      </c>
      <c r="H139" t="s">
        <v>55</v>
      </c>
      <c r="I139" t="s">
        <v>92</v>
      </c>
      <c r="J139" t="s">
        <v>137</v>
      </c>
      <c r="K139" t="s">
        <v>55</v>
      </c>
      <c r="L139" t="s">
        <v>56</v>
      </c>
      <c r="M139" t="s">
        <v>57</v>
      </c>
      <c r="N139" t="s">
        <v>76</v>
      </c>
      <c r="O139" t="s">
        <v>77</v>
      </c>
    </row>
    <row r="140" spans="2:15" x14ac:dyDescent="0.2">
      <c r="B140">
        <v>39</v>
      </c>
      <c r="C140">
        <v>4</v>
      </c>
      <c r="D140" t="b">
        <v>1</v>
      </c>
      <c r="E140" s="1">
        <v>45689</v>
      </c>
      <c r="F140">
        <v>100000</v>
      </c>
      <c r="G140" t="s">
        <v>51</v>
      </c>
      <c r="H140" t="s">
        <v>55</v>
      </c>
      <c r="I140" t="s">
        <v>92</v>
      </c>
      <c r="J140" t="s">
        <v>137</v>
      </c>
      <c r="K140" t="s">
        <v>55</v>
      </c>
      <c r="L140" t="s">
        <v>56</v>
      </c>
      <c r="M140" t="s">
        <v>57</v>
      </c>
      <c r="N140" t="s">
        <v>76</v>
      </c>
      <c r="O140" t="s">
        <v>77</v>
      </c>
    </row>
    <row r="141" spans="2:15" x14ac:dyDescent="0.2">
      <c r="B141">
        <v>39</v>
      </c>
      <c r="C141">
        <v>5</v>
      </c>
      <c r="D141" t="b">
        <v>1</v>
      </c>
      <c r="E141" s="1">
        <v>45689</v>
      </c>
      <c r="F141">
        <v>100000</v>
      </c>
      <c r="G141" t="s">
        <v>51</v>
      </c>
      <c r="H141" t="s">
        <v>55</v>
      </c>
      <c r="I141" t="s">
        <v>92</v>
      </c>
      <c r="J141" t="s">
        <v>137</v>
      </c>
      <c r="K141" t="s">
        <v>55</v>
      </c>
      <c r="L141" t="s">
        <v>56</v>
      </c>
      <c r="M141" t="s">
        <v>57</v>
      </c>
      <c r="N141" t="s">
        <v>76</v>
      </c>
      <c r="O141" t="s">
        <v>77</v>
      </c>
    </row>
    <row r="142" spans="2:15" x14ac:dyDescent="0.2">
      <c r="B142">
        <v>39</v>
      </c>
      <c r="C142">
        <v>6</v>
      </c>
      <c r="D142" t="b">
        <v>1</v>
      </c>
      <c r="E142" s="1">
        <v>45689</v>
      </c>
      <c r="F142">
        <v>100000</v>
      </c>
      <c r="G142" t="s">
        <v>51</v>
      </c>
      <c r="H142" t="s">
        <v>55</v>
      </c>
      <c r="I142" t="s">
        <v>92</v>
      </c>
      <c r="J142" t="s">
        <v>137</v>
      </c>
      <c r="K142" t="s">
        <v>55</v>
      </c>
      <c r="L142" t="s">
        <v>56</v>
      </c>
      <c r="M142" t="s">
        <v>57</v>
      </c>
      <c r="N142" t="s">
        <v>76</v>
      </c>
      <c r="O142" t="s">
        <v>77</v>
      </c>
    </row>
    <row r="143" spans="2:15" x14ac:dyDescent="0.2">
      <c r="B143">
        <v>39</v>
      </c>
      <c r="C143">
        <v>7</v>
      </c>
      <c r="D143" t="b">
        <v>1</v>
      </c>
      <c r="E143" s="1">
        <v>45689</v>
      </c>
      <c r="F143">
        <v>100000</v>
      </c>
      <c r="G143" t="s">
        <v>51</v>
      </c>
      <c r="H143" t="s">
        <v>55</v>
      </c>
      <c r="I143" t="s">
        <v>92</v>
      </c>
      <c r="J143" t="s">
        <v>137</v>
      </c>
      <c r="K143" t="s">
        <v>55</v>
      </c>
      <c r="L143" t="s">
        <v>56</v>
      </c>
      <c r="M143" t="s">
        <v>57</v>
      </c>
      <c r="N143" t="s">
        <v>76</v>
      </c>
      <c r="O143" t="s">
        <v>77</v>
      </c>
    </row>
    <row r="144" spans="2:15" x14ac:dyDescent="0.2">
      <c r="B144">
        <v>39</v>
      </c>
      <c r="C144">
        <v>8</v>
      </c>
      <c r="D144" t="b">
        <v>1</v>
      </c>
      <c r="E144" s="1">
        <v>45689</v>
      </c>
      <c r="F144">
        <v>100000</v>
      </c>
      <c r="G144" t="s">
        <v>51</v>
      </c>
      <c r="H144" t="s">
        <v>55</v>
      </c>
      <c r="I144" t="s">
        <v>92</v>
      </c>
      <c r="J144" t="s">
        <v>137</v>
      </c>
      <c r="K144" t="s">
        <v>55</v>
      </c>
      <c r="L144" t="s">
        <v>56</v>
      </c>
      <c r="M144" t="s">
        <v>57</v>
      </c>
      <c r="N144" t="s">
        <v>76</v>
      </c>
      <c r="O144" t="s">
        <v>77</v>
      </c>
    </row>
    <row r="145" spans="2:15" x14ac:dyDescent="0.2">
      <c r="B145">
        <v>39</v>
      </c>
      <c r="C145">
        <v>9</v>
      </c>
      <c r="D145" t="b">
        <v>1</v>
      </c>
      <c r="E145" s="1">
        <v>45689</v>
      </c>
      <c r="F145">
        <v>100000</v>
      </c>
      <c r="G145" t="s">
        <v>51</v>
      </c>
      <c r="H145" t="s">
        <v>55</v>
      </c>
      <c r="I145" t="s">
        <v>92</v>
      </c>
      <c r="J145" t="s">
        <v>137</v>
      </c>
      <c r="K145" t="s">
        <v>55</v>
      </c>
      <c r="L145" t="s">
        <v>56</v>
      </c>
      <c r="M145" t="s">
        <v>57</v>
      </c>
      <c r="N145" t="s">
        <v>76</v>
      </c>
      <c r="O145" t="s">
        <v>77</v>
      </c>
    </row>
    <row r="146" spans="2:15" x14ac:dyDescent="0.2">
      <c r="B146">
        <v>39</v>
      </c>
      <c r="C146">
        <v>10</v>
      </c>
      <c r="D146" t="b">
        <v>1</v>
      </c>
      <c r="E146" s="1">
        <v>45689</v>
      </c>
      <c r="F146">
        <v>100000</v>
      </c>
      <c r="G146" t="s">
        <v>51</v>
      </c>
      <c r="H146" t="s">
        <v>55</v>
      </c>
      <c r="I146" t="s">
        <v>92</v>
      </c>
      <c r="J146" t="s">
        <v>137</v>
      </c>
      <c r="K146" t="s">
        <v>55</v>
      </c>
      <c r="L146" t="s">
        <v>56</v>
      </c>
      <c r="M146" t="s">
        <v>57</v>
      </c>
      <c r="N146" t="s">
        <v>76</v>
      </c>
      <c r="O146" t="s">
        <v>77</v>
      </c>
    </row>
    <row r="147" spans="2:15" x14ac:dyDescent="0.2">
      <c r="B147">
        <v>39</v>
      </c>
      <c r="C147">
        <v>11</v>
      </c>
      <c r="D147" t="b">
        <v>1</v>
      </c>
      <c r="E147" s="1">
        <v>45689</v>
      </c>
      <c r="F147">
        <v>100000</v>
      </c>
      <c r="G147" t="s">
        <v>51</v>
      </c>
      <c r="H147" t="s">
        <v>55</v>
      </c>
      <c r="I147" t="s">
        <v>92</v>
      </c>
      <c r="J147" t="s">
        <v>137</v>
      </c>
      <c r="K147" t="s">
        <v>55</v>
      </c>
      <c r="L147" t="s">
        <v>56</v>
      </c>
      <c r="M147" t="s">
        <v>57</v>
      </c>
      <c r="N147" t="s">
        <v>76</v>
      </c>
      <c r="O147" t="s">
        <v>77</v>
      </c>
    </row>
    <row r="148" spans="2:15" x14ac:dyDescent="0.2">
      <c r="B148">
        <v>39</v>
      </c>
      <c r="C148">
        <v>12</v>
      </c>
      <c r="D148" t="b">
        <v>1</v>
      </c>
      <c r="E148" s="1">
        <v>45689</v>
      </c>
      <c r="F148">
        <v>100000</v>
      </c>
      <c r="G148" t="s">
        <v>51</v>
      </c>
      <c r="H148" t="s">
        <v>55</v>
      </c>
      <c r="I148" t="s">
        <v>92</v>
      </c>
      <c r="J148" t="s">
        <v>137</v>
      </c>
      <c r="K148" t="s">
        <v>55</v>
      </c>
      <c r="L148" t="s">
        <v>56</v>
      </c>
      <c r="M148" t="s">
        <v>57</v>
      </c>
      <c r="N148" t="s">
        <v>76</v>
      </c>
      <c r="O148" t="s">
        <v>77</v>
      </c>
    </row>
    <row r="149" spans="2:15" x14ac:dyDescent="0.2">
      <c r="B149">
        <v>39</v>
      </c>
      <c r="C149">
        <v>13</v>
      </c>
      <c r="D149" t="b">
        <v>1</v>
      </c>
      <c r="E149" s="1">
        <v>45689</v>
      </c>
      <c r="F149">
        <v>100000</v>
      </c>
      <c r="G149" t="s">
        <v>51</v>
      </c>
      <c r="H149" t="s">
        <v>55</v>
      </c>
      <c r="I149" t="s">
        <v>92</v>
      </c>
      <c r="J149" t="s">
        <v>137</v>
      </c>
      <c r="K149" t="s">
        <v>55</v>
      </c>
      <c r="L149" t="s">
        <v>56</v>
      </c>
      <c r="M149" t="s">
        <v>57</v>
      </c>
      <c r="N149" t="s">
        <v>76</v>
      </c>
      <c r="O149" t="s">
        <v>77</v>
      </c>
    </row>
    <row r="150" spans="2:15" x14ac:dyDescent="0.2">
      <c r="B150">
        <v>39</v>
      </c>
      <c r="C150">
        <v>14</v>
      </c>
      <c r="D150" t="b">
        <v>1</v>
      </c>
      <c r="E150" s="1">
        <v>45689</v>
      </c>
      <c r="F150">
        <v>100000</v>
      </c>
      <c r="G150" t="s">
        <v>51</v>
      </c>
      <c r="H150" t="s">
        <v>55</v>
      </c>
      <c r="I150" t="s">
        <v>92</v>
      </c>
      <c r="J150" t="s">
        <v>137</v>
      </c>
      <c r="K150" t="s">
        <v>55</v>
      </c>
      <c r="L150" t="s">
        <v>56</v>
      </c>
      <c r="M150" t="s">
        <v>57</v>
      </c>
      <c r="N150" t="s">
        <v>76</v>
      </c>
      <c r="O150" t="s">
        <v>77</v>
      </c>
    </row>
    <row r="151" spans="2:15" x14ac:dyDescent="0.2">
      <c r="B151">
        <v>39</v>
      </c>
      <c r="C151">
        <v>15</v>
      </c>
      <c r="D151" t="b">
        <v>1</v>
      </c>
      <c r="E151" s="1">
        <v>45689</v>
      </c>
      <c r="F151">
        <v>70000</v>
      </c>
      <c r="G151" t="s">
        <v>51</v>
      </c>
      <c r="H151" t="s">
        <v>55</v>
      </c>
      <c r="I151" t="s">
        <v>92</v>
      </c>
      <c r="J151" t="s">
        <v>137</v>
      </c>
      <c r="K151" t="s">
        <v>55</v>
      </c>
      <c r="L151" t="s">
        <v>56</v>
      </c>
      <c r="M151" t="s">
        <v>57</v>
      </c>
      <c r="N151" t="s">
        <v>76</v>
      </c>
      <c r="O151" t="s">
        <v>77</v>
      </c>
    </row>
    <row r="152" spans="2:15" x14ac:dyDescent="0.2">
      <c r="B152">
        <v>39</v>
      </c>
      <c r="C152">
        <v>16</v>
      </c>
      <c r="D152" t="b">
        <v>1</v>
      </c>
      <c r="E152" s="1">
        <v>45748</v>
      </c>
      <c r="F152">
        <v>40012</v>
      </c>
      <c r="G152" t="s">
        <v>51</v>
      </c>
      <c r="H152" t="s">
        <v>55</v>
      </c>
      <c r="I152" t="s">
        <v>173</v>
      </c>
      <c r="J152" t="s">
        <v>54</v>
      </c>
      <c r="K152" t="s">
        <v>55</v>
      </c>
      <c r="L152" t="s">
        <v>56</v>
      </c>
      <c r="M152" t="s">
        <v>57</v>
      </c>
      <c r="N152" t="s">
        <v>76</v>
      </c>
      <c r="O152" t="s">
        <v>77</v>
      </c>
    </row>
    <row r="153" spans="2:15" x14ac:dyDescent="0.2">
      <c r="B153">
        <v>40</v>
      </c>
      <c r="C153">
        <v>1</v>
      </c>
      <c r="D153" t="b">
        <v>1</v>
      </c>
      <c r="E153" s="1">
        <v>45717</v>
      </c>
      <c r="F153">
        <v>3000</v>
      </c>
      <c r="G153" t="s">
        <v>51</v>
      </c>
      <c r="H153" t="s">
        <v>98</v>
      </c>
      <c r="I153" t="s">
        <v>99</v>
      </c>
      <c r="J153" t="s">
        <v>174</v>
      </c>
      <c r="K153" t="s">
        <v>55</v>
      </c>
      <c r="L153" t="s">
        <v>56</v>
      </c>
      <c r="M153" t="s">
        <v>57</v>
      </c>
      <c r="N153" t="s">
        <v>76</v>
      </c>
      <c r="O153" t="s">
        <v>77</v>
      </c>
    </row>
    <row r="154" spans="2:15" x14ac:dyDescent="0.2">
      <c r="B154">
        <v>41</v>
      </c>
      <c r="C154">
        <v>1</v>
      </c>
      <c r="D154" t="b">
        <v>1</v>
      </c>
      <c r="E154" t="s">
        <v>141</v>
      </c>
      <c r="F154">
        <v>100000</v>
      </c>
      <c r="G154" t="s">
        <v>175</v>
      </c>
      <c r="K154" t="s">
        <v>55</v>
      </c>
      <c r="L154" t="s">
        <v>56</v>
      </c>
      <c r="N154" t="s">
        <v>62</v>
      </c>
      <c r="O154" t="s">
        <v>103</v>
      </c>
    </row>
    <row r="155" spans="2:15" x14ac:dyDescent="0.2">
      <c r="B155">
        <v>42</v>
      </c>
      <c r="C155">
        <v>1</v>
      </c>
      <c r="D155" t="b">
        <v>1</v>
      </c>
      <c r="E155" s="1">
        <v>45689</v>
      </c>
      <c r="F155">
        <v>10000</v>
      </c>
      <c r="G155" t="s">
        <v>51</v>
      </c>
      <c r="H155" t="s">
        <v>98</v>
      </c>
      <c r="I155" t="s">
        <v>85</v>
      </c>
      <c r="K155" t="s">
        <v>55</v>
      </c>
      <c r="L155" t="s">
        <v>56</v>
      </c>
      <c r="N155" t="s">
        <v>58</v>
      </c>
      <c r="O155" t="s">
        <v>77</v>
      </c>
    </row>
    <row r="156" spans="2:15" x14ac:dyDescent="0.2">
      <c r="B156">
        <v>42</v>
      </c>
      <c r="C156">
        <v>2</v>
      </c>
      <c r="D156" t="b">
        <v>1</v>
      </c>
      <c r="E156" s="1">
        <v>45717</v>
      </c>
      <c r="F156">
        <v>2200</v>
      </c>
      <c r="G156" t="s">
        <v>51</v>
      </c>
      <c r="K156" t="s">
        <v>55</v>
      </c>
      <c r="L156" t="s">
        <v>56</v>
      </c>
      <c r="N156" t="s">
        <v>62</v>
      </c>
      <c r="O156" t="s">
        <v>103</v>
      </c>
    </row>
    <row r="157" spans="2:15" x14ac:dyDescent="0.2">
      <c r="B157">
        <v>42</v>
      </c>
      <c r="C157">
        <v>3</v>
      </c>
      <c r="D157" t="b">
        <v>1</v>
      </c>
      <c r="E157" s="1">
        <v>45717</v>
      </c>
      <c r="F157">
        <v>10000</v>
      </c>
      <c r="G157" t="s">
        <v>51</v>
      </c>
      <c r="K157" t="s">
        <v>55</v>
      </c>
      <c r="L157" t="s">
        <v>56</v>
      </c>
      <c r="N157" t="s">
        <v>62</v>
      </c>
      <c r="O157" t="s">
        <v>103</v>
      </c>
    </row>
    <row r="158" spans="2:15" x14ac:dyDescent="0.2">
      <c r="B158">
        <v>42</v>
      </c>
      <c r="C158">
        <v>4</v>
      </c>
      <c r="D158" t="b">
        <v>1</v>
      </c>
      <c r="E158" s="1">
        <v>45717</v>
      </c>
      <c r="F158">
        <v>30000</v>
      </c>
      <c r="G158" t="s">
        <v>51</v>
      </c>
      <c r="H158" t="s">
        <v>124</v>
      </c>
      <c r="I158" t="s">
        <v>88</v>
      </c>
      <c r="K158" t="s">
        <v>55</v>
      </c>
      <c r="L158" t="s">
        <v>56</v>
      </c>
      <c r="N158" t="s">
        <v>58</v>
      </c>
      <c r="O158" t="s">
        <v>86</v>
      </c>
    </row>
    <row r="159" spans="2:15" x14ac:dyDescent="0.2">
      <c r="B159">
        <v>42</v>
      </c>
      <c r="C159">
        <v>5</v>
      </c>
      <c r="D159" t="b">
        <v>1</v>
      </c>
      <c r="E159" s="1">
        <v>45717</v>
      </c>
      <c r="F159">
        <v>42000</v>
      </c>
      <c r="G159" t="s">
        <v>51</v>
      </c>
      <c r="H159" t="s">
        <v>124</v>
      </c>
      <c r="I159" t="s">
        <v>88</v>
      </c>
      <c r="K159" t="s">
        <v>55</v>
      </c>
      <c r="L159" t="s">
        <v>56</v>
      </c>
      <c r="N159" t="s">
        <v>58</v>
      </c>
      <c r="O159" t="s">
        <v>91</v>
      </c>
    </row>
    <row r="160" spans="2:15" x14ac:dyDescent="0.2">
      <c r="B160">
        <v>43</v>
      </c>
      <c r="C160">
        <v>1</v>
      </c>
      <c r="D160" t="b">
        <v>1</v>
      </c>
      <c r="E160" s="1">
        <v>45547</v>
      </c>
      <c r="F160">
        <v>49967</v>
      </c>
      <c r="G160" t="s">
        <v>51</v>
      </c>
      <c r="H160" t="s">
        <v>98</v>
      </c>
      <c r="I160" t="s">
        <v>85</v>
      </c>
      <c r="K160" t="s">
        <v>55</v>
      </c>
      <c r="L160" t="s">
        <v>56</v>
      </c>
      <c r="N160" t="s">
        <v>58</v>
      </c>
      <c r="O160" t="s">
        <v>86</v>
      </c>
    </row>
    <row r="161" spans="2:15" x14ac:dyDescent="0.2">
      <c r="B161">
        <v>43</v>
      </c>
      <c r="C161">
        <v>1</v>
      </c>
      <c r="D161" t="b">
        <v>1</v>
      </c>
      <c r="E161" s="1">
        <v>45547</v>
      </c>
      <c r="F161">
        <v>10000</v>
      </c>
      <c r="G161" t="s">
        <v>51</v>
      </c>
      <c r="K161" t="s">
        <v>55</v>
      </c>
      <c r="L161" t="s">
        <v>56</v>
      </c>
      <c r="N161" t="s">
        <v>62</v>
      </c>
      <c r="O161" t="s">
        <v>103</v>
      </c>
    </row>
    <row r="162" spans="2:15" x14ac:dyDescent="0.2">
      <c r="B162">
        <v>43</v>
      </c>
      <c r="C162">
        <v>1</v>
      </c>
      <c r="D162" t="b">
        <v>1</v>
      </c>
      <c r="E162" s="1">
        <v>45547</v>
      </c>
      <c r="F162">
        <v>10000</v>
      </c>
      <c r="G162" t="s">
        <v>51</v>
      </c>
      <c r="K162" t="s">
        <v>55</v>
      </c>
      <c r="L162" t="s">
        <v>56</v>
      </c>
      <c r="N162" t="s">
        <v>62</v>
      </c>
      <c r="O162" t="s">
        <v>103</v>
      </c>
    </row>
    <row r="163" spans="2:15" x14ac:dyDescent="0.2">
      <c r="B163">
        <v>43</v>
      </c>
      <c r="C163">
        <v>1</v>
      </c>
      <c r="D163" t="b">
        <v>1</v>
      </c>
      <c r="E163" s="1">
        <v>45547</v>
      </c>
      <c r="F163">
        <v>20000</v>
      </c>
      <c r="G163" t="s">
        <v>51</v>
      </c>
      <c r="K163" t="s">
        <v>55</v>
      </c>
      <c r="L163" t="s">
        <v>56</v>
      </c>
      <c r="N163" t="s">
        <v>62</v>
      </c>
      <c r="O163" t="s">
        <v>103</v>
      </c>
    </row>
    <row r="164" spans="2:15" x14ac:dyDescent="0.2">
      <c r="B164">
        <v>43</v>
      </c>
      <c r="C164">
        <v>2</v>
      </c>
      <c r="D164" t="b">
        <v>1</v>
      </c>
      <c r="E164" s="1">
        <v>45516</v>
      </c>
      <c r="F164">
        <v>200</v>
      </c>
      <c r="G164" t="s">
        <v>51</v>
      </c>
      <c r="H164" t="s">
        <v>52</v>
      </c>
      <c r="I164">
        <v>66666666601</v>
      </c>
      <c r="K164" t="s">
        <v>55</v>
      </c>
      <c r="L164" t="s">
        <v>56</v>
      </c>
      <c r="N164" t="s">
        <v>58</v>
      </c>
      <c r="O164" t="s">
        <v>86</v>
      </c>
    </row>
    <row r="165" spans="2:15" x14ac:dyDescent="0.2">
      <c r="B165">
        <v>43</v>
      </c>
      <c r="C165">
        <v>3</v>
      </c>
      <c r="D165" t="b">
        <v>1</v>
      </c>
      <c r="E165" s="1">
        <v>45516</v>
      </c>
      <c r="F165">
        <v>12200</v>
      </c>
      <c r="G165" t="s">
        <v>51</v>
      </c>
      <c r="H165" t="s">
        <v>52</v>
      </c>
      <c r="I165">
        <v>66666666601</v>
      </c>
      <c r="K165" t="s">
        <v>55</v>
      </c>
      <c r="L165" t="s">
        <v>56</v>
      </c>
      <c r="N165" t="s">
        <v>58</v>
      </c>
      <c r="O165" t="s">
        <v>86</v>
      </c>
    </row>
    <row r="166" spans="2:15" x14ac:dyDescent="0.2">
      <c r="B166">
        <v>43</v>
      </c>
      <c r="C166">
        <v>4</v>
      </c>
      <c r="D166" t="b">
        <v>1</v>
      </c>
      <c r="E166" s="1">
        <v>45577</v>
      </c>
      <c r="F166">
        <v>10000</v>
      </c>
      <c r="G166" t="s">
        <v>51</v>
      </c>
      <c r="H166" t="s">
        <v>52</v>
      </c>
      <c r="I166">
        <v>66666666601</v>
      </c>
      <c r="K166" t="s">
        <v>55</v>
      </c>
      <c r="L166" t="s">
        <v>56</v>
      </c>
      <c r="N166" t="s">
        <v>58</v>
      </c>
      <c r="O166" t="s">
        <v>86</v>
      </c>
    </row>
    <row r="167" spans="2:15" x14ac:dyDescent="0.2">
      <c r="B167">
        <v>44</v>
      </c>
      <c r="C167">
        <v>1</v>
      </c>
      <c r="D167" t="b">
        <v>1</v>
      </c>
      <c r="E167" t="s">
        <v>129</v>
      </c>
      <c r="F167">
        <v>24150</v>
      </c>
      <c r="G167" t="s">
        <v>51</v>
      </c>
      <c r="H167" t="s">
        <v>124</v>
      </c>
      <c r="I167" t="s">
        <v>128</v>
      </c>
      <c r="J167" t="s">
        <v>137</v>
      </c>
      <c r="K167" t="s">
        <v>64</v>
      </c>
      <c r="L167" t="s">
        <v>56</v>
      </c>
      <c r="M167" t="s">
        <v>57</v>
      </c>
      <c r="N167" t="s">
        <v>76</v>
      </c>
      <c r="O167" t="s">
        <v>77</v>
      </c>
    </row>
    <row r="168" spans="2:15" x14ac:dyDescent="0.2">
      <c r="B168">
        <v>44</v>
      </c>
      <c r="C168">
        <v>2</v>
      </c>
      <c r="D168" t="b">
        <v>1</v>
      </c>
      <c r="E168" t="s">
        <v>176</v>
      </c>
      <c r="F168">
        <v>10000</v>
      </c>
      <c r="G168" t="s">
        <v>51</v>
      </c>
      <c r="K168" t="s">
        <v>64</v>
      </c>
      <c r="L168" t="s">
        <v>56</v>
      </c>
      <c r="N168" t="s">
        <v>62</v>
      </c>
      <c r="O168" t="s">
        <v>103</v>
      </c>
    </row>
    <row r="169" spans="2:15" x14ac:dyDescent="0.2">
      <c r="B169">
        <v>44</v>
      </c>
      <c r="C169">
        <v>3</v>
      </c>
      <c r="D169" t="b">
        <v>1</v>
      </c>
      <c r="E169" t="s">
        <v>176</v>
      </c>
      <c r="F169">
        <v>6100</v>
      </c>
      <c r="G169" t="s">
        <v>51</v>
      </c>
      <c r="K169" t="s">
        <v>64</v>
      </c>
      <c r="L169" t="s">
        <v>56</v>
      </c>
      <c r="N169" t="s">
        <v>62</v>
      </c>
      <c r="O169" t="s">
        <v>103</v>
      </c>
    </row>
    <row r="170" spans="2:15" x14ac:dyDescent="0.2">
      <c r="B170">
        <v>44</v>
      </c>
      <c r="C170">
        <v>4</v>
      </c>
      <c r="D170" t="b">
        <v>1</v>
      </c>
      <c r="E170" t="s">
        <v>176</v>
      </c>
      <c r="F170">
        <v>500</v>
      </c>
      <c r="G170" t="s">
        <v>51</v>
      </c>
      <c r="K170" t="s">
        <v>64</v>
      </c>
      <c r="L170" t="s">
        <v>56</v>
      </c>
      <c r="N170" t="s">
        <v>62</v>
      </c>
      <c r="O170" t="s">
        <v>103</v>
      </c>
    </row>
    <row r="171" spans="2:15" x14ac:dyDescent="0.2">
      <c r="B171">
        <v>44</v>
      </c>
      <c r="C171">
        <v>5</v>
      </c>
      <c r="D171" t="b">
        <v>1</v>
      </c>
      <c r="E171" t="s">
        <v>129</v>
      </c>
      <c r="F171">
        <v>5000</v>
      </c>
      <c r="G171" t="s">
        <v>51</v>
      </c>
      <c r="H171" t="s">
        <v>98</v>
      </c>
      <c r="I171" t="s">
        <v>85</v>
      </c>
      <c r="K171" t="s">
        <v>64</v>
      </c>
      <c r="L171" t="s">
        <v>56</v>
      </c>
      <c r="N171" t="s">
        <v>58</v>
      </c>
      <c r="O171" t="s">
        <v>86</v>
      </c>
    </row>
    <row r="172" spans="2:15" x14ac:dyDescent="0.2">
      <c r="B172">
        <v>45</v>
      </c>
      <c r="C172">
        <v>1</v>
      </c>
      <c r="D172" t="b">
        <v>1</v>
      </c>
      <c r="E172" s="1">
        <v>45809</v>
      </c>
      <c r="F172">
        <v>147585.59</v>
      </c>
      <c r="G172" t="s">
        <v>51</v>
      </c>
      <c r="H172" t="s">
        <v>98</v>
      </c>
      <c r="I172" t="s">
        <v>85</v>
      </c>
      <c r="K172" t="s">
        <v>55</v>
      </c>
      <c r="L172" t="s">
        <v>56</v>
      </c>
      <c r="N172" t="s">
        <v>58</v>
      </c>
      <c r="O172" t="s">
        <v>77</v>
      </c>
    </row>
    <row r="173" spans="2:15" x14ac:dyDescent="0.2">
      <c r="B173">
        <v>46</v>
      </c>
      <c r="C173" t="s">
        <v>177</v>
      </c>
      <c r="D173" t="b">
        <v>1</v>
      </c>
      <c r="E173" t="s">
        <v>178</v>
      </c>
      <c r="F173">
        <v>200000</v>
      </c>
      <c r="G173" t="s">
        <v>51</v>
      </c>
      <c r="H173" t="s">
        <v>55</v>
      </c>
      <c r="I173" t="s">
        <v>92</v>
      </c>
      <c r="J173" t="s">
        <v>54</v>
      </c>
      <c r="K173" t="s">
        <v>93</v>
      </c>
      <c r="L173" t="s">
        <v>56</v>
      </c>
      <c r="M173" t="s">
        <v>57</v>
      </c>
      <c r="N173" t="s">
        <v>76</v>
      </c>
      <c r="O173" t="s">
        <v>155</v>
      </c>
    </row>
    <row r="174" spans="2:15" x14ac:dyDescent="0.2">
      <c r="B174">
        <v>46</v>
      </c>
      <c r="C174" t="s">
        <v>179</v>
      </c>
      <c r="D174" t="b">
        <v>1</v>
      </c>
      <c r="E174" t="s">
        <v>178</v>
      </c>
      <c r="F174">
        <v>4000</v>
      </c>
      <c r="G174" t="s">
        <v>51</v>
      </c>
      <c r="H174" t="s">
        <v>55</v>
      </c>
      <c r="I174" t="s">
        <v>92</v>
      </c>
      <c r="J174" t="s">
        <v>54</v>
      </c>
      <c r="K174" t="s">
        <v>93</v>
      </c>
      <c r="L174" t="s">
        <v>56</v>
      </c>
      <c r="M174" t="s">
        <v>57</v>
      </c>
      <c r="N174" t="s">
        <v>76</v>
      </c>
      <c r="O174" t="s">
        <v>155</v>
      </c>
    </row>
    <row r="175" spans="2:15" x14ac:dyDescent="0.2">
      <c r="B175">
        <v>46</v>
      </c>
      <c r="C175">
        <v>5</v>
      </c>
      <c r="D175" t="b">
        <v>1</v>
      </c>
      <c r="E175" t="s">
        <v>180</v>
      </c>
      <c r="F175">
        <v>22000</v>
      </c>
      <c r="G175" t="s">
        <v>51</v>
      </c>
      <c r="K175" t="s">
        <v>93</v>
      </c>
      <c r="L175" t="s">
        <v>56</v>
      </c>
      <c r="N175" t="s">
        <v>62</v>
      </c>
      <c r="O175" t="s">
        <v>63</v>
      </c>
    </row>
    <row r="176" spans="2:15" x14ac:dyDescent="0.2">
      <c r="B176">
        <v>46</v>
      </c>
      <c r="C176">
        <v>6</v>
      </c>
      <c r="D176" t="b">
        <v>1</v>
      </c>
      <c r="E176" t="s">
        <v>181</v>
      </c>
      <c r="F176">
        <v>100000</v>
      </c>
      <c r="G176" t="s">
        <v>51</v>
      </c>
      <c r="H176" t="s">
        <v>55</v>
      </c>
      <c r="I176" t="s">
        <v>92</v>
      </c>
      <c r="J176" t="s">
        <v>54</v>
      </c>
      <c r="K176" t="s">
        <v>93</v>
      </c>
      <c r="L176" t="s">
        <v>56</v>
      </c>
      <c r="M176" t="s">
        <v>57</v>
      </c>
      <c r="N176" t="s">
        <v>76</v>
      </c>
      <c r="O176" t="s">
        <v>155</v>
      </c>
    </row>
    <row r="177" spans="2:15" x14ac:dyDescent="0.2">
      <c r="B177">
        <v>47</v>
      </c>
      <c r="C177">
        <v>1</v>
      </c>
      <c r="D177" t="b">
        <v>1</v>
      </c>
      <c r="E177" t="s">
        <v>182</v>
      </c>
      <c r="F177">
        <v>10900</v>
      </c>
      <c r="G177" t="s">
        <v>51</v>
      </c>
      <c r="H177" t="s">
        <v>52</v>
      </c>
      <c r="I177" t="s">
        <v>53</v>
      </c>
      <c r="K177" t="s">
        <v>64</v>
      </c>
      <c r="L177" t="s">
        <v>56</v>
      </c>
      <c r="N177" t="s">
        <v>58</v>
      </c>
      <c r="O177" t="s">
        <v>183</v>
      </c>
    </row>
    <row r="178" spans="2:15" x14ac:dyDescent="0.2">
      <c r="B178">
        <v>47</v>
      </c>
      <c r="C178">
        <v>2</v>
      </c>
      <c r="D178" t="b">
        <v>1</v>
      </c>
      <c r="E178" t="s">
        <v>182</v>
      </c>
      <c r="F178">
        <v>20000</v>
      </c>
      <c r="G178" t="s">
        <v>51</v>
      </c>
      <c r="K178" t="s">
        <v>64</v>
      </c>
      <c r="L178" t="s">
        <v>56</v>
      </c>
      <c r="N178" t="s">
        <v>62</v>
      </c>
      <c r="O178" t="s">
        <v>183</v>
      </c>
    </row>
    <row r="179" spans="2:15" x14ac:dyDescent="0.2">
      <c r="B179">
        <v>48</v>
      </c>
      <c r="C179">
        <v>1</v>
      </c>
      <c r="D179" t="b">
        <v>1</v>
      </c>
      <c r="E179" t="s">
        <v>184</v>
      </c>
      <c r="F179">
        <v>6225</v>
      </c>
      <c r="G179" t="s">
        <v>51</v>
      </c>
      <c r="H179" t="s">
        <v>98</v>
      </c>
      <c r="I179" t="s">
        <v>99</v>
      </c>
      <c r="J179" t="s">
        <v>185</v>
      </c>
      <c r="K179" t="s">
        <v>55</v>
      </c>
      <c r="L179" t="s">
        <v>56</v>
      </c>
      <c r="N179" t="s">
        <v>76</v>
      </c>
      <c r="O179" t="s">
        <v>186</v>
      </c>
    </row>
    <row r="180" spans="2:15" x14ac:dyDescent="0.2">
      <c r="B180">
        <v>48</v>
      </c>
      <c r="C180">
        <v>2</v>
      </c>
      <c r="D180" t="b">
        <v>1</v>
      </c>
      <c r="E180" t="s">
        <v>184</v>
      </c>
      <c r="F180">
        <v>44855</v>
      </c>
      <c r="G180" t="s">
        <v>51</v>
      </c>
      <c r="H180" t="s">
        <v>124</v>
      </c>
      <c r="I180" t="s">
        <v>128</v>
      </c>
      <c r="J180" t="s">
        <v>187</v>
      </c>
      <c r="K180" t="s">
        <v>55</v>
      </c>
      <c r="L180" t="s">
        <v>56</v>
      </c>
      <c r="N180" t="s">
        <v>76</v>
      </c>
      <c r="O180" t="s">
        <v>186</v>
      </c>
    </row>
    <row r="181" spans="2:15" x14ac:dyDescent="0.2">
      <c r="B181">
        <v>49</v>
      </c>
      <c r="C181">
        <v>1</v>
      </c>
      <c r="D181" t="b">
        <v>1</v>
      </c>
      <c r="E181" t="s">
        <v>184</v>
      </c>
      <c r="F181">
        <v>100000</v>
      </c>
      <c r="G181" t="s">
        <v>51</v>
      </c>
      <c r="H181" t="s">
        <v>98</v>
      </c>
      <c r="I181" t="s">
        <v>99</v>
      </c>
      <c r="J181" t="s">
        <v>54</v>
      </c>
      <c r="K181" t="s">
        <v>55</v>
      </c>
      <c r="L181" t="s">
        <v>56</v>
      </c>
      <c r="M181" t="s">
        <v>57</v>
      </c>
      <c r="N181" t="s">
        <v>76</v>
      </c>
      <c r="O181" t="s">
        <v>77</v>
      </c>
    </row>
    <row r="182" spans="2:15" x14ac:dyDescent="0.2">
      <c r="B182">
        <v>49</v>
      </c>
      <c r="C182">
        <v>2</v>
      </c>
      <c r="D182" t="b">
        <v>1</v>
      </c>
      <c r="E182" t="s">
        <v>184</v>
      </c>
      <c r="F182">
        <v>100000</v>
      </c>
      <c r="G182" t="s">
        <v>51</v>
      </c>
      <c r="H182" t="s">
        <v>124</v>
      </c>
      <c r="I182" t="s">
        <v>128</v>
      </c>
      <c r="J182" t="s">
        <v>54</v>
      </c>
      <c r="K182" t="s">
        <v>55</v>
      </c>
      <c r="L182" t="s">
        <v>56</v>
      </c>
      <c r="M182" t="s">
        <v>57</v>
      </c>
      <c r="N182" t="s">
        <v>76</v>
      </c>
      <c r="O182" t="s">
        <v>77</v>
      </c>
    </row>
    <row r="183" spans="2:15" x14ac:dyDescent="0.2">
      <c r="B183">
        <v>50</v>
      </c>
      <c r="C183">
        <v>1</v>
      </c>
      <c r="D183" t="b">
        <v>1</v>
      </c>
      <c r="E183" s="1">
        <v>45323</v>
      </c>
      <c r="F183">
        <v>50627</v>
      </c>
      <c r="G183" t="s">
        <v>51</v>
      </c>
      <c r="K183" t="s">
        <v>55</v>
      </c>
      <c r="L183" t="s">
        <v>56</v>
      </c>
      <c r="N183" t="s">
        <v>188</v>
      </c>
      <c r="O183" t="s">
        <v>189</v>
      </c>
    </row>
    <row r="184" spans="2:15" x14ac:dyDescent="0.2">
      <c r="B184">
        <v>50</v>
      </c>
      <c r="C184">
        <v>2</v>
      </c>
      <c r="D184" t="b">
        <v>1</v>
      </c>
      <c r="E184" t="s">
        <v>190</v>
      </c>
      <c r="F184">
        <v>16273</v>
      </c>
      <c r="G184" t="s">
        <v>51</v>
      </c>
      <c r="H184" t="s">
        <v>98</v>
      </c>
      <c r="I184" t="s">
        <v>99</v>
      </c>
      <c r="J184" t="s">
        <v>54</v>
      </c>
      <c r="K184" t="s">
        <v>55</v>
      </c>
      <c r="L184" t="s">
        <v>56</v>
      </c>
      <c r="M184" t="s">
        <v>57</v>
      </c>
      <c r="N184" t="s">
        <v>76</v>
      </c>
      <c r="O184" t="s">
        <v>77</v>
      </c>
    </row>
    <row r="185" spans="2:15" x14ac:dyDescent="0.2">
      <c r="B185">
        <v>50</v>
      </c>
      <c r="C185">
        <v>3</v>
      </c>
      <c r="D185" t="b">
        <v>1</v>
      </c>
      <c r="E185" s="1">
        <v>45539</v>
      </c>
      <c r="F185">
        <v>87540</v>
      </c>
      <c r="G185" t="s">
        <v>51</v>
      </c>
      <c r="H185" t="s">
        <v>98</v>
      </c>
      <c r="I185" t="s">
        <v>99</v>
      </c>
      <c r="J185" t="s">
        <v>54</v>
      </c>
      <c r="K185" t="s">
        <v>55</v>
      </c>
      <c r="L185" t="s">
        <v>56</v>
      </c>
      <c r="M185" t="s">
        <v>57</v>
      </c>
      <c r="N185" t="s">
        <v>76</v>
      </c>
      <c r="O185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F304-1680-2849-9E1A-790C817D8C0A}">
  <dimension ref="A1:AY46"/>
  <sheetViews>
    <sheetView tabSelected="1"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AZ18" sqref="AZ18"/>
    </sheetView>
  </sheetViews>
  <sheetFormatPr baseColWidth="10" defaultRowHeight="16" x14ac:dyDescent="0.2"/>
  <cols>
    <col min="1" max="1" width="18.33203125" bestFit="1" customWidth="1"/>
    <col min="2" max="2" width="14.5" customWidth="1"/>
    <col min="3" max="3" width="15.5" customWidth="1"/>
    <col min="5" max="5" width="23.33203125" customWidth="1"/>
    <col min="6" max="6" width="18.83203125" customWidth="1"/>
    <col min="7" max="7" width="20.1640625" customWidth="1"/>
    <col min="8" max="8" width="16.83203125" customWidth="1"/>
    <col min="9" max="9" width="25.5" customWidth="1"/>
    <col min="10" max="10" width="19.83203125" customWidth="1"/>
    <col min="11" max="11" width="17.83203125" customWidth="1"/>
    <col min="12" max="12" width="26.5" customWidth="1"/>
    <col min="13" max="13" width="20.83203125" customWidth="1"/>
    <col min="14" max="14" width="23" customWidth="1"/>
    <col min="15" max="15" width="27.5" customWidth="1"/>
    <col min="16" max="16" width="21.83203125" customWidth="1"/>
    <col min="17" max="17" width="35.1640625" customWidth="1"/>
    <col min="18" max="18" width="30.6640625" customWidth="1"/>
    <col min="19" max="19" width="32" customWidth="1"/>
    <col min="20" max="20" width="28.6640625" customWidth="1"/>
    <col min="21" max="21" width="37.33203125" customWidth="1"/>
    <col min="22" max="22" width="31.6640625" customWidth="1"/>
    <col min="23" max="23" width="29.6640625" customWidth="1"/>
    <col min="24" max="24" width="38.33203125" customWidth="1"/>
    <col min="25" max="25" width="32.6640625" customWidth="1"/>
    <col min="26" max="26" width="22.1640625" customWidth="1"/>
    <col min="27" max="27" width="47.83203125" customWidth="1"/>
    <col min="28" max="28" width="22.6640625" customWidth="1"/>
    <col min="29" max="29" width="36" customWidth="1"/>
    <col min="30" max="30" width="31.5" customWidth="1"/>
    <col min="31" max="31" width="32.83203125" customWidth="1"/>
    <col min="32" max="32" width="29.5" customWidth="1"/>
    <col min="33" max="33" width="38.1640625" customWidth="1"/>
    <col min="34" max="34" width="32.5" customWidth="1"/>
    <col min="35" max="35" width="30.5" customWidth="1"/>
    <col min="36" max="36" width="39.1640625" customWidth="1"/>
    <col min="37" max="37" width="33.5" customWidth="1"/>
    <col min="38" max="38" width="24" customWidth="1"/>
    <col min="39" max="39" width="48.6640625" customWidth="1"/>
    <col min="40" max="40" width="28.5" customWidth="1"/>
    <col min="41" max="41" width="41.83203125" customWidth="1"/>
    <col min="42" max="42" width="37.33203125" customWidth="1"/>
    <col min="43" max="43" width="38.6640625" customWidth="1"/>
    <col min="44" max="44" width="35.33203125" customWidth="1"/>
    <col min="45" max="45" width="44" customWidth="1"/>
    <col min="46" max="46" width="38.33203125" customWidth="1"/>
    <col min="47" max="47" width="36.33203125" customWidth="1"/>
    <col min="48" max="48" width="45" customWidth="1"/>
    <col min="49" max="49" width="39.33203125" customWidth="1"/>
    <col min="50" max="50" width="28.83203125" customWidth="1"/>
    <col min="51" max="51" width="54.5" customWidth="1"/>
  </cols>
  <sheetData>
    <row r="1" spans="1:51" x14ac:dyDescent="0.2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">
      <c r="A2" t="s">
        <v>193</v>
      </c>
      <c r="B2">
        <v>2</v>
      </c>
      <c r="C2">
        <v>1</v>
      </c>
      <c r="D2" t="b">
        <v>1</v>
      </c>
      <c r="E2" t="s">
        <v>60</v>
      </c>
      <c r="F2">
        <v>20000</v>
      </c>
      <c r="G2" t="s">
        <v>51</v>
      </c>
      <c r="K2" t="s">
        <v>61</v>
      </c>
      <c r="L2" t="s">
        <v>56</v>
      </c>
      <c r="N2" t="s">
        <v>62</v>
      </c>
      <c r="O2" t="s">
        <v>63</v>
      </c>
      <c r="P2" t="b">
        <v>1</v>
      </c>
      <c r="Q2">
        <v>45533</v>
      </c>
      <c r="R2">
        <v>20000</v>
      </c>
      <c r="S2" t="s">
        <v>51</v>
      </c>
      <c r="W2" t="s">
        <v>64</v>
      </c>
      <c r="X2" t="s">
        <v>56</v>
      </c>
      <c r="Z2" t="s">
        <v>65</v>
      </c>
      <c r="AB2" t="b">
        <v>1</v>
      </c>
      <c r="AC2">
        <v>45533</v>
      </c>
      <c r="AD2">
        <v>20000</v>
      </c>
      <c r="AE2" t="s">
        <v>51</v>
      </c>
      <c r="AI2" t="s">
        <v>64</v>
      </c>
      <c r="AJ2" t="s">
        <v>56</v>
      </c>
      <c r="AL2" t="s">
        <v>66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0</v>
      </c>
    </row>
    <row r="3" spans="1:51" x14ac:dyDescent="0.2">
      <c r="A3" t="s">
        <v>193</v>
      </c>
      <c r="B3">
        <v>2</v>
      </c>
      <c r="C3">
        <v>2</v>
      </c>
      <c r="D3" t="b">
        <v>1</v>
      </c>
      <c r="E3" t="s">
        <v>67</v>
      </c>
      <c r="F3">
        <v>20000</v>
      </c>
      <c r="G3" t="s">
        <v>51</v>
      </c>
      <c r="K3" t="s">
        <v>68</v>
      </c>
      <c r="L3" t="s">
        <v>69</v>
      </c>
      <c r="N3" t="s">
        <v>62</v>
      </c>
      <c r="O3" t="s">
        <v>63</v>
      </c>
      <c r="P3" t="b">
        <v>1</v>
      </c>
      <c r="Q3">
        <v>45534</v>
      </c>
      <c r="R3">
        <v>20000</v>
      </c>
      <c r="S3" t="s">
        <v>51</v>
      </c>
      <c r="W3" t="s">
        <v>70</v>
      </c>
      <c r="X3" t="s">
        <v>69</v>
      </c>
      <c r="Z3" t="s">
        <v>65</v>
      </c>
      <c r="AB3" t="b">
        <v>1</v>
      </c>
      <c r="AC3">
        <v>45534</v>
      </c>
      <c r="AD3">
        <v>20000</v>
      </c>
      <c r="AE3" t="s">
        <v>51</v>
      </c>
      <c r="AI3" t="s">
        <v>70</v>
      </c>
      <c r="AJ3" t="s">
        <v>69</v>
      </c>
      <c r="AL3" t="s">
        <v>66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</row>
    <row r="4" spans="1:51" x14ac:dyDescent="0.2">
      <c r="A4" t="s">
        <v>192</v>
      </c>
      <c r="B4">
        <v>5</v>
      </c>
      <c r="C4">
        <v>8</v>
      </c>
      <c r="D4" t="b">
        <v>1</v>
      </c>
      <c r="E4" s="1">
        <v>45637</v>
      </c>
      <c r="F4">
        <v>77000</v>
      </c>
      <c r="G4" t="s">
        <v>51</v>
      </c>
      <c r="H4" t="s">
        <v>55</v>
      </c>
      <c r="I4" t="s">
        <v>92</v>
      </c>
      <c r="J4" t="s">
        <v>54</v>
      </c>
      <c r="K4" t="s">
        <v>93</v>
      </c>
      <c r="L4" t="s">
        <v>56</v>
      </c>
      <c r="M4" t="s">
        <v>57</v>
      </c>
      <c r="N4" t="s">
        <v>76</v>
      </c>
      <c r="O4" t="s">
        <v>77</v>
      </c>
      <c r="P4" t="b">
        <v>1</v>
      </c>
      <c r="Q4">
        <v>45608</v>
      </c>
      <c r="R4">
        <v>77000</v>
      </c>
      <c r="S4" t="s">
        <v>51</v>
      </c>
      <c r="T4" t="s">
        <v>55</v>
      </c>
      <c r="U4" t="s">
        <v>92</v>
      </c>
      <c r="V4" t="s">
        <v>54</v>
      </c>
      <c r="W4" t="s">
        <v>64</v>
      </c>
      <c r="X4" t="s">
        <v>56</v>
      </c>
      <c r="Y4" t="s">
        <v>57</v>
      </c>
      <c r="Z4" t="s">
        <v>95</v>
      </c>
      <c r="AA4">
        <v>20000</v>
      </c>
      <c r="AB4" t="b">
        <v>1</v>
      </c>
      <c r="AC4">
        <v>45608</v>
      </c>
      <c r="AD4">
        <v>77000</v>
      </c>
      <c r="AE4" t="s">
        <v>51</v>
      </c>
      <c r="AF4" t="s">
        <v>55</v>
      </c>
      <c r="AG4" t="s">
        <v>92</v>
      </c>
      <c r="AH4" t="s">
        <v>54</v>
      </c>
      <c r="AI4" t="s">
        <v>55</v>
      </c>
      <c r="AJ4" t="s">
        <v>56</v>
      </c>
      <c r="AK4" t="s">
        <v>57</v>
      </c>
      <c r="AL4" t="s">
        <v>95</v>
      </c>
      <c r="AM4">
        <v>20000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0</v>
      </c>
      <c r="AV4" t="b">
        <v>1</v>
      </c>
      <c r="AW4" t="b">
        <v>1</v>
      </c>
      <c r="AX4" t="b">
        <v>1</v>
      </c>
      <c r="AY4" t="b">
        <v>1</v>
      </c>
    </row>
    <row r="5" spans="1:51" x14ac:dyDescent="0.2">
      <c r="A5" t="s">
        <v>192</v>
      </c>
      <c r="B5">
        <v>5</v>
      </c>
      <c r="C5">
        <v>10</v>
      </c>
      <c r="D5" t="b">
        <v>1</v>
      </c>
      <c r="E5" s="1">
        <v>45607</v>
      </c>
      <c r="F5">
        <v>19990</v>
      </c>
      <c r="G5" t="s">
        <v>51</v>
      </c>
      <c r="H5" t="s">
        <v>55</v>
      </c>
      <c r="I5" t="s">
        <v>92</v>
      </c>
      <c r="J5" t="s">
        <v>54</v>
      </c>
      <c r="K5" t="s">
        <v>93</v>
      </c>
      <c r="L5" t="s">
        <v>56</v>
      </c>
      <c r="M5" t="s">
        <v>57</v>
      </c>
      <c r="N5" t="s">
        <v>76</v>
      </c>
      <c r="O5" t="s">
        <v>77</v>
      </c>
      <c r="P5" t="b">
        <v>1</v>
      </c>
      <c r="Q5">
        <v>45607</v>
      </c>
      <c r="R5">
        <v>19990</v>
      </c>
      <c r="S5" t="s">
        <v>51</v>
      </c>
      <c r="T5" t="s">
        <v>55</v>
      </c>
      <c r="U5" t="s">
        <v>92</v>
      </c>
      <c r="V5" t="s">
        <v>54</v>
      </c>
      <c r="W5" t="s">
        <v>64</v>
      </c>
      <c r="X5" t="s">
        <v>56</v>
      </c>
      <c r="Y5" t="s">
        <v>57</v>
      </c>
      <c r="Z5" t="s">
        <v>95</v>
      </c>
      <c r="AA5">
        <v>19990</v>
      </c>
      <c r="AB5" t="b">
        <v>1</v>
      </c>
      <c r="AC5">
        <v>45607</v>
      </c>
      <c r="AD5">
        <v>19990</v>
      </c>
      <c r="AE5" t="s">
        <v>51</v>
      </c>
      <c r="AF5" t="s">
        <v>55</v>
      </c>
      <c r="AG5" t="s">
        <v>92</v>
      </c>
      <c r="AH5" t="s">
        <v>54</v>
      </c>
      <c r="AI5" t="s">
        <v>64</v>
      </c>
      <c r="AJ5" t="s">
        <v>56</v>
      </c>
      <c r="AK5" t="s">
        <v>57</v>
      </c>
      <c r="AL5" t="s">
        <v>95</v>
      </c>
      <c r="AM5">
        <v>19990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</row>
    <row r="6" spans="1:51" x14ac:dyDescent="0.2">
      <c r="A6" t="s">
        <v>192</v>
      </c>
      <c r="B6">
        <v>5</v>
      </c>
      <c r="C6">
        <v>11</v>
      </c>
      <c r="D6" t="b">
        <v>1</v>
      </c>
      <c r="E6" s="1">
        <v>45637</v>
      </c>
      <c r="F6">
        <v>16500</v>
      </c>
      <c r="G6" t="s">
        <v>51</v>
      </c>
      <c r="H6" t="s">
        <v>55</v>
      </c>
      <c r="I6" t="s">
        <v>92</v>
      </c>
      <c r="J6" t="s">
        <v>54</v>
      </c>
      <c r="K6" t="s">
        <v>93</v>
      </c>
      <c r="L6" t="s">
        <v>56</v>
      </c>
      <c r="M6" t="s">
        <v>57</v>
      </c>
      <c r="N6" t="s">
        <v>76</v>
      </c>
      <c r="O6" t="s">
        <v>77</v>
      </c>
      <c r="P6" t="b">
        <v>1</v>
      </c>
      <c r="Q6">
        <v>45608</v>
      </c>
      <c r="R6">
        <v>16500</v>
      </c>
      <c r="S6" t="s">
        <v>51</v>
      </c>
      <c r="T6" t="s">
        <v>55</v>
      </c>
      <c r="U6" t="s">
        <v>92</v>
      </c>
      <c r="V6" t="s">
        <v>54</v>
      </c>
      <c r="W6" t="s">
        <v>55</v>
      </c>
      <c r="X6" t="s">
        <v>56</v>
      </c>
      <c r="Y6" t="s">
        <v>57</v>
      </c>
      <c r="AB6" t="b">
        <v>1</v>
      </c>
      <c r="AC6">
        <v>45608</v>
      </c>
      <c r="AD6">
        <v>16500</v>
      </c>
      <c r="AE6" t="s">
        <v>51</v>
      </c>
      <c r="AF6" t="s">
        <v>55</v>
      </c>
      <c r="AG6" t="s">
        <v>92</v>
      </c>
      <c r="AH6" t="s">
        <v>54</v>
      </c>
      <c r="AI6" t="s">
        <v>55</v>
      </c>
      <c r="AJ6" t="s">
        <v>56</v>
      </c>
      <c r="AK6" t="s">
        <v>57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</row>
    <row r="7" spans="1:51" x14ac:dyDescent="0.2">
      <c r="A7" t="s">
        <v>199</v>
      </c>
      <c r="B7">
        <v>7</v>
      </c>
      <c r="C7">
        <v>2</v>
      </c>
      <c r="D7" t="b">
        <v>1</v>
      </c>
      <c r="E7" t="s">
        <v>97</v>
      </c>
      <c r="F7">
        <v>50000</v>
      </c>
      <c r="G7" t="s">
        <v>51</v>
      </c>
      <c r="H7" t="s">
        <v>98</v>
      </c>
      <c r="I7" t="s">
        <v>99</v>
      </c>
      <c r="K7" t="s">
        <v>55</v>
      </c>
      <c r="L7" t="s">
        <v>56</v>
      </c>
      <c r="N7" t="s">
        <v>58</v>
      </c>
      <c r="O7" t="s">
        <v>86</v>
      </c>
      <c r="P7" t="b">
        <v>1</v>
      </c>
      <c r="Q7">
        <v>45528</v>
      </c>
      <c r="R7">
        <v>50000</v>
      </c>
      <c r="S7" t="s">
        <v>51</v>
      </c>
      <c r="T7" t="s">
        <v>98</v>
      </c>
      <c r="U7" t="s">
        <v>99</v>
      </c>
      <c r="V7" t="s">
        <v>100</v>
      </c>
      <c r="W7" t="s">
        <v>55</v>
      </c>
      <c r="X7" t="s">
        <v>56</v>
      </c>
      <c r="Y7" t="s">
        <v>101</v>
      </c>
      <c r="Z7" t="s">
        <v>65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1</v>
      </c>
    </row>
    <row r="8" spans="1:51" x14ac:dyDescent="0.2">
      <c r="A8" t="s">
        <v>199</v>
      </c>
      <c r="B8">
        <v>7</v>
      </c>
      <c r="C8">
        <v>3</v>
      </c>
      <c r="D8" t="b">
        <v>1</v>
      </c>
      <c r="E8" t="s">
        <v>102</v>
      </c>
      <c r="F8">
        <v>10000</v>
      </c>
      <c r="G8" t="s">
        <v>51</v>
      </c>
      <c r="H8" t="s">
        <v>98</v>
      </c>
      <c r="I8" t="s">
        <v>99</v>
      </c>
      <c r="J8" t="s">
        <v>54</v>
      </c>
      <c r="K8" t="s">
        <v>55</v>
      </c>
      <c r="L8" t="s">
        <v>56</v>
      </c>
      <c r="M8" t="s">
        <v>57</v>
      </c>
      <c r="N8" t="s">
        <v>76</v>
      </c>
      <c r="O8" t="s">
        <v>77</v>
      </c>
      <c r="P8" t="b">
        <v>1</v>
      </c>
      <c r="Q8">
        <v>45529</v>
      </c>
      <c r="R8">
        <v>10000</v>
      </c>
      <c r="S8" t="s">
        <v>51</v>
      </c>
      <c r="T8" t="s">
        <v>98</v>
      </c>
      <c r="U8" t="s">
        <v>99</v>
      </c>
      <c r="V8" t="s">
        <v>100</v>
      </c>
      <c r="W8" t="s">
        <v>55</v>
      </c>
      <c r="X8" t="s">
        <v>56</v>
      </c>
      <c r="Y8" t="s">
        <v>101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1</v>
      </c>
      <c r="AY8" t="b">
        <v>1</v>
      </c>
    </row>
    <row r="9" spans="1:51" x14ac:dyDescent="0.2">
      <c r="A9" t="s">
        <v>199</v>
      </c>
      <c r="B9">
        <v>7</v>
      </c>
      <c r="C9">
        <v>4</v>
      </c>
      <c r="D9" t="b">
        <v>1</v>
      </c>
      <c r="E9" t="s">
        <v>97</v>
      </c>
      <c r="F9">
        <v>31000</v>
      </c>
      <c r="G9" t="s">
        <v>51</v>
      </c>
      <c r="H9" t="s">
        <v>98</v>
      </c>
      <c r="I9" t="s">
        <v>85</v>
      </c>
      <c r="K9" t="s">
        <v>55</v>
      </c>
      <c r="L9" t="s">
        <v>56</v>
      </c>
      <c r="N9" t="s">
        <v>58</v>
      </c>
      <c r="O9" t="s">
        <v>86</v>
      </c>
      <c r="P9" t="b">
        <v>1</v>
      </c>
      <c r="Q9">
        <v>45528</v>
      </c>
      <c r="R9">
        <v>31000</v>
      </c>
      <c r="S9" t="s">
        <v>51</v>
      </c>
      <c r="T9" t="s">
        <v>98</v>
      </c>
      <c r="U9" t="s">
        <v>85</v>
      </c>
      <c r="V9" t="s">
        <v>101</v>
      </c>
      <c r="W9" t="s">
        <v>55</v>
      </c>
      <c r="X9" t="s">
        <v>56</v>
      </c>
      <c r="Y9" t="s">
        <v>101</v>
      </c>
      <c r="Z9" t="s">
        <v>65</v>
      </c>
      <c r="AB9" t="b">
        <v>1</v>
      </c>
      <c r="AC9">
        <v>45528</v>
      </c>
      <c r="AD9">
        <v>31000</v>
      </c>
      <c r="AE9" t="s">
        <v>51</v>
      </c>
      <c r="AF9" t="s">
        <v>98</v>
      </c>
      <c r="AG9" t="s">
        <v>85</v>
      </c>
      <c r="AH9" t="s">
        <v>101</v>
      </c>
      <c r="AI9" t="s">
        <v>55</v>
      </c>
      <c r="AJ9" t="s">
        <v>56</v>
      </c>
      <c r="AK9" t="s">
        <v>101</v>
      </c>
      <c r="AL9" t="s">
        <v>65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</row>
    <row r="10" spans="1:51" x14ac:dyDescent="0.2">
      <c r="A10" t="s">
        <v>199</v>
      </c>
      <c r="B10">
        <v>7</v>
      </c>
      <c r="C10">
        <v>6</v>
      </c>
      <c r="D10" t="b">
        <v>1</v>
      </c>
      <c r="E10" t="s">
        <v>102</v>
      </c>
      <c r="F10">
        <v>60000</v>
      </c>
      <c r="G10" t="s">
        <v>51</v>
      </c>
      <c r="H10" t="s">
        <v>98</v>
      </c>
      <c r="I10" t="s">
        <v>85</v>
      </c>
      <c r="K10" t="s">
        <v>55</v>
      </c>
      <c r="L10" t="s">
        <v>56</v>
      </c>
      <c r="N10" t="s">
        <v>58</v>
      </c>
      <c r="O10" t="s">
        <v>91</v>
      </c>
      <c r="P10" t="b">
        <v>1</v>
      </c>
      <c r="Q10">
        <v>45529</v>
      </c>
      <c r="R10">
        <v>60000</v>
      </c>
      <c r="S10" t="s">
        <v>51</v>
      </c>
      <c r="T10" t="s">
        <v>98</v>
      </c>
      <c r="U10" t="s">
        <v>85</v>
      </c>
      <c r="V10" t="s">
        <v>101</v>
      </c>
      <c r="W10" t="s">
        <v>55</v>
      </c>
      <c r="X10" t="s">
        <v>56</v>
      </c>
      <c r="Y10" t="s">
        <v>101</v>
      </c>
      <c r="AB10" t="b">
        <v>1</v>
      </c>
      <c r="AC10">
        <v>45529</v>
      </c>
      <c r="AD10">
        <v>60000</v>
      </c>
      <c r="AE10" t="s">
        <v>51</v>
      </c>
      <c r="AF10" t="s">
        <v>98</v>
      </c>
      <c r="AG10" t="s">
        <v>85</v>
      </c>
      <c r="AH10" t="s">
        <v>101</v>
      </c>
      <c r="AI10" t="s">
        <v>55</v>
      </c>
      <c r="AJ10" t="s">
        <v>56</v>
      </c>
      <c r="AK10" t="s">
        <v>101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</row>
    <row r="11" spans="1:51" x14ac:dyDescent="0.2">
      <c r="A11" t="s">
        <v>199</v>
      </c>
      <c r="B11">
        <v>7</v>
      </c>
      <c r="C11">
        <v>7</v>
      </c>
      <c r="D11" t="b">
        <v>1</v>
      </c>
      <c r="E11" t="s">
        <v>102</v>
      </c>
      <c r="F11">
        <v>30000</v>
      </c>
      <c r="G11" t="s">
        <v>51</v>
      </c>
      <c r="H11" t="s">
        <v>98</v>
      </c>
      <c r="I11" t="s">
        <v>85</v>
      </c>
      <c r="K11" t="s">
        <v>55</v>
      </c>
      <c r="L11" t="s">
        <v>56</v>
      </c>
      <c r="N11" t="s">
        <v>58</v>
      </c>
      <c r="O11" t="s">
        <v>91</v>
      </c>
      <c r="P11" t="b">
        <v>1</v>
      </c>
      <c r="Q11">
        <v>45529</v>
      </c>
      <c r="R11">
        <v>30000</v>
      </c>
      <c r="S11" t="s">
        <v>51</v>
      </c>
      <c r="T11" t="s">
        <v>98</v>
      </c>
      <c r="U11" t="s">
        <v>85</v>
      </c>
      <c r="V11" t="s">
        <v>101</v>
      </c>
      <c r="W11" t="s">
        <v>55</v>
      </c>
      <c r="X11" t="s">
        <v>56</v>
      </c>
      <c r="Y11" t="s">
        <v>101</v>
      </c>
      <c r="AB11" t="b">
        <v>1</v>
      </c>
      <c r="AC11">
        <v>45529</v>
      </c>
      <c r="AD11">
        <v>30000</v>
      </c>
      <c r="AE11" t="s">
        <v>51</v>
      </c>
      <c r="AF11" t="s">
        <v>98</v>
      </c>
      <c r="AG11" t="s">
        <v>85</v>
      </c>
      <c r="AH11" t="s">
        <v>101</v>
      </c>
      <c r="AI11" t="s">
        <v>55</v>
      </c>
      <c r="AJ11" t="s">
        <v>56</v>
      </c>
      <c r="AK11" t="s">
        <v>101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</row>
    <row r="12" spans="1:51" x14ac:dyDescent="0.2">
      <c r="A12" t="s">
        <v>199</v>
      </c>
      <c r="B12">
        <v>7</v>
      </c>
      <c r="C12">
        <v>8</v>
      </c>
      <c r="D12" t="b">
        <v>1</v>
      </c>
      <c r="E12" t="s">
        <v>102</v>
      </c>
      <c r="F12">
        <v>39000</v>
      </c>
      <c r="G12" t="s">
        <v>51</v>
      </c>
      <c r="K12" t="s">
        <v>55</v>
      </c>
      <c r="L12" t="s">
        <v>56</v>
      </c>
      <c r="N12" t="s">
        <v>62</v>
      </c>
      <c r="O12" t="s">
        <v>103</v>
      </c>
      <c r="P12" t="b">
        <v>1</v>
      </c>
      <c r="Q12">
        <v>45529</v>
      </c>
      <c r="R12">
        <v>39000</v>
      </c>
      <c r="S12" t="s">
        <v>51</v>
      </c>
      <c r="T12" t="s">
        <v>98</v>
      </c>
      <c r="U12" t="s">
        <v>85</v>
      </c>
      <c r="V12" t="s">
        <v>101</v>
      </c>
      <c r="W12" t="s">
        <v>55</v>
      </c>
      <c r="X12" t="s">
        <v>56</v>
      </c>
      <c r="Y12" t="s">
        <v>101</v>
      </c>
      <c r="Z12" t="s">
        <v>66</v>
      </c>
      <c r="AB12" t="b">
        <v>1</v>
      </c>
      <c r="AC12">
        <v>45529</v>
      </c>
      <c r="AD12">
        <v>39000</v>
      </c>
      <c r="AE12" t="s">
        <v>51</v>
      </c>
      <c r="AF12" t="s">
        <v>98</v>
      </c>
      <c r="AG12" t="s">
        <v>92</v>
      </c>
      <c r="AH12" t="s">
        <v>101</v>
      </c>
      <c r="AI12" t="s">
        <v>55</v>
      </c>
      <c r="AJ12" t="s">
        <v>56</v>
      </c>
      <c r="AK12" t="s">
        <v>101</v>
      </c>
      <c r="AL12" t="s">
        <v>66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</row>
    <row r="13" spans="1:51" x14ac:dyDescent="0.2">
      <c r="A13" t="s">
        <v>199</v>
      </c>
      <c r="B13">
        <v>7</v>
      </c>
      <c r="C13">
        <v>9</v>
      </c>
      <c r="D13" t="b">
        <v>1</v>
      </c>
      <c r="E13" t="s">
        <v>102</v>
      </c>
      <c r="F13">
        <v>50000</v>
      </c>
      <c r="G13" t="s">
        <v>51</v>
      </c>
      <c r="H13" t="s">
        <v>98</v>
      </c>
      <c r="I13" t="s">
        <v>99</v>
      </c>
      <c r="K13" t="s">
        <v>104</v>
      </c>
      <c r="L13" t="s">
        <v>69</v>
      </c>
      <c r="N13" t="s">
        <v>58</v>
      </c>
      <c r="O13" t="s">
        <v>59</v>
      </c>
      <c r="P13" t="b">
        <v>1</v>
      </c>
      <c r="Q13">
        <v>45529</v>
      </c>
      <c r="R13">
        <v>50000</v>
      </c>
      <c r="S13" t="s">
        <v>51</v>
      </c>
      <c r="T13" t="s">
        <v>98</v>
      </c>
      <c r="U13" t="s">
        <v>99</v>
      </c>
      <c r="V13" t="s">
        <v>100</v>
      </c>
      <c r="W13" t="s">
        <v>104</v>
      </c>
      <c r="X13" t="s">
        <v>69</v>
      </c>
      <c r="Y13" t="s">
        <v>101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1</v>
      </c>
      <c r="AY13" t="b">
        <v>1</v>
      </c>
    </row>
    <row r="14" spans="1:51" x14ac:dyDescent="0.2">
      <c r="A14" t="s">
        <v>199</v>
      </c>
      <c r="B14">
        <v>8</v>
      </c>
      <c r="C14">
        <v>1</v>
      </c>
      <c r="D14" t="b">
        <v>1</v>
      </c>
      <c r="E14" s="1">
        <v>45483</v>
      </c>
      <c r="F14">
        <v>192500</v>
      </c>
      <c r="G14" t="s">
        <v>51</v>
      </c>
      <c r="H14" t="s">
        <v>52</v>
      </c>
      <c r="I14">
        <v>66666666601</v>
      </c>
      <c r="J14" t="s">
        <v>105</v>
      </c>
      <c r="K14" t="s">
        <v>55</v>
      </c>
      <c r="L14" t="s">
        <v>56</v>
      </c>
      <c r="M14" t="s">
        <v>57</v>
      </c>
      <c r="N14" t="s">
        <v>76</v>
      </c>
      <c r="O14" t="s">
        <v>77</v>
      </c>
      <c r="P14" t="b">
        <v>1</v>
      </c>
      <c r="Q14">
        <v>45572</v>
      </c>
      <c r="R14">
        <v>192500</v>
      </c>
      <c r="S14" t="s">
        <v>51</v>
      </c>
      <c r="T14" t="s">
        <v>52</v>
      </c>
      <c r="U14">
        <v>66666666601</v>
      </c>
      <c r="V14" t="s">
        <v>106</v>
      </c>
      <c r="W14" t="s">
        <v>55</v>
      </c>
      <c r="X14" t="s">
        <v>56</v>
      </c>
      <c r="Y14" t="s">
        <v>101</v>
      </c>
      <c r="AB14" t="b">
        <v>1</v>
      </c>
      <c r="AC14">
        <v>45572</v>
      </c>
      <c r="AD14">
        <v>192500</v>
      </c>
      <c r="AE14" t="s">
        <v>51</v>
      </c>
      <c r="AF14" t="s">
        <v>52</v>
      </c>
      <c r="AG14">
        <v>66666666601</v>
      </c>
      <c r="AH14" t="s">
        <v>105</v>
      </c>
      <c r="AI14" t="s">
        <v>55</v>
      </c>
      <c r="AJ14" t="s">
        <v>56</v>
      </c>
      <c r="AK14" t="s">
        <v>57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0</v>
      </c>
      <c r="AU14" t="b">
        <v>1</v>
      </c>
      <c r="AV14" t="b">
        <v>1</v>
      </c>
      <c r="AW14" t="b">
        <v>0</v>
      </c>
      <c r="AX14" t="b">
        <v>1</v>
      </c>
      <c r="AY14" t="b">
        <v>1</v>
      </c>
    </row>
    <row r="15" spans="1:51" x14ac:dyDescent="0.2">
      <c r="A15" t="s">
        <v>194</v>
      </c>
      <c r="B15">
        <v>10</v>
      </c>
      <c r="C15">
        <v>1</v>
      </c>
      <c r="D15" t="b">
        <v>1</v>
      </c>
      <c r="E15" t="s">
        <v>110</v>
      </c>
      <c r="F15">
        <v>3000</v>
      </c>
      <c r="G15" t="s">
        <v>51</v>
      </c>
      <c r="H15" t="s">
        <v>98</v>
      </c>
      <c r="I15" t="s">
        <v>85</v>
      </c>
      <c r="K15" t="s">
        <v>55</v>
      </c>
      <c r="L15" t="s">
        <v>56</v>
      </c>
      <c r="N15" t="s">
        <v>58</v>
      </c>
      <c r="O15" t="s">
        <v>86</v>
      </c>
      <c r="P15" t="b">
        <v>1</v>
      </c>
      <c r="Q15">
        <v>45434</v>
      </c>
      <c r="R15">
        <v>3000</v>
      </c>
      <c r="S15" t="s">
        <v>51</v>
      </c>
      <c r="T15" t="s">
        <v>98</v>
      </c>
      <c r="U15" t="s">
        <v>85</v>
      </c>
      <c r="V15" t="s">
        <v>111</v>
      </c>
      <c r="W15" t="s">
        <v>55</v>
      </c>
      <c r="X15" t="s">
        <v>56</v>
      </c>
      <c r="Y15" t="s">
        <v>111</v>
      </c>
      <c r="Z15" t="s">
        <v>65</v>
      </c>
      <c r="AB15" t="b">
        <v>1</v>
      </c>
      <c r="AC15">
        <v>45434</v>
      </c>
      <c r="AD15">
        <v>3000</v>
      </c>
      <c r="AE15" t="s">
        <v>51</v>
      </c>
      <c r="AF15" t="s">
        <v>98</v>
      </c>
      <c r="AG15" t="s">
        <v>85</v>
      </c>
      <c r="AH15" t="s">
        <v>111</v>
      </c>
      <c r="AI15" t="s">
        <v>55</v>
      </c>
      <c r="AJ15" t="s">
        <v>56</v>
      </c>
      <c r="AL15" t="s">
        <v>65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0</v>
      </c>
      <c r="AX15" t="b">
        <v>1</v>
      </c>
      <c r="AY15" t="b">
        <v>1</v>
      </c>
    </row>
    <row r="16" spans="1:51" x14ac:dyDescent="0.2">
      <c r="A16" t="s">
        <v>194</v>
      </c>
      <c r="B16">
        <v>10</v>
      </c>
      <c r="C16">
        <v>2</v>
      </c>
      <c r="D16" t="b">
        <v>1</v>
      </c>
      <c r="E16" t="s">
        <v>110</v>
      </c>
      <c r="F16">
        <v>50000</v>
      </c>
      <c r="G16" t="s">
        <v>51</v>
      </c>
      <c r="K16" t="s">
        <v>112</v>
      </c>
      <c r="L16" t="s">
        <v>113</v>
      </c>
      <c r="O16" t="s">
        <v>62</v>
      </c>
      <c r="P16" t="b">
        <v>1</v>
      </c>
      <c r="Q16">
        <v>45434</v>
      </c>
      <c r="R16">
        <v>50000</v>
      </c>
      <c r="S16" t="s">
        <v>51</v>
      </c>
      <c r="T16" t="s">
        <v>98</v>
      </c>
      <c r="W16" t="s">
        <v>112</v>
      </c>
      <c r="X16" t="s">
        <v>113</v>
      </c>
      <c r="Y16" t="s">
        <v>111</v>
      </c>
      <c r="Z16" t="s">
        <v>66</v>
      </c>
      <c r="AB16" t="b">
        <v>1</v>
      </c>
      <c r="AC16">
        <v>45434</v>
      </c>
      <c r="AD16">
        <v>50000</v>
      </c>
      <c r="AE16" t="s">
        <v>51</v>
      </c>
      <c r="AI16" t="s">
        <v>112</v>
      </c>
      <c r="AJ16" t="s">
        <v>113</v>
      </c>
      <c r="AL16" t="s">
        <v>66</v>
      </c>
      <c r="AN16" t="b">
        <v>1</v>
      </c>
      <c r="AO16" t="b">
        <v>1</v>
      </c>
      <c r="AP16" t="b">
        <v>1</v>
      </c>
      <c r="AQ16" t="b">
        <v>1</v>
      </c>
      <c r="AR16" t="b">
        <v>0</v>
      </c>
      <c r="AS16" t="b">
        <v>1</v>
      </c>
      <c r="AT16" t="b">
        <v>1</v>
      </c>
      <c r="AU16" t="b">
        <v>1</v>
      </c>
      <c r="AV16" t="b">
        <v>1</v>
      </c>
      <c r="AW16" t="b">
        <v>0</v>
      </c>
      <c r="AX16" t="b">
        <v>1</v>
      </c>
      <c r="AY16" t="b">
        <v>1</v>
      </c>
    </row>
    <row r="17" spans="1:51" x14ac:dyDescent="0.2">
      <c r="A17" t="s">
        <v>194</v>
      </c>
      <c r="B17">
        <v>11</v>
      </c>
      <c r="C17">
        <v>1</v>
      </c>
      <c r="D17" t="b">
        <v>1</v>
      </c>
      <c r="E17" t="s">
        <v>114</v>
      </c>
      <c r="F17">
        <v>25500</v>
      </c>
      <c r="G17" t="s">
        <v>51</v>
      </c>
      <c r="H17" t="s">
        <v>98</v>
      </c>
      <c r="I17" t="s">
        <v>85</v>
      </c>
      <c r="K17" t="s">
        <v>55</v>
      </c>
      <c r="L17" t="s">
        <v>56</v>
      </c>
      <c r="N17" t="s">
        <v>58</v>
      </c>
      <c r="O17" t="s">
        <v>86</v>
      </c>
      <c r="P17" t="b">
        <v>1</v>
      </c>
      <c r="Q17">
        <v>45472</v>
      </c>
      <c r="R17">
        <v>25500</v>
      </c>
      <c r="S17" t="s">
        <v>51</v>
      </c>
      <c r="T17" t="s">
        <v>98</v>
      </c>
      <c r="U17" t="s">
        <v>85</v>
      </c>
      <c r="V17" t="s">
        <v>111</v>
      </c>
      <c r="W17" t="s">
        <v>55</v>
      </c>
      <c r="X17" t="s">
        <v>56</v>
      </c>
      <c r="Y17" t="s">
        <v>111</v>
      </c>
      <c r="Z17" t="s">
        <v>65</v>
      </c>
      <c r="AB17" t="b">
        <v>1</v>
      </c>
      <c r="AC17">
        <v>45472</v>
      </c>
      <c r="AD17">
        <v>25500</v>
      </c>
      <c r="AE17" t="s">
        <v>51</v>
      </c>
      <c r="AF17" t="s">
        <v>98</v>
      </c>
      <c r="AG17" t="s">
        <v>85</v>
      </c>
      <c r="AH17" t="s">
        <v>115</v>
      </c>
      <c r="AI17" t="s">
        <v>55</v>
      </c>
      <c r="AJ17" t="s">
        <v>56</v>
      </c>
      <c r="AK17" t="s">
        <v>116</v>
      </c>
      <c r="AL17" t="s">
        <v>65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0</v>
      </c>
      <c r="AU17" t="b">
        <v>1</v>
      </c>
      <c r="AV17" t="b">
        <v>1</v>
      </c>
      <c r="AW17" t="b">
        <v>0</v>
      </c>
      <c r="AX17" t="b">
        <v>1</v>
      </c>
      <c r="AY17" t="b">
        <v>1</v>
      </c>
    </row>
    <row r="18" spans="1:51" x14ac:dyDescent="0.2">
      <c r="A18" t="s">
        <v>200</v>
      </c>
      <c r="B18">
        <v>12</v>
      </c>
      <c r="C18">
        <v>1</v>
      </c>
      <c r="D18" t="b">
        <v>1</v>
      </c>
      <c r="E18" t="s">
        <v>117</v>
      </c>
      <c r="F18">
        <v>30000</v>
      </c>
      <c r="G18" t="s">
        <v>51</v>
      </c>
      <c r="H18" t="s">
        <v>98</v>
      </c>
      <c r="I18" t="s">
        <v>85</v>
      </c>
      <c r="K18" t="s">
        <v>55</v>
      </c>
      <c r="L18" t="s">
        <v>56</v>
      </c>
      <c r="N18" t="s">
        <v>58</v>
      </c>
      <c r="O18" t="s">
        <v>86</v>
      </c>
      <c r="P18" t="b">
        <v>1</v>
      </c>
      <c r="Q18">
        <v>45490</v>
      </c>
      <c r="R18">
        <v>30000</v>
      </c>
      <c r="S18" t="s">
        <v>51</v>
      </c>
      <c r="T18" t="s">
        <v>98</v>
      </c>
      <c r="U18" t="s">
        <v>85</v>
      </c>
      <c r="W18" t="s">
        <v>55</v>
      </c>
      <c r="X18" t="s">
        <v>56</v>
      </c>
      <c r="Z18" t="s">
        <v>65</v>
      </c>
      <c r="AB18" t="b">
        <v>1</v>
      </c>
      <c r="AC18">
        <v>45490</v>
      </c>
      <c r="AD18">
        <v>30000</v>
      </c>
      <c r="AE18" t="s">
        <v>51</v>
      </c>
      <c r="AF18" t="s">
        <v>98</v>
      </c>
      <c r="AG18" t="s">
        <v>85</v>
      </c>
      <c r="AI18" t="s">
        <v>55</v>
      </c>
      <c r="AJ18" t="s">
        <v>56</v>
      </c>
      <c r="AL18" t="s">
        <v>65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</row>
    <row r="19" spans="1:51" x14ac:dyDescent="0.2">
      <c r="A19" t="s">
        <v>194</v>
      </c>
      <c r="B19">
        <v>12</v>
      </c>
      <c r="C19">
        <v>2</v>
      </c>
      <c r="D19" t="b">
        <v>1</v>
      </c>
      <c r="E19" t="s">
        <v>117</v>
      </c>
      <c r="F19">
        <v>9000</v>
      </c>
      <c r="G19" t="s">
        <v>51</v>
      </c>
      <c r="K19" t="s">
        <v>55</v>
      </c>
      <c r="L19" t="s">
        <v>56</v>
      </c>
      <c r="N19" t="s">
        <v>62</v>
      </c>
      <c r="O19" t="s">
        <v>103</v>
      </c>
      <c r="P19" t="b">
        <v>1</v>
      </c>
      <c r="Q19">
        <v>45490</v>
      </c>
      <c r="R19">
        <v>9000</v>
      </c>
      <c r="S19" t="s">
        <v>51</v>
      </c>
      <c r="W19" t="s">
        <v>55</v>
      </c>
      <c r="X19" t="s">
        <v>56</v>
      </c>
      <c r="Z19" t="s">
        <v>66</v>
      </c>
      <c r="AB19" t="b">
        <v>1</v>
      </c>
      <c r="AC19">
        <v>45490</v>
      </c>
      <c r="AD19">
        <v>9000</v>
      </c>
      <c r="AE19" t="s">
        <v>51</v>
      </c>
      <c r="AI19" t="s">
        <v>55</v>
      </c>
      <c r="AJ19" t="s">
        <v>56</v>
      </c>
      <c r="AL19" t="s">
        <v>66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</row>
    <row r="20" spans="1:51" x14ac:dyDescent="0.2">
      <c r="A20" t="s">
        <v>194</v>
      </c>
      <c r="B20">
        <v>12</v>
      </c>
      <c r="C20">
        <v>3</v>
      </c>
      <c r="D20" t="b">
        <v>1</v>
      </c>
      <c r="E20" t="s">
        <v>118</v>
      </c>
      <c r="F20">
        <v>40000</v>
      </c>
      <c r="G20" t="s">
        <v>51</v>
      </c>
      <c r="K20" t="s">
        <v>55</v>
      </c>
      <c r="L20" t="s">
        <v>56</v>
      </c>
      <c r="N20" t="s">
        <v>62</v>
      </c>
      <c r="O20" t="s">
        <v>103</v>
      </c>
      <c r="P20" t="b">
        <v>1</v>
      </c>
      <c r="Q20">
        <v>45488</v>
      </c>
      <c r="R20">
        <v>40000</v>
      </c>
      <c r="S20" t="s">
        <v>51</v>
      </c>
      <c r="W20" t="s">
        <v>55</v>
      </c>
      <c r="X20" t="s">
        <v>56</v>
      </c>
      <c r="Z20" t="s">
        <v>66</v>
      </c>
      <c r="AB20" t="b">
        <v>1</v>
      </c>
      <c r="AC20">
        <v>45488</v>
      </c>
      <c r="AD20">
        <v>40000</v>
      </c>
      <c r="AE20" t="s">
        <v>51</v>
      </c>
      <c r="AI20" t="s">
        <v>55</v>
      </c>
      <c r="AJ20" t="s">
        <v>56</v>
      </c>
      <c r="AL20" t="s">
        <v>66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</row>
    <row r="21" spans="1:51" x14ac:dyDescent="0.2">
      <c r="A21" t="s">
        <v>193</v>
      </c>
      <c r="B21">
        <v>13</v>
      </c>
      <c r="C21">
        <v>1</v>
      </c>
      <c r="D21" t="b">
        <v>1</v>
      </c>
      <c r="E21" t="s">
        <v>119</v>
      </c>
      <c r="F21">
        <v>1244</v>
      </c>
      <c r="G21" t="s">
        <v>51</v>
      </c>
      <c r="H21" t="s">
        <v>98</v>
      </c>
      <c r="I21" t="s">
        <v>85</v>
      </c>
      <c r="K21" t="s">
        <v>55</v>
      </c>
      <c r="L21" t="s">
        <v>56</v>
      </c>
      <c r="N21" t="s">
        <v>58</v>
      </c>
      <c r="O21" t="s">
        <v>86</v>
      </c>
      <c r="P21" t="b">
        <v>1</v>
      </c>
      <c r="Q21">
        <v>45525</v>
      </c>
      <c r="R21">
        <v>1244</v>
      </c>
      <c r="S21" t="s">
        <v>51</v>
      </c>
      <c r="T21" t="s">
        <v>98</v>
      </c>
      <c r="U21" t="s">
        <v>85</v>
      </c>
      <c r="W21" t="s">
        <v>55</v>
      </c>
      <c r="X21" t="s">
        <v>56</v>
      </c>
      <c r="Z21" t="s">
        <v>65</v>
      </c>
      <c r="AB21" t="b">
        <v>1</v>
      </c>
      <c r="AC21">
        <v>45525</v>
      </c>
      <c r="AD21">
        <v>1244</v>
      </c>
      <c r="AE21" t="s">
        <v>51</v>
      </c>
      <c r="AF21" t="s">
        <v>98</v>
      </c>
      <c r="AG21" t="s">
        <v>85</v>
      </c>
      <c r="AI21" t="s">
        <v>55</v>
      </c>
      <c r="AJ21" t="s">
        <v>56</v>
      </c>
      <c r="AL21" t="s">
        <v>65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</row>
    <row r="22" spans="1:51" x14ac:dyDescent="0.2">
      <c r="A22" t="s">
        <v>200</v>
      </c>
      <c r="B22">
        <v>20</v>
      </c>
      <c r="C22">
        <v>1</v>
      </c>
      <c r="D22" t="b">
        <v>1</v>
      </c>
      <c r="E22" s="1">
        <v>45577</v>
      </c>
      <c r="F22">
        <v>46000</v>
      </c>
      <c r="G22" t="s">
        <v>51</v>
      </c>
      <c r="I22" t="s">
        <v>85</v>
      </c>
      <c r="K22" t="s">
        <v>104</v>
      </c>
      <c r="L22" t="s">
        <v>132</v>
      </c>
      <c r="N22" t="s">
        <v>133</v>
      </c>
      <c r="O22" t="s">
        <v>134</v>
      </c>
      <c r="P22" t="b">
        <v>1</v>
      </c>
      <c r="Q22">
        <v>45636</v>
      </c>
      <c r="R22">
        <v>46000</v>
      </c>
      <c r="S22" t="s">
        <v>51</v>
      </c>
      <c r="T22" t="s">
        <v>135</v>
      </c>
      <c r="U22" t="s">
        <v>85</v>
      </c>
      <c r="W22" t="s">
        <v>104</v>
      </c>
      <c r="X22" t="s">
        <v>132</v>
      </c>
      <c r="Z22" t="s">
        <v>65</v>
      </c>
      <c r="AB22" t="b">
        <v>1</v>
      </c>
      <c r="AC22">
        <v>45636</v>
      </c>
      <c r="AD22">
        <v>46000</v>
      </c>
      <c r="AE22" t="s">
        <v>51</v>
      </c>
      <c r="AF22" t="s">
        <v>98</v>
      </c>
      <c r="AG22" t="s">
        <v>85</v>
      </c>
      <c r="AI22" t="s">
        <v>104</v>
      </c>
      <c r="AJ22" t="s">
        <v>132</v>
      </c>
      <c r="AL22" t="s">
        <v>65</v>
      </c>
      <c r="AN22" t="b">
        <v>1</v>
      </c>
      <c r="AO22" t="b">
        <v>1</v>
      </c>
      <c r="AP22" t="b">
        <v>1</v>
      </c>
      <c r="AQ22" t="b">
        <v>1</v>
      </c>
      <c r="AR22" t="b">
        <v>0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</row>
    <row r="23" spans="1:51" x14ac:dyDescent="0.2">
      <c r="A23" t="s">
        <v>192</v>
      </c>
      <c r="B23">
        <v>25</v>
      </c>
      <c r="C23">
        <v>1</v>
      </c>
      <c r="D23" t="b">
        <v>1</v>
      </c>
      <c r="E23" s="1">
        <v>45515</v>
      </c>
      <c r="F23">
        <v>25900</v>
      </c>
      <c r="G23" t="s">
        <v>51</v>
      </c>
      <c r="H23" t="s">
        <v>55</v>
      </c>
      <c r="I23" t="s">
        <v>92</v>
      </c>
      <c r="J23" t="s">
        <v>54</v>
      </c>
      <c r="K23" t="s">
        <v>93</v>
      </c>
      <c r="L23" t="s">
        <v>56</v>
      </c>
      <c r="M23" t="s">
        <v>57</v>
      </c>
      <c r="N23" t="s">
        <v>76</v>
      </c>
      <c r="O23" t="s">
        <v>77</v>
      </c>
      <c r="P23" t="b">
        <v>1</v>
      </c>
      <c r="Q23">
        <v>45604</v>
      </c>
      <c r="R23">
        <v>25900</v>
      </c>
      <c r="S23" t="s">
        <v>51</v>
      </c>
      <c r="T23" t="s">
        <v>55</v>
      </c>
      <c r="U23" t="s">
        <v>92</v>
      </c>
      <c r="V23" t="s">
        <v>54</v>
      </c>
      <c r="W23" t="s">
        <v>64</v>
      </c>
      <c r="X23" t="s">
        <v>56</v>
      </c>
      <c r="Y23" t="s">
        <v>57</v>
      </c>
      <c r="Z23" t="s">
        <v>95</v>
      </c>
      <c r="AA23">
        <v>17833</v>
      </c>
      <c r="AB23" t="b">
        <v>1</v>
      </c>
      <c r="AC23">
        <v>45604</v>
      </c>
      <c r="AD23">
        <v>25900</v>
      </c>
      <c r="AE23" t="s">
        <v>51</v>
      </c>
      <c r="AF23" t="s">
        <v>55</v>
      </c>
      <c r="AG23" t="s">
        <v>92</v>
      </c>
      <c r="AH23" t="s">
        <v>54</v>
      </c>
      <c r="AI23" t="s">
        <v>64</v>
      </c>
      <c r="AJ23" t="s">
        <v>56</v>
      </c>
      <c r="AK23" t="s">
        <v>57</v>
      </c>
      <c r="AL23" t="s">
        <v>95</v>
      </c>
      <c r="AM23">
        <v>17833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</row>
    <row r="25" spans="1:51" x14ac:dyDescent="0.2">
      <c r="A25" t="s">
        <v>199</v>
      </c>
      <c r="AN25">
        <f>COUNTIFS($A$2:$A$23, $A$25, AN$2:AN$23, FALSE)</f>
        <v>3</v>
      </c>
      <c r="AO25">
        <f t="shared" ref="AO25:AY25" si="0">COUNTIFS($A$2:$A$23, $A$25, AO$2:AO$23, FALSE)</f>
        <v>3</v>
      </c>
      <c r="AP25">
        <f t="shared" si="0"/>
        <v>3</v>
      </c>
      <c r="AQ25">
        <f t="shared" si="0"/>
        <v>3</v>
      </c>
      <c r="AR25">
        <f t="shared" si="0"/>
        <v>3</v>
      </c>
      <c r="AS25">
        <f t="shared" si="0"/>
        <v>4</v>
      </c>
      <c r="AT25">
        <f t="shared" si="0"/>
        <v>4</v>
      </c>
      <c r="AU25">
        <f t="shared" si="0"/>
        <v>3</v>
      </c>
      <c r="AV25">
        <f t="shared" si="0"/>
        <v>3</v>
      </c>
      <c r="AW25">
        <f t="shared" si="0"/>
        <v>4</v>
      </c>
      <c r="AX25">
        <f t="shared" si="0"/>
        <v>1</v>
      </c>
      <c r="AY25">
        <f t="shared" si="0"/>
        <v>0</v>
      </c>
    </row>
    <row r="26" spans="1:51" x14ac:dyDescent="0.2">
      <c r="A26" t="s">
        <v>192</v>
      </c>
      <c r="AN26">
        <f>COUNTIFS($A$2:$A$23, $A$26, AN$2:AN$23, FALSE)</f>
        <v>0</v>
      </c>
      <c r="AO26">
        <f t="shared" ref="AO26:AY26" si="1">COUNTIFS($A$2:$A$23, $A$26, AO$2:AO$23, FALSE)</f>
        <v>0</v>
      </c>
      <c r="AP26">
        <f t="shared" si="1"/>
        <v>0</v>
      </c>
      <c r="AQ26">
        <f t="shared" si="1"/>
        <v>0</v>
      </c>
      <c r="AR26">
        <f t="shared" si="1"/>
        <v>0</v>
      </c>
      <c r="AS26">
        <f t="shared" si="1"/>
        <v>0</v>
      </c>
      <c r="AT26">
        <f t="shared" si="1"/>
        <v>0</v>
      </c>
      <c r="AU26">
        <f t="shared" si="1"/>
        <v>1</v>
      </c>
      <c r="AV26">
        <f t="shared" si="1"/>
        <v>0</v>
      </c>
      <c r="AW26">
        <f t="shared" si="1"/>
        <v>0</v>
      </c>
      <c r="AX26">
        <f t="shared" si="1"/>
        <v>0</v>
      </c>
      <c r="AY26">
        <f t="shared" si="1"/>
        <v>0</v>
      </c>
    </row>
    <row r="27" spans="1:51" x14ac:dyDescent="0.2">
      <c r="A27" t="s">
        <v>200</v>
      </c>
      <c r="AN27">
        <f>COUNTIFS($A$2:$A$23, $A$27, AN$2:AN$23, FALSE)</f>
        <v>0</v>
      </c>
      <c r="AO27">
        <f t="shared" ref="AO27:AY27" si="2">COUNTIFS($A$2:$A$23, $A$27, AO$2:AO$23, FALSE)</f>
        <v>0</v>
      </c>
      <c r="AP27">
        <f t="shared" si="2"/>
        <v>0</v>
      </c>
      <c r="AQ27">
        <f t="shared" si="2"/>
        <v>0</v>
      </c>
      <c r="AR27">
        <f t="shared" si="2"/>
        <v>1</v>
      </c>
      <c r="AS27">
        <f t="shared" si="2"/>
        <v>0</v>
      </c>
      <c r="AT27">
        <f t="shared" si="2"/>
        <v>0</v>
      </c>
      <c r="AU27">
        <f t="shared" si="2"/>
        <v>0</v>
      </c>
      <c r="AV27">
        <f t="shared" si="2"/>
        <v>0</v>
      </c>
      <c r="AW27">
        <f t="shared" si="2"/>
        <v>0</v>
      </c>
      <c r="AX27">
        <f t="shared" si="2"/>
        <v>0</v>
      </c>
      <c r="AY27">
        <f t="shared" si="2"/>
        <v>0</v>
      </c>
    </row>
    <row r="28" spans="1:51" x14ac:dyDescent="0.2">
      <c r="A28" t="s">
        <v>194</v>
      </c>
      <c r="AN28">
        <f>COUNTIFS($A$2:$A$24, $A$28, AN$2:AN$24, FALSE)</f>
        <v>0</v>
      </c>
      <c r="AO28">
        <f t="shared" ref="AO28:AY28" si="3">COUNTIFS($A$2:$A$24, $A$28, AO$2:AO$24, FALSE)</f>
        <v>0</v>
      </c>
      <c r="AP28">
        <f t="shared" si="3"/>
        <v>0</v>
      </c>
      <c r="AQ28">
        <f t="shared" si="3"/>
        <v>0</v>
      </c>
      <c r="AR28">
        <f t="shared" si="3"/>
        <v>1</v>
      </c>
      <c r="AS28">
        <f t="shared" si="3"/>
        <v>0</v>
      </c>
      <c r="AT28">
        <f t="shared" si="3"/>
        <v>1</v>
      </c>
      <c r="AU28">
        <f t="shared" si="3"/>
        <v>0</v>
      </c>
      <c r="AV28">
        <f t="shared" si="3"/>
        <v>0</v>
      </c>
      <c r="AW28">
        <f t="shared" si="3"/>
        <v>3</v>
      </c>
      <c r="AX28">
        <f t="shared" si="3"/>
        <v>0</v>
      </c>
      <c r="AY28">
        <f t="shared" si="3"/>
        <v>0</v>
      </c>
    </row>
    <row r="29" spans="1:51" x14ac:dyDescent="0.2">
      <c r="A29" t="s">
        <v>202</v>
      </c>
      <c r="AN29">
        <f>COUNTIFS($A$2:$A$23, $A$29, AN$2:AN$23, FALSE)</f>
        <v>0</v>
      </c>
      <c r="AO29">
        <f t="shared" ref="AO29:AY29" si="4">COUNTIFS($A$2:$A$23, $A$29, AO$2:AO$23, FALSE)</f>
        <v>0</v>
      </c>
      <c r="AP29">
        <f t="shared" si="4"/>
        <v>0</v>
      </c>
      <c r="AQ29">
        <f t="shared" si="4"/>
        <v>0</v>
      </c>
      <c r="AR29">
        <f t="shared" si="4"/>
        <v>0</v>
      </c>
      <c r="AS29">
        <f t="shared" si="4"/>
        <v>0</v>
      </c>
      <c r="AT29">
        <f t="shared" si="4"/>
        <v>0</v>
      </c>
      <c r="AU29">
        <f t="shared" si="4"/>
        <v>0</v>
      </c>
      <c r="AV29">
        <f t="shared" si="4"/>
        <v>0</v>
      </c>
      <c r="AW29">
        <f t="shared" si="4"/>
        <v>0</v>
      </c>
      <c r="AX29">
        <f t="shared" si="4"/>
        <v>0</v>
      </c>
      <c r="AY29">
        <f t="shared" si="4"/>
        <v>0</v>
      </c>
    </row>
    <row r="30" spans="1:51" x14ac:dyDescent="0.2">
      <c r="A30" t="s">
        <v>193</v>
      </c>
      <c r="AN30">
        <f>COUNTIFS($A$2:$A$23, $A$30, AN$2:AN$23, FALSE)</f>
        <v>0</v>
      </c>
      <c r="AO30">
        <f t="shared" ref="AO30:AY30" si="5">COUNTIFS($A$2:$A$23, $A$30, AO$2:AO$23, FALSE)</f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2</v>
      </c>
      <c r="AY30">
        <f t="shared" si="5"/>
        <v>0</v>
      </c>
    </row>
    <row r="31" spans="1:51" x14ac:dyDescent="0.2">
      <c r="A31" t="s">
        <v>212</v>
      </c>
      <c r="AN31">
        <f>SUM(AN25:AN30)</f>
        <v>3</v>
      </c>
      <c r="AO31">
        <f t="shared" ref="AO31:AT31" si="6">SUM(AO25:AO30)</f>
        <v>3</v>
      </c>
      <c r="AP31">
        <f t="shared" si="6"/>
        <v>3</v>
      </c>
      <c r="AQ31">
        <f t="shared" si="6"/>
        <v>3</v>
      </c>
      <c r="AR31">
        <f t="shared" si="6"/>
        <v>5</v>
      </c>
      <c r="AS31">
        <f t="shared" si="6"/>
        <v>4</v>
      </c>
      <c r="AT31">
        <f t="shared" si="6"/>
        <v>5</v>
      </c>
      <c r="AU31">
        <f>SUM(AU25:AU30)</f>
        <v>4</v>
      </c>
      <c r="AV31">
        <f t="shared" ref="AV31" si="7">SUM(AV25:AV30)</f>
        <v>3</v>
      </c>
      <c r="AW31">
        <f t="shared" ref="AW31" si="8">SUM(AW25:AW30)</f>
        <v>7</v>
      </c>
      <c r="AX31">
        <f t="shared" ref="AX31" si="9">SUM(AX25:AX30)</f>
        <v>3</v>
      </c>
      <c r="AY31">
        <f t="shared" ref="AY31" si="10">SUM(AY25:AY30)</f>
        <v>0</v>
      </c>
    </row>
    <row r="33" spans="1:51" x14ac:dyDescent="0.2">
      <c r="A33" t="s">
        <v>206</v>
      </c>
      <c r="AN33">
        <f>COUNTIFS($A$2:$A$23, $A$25)</f>
        <v>8</v>
      </c>
      <c r="AO33">
        <f t="shared" ref="AO33:AY33" si="11">COUNTIFS($A$2:$A$23, $A$25)</f>
        <v>8</v>
      </c>
      <c r="AP33">
        <f t="shared" si="11"/>
        <v>8</v>
      </c>
      <c r="AQ33">
        <f t="shared" si="11"/>
        <v>8</v>
      </c>
      <c r="AR33">
        <f t="shared" si="11"/>
        <v>8</v>
      </c>
      <c r="AS33">
        <f t="shared" si="11"/>
        <v>8</v>
      </c>
      <c r="AT33">
        <f t="shared" si="11"/>
        <v>8</v>
      </c>
      <c r="AU33">
        <f t="shared" si="11"/>
        <v>8</v>
      </c>
      <c r="AV33">
        <f t="shared" si="11"/>
        <v>8</v>
      </c>
      <c r="AW33">
        <f t="shared" si="11"/>
        <v>8</v>
      </c>
      <c r="AX33">
        <f t="shared" si="11"/>
        <v>8</v>
      </c>
      <c r="AY33">
        <f t="shared" si="11"/>
        <v>8</v>
      </c>
    </row>
    <row r="34" spans="1:51" x14ac:dyDescent="0.2">
      <c r="A34" t="s">
        <v>207</v>
      </c>
      <c r="AN34">
        <f>COUNTIFS($A$2:$A$23, $A$26)</f>
        <v>4</v>
      </c>
      <c r="AO34">
        <f t="shared" ref="AO34:AY34" si="12">COUNTIFS($A$2:$A$23, $A$26)</f>
        <v>4</v>
      </c>
      <c r="AP34">
        <f t="shared" si="12"/>
        <v>4</v>
      </c>
      <c r="AQ34">
        <f t="shared" si="12"/>
        <v>4</v>
      </c>
      <c r="AR34">
        <f t="shared" si="12"/>
        <v>4</v>
      </c>
      <c r="AS34">
        <f t="shared" si="12"/>
        <v>4</v>
      </c>
      <c r="AT34">
        <f t="shared" si="12"/>
        <v>4</v>
      </c>
      <c r="AU34">
        <f t="shared" si="12"/>
        <v>4</v>
      </c>
      <c r="AV34">
        <f t="shared" si="12"/>
        <v>4</v>
      </c>
      <c r="AW34">
        <f t="shared" si="12"/>
        <v>4</v>
      </c>
      <c r="AX34">
        <f t="shared" si="12"/>
        <v>4</v>
      </c>
      <c r="AY34">
        <f t="shared" si="12"/>
        <v>4</v>
      </c>
    </row>
    <row r="35" spans="1:51" x14ac:dyDescent="0.2">
      <c r="A35" t="s">
        <v>208</v>
      </c>
      <c r="AN35">
        <f>COUNTIFS($A$2:$A$23, $A$27)</f>
        <v>2</v>
      </c>
      <c r="AO35">
        <f t="shared" ref="AO35:AY35" si="13">COUNTIFS($A$2:$A$23, $A$27)</f>
        <v>2</v>
      </c>
      <c r="AP35">
        <f t="shared" si="13"/>
        <v>2</v>
      </c>
      <c r="AQ35">
        <f t="shared" si="13"/>
        <v>2</v>
      </c>
      <c r="AR35">
        <f t="shared" si="13"/>
        <v>2</v>
      </c>
      <c r="AS35">
        <f t="shared" si="13"/>
        <v>2</v>
      </c>
      <c r="AT35">
        <f t="shared" si="13"/>
        <v>2</v>
      </c>
      <c r="AU35">
        <f t="shared" si="13"/>
        <v>2</v>
      </c>
      <c r="AV35">
        <f t="shared" si="13"/>
        <v>2</v>
      </c>
      <c r="AW35">
        <f t="shared" si="13"/>
        <v>2</v>
      </c>
      <c r="AX35">
        <f t="shared" si="13"/>
        <v>2</v>
      </c>
      <c r="AY35">
        <f t="shared" si="13"/>
        <v>2</v>
      </c>
    </row>
    <row r="36" spans="1:51" x14ac:dyDescent="0.2">
      <c r="A36" t="s">
        <v>209</v>
      </c>
      <c r="AN36">
        <f>COUNTIFS($A$2:$A$24, $A$28)</f>
        <v>5</v>
      </c>
      <c r="AO36">
        <f t="shared" ref="AO36:AY36" si="14">COUNTIFS($A$2:$A$24, $A$28)</f>
        <v>5</v>
      </c>
      <c r="AP36">
        <f t="shared" si="14"/>
        <v>5</v>
      </c>
      <c r="AQ36">
        <f t="shared" si="14"/>
        <v>5</v>
      </c>
      <c r="AR36">
        <f t="shared" si="14"/>
        <v>5</v>
      </c>
      <c r="AS36">
        <f t="shared" si="14"/>
        <v>5</v>
      </c>
      <c r="AT36">
        <f t="shared" si="14"/>
        <v>5</v>
      </c>
      <c r="AU36">
        <f t="shared" si="14"/>
        <v>5</v>
      </c>
      <c r="AV36">
        <f t="shared" si="14"/>
        <v>5</v>
      </c>
      <c r="AW36">
        <f t="shared" si="14"/>
        <v>5</v>
      </c>
      <c r="AX36">
        <f t="shared" si="14"/>
        <v>5</v>
      </c>
      <c r="AY36">
        <f t="shared" si="14"/>
        <v>5</v>
      </c>
    </row>
    <row r="37" spans="1:51" x14ac:dyDescent="0.2">
      <c r="A37" t="s">
        <v>210</v>
      </c>
      <c r="AN37">
        <f>COUNTIFS($A$2:$A$23, $A$29)</f>
        <v>0</v>
      </c>
      <c r="AO37">
        <f t="shared" ref="AO37:AY37" si="15">COUNTIFS($A$2:$A$23, $A$29)</f>
        <v>0</v>
      </c>
      <c r="AP37">
        <f t="shared" si="15"/>
        <v>0</v>
      </c>
      <c r="AQ37">
        <f t="shared" si="15"/>
        <v>0</v>
      </c>
      <c r="AR37">
        <f t="shared" si="15"/>
        <v>0</v>
      </c>
      <c r="AS37">
        <f t="shared" si="15"/>
        <v>0</v>
      </c>
      <c r="AT37">
        <f t="shared" si="15"/>
        <v>0</v>
      </c>
      <c r="AU37">
        <f t="shared" si="15"/>
        <v>0</v>
      </c>
      <c r="AV37">
        <f t="shared" si="15"/>
        <v>0</v>
      </c>
      <c r="AW37">
        <f t="shared" si="15"/>
        <v>0</v>
      </c>
      <c r="AX37">
        <f t="shared" si="15"/>
        <v>0</v>
      </c>
      <c r="AY37">
        <f t="shared" si="15"/>
        <v>0</v>
      </c>
    </row>
    <row r="38" spans="1:51" x14ac:dyDescent="0.2">
      <c r="A38" t="s">
        <v>211</v>
      </c>
      <c r="AN38">
        <f>COUNTIFS($A$2:$A$23, $A$30)</f>
        <v>3</v>
      </c>
      <c r="AO38">
        <f t="shared" ref="AO38:AY38" si="16">COUNTIFS($A$2:$A$23, $A$30)</f>
        <v>3</v>
      </c>
      <c r="AP38">
        <f t="shared" si="16"/>
        <v>3</v>
      </c>
      <c r="AQ38">
        <f t="shared" si="16"/>
        <v>3</v>
      </c>
      <c r="AR38">
        <f t="shared" si="16"/>
        <v>3</v>
      </c>
      <c r="AS38">
        <f t="shared" si="16"/>
        <v>3</v>
      </c>
      <c r="AT38">
        <f t="shared" si="16"/>
        <v>3</v>
      </c>
      <c r="AU38">
        <f t="shared" si="16"/>
        <v>3</v>
      </c>
      <c r="AV38">
        <f t="shared" si="16"/>
        <v>3</v>
      </c>
      <c r="AW38">
        <f t="shared" si="16"/>
        <v>3</v>
      </c>
      <c r="AX38">
        <f t="shared" si="16"/>
        <v>3</v>
      </c>
      <c r="AY38">
        <f t="shared" si="16"/>
        <v>3</v>
      </c>
    </row>
    <row r="39" spans="1:51" x14ac:dyDescent="0.2">
      <c r="A39" t="s">
        <v>212</v>
      </c>
      <c r="AN39">
        <f>SUM(AN33:AN38)</f>
        <v>22</v>
      </c>
      <c r="AO39">
        <f t="shared" ref="AO39:AT39" si="17">SUM(AO33:AO38)</f>
        <v>22</v>
      </c>
      <c r="AP39">
        <f t="shared" si="17"/>
        <v>22</v>
      </c>
      <c r="AQ39">
        <f t="shared" si="17"/>
        <v>22</v>
      </c>
      <c r="AR39">
        <f t="shared" si="17"/>
        <v>22</v>
      </c>
      <c r="AS39">
        <f t="shared" si="17"/>
        <v>22</v>
      </c>
      <c r="AT39">
        <f t="shared" si="17"/>
        <v>22</v>
      </c>
      <c r="AU39">
        <f>SUM(AU33:AU38)</f>
        <v>22</v>
      </c>
      <c r="AV39">
        <f t="shared" ref="AV39" si="18">SUM(AV33:AV38)</f>
        <v>22</v>
      </c>
      <c r="AW39">
        <f t="shared" ref="AW39" si="19">SUM(AW33:AW38)</f>
        <v>22</v>
      </c>
      <c r="AX39">
        <f t="shared" ref="AX39" si="20">SUM(AX33:AX38)</f>
        <v>22</v>
      </c>
      <c r="AY39">
        <f t="shared" ref="AY39" si="21">SUM(AY33:AY38)</f>
        <v>22</v>
      </c>
    </row>
    <row r="41" spans="1:51" x14ac:dyDescent="0.2">
      <c r="A41" t="s">
        <v>213</v>
      </c>
      <c r="AN41">
        <f>AN25/AN33 * 100</f>
        <v>37.5</v>
      </c>
      <c r="AO41">
        <f t="shared" ref="AO41:AX41" si="22">AO25/AO33 * 100</f>
        <v>37.5</v>
      </c>
      <c r="AP41">
        <f t="shared" si="22"/>
        <v>37.5</v>
      </c>
      <c r="AQ41">
        <f t="shared" si="22"/>
        <v>37.5</v>
      </c>
      <c r="AR41">
        <f t="shared" si="22"/>
        <v>37.5</v>
      </c>
      <c r="AS41">
        <f t="shared" si="22"/>
        <v>50</v>
      </c>
      <c r="AT41">
        <f>AT25/AT33 * 100</f>
        <v>50</v>
      </c>
      <c r="AU41">
        <f t="shared" si="22"/>
        <v>37.5</v>
      </c>
      <c r="AV41">
        <f t="shared" si="22"/>
        <v>37.5</v>
      </c>
      <c r="AW41">
        <f t="shared" si="22"/>
        <v>50</v>
      </c>
      <c r="AX41">
        <f t="shared" si="22"/>
        <v>12.5</v>
      </c>
      <c r="AY41">
        <f>AY25/AY33 * 100</f>
        <v>0</v>
      </c>
    </row>
    <row r="42" spans="1:51" x14ac:dyDescent="0.2">
      <c r="A42" t="s">
        <v>214</v>
      </c>
      <c r="AN42">
        <f t="shared" ref="AN42:AY42" si="23">AN26/AN34 * 100</f>
        <v>0</v>
      </c>
      <c r="AO42">
        <f t="shared" si="23"/>
        <v>0</v>
      </c>
      <c r="AP42">
        <f t="shared" si="23"/>
        <v>0</v>
      </c>
      <c r="AQ42">
        <f t="shared" si="23"/>
        <v>0</v>
      </c>
      <c r="AR42">
        <f t="shared" si="23"/>
        <v>0</v>
      </c>
      <c r="AS42">
        <f t="shared" si="23"/>
        <v>0</v>
      </c>
      <c r="AT42">
        <f t="shared" si="23"/>
        <v>0</v>
      </c>
      <c r="AU42">
        <f t="shared" si="23"/>
        <v>25</v>
      </c>
      <c r="AV42">
        <f t="shared" si="23"/>
        <v>0</v>
      </c>
      <c r="AW42">
        <f t="shared" si="23"/>
        <v>0</v>
      </c>
      <c r="AX42">
        <f t="shared" si="23"/>
        <v>0</v>
      </c>
      <c r="AY42">
        <f t="shared" si="23"/>
        <v>0</v>
      </c>
    </row>
    <row r="43" spans="1:51" x14ac:dyDescent="0.2">
      <c r="A43" t="s">
        <v>215</v>
      </c>
      <c r="AN43">
        <f t="shared" ref="AN43:AY43" si="24">AN27/AN35 * 100</f>
        <v>0</v>
      </c>
      <c r="AO43">
        <f t="shared" si="24"/>
        <v>0</v>
      </c>
      <c r="AP43">
        <f t="shared" si="24"/>
        <v>0</v>
      </c>
      <c r="AQ43">
        <f t="shared" si="24"/>
        <v>0</v>
      </c>
      <c r="AR43">
        <f t="shared" si="24"/>
        <v>50</v>
      </c>
      <c r="AS43">
        <f t="shared" si="24"/>
        <v>0</v>
      </c>
      <c r="AT43">
        <f t="shared" si="24"/>
        <v>0</v>
      </c>
      <c r="AU43">
        <f t="shared" si="24"/>
        <v>0</v>
      </c>
      <c r="AV43">
        <f t="shared" si="24"/>
        <v>0</v>
      </c>
      <c r="AW43">
        <f t="shared" si="24"/>
        <v>0</v>
      </c>
      <c r="AX43">
        <f t="shared" si="24"/>
        <v>0</v>
      </c>
      <c r="AY43">
        <f t="shared" si="24"/>
        <v>0</v>
      </c>
    </row>
    <row r="44" spans="1:51" x14ac:dyDescent="0.2">
      <c r="A44" t="s">
        <v>216</v>
      </c>
      <c r="AN44">
        <f t="shared" ref="AN44:AY44" si="25">AN28/AN36 * 100</f>
        <v>0</v>
      </c>
      <c r="AO44">
        <f t="shared" si="25"/>
        <v>0</v>
      </c>
      <c r="AP44">
        <f t="shared" si="25"/>
        <v>0</v>
      </c>
      <c r="AQ44">
        <f t="shared" si="25"/>
        <v>0</v>
      </c>
      <c r="AR44">
        <f t="shared" si="25"/>
        <v>20</v>
      </c>
      <c r="AS44">
        <f t="shared" si="25"/>
        <v>0</v>
      </c>
      <c r="AT44">
        <f t="shared" si="25"/>
        <v>20</v>
      </c>
      <c r="AU44">
        <f t="shared" si="25"/>
        <v>0</v>
      </c>
      <c r="AV44">
        <f t="shared" si="25"/>
        <v>0</v>
      </c>
      <c r="AW44">
        <f t="shared" si="25"/>
        <v>60</v>
      </c>
      <c r="AX44">
        <f t="shared" si="25"/>
        <v>0</v>
      </c>
      <c r="AY44">
        <f t="shared" si="25"/>
        <v>0</v>
      </c>
    </row>
    <row r="45" spans="1:51" x14ac:dyDescent="0.2">
      <c r="A45" t="s">
        <v>217</v>
      </c>
      <c r="AN45" t="e">
        <f t="shared" ref="AN45:AY45" si="26">AN29/AN37 * 100</f>
        <v>#DIV/0!</v>
      </c>
      <c r="AO45" t="e">
        <f t="shared" si="26"/>
        <v>#DIV/0!</v>
      </c>
      <c r="AP45" t="e">
        <f t="shared" si="26"/>
        <v>#DIV/0!</v>
      </c>
      <c r="AQ45" t="e">
        <f t="shared" si="26"/>
        <v>#DIV/0!</v>
      </c>
      <c r="AR45" t="e">
        <f t="shared" si="26"/>
        <v>#DIV/0!</v>
      </c>
      <c r="AS45" t="e">
        <f t="shared" si="26"/>
        <v>#DIV/0!</v>
      </c>
      <c r="AT45" t="e">
        <f t="shared" si="26"/>
        <v>#DIV/0!</v>
      </c>
      <c r="AU45" t="e">
        <f t="shared" si="26"/>
        <v>#DIV/0!</v>
      </c>
      <c r="AV45" t="e">
        <f t="shared" si="26"/>
        <v>#DIV/0!</v>
      </c>
      <c r="AW45" t="e">
        <f t="shared" si="26"/>
        <v>#DIV/0!</v>
      </c>
      <c r="AX45" t="e">
        <f t="shared" si="26"/>
        <v>#DIV/0!</v>
      </c>
      <c r="AY45" t="e">
        <f t="shared" si="26"/>
        <v>#DIV/0!</v>
      </c>
    </row>
    <row r="46" spans="1:51" x14ac:dyDescent="0.2">
      <c r="A46" t="s">
        <v>218</v>
      </c>
      <c r="AN46">
        <f t="shared" ref="AN46:AY46" si="27">AN30/AN38 * 100</f>
        <v>0</v>
      </c>
      <c r="AO46">
        <f t="shared" si="27"/>
        <v>0</v>
      </c>
      <c r="AP46">
        <f t="shared" si="27"/>
        <v>0</v>
      </c>
      <c r="AQ46">
        <f t="shared" si="27"/>
        <v>0</v>
      </c>
      <c r="AR46">
        <f t="shared" si="27"/>
        <v>0</v>
      </c>
      <c r="AS46">
        <f t="shared" si="27"/>
        <v>0</v>
      </c>
      <c r="AT46">
        <f t="shared" si="27"/>
        <v>0</v>
      </c>
      <c r="AU46">
        <f t="shared" si="27"/>
        <v>0</v>
      </c>
      <c r="AV46">
        <f t="shared" si="27"/>
        <v>0</v>
      </c>
      <c r="AW46">
        <f t="shared" si="27"/>
        <v>0</v>
      </c>
      <c r="AX46">
        <f t="shared" si="27"/>
        <v>66.666666666666657</v>
      </c>
      <c r="AY46">
        <f t="shared" si="27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first_step_Ground_Truth_updated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Yau</dc:creator>
  <cp:lastModifiedBy>Michael Fong</cp:lastModifiedBy>
  <dcterms:created xsi:type="dcterms:W3CDTF">2025-06-25T06:35:20Z</dcterms:created>
  <dcterms:modified xsi:type="dcterms:W3CDTF">2025-06-25T08:22:15Z</dcterms:modified>
</cp:coreProperties>
</file>