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yrilyau/Documents/FORMS/HASE/Fraud Investigation/Markdown-workshop/"/>
    </mc:Choice>
  </mc:AlternateContent>
  <xr:revisionPtr revIDLastSave="0" documentId="13_ncr:1_{EEFA8C92-CB30-0549-894E-8BDB5B822E5F}" xr6:coauthVersionLast="47" xr6:coauthVersionMax="47" xr10:uidLastSave="{00000000-0000-0000-0000-000000000000}"/>
  <bookViews>
    <workbookView xWindow="1900" yWindow="-23180" windowWidth="35840" windowHeight="20200" xr2:uid="{9EFD4789-0A82-2B4F-ADA5-C6F452B56A7C}"/>
  </bookViews>
  <sheets>
    <sheet name="CrossBorder-Params" sheetId="3" r:id="rId1"/>
    <sheet name="CrossBorder-Bene-Details" sheetId="4" r:id="rId2"/>
    <sheet name="CrossBorder-Txn-Details" sheetId="5" r:id="rId3"/>
    <sheet name="CrossBorder-Runtime-Params" sheetId="7" r:id="rId4"/>
    <sheet name="CrossBorder-Template" sheetId="1" r:id="rId5"/>
    <sheet name="CrossBorder-Output" sheetId="6" r:id="rId6"/>
    <sheet name="COMMON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6" l="1"/>
  <c r="A11" i="6"/>
  <c r="A6" i="6"/>
  <c r="A5" i="6"/>
  <c r="A4" i="6"/>
  <c r="B4" i="7" a="1"/>
  <c r="B4" i="7" s="1"/>
  <c r="A12" i="6" s="1"/>
  <c r="B3" i="7" a="1"/>
  <c r="B3" i="7" s="1"/>
  <c r="A9" i="6" s="1"/>
  <c r="B2" i="7" a="1"/>
  <c r="B2" i="7" s="1"/>
  <c r="A8" i="6" s="1"/>
  <c r="A3" i="6" l="1"/>
  <c r="A1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<sst xmlns="http://schemas.openxmlformats.org/spreadsheetml/2006/main" count="66" uniqueCount="54">
  <si>
    <t>Var</t>
  </si>
  <si>
    <t>Val</t>
  </si>
  <si>
    <t>Dear team,</t>
  </si>
  <si>
    <t xml:space="preserve">There is a fraud case reporting involved HASE </t>
  </si>
  <si>
    <t>, please review the account information and take actions where appropriate. Thanks</t>
  </si>
  <si>
    <t>Role</t>
  </si>
  <si>
    <t>Victim</t>
  </si>
  <si>
    <t>1st layer</t>
  </si>
  <si>
    <t>2nd layer</t>
  </si>
  <si>
    <t>Originator A/C number</t>
  </si>
  <si>
    <t>Originator Name</t>
  </si>
  <si>
    <t>Originator Bank</t>
  </si>
  <si>
    <t>Currency / Amount</t>
  </si>
  <si>
    <t>Transaction ref. number</t>
  </si>
  <si>
    <t>Transaction Date</t>
  </si>
  <si>
    <t>Beneficiary A/C number</t>
  </si>
  <si>
    <t>Beneficiary Name (if any)</t>
  </si>
  <si>
    <t>Beneficiary Bank</t>
  </si>
  <si>
    <t>Best Regards,</t>
  </si>
  <si>
    <t>- AMH UCM No.</t>
  </si>
  <si>
    <t xml:space="preserve">- Fraud Type (L5): </t>
  </si>
  <si>
    <t xml:space="preserve">- Source: </t>
  </si>
  <si>
    <t>- Originator Role:</t>
  </si>
  <si>
    <t xml:space="preserve">- Beneficiary Role: </t>
  </si>
  <si>
    <t>UCM_No</t>
  </si>
  <si>
    <t>Fraud_Type</t>
  </si>
  <si>
    <t>Source</t>
  </si>
  <si>
    <t>Case_Number</t>
  </si>
  <si>
    <t>Suspect #</t>
  </si>
  <si>
    <t>Suspect Intelligences</t>
  </si>
  <si>
    <t>Originator_Role</t>
  </si>
  <si>
    <t>Orig_Acc_Number</t>
  </si>
  <si>
    <t>Orig_Name</t>
  </si>
  <si>
    <t>Orig_Bank</t>
  </si>
  <si>
    <t>Currency_Amount</t>
  </si>
  <si>
    <t>Status</t>
  </si>
  <si>
    <t>Txn_Ref_Number</t>
  </si>
  <si>
    <t>Bene_Role</t>
  </si>
  <si>
    <t>Date</t>
  </si>
  <si>
    <t>Bene_Acc_number</t>
  </si>
  <si>
    <t>Bene_Name</t>
  </si>
  <si>
    <t>Bene_Bank</t>
  </si>
  <si>
    <t xml:space="preserve">111-111111-101 </t>
  </si>
  <si>
    <t xml:space="preserve">The Hongkong and Shanghai Banking Corporation Limited  </t>
  </si>
  <si>
    <t>  Hang Seng Bank Ltd.  </t>
  </si>
  <si>
    <t>2024-08-07</t>
  </si>
  <si>
    <t xml:space="preserve">CHAN TAI MAN </t>
  </si>
  <si>
    <t xml:space="preserve">666-66666-603 </t>
  </si>
  <si>
    <t>XIE PANGAN</t>
  </si>
  <si>
    <t xml:space="preserve">HKD 2,460 </t>
  </si>
  <si>
    <t>FRN2024■■■■■■■■</t>
  </si>
  <si>
    <t xml:space="preserve">HKD 300 </t>
  </si>
  <si>
    <t>APE</t>
  </si>
  <si>
    <t xml:space="preserve">ODFO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</si>
</sst>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CC73-0EE7-2B46-972D-234593336A73}">
  <dimension ref="A1:B4"/>
  <sheetViews>
    <sheetView tabSelected="1" workbookViewId="0">
      <selection activeCell="F6" sqref="F6"/>
    </sheetView>
  </sheetViews>
  <sheetFormatPr baseColWidth="10" defaultRowHeight="16" x14ac:dyDescent="0.2"/>
  <cols>
    <col min="2" max="2" width="1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24</v>
      </c>
    </row>
    <row r="3" spans="1:2" x14ac:dyDescent="0.2">
      <c r="A3" t="s">
        <v>25</v>
      </c>
      <c r="B3" t="s">
        <v>52</v>
      </c>
    </row>
    <row r="4" spans="1:2" x14ac:dyDescent="0.2">
      <c r="A4" t="s">
        <v>26</v>
      </c>
      <c r="B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8407-D957-0944-85BB-62804A3301BA}">
  <dimension ref="A1:J13"/>
  <sheetViews>
    <sheetView workbookViewId="0">
      <selection activeCell="A2" sqref="A2:XFD3"/>
    </sheetView>
  </sheetViews>
  <sheetFormatPr baseColWidth="10" defaultRowHeight="16" x14ac:dyDescent="0.2"/>
  <cols>
    <col min="5" max="5" width="15.6640625" bestFit="1" customWidth="1"/>
    <col min="6" max="6" width="10.1640625" bestFit="1" customWidth="1"/>
    <col min="7" max="7" width="48.1640625" bestFit="1" customWidth="1"/>
    <col min="8" max="8" width="15.6640625" bestFit="1" customWidth="1"/>
    <col min="10" max="10" width="14.6640625" bestFit="1" customWidth="1"/>
  </cols>
  <sheetData>
    <row r="1" spans="1:10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s="1" t="s">
        <v>34</v>
      </c>
      <c r="I1" s="1" t="s">
        <v>35</v>
      </c>
      <c r="J1" t="s">
        <v>36</v>
      </c>
    </row>
    <row r="2" spans="1:10" ht="17" x14ac:dyDescent="0.2">
      <c r="A2">
        <v>4</v>
      </c>
      <c r="B2" s="10">
        <v>1</v>
      </c>
      <c r="C2">
        <v>3</v>
      </c>
      <c r="D2" t="s">
        <v>6</v>
      </c>
      <c r="E2" t="s">
        <v>47</v>
      </c>
      <c r="F2" t="s">
        <v>48</v>
      </c>
      <c r="G2" s="11" t="s">
        <v>43</v>
      </c>
      <c r="H2" s="12" t="s">
        <v>49</v>
      </c>
      <c r="J2" s="12" t="s">
        <v>50</v>
      </c>
    </row>
    <row r="3" spans="1:10" ht="17" x14ac:dyDescent="0.2">
      <c r="A3">
        <v>4</v>
      </c>
      <c r="B3" s="10">
        <v>1</v>
      </c>
      <c r="C3">
        <v>3</v>
      </c>
      <c r="D3" t="s">
        <v>6</v>
      </c>
      <c r="E3" t="s">
        <v>47</v>
      </c>
      <c r="F3" t="s">
        <v>48</v>
      </c>
      <c r="G3" s="11" t="s">
        <v>43</v>
      </c>
      <c r="H3" s="12" t="s">
        <v>51</v>
      </c>
      <c r="J3" s="12" t="s">
        <v>50</v>
      </c>
    </row>
    <row r="4" spans="1:10" x14ac:dyDescent="0.2">
      <c r="J4" s="9"/>
    </row>
    <row r="5" spans="1:10" s="4" customFormat="1" x14ac:dyDescent="0.2">
      <c r="G5" s="5"/>
      <c r="H5" s="6"/>
      <c r="J5" s="7"/>
    </row>
    <row r="6" spans="1:10" s="4" customFormat="1" x14ac:dyDescent="0.2">
      <c r="G6" s="5"/>
      <c r="H6" s="6"/>
      <c r="J6" s="7"/>
    </row>
    <row r="7" spans="1:10" s="4" customFormat="1" x14ac:dyDescent="0.2">
      <c r="G7" s="5"/>
      <c r="H7" s="6"/>
      <c r="J7" s="7"/>
    </row>
    <row r="8" spans="1:10" s="4" customFormat="1" x14ac:dyDescent="0.2">
      <c r="G8" s="5"/>
      <c r="H8" s="6"/>
      <c r="J8" s="7"/>
    </row>
    <row r="9" spans="1:10" s="4" customFormat="1" x14ac:dyDescent="0.2">
      <c r="G9" s="5"/>
      <c r="H9" s="6"/>
      <c r="J9" s="7"/>
    </row>
    <row r="10" spans="1:10" s="4" customFormat="1" x14ac:dyDescent="0.2">
      <c r="G10" s="5"/>
      <c r="H10" s="6"/>
      <c r="J10" s="7"/>
    </row>
    <row r="11" spans="1:10" s="4" customFormat="1" x14ac:dyDescent="0.2">
      <c r="G11" s="5"/>
      <c r="H11" s="6"/>
      <c r="J11" s="7"/>
    </row>
    <row r="12" spans="1:10" s="4" customFormat="1" x14ac:dyDescent="0.2">
      <c r="G12" s="5"/>
      <c r="H12" s="6"/>
      <c r="J12" s="7"/>
    </row>
    <row r="13" spans="1:10" s="4" customFormat="1" x14ac:dyDescent="0.2">
      <c r="G13" s="5"/>
      <c r="H13" s="6"/>
      <c r="J1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625A-585F-6E4D-AC41-B970B21FA908}">
  <dimension ref="A1:I13"/>
  <sheetViews>
    <sheetView workbookViewId="0">
      <selection activeCell="A2" sqref="A2:XFD2"/>
    </sheetView>
  </sheetViews>
  <sheetFormatPr baseColWidth="10" defaultRowHeight="16" x14ac:dyDescent="0.2"/>
  <cols>
    <col min="1" max="1" width="12.6640625" bestFit="1" customWidth="1"/>
    <col min="2" max="2" width="9" bestFit="1" customWidth="1"/>
    <col min="3" max="3" width="18.5" bestFit="1" customWidth="1"/>
    <col min="4" max="4" width="9.83203125" bestFit="1" customWidth="1"/>
    <col min="5" max="5" width="10.5" bestFit="1" customWidth="1"/>
    <col min="6" max="6" width="16.33203125" bestFit="1" customWidth="1"/>
    <col min="7" max="7" width="11" bestFit="1" customWidth="1"/>
    <col min="8" max="8" width="19.1640625" bestFit="1" customWidth="1"/>
  </cols>
  <sheetData>
    <row r="1" spans="1:9" x14ac:dyDescent="0.2">
      <c r="A1" t="s">
        <v>27</v>
      </c>
      <c r="B1" t="s">
        <v>28</v>
      </c>
      <c r="C1" t="s">
        <v>29</v>
      </c>
      <c r="D1" t="s">
        <v>37</v>
      </c>
      <c r="E1" s="2" t="s">
        <v>38</v>
      </c>
      <c r="F1" s="3" t="s">
        <v>39</v>
      </c>
      <c r="G1" s="3" t="s">
        <v>40</v>
      </c>
      <c r="H1" s="3" t="s">
        <v>41</v>
      </c>
    </row>
    <row r="2" spans="1:9" x14ac:dyDescent="0.2">
      <c r="A2">
        <v>4</v>
      </c>
      <c r="B2" s="10">
        <v>1</v>
      </c>
      <c r="C2">
        <v>3</v>
      </c>
      <c r="D2" t="s">
        <v>7</v>
      </c>
      <c r="E2" s="1" t="s">
        <v>45</v>
      </c>
      <c r="F2" s="1" t="s">
        <v>42</v>
      </c>
      <c r="G2" s="8" t="s">
        <v>46</v>
      </c>
      <c r="H2" s="8" t="s">
        <v>44</v>
      </c>
    </row>
    <row r="3" spans="1:9" x14ac:dyDescent="0.2">
      <c r="B3" s="10"/>
      <c r="E3" s="1"/>
      <c r="G3" s="8"/>
      <c r="H3" s="8"/>
    </row>
    <row r="4" spans="1:9" x14ac:dyDescent="0.2">
      <c r="E4" s="1"/>
      <c r="G4" s="8"/>
      <c r="H4" s="8"/>
    </row>
    <row r="5" spans="1:9" x14ac:dyDescent="0.2">
      <c r="A5" s="4"/>
      <c r="B5" s="4"/>
      <c r="C5" s="4"/>
      <c r="D5" s="4"/>
      <c r="E5" s="6"/>
      <c r="F5" s="6"/>
      <c r="G5" s="6"/>
      <c r="H5" s="6"/>
      <c r="I5" s="8"/>
    </row>
    <row r="6" spans="1:9" x14ac:dyDescent="0.2">
      <c r="A6" s="4"/>
      <c r="B6" s="4"/>
      <c r="C6" s="4"/>
      <c r="D6" s="4"/>
      <c r="E6" s="6"/>
      <c r="F6" s="6"/>
      <c r="G6" s="6"/>
      <c r="H6" s="6"/>
      <c r="I6" s="8"/>
    </row>
    <row r="7" spans="1:9" x14ac:dyDescent="0.2">
      <c r="A7" s="4"/>
      <c r="B7" s="4"/>
      <c r="C7" s="4"/>
      <c r="D7" s="4"/>
      <c r="E7" s="6"/>
      <c r="F7" s="6"/>
      <c r="G7" s="6"/>
      <c r="H7" s="6"/>
      <c r="I7" s="8"/>
    </row>
    <row r="8" spans="1:9" x14ac:dyDescent="0.2">
      <c r="A8" s="4"/>
      <c r="B8" s="4"/>
      <c r="C8" s="4"/>
      <c r="D8" s="4"/>
      <c r="E8" s="6"/>
      <c r="F8" s="6"/>
      <c r="G8" s="6"/>
      <c r="H8" s="6"/>
      <c r="I8" s="8"/>
    </row>
    <row r="9" spans="1:9" x14ac:dyDescent="0.2">
      <c r="A9" s="4"/>
      <c r="B9" s="4"/>
      <c r="C9" s="4"/>
      <c r="D9" s="4"/>
      <c r="E9" s="6"/>
      <c r="F9" s="6"/>
      <c r="G9" s="6"/>
      <c r="H9" s="6"/>
      <c r="I9" s="8"/>
    </row>
    <row r="10" spans="1:9" x14ac:dyDescent="0.2">
      <c r="A10" s="4"/>
      <c r="B10" s="4"/>
      <c r="C10" s="4"/>
      <c r="D10" s="4"/>
      <c r="E10" s="6"/>
      <c r="F10" s="6"/>
      <c r="G10" s="6"/>
      <c r="H10" s="6"/>
      <c r="I10" s="8"/>
    </row>
    <row r="11" spans="1:9" x14ac:dyDescent="0.2">
      <c r="A11" s="4"/>
      <c r="B11" s="4"/>
      <c r="C11" s="4"/>
      <c r="D11" s="4"/>
      <c r="E11" s="6"/>
      <c r="F11" s="6"/>
      <c r="G11" s="6"/>
      <c r="H11" s="6"/>
      <c r="I11" s="8"/>
    </row>
    <row r="12" spans="1:9" x14ac:dyDescent="0.2">
      <c r="A12" s="4"/>
      <c r="B12" s="4"/>
      <c r="C12" s="4"/>
      <c r="D12" s="4"/>
      <c r="E12" s="6"/>
      <c r="F12" s="6"/>
      <c r="G12" s="6"/>
      <c r="H12" s="6"/>
      <c r="I12" s="8"/>
    </row>
    <row r="13" spans="1:9" x14ac:dyDescent="0.2">
      <c r="A13" s="4"/>
      <c r="B13" s="4"/>
      <c r="C13" s="4"/>
      <c r="D13" s="4"/>
      <c r="E13" s="6"/>
      <c r="F13" s="6"/>
      <c r="G13" s="6"/>
      <c r="H13" s="6"/>
      <c r="I1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88DE-A791-624A-93C6-2645EA329396}">
  <dimension ref="B2:B4"/>
  <sheetViews>
    <sheetView workbookViewId="0">
      <selection activeCell="B4" sqref="B4"/>
    </sheetView>
  </sheetViews>
  <sheetFormatPr baseColWidth="10" defaultRowHeight="16" x14ac:dyDescent="0.2"/>
  <sheetData>
    <row r="2" spans="2:2" x14ac:dyDescent="0.2">
      <c r="B2" t="str" cm="1">
        <f t="array" ref="B2">_xlfn.LET(
  _xlpm.opts, COMMON!A2:A4,
  _xlpm.chosen, 'CrossBorder-Bene-Details'!D2,
  _xlpm.pos, MATCH(LOWER(_xlpm.chosen), LOWER(_xlpm.opts), 0),
  _xlpm.formatOpt, _xlfn.LAMBDA(_xlpm.i,
    IF(_xlpm.i = _xlpm.pos,
      IF(_xlpm.pos = 1,
         INDEX(_xlpm.opts, _xlpm.i) &amp; " ~~",
         IF(_xlpm.pos = 3,
            "~~ " &amp; INDEX(_xlpm.opts, _xlpm.i),
            "~~ " &amp; INDEX(_xlpm.opts, _xlpm.i) &amp; " ~~"
         )
      ),
      IF(_xlpm.i = 1,
         IF(_xlpm.pos &gt; 1, "~~" &amp; INDEX(_xlpm.opts, _xlpm.i), INDEX(_xlpm.opts, _xlpm.i)),
         IF(_xlpm.i = 3,
            IF(_xlpm.pos &lt; 3, INDEX(_xlpm.opts, _xlpm.i) &amp; "~~", INDEX(_xlpm.opts, _xlpm.i)),
            INDEX(_xlpm.opts, _xlpm.i)
         )
      )
    )
  ),
  _xlpm.result, _xlfn.TEXTJOIN("/", TRUE, _xlfn.MAP(_xlfn.SEQUENCE(3), _xlpm.formatOpt)),
  _xlpm.result&amp;" (select appropriate)"
)</f>
        <v>Victim ~~/1st layer/2nd layer~~ (select appropriate)</v>
      </c>
    </row>
    <row r="3" spans="2:2" x14ac:dyDescent="0.2">
      <c r="B3" t="str" cm="1">
        <f t="array" ref="B3">_xlfn.LET(
  _xlpm.table_open, "&lt;table&gt;",
  _xlpm.header, "&lt;tr&gt;&lt;th&gt;" &amp; 'CrossBorder-Template'!B9 &amp; "&lt;/th&gt;&lt;th&gt;" &amp; 'CrossBorder-Template'!B10 &amp; "&lt;/th&gt;&lt;th&gt;" &amp; 'CrossBorder-Template'!B11 &amp; "&lt;/th&gt;&lt;th&gt;" &amp; 'CrossBorder-Template'!B12 &amp; "&lt;/th&gt;&lt;th&gt;" &amp; 'CrossBorder-Template'!B13 &amp; "&lt;/th&gt;&lt;/tr&gt;",
  _xlpm.transactions, _xlfn.BYROW(
      _xlfn._xlws.FILTER(
          'CrossBorder-Bene-Details'!E$2:J$100,
          'CrossBorder-Bene-Details'!E$2:E$100 &lt;&gt; "",
          "No details"
      ),
      _xlfn.LAMBDA(_xlpm.r,
          "&lt;tr&gt;&lt;td&gt;" &amp; INDEX(_xlpm.r,1) &amp; "&lt;/td&gt;&lt;td&gt;" &amp; INDEX(_xlpm.r,2) &amp; "&lt;/td&gt;&lt;td&gt;" &amp; INDEX(_xlpm.r,3) &amp; "&lt;/td&gt;&lt;td&gt;" &amp; IF(INDEX(_xlpm.r,5)&lt;&gt;"", INDEX(_xlpm.r,4) &amp; " " &amp; INDEX(_xlpm.r,5),INDEX(_xlpm.r,4)) &amp; "&lt;/td&gt;&lt;td&gt;" &amp; INDEX(_xlpm.r,6) &amp; "&lt;/td&gt;&lt;/tr&gt;"
      )
  ),
  _xlpm.table_close, "&lt;/table&gt;",
  _xlfn.TEXTJOIN(CHAR(10), TRUE, _xlpm.table_open, _xlpm.header, _xlpm.transactions, _xlpm.table_close)
)</f>
        <v>&lt;table&gt;
&lt;tr&gt;&lt;th&gt;Originator A/C number&lt;/th&gt;&lt;th&gt;Originator Name&lt;/th&gt;&lt;th&gt;Originator Bank&lt;/th&gt;&lt;th&gt;Currency / Amount&lt;/th&gt;&lt;th&gt;Transaction ref. number&lt;/th&gt;&lt;/tr&gt;
&lt;tr&gt;&lt;td&gt;666-66666-603 &lt;/td&gt;&lt;td&gt;XIE PANGAN&lt;/td&gt;&lt;td&gt;The Hongkong and Shanghai Banking Corporation Limited  &lt;/td&gt;&lt;td&gt;HKD 2,460 &lt;/td&gt;&lt;td&gt;FRN2024■■■■■■■■&lt;/td&gt;&lt;/tr&gt;
&lt;tr&gt;&lt;td&gt;666-66666-603 &lt;/td&gt;&lt;td&gt;XIE PANGAN&lt;/td&gt;&lt;td&gt;The Hongkong and Shanghai Banking Corporation Limited  &lt;/td&gt;&lt;td&gt;HKD 300 &lt;/td&gt;&lt;td&gt;FRN2024■■■■■■■■&lt;/td&gt;&lt;/tr&gt;
&lt;/table&gt;</v>
      </c>
    </row>
    <row r="4" spans="2:2" x14ac:dyDescent="0.2">
      <c r="B4" t="str" cm="1">
        <f t="array" ref="B4">_xlfn.LET(
  _xlpm.table_open, "&lt;table&gt;",
  _xlpm.header, "&lt;tr&gt;&lt;th&gt;" &amp; 'CrossBorder-Template'!B15 &amp; "&lt;/th&gt;&lt;th&gt;" &amp; 'CrossBorder-Template'!B16 &amp; "&lt;/th&gt;&lt;th&gt;" &amp; 'CrossBorder-Template'!B17 &amp; "&lt;/th&gt;&lt;th&gt;" &amp; 'CrossBorder-Template'!B18 &amp; "&lt;/th&gt;&lt;/tr&gt;",
  _xlpm.transactions, _xlfn.BYROW(
      _xlfn._xlws.FILTER(
          'CrossBorder-Txn-Details'!E$2:H$100,
          'CrossBorder-Txn-Details'!E$2:E$100 &lt;&gt; "",
          "No details"
      ),
      _xlfn.LAMBDA(_xlpm.r,
          "&lt;tr&gt;&lt;td&gt;" &amp; INDEX(_xlpm.r,1) &amp; "&lt;/td&gt;&lt;td&gt;" &amp; INDEX(_xlpm.r,2) &amp; "&lt;/td&gt;&lt;td&gt;" &amp; INDEX(_xlpm.r,3) &amp; "&lt;/td&gt;&lt;td&gt;" &amp; INDEX(_xlpm.r,4) &amp; "&lt;/td&gt;&lt;/tr&gt;"
      )
  ),
  _xlpm.table_close, "&lt;/table&gt;",
  _xlfn.TEXTJOIN(CHAR(10), TRUE, _xlpm.table_open, _xlpm.header, _xlpm.transactions, _xlpm.table_close)
)</f>
        <v>&lt;table&gt;
&lt;tr&gt;&lt;th&gt;Transaction Date&lt;/th&gt;&lt;th&gt;Beneficiary A/C number&lt;/th&gt;&lt;th&gt;Beneficiary Name (if any)&lt;/th&gt;&lt;th&gt;Beneficiary Bank&lt;/th&gt;&lt;/tr&gt;
&lt;tr&gt;&lt;td&gt;2024-08-07&lt;/td&gt;&lt;td&gt;111-111111-101 &lt;/td&gt;&lt;td&gt;CHAN TAI MAN &lt;/td&gt;&lt;td&gt;  Hang Seng Bank Ltd.  &lt;/td&gt;&lt;/tr&gt;
&lt;/table&gt;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7490-D68B-7B49-9429-F62321199905}">
  <dimension ref="A1:B19"/>
  <sheetViews>
    <sheetView workbookViewId="0">
      <selection activeCell="B15" sqref="B15"/>
    </sheetView>
  </sheetViews>
  <sheetFormatPr baseColWidth="10" defaultRowHeight="16" x14ac:dyDescent="0.2"/>
  <cols>
    <col min="2" max="2" width="69.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B2" s="1" t="s">
        <v>2</v>
      </c>
    </row>
    <row r="3" spans="1:2" x14ac:dyDescent="0.2">
      <c r="B3" s="1" t="s">
        <v>3</v>
      </c>
    </row>
    <row r="4" spans="1:2" x14ac:dyDescent="0.2">
      <c r="B4" s="1" t="s">
        <v>4</v>
      </c>
    </row>
    <row r="5" spans="1:2" x14ac:dyDescent="0.2">
      <c r="B5" s="1" t="s">
        <v>19</v>
      </c>
    </row>
    <row r="6" spans="1:2" x14ac:dyDescent="0.2">
      <c r="B6" s="1" t="s">
        <v>20</v>
      </c>
    </row>
    <row r="7" spans="1:2" x14ac:dyDescent="0.2">
      <c r="B7" s="1" t="s">
        <v>21</v>
      </c>
    </row>
    <row r="8" spans="1:2" x14ac:dyDescent="0.2">
      <c r="B8" s="1" t="s">
        <v>22</v>
      </c>
    </row>
    <row r="9" spans="1:2" x14ac:dyDescent="0.2">
      <c r="B9" s="1" t="s">
        <v>9</v>
      </c>
    </row>
    <row r="10" spans="1:2" x14ac:dyDescent="0.2">
      <c r="B10" s="1" t="s">
        <v>10</v>
      </c>
    </row>
    <row r="11" spans="1:2" x14ac:dyDescent="0.2">
      <c r="B11" s="1" t="s">
        <v>11</v>
      </c>
    </row>
    <row r="12" spans="1:2" x14ac:dyDescent="0.2">
      <c r="B12" s="1" t="s">
        <v>12</v>
      </c>
    </row>
    <row r="13" spans="1:2" x14ac:dyDescent="0.2">
      <c r="B13" s="1" t="s">
        <v>13</v>
      </c>
    </row>
    <row r="14" spans="1:2" x14ac:dyDescent="0.2">
      <c r="B14" s="1" t="s">
        <v>23</v>
      </c>
    </row>
    <row r="15" spans="1:2" x14ac:dyDescent="0.2">
      <c r="B15" s="1" t="s">
        <v>14</v>
      </c>
    </row>
    <row r="16" spans="1:2" x14ac:dyDescent="0.2">
      <c r="B16" s="1" t="s">
        <v>15</v>
      </c>
    </row>
    <row r="17" spans="2:2" x14ac:dyDescent="0.2">
      <c r="B17" s="1" t="s">
        <v>16</v>
      </c>
    </row>
    <row r="18" spans="2:2" x14ac:dyDescent="0.2">
      <c r="B18" s="1" t="s">
        <v>17</v>
      </c>
    </row>
    <row r="19" spans="2:2" x14ac:dyDescent="0.2">
      <c r="B19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946A-EFA0-AB45-B656-53E2A5A25630}">
  <dimension ref="A1:A14"/>
  <sheetViews>
    <sheetView workbookViewId="0">
      <selection activeCell="A14" sqref="A1:A14"/>
    </sheetView>
  </sheetViews>
  <sheetFormatPr baseColWidth="10" defaultRowHeight="16" x14ac:dyDescent="0.2"/>
  <sheetData>
    <row r="1" spans="1:1" x14ac:dyDescent="0.2">
      <c r="A1" s="1" t="str">
        <f>'CrossBorder-Template'!B2</f>
        <v>Dear team,</v>
      </c>
    </row>
    <row r="3" spans="1:1" x14ac:dyDescent="0.2">
      <c r="A3" t="str">
        <f>'CrossBorder-Template'!B3&amp;" suspect"&amp;'CrossBorder-Template'!B4</f>
        <v>There is a fraud case reporting involved HASE  suspect, please review the account information and take actions where appropriate. Thanks</v>
      </c>
    </row>
    <row r="4" spans="1:1" x14ac:dyDescent="0.2">
      <c r="A4" t="str">
        <f>"\"&amp;'CrossBorder-Template'!B5&amp;'CrossBorder-Params'!B2</f>
        <v>\- AMH UCM No.</v>
      </c>
    </row>
    <row r="5" spans="1:1" x14ac:dyDescent="0.2">
      <c r="A5" t="str">
        <f>"\"&amp;'CrossBorder-Template'!B6&amp;'CrossBorder-Params'!B3</f>
        <v>\- Fraud Type (L5): APE</v>
      </c>
    </row>
    <row r="6" spans="1:1" x14ac:dyDescent="0.2">
      <c r="A6" t="str">
        <f>"\"&amp;'CrossBorder-Template'!B7&amp;'CrossBorder-Params'!B4</f>
        <v xml:space="preserve">\- Source: ODFO </v>
      </c>
    </row>
    <row r="8" spans="1:1" x14ac:dyDescent="0.2">
      <c r="A8" t="str">
        <f>"\"&amp;'CrossBorder-Template'!B8&amp;" "&amp;'CrossBorder-Runtime-Params'!B2</f>
        <v>\- Originator Role: Victim ~~/1st layer/2nd layer~~ (select appropriate)</v>
      </c>
    </row>
    <row r="9" spans="1:1" x14ac:dyDescent="0.2">
      <c r="A9" t="str">
        <f>'CrossBorder-Runtime-Params'!B3</f>
        <v>&lt;table&gt;
&lt;tr&gt;&lt;th&gt;Originator A/C number&lt;/th&gt;&lt;th&gt;Originator Name&lt;/th&gt;&lt;th&gt;Originator Bank&lt;/th&gt;&lt;th&gt;Currency / Amount&lt;/th&gt;&lt;th&gt;Transaction ref. number&lt;/th&gt;&lt;/tr&gt;
&lt;tr&gt;&lt;td&gt;666-66666-603 &lt;/td&gt;&lt;td&gt;XIE PANGAN&lt;/td&gt;&lt;td&gt;The Hongkong and Shanghai Banking Corporation Limited  &lt;/td&gt;&lt;td&gt;HKD 2,460 &lt;/td&gt;&lt;td&gt;FRN2024■■■■■■■■&lt;/td&gt;&lt;/tr&gt;
&lt;tr&gt;&lt;td&gt;666-66666-603 &lt;/td&gt;&lt;td&gt;XIE PANGAN&lt;/td&gt;&lt;td&gt;The Hongkong and Shanghai Banking Corporation Limited  &lt;/td&gt;&lt;td&gt;HKD 300 &lt;/td&gt;&lt;td&gt;FRN2024■■■■■■■■&lt;/td&gt;&lt;/tr&gt;
&lt;/table&gt;</v>
      </c>
    </row>
    <row r="11" spans="1:1" x14ac:dyDescent="0.2">
      <c r="A11" t="str">
        <f>"\"&amp;'CrossBorder-Template'!B14&amp;'CrossBorder-Txn-Details'!D2</f>
        <v>\- Beneficiary Role: 1st layer</v>
      </c>
    </row>
    <row r="12" spans="1:1" x14ac:dyDescent="0.2">
      <c r="A12" t="str">
        <f>'CrossBorder-Runtime-Params'!B4</f>
        <v>&lt;table&gt;
&lt;tr&gt;&lt;th&gt;Transaction Date&lt;/th&gt;&lt;th&gt;Beneficiary A/C number&lt;/th&gt;&lt;th&gt;Beneficiary Name (if any)&lt;/th&gt;&lt;th&gt;Beneficiary Bank&lt;/th&gt;&lt;/tr&gt;
&lt;tr&gt;&lt;td&gt;2024-08-07&lt;/td&gt;&lt;td&gt;111-111111-101 &lt;/td&gt;&lt;td&gt;CHAN TAI MAN &lt;/td&gt;&lt;td&gt;  Hang Seng Bank Ltd.  &lt;/td&gt;&lt;/tr&gt;
&lt;/table&gt;</v>
      </c>
    </row>
    <row r="14" spans="1:1" x14ac:dyDescent="0.2">
      <c r="A14" s="1" t="str">
        <f>'CrossBorder-Template'!B19</f>
        <v>Best Regards,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10D5-A7A0-384C-83A6-B79746BF5A30}">
  <dimension ref="A1:A4"/>
  <sheetViews>
    <sheetView workbookViewId="0">
      <selection activeCell="N18" sqref="N18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CrossBorder-Params</vt:lpstr>
      <vt:lpstr>CrossBorder-Bene-Details</vt:lpstr>
      <vt:lpstr>CrossBorder-Txn-Details</vt:lpstr>
      <vt:lpstr>CrossBorder-Runtime-Params</vt:lpstr>
      <vt:lpstr>CrossBorder-Template</vt:lpstr>
      <vt:lpstr>CrossBorder-Output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Yau</dc:creator>
  <cp:lastModifiedBy>Cyril Yau</cp:lastModifiedBy>
  <dcterms:created xsi:type="dcterms:W3CDTF">2025-04-17T06:10:07Z</dcterms:created>
  <dcterms:modified xsi:type="dcterms:W3CDTF">2025-06-19T10:24:22Z</dcterms:modified>
</cp:coreProperties>
</file>