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rilyau/Documents/FORMS/HASE/Fraud Investigation/Markdown-workshop/"/>
    </mc:Choice>
  </mc:AlternateContent>
  <xr:revisionPtr revIDLastSave="0" documentId="13_ncr:1_{B4500BD9-9E14-794E-8E99-559C7432E468}" xr6:coauthVersionLast="47" xr6:coauthVersionMax="47" xr10:uidLastSave="{00000000-0000-0000-0000-000000000000}"/>
  <bookViews>
    <workbookView xWindow="-40" yWindow="-23600" windowWidth="35840" windowHeight="20200" activeTab="4" xr2:uid="{79891BEE-70F5-ED4A-96B0-8747336CC5B3}"/>
  </bookViews>
  <sheets>
    <sheet name="UAR-Params" sheetId="1" r:id="rId1"/>
    <sheet name="UAR-InvolvedParties" sheetId="2" r:id="rId2"/>
    <sheet name="UAR-RuntimeParams" sheetId="3" r:id="rId3"/>
    <sheet name="UAR-Template" sheetId="5" r:id="rId4"/>
    <sheet name="UAR-Outpu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4" l="1"/>
  <c r="B7" i="3"/>
  <c r="A26" i="4" s="1"/>
  <c r="B6" i="3" a="1"/>
  <c r="B6" i="3" s="1"/>
  <c r="A23" i="4" s="1"/>
  <c r="B5" i="3" a="1"/>
  <c r="B5" i="3" s="1"/>
  <c r="A20" i="4" s="1"/>
  <c r="B4" i="3" a="1"/>
  <c r="B4" i="3" s="1"/>
  <c r="A17" i="4" s="1"/>
  <c r="A28" i="4"/>
  <c r="A25" i="4"/>
  <c r="A22" i="4"/>
  <c r="A19" i="4"/>
  <c r="A16" i="4" l="1"/>
  <c r="A15" i="4"/>
  <c r="A10" i="4"/>
  <c r="B3" i="3"/>
  <c r="B2" i="3"/>
  <c r="B1" i="3"/>
  <c r="A12" i="4"/>
  <c r="A9" i="4"/>
  <c r="A7" i="4"/>
  <c r="A5" i="4"/>
  <c r="A4" i="4"/>
  <c r="A2" i="4"/>
  <c r="A1" i="4"/>
  <c r="A1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<sst xmlns="http://schemas.openxmlformats.org/spreadsheetml/2006/main" count="184" uniqueCount="167">
  <si>
    <t>Name</t>
  </si>
  <si>
    <t>Telephone</t>
  </si>
  <si>
    <t>Mail_Address</t>
  </si>
  <si>
    <t>Role</t>
  </si>
  <si>
    <t>Department</t>
  </si>
  <si>
    <t>Manager</t>
  </si>
  <si>
    <t>Global_Function_Category</t>
  </si>
  <si>
    <t>Global_Function_Sub_Category</t>
  </si>
  <si>
    <t>Work_in_Global_Service_Center</t>
  </si>
  <si>
    <t>Global_Service_Center</t>
  </si>
  <si>
    <t>Reporting_on_behalf</t>
  </si>
  <si>
    <t>On_behalf_of</t>
  </si>
  <si>
    <t>Need_notify</t>
  </si>
  <si>
    <t>To_notify</t>
  </si>
  <si>
    <t>Concern_Type</t>
  </si>
  <si>
    <t>Financial_Crime_Type</t>
  </si>
  <si>
    <t>Crime_Concern_Description</t>
  </si>
  <si>
    <t>Awareness_Date</t>
  </si>
  <si>
    <t>Urgent_Referal</t>
  </si>
  <si>
    <t>Date_of_response</t>
  </si>
  <si>
    <t>Activity_Period_From</t>
  </si>
  <si>
    <t>Activity_Period_To</t>
  </si>
  <si>
    <t>Fraud_Type</t>
  </si>
  <si>
    <t>Actual_Loss_Amount</t>
  </si>
  <si>
    <t>Currency</t>
  </si>
  <si>
    <t>Fraud_Event_Description</t>
  </si>
  <si>
    <t>Any_Action_Taken</t>
  </si>
  <si>
    <t>Action_Has_Been_taken</t>
  </si>
  <si>
    <t>Related_to_Previous_Referral</t>
  </si>
  <si>
    <t>From_External_Agency</t>
  </si>
  <si>
    <t>Name_of_Agency</t>
  </si>
  <si>
    <t>Agency_Department</t>
  </si>
  <si>
    <t>Email_Address</t>
  </si>
  <si>
    <t>Contact_Number</t>
  </si>
  <si>
    <t>Address_Line_1</t>
  </si>
  <si>
    <t>Address_Line_2</t>
  </si>
  <si>
    <t>Address_Line_3</t>
  </si>
  <si>
    <t>Town</t>
  </si>
  <si>
    <t>Country_or_State</t>
  </si>
  <si>
    <t>Postal_Code</t>
  </si>
  <si>
    <t>Country</t>
  </si>
  <si>
    <t>N</t>
  </si>
  <si>
    <t>Financial Crime Concern</t>
  </si>
  <si>
    <t>Type</t>
  </si>
  <si>
    <t>First_Name</t>
  </si>
  <si>
    <t>Last_Name</t>
  </si>
  <si>
    <t>Alias</t>
  </si>
  <si>
    <t>ID_Type</t>
  </si>
  <si>
    <t>ID_Number</t>
  </si>
  <si>
    <t>Date_of_Birth</t>
  </si>
  <si>
    <t>Nationality</t>
  </si>
  <si>
    <t>Nature_of_relationship</t>
  </si>
  <si>
    <t>Line_of_Business</t>
  </si>
  <si>
    <t>HSBC_Customer_or_Account</t>
  </si>
  <si>
    <t>CIN</t>
  </si>
  <si>
    <t>Involvement_Type</t>
  </si>
  <si>
    <t>City_or_Town</t>
  </si>
  <si>
    <t>Zip_or_postal_code</t>
  </si>
  <si>
    <t>Commentary</t>
  </si>
  <si>
    <t>Individual</t>
  </si>
  <si>
    <t>Y</t>
  </si>
  <si>
    <t>Var</t>
  </si>
  <si>
    <t>Val</t>
  </si>
  <si>
    <t>FC-UAR document</t>
  </si>
  <si>
    <t>top_left_page_header</t>
  </si>
  <si>
    <t>top_right_page_header</t>
  </si>
  <si>
    <t>Page x of y</t>
  </si>
  <si>
    <t>case_file_title</t>
  </si>
  <si>
    <t>Submitted Date:</t>
  </si>
  <si>
    <t>case_submitted_date</t>
  </si>
  <si>
    <t>doc_descrimer</t>
  </si>
  <si>
    <t>This document has been generated by the UCM Request Portal from the original Case Request details. All the data provided by the original creator are shown below.</t>
  </si>
  <si>
    <t>Step 1- About Yourself</t>
  </si>
  <si>
    <t>section_1_header</t>
  </si>
  <si>
    <t>What is the main country your financial crime concern relates to?</t>
  </si>
  <si>
    <t>Hong Kong HASE</t>
  </si>
  <si>
    <t>Which Business Area/Legal Enity?</t>
  </si>
  <si>
    <t>HASE</t>
  </si>
  <si>
    <t>Name:</t>
  </si>
  <si>
    <t>Telephone:</t>
  </si>
  <si>
    <t>Role:</t>
  </si>
  <si>
    <t>Department:</t>
  </si>
  <si>
    <t>Manager:</t>
  </si>
  <si>
    <t>Country:</t>
  </si>
  <si>
    <t>What Global Function do you work in?</t>
  </si>
  <si>
    <t>What Global Sub-Function do you work in?</t>
  </si>
  <si>
    <t>Do you work in a Global Service Center?</t>
  </si>
  <si>
    <t>Which Global Service Center do you work in?</t>
  </si>
  <si>
    <t>Are you reporting this on someone's behalf?</t>
  </si>
  <si>
    <t>Mail Address:</t>
  </si>
  <si>
    <t>Does anyone else need to be notified about this?</t>
  </si>
  <si>
    <t>section_2_header</t>
  </si>
  <si>
    <t>Area of Concern</t>
  </si>
  <si>
    <t>Financial Crime Type:</t>
  </si>
  <si>
    <t>Clearly describe your Financial Crime Concern:</t>
  </si>
  <si>
    <t>Date submitter became aware of the activity:</t>
  </si>
  <si>
    <t>Is this an urgent referral?</t>
  </si>
  <si>
    <t>What is the referral concerning?</t>
  </si>
  <si>
    <t>Is there a date a response is required by?</t>
  </si>
  <si>
    <t>If this referral Is urgent or has a required response date, clearly explain why.</t>
  </si>
  <si>
    <t>Activity Period:</t>
  </si>
  <si>
    <t>From:</t>
  </si>
  <si>
    <t>To:</t>
  </si>
  <si>
    <t>Fraud Information:</t>
  </si>
  <si>
    <t>Fraud Type:</t>
  </si>
  <si>
    <t>Saved Amount:</t>
  </si>
  <si>
    <t>Actual Loss Amount</t>
  </si>
  <si>
    <t>Currency:</t>
  </si>
  <si>
    <t>Description of events in chronological order:</t>
  </si>
  <si>
    <t>Has any action been taken?</t>
  </si>
  <si>
    <t>What action has been taken?</t>
  </si>
  <si>
    <t>Is this related to a previous referral?</t>
  </si>
  <si>
    <t>Involved Parties</t>
  </si>
  <si>
    <t>section_3_header</t>
  </si>
  <si>
    <t>Individual Information:</t>
  </si>
  <si>
    <t>First Name</t>
  </si>
  <si>
    <t>Last Name</t>
  </si>
  <si>
    <t>ID Type</t>
  </si>
  <si>
    <t>ID Number</t>
  </si>
  <si>
    <t>Date of Birth</t>
  </si>
  <si>
    <t>Nature of Relationship</t>
  </si>
  <si>
    <t>Line of Business</t>
  </si>
  <si>
    <t>HSBC Customer / Account</t>
  </si>
  <si>
    <t>Involvement Type</t>
  </si>
  <si>
    <t>Address Line 1</t>
  </si>
  <si>
    <t>Address Line 2</t>
  </si>
  <si>
    <t>Address Line 3</t>
  </si>
  <si>
    <t>City or Town</t>
  </si>
  <si>
    <t>Country or State</t>
  </si>
  <si>
    <t>Zip or Postal Code</t>
  </si>
  <si>
    <t>Organisation Information:</t>
  </si>
  <si>
    <t>HSBC Employee Involvement:</t>
  </si>
  <si>
    <t>section_4_header</t>
  </si>
  <si>
    <t>External Agency</t>
  </si>
  <si>
    <t>Did this request originate from an external agency?</t>
  </si>
  <si>
    <t>Name of the Agency:</t>
  </si>
  <si>
    <t>Agency Department:</t>
  </si>
  <si>
    <t>Contact Name:</t>
  </si>
  <si>
    <t>Email Address:</t>
  </si>
  <si>
    <t>Telephone Number:</t>
  </si>
  <si>
    <t>Address line 1:</t>
  </si>
  <si>
    <t>Address line 2:</t>
  </si>
  <si>
    <t>Address line 3:</t>
  </si>
  <si>
    <t>Postal Code:</t>
  </si>
  <si>
    <t>Country or State:</t>
  </si>
  <si>
    <t>Town:</t>
  </si>
  <si>
    <t>Additional Deatils:</t>
  </si>
  <si>
    <t>section_5_header</t>
  </si>
  <si>
    <t>Attach other documents pertinent to this referral (Up to 5MB per attachment):</t>
  </si>
  <si>
    <t>No Data</t>
  </si>
  <si>
    <t>URP-0000000001 - Original Case Request Details</t>
  </si>
  <si>
    <t>HONG KONG</t>
  </si>
  <si>
    <t>Any_action_output</t>
  </si>
  <si>
    <t>Related_other_output</t>
  </si>
  <si>
    <t>Urgent_call_output</t>
  </si>
  <si>
    <t>Not Applicable</t>
  </si>
  <si>
    <t>External Fraud</t>
  </si>
  <si>
    <t xml:space="preserve"> </t>
  </si>
  <si>
    <t>TAI MAN</t>
  </si>
  <si>
    <t>CHAN</t>
  </si>
  <si>
    <t>Suspect</t>
  </si>
  <si>
    <t>ZHAO SUIMEN</t>
  </si>
  <si>
    <t>FINANCIAL SERVICES SPECIALIST</t>
  </si>
  <si>
    <t>DING SUISUI</t>
  </si>
  <si>
    <t>ding.suisui@noexternalmail.hsbc.com</t>
  </si>
  <si>
    <t>PIV</t>
  </si>
  <si>
    <r>
      <t xml:space="preserve">//RMBK ADV FRAUD// MT199 FROM HSBC■■■■■■: :20:HK1240808-■■■■■■■■■■■■ :21:HC1248076■■■■■■■■■■■■ :79:RE OUR FPS PAYMENT DATED 07AUG24 FOR HKD5,000.00 FPS REF NO. FRN202■■■■■■■■■■■■PAYC0101■■■■■■■■■■■■ PLS ADVD THAT OUR CM CLAIMED THAT THE ABV PYMT IS SUSPECT A FRAUD PYMT. PLEASE URGENTLY ARRANGE TO CANCEL ABOVE PAYMENT AND RETURN PROCEEDS TO US VIA CHATS QUOTING OUR REF HK124■■■■■■■■■■■■-000■■■■■■■■■■■■ UNDER SWIFT CONFIRMATION TO US. PLS IMMEDIATELY HOLD ENOUGH FUNDS IN BNF'S A/C TILL REC'D THEIR D/A FOR REFUND AND REPORT CASE TO YR SECURITY DEPARTMENT. IN REPLY, PLS QUOTE OUR REF HK124■■■■■■■■■■■■-000■■■■■■■■■■■■ IN FIELD 21 OF YOUR SWF MSG REGARDS 111-111111-101  HKD 240807 18:56:01 HD124807■■■■■■■■■ FRN2024■■■■■■■■■PAYC0101■■■■■■■■■ HKD 5,000.00 C01 Y CXPSNL ACCEPT E2E ID NOTPROVIDED TRAN ID HC12480■■■■■■■■■ HKD 0.00 DR 004 BBAN 666-66666-601 HKD 5,000.00 CR 024 BBAN 111-111111-101  LOB RBWM SENDER NAME MISS </t>
    </r>
    <r>
      <rPr>
        <sz val="16"/>
        <color theme="1"/>
        <rFont val="Aptos Narrow"/>
        <scheme val="minor"/>
      </rPr>
      <t>YEUNG KAI</t>
    </r>
    <r>
      <rPr>
        <sz val="12"/>
        <color theme="1"/>
        <rFont val="Aptos Narrow"/>
        <family val="2"/>
        <scheme val="minor"/>
      </rPr>
      <t xml:space="preserve"> BENE.NAME </t>
    </r>
    <r>
      <rPr>
        <sz val="16"/>
        <color theme="1"/>
        <rFont val="Aptos Narrow"/>
        <scheme val="minor"/>
      </rPr>
      <t>CHAN TAI MAN</t>
    </r>
    <r>
      <rPr>
        <sz val="12"/>
        <color theme="1"/>
        <rFont val="Aptos Narrow"/>
        <family val="2"/>
        <scheme val="minor"/>
      </rPr>
      <t xml:space="preserve">  CUSTOMER TYPE: CORPORATE TYPE : RISK LEVEL : ADDRESSING OPTION 1 : ADDRESSING SUB-OPTION 1 : ADDRESSING SUB-OPTION 2 : ADDRESSING OPTION 2 : ADDRESSING SUB-OPTION 1 : ADDRESSING SUB-OPTION 2 : REMITTANCE INFO ICT INSTR MSG 240807 18:56:01 ACCP STATUS PRT MSG 240807 18:56:02 ACSC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</si>
</sst>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quotePrefix="1"/>
    <xf numFmtId="49" fontId="1" fillId="0" borderId="0" xfId="1" applyNumberFormat="1"/>
    <xf numFmtId="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ng.suisui@noexternalmail.hs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2D40-F0E4-BF4E-ACA2-A72E61E10F6D}">
  <dimension ref="A1:AO3"/>
  <sheetViews>
    <sheetView workbookViewId="0">
      <selection activeCell="A2" sqref="A2:AC2"/>
    </sheetView>
  </sheetViews>
  <sheetFormatPr baseColWidth="10" defaultRowHeight="16" x14ac:dyDescent="0.2"/>
  <cols>
    <col min="17" max="17" width="255.83203125" bestFit="1" customWidth="1"/>
  </cols>
  <sheetData>
    <row r="1" spans="1:4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22" x14ac:dyDescent="0.3">
      <c r="A2" s="1" t="s">
        <v>163</v>
      </c>
      <c r="C2" s="4" t="s">
        <v>164</v>
      </c>
      <c r="D2" s="1" t="s">
        <v>162</v>
      </c>
      <c r="E2" s="1" t="s">
        <v>165</v>
      </c>
      <c r="F2" s="1" t="s">
        <v>161</v>
      </c>
      <c r="G2" s="1" t="s">
        <v>155</v>
      </c>
      <c r="H2" s="1" t="s">
        <v>155</v>
      </c>
      <c r="I2" t="s">
        <v>41</v>
      </c>
      <c r="K2" t="s">
        <v>41</v>
      </c>
      <c r="N2" t="s">
        <v>41</v>
      </c>
      <c r="O2" t="s">
        <v>42</v>
      </c>
      <c r="P2" t="s">
        <v>156</v>
      </c>
      <c r="Q2" t="s">
        <v>166</v>
      </c>
      <c r="R2" t="s">
        <v>157</v>
      </c>
      <c r="S2" t="s">
        <v>41</v>
      </c>
      <c r="U2" s="1"/>
      <c r="V2" s="1"/>
      <c r="X2" s="5"/>
      <c r="Y2" s="5"/>
      <c r="AA2" t="s">
        <v>41</v>
      </c>
      <c r="AC2" t="s">
        <v>41</v>
      </c>
    </row>
    <row r="3" spans="1:41" x14ac:dyDescent="0.2">
      <c r="B3" s="3"/>
      <c r="C3" s="4"/>
      <c r="U3" s="1"/>
      <c r="V3" s="1"/>
      <c r="X3" s="5"/>
      <c r="Y3" s="5"/>
    </row>
  </sheetData>
  <hyperlinks>
    <hyperlink ref="C2" r:id="rId1" xr:uid="{1715FA6E-6155-2840-A1DF-997C1FA298C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70B7-098A-654A-A634-1DEA49886113}">
  <dimension ref="A1:U3"/>
  <sheetViews>
    <sheetView workbookViewId="0">
      <selection activeCell="L2" sqref="L2"/>
    </sheetView>
  </sheetViews>
  <sheetFormatPr baseColWidth="10" defaultRowHeight="16" x14ac:dyDescent="0.2"/>
  <sheetData>
    <row r="1" spans="1:21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34</v>
      </c>
      <c r="O1" t="s">
        <v>35</v>
      </c>
      <c r="P1" t="s">
        <v>36</v>
      </c>
      <c r="Q1" t="s">
        <v>56</v>
      </c>
      <c r="R1" t="s">
        <v>38</v>
      </c>
      <c r="S1" t="s">
        <v>57</v>
      </c>
      <c r="T1" t="s">
        <v>40</v>
      </c>
      <c r="U1" t="s">
        <v>58</v>
      </c>
    </row>
    <row r="2" spans="1:21" x14ac:dyDescent="0.2">
      <c r="A2" t="s">
        <v>59</v>
      </c>
      <c r="B2" t="s">
        <v>158</v>
      </c>
      <c r="C2" t="s">
        <v>159</v>
      </c>
      <c r="G2" s="1"/>
      <c r="K2" t="s">
        <v>60</v>
      </c>
      <c r="M2" t="s">
        <v>160</v>
      </c>
    </row>
    <row r="3" spans="1:21" x14ac:dyDescent="0.2">
      <c r="G3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7CD2-12FF-A449-8AC6-1275C6BB5D36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7.33203125" bestFit="1" customWidth="1"/>
    <col min="2" max="2" width="22.5" bestFit="1" customWidth="1"/>
  </cols>
  <sheetData>
    <row r="1" spans="1:2" x14ac:dyDescent="0.2">
      <c r="A1" t="s">
        <v>154</v>
      </c>
      <c r="B1" t="str">
        <f>IF('UAR-Params'!S2="Y","Yes","No")</f>
        <v>No</v>
      </c>
    </row>
    <row r="2" spans="1:2" x14ac:dyDescent="0.2">
      <c r="A2" t="s">
        <v>152</v>
      </c>
      <c r="B2" t="str">
        <f>IF('UAR-Params'!AA2="Y","Yes","No")</f>
        <v>No</v>
      </c>
    </row>
    <row r="3" spans="1:2" x14ac:dyDescent="0.2">
      <c r="A3" t="s">
        <v>153</v>
      </c>
      <c r="B3" t="str">
        <f>IF('UAR-Params'!AC2="Y","Yes","No")</f>
        <v>No</v>
      </c>
    </row>
    <row r="4" spans="1:2" ht="404" x14ac:dyDescent="0.2">
      <c r="B4" s="6" t="str" cm="1">
        <f t="array" ref="B4">_xlfn.LET(
  _xlpm.nData, COUNTIF('UAR-InvolvedParties'!A2:A101, "Individual"),
  _xlpm.headers, 'UAR-Template'!B47:B66,
  _xlpm.data_headers, 'UAR-InvolvedParties'!B1:U1,
  _xlpm.data, _xlfn._xlws.FILTER(
           'UAR-InvolvedParties'!B2:U101,
           'UAR-InvolvedParties'!A2:A101 = "Individual"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 INDEX(_xlpm.data, _xlpm.r, )) &amp; "|")
            ),
  _xlpm.fullTable, _xlfn.TEXTJOIN(CHAR(10), TRUE, _xlpm.headerRow, _xlpm.separatorRow, _xlpm.bodyRows),
  IF(_xlpm.nData = 0, "No Data", _xlpm.fullTable)
)</f>
        <v>|First Name|Last Name|Alias|ID Type|ID Number|Date of Birth|Nationality|Nature of Relationship|Line of Business|HSBC Customer / Account|CIN|Involvement Type|Address Line 1|Address Line 2|Address Line 3|City or Town|Country or State|Zip or Postal Code|Country|Commentary|
|----------|---------|-----|-------|---------|-------------|-----------|----------------------|----------------|------------------------|---|----------------|--------------|--------------|--------------|------------|----------------|------------------|-------|---------- |
|TAI MAN|CHAN||||||||Y||Suspect|||||||||</v>
      </c>
    </row>
    <row r="5" spans="1:2" x14ac:dyDescent="0.2">
      <c r="B5" t="str" cm="1">
        <f t="array" ref="B5">_xlfn.LET(
  _xlpm.nData, COUNTIF('UAR-InvolvedParties'!A2:A101, "Organisation"),
  _xlpm.headers, 'UAR-Template'!B47:B66,
  _xlpm.data_headers, 'UAR-InvolvedParties'!B1:U1,
  _xlpm.data, _xlfn._xlws.FILTER(
           'UAR-InvolvedParties'!B2:U101,
           'UAR-InvolvedParties'!A2:A101 = "Organisation"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 INDEX(_xlpm.data, _xlpm.r, )) &amp; "|")
            ),
  _xlpm.fullTable, _xlfn.TEXTJOIN(CHAR(10), TRUE, _xlpm.headerRow, _xlpm.separatorRow, _xlpm.bodyRows),
  IF(_xlpm.nData = 0, "No Data", _xlpm.fullTable)
)</f>
        <v>No Data</v>
      </c>
    </row>
    <row r="6" spans="1:2" x14ac:dyDescent="0.2">
      <c r="B6" t="str" cm="1">
        <f t="array" ref="B6">_xlfn.LET(
  _xlpm.nData, COUNTIF('UAR-InvolvedParties'!A2:A101, "HSBC Employee"),
  _xlpm.headers, 'UAR-Template'!B47:B66,
  _xlpm.data_headers, 'UAR-InvolvedParties'!B1:U1,
  _xlpm.data, _xlfn._xlws.FILTER(
           'UAR-InvolvedParties'!B2:U101,
           'UAR-InvolvedParties'!A2:A101 = "HSBC Employee"
         ),
  _xlpm.headerRow, "|" &amp; _xlfn.TEXTJOIN("|", TRUE, _xlpm.headers) &amp; "|",
  _xlpm.separatorRow, "|" &amp; _xlfn.TEXTJOIN("|", TRUE, _xlfn.MAP(_xlpm.data_headers, _xlfn.LAMBDA(_xlpm.x, REPT("-", LEN(_xlpm.x))))) &amp; " |",
  _xlpm.bodyRows, _xlfn.MAP(
               _xlfn.SEQUENCE(ROWS(_xlpm.data)),
               _xlfn.LAMBDA(_xlpm.r, "|" &amp; _xlfn.TEXTJOIN("|", FALSE, INDEX(_xlpm.data, _xlpm.r, )) &amp; "|")
            ),
  _xlpm.fullTable, _xlfn.TEXTJOIN(CHAR(10), TRUE, _xlpm.headerRow, _xlpm.separatorRow, _xlpm.bodyRows),
  IF(_xlpm.nData = 0, "No Data", _xlpm.fullTable)
)</f>
        <v>No Data</v>
      </c>
    </row>
    <row r="7" spans="1:2" x14ac:dyDescent="0.2">
      <c r="B7" t="str">
        <f>IF('UAR-Params'!AD2="Y","Yes","No")</f>
        <v>No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4390-56FE-D146-ADE0-2DFC4AB75D85}">
  <dimension ref="A1:B86"/>
  <sheetViews>
    <sheetView topLeftCell="A66" workbookViewId="0">
      <selection activeCell="B67" sqref="B67"/>
    </sheetView>
  </sheetViews>
  <sheetFormatPr baseColWidth="10" defaultRowHeight="16" x14ac:dyDescent="0.2"/>
  <cols>
    <col min="1" max="1" width="19.6640625" bestFit="1" customWidth="1"/>
    <col min="2" max="2" width="134.1640625" bestFit="1" customWidth="1"/>
  </cols>
  <sheetData>
    <row r="1" spans="1:2" x14ac:dyDescent="0.2">
      <c r="A1" t="s">
        <v>61</v>
      </c>
      <c r="B1" t="s">
        <v>62</v>
      </c>
    </row>
    <row r="2" spans="1:2" x14ac:dyDescent="0.2">
      <c r="A2" t="s">
        <v>64</v>
      </c>
      <c r="B2" t="s">
        <v>63</v>
      </c>
    </row>
    <row r="3" spans="1:2" x14ac:dyDescent="0.2">
      <c r="A3" t="s">
        <v>65</v>
      </c>
      <c r="B3" t="s">
        <v>66</v>
      </c>
    </row>
    <row r="4" spans="1:2" x14ac:dyDescent="0.2">
      <c r="A4" t="s">
        <v>67</v>
      </c>
      <c r="B4" t="s">
        <v>150</v>
      </c>
    </row>
    <row r="5" spans="1:2" x14ac:dyDescent="0.2">
      <c r="A5" t="s">
        <v>69</v>
      </c>
      <c r="B5" t="s">
        <v>68</v>
      </c>
    </row>
    <row r="6" spans="1:2" x14ac:dyDescent="0.2">
      <c r="A6" t="s">
        <v>70</v>
      </c>
      <c r="B6" t="s">
        <v>71</v>
      </c>
    </row>
    <row r="7" spans="1:2" x14ac:dyDescent="0.2">
      <c r="A7" t="s">
        <v>73</v>
      </c>
      <c r="B7" t="s">
        <v>72</v>
      </c>
    </row>
    <row r="8" spans="1:2" x14ac:dyDescent="0.2">
      <c r="B8" t="s">
        <v>74</v>
      </c>
    </row>
    <row r="9" spans="1:2" x14ac:dyDescent="0.2">
      <c r="B9" t="s">
        <v>75</v>
      </c>
    </row>
    <row r="10" spans="1:2" x14ac:dyDescent="0.2">
      <c r="B10" t="s">
        <v>76</v>
      </c>
    </row>
    <row r="11" spans="1:2" x14ac:dyDescent="0.2">
      <c r="B11" t="s">
        <v>77</v>
      </c>
    </row>
    <row r="12" spans="1:2" x14ac:dyDescent="0.2">
      <c r="B12" t="s">
        <v>78</v>
      </c>
    </row>
    <row r="13" spans="1:2" x14ac:dyDescent="0.2">
      <c r="B13" t="s">
        <v>79</v>
      </c>
    </row>
    <row r="14" spans="1:2" x14ac:dyDescent="0.2">
      <c r="B14" t="s">
        <v>80</v>
      </c>
    </row>
    <row r="15" spans="1:2" x14ac:dyDescent="0.2">
      <c r="B15" t="s">
        <v>81</v>
      </c>
    </row>
    <row r="16" spans="1:2" x14ac:dyDescent="0.2">
      <c r="B16" t="s">
        <v>82</v>
      </c>
    </row>
    <row r="17" spans="1:2" x14ac:dyDescent="0.2">
      <c r="B17" t="s">
        <v>83</v>
      </c>
    </row>
    <row r="18" spans="1:2" x14ac:dyDescent="0.2">
      <c r="B18" t="s">
        <v>84</v>
      </c>
    </row>
    <row r="19" spans="1:2" x14ac:dyDescent="0.2">
      <c r="B19" t="s">
        <v>85</v>
      </c>
    </row>
    <row r="20" spans="1:2" x14ac:dyDescent="0.2">
      <c r="B20" t="s">
        <v>86</v>
      </c>
    </row>
    <row r="21" spans="1:2" x14ac:dyDescent="0.2">
      <c r="B21" t="s">
        <v>87</v>
      </c>
    </row>
    <row r="22" spans="1:2" x14ac:dyDescent="0.2">
      <c r="B22" t="s">
        <v>88</v>
      </c>
    </row>
    <row r="23" spans="1:2" x14ac:dyDescent="0.2">
      <c r="B23" t="s">
        <v>89</v>
      </c>
    </row>
    <row r="24" spans="1:2" x14ac:dyDescent="0.2">
      <c r="B24" t="s">
        <v>90</v>
      </c>
    </row>
    <row r="25" spans="1:2" x14ac:dyDescent="0.2">
      <c r="A25" t="s">
        <v>91</v>
      </c>
      <c r="B25" t="s">
        <v>92</v>
      </c>
    </row>
    <row r="26" spans="1:2" x14ac:dyDescent="0.2">
      <c r="B26" t="s">
        <v>97</v>
      </c>
    </row>
    <row r="27" spans="1:2" x14ac:dyDescent="0.2">
      <c r="B27" t="s">
        <v>93</v>
      </c>
    </row>
    <row r="28" spans="1:2" x14ac:dyDescent="0.2">
      <c r="B28" t="s">
        <v>94</v>
      </c>
    </row>
    <row r="29" spans="1:2" x14ac:dyDescent="0.2">
      <c r="B29" t="s">
        <v>95</v>
      </c>
    </row>
    <row r="30" spans="1:2" x14ac:dyDescent="0.2">
      <c r="B30" t="s">
        <v>96</v>
      </c>
    </row>
    <row r="31" spans="1:2" x14ac:dyDescent="0.2">
      <c r="B31" t="s">
        <v>98</v>
      </c>
    </row>
    <row r="32" spans="1:2" x14ac:dyDescent="0.2">
      <c r="B32" t="s">
        <v>99</v>
      </c>
    </row>
    <row r="33" spans="1:2" x14ac:dyDescent="0.2">
      <c r="B33" t="s">
        <v>100</v>
      </c>
    </row>
    <row r="34" spans="1:2" x14ac:dyDescent="0.2">
      <c r="B34" t="s">
        <v>101</v>
      </c>
    </row>
    <row r="35" spans="1:2" x14ac:dyDescent="0.2">
      <c r="B35" t="s">
        <v>102</v>
      </c>
    </row>
    <row r="36" spans="1:2" x14ac:dyDescent="0.2">
      <c r="B36" t="s">
        <v>103</v>
      </c>
    </row>
    <row r="37" spans="1:2" x14ac:dyDescent="0.2">
      <c r="B37" t="s">
        <v>104</v>
      </c>
    </row>
    <row r="38" spans="1:2" x14ac:dyDescent="0.2">
      <c r="B38" t="s">
        <v>105</v>
      </c>
    </row>
    <row r="39" spans="1:2" x14ac:dyDescent="0.2">
      <c r="B39" t="s">
        <v>106</v>
      </c>
    </row>
    <row r="40" spans="1:2" x14ac:dyDescent="0.2">
      <c r="B40" t="s">
        <v>107</v>
      </c>
    </row>
    <row r="41" spans="1:2" x14ac:dyDescent="0.2">
      <c r="B41" t="s">
        <v>108</v>
      </c>
    </row>
    <row r="42" spans="1:2" x14ac:dyDescent="0.2">
      <c r="B42" t="s">
        <v>109</v>
      </c>
    </row>
    <row r="43" spans="1:2" x14ac:dyDescent="0.2">
      <c r="B43" t="s">
        <v>110</v>
      </c>
    </row>
    <row r="44" spans="1:2" x14ac:dyDescent="0.2">
      <c r="B44" t="s">
        <v>111</v>
      </c>
    </row>
    <row r="45" spans="1:2" x14ac:dyDescent="0.2">
      <c r="A45" t="s">
        <v>113</v>
      </c>
      <c r="B45" t="s">
        <v>112</v>
      </c>
    </row>
    <row r="46" spans="1:2" x14ac:dyDescent="0.2">
      <c r="B46" t="s">
        <v>114</v>
      </c>
    </row>
    <row r="47" spans="1:2" x14ac:dyDescent="0.2">
      <c r="B47" t="s">
        <v>115</v>
      </c>
    </row>
    <row r="48" spans="1:2" x14ac:dyDescent="0.2">
      <c r="B48" t="s">
        <v>116</v>
      </c>
    </row>
    <row r="49" spans="2:2" x14ac:dyDescent="0.2">
      <c r="B49" t="s">
        <v>46</v>
      </c>
    </row>
    <row r="50" spans="2:2" x14ac:dyDescent="0.2">
      <c r="B50" t="s">
        <v>117</v>
      </c>
    </row>
    <row r="51" spans="2:2" x14ac:dyDescent="0.2">
      <c r="B51" t="s">
        <v>118</v>
      </c>
    </row>
    <row r="52" spans="2:2" x14ac:dyDescent="0.2">
      <c r="B52" t="s">
        <v>119</v>
      </c>
    </row>
    <row r="53" spans="2:2" x14ac:dyDescent="0.2">
      <c r="B53" t="s">
        <v>50</v>
      </c>
    </row>
    <row r="54" spans="2:2" x14ac:dyDescent="0.2">
      <c r="B54" t="s">
        <v>120</v>
      </c>
    </row>
    <row r="55" spans="2:2" x14ac:dyDescent="0.2">
      <c r="B55" t="s">
        <v>121</v>
      </c>
    </row>
    <row r="56" spans="2:2" x14ac:dyDescent="0.2">
      <c r="B56" t="s">
        <v>122</v>
      </c>
    </row>
    <row r="57" spans="2:2" x14ac:dyDescent="0.2">
      <c r="B57" t="s">
        <v>54</v>
      </c>
    </row>
    <row r="58" spans="2:2" x14ac:dyDescent="0.2">
      <c r="B58" t="s">
        <v>123</v>
      </c>
    </row>
    <row r="59" spans="2:2" x14ac:dyDescent="0.2">
      <c r="B59" t="s">
        <v>124</v>
      </c>
    </row>
    <row r="60" spans="2:2" x14ac:dyDescent="0.2">
      <c r="B60" t="s">
        <v>125</v>
      </c>
    </row>
    <row r="61" spans="2:2" x14ac:dyDescent="0.2">
      <c r="B61" t="s">
        <v>126</v>
      </c>
    </row>
    <row r="62" spans="2:2" x14ac:dyDescent="0.2">
      <c r="B62" t="s">
        <v>127</v>
      </c>
    </row>
    <row r="63" spans="2:2" x14ac:dyDescent="0.2">
      <c r="B63" t="s">
        <v>128</v>
      </c>
    </row>
    <row r="64" spans="2:2" x14ac:dyDescent="0.2">
      <c r="B64" t="s">
        <v>129</v>
      </c>
    </row>
    <row r="65" spans="1:2" x14ac:dyDescent="0.2">
      <c r="B65" t="s">
        <v>40</v>
      </c>
    </row>
    <row r="66" spans="1:2" x14ac:dyDescent="0.2">
      <c r="B66" t="s">
        <v>58</v>
      </c>
    </row>
    <row r="67" spans="1:2" x14ac:dyDescent="0.2">
      <c r="B67" t="s">
        <v>130</v>
      </c>
    </row>
    <row r="68" spans="1:2" x14ac:dyDescent="0.2"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B70" t="s">
        <v>134</v>
      </c>
    </row>
    <row r="71" spans="1:2" x14ac:dyDescent="0.2">
      <c r="B71" t="s">
        <v>135</v>
      </c>
    </row>
    <row r="72" spans="1:2" x14ac:dyDescent="0.2">
      <c r="B72" t="s">
        <v>136</v>
      </c>
    </row>
    <row r="73" spans="1:2" x14ac:dyDescent="0.2">
      <c r="B73" t="s">
        <v>137</v>
      </c>
    </row>
    <row r="74" spans="1:2" x14ac:dyDescent="0.2">
      <c r="B74" t="s">
        <v>138</v>
      </c>
    </row>
    <row r="75" spans="1:2" x14ac:dyDescent="0.2">
      <c r="B75" t="s">
        <v>139</v>
      </c>
    </row>
    <row r="76" spans="1:2" x14ac:dyDescent="0.2">
      <c r="B76" t="s">
        <v>140</v>
      </c>
    </row>
    <row r="77" spans="1:2" x14ac:dyDescent="0.2">
      <c r="B77" t="s">
        <v>141</v>
      </c>
    </row>
    <row r="78" spans="1:2" x14ac:dyDescent="0.2">
      <c r="B78" t="s">
        <v>142</v>
      </c>
    </row>
    <row r="79" spans="1:2" x14ac:dyDescent="0.2">
      <c r="B79" t="s">
        <v>145</v>
      </c>
    </row>
    <row r="80" spans="1:2" x14ac:dyDescent="0.2">
      <c r="B80" t="s">
        <v>144</v>
      </c>
    </row>
    <row r="81" spans="1:2" x14ac:dyDescent="0.2">
      <c r="B81" t="s">
        <v>143</v>
      </c>
    </row>
    <row r="82" spans="1:2" x14ac:dyDescent="0.2">
      <c r="B82" t="s">
        <v>83</v>
      </c>
    </row>
    <row r="83" spans="1:2" x14ac:dyDescent="0.2">
      <c r="A83" t="s">
        <v>147</v>
      </c>
      <c r="B83" t="s">
        <v>146</v>
      </c>
    </row>
    <row r="84" spans="1:2" x14ac:dyDescent="0.2">
      <c r="B84" t="s">
        <v>148</v>
      </c>
    </row>
    <row r="85" spans="1:2" x14ac:dyDescent="0.2">
      <c r="B85" t="s">
        <v>149</v>
      </c>
    </row>
    <row r="86" spans="1:2" x14ac:dyDescent="0.2">
      <c r="B8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32F8-DFEB-834C-8C8F-ECEC31C71C25}">
  <dimension ref="A1:A29"/>
  <sheetViews>
    <sheetView tabSelected="1" workbookViewId="0">
      <selection sqref="A1:A29"/>
    </sheetView>
  </sheetViews>
  <sheetFormatPr baseColWidth="10" defaultRowHeight="16" x14ac:dyDescent="0.2"/>
  <sheetData>
    <row r="1" spans="1:1" x14ac:dyDescent="0.2">
      <c r="A1" t="str">
        <f>'UAR-Template'!B2</f>
        <v>FC-UAR document</v>
      </c>
    </row>
    <row r="2" spans="1:1" x14ac:dyDescent="0.2">
      <c r="A2" t="str">
        <f>'UAR-Template'!B3</f>
        <v>Page x of y</v>
      </c>
    </row>
    <row r="4" spans="1:1" x14ac:dyDescent="0.2">
      <c r="A4" t="str">
        <f>'UAR-Template'!B4</f>
        <v>URP-0000000001 - Original Case Request Details</v>
      </c>
    </row>
    <row r="5" spans="1:1" x14ac:dyDescent="0.2">
      <c r="A5" t="str">
        <f>'UAR-Template'!B5</f>
        <v>Submitted Date:</v>
      </c>
    </row>
    <row r="7" spans="1:1" x14ac:dyDescent="0.2">
      <c r="A7" t="str">
        <f>'UAR-Template'!B6</f>
        <v>This document has been generated by the UCM Request Portal from the original Case Request details. All the data provided by the original creator are shown below.</v>
      </c>
    </row>
    <row r="9" spans="1:1" x14ac:dyDescent="0.2">
      <c r="A9" t="str">
        <f>'UAR-Template'!B7</f>
        <v>Step 1- About Yourself</v>
      </c>
    </row>
    <row r="10" spans="1:1" x14ac:dyDescent="0.2">
      <c r="A10" t="str">
        <f>"&lt;table style='text-align:left'&gt;&lt;tr&gt;&lt;th&gt;"&amp;'UAR-Template'!B8&amp;"&lt;/th&gt;&lt;td&gt;"&amp;'UAR-Template'!B9&amp;"&lt;/td&gt;&lt;th&gt;"&amp;'UAR-Template'!B10&amp;"&lt;/th&gt;&lt;td&gt;"&amp;'UAR-Template'!B11&amp;"&lt;/td&gt;&lt;/tr&gt;&lt;tr&gt;&lt;th&gt;"&amp;'UAR-Template'!B12&amp;"&lt;/th&gt;&lt;td&gt;"&amp;'UAR-Params'!A2&amp;"&lt;/td&gt;&lt;th&gt;"&amp;'UAR-Template'!B13&amp;"&lt;/th&gt;&lt;td&gt;"&amp;'UAR-Params'!B2&amp;"&lt;/td&gt;&lt;/tr&gt;&lt;tr&gt;&lt;th&gt;"&amp;'UAR-Template'!B14&amp;"&lt;/th&gt;&lt;td&gt;"&amp;'UAR-Params'!D2&amp;"&lt;/td&gt;&lt;th&gt;"&amp;'UAR-Template'!B15&amp;"&lt;/th&gt;&lt;td&gt;"&amp;'UAR-Params'!E2&amp;"&lt;/td&gt;&lt;/tr&gt;&lt;tr&gt;&lt;th&gt;"&amp;'UAR-Template'!B16&amp;"&lt;/th&gt;&lt;td&gt;"&amp;'UAR-Params'!F2&amp;"&lt;/td&gt;&lt;th&gt;"&amp;'UAR-Template'!B17&amp;"&lt;/th&gt;&lt;td&gt;"&amp;'UAR-Template'!B86&amp;"&lt;/td&gt;&lt;/tr&gt;&lt;tr&gt;&lt;th&gt;"&amp;'UAR-Template'!B18&amp;"&lt;/th&gt;&lt;td&gt;"&amp;'UAR-Params'!G2&amp;"&lt;/td&gt;&lt;th&gt;"&amp;'UAR-Template'!B19&amp;"&lt;/th&gt;&lt;td&gt;"&amp;'UAR-Params'!H2&amp;"&lt;/td&gt;&lt;/tr&gt;&lt;tr&gt;&lt;th&gt;"&amp;'UAR-Template'!B20&amp;"&lt;/th&gt;&lt;td&gt;"&amp;'UAR-Params'!I2&amp;"&lt;/td&gt;&lt;th&gt;"&amp;'UAR-Template'!B21&amp;"&lt;/th&gt;&lt;td&gt;"&amp;'UAR-Params'!J2&amp;"&lt;/td&gt;&lt;/tr&gt;&lt;tr&gt;&lt;th&gt;"&amp;'UAR-Template'!B22&amp;"&lt;/th&gt;&lt;td&gt;"&amp;'UAR-Params'!K2&amp;"&lt;/td&gt;&lt;th&gt;"&amp;'UAR-Template'!B23&amp;"&lt;/th&gt;&lt;td&gt;"&amp;'UAR-Params'!C2&amp;"&lt;/td&gt;&lt;/tr&gt;&lt;tr&gt;&lt;th&gt;"&amp;'UAR-Template'!B24&amp;"&lt;/th&gt;&lt;td&gt;"&amp;'UAR-Params'!M2&amp;"&lt;/td&gt;&lt;/tr&gt;&lt;/table&gt;"</f>
        <v>&lt;table style='text-align:left'&gt;&lt;tr&gt;&lt;th&gt;What is the main country your financial crime concern relates to?&lt;/th&gt;&lt;td&gt;Hong Kong HASE&lt;/td&gt;&lt;th&gt;Which Business Area/Legal Enity?&lt;/th&gt;&lt;td&gt;HASE&lt;/td&gt;&lt;/tr&gt;&lt;tr&gt;&lt;th&gt;Name:&lt;/th&gt;&lt;td&gt;DING SUISUI&lt;/td&gt;&lt;th&gt;Telephone:&lt;/th&gt;&lt;td&gt;&lt;/td&gt;&lt;/tr&gt;&lt;tr&gt;&lt;th&gt;Role:&lt;/th&gt;&lt;td&gt;FINANCIAL SERVICES SPECIALIST&lt;/td&gt;&lt;th&gt;Department:&lt;/th&gt;&lt;td&gt;PIV&lt;/td&gt;&lt;/tr&gt;&lt;tr&gt;&lt;th&gt;Manager:&lt;/th&gt;&lt;td&gt;ZHAO SUIMEN&lt;/td&gt;&lt;th&gt;Country:&lt;/th&gt;&lt;td&gt;HONG KONG&lt;/td&gt;&lt;/tr&gt;&lt;tr&gt;&lt;th&gt;What Global Function do you work in?&lt;/th&gt;&lt;td&gt;Not Applicable&lt;/td&gt;&lt;th&gt;What Global Sub-Function do you work in?&lt;/th&gt;&lt;td&gt;Not Applicable&lt;/td&gt;&lt;/tr&gt;&lt;tr&gt;&lt;th&gt;Do you work in a Global Service Center?&lt;/th&gt;&lt;td&gt;N&lt;/td&gt;&lt;th&gt;Which Global Service Center do you work in?&lt;/th&gt;&lt;td&gt;&lt;/td&gt;&lt;/tr&gt;&lt;tr&gt;&lt;th&gt;Are you reporting this on someone's behalf?&lt;/th&gt;&lt;td&gt;N&lt;/td&gt;&lt;th&gt;Mail Address:&lt;/th&gt;&lt;td&gt;ding.suisui@noexternalmail.hsbc.com&lt;/td&gt;&lt;/tr&gt;&lt;tr&gt;&lt;th&gt;Does anyone else need to be notified about this?&lt;/th&gt;&lt;td&gt;&lt;/td&gt;&lt;/tr&gt;&lt;/table&gt;</v>
      </c>
    </row>
    <row r="12" spans="1:1" x14ac:dyDescent="0.2">
      <c r="A12" t="str">
        <f>'UAR-Template'!B25</f>
        <v>Area of Concern</v>
      </c>
    </row>
    <row r="13" spans="1:1" x14ac:dyDescent="0.2">
      <c r="A13" t="str">
        <f>"&lt;table style='text-align:left'&gt;&lt;tr&gt;&lt;th&gt;"&amp;'UAR-Template'!B26&amp;"&lt;/th&gt;&lt;td&gt;"&amp;'UAR-Params'!O2&amp;"&lt;/td&gt;&lt;th&gt;"&amp;'UAR-Template'!B27&amp;"&lt;/th&gt;&lt;td&gt;"&amp;'UAR-Params'!P2&amp;"&lt;/td&gt;&lt;/tr&gt;&lt;tr&gt;&lt;th&gt;"&amp;'UAR-Template'!B28&amp;"&lt;/th&gt;&lt;td&gt;"&amp;'UAR-Params'!Q2&amp;"&lt;/td&gt;&lt;th&gt;"&amp;'UAR-Template'!B29&amp;"&lt;/th&gt;&lt;td&gt;"&amp;'UAR-Params'!R2&amp;"&lt;/td&gt;&lt;/tr&gt;&lt;tr&gt;&lt;th&gt;"&amp;'UAR-Template'!B30&amp;"&lt;/th&gt;&lt;td&gt;"&amp;'UAR-RuntimeParams'!B1&amp;"&lt;/td&gt;&lt;th&gt;"&amp;'UAR-Template'!B31&amp;"&lt;/th&gt;&lt;td&gt;"&amp;'UAR-Params'!T2&amp;"&lt;/td&gt;&lt;/tr&gt;&lt;tr&gt;&lt;th colspan='4'&gt;"&amp;'UAR-Template'!B32&amp;"&lt;/th&gt;&lt;/tr&gt;&lt;tr&gt;&lt;th colspan='2'&gt;"&amp;'UAR-Template'!B33&amp;"&lt;/th&gt;&lt;th&gt;"&amp;'UAR-Template'!B34&amp;"&lt;/th&gt;&lt;td&gt;"&amp;'UAR-Params'!U2&amp;"&lt;/td&gt;&lt;/tr&gt;&lt;tr&gt;&lt;th&gt;"&amp;'UAR-Template'!B35&amp;"&lt;/th&gt;&lt;td colspan='3'&gt;"&amp;'UAR-Params'!V2&amp;"&lt;/td&gt;&lt;/tr&gt;&lt;tr&gt;&lt;th colspan='4'&gt;"&amp;'UAR-Template'!B36&amp;"&lt;/th&gt;&lt;/tr&gt;&lt;tr&gt;&lt;th&gt;"&amp;'UAR-Template'!B37&amp;"&lt;/th&gt;&lt;td&gt;"&amp;'UAR-Params'!W2&amp;"&lt;/td&gt;&lt;th&gt;"&amp;'UAR-Template'!B38&amp;"&lt;/th&gt;&lt;td&gt;&lt;/td&gt;&lt;/tr&gt;&lt;tr&gt;&lt;th&gt;"&amp;'UAR-Template'!B39&amp;"&lt;/th&gt;&lt;td&gt;"&amp;'UAR-Params'!X2&amp;"&lt;/td&gt;&lt;th&gt;"&amp;'UAR-Template'!B40&amp;"&lt;/th&gt;&lt;td&gt;"&amp;'UAR-Params'!Y2&amp;"&lt;/td&gt;&lt;/tr&gt;&lt;tr&gt;&lt;th&gt;"&amp;'UAR-Template'!B41&amp;"&lt;/th&gt;&lt;td&gt;"&amp;'UAR-Params'!Z2&amp;"&lt;/td&gt;&lt;th&gt;"&amp;'UAR-Template'!B42&amp;"&lt;/th&gt;&lt;td&gt;"&amp;'UAR-RuntimeParams'!B2&amp;"&lt;/td&gt;&lt;/tr&gt;&lt;tr&gt;&lt;th&gt;"&amp;'UAR-Template'!B43&amp;"&lt;/th&gt;&lt;td colspan='3'&gt;"&amp;'UAR-Params'!AB2&amp;"&lt;/td&gt;&lt;/tr&gt;&lt;tr&gt;&lt;th&gt;"&amp;'UAR-Template'!B44&amp;"&lt;/th&gt;&lt;td colspan='3'&gt;"&amp;'UAR-RuntimeParams'!B3&amp;"&lt;/td&gt;&lt;/tr&gt;&lt;/table&gt;"</f>
        <v>&lt;table style='text-align:left'&gt;&lt;tr&gt;&lt;th&gt;What is the referral concerning?&lt;/th&gt;&lt;td&gt;Financial Crime Concern&lt;/td&gt;&lt;th&gt;Financial Crime Type:&lt;/th&gt;&lt;td&gt;External Fraud&lt;/td&gt;&lt;/tr&gt;&lt;tr&gt;&lt;th&gt;Clearly describe your Financial Crime Concern:&lt;/th&gt;&lt;td&gt;//RMBK ADV FRAUD// MT199 FROM HSBC■■■■■■: :20:HK1240808-■■■■■■■■■■■■ :21:HC1248076■■■■■■■■■■■■ :79:RE OUR FPS PAYMENT DATED 07AUG24 FOR HKD5,000.00 FPS REF NO. FRN202■■■■■■■■■■■■PAYC0101■■■■■■■■■■■■ PLS ADVD THAT OUR CM CLAIMED THAT THE ABV PYMT IS SUSPECT A FRAUD PYMT. PLEASE URGENTLY ARRANGE TO CANCEL ABOVE PAYMENT AND RETURN PROCEEDS TO US VIA CHATS QUOTING OUR REF HK124■■■■■■■■■■■■-000■■■■■■■■■■■■ UNDER SWIFT CONFIRMATION TO US. PLS IMMEDIATELY HOLD ENOUGH FUNDS IN BNF'S A/C TILL REC'D THEIR D/A FOR REFUND AND REPORT CASE TO YR SECURITY DEPARTMENT. IN REPLY, PLS QUOTE OUR REF HK124■■■■■■■■■■■■-000■■■■■■■■■■■■ IN FIELD 21 OF YOUR SWF MSG REGARDS 111-111111-101  HKD 240807 18:56:01 HD124807■■■■■■■■■ FRN2024■■■■■■■■■PAYC0101■■■■■■■■■ HKD 5,000.00 C01 Y CXPSNL ACCEPT E2E ID NOTPROVIDED TRAN ID HC12480■■■■■■■■■ HKD 0.00 DR 004 BBAN 666-66666-601 HKD 5,000.00 CR 024 BBAN 111-111111-101  LOB RBWM SENDER NAME MISS YEUNG KAI BENE.NAME CHAN TAI MAN  CUSTOMER TYPE: CORPORATE TYPE : RISK LEVEL : ADDRESSING OPTION 1 : ADDRESSING SUB-OPTION 1 : ADDRESSING SUB-OPTION 2 : ADDRESSING OPTION 2 : ADDRESSING SUB-OPTION 1 : ADDRESSING SUB-OPTION 2 : REMITTANCE INFO ICT INSTR MSG 240807 18:56:01 ACCP STATUS PRT MSG 240807 18:56:02 ACSC&lt;/td&gt;&lt;th&gt;Date submitter became aware of the activity:&lt;/th&gt;&lt;td&gt; &lt;/td&gt;&lt;/tr&gt;&lt;tr&gt;&lt;th&gt;Is this an urgent referral?&lt;/th&gt;&lt;td&gt;No&lt;/td&gt;&lt;th&gt;Is there a date a response is required by?&lt;/th&gt;&lt;td&gt;&lt;/td&gt;&lt;/tr&gt;&lt;tr&gt;&lt;th colspan='4'&gt;If this referral Is urgent or has a required response date, clearly explain why.&lt;/th&gt;&lt;/tr&gt;&lt;tr&gt;&lt;th colspan='2'&gt;Activity Period:&lt;/th&gt;&lt;th&gt;From:&lt;/th&gt;&lt;td&gt;&lt;/td&gt;&lt;/tr&gt;&lt;tr&gt;&lt;th&gt;To:&lt;/th&gt;&lt;td colspan='3'&gt;&lt;/td&gt;&lt;/tr&gt;&lt;tr&gt;&lt;th colspan='4'&gt;Fraud Information:&lt;/th&gt;&lt;/tr&gt;&lt;tr&gt;&lt;th&gt;Fraud Type:&lt;/th&gt;&lt;td&gt;&lt;/td&gt;&lt;th&gt;Saved Amount:&lt;/th&gt;&lt;td&gt;&lt;/td&gt;&lt;/tr&gt;&lt;tr&gt;&lt;th&gt;Actual Loss Amount&lt;/th&gt;&lt;td&gt;&lt;/td&gt;&lt;th&gt;Currency:&lt;/th&gt;&lt;td&gt;&lt;/td&gt;&lt;/tr&gt;&lt;tr&gt;&lt;th&gt;Description of events in chronological order:&lt;/th&gt;&lt;td&gt;&lt;/td&gt;&lt;th&gt;Has any action been taken?&lt;/th&gt;&lt;td&gt;No&lt;/td&gt;&lt;/tr&gt;&lt;tr&gt;&lt;th&gt;What action has been taken?&lt;/th&gt;&lt;td colspan='3'&gt;&lt;/td&gt;&lt;/tr&gt;&lt;tr&gt;&lt;th&gt;Is this related to a previous referral?&lt;/th&gt;&lt;td colspan='3'&gt;No&lt;/td&gt;&lt;/tr&gt;&lt;/table&gt;</v>
      </c>
    </row>
    <row r="15" spans="1:1" x14ac:dyDescent="0.2">
      <c r="A15" t="str">
        <f>'UAR-Template'!B45</f>
        <v>Involved Parties</v>
      </c>
    </row>
    <row r="16" spans="1:1" x14ac:dyDescent="0.2">
      <c r="A16" t="str">
        <f>'UAR-Template'!B46</f>
        <v>Individual Information:</v>
      </c>
    </row>
    <row r="17" spans="1:1" x14ac:dyDescent="0.2">
      <c r="A17" t="str">
        <f>'UAR-RuntimeParams'!B4</f>
        <v>|First Name|Last Name|Alias|ID Type|ID Number|Date of Birth|Nationality|Nature of Relationship|Line of Business|HSBC Customer / Account|CIN|Involvement Type|Address Line 1|Address Line 2|Address Line 3|City or Town|Country or State|Zip or Postal Code|Country|Commentary|
|----------|---------|-----|-------|---------|-------------|-----------|----------------------|----------------|------------------------|---|----------------|--------------|--------------|--------------|------------|----------------|------------------|-------|---------- |
|TAI MAN|CHAN||||||||Y||Suspect|||||||||</v>
      </c>
    </row>
    <row r="19" spans="1:1" x14ac:dyDescent="0.2">
      <c r="A19" t="str">
        <f>'UAR-Template'!B67</f>
        <v>Organisation Information:</v>
      </c>
    </row>
    <row r="20" spans="1:1" x14ac:dyDescent="0.2">
      <c r="A20" t="str">
        <f>'UAR-RuntimeParams'!B5</f>
        <v>No Data</v>
      </c>
    </row>
    <row r="22" spans="1:1" x14ac:dyDescent="0.2">
      <c r="A22" t="str">
        <f>'UAR-Template'!B68</f>
        <v>HSBC Employee Involvement:</v>
      </c>
    </row>
    <row r="23" spans="1:1" x14ac:dyDescent="0.2">
      <c r="A23" t="str">
        <f>'UAR-RuntimeParams'!B6</f>
        <v>No Data</v>
      </c>
    </row>
    <row r="25" spans="1:1" x14ac:dyDescent="0.2">
      <c r="A25" t="str">
        <f>'UAR-Template'!B69</f>
        <v>External Agency</v>
      </c>
    </row>
    <row r="26" spans="1:1" x14ac:dyDescent="0.2">
      <c r="A26" t="str">
        <f>"&lt;table style='text-align:left'&gt;&lt;tr&gt;&lt;th&gt;"&amp;'UAR-Template'!B70&amp;"&lt;/th&gt;&lt;td&gt;"&amp;'UAR-RuntimeParams'!B7&amp;"&lt;/td&gt;&lt;th&gt;"&amp;'UAR-Template'!B71&amp;"&lt;/th&gt;&lt;td&gt;"&amp;'UAR-Params'!AE2&amp;"&lt;/td&gt;&lt;/tr&gt;&lt;tr&gt;&lt;th&gt;"&amp;'UAR-Template'!B72&amp;"&lt;/th&gt;&lt;td&gt;"&amp;'UAR-Params'!AF2&amp;"&lt;/td&gt;&lt;th&gt;"&amp;'UAR-Template'!B73&amp;"&lt;/th&gt;&lt;td&gt;Chu XXX XXX&lt;/td&gt;&lt;/tr&gt;&lt;tr&gt;&lt;th&gt;"&amp;'UAR-Template'!B74&amp;"&lt;/th&gt;&lt;td&gt;"&amp;'UAR-Params'!AG2&amp;"&lt;/td&gt;&lt;th&gt;"&amp;'UAR-Template'!B75&amp;"&lt;/th&gt;&lt;td&gt;"&amp;'UAR-Params'!AH2&amp;"&lt;/td&gt;&lt;/tr&gt;&lt;tr&gt;&lt;th&gt;"&amp;'UAR-Template'!B76&amp;"&lt;/th&gt;&lt;td&gt;"&amp;'UAR-Params'!AI2&amp;"&lt;/td&gt;&lt;th&gt;"&amp;'UAR-Template'!B77&amp;"&lt;/th&gt;&lt;td&gt;"&amp;'UAR-Params'!AJ2&amp;"&lt;/td&gt;&lt;/tr&gt;&lt;tr&gt;&lt;th&gt;"&amp;'UAR-Template'!B78&amp;"&lt;/th&gt;&lt;td&gt;"&amp;'UAR-Params'!AK2&amp;"&lt;/td&gt;&lt;th&gt;"&amp;'UAR-Template'!B79&amp;"&lt;/th&gt;&lt;td&gt;"&amp;'UAR-Params'!AL2&amp;"&lt;/td&gt;&lt;/tr&gt;&lt;tr&gt;&lt;th&gt;"&amp;'UAR-Template'!B80&amp;"&lt;/th&gt;&lt;td&gt;"&amp;'UAR-Params'!AM2&amp;"&lt;/td&gt;&lt;th&gt;"&amp;'UAR-Template'!B81&amp;"&lt;/th&gt;&lt;td&gt;"&amp;'UAR-Params'!AN2&amp;"&lt;/td&gt;&lt;/tr&gt;&lt;tr&gt;&lt;th&gt;"&amp;'UAR-Template'!B82&amp;"&lt;/th&gt;&lt;td colspan='3'&gt;"&amp;'UAR-Params'!AO2&amp;"&lt;/td&gt;&lt;/tr&gt;&lt;/table&gt;"</f>
        <v>&lt;table style='text-align:left'&gt;&lt;tr&gt;&lt;th&gt;Did this request originate from an external agency?&lt;/th&gt;&lt;td&gt;No&lt;/td&gt;&lt;th&gt;Name of the Agency:&lt;/th&gt;&lt;td&gt;&lt;/td&gt;&lt;/tr&gt;&lt;tr&gt;&lt;th&gt;Agency Department:&lt;/th&gt;&lt;td&gt;&lt;/td&gt;&lt;th&gt;Contact Name:&lt;/th&gt;&lt;td&gt;Chu XXX XXX&lt;/td&gt;&lt;/tr&gt;&lt;tr&gt;&lt;th&gt;Email Address:&lt;/th&gt;&lt;td&gt;&lt;/td&gt;&lt;th&gt;Telephone Number:&lt;/th&gt;&lt;td&gt;&lt;/td&gt;&lt;/tr&gt;&lt;tr&gt;&lt;th&gt;Address line 1:&lt;/th&gt;&lt;td&gt;&lt;/td&gt;&lt;th&gt;Address line 2:&lt;/th&gt;&lt;td&gt;&lt;/td&gt;&lt;/tr&gt;&lt;tr&gt;&lt;th&gt;Address line 3:&lt;/th&gt;&lt;td&gt;&lt;/td&gt;&lt;th&gt;Town:&lt;/th&gt;&lt;td&gt;&lt;/td&gt;&lt;/tr&gt;&lt;tr&gt;&lt;th&gt;Country or State:&lt;/th&gt;&lt;td&gt;&lt;/td&gt;&lt;th&gt;Postal Code:&lt;/th&gt;&lt;td&gt;&lt;/td&gt;&lt;/tr&gt;&lt;tr&gt;&lt;th&gt;Country:&lt;/th&gt;&lt;td colspan='3'&gt;&lt;/td&gt;&lt;/tr&gt;&lt;/table&gt;</v>
      </c>
    </row>
    <row r="28" spans="1:1" x14ac:dyDescent="0.2">
      <c r="A28" t="str">
        <f>'UAR-Template'!B83</f>
        <v>Additional Deatils:</v>
      </c>
    </row>
    <row r="29" spans="1:1" x14ac:dyDescent="0.2">
      <c r="A29" t="str">
        <f>"&lt;table style='text-align:left'&gt;&lt;tr&gt;&lt;th&gt;"&amp;'UAR-Template'!B84&amp;"&lt;/th&gt;&lt;td colspan='3'&gt;"&amp;'UAR-Template'!B85&amp;"&lt;/td&gt;&lt;/tr&gt;&lt;/table&gt;"</f>
        <v>&lt;table style='text-align:left'&gt;&lt;tr&gt;&lt;th&gt;Attach other documents pertinent to this referral (Up to 5MB per attachment):&lt;/th&gt;&lt;td colspan='3'&gt;No Data&lt;/td&gt;&lt;/tr&gt;&lt;/table&gt;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UAR-Params</vt:lpstr>
      <vt:lpstr>UAR-InvolvedParties</vt:lpstr>
      <vt:lpstr>UAR-RuntimeParams</vt:lpstr>
      <vt:lpstr>UAR-Template</vt:lpstr>
      <vt:lpstr>UAR-Output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Yau</dc:creator>
  <cp:lastModifiedBy>Cyril Yau</cp:lastModifiedBy>
  <dcterms:created xsi:type="dcterms:W3CDTF">2025-05-06T08:22:11Z</dcterms:created>
  <dcterms:modified xsi:type="dcterms:W3CDTF">2025-06-19T10:35:53Z</dcterms:modified>
</cp:coreProperties>
</file>