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eg_recordings\test_06_08_2020_ssvep\"/>
    </mc:Choice>
  </mc:AlternateContent>
  <xr:revisionPtr revIDLastSave="0" documentId="13_ncr:1_{08DC2C7F-24B2-4350-BFDA-7DF7C661C5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edictions" sheetId="1" r:id="rId1"/>
    <sheet name="Kutools_ChangeColorByValue1" sheetId="3" state="hidden" r:id="rId2"/>
    <sheet name="Kutools_ChangeColorByValue" sheetId="2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  <c r="B7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  <c r="B76" i="1"/>
  <c r="B75" i="1"/>
  <c r="B74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B3" i="1"/>
  <c r="D3" i="1" s="1"/>
  <c r="B4" i="1"/>
  <c r="B5" i="1"/>
  <c r="B6" i="1"/>
  <c r="D6" i="1" s="1"/>
  <c r="B7" i="1"/>
  <c r="B8" i="1"/>
  <c r="D8" i="1" s="1"/>
  <c r="B9" i="1"/>
  <c r="D9" i="1" s="1"/>
  <c r="B10" i="1"/>
  <c r="B11" i="1"/>
  <c r="D11" i="1" s="1"/>
  <c r="B12" i="1"/>
  <c r="B13" i="1"/>
  <c r="B14" i="1"/>
  <c r="D14" i="1" s="1"/>
  <c r="B15" i="1"/>
  <c r="B16" i="1"/>
  <c r="D16" i="1" s="1"/>
  <c r="B17" i="1"/>
  <c r="D17" i="1" s="1"/>
  <c r="B18" i="1"/>
  <c r="B19" i="1"/>
  <c r="D19" i="1" s="1"/>
  <c r="B20" i="1"/>
  <c r="B21" i="1"/>
  <c r="B22" i="1"/>
  <c r="D22" i="1" s="1"/>
  <c r="B23" i="1"/>
  <c r="B24" i="1"/>
  <c r="D24" i="1" s="1"/>
  <c r="B25" i="1"/>
  <c r="D25" i="1" s="1"/>
  <c r="B26" i="1"/>
  <c r="B27" i="1"/>
  <c r="D27" i="1" s="1"/>
  <c r="B28" i="1"/>
  <c r="B29" i="1"/>
  <c r="B30" i="1"/>
  <c r="D30" i="1" s="1"/>
  <c r="B31" i="1"/>
  <c r="B32" i="1"/>
  <c r="D32" i="1" s="1"/>
  <c r="B33" i="1"/>
  <c r="D33" i="1" s="1"/>
  <c r="B34" i="1"/>
  <c r="B35" i="1"/>
  <c r="D35" i="1" s="1"/>
  <c r="B36" i="1"/>
  <c r="B37" i="1"/>
  <c r="B38" i="1"/>
  <c r="D38" i="1" s="1"/>
  <c r="B39" i="1"/>
  <c r="B40" i="1"/>
  <c r="D40" i="1" s="1"/>
  <c r="B41" i="1"/>
  <c r="D41" i="1" s="1"/>
  <c r="B42" i="1"/>
  <c r="B43" i="1"/>
  <c r="D43" i="1" s="1"/>
  <c r="B44" i="1"/>
  <c r="B45" i="1"/>
  <c r="B46" i="1"/>
  <c r="D46" i="1" s="1"/>
  <c r="B47" i="1"/>
  <c r="B48" i="1"/>
  <c r="D48" i="1" s="1"/>
  <c r="B49" i="1"/>
  <c r="D49" i="1" s="1"/>
  <c r="B50" i="1"/>
  <c r="B51" i="1"/>
  <c r="D51" i="1" s="1"/>
  <c r="B52" i="1"/>
  <c r="B53" i="1"/>
  <c r="B54" i="1"/>
  <c r="D54" i="1" s="1"/>
  <c r="B55" i="1"/>
  <c r="B56" i="1"/>
  <c r="D56" i="1" s="1"/>
  <c r="B57" i="1"/>
  <c r="D57" i="1" s="1"/>
  <c r="B58" i="1"/>
  <c r="B59" i="1"/>
  <c r="D59" i="1" s="1"/>
  <c r="B60" i="1"/>
  <c r="B61" i="1"/>
  <c r="B2" i="1"/>
  <c r="D4" i="1"/>
  <c r="D5" i="1"/>
  <c r="D7" i="1"/>
  <c r="D10" i="1"/>
  <c r="D12" i="1"/>
  <c r="D13" i="1"/>
  <c r="D15" i="1"/>
  <c r="D18" i="1"/>
  <c r="D20" i="1"/>
  <c r="D21" i="1"/>
  <c r="D23" i="1"/>
  <c r="D26" i="1"/>
  <c r="D28" i="1"/>
  <c r="D29" i="1"/>
  <c r="D31" i="1"/>
  <c r="D34" i="1"/>
  <c r="D36" i="1"/>
  <c r="D37" i="1"/>
  <c r="D39" i="1"/>
  <c r="D42" i="1"/>
  <c r="D44" i="1"/>
  <c r="D45" i="1"/>
  <c r="D47" i="1"/>
  <c r="D50" i="1"/>
  <c r="D52" i="1"/>
  <c r="D53" i="1"/>
  <c r="D55" i="1"/>
  <c r="D58" i="1"/>
  <c r="D60" i="1"/>
  <c r="D61" i="1"/>
  <c r="D2" i="1"/>
</calcChain>
</file>

<file path=xl/sharedStrings.xml><?xml version="1.0" encoding="utf-8"?>
<sst xmlns="http://schemas.openxmlformats.org/spreadsheetml/2006/main" count="22" uniqueCount="18">
  <si>
    <t>Predictions</t>
  </si>
  <si>
    <t>Classified Labels</t>
  </si>
  <si>
    <t>Actual Labels</t>
  </si>
  <si>
    <t>Correct</t>
  </si>
  <si>
    <t>Others</t>
  </si>
  <si>
    <t>Data</t>
  </si>
  <si>
    <t xml:space="preserve">Note: This data table is added when creating the chart. Errors may occur to the Color Grouping Chart if you modify or remove the data table. </t>
  </si>
  <si>
    <t>Negative Samples</t>
  </si>
  <si>
    <t>Positive Samples</t>
  </si>
  <si>
    <t>Wrong Predictinos</t>
  </si>
  <si>
    <t>Min</t>
  </si>
  <si>
    <t>Max</t>
  </si>
  <si>
    <t>Mean</t>
  </si>
  <si>
    <t>Average</t>
  </si>
  <si>
    <t>Average + STD</t>
  </si>
  <si>
    <t>Average - STD</t>
  </si>
  <si>
    <t>STD</t>
  </si>
  <si>
    <t>Correct /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</si>
</sst>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49" fontId="0" fillId="0" borderId="10" xfId="0" applyNumberFormat="1" applyBorder="1"/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6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Lit>
              <c:ptCount val="12"/>
              <c:pt idx="0">
                <c:v>(-∞,-0.323063]</c:v>
              </c:pt>
              <c:pt idx="1">
                <c:v>(-0.323063,-0.253749]</c:v>
              </c:pt>
              <c:pt idx="2">
                <c:v>(-0.253749,-0.184435]</c:v>
              </c:pt>
              <c:pt idx="3">
                <c:v>(-0.184435,-0.115121]</c:v>
              </c:pt>
              <c:pt idx="4">
                <c:v>(-0.115121,-0.045807]</c:v>
              </c:pt>
              <c:pt idx="5">
                <c:v>(-0.045807,0.023506]</c:v>
              </c:pt>
              <c:pt idx="6">
                <c:v>(0.023506,0.09282]</c:v>
              </c:pt>
              <c:pt idx="7">
                <c:v>(0.09282,0.162134]</c:v>
              </c:pt>
              <c:pt idx="8">
                <c:v>(0.162134,0.231448]</c:v>
              </c:pt>
              <c:pt idx="9">
                <c:v>(0.231448,0.300762]</c:v>
              </c:pt>
              <c:pt idx="10">
                <c:v>(0.300762,0.370076]</c:v>
              </c:pt>
              <c:pt idx="11">
                <c:v>(0.370076,0.43939]</c:v>
              </c:pt>
            </c:strLit>
          </c:cat>
          <c:val>
            <c:numLit>
              <c:formatCode>General</c:formatCode>
              <c:ptCount val="12"/>
              <c:pt idx="0">
                <c:v>0</c:v>
              </c:pt>
              <c:pt idx="1">
                <c:v>1</c:v>
              </c:pt>
              <c:pt idx="2">
                <c:v>0</c:v>
              </c:pt>
              <c:pt idx="3">
                <c:v>5</c:v>
              </c:pt>
              <c:pt idx="4">
                <c:v>8</c:v>
              </c:pt>
              <c:pt idx="5">
                <c:v>11</c:v>
              </c:pt>
              <c:pt idx="6">
                <c:v>10</c:v>
              </c:pt>
              <c:pt idx="7">
                <c:v>9</c:v>
              </c:pt>
              <c:pt idx="8">
                <c:v>11</c:v>
              </c:pt>
              <c:pt idx="9">
                <c:v>4</c:v>
              </c:pt>
              <c:pt idx="10">
                <c:v>0</c:v>
              </c:pt>
              <c:pt idx="11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1F97-4718-A3F3-D485C4EA7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59718927"/>
        <c:axId val="1384960255"/>
      </c:barChar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2"/>
              <c:pt idx="0">
                <c:v>-0.32306287263204742</c:v>
              </c:pt>
              <c:pt idx="1">
                <c:v>-0.253749</c:v>
              </c:pt>
              <c:pt idx="2">
                <c:v>-0.18443512736795259</c:v>
              </c:pt>
              <c:pt idx="3">
                <c:v>-0.11512125473590516</c:v>
              </c:pt>
              <c:pt idx="4">
                <c:v>-4.5807382103857736E-2</c:v>
              </c:pt>
              <c:pt idx="5">
                <c:v>2.3506490528189691E-2</c:v>
              </c:pt>
              <c:pt idx="6">
                <c:v>9.2820363160237104E-2</c:v>
              </c:pt>
              <c:pt idx="7">
                <c:v>0.16213423579228453</c:v>
              </c:pt>
              <c:pt idx="8">
                <c:v>0.23144810842433194</c:v>
              </c:pt>
              <c:pt idx="9">
                <c:v>0.30076198105637936</c:v>
              </c:pt>
              <c:pt idx="10">
                <c:v>0.37007585368842677</c:v>
              </c:pt>
              <c:pt idx="11">
                <c:v>0.43938972632047418</c:v>
              </c:pt>
            </c:numLit>
          </c:cat>
          <c:val>
            <c:numLit>
              <c:formatCode>General</c:formatCode>
              <c:ptCount val="12"/>
              <c:pt idx="0">
                <c:v>5.9208802055152367E-2</c:v>
              </c:pt>
              <c:pt idx="1">
                <c:v>0.21051874738059617</c:v>
              </c:pt>
              <c:pt idx="2">
                <c:v>0.58293705114155236</c:v>
              </c:pt>
              <c:pt idx="3">
                <c:v>1.2571263273656506</c:v>
              </c:pt>
              <c:pt idx="4">
                <c:v>2.1113613305444932</c:v>
              </c:pt>
              <c:pt idx="5">
                <c:v>2.761675100081824</c:v>
              </c:pt>
              <c:pt idx="6">
                <c:v>2.8132542577006809</c:v>
              </c:pt>
              <c:pt idx="7">
                <c:v>2.2318847507958299</c:v>
              </c:pt>
              <c:pt idx="8">
                <c:v>1.3789893894247827</c:v>
              </c:pt>
              <c:pt idx="9">
                <c:v>0.66355429359885509</c:v>
              </c:pt>
              <c:pt idx="10">
                <c:v>0.24866713021177894</c:v>
              </c:pt>
              <c:pt idx="11">
                <c:v>7.2574939174273226E-2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1F97-4718-A3F3-D485C4EA7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692127"/>
        <c:axId val="1384968159"/>
      </c:lineChart>
      <c:catAx>
        <c:axId val="1459692127"/>
        <c:scaling>
          <c:orientation val="maxMin"/>
        </c:scaling>
        <c:delete val="0"/>
        <c:axPos val="b"/>
        <c:numFmt formatCode="0.0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84968159"/>
        <c:crosses val="autoZero"/>
        <c:auto val="1"/>
        <c:lblAlgn val="ctr"/>
        <c:lblOffset val="100"/>
        <c:noMultiLvlLbl val="0"/>
      </c:catAx>
      <c:valAx>
        <c:axId val="138496815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59692127"/>
        <c:crosses val="autoZero"/>
        <c:crossBetween val="between"/>
      </c:valAx>
      <c:valAx>
        <c:axId val="13849602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59718927"/>
        <c:crosses val="autoZero"/>
        <c:crossBetween val="between"/>
      </c:valAx>
      <c:catAx>
        <c:axId val="1459718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4960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D9D9D9"/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Kutools_ChangeColorByValue1!$B$1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predictions!$D$2:$D$61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cat>
          <c:val>
            <c:numRef>
              <c:f>Kutools_ChangeColorByValue1!$B$2:$B$61</c:f>
              <c:numCache>
                <c:formatCode>General</c:formatCode>
                <c:ptCount val="60"/>
                <c:pt idx="0">
                  <c:v>5.0469E-2</c:v>
                </c:pt>
                <c:pt idx="1">
                  <c:v>-4.6260999999999997E-2</c:v>
                </c:pt>
                <c:pt idx="2">
                  <c:v>8.5627999999999996E-2</c:v>
                </c:pt>
                <c:pt idx="3">
                  <c:v>-6.3577999999999996E-2</c:v>
                </c:pt>
                <c:pt idx="4">
                  <c:v>-5.9270999999999997E-2</c:v>
                </c:pt>
                <c:pt idx="5">
                  <c:v>9.9606E-2</c:v>
                </c:pt>
                <c:pt idx="6">
                  <c:v>1.6378E-2</c:v>
                </c:pt>
                <c:pt idx="7">
                  <c:v>0.19749</c:v>
                </c:pt>
                <c:pt idx="8">
                  <c:v>0.123001</c:v>
                </c:pt>
                <c:pt idx="9">
                  <c:v>0.15511800000000001</c:v>
                </c:pt>
                <c:pt idx="10">
                  <c:v>0.21598400000000001</c:v>
                </c:pt>
                <c:pt idx="11">
                  <c:v>-0.112424</c:v>
                </c:pt>
                <c:pt idx="12">
                  <c:v>2.7539000000000001E-2</c:v>
                </c:pt>
                <c:pt idx="13">
                  <c:v>0.20575399999999999</c:v>
                </c:pt>
                <c:pt idx="14">
                  <c:v>-4.2035999999999997E-2</c:v>
                </c:pt>
                <c:pt idx="15">
                  <c:v>7.0495000000000002E-2</c:v>
                </c:pt>
                <c:pt idx="16">
                  <c:v>-6.0537000000000001E-2</c:v>
                </c:pt>
                <c:pt idx="17">
                  <c:v>0.19530400000000001</c:v>
                </c:pt>
                <c:pt idx="18">
                  <c:v>0.216193</c:v>
                </c:pt>
                <c:pt idx="19">
                  <c:v>6.1998999999999999E-2</c:v>
                </c:pt>
                <c:pt idx="20">
                  <c:v>-9.6489000000000005E-2</c:v>
                </c:pt>
                <c:pt idx="21">
                  <c:v>1.8169000000000001E-2</c:v>
                </c:pt>
                <c:pt idx="22">
                  <c:v>0.40701100000000001</c:v>
                </c:pt>
                <c:pt idx="23">
                  <c:v>-4.5533999999999998E-2</c:v>
                </c:pt>
                <c:pt idx="24">
                  <c:v>-0.162964</c:v>
                </c:pt>
                <c:pt idx="25">
                  <c:v>0.14909900000000001</c:v>
                </c:pt>
                <c:pt idx="26">
                  <c:v>0.13920299999999999</c:v>
                </c:pt>
                <c:pt idx="27">
                  <c:v>0.193713</c:v>
                </c:pt>
                <c:pt idx="28">
                  <c:v>-0.12764600000000001</c:v>
                </c:pt>
                <c:pt idx="29">
                  <c:v>0.29633900000000002</c:v>
                </c:pt>
                <c:pt idx="30">
                  <c:v>8.0599999999999995E-3</c:v>
                </c:pt>
                <c:pt idx="31">
                  <c:v>4.9404999999999998E-2</c:v>
                </c:pt>
                <c:pt idx="32">
                  <c:v>-0.106256</c:v>
                </c:pt>
                <c:pt idx="33">
                  <c:v>0.266239</c:v>
                </c:pt>
                <c:pt idx="34">
                  <c:v>0.21601200000000001</c:v>
                </c:pt>
                <c:pt idx="35">
                  <c:v>4.2715000000000003E-2</c:v>
                </c:pt>
                <c:pt idx="36">
                  <c:v>0.24123</c:v>
                </c:pt>
                <c:pt idx="37">
                  <c:v>0.28089399999999998</c:v>
                </c:pt>
                <c:pt idx="38">
                  <c:v>0.209451</c:v>
                </c:pt>
                <c:pt idx="39">
                  <c:v>-6.2725000000000003E-2</c:v>
                </c:pt>
                <c:pt idx="40">
                  <c:v>0.22398100000000001</c:v>
                </c:pt>
                <c:pt idx="41">
                  <c:v>0.18154500000000001</c:v>
                </c:pt>
                <c:pt idx="42">
                  <c:v>-4.2816E-2</c:v>
                </c:pt>
                <c:pt idx="43">
                  <c:v>-1.1098999999999999E-2</c:v>
                </c:pt>
                <c:pt idx="44">
                  <c:v>-0.1341</c:v>
                </c:pt>
                <c:pt idx="45">
                  <c:v>9.1084999999999999E-2</c:v>
                </c:pt>
                <c:pt idx="46">
                  <c:v>-0.17865300000000001</c:v>
                </c:pt>
                <c:pt idx="47">
                  <c:v>0.103392</c:v>
                </c:pt>
                <c:pt idx="48">
                  <c:v>0.145762</c:v>
                </c:pt>
                <c:pt idx="49">
                  <c:v>-6.8820000000000001E-3</c:v>
                </c:pt>
                <c:pt idx="50">
                  <c:v>1.8086000000000001E-2</c:v>
                </c:pt>
                <c:pt idx="51">
                  <c:v>1.6140000000000002E-2</c:v>
                </c:pt>
                <c:pt idx="52">
                  <c:v>0.153139</c:v>
                </c:pt>
                <c:pt idx="53">
                  <c:v>-0.18268300000000001</c:v>
                </c:pt>
                <c:pt idx="54">
                  <c:v>0.182835</c:v>
                </c:pt>
                <c:pt idx="55">
                  <c:v>-0.253749</c:v>
                </c:pt>
                <c:pt idx="56">
                  <c:v>0.13949800000000001</c:v>
                </c:pt>
                <c:pt idx="57">
                  <c:v>8.7558999999999998E-2</c:v>
                </c:pt>
                <c:pt idx="58">
                  <c:v>3.6068000000000003E-2</c:v>
                </c:pt>
                <c:pt idx="59">
                  <c:v>-2.4251000000000002E-2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D6-480D-94EC-4F98DA2179C9}"/>
            </c:ext>
          </c:extLst>
        </c:ser>
        <c:ser>
          <c:idx val="1"/>
          <c:order val="1"/>
          <c:tx>
            <c:strRef>
              <c:f>Kutools_ChangeColorByValue1!$C$1</c:f>
              <c:strCache>
                <c:ptCount val="1"/>
                <c:pt idx="0">
                  <c:v>Negative Samples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predictions!$D$2:$D$61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cat>
          <c:val>
            <c:numRef>
              <c:f>Kutools_ChangeColorByValue1!$C$2:$C$61</c:f>
              <c:numCache>
                <c:formatCode>General</c:formatCode>
                <c:ptCount val="60"/>
                <c:pt idx="0">
                  <c:v>#N/A</c:v>
                </c:pt>
                <c:pt idx="1">
                  <c:v>-4.6260999999999997E-2</c:v>
                </c:pt>
                <c:pt idx="2">
                  <c:v>#N/A</c:v>
                </c:pt>
                <c:pt idx="3">
                  <c:v>-6.3577999999999996E-2</c:v>
                </c:pt>
                <c:pt idx="4">
                  <c:v>-5.9270999999999997E-2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-0.112424</c:v>
                </c:pt>
                <c:pt idx="12">
                  <c:v>#N/A</c:v>
                </c:pt>
                <c:pt idx="13">
                  <c:v>#N/A</c:v>
                </c:pt>
                <c:pt idx="14">
                  <c:v>-4.2035999999999997E-2</c:v>
                </c:pt>
                <c:pt idx="15">
                  <c:v>#N/A</c:v>
                </c:pt>
                <c:pt idx="16">
                  <c:v>-6.0537000000000001E-2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-9.6489000000000005E-2</c:v>
                </c:pt>
                <c:pt idx="21">
                  <c:v>#N/A</c:v>
                </c:pt>
                <c:pt idx="22">
                  <c:v>#N/A</c:v>
                </c:pt>
                <c:pt idx="23">
                  <c:v>-4.5533999999999998E-2</c:v>
                </c:pt>
                <c:pt idx="24">
                  <c:v>-0.162964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-0.12764600000000001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-0.106256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-6.2725000000000003E-2</c:v>
                </c:pt>
                <c:pt idx="40">
                  <c:v>#N/A</c:v>
                </c:pt>
                <c:pt idx="41">
                  <c:v>#N/A</c:v>
                </c:pt>
                <c:pt idx="42">
                  <c:v>-4.2816E-2</c:v>
                </c:pt>
                <c:pt idx="43">
                  <c:v>-1.1098999999999999E-2</c:v>
                </c:pt>
                <c:pt idx="44">
                  <c:v>-0.1341</c:v>
                </c:pt>
                <c:pt idx="45">
                  <c:v>#N/A</c:v>
                </c:pt>
                <c:pt idx="46">
                  <c:v>-0.17865300000000001</c:v>
                </c:pt>
                <c:pt idx="47">
                  <c:v>#N/A</c:v>
                </c:pt>
                <c:pt idx="48">
                  <c:v>#N/A</c:v>
                </c:pt>
                <c:pt idx="49">
                  <c:v>-6.8820000000000001E-3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-0.18268300000000001</c:v>
                </c:pt>
                <c:pt idx="54">
                  <c:v>#N/A</c:v>
                </c:pt>
                <c:pt idx="55">
                  <c:v>-0.253749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-2.4251000000000002E-2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D6-480D-94EC-4F98DA2179C9}"/>
            </c:ext>
          </c:extLst>
        </c:ser>
        <c:ser>
          <c:idx val="2"/>
          <c:order val="2"/>
          <c:tx>
            <c:strRef>
              <c:f>Kutools_ChangeColorByValue1!$D$1</c:f>
              <c:strCache>
                <c:ptCount val="1"/>
                <c:pt idx="0">
                  <c:v>Positive Samples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predictions!$D$2:$D$61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cat>
          <c:val>
            <c:numRef>
              <c:f>Kutools_ChangeColorByValue1!$D$2:$D$61</c:f>
              <c:numCache>
                <c:formatCode>General</c:formatCode>
                <c:ptCount val="60"/>
                <c:pt idx="0">
                  <c:v>5.0469E-2</c:v>
                </c:pt>
                <c:pt idx="1">
                  <c:v>#N/A</c:v>
                </c:pt>
                <c:pt idx="2">
                  <c:v>8.5627999999999996E-2</c:v>
                </c:pt>
                <c:pt idx="3">
                  <c:v>#N/A</c:v>
                </c:pt>
                <c:pt idx="4">
                  <c:v>#N/A</c:v>
                </c:pt>
                <c:pt idx="5">
                  <c:v>9.9606E-2</c:v>
                </c:pt>
                <c:pt idx="6">
                  <c:v>1.6378E-2</c:v>
                </c:pt>
                <c:pt idx="7">
                  <c:v>0.19749</c:v>
                </c:pt>
                <c:pt idx="8">
                  <c:v>0.123001</c:v>
                </c:pt>
                <c:pt idx="9">
                  <c:v>0.15511800000000001</c:v>
                </c:pt>
                <c:pt idx="10">
                  <c:v>0.21598400000000001</c:v>
                </c:pt>
                <c:pt idx="11">
                  <c:v>#N/A</c:v>
                </c:pt>
                <c:pt idx="12">
                  <c:v>2.7539000000000001E-2</c:v>
                </c:pt>
                <c:pt idx="13">
                  <c:v>0.20575399999999999</c:v>
                </c:pt>
                <c:pt idx="14">
                  <c:v>#N/A</c:v>
                </c:pt>
                <c:pt idx="15">
                  <c:v>7.0495000000000002E-2</c:v>
                </c:pt>
                <c:pt idx="16">
                  <c:v>#N/A</c:v>
                </c:pt>
                <c:pt idx="17">
                  <c:v>0.19530400000000001</c:v>
                </c:pt>
                <c:pt idx="18">
                  <c:v>0.216193</c:v>
                </c:pt>
                <c:pt idx="19">
                  <c:v>6.1998999999999999E-2</c:v>
                </c:pt>
                <c:pt idx="20">
                  <c:v>#N/A</c:v>
                </c:pt>
                <c:pt idx="21">
                  <c:v>1.8169000000000001E-2</c:v>
                </c:pt>
                <c:pt idx="22">
                  <c:v>0.40701100000000001</c:v>
                </c:pt>
                <c:pt idx="23">
                  <c:v>#N/A</c:v>
                </c:pt>
                <c:pt idx="24">
                  <c:v>#N/A</c:v>
                </c:pt>
                <c:pt idx="25">
                  <c:v>0.14909900000000001</c:v>
                </c:pt>
                <c:pt idx="26">
                  <c:v>0.13920299999999999</c:v>
                </c:pt>
                <c:pt idx="27">
                  <c:v>0.193713</c:v>
                </c:pt>
                <c:pt idx="28">
                  <c:v>#N/A</c:v>
                </c:pt>
                <c:pt idx="29">
                  <c:v>0.29633900000000002</c:v>
                </c:pt>
                <c:pt idx="30">
                  <c:v>8.0599999999999995E-3</c:v>
                </c:pt>
                <c:pt idx="31">
                  <c:v>4.9404999999999998E-2</c:v>
                </c:pt>
                <c:pt idx="32">
                  <c:v>#N/A</c:v>
                </c:pt>
                <c:pt idx="33">
                  <c:v>0.266239</c:v>
                </c:pt>
                <c:pt idx="34">
                  <c:v>0.21601200000000001</c:v>
                </c:pt>
                <c:pt idx="35">
                  <c:v>4.2715000000000003E-2</c:v>
                </c:pt>
                <c:pt idx="36">
                  <c:v>0.24123</c:v>
                </c:pt>
                <c:pt idx="37">
                  <c:v>0.28089399999999998</c:v>
                </c:pt>
                <c:pt idx="38">
                  <c:v>0.209451</c:v>
                </c:pt>
                <c:pt idx="39">
                  <c:v>#N/A</c:v>
                </c:pt>
                <c:pt idx="40">
                  <c:v>0.22398100000000001</c:v>
                </c:pt>
                <c:pt idx="41">
                  <c:v>0.18154500000000001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9.1084999999999999E-2</c:v>
                </c:pt>
                <c:pt idx="46">
                  <c:v>#N/A</c:v>
                </c:pt>
                <c:pt idx="47">
                  <c:v>0.103392</c:v>
                </c:pt>
                <c:pt idx="48">
                  <c:v>0.145762</c:v>
                </c:pt>
                <c:pt idx="49">
                  <c:v>#N/A</c:v>
                </c:pt>
                <c:pt idx="50">
                  <c:v>1.8086000000000001E-2</c:v>
                </c:pt>
                <c:pt idx="51">
                  <c:v>1.6140000000000002E-2</c:v>
                </c:pt>
                <c:pt idx="52">
                  <c:v>0.153139</c:v>
                </c:pt>
                <c:pt idx="53">
                  <c:v>#N/A</c:v>
                </c:pt>
                <c:pt idx="54">
                  <c:v>0.182835</c:v>
                </c:pt>
                <c:pt idx="55">
                  <c:v>#N/A</c:v>
                </c:pt>
                <c:pt idx="56">
                  <c:v>0.13949800000000001</c:v>
                </c:pt>
                <c:pt idx="57">
                  <c:v>8.7558999999999998E-2</c:v>
                </c:pt>
                <c:pt idx="58">
                  <c:v>3.6068000000000003E-2</c:v>
                </c:pt>
                <c:pt idx="5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D6-480D-94EC-4F98DA217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676617199"/>
        <c:axId val="1534900431"/>
      </c:barChart>
      <c:catAx>
        <c:axId val="1676617199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34900431"/>
        <c:crosses val="autoZero"/>
        <c:auto val="1"/>
        <c:lblAlgn val="ctr"/>
        <c:lblOffset val="100"/>
        <c:noMultiLvlLbl val="0"/>
      </c:catAx>
      <c:valAx>
        <c:axId val="153490043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7661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D9D9D9"/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predictions!$A$2:$A$61</c:f>
              <c:numCache>
                <c:formatCode>General</c:formatCode>
                <c:ptCount val="60"/>
                <c:pt idx="0">
                  <c:v>5.0469E-2</c:v>
                </c:pt>
                <c:pt idx="1">
                  <c:v>-4.6260999999999997E-2</c:v>
                </c:pt>
                <c:pt idx="2">
                  <c:v>8.5627999999999996E-2</c:v>
                </c:pt>
                <c:pt idx="3">
                  <c:v>-6.3577999999999996E-2</c:v>
                </c:pt>
                <c:pt idx="4">
                  <c:v>-5.9270999999999997E-2</c:v>
                </c:pt>
                <c:pt idx="5">
                  <c:v>9.9606E-2</c:v>
                </c:pt>
                <c:pt idx="6">
                  <c:v>1.6378E-2</c:v>
                </c:pt>
                <c:pt idx="7">
                  <c:v>0.19749</c:v>
                </c:pt>
                <c:pt idx="8">
                  <c:v>0.123001</c:v>
                </c:pt>
                <c:pt idx="9">
                  <c:v>0.15511800000000001</c:v>
                </c:pt>
                <c:pt idx="10">
                  <c:v>0.21598400000000001</c:v>
                </c:pt>
                <c:pt idx="11">
                  <c:v>-0.112424</c:v>
                </c:pt>
                <c:pt idx="12">
                  <c:v>2.7539000000000001E-2</c:v>
                </c:pt>
                <c:pt idx="13">
                  <c:v>0.20575399999999999</c:v>
                </c:pt>
                <c:pt idx="14">
                  <c:v>-4.2035999999999997E-2</c:v>
                </c:pt>
                <c:pt idx="15">
                  <c:v>7.0495000000000002E-2</c:v>
                </c:pt>
                <c:pt idx="16">
                  <c:v>-6.0537000000000001E-2</c:v>
                </c:pt>
                <c:pt idx="17">
                  <c:v>0.19530400000000001</c:v>
                </c:pt>
                <c:pt idx="18">
                  <c:v>0.216193</c:v>
                </c:pt>
                <c:pt idx="19">
                  <c:v>6.1998999999999999E-2</c:v>
                </c:pt>
                <c:pt idx="20">
                  <c:v>-9.6489000000000005E-2</c:v>
                </c:pt>
                <c:pt idx="21">
                  <c:v>1.8169000000000001E-2</c:v>
                </c:pt>
                <c:pt idx="22">
                  <c:v>0.40701100000000001</c:v>
                </c:pt>
                <c:pt idx="23">
                  <c:v>-4.5533999999999998E-2</c:v>
                </c:pt>
                <c:pt idx="24">
                  <c:v>-0.162964</c:v>
                </c:pt>
                <c:pt idx="25">
                  <c:v>0.14909900000000001</c:v>
                </c:pt>
                <c:pt idx="26">
                  <c:v>0.13920299999999999</c:v>
                </c:pt>
                <c:pt idx="27">
                  <c:v>0.193713</c:v>
                </c:pt>
                <c:pt idx="28">
                  <c:v>-0.12764600000000001</c:v>
                </c:pt>
                <c:pt idx="29">
                  <c:v>0.29633900000000002</c:v>
                </c:pt>
                <c:pt idx="30">
                  <c:v>8.0599999999999995E-3</c:v>
                </c:pt>
                <c:pt idx="31">
                  <c:v>4.9404999999999998E-2</c:v>
                </c:pt>
                <c:pt idx="32">
                  <c:v>-0.106256</c:v>
                </c:pt>
                <c:pt idx="33">
                  <c:v>0.266239</c:v>
                </c:pt>
                <c:pt idx="34">
                  <c:v>0.21601200000000001</c:v>
                </c:pt>
                <c:pt idx="35">
                  <c:v>4.2715000000000003E-2</c:v>
                </c:pt>
                <c:pt idx="36">
                  <c:v>0.24123</c:v>
                </c:pt>
                <c:pt idx="37">
                  <c:v>0.28089399999999998</c:v>
                </c:pt>
                <c:pt idx="38">
                  <c:v>0.209451</c:v>
                </c:pt>
                <c:pt idx="39">
                  <c:v>-6.2725000000000003E-2</c:v>
                </c:pt>
                <c:pt idx="40">
                  <c:v>0.22398100000000001</c:v>
                </c:pt>
                <c:pt idx="41">
                  <c:v>0.18154500000000001</c:v>
                </c:pt>
                <c:pt idx="42">
                  <c:v>-4.2816E-2</c:v>
                </c:pt>
                <c:pt idx="43">
                  <c:v>-1.1098999999999999E-2</c:v>
                </c:pt>
                <c:pt idx="44">
                  <c:v>-0.1341</c:v>
                </c:pt>
                <c:pt idx="45">
                  <c:v>9.1084999999999999E-2</c:v>
                </c:pt>
                <c:pt idx="46">
                  <c:v>-0.17865300000000001</c:v>
                </c:pt>
                <c:pt idx="47">
                  <c:v>0.103392</c:v>
                </c:pt>
                <c:pt idx="48">
                  <c:v>0.145762</c:v>
                </c:pt>
                <c:pt idx="49">
                  <c:v>-6.8820000000000001E-3</c:v>
                </c:pt>
                <c:pt idx="50">
                  <c:v>1.8086000000000001E-2</c:v>
                </c:pt>
                <c:pt idx="51">
                  <c:v>1.6140000000000002E-2</c:v>
                </c:pt>
                <c:pt idx="52">
                  <c:v>0.153139</c:v>
                </c:pt>
                <c:pt idx="53">
                  <c:v>-0.18268300000000001</c:v>
                </c:pt>
                <c:pt idx="54">
                  <c:v>0.182835</c:v>
                </c:pt>
                <c:pt idx="55">
                  <c:v>-0.253749</c:v>
                </c:pt>
                <c:pt idx="56">
                  <c:v>0.13949800000000001</c:v>
                </c:pt>
                <c:pt idx="57">
                  <c:v>8.7558999999999998E-2</c:v>
                </c:pt>
                <c:pt idx="58">
                  <c:v>3.6068000000000003E-2</c:v>
                </c:pt>
                <c:pt idx="59">
                  <c:v>-2.4251000000000002E-2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B-4759-9270-7E1C8A065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9202447"/>
        <c:axId val="1534899183"/>
      </c:barChart>
      <c:catAx>
        <c:axId val="167920244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34899183"/>
        <c:crosses val="autoZero"/>
        <c:auto val="1"/>
        <c:lblAlgn val="ctr"/>
        <c:lblOffset val="100"/>
        <c:noMultiLvlLbl val="0"/>
      </c:catAx>
      <c:valAx>
        <c:axId val="153489918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7920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predictions!$A$2:$A$61</c:f>
              <c:numCache>
                <c:formatCode>General</c:formatCode>
                <c:ptCount val="60"/>
                <c:pt idx="0">
                  <c:v>5.0469E-2</c:v>
                </c:pt>
                <c:pt idx="1">
                  <c:v>-4.6260999999999997E-2</c:v>
                </c:pt>
                <c:pt idx="2">
                  <c:v>8.5627999999999996E-2</c:v>
                </c:pt>
                <c:pt idx="3">
                  <c:v>-6.3577999999999996E-2</c:v>
                </c:pt>
                <c:pt idx="4">
                  <c:v>-5.9270999999999997E-2</c:v>
                </c:pt>
                <c:pt idx="5">
                  <c:v>9.9606E-2</c:v>
                </c:pt>
                <c:pt idx="6">
                  <c:v>1.6378E-2</c:v>
                </c:pt>
                <c:pt idx="7">
                  <c:v>0.19749</c:v>
                </c:pt>
                <c:pt idx="8">
                  <c:v>0.123001</c:v>
                </c:pt>
                <c:pt idx="9">
                  <c:v>0.15511800000000001</c:v>
                </c:pt>
                <c:pt idx="10">
                  <c:v>0.21598400000000001</c:v>
                </c:pt>
                <c:pt idx="11">
                  <c:v>-0.112424</c:v>
                </c:pt>
                <c:pt idx="12">
                  <c:v>2.7539000000000001E-2</c:v>
                </c:pt>
                <c:pt idx="13">
                  <c:v>0.20575399999999999</c:v>
                </c:pt>
                <c:pt idx="14">
                  <c:v>-4.2035999999999997E-2</c:v>
                </c:pt>
                <c:pt idx="15">
                  <c:v>7.0495000000000002E-2</c:v>
                </c:pt>
                <c:pt idx="16">
                  <c:v>-6.0537000000000001E-2</c:v>
                </c:pt>
                <c:pt idx="17">
                  <c:v>0.19530400000000001</c:v>
                </c:pt>
                <c:pt idx="18">
                  <c:v>0.216193</c:v>
                </c:pt>
                <c:pt idx="19">
                  <c:v>6.1998999999999999E-2</c:v>
                </c:pt>
                <c:pt idx="20">
                  <c:v>-9.6489000000000005E-2</c:v>
                </c:pt>
                <c:pt idx="21">
                  <c:v>1.8169000000000001E-2</c:v>
                </c:pt>
                <c:pt idx="22">
                  <c:v>0.40701100000000001</c:v>
                </c:pt>
                <c:pt idx="23">
                  <c:v>-4.5533999999999998E-2</c:v>
                </c:pt>
                <c:pt idx="24">
                  <c:v>-0.162964</c:v>
                </c:pt>
                <c:pt idx="25">
                  <c:v>0.14909900000000001</c:v>
                </c:pt>
                <c:pt idx="26">
                  <c:v>0.13920299999999999</c:v>
                </c:pt>
                <c:pt idx="27">
                  <c:v>0.193713</c:v>
                </c:pt>
                <c:pt idx="28">
                  <c:v>-0.12764600000000001</c:v>
                </c:pt>
                <c:pt idx="29">
                  <c:v>0.29633900000000002</c:v>
                </c:pt>
                <c:pt idx="30">
                  <c:v>8.0599999999999995E-3</c:v>
                </c:pt>
                <c:pt idx="31">
                  <c:v>4.9404999999999998E-2</c:v>
                </c:pt>
                <c:pt idx="32">
                  <c:v>-0.106256</c:v>
                </c:pt>
                <c:pt idx="33">
                  <c:v>0.266239</c:v>
                </c:pt>
                <c:pt idx="34">
                  <c:v>0.21601200000000001</c:v>
                </c:pt>
                <c:pt idx="35">
                  <c:v>4.2715000000000003E-2</c:v>
                </c:pt>
                <c:pt idx="36">
                  <c:v>0.24123</c:v>
                </c:pt>
                <c:pt idx="37">
                  <c:v>0.28089399999999998</c:v>
                </c:pt>
                <c:pt idx="38">
                  <c:v>0.209451</c:v>
                </c:pt>
                <c:pt idx="39">
                  <c:v>-6.2725000000000003E-2</c:v>
                </c:pt>
                <c:pt idx="40">
                  <c:v>0.22398100000000001</c:v>
                </c:pt>
                <c:pt idx="41">
                  <c:v>0.18154500000000001</c:v>
                </c:pt>
                <c:pt idx="42">
                  <c:v>-4.2816E-2</c:v>
                </c:pt>
                <c:pt idx="43">
                  <c:v>-1.1098999999999999E-2</c:v>
                </c:pt>
                <c:pt idx="44">
                  <c:v>-0.1341</c:v>
                </c:pt>
                <c:pt idx="45">
                  <c:v>9.1084999999999999E-2</c:v>
                </c:pt>
                <c:pt idx="46">
                  <c:v>-0.17865300000000001</c:v>
                </c:pt>
                <c:pt idx="47">
                  <c:v>0.103392</c:v>
                </c:pt>
                <c:pt idx="48">
                  <c:v>0.145762</c:v>
                </c:pt>
                <c:pt idx="49">
                  <c:v>-6.8820000000000001E-3</c:v>
                </c:pt>
                <c:pt idx="50">
                  <c:v>1.8086000000000001E-2</c:v>
                </c:pt>
                <c:pt idx="51">
                  <c:v>1.6140000000000002E-2</c:v>
                </c:pt>
                <c:pt idx="52">
                  <c:v>0.153139</c:v>
                </c:pt>
                <c:pt idx="53">
                  <c:v>-0.18268300000000001</c:v>
                </c:pt>
                <c:pt idx="54">
                  <c:v>0.182835</c:v>
                </c:pt>
                <c:pt idx="55">
                  <c:v>-0.253749</c:v>
                </c:pt>
                <c:pt idx="56">
                  <c:v>0.13949800000000001</c:v>
                </c:pt>
                <c:pt idx="57">
                  <c:v>8.7558999999999998E-2</c:v>
                </c:pt>
                <c:pt idx="58">
                  <c:v>3.6068000000000003E-2</c:v>
                </c:pt>
                <c:pt idx="59">
                  <c:v>-2.4251000000000002E-2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8-44EE-ADD5-E56D7C8F05B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predictions!$J$2:$J$61</c:f>
              <c:numCache>
                <c:formatCode>General</c:formatCode>
                <c:ptCount val="6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0.01</c:v>
                </c:pt>
                <c:pt idx="12">
                  <c:v>0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B8-44EE-ADD5-E56D7C8F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68482191"/>
        <c:axId val="1534951599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predictions!$E$2:$E$61</c:f>
              <c:numCache>
                <c:formatCode>General</c:formatCode>
                <c:ptCount val="60"/>
                <c:pt idx="0">
                  <c:v>8.0599999999999995E-3</c:v>
                </c:pt>
                <c:pt idx="1">
                  <c:v>8.0599999999999995E-3</c:v>
                </c:pt>
                <c:pt idx="2">
                  <c:v>8.0599999999999995E-3</c:v>
                </c:pt>
                <c:pt idx="3">
                  <c:v>8.0599999999999995E-3</c:v>
                </c:pt>
                <c:pt idx="4">
                  <c:v>8.0599999999999995E-3</c:v>
                </c:pt>
                <c:pt idx="5">
                  <c:v>8.0599999999999995E-3</c:v>
                </c:pt>
                <c:pt idx="6">
                  <c:v>8.0599999999999995E-3</c:v>
                </c:pt>
                <c:pt idx="7">
                  <c:v>8.0599999999999995E-3</c:v>
                </c:pt>
                <c:pt idx="8">
                  <c:v>8.0599999999999995E-3</c:v>
                </c:pt>
                <c:pt idx="9">
                  <c:v>8.0599999999999995E-3</c:v>
                </c:pt>
                <c:pt idx="10">
                  <c:v>8.0599999999999995E-3</c:v>
                </c:pt>
                <c:pt idx="11">
                  <c:v>8.0599999999999995E-3</c:v>
                </c:pt>
                <c:pt idx="12">
                  <c:v>8.0599999999999995E-3</c:v>
                </c:pt>
                <c:pt idx="13">
                  <c:v>8.0599999999999995E-3</c:v>
                </c:pt>
                <c:pt idx="14">
                  <c:v>8.0599999999999995E-3</c:v>
                </c:pt>
                <c:pt idx="15">
                  <c:v>8.0599999999999995E-3</c:v>
                </c:pt>
                <c:pt idx="16">
                  <c:v>8.0599999999999995E-3</c:v>
                </c:pt>
                <c:pt idx="17">
                  <c:v>8.0599999999999995E-3</c:v>
                </c:pt>
                <c:pt idx="18">
                  <c:v>8.0599999999999995E-3</c:v>
                </c:pt>
                <c:pt idx="19">
                  <c:v>8.0599999999999995E-3</c:v>
                </c:pt>
                <c:pt idx="20">
                  <c:v>8.0599999999999995E-3</c:v>
                </c:pt>
                <c:pt idx="21">
                  <c:v>8.0599999999999995E-3</c:v>
                </c:pt>
                <c:pt idx="22">
                  <c:v>8.0599999999999995E-3</c:v>
                </c:pt>
                <c:pt idx="23">
                  <c:v>8.0599999999999995E-3</c:v>
                </c:pt>
                <c:pt idx="24">
                  <c:v>8.0599999999999995E-3</c:v>
                </c:pt>
                <c:pt idx="25">
                  <c:v>8.0599999999999995E-3</c:v>
                </c:pt>
                <c:pt idx="26">
                  <c:v>8.0599999999999995E-3</c:v>
                </c:pt>
                <c:pt idx="27">
                  <c:v>8.0599999999999995E-3</c:v>
                </c:pt>
                <c:pt idx="28">
                  <c:v>8.0599999999999995E-3</c:v>
                </c:pt>
                <c:pt idx="29">
                  <c:v>8.0599999999999995E-3</c:v>
                </c:pt>
                <c:pt idx="30">
                  <c:v>8.0599999999999995E-3</c:v>
                </c:pt>
                <c:pt idx="31">
                  <c:v>8.0599999999999995E-3</c:v>
                </c:pt>
                <c:pt idx="32">
                  <c:v>8.0599999999999995E-3</c:v>
                </c:pt>
                <c:pt idx="33">
                  <c:v>8.0599999999999995E-3</c:v>
                </c:pt>
                <c:pt idx="34">
                  <c:v>8.0599999999999995E-3</c:v>
                </c:pt>
                <c:pt idx="35">
                  <c:v>8.0599999999999995E-3</c:v>
                </c:pt>
                <c:pt idx="36">
                  <c:v>8.0599999999999995E-3</c:v>
                </c:pt>
                <c:pt idx="37">
                  <c:v>8.0599999999999995E-3</c:v>
                </c:pt>
                <c:pt idx="38">
                  <c:v>8.0599999999999995E-3</c:v>
                </c:pt>
                <c:pt idx="39">
                  <c:v>8.0599999999999995E-3</c:v>
                </c:pt>
                <c:pt idx="40">
                  <c:v>8.0599999999999995E-3</c:v>
                </c:pt>
                <c:pt idx="41">
                  <c:v>8.0599999999999995E-3</c:v>
                </c:pt>
                <c:pt idx="42">
                  <c:v>8.0599999999999995E-3</c:v>
                </c:pt>
                <c:pt idx="43">
                  <c:v>8.0599999999999995E-3</c:v>
                </c:pt>
                <c:pt idx="44">
                  <c:v>8.0599999999999995E-3</c:v>
                </c:pt>
                <c:pt idx="45">
                  <c:v>8.0599999999999995E-3</c:v>
                </c:pt>
                <c:pt idx="46">
                  <c:v>8.0599999999999995E-3</c:v>
                </c:pt>
                <c:pt idx="47">
                  <c:v>8.0599999999999995E-3</c:v>
                </c:pt>
                <c:pt idx="48">
                  <c:v>8.0599999999999995E-3</c:v>
                </c:pt>
                <c:pt idx="49">
                  <c:v>8.0599999999999995E-3</c:v>
                </c:pt>
                <c:pt idx="50">
                  <c:v>8.0599999999999995E-3</c:v>
                </c:pt>
                <c:pt idx="51">
                  <c:v>8.0599999999999995E-3</c:v>
                </c:pt>
                <c:pt idx="52">
                  <c:v>8.0599999999999995E-3</c:v>
                </c:pt>
                <c:pt idx="53">
                  <c:v>8.0599999999999995E-3</c:v>
                </c:pt>
                <c:pt idx="54">
                  <c:v>8.0599999999999995E-3</c:v>
                </c:pt>
                <c:pt idx="55">
                  <c:v>8.0599999999999995E-3</c:v>
                </c:pt>
                <c:pt idx="56">
                  <c:v>8.0599999999999995E-3</c:v>
                </c:pt>
                <c:pt idx="57">
                  <c:v>8.0599999999999995E-3</c:v>
                </c:pt>
                <c:pt idx="58">
                  <c:v>8.0599999999999995E-3</c:v>
                </c:pt>
                <c:pt idx="59">
                  <c:v>8.0599999999999995E-3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B8-44EE-ADD5-E56D7C8F05B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predictions!$F$2:$F$61</c:f>
              <c:numCache>
                <c:formatCode>General</c:formatCode>
                <c:ptCount val="60"/>
                <c:pt idx="0">
                  <c:v>0.19749</c:v>
                </c:pt>
                <c:pt idx="1">
                  <c:v>0.19749</c:v>
                </c:pt>
                <c:pt idx="2">
                  <c:v>0.19749</c:v>
                </c:pt>
                <c:pt idx="3">
                  <c:v>0.19749</c:v>
                </c:pt>
                <c:pt idx="4">
                  <c:v>0.19749</c:v>
                </c:pt>
                <c:pt idx="5">
                  <c:v>0.19749</c:v>
                </c:pt>
                <c:pt idx="6">
                  <c:v>0.19749</c:v>
                </c:pt>
                <c:pt idx="7">
                  <c:v>0.19749</c:v>
                </c:pt>
                <c:pt idx="8">
                  <c:v>0.19749</c:v>
                </c:pt>
                <c:pt idx="9">
                  <c:v>0.19749</c:v>
                </c:pt>
                <c:pt idx="10">
                  <c:v>0.19749</c:v>
                </c:pt>
                <c:pt idx="11">
                  <c:v>0.19749</c:v>
                </c:pt>
                <c:pt idx="12">
                  <c:v>0.19749</c:v>
                </c:pt>
                <c:pt idx="13">
                  <c:v>0.19749</c:v>
                </c:pt>
                <c:pt idx="14">
                  <c:v>0.19749</c:v>
                </c:pt>
                <c:pt idx="15">
                  <c:v>0.19749</c:v>
                </c:pt>
                <c:pt idx="16">
                  <c:v>0.19749</c:v>
                </c:pt>
                <c:pt idx="17">
                  <c:v>0.19749</c:v>
                </c:pt>
                <c:pt idx="18">
                  <c:v>0.19749</c:v>
                </c:pt>
                <c:pt idx="19">
                  <c:v>0.19749</c:v>
                </c:pt>
                <c:pt idx="20">
                  <c:v>0.19749</c:v>
                </c:pt>
                <c:pt idx="21">
                  <c:v>0.19749</c:v>
                </c:pt>
                <c:pt idx="22">
                  <c:v>0.19749</c:v>
                </c:pt>
                <c:pt idx="23">
                  <c:v>0.19749</c:v>
                </c:pt>
                <c:pt idx="24">
                  <c:v>0.19749</c:v>
                </c:pt>
                <c:pt idx="25">
                  <c:v>0.19749</c:v>
                </c:pt>
                <c:pt idx="26">
                  <c:v>0.19749</c:v>
                </c:pt>
                <c:pt idx="27">
                  <c:v>0.19749</c:v>
                </c:pt>
                <c:pt idx="28">
                  <c:v>0.19749</c:v>
                </c:pt>
                <c:pt idx="29">
                  <c:v>0.19749</c:v>
                </c:pt>
                <c:pt idx="30">
                  <c:v>0.19749</c:v>
                </c:pt>
                <c:pt idx="31">
                  <c:v>0.19749</c:v>
                </c:pt>
                <c:pt idx="32">
                  <c:v>0.19749</c:v>
                </c:pt>
                <c:pt idx="33">
                  <c:v>0.19749</c:v>
                </c:pt>
                <c:pt idx="34">
                  <c:v>0.19749</c:v>
                </c:pt>
                <c:pt idx="35">
                  <c:v>0.19749</c:v>
                </c:pt>
                <c:pt idx="36">
                  <c:v>0.19749</c:v>
                </c:pt>
                <c:pt idx="37">
                  <c:v>0.19749</c:v>
                </c:pt>
                <c:pt idx="38">
                  <c:v>0.19749</c:v>
                </c:pt>
                <c:pt idx="39">
                  <c:v>0.19749</c:v>
                </c:pt>
                <c:pt idx="40">
                  <c:v>0.19749</c:v>
                </c:pt>
                <c:pt idx="41">
                  <c:v>0.19749</c:v>
                </c:pt>
                <c:pt idx="42">
                  <c:v>0.19749</c:v>
                </c:pt>
                <c:pt idx="43">
                  <c:v>0.19749</c:v>
                </c:pt>
                <c:pt idx="44">
                  <c:v>0.19749</c:v>
                </c:pt>
                <c:pt idx="45">
                  <c:v>0.19749</c:v>
                </c:pt>
                <c:pt idx="46">
                  <c:v>0.19749</c:v>
                </c:pt>
                <c:pt idx="47">
                  <c:v>0.19749</c:v>
                </c:pt>
                <c:pt idx="48">
                  <c:v>0.19749</c:v>
                </c:pt>
                <c:pt idx="49">
                  <c:v>0.19749</c:v>
                </c:pt>
                <c:pt idx="50">
                  <c:v>0.19749</c:v>
                </c:pt>
                <c:pt idx="51">
                  <c:v>0.19749</c:v>
                </c:pt>
                <c:pt idx="52">
                  <c:v>0.19749</c:v>
                </c:pt>
                <c:pt idx="53">
                  <c:v>0.19749</c:v>
                </c:pt>
                <c:pt idx="54">
                  <c:v>0.19749</c:v>
                </c:pt>
                <c:pt idx="55">
                  <c:v>0.19749</c:v>
                </c:pt>
                <c:pt idx="56">
                  <c:v>0.19749</c:v>
                </c:pt>
                <c:pt idx="57">
                  <c:v>0.19749</c:v>
                </c:pt>
                <c:pt idx="58">
                  <c:v>0.19749</c:v>
                </c:pt>
                <c:pt idx="59">
                  <c:v>0.19749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B8-44EE-ADD5-E56D7C8F05B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predictions!$G$2:$G$61</c:f>
              <c:numCache>
                <c:formatCode>General</c:formatCode>
                <c:ptCount val="60"/>
                <c:pt idx="0">
                  <c:v>8.8273333333333329E-2</c:v>
                </c:pt>
                <c:pt idx="1">
                  <c:v>8.8273333333333329E-2</c:v>
                </c:pt>
                <c:pt idx="2">
                  <c:v>8.8273333333333329E-2</c:v>
                </c:pt>
                <c:pt idx="3">
                  <c:v>8.8273333333333329E-2</c:v>
                </c:pt>
                <c:pt idx="4">
                  <c:v>8.8273333333333329E-2</c:v>
                </c:pt>
                <c:pt idx="5">
                  <c:v>8.8273333333333329E-2</c:v>
                </c:pt>
                <c:pt idx="6">
                  <c:v>8.8273333333333329E-2</c:v>
                </c:pt>
                <c:pt idx="7">
                  <c:v>8.8273333333333329E-2</c:v>
                </c:pt>
                <c:pt idx="8">
                  <c:v>8.8273333333333329E-2</c:v>
                </c:pt>
                <c:pt idx="9">
                  <c:v>8.8273333333333329E-2</c:v>
                </c:pt>
                <c:pt idx="10">
                  <c:v>8.8273333333333329E-2</c:v>
                </c:pt>
                <c:pt idx="11">
                  <c:v>8.8273333333333329E-2</c:v>
                </c:pt>
                <c:pt idx="12">
                  <c:v>8.8273333333333329E-2</c:v>
                </c:pt>
                <c:pt idx="13">
                  <c:v>8.8273333333333329E-2</c:v>
                </c:pt>
                <c:pt idx="14">
                  <c:v>8.8273333333333329E-2</c:v>
                </c:pt>
                <c:pt idx="15">
                  <c:v>8.8273333333333329E-2</c:v>
                </c:pt>
                <c:pt idx="16">
                  <c:v>8.8273333333333329E-2</c:v>
                </c:pt>
                <c:pt idx="17">
                  <c:v>8.8273333333333329E-2</c:v>
                </c:pt>
                <c:pt idx="18">
                  <c:v>8.8273333333333329E-2</c:v>
                </c:pt>
                <c:pt idx="19">
                  <c:v>8.8273333333333329E-2</c:v>
                </c:pt>
                <c:pt idx="20">
                  <c:v>8.8273333333333329E-2</c:v>
                </c:pt>
                <c:pt idx="21">
                  <c:v>8.8273333333333329E-2</c:v>
                </c:pt>
                <c:pt idx="22">
                  <c:v>8.8273333333333329E-2</c:v>
                </c:pt>
                <c:pt idx="23">
                  <c:v>8.8273333333333329E-2</c:v>
                </c:pt>
                <c:pt idx="24">
                  <c:v>8.8273333333333329E-2</c:v>
                </c:pt>
                <c:pt idx="25">
                  <c:v>8.8273333333333329E-2</c:v>
                </c:pt>
                <c:pt idx="26">
                  <c:v>8.8273333333333329E-2</c:v>
                </c:pt>
                <c:pt idx="27">
                  <c:v>8.8273333333333329E-2</c:v>
                </c:pt>
                <c:pt idx="28">
                  <c:v>8.8273333333333329E-2</c:v>
                </c:pt>
                <c:pt idx="29">
                  <c:v>8.8273333333333329E-2</c:v>
                </c:pt>
                <c:pt idx="30">
                  <c:v>8.8273333333333329E-2</c:v>
                </c:pt>
                <c:pt idx="31">
                  <c:v>8.8273333333333329E-2</c:v>
                </c:pt>
                <c:pt idx="32">
                  <c:v>8.8273333333333329E-2</c:v>
                </c:pt>
                <c:pt idx="33">
                  <c:v>8.8273333333333329E-2</c:v>
                </c:pt>
                <c:pt idx="34">
                  <c:v>8.8273333333333329E-2</c:v>
                </c:pt>
                <c:pt idx="35">
                  <c:v>8.8273333333333329E-2</c:v>
                </c:pt>
                <c:pt idx="36">
                  <c:v>8.8273333333333329E-2</c:v>
                </c:pt>
                <c:pt idx="37">
                  <c:v>8.8273333333333329E-2</c:v>
                </c:pt>
                <c:pt idx="38">
                  <c:v>8.8273333333333329E-2</c:v>
                </c:pt>
                <c:pt idx="39">
                  <c:v>8.8273333333333329E-2</c:v>
                </c:pt>
                <c:pt idx="40">
                  <c:v>8.8273333333333329E-2</c:v>
                </c:pt>
                <c:pt idx="41">
                  <c:v>8.8273333333333329E-2</c:v>
                </c:pt>
                <c:pt idx="42">
                  <c:v>8.8273333333333329E-2</c:v>
                </c:pt>
                <c:pt idx="43">
                  <c:v>8.8273333333333329E-2</c:v>
                </c:pt>
                <c:pt idx="44">
                  <c:v>8.8273333333333329E-2</c:v>
                </c:pt>
                <c:pt idx="45">
                  <c:v>8.8273333333333329E-2</c:v>
                </c:pt>
                <c:pt idx="46">
                  <c:v>8.8273333333333329E-2</c:v>
                </c:pt>
                <c:pt idx="47">
                  <c:v>8.8273333333333329E-2</c:v>
                </c:pt>
                <c:pt idx="48">
                  <c:v>8.8273333333333329E-2</c:v>
                </c:pt>
                <c:pt idx="49">
                  <c:v>8.8273333333333329E-2</c:v>
                </c:pt>
                <c:pt idx="50">
                  <c:v>8.8273333333333329E-2</c:v>
                </c:pt>
                <c:pt idx="51">
                  <c:v>8.8273333333333329E-2</c:v>
                </c:pt>
                <c:pt idx="52">
                  <c:v>8.8273333333333329E-2</c:v>
                </c:pt>
                <c:pt idx="53">
                  <c:v>8.8273333333333329E-2</c:v>
                </c:pt>
                <c:pt idx="54">
                  <c:v>8.8273333333333329E-2</c:v>
                </c:pt>
                <c:pt idx="55">
                  <c:v>8.8273333333333329E-2</c:v>
                </c:pt>
                <c:pt idx="56">
                  <c:v>8.8273333333333329E-2</c:v>
                </c:pt>
                <c:pt idx="57">
                  <c:v>8.8273333333333329E-2</c:v>
                </c:pt>
                <c:pt idx="58">
                  <c:v>8.8273333333333329E-2</c:v>
                </c:pt>
                <c:pt idx="59">
                  <c:v>8.8273333333333329E-2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B8-44EE-ADD5-E56D7C8F05B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predictions!$H$2:$H$61</c:f>
              <c:numCache>
                <c:formatCode>General</c:formatCode>
                <c:ptCount val="60"/>
                <c:pt idx="0">
                  <c:v>0.16041649502243593</c:v>
                </c:pt>
                <c:pt idx="1">
                  <c:v>0.16041649502243593</c:v>
                </c:pt>
                <c:pt idx="2">
                  <c:v>0.16041649502243593</c:v>
                </c:pt>
                <c:pt idx="3">
                  <c:v>0.16041649502243593</c:v>
                </c:pt>
                <c:pt idx="4">
                  <c:v>0.16041649502243593</c:v>
                </c:pt>
                <c:pt idx="5">
                  <c:v>0.16041649502243593</c:v>
                </c:pt>
                <c:pt idx="6">
                  <c:v>0.16041649502243593</c:v>
                </c:pt>
                <c:pt idx="7">
                  <c:v>0.16041649502243593</c:v>
                </c:pt>
                <c:pt idx="8">
                  <c:v>0.16041649502243593</c:v>
                </c:pt>
                <c:pt idx="9">
                  <c:v>0.16041649502243593</c:v>
                </c:pt>
                <c:pt idx="10">
                  <c:v>0.16041649502243593</c:v>
                </c:pt>
                <c:pt idx="11">
                  <c:v>0.16041649502243593</c:v>
                </c:pt>
                <c:pt idx="12">
                  <c:v>0.16041649502243593</c:v>
                </c:pt>
                <c:pt idx="13">
                  <c:v>0.16041649502243593</c:v>
                </c:pt>
                <c:pt idx="14">
                  <c:v>0.16041649502243593</c:v>
                </c:pt>
                <c:pt idx="15">
                  <c:v>0.16041649502243593</c:v>
                </c:pt>
                <c:pt idx="16">
                  <c:v>0.16041649502243593</c:v>
                </c:pt>
                <c:pt idx="17">
                  <c:v>0.16041649502243593</c:v>
                </c:pt>
                <c:pt idx="18">
                  <c:v>0.16041649502243593</c:v>
                </c:pt>
                <c:pt idx="19">
                  <c:v>0.16041649502243593</c:v>
                </c:pt>
                <c:pt idx="20">
                  <c:v>0.16041649502243593</c:v>
                </c:pt>
                <c:pt idx="21">
                  <c:v>0.16041649502243593</c:v>
                </c:pt>
                <c:pt idx="22">
                  <c:v>0.16041649502243593</c:v>
                </c:pt>
                <c:pt idx="23">
                  <c:v>0.16041649502243593</c:v>
                </c:pt>
                <c:pt idx="24">
                  <c:v>0.16041649502243593</c:v>
                </c:pt>
                <c:pt idx="25">
                  <c:v>0.16041649502243593</c:v>
                </c:pt>
                <c:pt idx="26">
                  <c:v>0.16041649502243593</c:v>
                </c:pt>
                <c:pt idx="27">
                  <c:v>0.16041649502243593</c:v>
                </c:pt>
                <c:pt idx="28">
                  <c:v>0.16041649502243593</c:v>
                </c:pt>
                <c:pt idx="29">
                  <c:v>0.16041649502243593</c:v>
                </c:pt>
                <c:pt idx="30">
                  <c:v>0.16041649502243593</c:v>
                </c:pt>
                <c:pt idx="31">
                  <c:v>0.16041649502243593</c:v>
                </c:pt>
                <c:pt idx="32">
                  <c:v>0.16041649502243593</c:v>
                </c:pt>
                <c:pt idx="33">
                  <c:v>0.16041649502243593</c:v>
                </c:pt>
                <c:pt idx="34">
                  <c:v>0.16041649502243593</c:v>
                </c:pt>
                <c:pt idx="35">
                  <c:v>0.16041649502243593</c:v>
                </c:pt>
                <c:pt idx="36">
                  <c:v>0.16041649502243593</c:v>
                </c:pt>
                <c:pt idx="37">
                  <c:v>0.16041649502243593</c:v>
                </c:pt>
                <c:pt idx="38">
                  <c:v>0.16041649502243593</c:v>
                </c:pt>
                <c:pt idx="39">
                  <c:v>0.16041649502243593</c:v>
                </c:pt>
                <c:pt idx="40">
                  <c:v>0.16041649502243593</c:v>
                </c:pt>
                <c:pt idx="41">
                  <c:v>0.16041649502243593</c:v>
                </c:pt>
                <c:pt idx="42">
                  <c:v>0.16041649502243593</c:v>
                </c:pt>
                <c:pt idx="43">
                  <c:v>0.16041649502243593</c:v>
                </c:pt>
                <c:pt idx="44">
                  <c:v>0.16041649502243593</c:v>
                </c:pt>
                <c:pt idx="45">
                  <c:v>0.16041649502243593</c:v>
                </c:pt>
                <c:pt idx="46">
                  <c:v>0.16041649502243593</c:v>
                </c:pt>
                <c:pt idx="47">
                  <c:v>0.16041649502243593</c:v>
                </c:pt>
                <c:pt idx="48">
                  <c:v>0.16041649502243593</c:v>
                </c:pt>
                <c:pt idx="49">
                  <c:v>0.16041649502243593</c:v>
                </c:pt>
                <c:pt idx="50">
                  <c:v>0.16041649502243593</c:v>
                </c:pt>
                <c:pt idx="51">
                  <c:v>0.16041649502243593</c:v>
                </c:pt>
                <c:pt idx="52">
                  <c:v>0.16041649502243593</c:v>
                </c:pt>
                <c:pt idx="53">
                  <c:v>0.16041649502243593</c:v>
                </c:pt>
                <c:pt idx="54">
                  <c:v>0.16041649502243593</c:v>
                </c:pt>
                <c:pt idx="55">
                  <c:v>0.16041649502243593</c:v>
                </c:pt>
                <c:pt idx="56">
                  <c:v>0.16041649502243593</c:v>
                </c:pt>
                <c:pt idx="57">
                  <c:v>0.16041649502243593</c:v>
                </c:pt>
                <c:pt idx="58">
                  <c:v>0.16041649502243593</c:v>
                </c:pt>
                <c:pt idx="59">
                  <c:v>0.16041649502243593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B8-44EE-ADD5-E56D7C8F05B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predictions!$I$2:$I$61</c:f>
              <c:numCache>
                <c:formatCode>General</c:formatCode>
                <c:ptCount val="60"/>
                <c:pt idx="0">
                  <c:v>1.6130171644230723E-2</c:v>
                </c:pt>
                <c:pt idx="1">
                  <c:v>1.6130171644230723E-2</c:v>
                </c:pt>
                <c:pt idx="2">
                  <c:v>1.6130171644230723E-2</c:v>
                </c:pt>
                <c:pt idx="3">
                  <c:v>1.6130171644230723E-2</c:v>
                </c:pt>
                <c:pt idx="4">
                  <c:v>1.6130171644230723E-2</c:v>
                </c:pt>
                <c:pt idx="5">
                  <c:v>1.6130171644230723E-2</c:v>
                </c:pt>
                <c:pt idx="6">
                  <c:v>1.6130171644230723E-2</c:v>
                </c:pt>
                <c:pt idx="7">
                  <c:v>1.6130171644230723E-2</c:v>
                </c:pt>
                <c:pt idx="8">
                  <c:v>1.6130171644230723E-2</c:v>
                </c:pt>
                <c:pt idx="9">
                  <c:v>1.6130171644230723E-2</c:v>
                </c:pt>
                <c:pt idx="10">
                  <c:v>1.6130171644230723E-2</c:v>
                </c:pt>
                <c:pt idx="11">
                  <c:v>1.6130171644230723E-2</c:v>
                </c:pt>
                <c:pt idx="12">
                  <c:v>1.6130171644230723E-2</c:v>
                </c:pt>
                <c:pt idx="13">
                  <c:v>1.6130171644230723E-2</c:v>
                </c:pt>
                <c:pt idx="14">
                  <c:v>1.6130171644230723E-2</c:v>
                </c:pt>
                <c:pt idx="15">
                  <c:v>1.6130171644230723E-2</c:v>
                </c:pt>
                <c:pt idx="16">
                  <c:v>1.6130171644230723E-2</c:v>
                </c:pt>
                <c:pt idx="17">
                  <c:v>1.6130171644230723E-2</c:v>
                </c:pt>
                <c:pt idx="18">
                  <c:v>1.6130171644230723E-2</c:v>
                </c:pt>
                <c:pt idx="19">
                  <c:v>1.6130171644230723E-2</c:v>
                </c:pt>
                <c:pt idx="20">
                  <c:v>1.6130171644230723E-2</c:v>
                </c:pt>
                <c:pt idx="21">
                  <c:v>1.6130171644230723E-2</c:v>
                </c:pt>
                <c:pt idx="22">
                  <c:v>1.6130171644230723E-2</c:v>
                </c:pt>
                <c:pt idx="23">
                  <c:v>1.6130171644230723E-2</c:v>
                </c:pt>
                <c:pt idx="24">
                  <c:v>1.6130171644230723E-2</c:v>
                </c:pt>
                <c:pt idx="25">
                  <c:v>1.6130171644230723E-2</c:v>
                </c:pt>
                <c:pt idx="26">
                  <c:v>1.6130171644230723E-2</c:v>
                </c:pt>
                <c:pt idx="27">
                  <c:v>1.6130171644230723E-2</c:v>
                </c:pt>
                <c:pt idx="28">
                  <c:v>1.6130171644230723E-2</c:v>
                </c:pt>
                <c:pt idx="29">
                  <c:v>1.6130171644230723E-2</c:v>
                </c:pt>
                <c:pt idx="30">
                  <c:v>1.6130171644230723E-2</c:v>
                </c:pt>
                <c:pt idx="31">
                  <c:v>1.6130171644230723E-2</c:v>
                </c:pt>
                <c:pt idx="32">
                  <c:v>1.6130171644230723E-2</c:v>
                </c:pt>
                <c:pt idx="33">
                  <c:v>1.6130171644230723E-2</c:v>
                </c:pt>
                <c:pt idx="34">
                  <c:v>1.6130171644230723E-2</c:v>
                </c:pt>
                <c:pt idx="35">
                  <c:v>1.6130171644230723E-2</c:v>
                </c:pt>
                <c:pt idx="36">
                  <c:v>1.6130171644230723E-2</c:v>
                </c:pt>
                <c:pt idx="37">
                  <c:v>1.6130171644230723E-2</c:v>
                </c:pt>
                <c:pt idx="38">
                  <c:v>1.6130171644230723E-2</c:v>
                </c:pt>
                <c:pt idx="39">
                  <c:v>1.6130171644230723E-2</c:v>
                </c:pt>
                <c:pt idx="40">
                  <c:v>1.6130171644230723E-2</c:v>
                </c:pt>
                <c:pt idx="41">
                  <c:v>1.6130171644230723E-2</c:v>
                </c:pt>
                <c:pt idx="42">
                  <c:v>1.6130171644230723E-2</c:v>
                </c:pt>
                <c:pt idx="43">
                  <c:v>1.6130171644230723E-2</c:v>
                </c:pt>
                <c:pt idx="44">
                  <c:v>1.6130171644230723E-2</c:v>
                </c:pt>
                <c:pt idx="45">
                  <c:v>1.6130171644230723E-2</c:v>
                </c:pt>
                <c:pt idx="46">
                  <c:v>1.6130171644230723E-2</c:v>
                </c:pt>
                <c:pt idx="47">
                  <c:v>1.6130171644230723E-2</c:v>
                </c:pt>
                <c:pt idx="48">
                  <c:v>1.6130171644230723E-2</c:v>
                </c:pt>
                <c:pt idx="49">
                  <c:v>1.6130171644230723E-2</c:v>
                </c:pt>
                <c:pt idx="50">
                  <c:v>1.6130171644230723E-2</c:v>
                </c:pt>
                <c:pt idx="51">
                  <c:v>1.6130171644230723E-2</c:v>
                </c:pt>
                <c:pt idx="52">
                  <c:v>1.6130171644230723E-2</c:v>
                </c:pt>
                <c:pt idx="53">
                  <c:v>1.6130171644230723E-2</c:v>
                </c:pt>
                <c:pt idx="54">
                  <c:v>1.6130171644230723E-2</c:v>
                </c:pt>
                <c:pt idx="55">
                  <c:v>1.6130171644230723E-2</c:v>
                </c:pt>
                <c:pt idx="56">
                  <c:v>1.6130171644230723E-2</c:v>
                </c:pt>
                <c:pt idx="57">
                  <c:v>1.6130171644230723E-2</c:v>
                </c:pt>
                <c:pt idx="58">
                  <c:v>1.6130171644230723E-2</c:v>
                </c:pt>
                <c:pt idx="59">
                  <c:v>1.6130171644230723E-2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B8-44EE-ADD5-E56D7C8F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482191"/>
        <c:axId val="1534951599"/>
      </c:lineChart>
      <c:catAx>
        <c:axId val="1768482191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34951599"/>
        <c:crosses val="autoZero"/>
        <c:auto val="1"/>
        <c:lblAlgn val="ctr"/>
        <c:lblOffset val="100"/>
        <c:noMultiLvlLbl val="0"/>
      </c:catAx>
      <c:valAx>
        <c:axId val="153495159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6848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3</xdr:row>
      <xdr:rowOff>142874</xdr:rowOff>
    </xdr:from>
    <xdr:to>
      <xdr:col>16</xdr:col>
      <xdr:colOff>676275</xdr:colOff>
      <xdr:row>36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8AB69-4C21-4466-AEF0-8C25FF21C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39</xdr:row>
      <xdr:rowOff>66674</xdr:rowOff>
    </xdr:from>
    <xdr:to>
      <xdr:col>28</xdr:col>
      <xdr:colOff>304800</xdr:colOff>
      <xdr:row>78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7E5EEE-D9C6-44F9-9CA3-7E23FCE08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590551</xdr:colOff>
      <xdr:row>80</xdr:row>
      <xdr:rowOff>66675</xdr:rowOff>
    </xdr:from>
    <xdr:to>
      <xdr:col>24</xdr:col>
      <xdr:colOff>352425</xdr:colOff>
      <xdr:row>112</xdr:row>
      <xdr:rowOff>161924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E3DBB3-8A27-48C5-9399-3CAD0345F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95250</xdr:colOff>
      <xdr:row>108</xdr:row>
      <xdr:rowOff>76200</xdr:rowOff>
    </xdr:from>
    <xdr:to>
      <xdr:col>18</xdr:col>
      <xdr:colOff>590550</xdr:colOff>
      <xdr:row>146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BF4013-9F46-49EA-8C63-9B9462B74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7"/>
  <sheetViews>
    <sheetView tabSelected="1" topLeftCell="A112" zoomScaleNormal="100" workbookViewId="0">
      <selection activeCell="E66" sqref="E66"/>
    </sheetView>
  </sheetViews>
  <sheetFormatPr defaultRowHeight="14.25" x14ac:dyDescent="0.2"/>
  <cols>
    <col min="1" max="1" width="15.875" customWidth="1"/>
    <col min="2" max="2" width="17.75" customWidth="1"/>
    <col min="3" max="3" width="14.625" customWidth="1"/>
    <col min="8" max="8" width="18.875" customWidth="1"/>
    <col min="9" max="9" width="18.7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G1" t="s">
        <v>13</v>
      </c>
      <c r="H1" t="s">
        <v>14</v>
      </c>
      <c r="I1" t="s">
        <v>15</v>
      </c>
      <c r="J1" t="s">
        <v>17</v>
      </c>
    </row>
    <row r="2" spans="1:10" x14ac:dyDescent="0.2">
      <c r="A2">
        <v>5.0469E-2</v>
      </c>
      <c r="B2">
        <f>IF(A2&gt;0, 0, 1)</f>
        <v>0</v>
      </c>
      <c r="C2">
        <v>0</v>
      </c>
      <c r="D2">
        <f>IF(B2=C2,1,0)</f>
        <v>1</v>
      </c>
      <c r="E2">
        <f>B$74</f>
        <v>8.0599999999999995E-3</v>
      </c>
      <c r="F2">
        <f>B$75</f>
        <v>0.19749</v>
      </c>
      <c r="G2">
        <f>B$76</f>
        <v>8.8273333333333329E-2</v>
      </c>
      <c r="H2">
        <f>G2+B$77</f>
        <v>0.16041649502243593</v>
      </c>
      <c r="I2">
        <f>G2-B$77</f>
        <v>1.6130171644230723E-2</v>
      </c>
      <c r="J2">
        <f>D2/100</f>
        <v>0.01</v>
      </c>
    </row>
    <row r="3" spans="1:10" x14ac:dyDescent="0.2">
      <c r="A3">
        <v>-4.6260999999999997E-2</v>
      </c>
      <c r="B3">
        <f t="shared" ref="B3:B61" si="0">IF(A3&gt;0, 0, 1)</f>
        <v>1</v>
      </c>
      <c r="C3">
        <v>1</v>
      </c>
      <c r="D3">
        <f t="shared" ref="D3:D61" si="1">IF(B3=C3,1,0)</f>
        <v>1</v>
      </c>
      <c r="E3">
        <f t="shared" ref="E3:E61" si="2">B$74</f>
        <v>8.0599999999999995E-3</v>
      </c>
      <c r="F3">
        <f t="shared" ref="F3:F61" si="3">B$75</f>
        <v>0.19749</v>
      </c>
      <c r="G3">
        <f t="shared" ref="G3:G61" si="4">B$76</f>
        <v>8.8273333333333329E-2</v>
      </c>
      <c r="H3">
        <f t="shared" ref="H3:H61" si="5">G3+B$77</f>
        <v>0.16041649502243593</v>
      </c>
      <c r="I3">
        <f t="shared" ref="I3:I61" si="6">G3-B$77</f>
        <v>1.6130171644230723E-2</v>
      </c>
      <c r="J3">
        <f t="shared" ref="J3:J61" si="7">D3/100</f>
        <v>0.01</v>
      </c>
    </row>
    <row r="4" spans="1:10" x14ac:dyDescent="0.2">
      <c r="A4">
        <v>8.5627999999999996E-2</v>
      </c>
      <c r="B4">
        <f t="shared" si="0"/>
        <v>0</v>
      </c>
      <c r="C4">
        <v>0</v>
      </c>
      <c r="D4">
        <f t="shared" si="1"/>
        <v>1</v>
      </c>
      <c r="E4">
        <f t="shared" si="2"/>
        <v>8.0599999999999995E-3</v>
      </c>
      <c r="F4">
        <f t="shared" si="3"/>
        <v>0.19749</v>
      </c>
      <c r="G4">
        <f t="shared" si="4"/>
        <v>8.8273333333333329E-2</v>
      </c>
      <c r="H4">
        <f t="shared" si="5"/>
        <v>0.16041649502243593</v>
      </c>
      <c r="I4">
        <f t="shared" si="6"/>
        <v>1.6130171644230723E-2</v>
      </c>
      <c r="J4">
        <f t="shared" si="7"/>
        <v>0.01</v>
      </c>
    </row>
    <row r="5" spans="1:10" x14ac:dyDescent="0.2">
      <c r="A5">
        <v>-6.3577999999999996E-2</v>
      </c>
      <c r="B5">
        <f t="shared" si="0"/>
        <v>1</v>
      </c>
      <c r="C5">
        <v>1</v>
      </c>
      <c r="D5">
        <f t="shared" si="1"/>
        <v>1</v>
      </c>
      <c r="E5">
        <f t="shared" si="2"/>
        <v>8.0599999999999995E-3</v>
      </c>
      <c r="F5">
        <f t="shared" si="3"/>
        <v>0.19749</v>
      </c>
      <c r="G5">
        <f t="shared" si="4"/>
        <v>8.8273333333333329E-2</v>
      </c>
      <c r="H5">
        <f t="shared" si="5"/>
        <v>0.16041649502243593</v>
      </c>
      <c r="I5">
        <f t="shared" si="6"/>
        <v>1.6130171644230723E-2</v>
      </c>
      <c r="J5">
        <f t="shared" si="7"/>
        <v>0.01</v>
      </c>
    </row>
    <row r="6" spans="1:10" x14ac:dyDescent="0.2">
      <c r="A6">
        <v>-5.9270999999999997E-2</v>
      </c>
      <c r="B6">
        <f t="shared" si="0"/>
        <v>1</v>
      </c>
      <c r="C6">
        <v>1</v>
      </c>
      <c r="D6">
        <f t="shared" si="1"/>
        <v>1</v>
      </c>
      <c r="E6">
        <f t="shared" si="2"/>
        <v>8.0599999999999995E-3</v>
      </c>
      <c r="F6">
        <f t="shared" si="3"/>
        <v>0.19749</v>
      </c>
      <c r="G6">
        <f t="shared" si="4"/>
        <v>8.8273333333333329E-2</v>
      </c>
      <c r="H6">
        <f t="shared" si="5"/>
        <v>0.16041649502243593</v>
      </c>
      <c r="I6">
        <f t="shared" si="6"/>
        <v>1.6130171644230723E-2</v>
      </c>
      <c r="J6">
        <f t="shared" si="7"/>
        <v>0.01</v>
      </c>
    </row>
    <row r="7" spans="1:10" x14ac:dyDescent="0.2">
      <c r="A7">
        <v>9.9606E-2</v>
      </c>
      <c r="B7">
        <f t="shared" si="0"/>
        <v>0</v>
      </c>
      <c r="C7">
        <v>1</v>
      </c>
      <c r="D7">
        <f t="shared" si="1"/>
        <v>0</v>
      </c>
      <c r="E7">
        <f t="shared" si="2"/>
        <v>8.0599999999999995E-3</v>
      </c>
      <c r="F7">
        <f t="shared" si="3"/>
        <v>0.19749</v>
      </c>
      <c r="G7">
        <f t="shared" si="4"/>
        <v>8.8273333333333329E-2</v>
      </c>
      <c r="H7">
        <f t="shared" si="5"/>
        <v>0.16041649502243593</v>
      </c>
      <c r="I7">
        <f t="shared" si="6"/>
        <v>1.6130171644230723E-2</v>
      </c>
      <c r="J7">
        <f t="shared" si="7"/>
        <v>0</v>
      </c>
    </row>
    <row r="8" spans="1:10" x14ac:dyDescent="0.2">
      <c r="A8">
        <v>1.6378E-2</v>
      </c>
      <c r="B8">
        <f t="shared" si="0"/>
        <v>0</v>
      </c>
      <c r="C8">
        <v>1</v>
      </c>
      <c r="D8">
        <f t="shared" si="1"/>
        <v>0</v>
      </c>
      <c r="E8">
        <f t="shared" si="2"/>
        <v>8.0599999999999995E-3</v>
      </c>
      <c r="F8">
        <f t="shared" si="3"/>
        <v>0.19749</v>
      </c>
      <c r="G8">
        <f t="shared" si="4"/>
        <v>8.8273333333333329E-2</v>
      </c>
      <c r="H8">
        <f t="shared" si="5"/>
        <v>0.16041649502243593</v>
      </c>
      <c r="I8">
        <f t="shared" si="6"/>
        <v>1.6130171644230723E-2</v>
      </c>
      <c r="J8">
        <f t="shared" si="7"/>
        <v>0</v>
      </c>
    </row>
    <row r="9" spans="1:10" x14ac:dyDescent="0.2">
      <c r="A9">
        <v>0.19749</v>
      </c>
      <c r="B9">
        <f t="shared" si="0"/>
        <v>0</v>
      </c>
      <c r="C9">
        <v>1</v>
      </c>
      <c r="D9">
        <f t="shared" si="1"/>
        <v>0</v>
      </c>
      <c r="E9">
        <f t="shared" si="2"/>
        <v>8.0599999999999995E-3</v>
      </c>
      <c r="F9">
        <f t="shared" si="3"/>
        <v>0.19749</v>
      </c>
      <c r="G9">
        <f t="shared" si="4"/>
        <v>8.8273333333333329E-2</v>
      </c>
      <c r="H9">
        <f t="shared" si="5"/>
        <v>0.16041649502243593</v>
      </c>
      <c r="I9">
        <f t="shared" si="6"/>
        <v>1.6130171644230723E-2</v>
      </c>
      <c r="J9">
        <f t="shared" si="7"/>
        <v>0</v>
      </c>
    </row>
    <row r="10" spans="1:10" x14ac:dyDescent="0.2">
      <c r="A10">
        <v>0.123001</v>
      </c>
      <c r="B10">
        <f t="shared" si="0"/>
        <v>0</v>
      </c>
      <c r="C10">
        <v>1</v>
      </c>
      <c r="D10">
        <f t="shared" si="1"/>
        <v>0</v>
      </c>
      <c r="E10">
        <f t="shared" si="2"/>
        <v>8.0599999999999995E-3</v>
      </c>
      <c r="F10">
        <f t="shared" si="3"/>
        <v>0.19749</v>
      </c>
      <c r="G10">
        <f t="shared" si="4"/>
        <v>8.8273333333333329E-2</v>
      </c>
      <c r="H10">
        <f t="shared" si="5"/>
        <v>0.16041649502243593</v>
      </c>
      <c r="I10">
        <f t="shared" si="6"/>
        <v>1.6130171644230723E-2</v>
      </c>
      <c r="J10">
        <f t="shared" si="7"/>
        <v>0</v>
      </c>
    </row>
    <row r="11" spans="1:10" x14ac:dyDescent="0.2">
      <c r="A11">
        <v>0.15511800000000001</v>
      </c>
      <c r="B11">
        <f t="shared" si="0"/>
        <v>0</v>
      </c>
      <c r="C11">
        <v>1</v>
      </c>
      <c r="D11">
        <f t="shared" si="1"/>
        <v>0</v>
      </c>
      <c r="E11">
        <f t="shared" si="2"/>
        <v>8.0599999999999995E-3</v>
      </c>
      <c r="F11">
        <f t="shared" si="3"/>
        <v>0.19749</v>
      </c>
      <c r="G11">
        <f t="shared" si="4"/>
        <v>8.8273333333333329E-2</v>
      </c>
      <c r="H11">
        <f t="shared" si="5"/>
        <v>0.16041649502243593</v>
      </c>
      <c r="I11">
        <f t="shared" si="6"/>
        <v>1.6130171644230723E-2</v>
      </c>
      <c r="J11">
        <f t="shared" si="7"/>
        <v>0</v>
      </c>
    </row>
    <row r="12" spans="1:10" x14ac:dyDescent="0.2">
      <c r="A12">
        <v>0.21598400000000001</v>
      </c>
      <c r="B12">
        <f t="shared" si="0"/>
        <v>0</v>
      </c>
      <c r="C12">
        <v>0</v>
      </c>
      <c r="D12">
        <f t="shared" si="1"/>
        <v>1</v>
      </c>
      <c r="E12">
        <f t="shared" si="2"/>
        <v>8.0599999999999995E-3</v>
      </c>
      <c r="F12">
        <f t="shared" si="3"/>
        <v>0.19749</v>
      </c>
      <c r="G12">
        <f t="shared" si="4"/>
        <v>8.8273333333333329E-2</v>
      </c>
      <c r="H12">
        <f t="shared" si="5"/>
        <v>0.16041649502243593</v>
      </c>
      <c r="I12">
        <f t="shared" si="6"/>
        <v>1.6130171644230723E-2</v>
      </c>
      <c r="J12">
        <f t="shared" si="7"/>
        <v>0.01</v>
      </c>
    </row>
    <row r="13" spans="1:10" x14ac:dyDescent="0.2">
      <c r="A13">
        <v>-0.112424</v>
      </c>
      <c r="B13">
        <f t="shared" si="0"/>
        <v>1</v>
      </c>
      <c r="C13">
        <v>1</v>
      </c>
      <c r="D13">
        <f t="shared" si="1"/>
        <v>1</v>
      </c>
      <c r="E13">
        <f t="shared" si="2"/>
        <v>8.0599999999999995E-3</v>
      </c>
      <c r="F13">
        <f t="shared" si="3"/>
        <v>0.19749</v>
      </c>
      <c r="G13">
        <f t="shared" si="4"/>
        <v>8.8273333333333329E-2</v>
      </c>
      <c r="H13">
        <f t="shared" si="5"/>
        <v>0.16041649502243593</v>
      </c>
      <c r="I13">
        <f t="shared" si="6"/>
        <v>1.6130171644230723E-2</v>
      </c>
      <c r="J13">
        <f t="shared" si="7"/>
        <v>0.01</v>
      </c>
    </row>
    <row r="14" spans="1:10" x14ac:dyDescent="0.2">
      <c r="A14">
        <v>2.7539000000000001E-2</v>
      </c>
      <c r="B14">
        <f t="shared" si="0"/>
        <v>0</v>
      </c>
      <c r="C14">
        <v>1</v>
      </c>
      <c r="D14">
        <f t="shared" si="1"/>
        <v>0</v>
      </c>
      <c r="E14">
        <f t="shared" si="2"/>
        <v>8.0599999999999995E-3</v>
      </c>
      <c r="F14">
        <f t="shared" si="3"/>
        <v>0.19749</v>
      </c>
      <c r="G14">
        <f t="shared" si="4"/>
        <v>8.8273333333333329E-2</v>
      </c>
      <c r="H14">
        <f t="shared" si="5"/>
        <v>0.16041649502243593</v>
      </c>
      <c r="I14">
        <f t="shared" si="6"/>
        <v>1.6130171644230723E-2</v>
      </c>
      <c r="J14">
        <f t="shared" si="7"/>
        <v>0</v>
      </c>
    </row>
    <row r="15" spans="1:10" x14ac:dyDescent="0.2">
      <c r="A15">
        <v>0.20575399999999999</v>
      </c>
      <c r="B15">
        <f t="shared" si="0"/>
        <v>0</v>
      </c>
      <c r="C15">
        <v>0</v>
      </c>
      <c r="D15">
        <f t="shared" si="1"/>
        <v>1</v>
      </c>
      <c r="E15">
        <f t="shared" si="2"/>
        <v>8.0599999999999995E-3</v>
      </c>
      <c r="F15">
        <f t="shared" si="3"/>
        <v>0.19749</v>
      </c>
      <c r="G15">
        <f t="shared" si="4"/>
        <v>8.8273333333333329E-2</v>
      </c>
      <c r="H15">
        <f t="shared" si="5"/>
        <v>0.16041649502243593</v>
      </c>
      <c r="I15">
        <f t="shared" si="6"/>
        <v>1.6130171644230723E-2</v>
      </c>
      <c r="J15">
        <f t="shared" si="7"/>
        <v>0.01</v>
      </c>
    </row>
    <row r="16" spans="1:10" x14ac:dyDescent="0.2">
      <c r="A16">
        <v>-4.2035999999999997E-2</v>
      </c>
      <c r="B16">
        <f t="shared" si="0"/>
        <v>1</v>
      </c>
      <c r="C16">
        <v>1</v>
      </c>
      <c r="D16">
        <f t="shared" si="1"/>
        <v>1</v>
      </c>
      <c r="E16">
        <f t="shared" si="2"/>
        <v>8.0599999999999995E-3</v>
      </c>
      <c r="F16">
        <f t="shared" si="3"/>
        <v>0.19749</v>
      </c>
      <c r="G16">
        <f t="shared" si="4"/>
        <v>8.8273333333333329E-2</v>
      </c>
      <c r="H16">
        <f t="shared" si="5"/>
        <v>0.16041649502243593</v>
      </c>
      <c r="I16">
        <f t="shared" si="6"/>
        <v>1.6130171644230723E-2</v>
      </c>
      <c r="J16">
        <f t="shared" si="7"/>
        <v>0.01</v>
      </c>
    </row>
    <row r="17" spans="1:10" x14ac:dyDescent="0.2">
      <c r="A17">
        <v>7.0495000000000002E-2</v>
      </c>
      <c r="B17">
        <f t="shared" si="0"/>
        <v>0</v>
      </c>
      <c r="C17">
        <v>0</v>
      </c>
      <c r="D17">
        <f t="shared" si="1"/>
        <v>1</v>
      </c>
      <c r="E17">
        <f t="shared" si="2"/>
        <v>8.0599999999999995E-3</v>
      </c>
      <c r="F17">
        <f t="shared" si="3"/>
        <v>0.19749</v>
      </c>
      <c r="G17">
        <f t="shared" si="4"/>
        <v>8.8273333333333329E-2</v>
      </c>
      <c r="H17">
        <f t="shared" si="5"/>
        <v>0.16041649502243593</v>
      </c>
      <c r="I17">
        <f t="shared" si="6"/>
        <v>1.6130171644230723E-2</v>
      </c>
      <c r="J17">
        <f t="shared" si="7"/>
        <v>0.01</v>
      </c>
    </row>
    <row r="18" spans="1:10" x14ac:dyDescent="0.2">
      <c r="A18">
        <v>-6.0537000000000001E-2</v>
      </c>
      <c r="B18">
        <f t="shared" si="0"/>
        <v>1</v>
      </c>
      <c r="C18">
        <v>1</v>
      </c>
      <c r="D18">
        <f t="shared" si="1"/>
        <v>1</v>
      </c>
      <c r="E18">
        <f t="shared" si="2"/>
        <v>8.0599999999999995E-3</v>
      </c>
      <c r="F18">
        <f t="shared" si="3"/>
        <v>0.19749</v>
      </c>
      <c r="G18">
        <f t="shared" si="4"/>
        <v>8.8273333333333329E-2</v>
      </c>
      <c r="H18">
        <f t="shared" si="5"/>
        <v>0.16041649502243593</v>
      </c>
      <c r="I18">
        <f t="shared" si="6"/>
        <v>1.6130171644230723E-2</v>
      </c>
      <c r="J18">
        <f t="shared" si="7"/>
        <v>0.01</v>
      </c>
    </row>
    <row r="19" spans="1:10" x14ac:dyDescent="0.2">
      <c r="A19">
        <v>0.19530400000000001</v>
      </c>
      <c r="B19">
        <f t="shared" si="0"/>
        <v>0</v>
      </c>
      <c r="C19">
        <v>0</v>
      </c>
      <c r="D19">
        <f t="shared" si="1"/>
        <v>1</v>
      </c>
      <c r="E19">
        <f t="shared" si="2"/>
        <v>8.0599999999999995E-3</v>
      </c>
      <c r="F19">
        <f t="shared" si="3"/>
        <v>0.19749</v>
      </c>
      <c r="G19">
        <f t="shared" si="4"/>
        <v>8.8273333333333329E-2</v>
      </c>
      <c r="H19">
        <f t="shared" si="5"/>
        <v>0.16041649502243593</v>
      </c>
      <c r="I19">
        <f t="shared" si="6"/>
        <v>1.6130171644230723E-2</v>
      </c>
      <c r="J19">
        <f t="shared" si="7"/>
        <v>0.01</v>
      </c>
    </row>
    <row r="20" spans="1:10" x14ac:dyDescent="0.2">
      <c r="A20">
        <v>0.216193</v>
      </c>
      <c r="B20">
        <f t="shared" si="0"/>
        <v>0</v>
      </c>
      <c r="C20">
        <v>0</v>
      </c>
      <c r="D20">
        <f t="shared" si="1"/>
        <v>1</v>
      </c>
      <c r="E20">
        <f t="shared" si="2"/>
        <v>8.0599999999999995E-3</v>
      </c>
      <c r="F20">
        <f t="shared" si="3"/>
        <v>0.19749</v>
      </c>
      <c r="G20">
        <f t="shared" si="4"/>
        <v>8.8273333333333329E-2</v>
      </c>
      <c r="H20">
        <f t="shared" si="5"/>
        <v>0.16041649502243593</v>
      </c>
      <c r="I20">
        <f t="shared" si="6"/>
        <v>1.6130171644230723E-2</v>
      </c>
      <c r="J20">
        <f t="shared" si="7"/>
        <v>0.01</v>
      </c>
    </row>
    <row r="21" spans="1:10" x14ac:dyDescent="0.2">
      <c r="A21">
        <v>6.1998999999999999E-2</v>
      </c>
      <c r="B21">
        <f t="shared" si="0"/>
        <v>0</v>
      </c>
      <c r="C21">
        <v>0</v>
      </c>
      <c r="D21">
        <f t="shared" si="1"/>
        <v>1</v>
      </c>
      <c r="E21">
        <f t="shared" si="2"/>
        <v>8.0599999999999995E-3</v>
      </c>
      <c r="F21">
        <f t="shared" si="3"/>
        <v>0.19749</v>
      </c>
      <c r="G21">
        <f t="shared" si="4"/>
        <v>8.8273333333333329E-2</v>
      </c>
      <c r="H21">
        <f t="shared" si="5"/>
        <v>0.16041649502243593</v>
      </c>
      <c r="I21">
        <f t="shared" si="6"/>
        <v>1.6130171644230723E-2</v>
      </c>
      <c r="J21">
        <f t="shared" si="7"/>
        <v>0.01</v>
      </c>
    </row>
    <row r="22" spans="1:10" x14ac:dyDescent="0.2">
      <c r="A22">
        <v>-9.6489000000000005E-2</v>
      </c>
      <c r="B22">
        <f t="shared" si="0"/>
        <v>1</v>
      </c>
      <c r="C22">
        <v>1</v>
      </c>
      <c r="D22">
        <f t="shared" si="1"/>
        <v>1</v>
      </c>
      <c r="E22">
        <f t="shared" si="2"/>
        <v>8.0599999999999995E-3</v>
      </c>
      <c r="F22">
        <f t="shared" si="3"/>
        <v>0.19749</v>
      </c>
      <c r="G22">
        <f t="shared" si="4"/>
        <v>8.8273333333333329E-2</v>
      </c>
      <c r="H22">
        <f t="shared" si="5"/>
        <v>0.16041649502243593</v>
      </c>
      <c r="I22">
        <f t="shared" si="6"/>
        <v>1.6130171644230723E-2</v>
      </c>
      <c r="J22">
        <f t="shared" si="7"/>
        <v>0.01</v>
      </c>
    </row>
    <row r="23" spans="1:10" x14ac:dyDescent="0.2">
      <c r="A23">
        <v>1.8169000000000001E-2</v>
      </c>
      <c r="B23">
        <f t="shared" si="0"/>
        <v>0</v>
      </c>
      <c r="C23">
        <v>1</v>
      </c>
      <c r="D23">
        <f t="shared" si="1"/>
        <v>0</v>
      </c>
      <c r="E23">
        <f t="shared" si="2"/>
        <v>8.0599999999999995E-3</v>
      </c>
      <c r="F23">
        <f t="shared" si="3"/>
        <v>0.19749</v>
      </c>
      <c r="G23">
        <f t="shared" si="4"/>
        <v>8.8273333333333329E-2</v>
      </c>
      <c r="H23">
        <f t="shared" si="5"/>
        <v>0.16041649502243593</v>
      </c>
      <c r="I23">
        <f t="shared" si="6"/>
        <v>1.6130171644230723E-2</v>
      </c>
      <c r="J23">
        <f t="shared" si="7"/>
        <v>0</v>
      </c>
    </row>
    <row r="24" spans="1:10" x14ac:dyDescent="0.2">
      <c r="A24">
        <v>0.40701100000000001</v>
      </c>
      <c r="B24">
        <f t="shared" si="0"/>
        <v>0</v>
      </c>
      <c r="C24">
        <v>0</v>
      </c>
      <c r="D24">
        <f t="shared" si="1"/>
        <v>1</v>
      </c>
      <c r="E24">
        <f t="shared" si="2"/>
        <v>8.0599999999999995E-3</v>
      </c>
      <c r="F24">
        <f t="shared" si="3"/>
        <v>0.19749</v>
      </c>
      <c r="G24">
        <f t="shared" si="4"/>
        <v>8.8273333333333329E-2</v>
      </c>
      <c r="H24">
        <f t="shared" si="5"/>
        <v>0.16041649502243593</v>
      </c>
      <c r="I24">
        <f t="shared" si="6"/>
        <v>1.6130171644230723E-2</v>
      </c>
      <c r="J24">
        <f t="shared" si="7"/>
        <v>0.01</v>
      </c>
    </row>
    <row r="25" spans="1:10" x14ac:dyDescent="0.2">
      <c r="A25">
        <v>-4.5533999999999998E-2</v>
      </c>
      <c r="B25">
        <f t="shared" si="0"/>
        <v>1</v>
      </c>
      <c r="C25">
        <v>1</v>
      </c>
      <c r="D25">
        <f t="shared" si="1"/>
        <v>1</v>
      </c>
      <c r="E25">
        <f t="shared" si="2"/>
        <v>8.0599999999999995E-3</v>
      </c>
      <c r="F25">
        <f t="shared" si="3"/>
        <v>0.19749</v>
      </c>
      <c r="G25">
        <f t="shared" si="4"/>
        <v>8.8273333333333329E-2</v>
      </c>
      <c r="H25">
        <f t="shared" si="5"/>
        <v>0.16041649502243593</v>
      </c>
      <c r="I25">
        <f t="shared" si="6"/>
        <v>1.6130171644230723E-2</v>
      </c>
      <c r="J25">
        <f t="shared" si="7"/>
        <v>0.01</v>
      </c>
    </row>
    <row r="26" spans="1:10" x14ac:dyDescent="0.2">
      <c r="A26">
        <v>-0.162964</v>
      </c>
      <c r="B26">
        <f t="shared" si="0"/>
        <v>1</v>
      </c>
      <c r="C26">
        <v>1</v>
      </c>
      <c r="D26">
        <f t="shared" si="1"/>
        <v>1</v>
      </c>
      <c r="E26">
        <f t="shared" si="2"/>
        <v>8.0599999999999995E-3</v>
      </c>
      <c r="F26">
        <f t="shared" si="3"/>
        <v>0.19749</v>
      </c>
      <c r="G26">
        <f t="shared" si="4"/>
        <v>8.8273333333333329E-2</v>
      </c>
      <c r="H26">
        <f t="shared" si="5"/>
        <v>0.16041649502243593</v>
      </c>
      <c r="I26">
        <f t="shared" si="6"/>
        <v>1.6130171644230723E-2</v>
      </c>
      <c r="J26">
        <f t="shared" si="7"/>
        <v>0.01</v>
      </c>
    </row>
    <row r="27" spans="1:10" x14ac:dyDescent="0.2">
      <c r="A27">
        <v>0.14909900000000001</v>
      </c>
      <c r="B27">
        <f t="shared" si="0"/>
        <v>0</v>
      </c>
      <c r="C27">
        <v>1</v>
      </c>
      <c r="D27">
        <f t="shared" si="1"/>
        <v>0</v>
      </c>
      <c r="E27">
        <f t="shared" si="2"/>
        <v>8.0599999999999995E-3</v>
      </c>
      <c r="F27">
        <f t="shared" si="3"/>
        <v>0.19749</v>
      </c>
      <c r="G27">
        <f t="shared" si="4"/>
        <v>8.8273333333333329E-2</v>
      </c>
      <c r="H27">
        <f t="shared" si="5"/>
        <v>0.16041649502243593</v>
      </c>
      <c r="I27">
        <f t="shared" si="6"/>
        <v>1.6130171644230723E-2</v>
      </c>
      <c r="J27">
        <f t="shared" si="7"/>
        <v>0</v>
      </c>
    </row>
    <row r="28" spans="1:10" x14ac:dyDescent="0.2">
      <c r="A28">
        <v>0.13920299999999999</v>
      </c>
      <c r="B28">
        <f t="shared" si="0"/>
        <v>0</v>
      </c>
      <c r="C28">
        <v>0</v>
      </c>
      <c r="D28">
        <f t="shared" si="1"/>
        <v>1</v>
      </c>
      <c r="E28">
        <f t="shared" si="2"/>
        <v>8.0599999999999995E-3</v>
      </c>
      <c r="F28">
        <f t="shared" si="3"/>
        <v>0.19749</v>
      </c>
      <c r="G28">
        <f t="shared" si="4"/>
        <v>8.8273333333333329E-2</v>
      </c>
      <c r="H28">
        <f t="shared" si="5"/>
        <v>0.16041649502243593</v>
      </c>
      <c r="I28">
        <f t="shared" si="6"/>
        <v>1.6130171644230723E-2</v>
      </c>
      <c r="J28">
        <f t="shared" si="7"/>
        <v>0.01</v>
      </c>
    </row>
    <row r="29" spans="1:10" x14ac:dyDescent="0.2">
      <c r="A29">
        <v>0.193713</v>
      </c>
      <c r="B29">
        <f t="shared" si="0"/>
        <v>0</v>
      </c>
      <c r="C29">
        <v>0</v>
      </c>
      <c r="D29">
        <f t="shared" si="1"/>
        <v>1</v>
      </c>
      <c r="E29">
        <f t="shared" si="2"/>
        <v>8.0599999999999995E-3</v>
      </c>
      <c r="F29">
        <f t="shared" si="3"/>
        <v>0.19749</v>
      </c>
      <c r="G29">
        <f t="shared" si="4"/>
        <v>8.8273333333333329E-2</v>
      </c>
      <c r="H29">
        <f t="shared" si="5"/>
        <v>0.16041649502243593</v>
      </c>
      <c r="I29">
        <f t="shared" si="6"/>
        <v>1.6130171644230723E-2</v>
      </c>
      <c r="J29">
        <f t="shared" si="7"/>
        <v>0.01</v>
      </c>
    </row>
    <row r="30" spans="1:10" x14ac:dyDescent="0.2">
      <c r="A30">
        <v>-0.12764600000000001</v>
      </c>
      <c r="B30">
        <f t="shared" si="0"/>
        <v>1</v>
      </c>
      <c r="C30">
        <v>1</v>
      </c>
      <c r="D30">
        <f t="shared" si="1"/>
        <v>1</v>
      </c>
      <c r="E30">
        <f t="shared" si="2"/>
        <v>8.0599999999999995E-3</v>
      </c>
      <c r="F30">
        <f t="shared" si="3"/>
        <v>0.19749</v>
      </c>
      <c r="G30">
        <f t="shared" si="4"/>
        <v>8.8273333333333329E-2</v>
      </c>
      <c r="H30">
        <f t="shared" si="5"/>
        <v>0.16041649502243593</v>
      </c>
      <c r="I30">
        <f t="shared" si="6"/>
        <v>1.6130171644230723E-2</v>
      </c>
      <c r="J30">
        <f t="shared" si="7"/>
        <v>0.01</v>
      </c>
    </row>
    <row r="31" spans="1:10" x14ac:dyDescent="0.2">
      <c r="A31">
        <v>0.29633900000000002</v>
      </c>
      <c r="B31">
        <f t="shared" si="0"/>
        <v>0</v>
      </c>
      <c r="C31">
        <v>0</v>
      </c>
      <c r="D31">
        <f t="shared" si="1"/>
        <v>1</v>
      </c>
      <c r="E31">
        <f t="shared" si="2"/>
        <v>8.0599999999999995E-3</v>
      </c>
      <c r="F31">
        <f t="shared" si="3"/>
        <v>0.19749</v>
      </c>
      <c r="G31">
        <f t="shared" si="4"/>
        <v>8.8273333333333329E-2</v>
      </c>
      <c r="H31">
        <f t="shared" si="5"/>
        <v>0.16041649502243593</v>
      </c>
      <c r="I31">
        <f t="shared" si="6"/>
        <v>1.6130171644230723E-2</v>
      </c>
      <c r="J31">
        <f t="shared" si="7"/>
        <v>0.01</v>
      </c>
    </row>
    <row r="32" spans="1:10" x14ac:dyDescent="0.2">
      <c r="A32">
        <v>8.0599999999999995E-3</v>
      </c>
      <c r="B32">
        <f t="shared" si="0"/>
        <v>0</v>
      </c>
      <c r="C32">
        <v>1</v>
      </c>
      <c r="D32">
        <f t="shared" si="1"/>
        <v>0</v>
      </c>
      <c r="E32">
        <f t="shared" si="2"/>
        <v>8.0599999999999995E-3</v>
      </c>
      <c r="F32">
        <f t="shared" si="3"/>
        <v>0.19749</v>
      </c>
      <c r="G32">
        <f t="shared" si="4"/>
        <v>8.8273333333333329E-2</v>
      </c>
      <c r="H32">
        <f t="shared" si="5"/>
        <v>0.16041649502243593</v>
      </c>
      <c r="I32">
        <f t="shared" si="6"/>
        <v>1.6130171644230723E-2</v>
      </c>
      <c r="J32">
        <f t="shared" si="7"/>
        <v>0</v>
      </c>
    </row>
    <row r="33" spans="1:10" x14ac:dyDescent="0.2">
      <c r="A33">
        <v>4.9404999999999998E-2</v>
      </c>
      <c r="B33">
        <f t="shared" si="0"/>
        <v>0</v>
      </c>
      <c r="C33">
        <v>0</v>
      </c>
      <c r="D33">
        <f t="shared" si="1"/>
        <v>1</v>
      </c>
      <c r="E33">
        <f t="shared" si="2"/>
        <v>8.0599999999999995E-3</v>
      </c>
      <c r="F33">
        <f t="shared" si="3"/>
        <v>0.19749</v>
      </c>
      <c r="G33">
        <f t="shared" si="4"/>
        <v>8.8273333333333329E-2</v>
      </c>
      <c r="H33">
        <f t="shared" si="5"/>
        <v>0.16041649502243593</v>
      </c>
      <c r="I33">
        <f t="shared" si="6"/>
        <v>1.6130171644230723E-2</v>
      </c>
      <c r="J33">
        <f t="shared" si="7"/>
        <v>0.01</v>
      </c>
    </row>
    <row r="34" spans="1:10" x14ac:dyDescent="0.2">
      <c r="A34">
        <v>-0.106256</v>
      </c>
      <c r="B34">
        <f t="shared" si="0"/>
        <v>1</v>
      </c>
      <c r="C34">
        <v>1</v>
      </c>
      <c r="D34">
        <f t="shared" si="1"/>
        <v>1</v>
      </c>
      <c r="E34">
        <f t="shared" si="2"/>
        <v>8.0599999999999995E-3</v>
      </c>
      <c r="F34">
        <f t="shared" si="3"/>
        <v>0.19749</v>
      </c>
      <c r="G34">
        <f t="shared" si="4"/>
        <v>8.8273333333333329E-2</v>
      </c>
      <c r="H34">
        <f t="shared" si="5"/>
        <v>0.16041649502243593</v>
      </c>
      <c r="I34">
        <f t="shared" si="6"/>
        <v>1.6130171644230723E-2</v>
      </c>
      <c r="J34">
        <f t="shared" si="7"/>
        <v>0.01</v>
      </c>
    </row>
    <row r="35" spans="1:10" x14ac:dyDescent="0.2">
      <c r="A35">
        <v>0.266239</v>
      </c>
      <c r="B35">
        <f t="shared" si="0"/>
        <v>0</v>
      </c>
      <c r="C35">
        <v>0</v>
      </c>
      <c r="D35">
        <f t="shared" si="1"/>
        <v>1</v>
      </c>
      <c r="E35">
        <f t="shared" si="2"/>
        <v>8.0599999999999995E-3</v>
      </c>
      <c r="F35">
        <f t="shared" si="3"/>
        <v>0.19749</v>
      </c>
      <c r="G35">
        <f t="shared" si="4"/>
        <v>8.8273333333333329E-2</v>
      </c>
      <c r="H35">
        <f t="shared" si="5"/>
        <v>0.16041649502243593</v>
      </c>
      <c r="I35">
        <f t="shared" si="6"/>
        <v>1.6130171644230723E-2</v>
      </c>
      <c r="J35">
        <f t="shared" si="7"/>
        <v>0.01</v>
      </c>
    </row>
    <row r="36" spans="1:10" x14ac:dyDescent="0.2">
      <c r="A36">
        <v>0.21601200000000001</v>
      </c>
      <c r="B36">
        <f t="shared" si="0"/>
        <v>0</v>
      </c>
      <c r="C36">
        <v>0</v>
      </c>
      <c r="D36">
        <f t="shared" si="1"/>
        <v>1</v>
      </c>
      <c r="E36">
        <f t="shared" si="2"/>
        <v>8.0599999999999995E-3</v>
      </c>
      <c r="F36">
        <f t="shared" si="3"/>
        <v>0.19749</v>
      </c>
      <c r="G36">
        <f t="shared" si="4"/>
        <v>8.8273333333333329E-2</v>
      </c>
      <c r="H36">
        <f t="shared" si="5"/>
        <v>0.16041649502243593</v>
      </c>
      <c r="I36">
        <f t="shared" si="6"/>
        <v>1.6130171644230723E-2</v>
      </c>
      <c r="J36">
        <f t="shared" si="7"/>
        <v>0.01</v>
      </c>
    </row>
    <row r="37" spans="1:10" x14ac:dyDescent="0.2">
      <c r="A37">
        <v>4.2715000000000003E-2</v>
      </c>
      <c r="B37">
        <f t="shared" si="0"/>
        <v>0</v>
      </c>
      <c r="C37">
        <v>0</v>
      </c>
      <c r="D37">
        <f t="shared" si="1"/>
        <v>1</v>
      </c>
      <c r="E37">
        <f t="shared" si="2"/>
        <v>8.0599999999999995E-3</v>
      </c>
      <c r="F37">
        <f t="shared" si="3"/>
        <v>0.19749</v>
      </c>
      <c r="G37">
        <f t="shared" si="4"/>
        <v>8.8273333333333329E-2</v>
      </c>
      <c r="H37">
        <f t="shared" si="5"/>
        <v>0.16041649502243593</v>
      </c>
      <c r="I37">
        <f t="shared" si="6"/>
        <v>1.6130171644230723E-2</v>
      </c>
      <c r="J37">
        <f t="shared" si="7"/>
        <v>0.01</v>
      </c>
    </row>
    <row r="38" spans="1:10" x14ac:dyDescent="0.2">
      <c r="A38">
        <v>0.24123</v>
      </c>
      <c r="B38">
        <f t="shared" si="0"/>
        <v>0</v>
      </c>
      <c r="C38">
        <v>0</v>
      </c>
      <c r="D38">
        <f t="shared" si="1"/>
        <v>1</v>
      </c>
      <c r="E38">
        <f t="shared" si="2"/>
        <v>8.0599999999999995E-3</v>
      </c>
      <c r="F38">
        <f t="shared" si="3"/>
        <v>0.19749</v>
      </c>
      <c r="G38">
        <f t="shared" si="4"/>
        <v>8.8273333333333329E-2</v>
      </c>
      <c r="H38">
        <f t="shared" si="5"/>
        <v>0.16041649502243593</v>
      </c>
      <c r="I38">
        <f t="shared" si="6"/>
        <v>1.6130171644230723E-2</v>
      </c>
      <c r="J38">
        <f t="shared" si="7"/>
        <v>0.01</v>
      </c>
    </row>
    <row r="39" spans="1:10" x14ac:dyDescent="0.2">
      <c r="A39">
        <v>0.28089399999999998</v>
      </c>
      <c r="B39">
        <f t="shared" si="0"/>
        <v>0</v>
      </c>
      <c r="C39">
        <v>0</v>
      </c>
      <c r="D39">
        <f t="shared" si="1"/>
        <v>1</v>
      </c>
      <c r="E39">
        <f t="shared" si="2"/>
        <v>8.0599999999999995E-3</v>
      </c>
      <c r="F39">
        <f t="shared" si="3"/>
        <v>0.19749</v>
      </c>
      <c r="G39">
        <f t="shared" si="4"/>
        <v>8.8273333333333329E-2</v>
      </c>
      <c r="H39">
        <f t="shared" si="5"/>
        <v>0.16041649502243593</v>
      </c>
      <c r="I39">
        <f t="shared" si="6"/>
        <v>1.6130171644230723E-2</v>
      </c>
      <c r="J39">
        <f t="shared" si="7"/>
        <v>0.01</v>
      </c>
    </row>
    <row r="40" spans="1:10" x14ac:dyDescent="0.2">
      <c r="A40">
        <v>0.209451</v>
      </c>
      <c r="B40">
        <f t="shared" si="0"/>
        <v>0</v>
      </c>
      <c r="C40">
        <v>0</v>
      </c>
      <c r="D40">
        <f t="shared" si="1"/>
        <v>1</v>
      </c>
      <c r="E40">
        <f t="shared" si="2"/>
        <v>8.0599999999999995E-3</v>
      </c>
      <c r="F40">
        <f t="shared" si="3"/>
        <v>0.19749</v>
      </c>
      <c r="G40">
        <f t="shared" si="4"/>
        <v>8.8273333333333329E-2</v>
      </c>
      <c r="H40">
        <f t="shared" si="5"/>
        <v>0.16041649502243593</v>
      </c>
      <c r="I40">
        <f t="shared" si="6"/>
        <v>1.6130171644230723E-2</v>
      </c>
      <c r="J40">
        <f t="shared" si="7"/>
        <v>0.01</v>
      </c>
    </row>
    <row r="41" spans="1:10" x14ac:dyDescent="0.2">
      <c r="A41">
        <v>-6.2725000000000003E-2</v>
      </c>
      <c r="B41">
        <f t="shared" si="0"/>
        <v>1</v>
      </c>
      <c r="C41">
        <v>1</v>
      </c>
      <c r="D41">
        <f t="shared" si="1"/>
        <v>1</v>
      </c>
      <c r="E41">
        <f t="shared" si="2"/>
        <v>8.0599999999999995E-3</v>
      </c>
      <c r="F41">
        <f t="shared" si="3"/>
        <v>0.19749</v>
      </c>
      <c r="G41">
        <f t="shared" si="4"/>
        <v>8.8273333333333329E-2</v>
      </c>
      <c r="H41">
        <f t="shared" si="5"/>
        <v>0.16041649502243593</v>
      </c>
      <c r="I41">
        <f t="shared" si="6"/>
        <v>1.6130171644230723E-2</v>
      </c>
      <c r="J41">
        <f t="shared" si="7"/>
        <v>0.01</v>
      </c>
    </row>
    <row r="42" spans="1:10" x14ac:dyDescent="0.2">
      <c r="A42">
        <v>0.22398100000000001</v>
      </c>
      <c r="B42">
        <f t="shared" si="0"/>
        <v>0</v>
      </c>
      <c r="C42">
        <v>0</v>
      </c>
      <c r="D42">
        <f t="shared" si="1"/>
        <v>1</v>
      </c>
      <c r="E42">
        <f t="shared" si="2"/>
        <v>8.0599999999999995E-3</v>
      </c>
      <c r="F42">
        <f t="shared" si="3"/>
        <v>0.19749</v>
      </c>
      <c r="G42">
        <f t="shared" si="4"/>
        <v>8.8273333333333329E-2</v>
      </c>
      <c r="H42">
        <f t="shared" si="5"/>
        <v>0.16041649502243593</v>
      </c>
      <c r="I42">
        <f t="shared" si="6"/>
        <v>1.6130171644230723E-2</v>
      </c>
      <c r="J42">
        <f t="shared" si="7"/>
        <v>0.01</v>
      </c>
    </row>
    <row r="43" spans="1:10" x14ac:dyDescent="0.2">
      <c r="A43">
        <v>0.18154500000000001</v>
      </c>
      <c r="B43">
        <f t="shared" si="0"/>
        <v>0</v>
      </c>
      <c r="C43">
        <v>0</v>
      </c>
      <c r="D43">
        <f t="shared" si="1"/>
        <v>1</v>
      </c>
      <c r="E43">
        <f t="shared" si="2"/>
        <v>8.0599999999999995E-3</v>
      </c>
      <c r="F43">
        <f t="shared" si="3"/>
        <v>0.19749</v>
      </c>
      <c r="G43">
        <f t="shared" si="4"/>
        <v>8.8273333333333329E-2</v>
      </c>
      <c r="H43">
        <f t="shared" si="5"/>
        <v>0.16041649502243593</v>
      </c>
      <c r="I43">
        <f t="shared" si="6"/>
        <v>1.6130171644230723E-2</v>
      </c>
      <c r="J43">
        <f t="shared" si="7"/>
        <v>0.01</v>
      </c>
    </row>
    <row r="44" spans="1:10" x14ac:dyDescent="0.2">
      <c r="A44">
        <v>-4.2816E-2</v>
      </c>
      <c r="B44">
        <f t="shared" si="0"/>
        <v>1</v>
      </c>
      <c r="C44">
        <v>1</v>
      </c>
      <c r="D44">
        <f t="shared" si="1"/>
        <v>1</v>
      </c>
      <c r="E44">
        <f t="shared" si="2"/>
        <v>8.0599999999999995E-3</v>
      </c>
      <c r="F44">
        <f t="shared" si="3"/>
        <v>0.19749</v>
      </c>
      <c r="G44">
        <f t="shared" si="4"/>
        <v>8.8273333333333329E-2</v>
      </c>
      <c r="H44">
        <f t="shared" si="5"/>
        <v>0.16041649502243593</v>
      </c>
      <c r="I44">
        <f t="shared" si="6"/>
        <v>1.6130171644230723E-2</v>
      </c>
      <c r="J44">
        <f t="shared" si="7"/>
        <v>0.01</v>
      </c>
    </row>
    <row r="45" spans="1:10" x14ac:dyDescent="0.2">
      <c r="A45">
        <v>-1.1098999999999999E-2</v>
      </c>
      <c r="B45">
        <f t="shared" si="0"/>
        <v>1</v>
      </c>
      <c r="C45">
        <v>1</v>
      </c>
      <c r="D45">
        <f t="shared" si="1"/>
        <v>1</v>
      </c>
      <c r="E45">
        <f t="shared" si="2"/>
        <v>8.0599999999999995E-3</v>
      </c>
      <c r="F45">
        <f t="shared" si="3"/>
        <v>0.19749</v>
      </c>
      <c r="G45">
        <f t="shared" si="4"/>
        <v>8.8273333333333329E-2</v>
      </c>
      <c r="H45">
        <f t="shared" si="5"/>
        <v>0.16041649502243593</v>
      </c>
      <c r="I45">
        <f t="shared" si="6"/>
        <v>1.6130171644230723E-2</v>
      </c>
      <c r="J45">
        <f t="shared" si="7"/>
        <v>0.01</v>
      </c>
    </row>
    <row r="46" spans="1:10" x14ac:dyDescent="0.2">
      <c r="A46">
        <v>-0.1341</v>
      </c>
      <c r="B46">
        <f t="shared" si="0"/>
        <v>1</v>
      </c>
      <c r="C46">
        <v>1</v>
      </c>
      <c r="D46">
        <f t="shared" si="1"/>
        <v>1</v>
      </c>
      <c r="E46">
        <f t="shared" si="2"/>
        <v>8.0599999999999995E-3</v>
      </c>
      <c r="F46">
        <f t="shared" si="3"/>
        <v>0.19749</v>
      </c>
      <c r="G46">
        <f t="shared" si="4"/>
        <v>8.8273333333333329E-2</v>
      </c>
      <c r="H46">
        <f t="shared" si="5"/>
        <v>0.16041649502243593</v>
      </c>
      <c r="I46">
        <f t="shared" si="6"/>
        <v>1.6130171644230723E-2</v>
      </c>
      <c r="J46">
        <f t="shared" si="7"/>
        <v>0.01</v>
      </c>
    </row>
    <row r="47" spans="1:10" x14ac:dyDescent="0.2">
      <c r="A47">
        <v>9.1084999999999999E-2</v>
      </c>
      <c r="B47">
        <f t="shared" si="0"/>
        <v>0</v>
      </c>
      <c r="C47">
        <v>0</v>
      </c>
      <c r="D47">
        <f t="shared" si="1"/>
        <v>1</v>
      </c>
      <c r="E47">
        <f t="shared" si="2"/>
        <v>8.0599999999999995E-3</v>
      </c>
      <c r="F47">
        <f t="shared" si="3"/>
        <v>0.19749</v>
      </c>
      <c r="G47">
        <f t="shared" si="4"/>
        <v>8.8273333333333329E-2</v>
      </c>
      <c r="H47">
        <f t="shared" si="5"/>
        <v>0.16041649502243593</v>
      </c>
      <c r="I47">
        <f t="shared" si="6"/>
        <v>1.6130171644230723E-2</v>
      </c>
      <c r="J47">
        <f t="shared" si="7"/>
        <v>0.01</v>
      </c>
    </row>
    <row r="48" spans="1:10" x14ac:dyDescent="0.2">
      <c r="A48">
        <v>-0.17865300000000001</v>
      </c>
      <c r="B48">
        <f t="shared" si="0"/>
        <v>1</v>
      </c>
      <c r="C48">
        <v>1</v>
      </c>
      <c r="D48">
        <f t="shared" si="1"/>
        <v>1</v>
      </c>
      <c r="E48">
        <f t="shared" si="2"/>
        <v>8.0599999999999995E-3</v>
      </c>
      <c r="F48">
        <f t="shared" si="3"/>
        <v>0.19749</v>
      </c>
      <c r="G48">
        <f t="shared" si="4"/>
        <v>8.8273333333333329E-2</v>
      </c>
      <c r="H48">
        <f t="shared" si="5"/>
        <v>0.16041649502243593</v>
      </c>
      <c r="I48">
        <f t="shared" si="6"/>
        <v>1.6130171644230723E-2</v>
      </c>
      <c r="J48">
        <f t="shared" si="7"/>
        <v>0.01</v>
      </c>
    </row>
    <row r="49" spans="1:10" x14ac:dyDescent="0.2">
      <c r="A49">
        <v>0.103392</v>
      </c>
      <c r="B49">
        <f t="shared" si="0"/>
        <v>0</v>
      </c>
      <c r="C49">
        <v>0</v>
      </c>
      <c r="D49">
        <f t="shared" si="1"/>
        <v>1</v>
      </c>
      <c r="E49">
        <f t="shared" si="2"/>
        <v>8.0599999999999995E-3</v>
      </c>
      <c r="F49">
        <f t="shared" si="3"/>
        <v>0.19749</v>
      </c>
      <c r="G49">
        <f t="shared" si="4"/>
        <v>8.8273333333333329E-2</v>
      </c>
      <c r="H49">
        <f t="shared" si="5"/>
        <v>0.16041649502243593</v>
      </c>
      <c r="I49">
        <f t="shared" si="6"/>
        <v>1.6130171644230723E-2</v>
      </c>
      <c r="J49">
        <f t="shared" si="7"/>
        <v>0.01</v>
      </c>
    </row>
    <row r="50" spans="1:10" x14ac:dyDescent="0.2">
      <c r="A50">
        <v>0.145762</v>
      </c>
      <c r="B50">
        <f t="shared" si="0"/>
        <v>0</v>
      </c>
      <c r="C50">
        <v>0</v>
      </c>
      <c r="D50">
        <f t="shared" si="1"/>
        <v>1</v>
      </c>
      <c r="E50">
        <f t="shared" si="2"/>
        <v>8.0599999999999995E-3</v>
      </c>
      <c r="F50">
        <f t="shared" si="3"/>
        <v>0.19749</v>
      </c>
      <c r="G50">
        <f t="shared" si="4"/>
        <v>8.8273333333333329E-2</v>
      </c>
      <c r="H50">
        <f t="shared" si="5"/>
        <v>0.16041649502243593</v>
      </c>
      <c r="I50">
        <f t="shared" si="6"/>
        <v>1.6130171644230723E-2</v>
      </c>
      <c r="J50">
        <f t="shared" si="7"/>
        <v>0.01</v>
      </c>
    </row>
    <row r="51" spans="1:10" x14ac:dyDescent="0.2">
      <c r="A51">
        <v>-6.8820000000000001E-3</v>
      </c>
      <c r="B51">
        <f t="shared" si="0"/>
        <v>1</v>
      </c>
      <c r="C51">
        <v>1</v>
      </c>
      <c r="D51">
        <f t="shared" si="1"/>
        <v>1</v>
      </c>
      <c r="E51">
        <f t="shared" si="2"/>
        <v>8.0599999999999995E-3</v>
      </c>
      <c r="F51">
        <f t="shared" si="3"/>
        <v>0.19749</v>
      </c>
      <c r="G51">
        <f t="shared" si="4"/>
        <v>8.8273333333333329E-2</v>
      </c>
      <c r="H51">
        <f t="shared" si="5"/>
        <v>0.16041649502243593</v>
      </c>
      <c r="I51">
        <f t="shared" si="6"/>
        <v>1.6130171644230723E-2</v>
      </c>
      <c r="J51">
        <f t="shared" si="7"/>
        <v>0.01</v>
      </c>
    </row>
    <row r="52" spans="1:10" x14ac:dyDescent="0.2">
      <c r="A52">
        <v>1.8086000000000001E-2</v>
      </c>
      <c r="B52">
        <f t="shared" si="0"/>
        <v>0</v>
      </c>
      <c r="C52">
        <v>0</v>
      </c>
      <c r="D52">
        <f t="shared" si="1"/>
        <v>1</v>
      </c>
      <c r="E52">
        <f t="shared" si="2"/>
        <v>8.0599999999999995E-3</v>
      </c>
      <c r="F52">
        <f t="shared" si="3"/>
        <v>0.19749</v>
      </c>
      <c r="G52">
        <f t="shared" si="4"/>
        <v>8.8273333333333329E-2</v>
      </c>
      <c r="H52">
        <f t="shared" si="5"/>
        <v>0.16041649502243593</v>
      </c>
      <c r="I52">
        <f t="shared" si="6"/>
        <v>1.6130171644230723E-2</v>
      </c>
      <c r="J52">
        <f t="shared" si="7"/>
        <v>0.01</v>
      </c>
    </row>
    <row r="53" spans="1:10" x14ac:dyDescent="0.2">
      <c r="A53">
        <v>1.6140000000000002E-2</v>
      </c>
      <c r="B53">
        <f t="shared" si="0"/>
        <v>0</v>
      </c>
      <c r="C53">
        <v>0</v>
      </c>
      <c r="D53">
        <f t="shared" si="1"/>
        <v>1</v>
      </c>
      <c r="E53">
        <f t="shared" si="2"/>
        <v>8.0599999999999995E-3</v>
      </c>
      <c r="F53">
        <f t="shared" si="3"/>
        <v>0.19749</v>
      </c>
      <c r="G53">
        <f t="shared" si="4"/>
        <v>8.8273333333333329E-2</v>
      </c>
      <c r="H53">
        <f t="shared" si="5"/>
        <v>0.16041649502243593</v>
      </c>
      <c r="I53">
        <f t="shared" si="6"/>
        <v>1.6130171644230723E-2</v>
      </c>
      <c r="J53">
        <f t="shared" si="7"/>
        <v>0.01</v>
      </c>
    </row>
    <row r="54" spans="1:10" x14ac:dyDescent="0.2">
      <c r="A54">
        <v>0.153139</v>
      </c>
      <c r="B54">
        <f t="shared" si="0"/>
        <v>0</v>
      </c>
      <c r="C54">
        <v>0</v>
      </c>
      <c r="D54">
        <f t="shared" si="1"/>
        <v>1</v>
      </c>
      <c r="E54">
        <f t="shared" si="2"/>
        <v>8.0599999999999995E-3</v>
      </c>
      <c r="F54">
        <f t="shared" si="3"/>
        <v>0.19749</v>
      </c>
      <c r="G54">
        <f t="shared" si="4"/>
        <v>8.8273333333333329E-2</v>
      </c>
      <c r="H54">
        <f t="shared" si="5"/>
        <v>0.16041649502243593</v>
      </c>
      <c r="I54">
        <f t="shared" si="6"/>
        <v>1.6130171644230723E-2</v>
      </c>
      <c r="J54">
        <f t="shared" si="7"/>
        <v>0.01</v>
      </c>
    </row>
    <row r="55" spans="1:10" x14ac:dyDescent="0.2">
      <c r="A55">
        <v>-0.18268300000000001</v>
      </c>
      <c r="B55">
        <f t="shared" si="0"/>
        <v>1</v>
      </c>
      <c r="C55">
        <v>1</v>
      </c>
      <c r="D55">
        <f t="shared" si="1"/>
        <v>1</v>
      </c>
      <c r="E55">
        <f t="shared" si="2"/>
        <v>8.0599999999999995E-3</v>
      </c>
      <c r="F55">
        <f t="shared" si="3"/>
        <v>0.19749</v>
      </c>
      <c r="G55">
        <f t="shared" si="4"/>
        <v>8.8273333333333329E-2</v>
      </c>
      <c r="H55">
        <f t="shared" si="5"/>
        <v>0.16041649502243593</v>
      </c>
      <c r="I55">
        <f t="shared" si="6"/>
        <v>1.6130171644230723E-2</v>
      </c>
      <c r="J55">
        <f t="shared" si="7"/>
        <v>0.01</v>
      </c>
    </row>
    <row r="56" spans="1:10" x14ac:dyDescent="0.2">
      <c r="A56">
        <v>0.182835</v>
      </c>
      <c r="B56">
        <f t="shared" si="0"/>
        <v>0</v>
      </c>
      <c r="C56">
        <v>0</v>
      </c>
      <c r="D56">
        <f t="shared" si="1"/>
        <v>1</v>
      </c>
      <c r="E56">
        <f t="shared" si="2"/>
        <v>8.0599999999999995E-3</v>
      </c>
      <c r="F56">
        <f t="shared" si="3"/>
        <v>0.19749</v>
      </c>
      <c r="G56">
        <f t="shared" si="4"/>
        <v>8.8273333333333329E-2</v>
      </c>
      <c r="H56">
        <f t="shared" si="5"/>
        <v>0.16041649502243593</v>
      </c>
      <c r="I56">
        <f t="shared" si="6"/>
        <v>1.6130171644230723E-2</v>
      </c>
      <c r="J56">
        <f t="shared" si="7"/>
        <v>0.01</v>
      </c>
    </row>
    <row r="57" spans="1:10" x14ac:dyDescent="0.2">
      <c r="A57">
        <v>-0.253749</v>
      </c>
      <c r="B57">
        <f t="shared" si="0"/>
        <v>1</v>
      </c>
      <c r="C57">
        <v>1</v>
      </c>
      <c r="D57">
        <f t="shared" si="1"/>
        <v>1</v>
      </c>
      <c r="E57">
        <f t="shared" si="2"/>
        <v>8.0599999999999995E-3</v>
      </c>
      <c r="F57">
        <f t="shared" si="3"/>
        <v>0.19749</v>
      </c>
      <c r="G57">
        <f t="shared" si="4"/>
        <v>8.8273333333333329E-2</v>
      </c>
      <c r="H57">
        <f t="shared" si="5"/>
        <v>0.16041649502243593</v>
      </c>
      <c r="I57">
        <f t="shared" si="6"/>
        <v>1.6130171644230723E-2</v>
      </c>
      <c r="J57">
        <f t="shared" si="7"/>
        <v>0.01</v>
      </c>
    </row>
    <row r="58" spans="1:10" x14ac:dyDescent="0.2">
      <c r="A58">
        <v>0.13949800000000001</v>
      </c>
      <c r="B58">
        <f t="shared" si="0"/>
        <v>0</v>
      </c>
      <c r="C58">
        <v>0</v>
      </c>
      <c r="D58">
        <f t="shared" si="1"/>
        <v>1</v>
      </c>
      <c r="E58">
        <f t="shared" si="2"/>
        <v>8.0599999999999995E-3</v>
      </c>
      <c r="F58">
        <f t="shared" si="3"/>
        <v>0.19749</v>
      </c>
      <c r="G58">
        <f t="shared" si="4"/>
        <v>8.8273333333333329E-2</v>
      </c>
      <c r="H58">
        <f t="shared" si="5"/>
        <v>0.16041649502243593</v>
      </c>
      <c r="I58">
        <f t="shared" si="6"/>
        <v>1.6130171644230723E-2</v>
      </c>
      <c r="J58">
        <f t="shared" si="7"/>
        <v>0.01</v>
      </c>
    </row>
    <row r="59" spans="1:10" x14ac:dyDescent="0.2">
      <c r="A59">
        <v>8.7558999999999998E-2</v>
      </c>
      <c r="B59">
        <f t="shared" si="0"/>
        <v>0</v>
      </c>
      <c r="C59">
        <v>0</v>
      </c>
      <c r="D59">
        <f t="shared" si="1"/>
        <v>1</v>
      </c>
      <c r="E59">
        <f t="shared" si="2"/>
        <v>8.0599999999999995E-3</v>
      </c>
      <c r="F59">
        <f t="shared" si="3"/>
        <v>0.19749</v>
      </c>
      <c r="G59">
        <f t="shared" si="4"/>
        <v>8.8273333333333329E-2</v>
      </c>
      <c r="H59">
        <f t="shared" si="5"/>
        <v>0.16041649502243593</v>
      </c>
      <c r="I59">
        <f t="shared" si="6"/>
        <v>1.6130171644230723E-2</v>
      </c>
      <c r="J59">
        <f t="shared" si="7"/>
        <v>0.01</v>
      </c>
    </row>
    <row r="60" spans="1:10" x14ac:dyDescent="0.2">
      <c r="A60">
        <v>3.6068000000000003E-2</v>
      </c>
      <c r="B60">
        <f t="shared" si="0"/>
        <v>0</v>
      </c>
      <c r="C60">
        <v>0</v>
      </c>
      <c r="D60">
        <f t="shared" si="1"/>
        <v>1</v>
      </c>
      <c r="E60">
        <f t="shared" si="2"/>
        <v>8.0599999999999995E-3</v>
      </c>
      <c r="F60">
        <f t="shared" si="3"/>
        <v>0.19749</v>
      </c>
      <c r="G60">
        <f t="shared" si="4"/>
        <v>8.8273333333333329E-2</v>
      </c>
      <c r="H60">
        <f t="shared" si="5"/>
        <v>0.16041649502243593</v>
      </c>
      <c r="I60">
        <f t="shared" si="6"/>
        <v>1.6130171644230723E-2</v>
      </c>
      <c r="J60">
        <f t="shared" si="7"/>
        <v>0.01</v>
      </c>
    </row>
    <row r="61" spans="1:10" x14ac:dyDescent="0.2">
      <c r="A61">
        <v>-2.4251000000000002E-2</v>
      </c>
      <c r="B61">
        <f t="shared" si="0"/>
        <v>1</v>
      </c>
      <c r="C61">
        <v>1</v>
      </c>
      <c r="D61">
        <f t="shared" si="1"/>
        <v>1</v>
      </c>
      <c r="E61">
        <f t="shared" si="2"/>
        <v>8.0599999999999995E-3</v>
      </c>
      <c r="F61">
        <f t="shared" si="3"/>
        <v>0.19749</v>
      </c>
      <c r="G61">
        <f t="shared" si="4"/>
        <v>8.8273333333333329E-2</v>
      </c>
      <c r="H61">
        <f t="shared" si="5"/>
        <v>0.16041649502243593</v>
      </c>
      <c r="I61">
        <f t="shared" si="6"/>
        <v>1.6130171644230723E-2</v>
      </c>
      <c r="J61">
        <f t="shared" si="7"/>
        <v>0.01</v>
      </c>
    </row>
    <row r="63" spans="1:10" x14ac:dyDescent="0.2">
      <c r="A63" t="s">
        <v>9</v>
      </c>
    </row>
    <row r="64" spans="1:10" x14ac:dyDescent="0.2">
      <c r="A64">
        <v>8.0599999999999995E-3</v>
      </c>
    </row>
    <row r="65" spans="1:2" x14ac:dyDescent="0.2">
      <c r="A65">
        <v>1.6378E-2</v>
      </c>
    </row>
    <row r="66" spans="1:2" x14ac:dyDescent="0.2">
      <c r="A66">
        <v>1.8169000000000001E-2</v>
      </c>
    </row>
    <row r="67" spans="1:2" x14ac:dyDescent="0.2">
      <c r="A67">
        <v>2.7539000000000001E-2</v>
      </c>
    </row>
    <row r="68" spans="1:2" x14ac:dyDescent="0.2">
      <c r="A68">
        <v>9.9606E-2</v>
      </c>
    </row>
    <row r="69" spans="1:2" x14ac:dyDescent="0.2">
      <c r="A69">
        <v>0.123001</v>
      </c>
    </row>
    <row r="70" spans="1:2" x14ac:dyDescent="0.2">
      <c r="A70">
        <v>0.14909900000000001</v>
      </c>
    </row>
    <row r="71" spans="1:2" x14ac:dyDescent="0.2">
      <c r="A71">
        <v>0.15511800000000001</v>
      </c>
    </row>
    <row r="72" spans="1:2" x14ac:dyDescent="0.2">
      <c r="A72">
        <v>0.19749</v>
      </c>
    </row>
    <row r="74" spans="1:2" x14ac:dyDescent="0.2">
      <c r="A74" t="s">
        <v>10</v>
      </c>
      <c r="B74">
        <f>MIN(A64:A72)</f>
        <v>8.0599999999999995E-3</v>
      </c>
    </row>
    <row r="75" spans="1:2" x14ac:dyDescent="0.2">
      <c r="A75" t="s">
        <v>11</v>
      </c>
      <c r="B75">
        <f>MAX(A64:A72)</f>
        <v>0.19749</v>
      </c>
    </row>
    <row r="76" spans="1:2" x14ac:dyDescent="0.2">
      <c r="A76" t="s">
        <v>12</v>
      </c>
      <c r="B76">
        <f>AVERAGE(A64:A72)</f>
        <v>8.8273333333333329E-2</v>
      </c>
    </row>
    <row r="77" spans="1:2" x14ac:dyDescent="0.2">
      <c r="A77" t="s">
        <v>16</v>
      </c>
      <c r="B77">
        <f>_xlfn.STDEV.S(A64:A72)</f>
        <v>7.2143161689102606E-2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8A6B2-C2E0-4B4F-9447-382D8A57DEF1}">
  <dimension ref="A1:I64"/>
  <sheetViews>
    <sheetView rightToLeft="1" workbookViewId="0"/>
  </sheetViews>
  <sheetFormatPr defaultRowHeight="14.25" x14ac:dyDescent="0.2"/>
  <sheetData>
    <row r="1" spans="1:4" x14ac:dyDescent="0.2">
      <c r="A1" s="1"/>
      <c r="B1" s="1" t="s">
        <v>4</v>
      </c>
      <c r="C1" s="2" t="s">
        <v>7</v>
      </c>
      <c r="D1" s="2" t="s">
        <v>8</v>
      </c>
    </row>
    <row r="2" spans="1:4" x14ac:dyDescent="0.2">
      <c r="A2" s="1">
        <f>IF(predictions!D2&lt;&gt;"",predictions!D2,"")</f>
        <v>1</v>
      </c>
      <c r="B2" s="1">
        <f>IF(predictions!A2="",NA(),predictions!A2)</f>
        <v>5.0469E-2</v>
      </c>
      <c r="C2" s="1" t="e">
        <f>IF(0&gt;predictions!A2,predictions!A2,NA())</f>
        <v>#N/A</v>
      </c>
      <c r="D2" s="1">
        <f>IF(0&lt;predictions!A2,predictions!A2,NA())</f>
        <v>5.0469E-2</v>
      </c>
    </row>
    <row r="3" spans="1:4" x14ac:dyDescent="0.2">
      <c r="A3" s="1">
        <f>IF(predictions!D3&lt;&gt;"",predictions!D3,"")</f>
        <v>1</v>
      </c>
      <c r="B3" s="1">
        <f>IF(predictions!A3="",NA(),predictions!A3)</f>
        <v>-4.6260999999999997E-2</v>
      </c>
      <c r="C3" s="1">
        <f>IF(0&gt;predictions!A3,predictions!A3,NA())</f>
        <v>-4.6260999999999997E-2</v>
      </c>
      <c r="D3" s="1" t="e">
        <f>IF(0&lt;predictions!A3,predictions!A3,NA())</f>
        <v>#N/A</v>
      </c>
    </row>
    <row r="4" spans="1:4" x14ac:dyDescent="0.2">
      <c r="A4" s="1">
        <f>IF(predictions!D4&lt;&gt;"",predictions!D4,"")</f>
        <v>1</v>
      </c>
      <c r="B4" s="1">
        <f>IF(predictions!A4="",NA(),predictions!A4)</f>
        <v>8.5627999999999996E-2</v>
      </c>
      <c r="C4" s="1" t="e">
        <f>IF(0&gt;predictions!A4,predictions!A4,NA())</f>
        <v>#N/A</v>
      </c>
      <c r="D4" s="1">
        <f>IF(0&lt;predictions!A4,predictions!A4,NA())</f>
        <v>8.5627999999999996E-2</v>
      </c>
    </row>
    <row r="5" spans="1:4" x14ac:dyDescent="0.2">
      <c r="A5" s="1">
        <f>IF(predictions!D5&lt;&gt;"",predictions!D5,"")</f>
        <v>1</v>
      </c>
      <c r="B5" s="1">
        <f>IF(predictions!A5="",NA(),predictions!A5)</f>
        <v>-6.3577999999999996E-2</v>
      </c>
      <c r="C5" s="1">
        <f>IF(0&gt;predictions!A5,predictions!A5,NA())</f>
        <v>-6.3577999999999996E-2</v>
      </c>
      <c r="D5" s="1" t="e">
        <f>IF(0&lt;predictions!A5,predictions!A5,NA())</f>
        <v>#N/A</v>
      </c>
    </row>
    <row r="6" spans="1:4" x14ac:dyDescent="0.2">
      <c r="A6" s="1">
        <f>IF(predictions!D6&lt;&gt;"",predictions!D6,"")</f>
        <v>1</v>
      </c>
      <c r="B6" s="1">
        <f>IF(predictions!A6="",NA(),predictions!A6)</f>
        <v>-5.9270999999999997E-2</v>
      </c>
      <c r="C6" s="1">
        <f>IF(0&gt;predictions!A6,predictions!A6,NA())</f>
        <v>-5.9270999999999997E-2</v>
      </c>
      <c r="D6" s="1" t="e">
        <f>IF(0&lt;predictions!A6,predictions!A6,NA())</f>
        <v>#N/A</v>
      </c>
    </row>
    <row r="7" spans="1:4" x14ac:dyDescent="0.2">
      <c r="A7" s="1">
        <f>IF(predictions!D7&lt;&gt;"",predictions!D7,"")</f>
        <v>0</v>
      </c>
      <c r="B7" s="1">
        <f>IF(predictions!A7="",NA(),predictions!A7)</f>
        <v>9.9606E-2</v>
      </c>
      <c r="C7" s="1" t="e">
        <f>IF(0&gt;predictions!A7,predictions!A7,NA())</f>
        <v>#N/A</v>
      </c>
      <c r="D7" s="1">
        <f>IF(0&lt;predictions!A7,predictions!A7,NA())</f>
        <v>9.9606E-2</v>
      </c>
    </row>
    <row r="8" spans="1:4" x14ac:dyDescent="0.2">
      <c r="A8" s="1">
        <f>IF(predictions!D8&lt;&gt;"",predictions!D8,"")</f>
        <v>0</v>
      </c>
      <c r="B8" s="1">
        <f>IF(predictions!A8="",NA(),predictions!A8)</f>
        <v>1.6378E-2</v>
      </c>
      <c r="C8" s="1" t="e">
        <f>IF(0&gt;predictions!A8,predictions!A8,NA())</f>
        <v>#N/A</v>
      </c>
      <c r="D8" s="1">
        <f>IF(0&lt;predictions!A8,predictions!A8,NA())</f>
        <v>1.6378E-2</v>
      </c>
    </row>
    <row r="9" spans="1:4" x14ac:dyDescent="0.2">
      <c r="A9" s="1">
        <f>IF(predictions!D9&lt;&gt;"",predictions!D9,"")</f>
        <v>0</v>
      </c>
      <c r="B9" s="1">
        <f>IF(predictions!A9="",NA(),predictions!A9)</f>
        <v>0.19749</v>
      </c>
      <c r="C9" s="1" t="e">
        <f>IF(0&gt;predictions!A9,predictions!A9,NA())</f>
        <v>#N/A</v>
      </c>
      <c r="D9" s="1">
        <f>IF(0&lt;predictions!A9,predictions!A9,NA())</f>
        <v>0.19749</v>
      </c>
    </row>
    <row r="10" spans="1:4" x14ac:dyDescent="0.2">
      <c r="A10" s="1">
        <f>IF(predictions!D10&lt;&gt;"",predictions!D10,"")</f>
        <v>0</v>
      </c>
      <c r="B10" s="1">
        <f>IF(predictions!A10="",NA(),predictions!A10)</f>
        <v>0.123001</v>
      </c>
      <c r="C10" s="1" t="e">
        <f>IF(0&gt;predictions!A10,predictions!A10,NA())</f>
        <v>#N/A</v>
      </c>
      <c r="D10" s="1">
        <f>IF(0&lt;predictions!A10,predictions!A10,NA())</f>
        <v>0.123001</v>
      </c>
    </row>
    <row r="11" spans="1:4" x14ac:dyDescent="0.2">
      <c r="A11" s="1">
        <f>IF(predictions!D11&lt;&gt;"",predictions!D11,"")</f>
        <v>0</v>
      </c>
      <c r="B11" s="1">
        <f>IF(predictions!A11="",NA(),predictions!A11)</f>
        <v>0.15511800000000001</v>
      </c>
      <c r="C11" s="1" t="e">
        <f>IF(0&gt;predictions!A11,predictions!A11,NA())</f>
        <v>#N/A</v>
      </c>
      <c r="D11" s="1">
        <f>IF(0&lt;predictions!A11,predictions!A11,NA())</f>
        <v>0.15511800000000001</v>
      </c>
    </row>
    <row r="12" spans="1:4" x14ac:dyDescent="0.2">
      <c r="A12" s="1">
        <f>IF(predictions!D12&lt;&gt;"",predictions!D12,"")</f>
        <v>1</v>
      </c>
      <c r="B12" s="1">
        <f>IF(predictions!A12="",NA(),predictions!A12)</f>
        <v>0.21598400000000001</v>
      </c>
      <c r="C12" s="1" t="e">
        <f>IF(0&gt;predictions!A12,predictions!A12,NA())</f>
        <v>#N/A</v>
      </c>
      <c r="D12" s="1">
        <f>IF(0&lt;predictions!A12,predictions!A12,NA())</f>
        <v>0.21598400000000001</v>
      </c>
    </row>
    <row r="13" spans="1:4" x14ac:dyDescent="0.2">
      <c r="A13" s="1">
        <f>IF(predictions!D13&lt;&gt;"",predictions!D13,"")</f>
        <v>1</v>
      </c>
      <c r="B13" s="1">
        <f>IF(predictions!A13="",NA(),predictions!A13)</f>
        <v>-0.112424</v>
      </c>
      <c r="C13" s="1">
        <f>IF(0&gt;predictions!A13,predictions!A13,NA())</f>
        <v>-0.112424</v>
      </c>
      <c r="D13" s="1" t="e">
        <f>IF(0&lt;predictions!A13,predictions!A13,NA())</f>
        <v>#N/A</v>
      </c>
    </row>
    <row r="14" spans="1:4" x14ac:dyDescent="0.2">
      <c r="A14" s="1">
        <f>IF(predictions!D14&lt;&gt;"",predictions!D14,"")</f>
        <v>0</v>
      </c>
      <c r="B14" s="1">
        <f>IF(predictions!A14="",NA(),predictions!A14)</f>
        <v>2.7539000000000001E-2</v>
      </c>
      <c r="C14" s="1" t="e">
        <f>IF(0&gt;predictions!A14,predictions!A14,NA())</f>
        <v>#N/A</v>
      </c>
      <c r="D14" s="1">
        <f>IF(0&lt;predictions!A14,predictions!A14,NA())</f>
        <v>2.7539000000000001E-2</v>
      </c>
    </row>
    <row r="15" spans="1:4" x14ac:dyDescent="0.2">
      <c r="A15" s="1">
        <f>IF(predictions!D15&lt;&gt;"",predictions!D15,"")</f>
        <v>1</v>
      </c>
      <c r="B15" s="1">
        <f>IF(predictions!A15="",NA(),predictions!A15)</f>
        <v>0.20575399999999999</v>
      </c>
      <c r="C15" s="1" t="e">
        <f>IF(0&gt;predictions!A15,predictions!A15,NA())</f>
        <v>#N/A</v>
      </c>
      <c r="D15" s="1">
        <f>IF(0&lt;predictions!A15,predictions!A15,NA())</f>
        <v>0.20575399999999999</v>
      </c>
    </row>
    <row r="16" spans="1:4" x14ac:dyDescent="0.2">
      <c r="A16" s="1">
        <f>IF(predictions!D16&lt;&gt;"",predictions!D16,"")</f>
        <v>1</v>
      </c>
      <c r="B16" s="1">
        <f>IF(predictions!A16="",NA(),predictions!A16)</f>
        <v>-4.2035999999999997E-2</v>
      </c>
      <c r="C16" s="1">
        <f>IF(0&gt;predictions!A16,predictions!A16,NA())</f>
        <v>-4.2035999999999997E-2</v>
      </c>
      <c r="D16" s="1" t="e">
        <f>IF(0&lt;predictions!A16,predictions!A16,NA())</f>
        <v>#N/A</v>
      </c>
    </row>
    <row r="17" spans="1:4" x14ac:dyDescent="0.2">
      <c r="A17" s="1">
        <f>IF(predictions!D17&lt;&gt;"",predictions!D17,"")</f>
        <v>1</v>
      </c>
      <c r="B17" s="1">
        <f>IF(predictions!A17="",NA(),predictions!A17)</f>
        <v>7.0495000000000002E-2</v>
      </c>
      <c r="C17" s="1" t="e">
        <f>IF(0&gt;predictions!A17,predictions!A17,NA())</f>
        <v>#N/A</v>
      </c>
      <c r="D17" s="1">
        <f>IF(0&lt;predictions!A17,predictions!A17,NA())</f>
        <v>7.0495000000000002E-2</v>
      </c>
    </row>
    <row r="18" spans="1:4" x14ac:dyDescent="0.2">
      <c r="A18" s="1">
        <f>IF(predictions!D18&lt;&gt;"",predictions!D18,"")</f>
        <v>1</v>
      </c>
      <c r="B18" s="1">
        <f>IF(predictions!A18="",NA(),predictions!A18)</f>
        <v>-6.0537000000000001E-2</v>
      </c>
      <c r="C18" s="1">
        <f>IF(0&gt;predictions!A18,predictions!A18,NA())</f>
        <v>-6.0537000000000001E-2</v>
      </c>
      <c r="D18" s="1" t="e">
        <f>IF(0&lt;predictions!A18,predictions!A18,NA())</f>
        <v>#N/A</v>
      </c>
    </row>
    <row r="19" spans="1:4" x14ac:dyDescent="0.2">
      <c r="A19" s="1">
        <f>IF(predictions!D19&lt;&gt;"",predictions!D19,"")</f>
        <v>1</v>
      </c>
      <c r="B19" s="1">
        <f>IF(predictions!A19="",NA(),predictions!A19)</f>
        <v>0.19530400000000001</v>
      </c>
      <c r="C19" s="1" t="e">
        <f>IF(0&gt;predictions!A19,predictions!A19,NA())</f>
        <v>#N/A</v>
      </c>
      <c r="D19" s="1">
        <f>IF(0&lt;predictions!A19,predictions!A19,NA())</f>
        <v>0.19530400000000001</v>
      </c>
    </row>
    <row r="20" spans="1:4" x14ac:dyDescent="0.2">
      <c r="A20" s="1">
        <f>IF(predictions!D20&lt;&gt;"",predictions!D20,"")</f>
        <v>1</v>
      </c>
      <c r="B20" s="1">
        <f>IF(predictions!A20="",NA(),predictions!A20)</f>
        <v>0.216193</v>
      </c>
      <c r="C20" s="1" t="e">
        <f>IF(0&gt;predictions!A20,predictions!A20,NA())</f>
        <v>#N/A</v>
      </c>
      <c r="D20" s="1">
        <f>IF(0&lt;predictions!A20,predictions!A20,NA())</f>
        <v>0.216193</v>
      </c>
    </row>
    <row r="21" spans="1:4" x14ac:dyDescent="0.2">
      <c r="A21" s="1">
        <f>IF(predictions!D21&lt;&gt;"",predictions!D21,"")</f>
        <v>1</v>
      </c>
      <c r="B21" s="1">
        <f>IF(predictions!A21="",NA(),predictions!A21)</f>
        <v>6.1998999999999999E-2</v>
      </c>
      <c r="C21" s="1" t="e">
        <f>IF(0&gt;predictions!A21,predictions!A21,NA())</f>
        <v>#N/A</v>
      </c>
      <c r="D21" s="1">
        <f>IF(0&lt;predictions!A21,predictions!A21,NA())</f>
        <v>6.1998999999999999E-2</v>
      </c>
    </row>
    <row r="22" spans="1:4" x14ac:dyDescent="0.2">
      <c r="A22" s="1">
        <f>IF(predictions!D22&lt;&gt;"",predictions!D22,"")</f>
        <v>1</v>
      </c>
      <c r="B22" s="1">
        <f>IF(predictions!A22="",NA(),predictions!A22)</f>
        <v>-9.6489000000000005E-2</v>
      </c>
      <c r="C22" s="1">
        <f>IF(0&gt;predictions!A22,predictions!A22,NA())</f>
        <v>-9.6489000000000005E-2</v>
      </c>
      <c r="D22" s="1" t="e">
        <f>IF(0&lt;predictions!A22,predictions!A22,NA())</f>
        <v>#N/A</v>
      </c>
    </row>
    <row r="23" spans="1:4" x14ac:dyDescent="0.2">
      <c r="A23" s="1">
        <f>IF(predictions!D23&lt;&gt;"",predictions!D23,"")</f>
        <v>0</v>
      </c>
      <c r="B23" s="1">
        <f>IF(predictions!A23="",NA(),predictions!A23)</f>
        <v>1.8169000000000001E-2</v>
      </c>
      <c r="C23" s="1" t="e">
        <f>IF(0&gt;predictions!A23,predictions!A23,NA())</f>
        <v>#N/A</v>
      </c>
      <c r="D23" s="1">
        <f>IF(0&lt;predictions!A23,predictions!A23,NA())</f>
        <v>1.8169000000000001E-2</v>
      </c>
    </row>
    <row r="24" spans="1:4" x14ac:dyDescent="0.2">
      <c r="A24" s="1">
        <f>IF(predictions!D24&lt;&gt;"",predictions!D24,"")</f>
        <v>1</v>
      </c>
      <c r="B24" s="1">
        <f>IF(predictions!A24="",NA(),predictions!A24)</f>
        <v>0.40701100000000001</v>
      </c>
      <c r="C24" s="1" t="e">
        <f>IF(0&gt;predictions!A24,predictions!A24,NA())</f>
        <v>#N/A</v>
      </c>
      <c r="D24" s="1">
        <f>IF(0&lt;predictions!A24,predictions!A24,NA())</f>
        <v>0.40701100000000001</v>
      </c>
    </row>
    <row r="25" spans="1:4" x14ac:dyDescent="0.2">
      <c r="A25" s="1">
        <f>IF(predictions!D25&lt;&gt;"",predictions!D25,"")</f>
        <v>1</v>
      </c>
      <c r="B25" s="1">
        <f>IF(predictions!A25="",NA(),predictions!A25)</f>
        <v>-4.5533999999999998E-2</v>
      </c>
      <c r="C25" s="1">
        <f>IF(0&gt;predictions!A25,predictions!A25,NA())</f>
        <v>-4.5533999999999998E-2</v>
      </c>
      <c r="D25" s="1" t="e">
        <f>IF(0&lt;predictions!A25,predictions!A25,NA())</f>
        <v>#N/A</v>
      </c>
    </row>
    <row r="26" spans="1:4" x14ac:dyDescent="0.2">
      <c r="A26" s="1">
        <f>IF(predictions!D26&lt;&gt;"",predictions!D26,"")</f>
        <v>1</v>
      </c>
      <c r="B26" s="1">
        <f>IF(predictions!A26="",NA(),predictions!A26)</f>
        <v>-0.162964</v>
      </c>
      <c r="C26" s="1">
        <f>IF(0&gt;predictions!A26,predictions!A26,NA())</f>
        <v>-0.162964</v>
      </c>
      <c r="D26" s="1" t="e">
        <f>IF(0&lt;predictions!A26,predictions!A26,NA())</f>
        <v>#N/A</v>
      </c>
    </row>
    <row r="27" spans="1:4" x14ac:dyDescent="0.2">
      <c r="A27" s="1">
        <f>IF(predictions!D27&lt;&gt;"",predictions!D27,"")</f>
        <v>0</v>
      </c>
      <c r="B27" s="1">
        <f>IF(predictions!A27="",NA(),predictions!A27)</f>
        <v>0.14909900000000001</v>
      </c>
      <c r="C27" s="1" t="e">
        <f>IF(0&gt;predictions!A27,predictions!A27,NA())</f>
        <v>#N/A</v>
      </c>
      <c r="D27" s="1">
        <f>IF(0&lt;predictions!A27,predictions!A27,NA())</f>
        <v>0.14909900000000001</v>
      </c>
    </row>
    <row r="28" spans="1:4" x14ac:dyDescent="0.2">
      <c r="A28" s="1">
        <f>IF(predictions!D28&lt;&gt;"",predictions!D28,"")</f>
        <v>1</v>
      </c>
      <c r="B28" s="1">
        <f>IF(predictions!A28="",NA(),predictions!A28)</f>
        <v>0.13920299999999999</v>
      </c>
      <c r="C28" s="1" t="e">
        <f>IF(0&gt;predictions!A28,predictions!A28,NA())</f>
        <v>#N/A</v>
      </c>
      <c r="D28" s="1">
        <f>IF(0&lt;predictions!A28,predictions!A28,NA())</f>
        <v>0.13920299999999999</v>
      </c>
    </row>
    <row r="29" spans="1:4" x14ac:dyDescent="0.2">
      <c r="A29" s="1">
        <f>IF(predictions!D29&lt;&gt;"",predictions!D29,"")</f>
        <v>1</v>
      </c>
      <c r="B29" s="1">
        <f>IF(predictions!A29="",NA(),predictions!A29)</f>
        <v>0.193713</v>
      </c>
      <c r="C29" s="1" t="e">
        <f>IF(0&gt;predictions!A29,predictions!A29,NA())</f>
        <v>#N/A</v>
      </c>
      <c r="D29" s="1">
        <f>IF(0&lt;predictions!A29,predictions!A29,NA())</f>
        <v>0.193713</v>
      </c>
    </row>
    <row r="30" spans="1:4" x14ac:dyDescent="0.2">
      <c r="A30" s="1">
        <f>IF(predictions!D30&lt;&gt;"",predictions!D30,"")</f>
        <v>1</v>
      </c>
      <c r="B30" s="1">
        <f>IF(predictions!A30="",NA(),predictions!A30)</f>
        <v>-0.12764600000000001</v>
      </c>
      <c r="C30" s="1">
        <f>IF(0&gt;predictions!A30,predictions!A30,NA())</f>
        <v>-0.12764600000000001</v>
      </c>
      <c r="D30" s="1" t="e">
        <f>IF(0&lt;predictions!A30,predictions!A30,NA())</f>
        <v>#N/A</v>
      </c>
    </row>
    <row r="31" spans="1:4" x14ac:dyDescent="0.2">
      <c r="A31" s="1">
        <f>IF(predictions!D31&lt;&gt;"",predictions!D31,"")</f>
        <v>1</v>
      </c>
      <c r="B31" s="1">
        <f>IF(predictions!A31="",NA(),predictions!A31)</f>
        <v>0.29633900000000002</v>
      </c>
      <c r="C31" s="1" t="e">
        <f>IF(0&gt;predictions!A31,predictions!A31,NA())</f>
        <v>#N/A</v>
      </c>
      <c r="D31" s="1">
        <f>IF(0&lt;predictions!A31,predictions!A31,NA())</f>
        <v>0.29633900000000002</v>
      </c>
    </row>
    <row r="32" spans="1:4" x14ac:dyDescent="0.2">
      <c r="A32" s="1">
        <f>IF(predictions!D32&lt;&gt;"",predictions!D32,"")</f>
        <v>0</v>
      </c>
      <c r="B32" s="1">
        <f>IF(predictions!A32="",NA(),predictions!A32)</f>
        <v>8.0599999999999995E-3</v>
      </c>
      <c r="C32" s="1" t="e">
        <f>IF(0&gt;predictions!A32,predictions!A32,NA())</f>
        <v>#N/A</v>
      </c>
      <c r="D32" s="1">
        <f>IF(0&lt;predictions!A32,predictions!A32,NA())</f>
        <v>8.0599999999999995E-3</v>
      </c>
    </row>
    <row r="33" spans="1:4" x14ac:dyDescent="0.2">
      <c r="A33" s="1">
        <f>IF(predictions!D33&lt;&gt;"",predictions!D33,"")</f>
        <v>1</v>
      </c>
      <c r="B33" s="1">
        <f>IF(predictions!A33="",NA(),predictions!A33)</f>
        <v>4.9404999999999998E-2</v>
      </c>
      <c r="C33" s="1" t="e">
        <f>IF(0&gt;predictions!A33,predictions!A33,NA())</f>
        <v>#N/A</v>
      </c>
      <c r="D33" s="1">
        <f>IF(0&lt;predictions!A33,predictions!A33,NA())</f>
        <v>4.9404999999999998E-2</v>
      </c>
    </row>
    <row r="34" spans="1:4" x14ac:dyDescent="0.2">
      <c r="A34" s="1">
        <f>IF(predictions!D34&lt;&gt;"",predictions!D34,"")</f>
        <v>1</v>
      </c>
      <c r="B34" s="1">
        <f>IF(predictions!A34="",NA(),predictions!A34)</f>
        <v>-0.106256</v>
      </c>
      <c r="C34" s="1">
        <f>IF(0&gt;predictions!A34,predictions!A34,NA())</f>
        <v>-0.106256</v>
      </c>
      <c r="D34" s="1" t="e">
        <f>IF(0&lt;predictions!A34,predictions!A34,NA())</f>
        <v>#N/A</v>
      </c>
    </row>
    <row r="35" spans="1:4" x14ac:dyDescent="0.2">
      <c r="A35" s="1">
        <f>IF(predictions!D35&lt;&gt;"",predictions!D35,"")</f>
        <v>1</v>
      </c>
      <c r="B35" s="1">
        <f>IF(predictions!A35="",NA(),predictions!A35)</f>
        <v>0.266239</v>
      </c>
      <c r="C35" s="1" t="e">
        <f>IF(0&gt;predictions!A35,predictions!A35,NA())</f>
        <v>#N/A</v>
      </c>
      <c r="D35" s="1">
        <f>IF(0&lt;predictions!A35,predictions!A35,NA())</f>
        <v>0.266239</v>
      </c>
    </row>
    <row r="36" spans="1:4" x14ac:dyDescent="0.2">
      <c r="A36" s="1">
        <f>IF(predictions!D36&lt;&gt;"",predictions!D36,"")</f>
        <v>1</v>
      </c>
      <c r="B36" s="1">
        <f>IF(predictions!A36="",NA(),predictions!A36)</f>
        <v>0.21601200000000001</v>
      </c>
      <c r="C36" s="1" t="e">
        <f>IF(0&gt;predictions!A36,predictions!A36,NA())</f>
        <v>#N/A</v>
      </c>
      <c r="D36" s="1">
        <f>IF(0&lt;predictions!A36,predictions!A36,NA())</f>
        <v>0.21601200000000001</v>
      </c>
    </row>
    <row r="37" spans="1:4" x14ac:dyDescent="0.2">
      <c r="A37" s="1">
        <f>IF(predictions!D37&lt;&gt;"",predictions!D37,"")</f>
        <v>1</v>
      </c>
      <c r="B37" s="1">
        <f>IF(predictions!A37="",NA(),predictions!A37)</f>
        <v>4.2715000000000003E-2</v>
      </c>
      <c r="C37" s="1" t="e">
        <f>IF(0&gt;predictions!A37,predictions!A37,NA())</f>
        <v>#N/A</v>
      </c>
      <c r="D37" s="1">
        <f>IF(0&lt;predictions!A37,predictions!A37,NA())</f>
        <v>4.2715000000000003E-2</v>
      </c>
    </row>
    <row r="38" spans="1:4" x14ac:dyDescent="0.2">
      <c r="A38" s="1">
        <f>IF(predictions!D38&lt;&gt;"",predictions!D38,"")</f>
        <v>1</v>
      </c>
      <c r="B38" s="1">
        <f>IF(predictions!A38="",NA(),predictions!A38)</f>
        <v>0.24123</v>
      </c>
      <c r="C38" s="1" t="e">
        <f>IF(0&gt;predictions!A38,predictions!A38,NA())</f>
        <v>#N/A</v>
      </c>
      <c r="D38" s="1">
        <f>IF(0&lt;predictions!A38,predictions!A38,NA())</f>
        <v>0.24123</v>
      </c>
    </row>
    <row r="39" spans="1:4" x14ac:dyDescent="0.2">
      <c r="A39" s="1">
        <f>IF(predictions!D39&lt;&gt;"",predictions!D39,"")</f>
        <v>1</v>
      </c>
      <c r="B39" s="1">
        <f>IF(predictions!A39="",NA(),predictions!A39)</f>
        <v>0.28089399999999998</v>
      </c>
      <c r="C39" s="1" t="e">
        <f>IF(0&gt;predictions!A39,predictions!A39,NA())</f>
        <v>#N/A</v>
      </c>
      <c r="D39" s="1">
        <f>IF(0&lt;predictions!A39,predictions!A39,NA())</f>
        <v>0.28089399999999998</v>
      </c>
    </row>
    <row r="40" spans="1:4" x14ac:dyDescent="0.2">
      <c r="A40" s="1">
        <f>IF(predictions!D40&lt;&gt;"",predictions!D40,"")</f>
        <v>1</v>
      </c>
      <c r="B40" s="1">
        <f>IF(predictions!A40="",NA(),predictions!A40)</f>
        <v>0.209451</v>
      </c>
      <c r="C40" s="1" t="e">
        <f>IF(0&gt;predictions!A40,predictions!A40,NA())</f>
        <v>#N/A</v>
      </c>
      <c r="D40" s="1">
        <f>IF(0&lt;predictions!A40,predictions!A40,NA())</f>
        <v>0.209451</v>
      </c>
    </row>
    <row r="41" spans="1:4" x14ac:dyDescent="0.2">
      <c r="A41" s="1">
        <f>IF(predictions!D41&lt;&gt;"",predictions!D41,"")</f>
        <v>1</v>
      </c>
      <c r="B41" s="1">
        <f>IF(predictions!A41="",NA(),predictions!A41)</f>
        <v>-6.2725000000000003E-2</v>
      </c>
      <c r="C41" s="1">
        <f>IF(0&gt;predictions!A41,predictions!A41,NA())</f>
        <v>-6.2725000000000003E-2</v>
      </c>
      <c r="D41" s="1" t="e">
        <f>IF(0&lt;predictions!A41,predictions!A41,NA())</f>
        <v>#N/A</v>
      </c>
    </row>
    <row r="42" spans="1:4" x14ac:dyDescent="0.2">
      <c r="A42" s="1">
        <f>IF(predictions!D42&lt;&gt;"",predictions!D42,"")</f>
        <v>1</v>
      </c>
      <c r="B42" s="1">
        <f>IF(predictions!A42="",NA(),predictions!A42)</f>
        <v>0.22398100000000001</v>
      </c>
      <c r="C42" s="1" t="e">
        <f>IF(0&gt;predictions!A42,predictions!A42,NA())</f>
        <v>#N/A</v>
      </c>
      <c r="D42" s="1">
        <f>IF(0&lt;predictions!A42,predictions!A42,NA())</f>
        <v>0.22398100000000001</v>
      </c>
    </row>
    <row r="43" spans="1:4" x14ac:dyDescent="0.2">
      <c r="A43" s="1">
        <f>IF(predictions!D43&lt;&gt;"",predictions!D43,"")</f>
        <v>1</v>
      </c>
      <c r="B43" s="1">
        <f>IF(predictions!A43="",NA(),predictions!A43)</f>
        <v>0.18154500000000001</v>
      </c>
      <c r="C43" s="1" t="e">
        <f>IF(0&gt;predictions!A43,predictions!A43,NA())</f>
        <v>#N/A</v>
      </c>
      <c r="D43" s="1">
        <f>IF(0&lt;predictions!A43,predictions!A43,NA())</f>
        <v>0.18154500000000001</v>
      </c>
    </row>
    <row r="44" spans="1:4" x14ac:dyDescent="0.2">
      <c r="A44" s="1">
        <f>IF(predictions!D44&lt;&gt;"",predictions!D44,"")</f>
        <v>1</v>
      </c>
      <c r="B44" s="1">
        <f>IF(predictions!A44="",NA(),predictions!A44)</f>
        <v>-4.2816E-2</v>
      </c>
      <c r="C44" s="1">
        <f>IF(0&gt;predictions!A44,predictions!A44,NA())</f>
        <v>-4.2816E-2</v>
      </c>
      <c r="D44" s="1" t="e">
        <f>IF(0&lt;predictions!A44,predictions!A44,NA())</f>
        <v>#N/A</v>
      </c>
    </row>
    <row r="45" spans="1:4" x14ac:dyDescent="0.2">
      <c r="A45" s="1">
        <f>IF(predictions!D45&lt;&gt;"",predictions!D45,"")</f>
        <v>1</v>
      </c>
      <c r="B45" s="1">
        <f>IF(predictions!A45="",NA(),predictions!A45)</f>
        <v>-1.1098999999999999E-2</v>
      </c>
      <c r="C45" s="1">
        <f>IF(0&gt;predictions!A45,predictions!A45,NA())</f>
        <v>-1.1098999999999999E-2</v>
      </c>
      <c r="D45" s="1" t="e">
        <f>IF(0&lt;predictions!A45,predictions!A45,NA())</f>
        <v>#N/A</v>
      </c>
    </row>
    <row r="46" spans="1:4" x14ac:dyDescent="0.2">
      <c r="A46" s="1">
        <f>IF(predictions!D46&lt;&gt;"",predictions!D46,"")</f>
        <v>1</v>
      </c>
      <c r="B46" s="1">
        <f>IF(predictions!A46="",NA(),predictions!A46)</f>
        <v>-0.1341</v>
      </c>
      <c r="C46" s="1">
        <f>IF(0&gt;predictions!A46,predictions!A46,NA())</f>
        <v>-0.1341</v>
      </c>
      <c r="D46" s="1" t="e">
        <f>IF(0&lt;predictions!A46,predictions!A46,NA())</f>
        <v>#N/A</v>
      </c>
    </row>
    <row r="47" spans="1:4" x14ac:dyDescent="0.2">
      <c r="A47" s="1">
        <f>IF(predictions!D47&lt;&gt;"",predictions!D47,"")</f>
        <v>1</v>
      </c>
      <c r="B47" s="1">
        <f>IF(predictions!A47="",NA(),predictions!A47)</f>
        <v>9.1084999999999999E-2</v>
      </c>
      <c r="C47" s="1" t="e">
        <f>IF(0&gt;predictions!A47,predictions!A47,NA())</f>
        <v>#N/A</v>
      </c>
      <c r="D47" s="1">
        <f>IF(0&lt;predictions!A47,predictions!A47,NA())</f>
        <v>9.1084999999999999E-2</v>
      </c>
    </row>
    <row r="48" spans="1:4" x14ac:dyDescent="0.2">
      <c r="A48" s="1">
        <f>IF(predictions!D48&lt;&gt;"",predictions!D48,"")</f>
        <v>1</v>
      </c>
      <c r="B48" s="1">
        <f>IF(predictions!A48="",NA(),predictions!A48)</f>
        <v>-0.17865300000000001</v>
      </c>
      <c r="C48" s="1">
        <f>IF(0&gt;predictions!A48,predictions!A48,NA())</f>
        <v>-0.17865300000000001</v>
      </c>
      <c r="D48" s="1" t="e">
        <f>IF(0&lt;predictions!A48,predictions!A48,NA())</f>
        <v>#N/A</v>
      </c>
    </row>
    <row r="49" spans="1:9" x14ac:dyDescent="0.2">
      <c r="A49" s="1">
        <f>IF(predictions!D49&lt;&gt;"",predictions!D49,"")</f>
        <v>1</v>
      </c>
      <c r="B49" s="1">
        <f>IF(predictions!A49="",NA(),predictions!A49)</f>
        <v>0.103392</v>
      </c>
      <c r="C49" s="1" t="e">
        <f>IF(0&gt;predictions!A49,predictions!A49,NA())</f>
        <v>#N/A</v>
      </c>
      <c r="D49" s="1">
        <f>IF(0&lt;predictions!A49,predictions!A49,NA())</f>
        <v>0.103392</v>
      </c>
    </row>
    <row r="50" spans="1:9" x14ac:dyDescent="0.2">
      <c r="A50" s="1">
        <f>IF(predictions!D50&lt;&gt;"",predictions!D50,"")</f>
        <v>1</v>
      </c>
      <c r="B50" s="1">
        <f>IF(predictions!A50="",NA(),predictions!A50)</f>
        <v>0.145762</v>
      </c>
      <c r="C50" s="1" t="e">
        <f>IF(0&gt;predictions!A50,predictions!A50,NA())</f>
        <v>#N/A</v>
      </c>
      <c r="D50" s="1">
        <f>IF(0&lt;predictions!A50,predictions!A50,NA())</f>
        <v>0.145762</v>
      </c>
    </row>
    <row r="51" spans="1:9" x14ac:dyDescent="0.2">
      <c r="A51" s="1">
        <f>IF(predictions!D51&lt;&gt;"",predictions!D51,"")</f>
        <v>1</v>
      </c>
      <c r="B51" s="1">
        <f>IF(predictions!A51="",NA(),predictions!A51)</f>
        <v>-6.8820000000000001E-3</v>
      </c>
      <c r="C51" s="1">
        <f>IF(0&gt;predictions!A51,predictions!A51,NA())</f>
        <v>-6.8820000000000001E-3</v>
      </c>
      <c r="D51" s="1" t="e">
        <f>IF(0&lt;predictions!A51,predictions!A51,NA())</f>
        <v>#N/A</v>
      </c>
    </row>
    <row r="52" spans="1:9" x14ac:dyDescent="0.2">
      <c r="A52" s="1">
        <f>IF(predictions!D52&lt;&gt;"",predictions!D52,"")</f>
        <v>1</v>
      </c>
      <c r="B52" s="1">
        <f>IF(predictions!A52="",NA(),predictions!A52)</f>
        <v>1.8086000000000001E-2</v>
      </c>
      <c r="C52" s="1" t="e">
        <f>IF(0&gt;predictions!A52,predictions!A52,NA())</f>
        <v>#N/A</v>
      </c>
      <c r="D52" s="1">
        <f>IF(0&lt;predictions!A52,predictions!A52,NA())</f>
        <v>1.8086000000000001E-2</v>
      </c>
    </row>
    <row r="53" spans="1:9" x14ac:dyDescent="0.2">
      <c r="A53" s="1">
        <f>IF(predictions!D53&lt;&gt;"",predictions!D53,"")</f>
        <v>1</v>
      </c>
      <c r="B53" s="1">
        <f>IF(predictions!A53="",NA(),predictions!A53)</f>
        <v>1.6140000000000002E-2</v>
      </c>
      <c r="C53" s="1" t="e">
        <f>IF(0&gt;predictions!A53,predictions!A53,NA())</f>
        <v>#N/A</v>
      </c>
      <c r="D53" s="1">
        <f>IF(0&lt;predictions!A53,predictions!A53,NA())</f>
        <v>1.6140000000000002E-2</v>
      </c>
    </row>
    <row r="54" spans="1:9" x14ac:dyDescent="0.2">
      <c r="A54" s="1">
        <f>IF(predictions!D54&lt;&gt;"",predictions!D54,"")</f>
        <v>1</v>
      </c>
      <c r="B54" s="1">
        <f>IF(predictions!A54="",NA(),predictions!A54)</f>
        <v>0.153139</v>
      </c>
      <c r="C54" s="1" t="e">
        <f>IF(0&gt;predictions!A54,predictions!A54,NA())</f>
        <v>#N/A</v>
      </c>
      <c r="D54" s="1">
        <f>IF(0&lt;predictions!A54,predictions!A54,NA())</f>
        <v>0.153139</v>
      </c>
    </row>
    <row r="55" spans="1:9" x14ac:dyDescent="0.2">
      <c r="A55" s="1">
        <f>IF(predictions!D55&lt;&gt;"",predictions!D55,"")</f>
        <v>1</v>
      </c>
      <c r="B55" s="1">
        <f>IF(predictions!A55="",NA(),predictions!A55)</f>
        <v>-0.18268300000000001</v>
      </c>
      <c r="C55" s="1">
        <f>IF(0&gt;predictions!A55,predictions!A55,NA())</f>
        <v>-0.18268300000000001</v>
      </c>
      <c r="D55" s="1" t="e">
        <f>IF(0&lt;predictions!A55,predictions!A55,NA())</f>
        <v>#N/A</v>
      </c>
    </row>
    <row r="56" spans="1:9" x14ac:dyDescent="0.2">
      <c r="A56" s="1">
        <f>IF(predictions!D56&lt;&gt;"",predictions!D56,"")</f>
        <v>1</v>
      </c>
      <c r="B56" s="1">
        <f>IF(predictions!A56="",NA(),predictions!A56)</f>
        <v>0.182835</v>
      </c>
      <c r="C56" s="1" t="e">
        <f>IF(0&gt;predictions!A56,predictions!A56,NA())</f>
        <v>#N/A</v>
      </c>
      <c r="D56" s="1">
        <f>IF(0&lt;predictions!A56,predictions!A56,NA())</f>
        <v>0.182835</v>
      </c>
    </row>
    <row r="57" spans="1:9" x14ac:dyDescent="0.2">
      <c r="A57" s="1">
        <f>IF(predictions!D57&lt;&gt;"",predictions!D57,"")</f>
        <v>1</v>
      </c>
      <c r="B57" s="1">
        <f>IF(predictions!A57="",NA(),predictions!A57)</f>
        <v>-0.253749</v>
      </c>
      <c r="C57" s="1">
        <f>IF(0&gt;predictions!A57,predictions!A57,NA())</f>
        <v>-0.253749</v>
      </c>
      <c r="D57" s="1" t="e">
        <f>IF(0&lt;predictions!A57,predictions!A57,NA())</f>
        <v>#N/A</v>
      </c>
    </row>
    <row r="58" spans="1:9" x14ac:dyDescent="0.2">
      <c r="A58" s="1">
        <f>IF(predictions!D58&lt;&gt;"",predictions!D58,"")</f>
        <v>1</v>
      </c>
      <c r="B58" s="1">
        <f>IF(predictions!A58="",NA(),predictions!A58)</f>
        <v>0.13949800000000001</v>
      </c>
      <c r="C58" s="1" t="e">
        <f>IF(0&gt;predictions!A58,predictions!A58,NA())</f>
        <v>#N/A</v>
      </c>
      <c r="D58" s="1">
        <f>IF(0&lt;predictions!A58,predictions!A58,NA())</f>
        <v>0.13949800000000001</v>
      </c>
    </row>
    <row r="59" spans="1:9" x14ac:dyDescent="0.2">
      <c r="A59" s="1">
        <f>IF(predictions!D59&lt;&gt;"",predictions!D59,"")</f>
        <v>1</v>
      </c>
      <c r="B59" s="1">
        <f>IF(predictions!A59="",NA(),predictions!A59)</f>
        <v>8.7558999999999998E-2</v>
      </c>
      <c r="C59" s="1" t="e">
        <f>IF(0&gt;predictions!A59,predictions!A59,NA())</f>
        <v>#N/A</v>
      </c>
      <c r="D59" s="1">
        <f>IF(0&lt;predictions!A59,predictions!A59,NA())</f>
        <v>8.7558999999999998E-2</v>
      </c>
    </row>
    <row r="60" spans="1:9" x14ac:dyDescent="0.2">
      <c r="A60" s="1">
        <f>IF(predictions!D60&lt;&gt;"",predictions!D60,"")</f>
        <v>1</v>
      </c>
      <c r="B60" s="1">
        <f>IF(predictions!A60="",NA(),predictions!A60)</f>
        <v>3.6068000000000003E-2</v>
      </c>
      <c r="C60" s="1" t="e">
        <f>IF(0&gt;predictions!A60,predictions!A60,NA())</f>
        <v>#N/A</v>
      </c>
      <c r="D60" s="1">
        <f>IF(0&lt;predictions!A60,predictions!A60,NA())</f>
        <v>3.6068000000000003E-2</v>
      </c>
    </row>
    <row r="61" spans="1:9" x14ac:dyDescent="0.2">
      <c r="A61" s="1">
        <f>IF(predictions!D61&lt;&gt;"",predictions!D61,"")</f>
        <v>1</v>
      </c>
      <c r="B61" s="1">
        <f>IF(predictions!A61="",NA(),predictions!A61)</f>
        <v>-2.4251000000000002E-2</v>
      </c>
      <c r="C61" s="1">
        <f>IF(0&gt;predictions!A61,predictions!A61,NA())</f>
        <v>-2.4251000000000002E-2</v>
      </c>
      <c r="D61" s="1" t="e">
        <f>IF(0&lt;predictions!A61,predictions!A61,NA())</f>
        <v>#N/A</v>
      </c>
    </row>
    <row r="62" spans="1:9" x14ac:dyDescent="0.2">
      <c r="A62" s="3" t="s">
        <v>6</v>
      </c>
      <c r="B62" s="3"/>
      <c r="C62" s="3"/>
      <c r="D62" s="3"/>
      <c r="E62" s="3"/>
      <c r="F62" s="3"/>
      <c r="G62" s="3"/>
      <c r="H62" s="3"/>
      <c r="I62" s="3"/>
    </row>
    <row r="63" spans="1:9" x14ac:dyDescent="0.2">
      <c r="A63" s="3"/>
      <c r="B63" s="3"/>
      <c r="C63" s="3"/>
      <c r="D63" s="3"/>
      <c r="E63" s="3"/>
      <c r="F63" s="3"/>
      <c r="G63" s="3"/>
      <c r="H63" s="3"/>
      <c r="I63" s="3"/>
    </row>
    <row r="64" spans="1:9" x14ac:dyDescent="0.2">
      <c r="A64" s="3"/>
      <c r="B64" s="3"/>
      <c r="C64" s="3"/>
      <c r="D64" s="3"/>
      <c r="E64" s="3"/>
      <c r="F64" s="3"/>
      <c r="G64" s="3"/>
      <c r="H64" s="3"/>
      <c r="I64" s="3"/>
    </row>
  </sheetData>
  <mergeCells count="1">
    <mergeCell ref="A62:I6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DDB8D-3174-4513-AF89-25DAB7EF9357}">
  <dimension ref="A1:I64"/>
  <sheetViews>
    <sheetView rightToLeft="1" workbookViewId="0"/>
  </sheetViews>
  <sheetFormatPr defaultRowHeight="14.25" x14ac:dyDescent="0.2"/>
  <sheetData>
    <row r="1" spans="1:3" x14ac:dyDescent="0.2">
      <c r="A1" s="1"/>
      <c r="B1" s="1" t="s">
        <v>4</v>
      </c>
      <c r="C1" s="2" t="s">
        <v>5</v>
      </c>
    </row>
    <row r="2" spans="1:3" x14ac:dyDescent="0.2">
      <c r="A2" s="1">
        <f>IF(predictions!D2&lt;&gt;"",predictions!D2,"")</f>
        <v>1</v>
      </c>
      <c r="B2" s="1">
        <f>IF(predictions!A2="",NA(),predictions!A2)</f>
        <v>5.0469E-2</v>
      </c>
      <c r="C2" s="1">
        <f>IF(-10&lt;=predictions!A2,predictions!A2,NA())</f>
        <v>5.0469E-2</v>
      </c>
    </row>
    <row r="3" spans="1:3" x14ac:dyDescent="0.2">
      <c r="A3" s="1">
        <f>IF(predictions!D3&lt;&gt;"",predictions!D3,"")</f>
        <v>1</v>
      </c>
      <c r="B3" s="1">
        <f>IF(predictions!A3="",NA(),predictions!A3)</f>
        <v>-4.6260999999999997E-2</v>
      </c>
      <c r="C3" s="1">
        <f>IF(-10&lt;=predictions!A3,predictions!A3,NA())</f>
        <v>-4.6260999999999997E-2</v>
      </c>
    </row>
    <row r="4" spans="1:3" x14ac:dyDescent="0.2">
      <c r="A4" s="1">
        <f>IF(predictions!D4&lt;&gt;"",predictions!D4,"")</f>
        <v>1</v>
      </c>
      <c r="B4" s="1">
        <f>IF(predictions!A4="",NA(),predictions!A4)</f>
        <v>8.5627999999999996E-2</v>
      </c>
      <c r="C4" s="1">
        <f>IF(-10&lt;=predictions!A4,predictions!A4,NA())</f>
        <v>8.5627999999999996E-2</v>
      </c>
    </row>
    <row r="5" spans="1:3" x14ac:dyDescent="0.2">
      <c r="A5" s="1">
        <f>IF(predictions!D5&lt;&gt;"",predictions!D5,"")</f>
        <v>1</v>
      </c>
      <c r="B5" s="1">
        <f>IF(predictions!A5="",NA(),predictions!A5)</f>
        <v>-6.3577999999999996E-2</v>
      </c>
      <c r="C5" s="1">
        <f>IF(-10&lt;=predictions!A5,predictions!A5,NA())</f>
        <v>-6.3577999999999996E-2</v>
      </c>
    </row>
    <row r="6" spans="1:3" x14ac:dyDescent="0.2">
      <c r="A6" s="1">
        <f>IF(predictions!D6&lt;&gt;"",predictions!D6,"")</f>
        <v>1</v>
      </c>
      <c r="B6" s="1">
        <f>IF(predictions!A6="",NA(),predictions!A6)</f>
        <v>-5.9270999999999997E-2</v>
      </c>
      <c r="C6" s="1">
        <f>IF(-10&lt;=predictions!A6,predictions!A6,NA())</f>
        <v>-5.9270999999999997E-2</v>
      </c>
    </row>
    <row r="7" spans="1:3" x14ac:dyDescent="0.2">
      <c r="A7" s="1">
        <f>IF(predictions!D7&lt;&gt;"",predictions!D7,"")</f>
        <v>0</v>
      </c>
      <c r="B7" s="1">
        <f>IF(predictions!A7="",NA(),predictions!A7)</f>
        <v>9.9606E-2</v>
      </c>
      <c r="C7" s="1">
        <f>IF(-10&lt;=predictions!A7,predictions!A7,NA())</f>
        <v>9.9606E-2</v>
      </c>
    </row>
    <row r="8" spans="1:3" x14ac:dyDescent="0.2">
      <c r="A8" s="1">
        <f>IF(predictions!D8&lt;&gt;"",predictions!D8,"")</f>
        <v>0</v>
      </c>
      <c r="B8" s="1">
        <f>IF(predictions!A8="",NA(),predictions!A8)</f>
        <v>1.6378E-2</v>
      </c>
      <c r="C8" s="1">
        <f>IF(-10&lt;=predictions!A8,predictions!A8,NA())</f>
        <v>1.6378E-2</v>
      </c>
    </row>
    <row r="9" spans="1:3" x14ac:dyDescent="0.2">
      <c r="A9" s="1">
        <f>IF(predictions!D9&lt;&gt;"",predictions!D9,"")</f>
        <v>0</v>
      </c>
      <c r="B9" s="1">
        <f>IF(predictions!A9="",NA(),predictions!A9)</f>
        <v>0.19749</v>
      </c>
      <c r="C9" s="1">
        <f>IF(-10&lt;=predictions!A9,predictions!A9,NA())</f>
        <v>0.19749</v>
      </c>
    </row>
    <row r="10" spans="1:3" x14ac:dyDescent="0.2">
      <c r="A10" s="1">
        <f>IF(predictions!D10&lt;&gt;"",predictions!D10,"")</f>
        <v>0</v>
      </c>
      <c r="B10" s="1">
        <f>IF(predictions!A10="",NA(),predictions!A10)</f>
        <v>0.123001</v>
      </c>
      <c r="C10" s="1">
        <f>IF(-10&lt;=predictions!A10,predictions!A10,NA())</f>
        <v>0.123001</v>
      </c>
    </row>
    <row r="11" spans="1:3" x14ac:dyDescent="0.2">
      <c r="A11" s="1">
        <f>IF(predictions!D11&lt;&gt;"",predictions!D11,"")</f>
        <v>0</v>
      </c>
      <c r="B11" s="1">
        <f>IF(predictions!A11="",NA(),predictions!A11)</f>
        <v>0.15511800000000001</v>
      </c>
      <c r="C11" s="1">
        <f>IF(-10&lt;=predictions!A11,predictions!A11,NA())</f>
        <v>0.15511800000000001</v>
      </c>
    </row>
    <row r="12" spans="1:3" x14ac:dyDescent="0.2">
      <c r="A12" s="1">
        <f>IF(predictions!D12&lt;&gt;"",predictions!D12,"")</f>
        <v>1</v>
      </c>
      <c r="B12" s="1">
        <f>IF(predictions!A12="",NA(),predictions!A12)</f>
        <v>0.21598400000000001</v>
      </c>
      <c r="C12" s="1">
        <f>IF(-10&lt;=predictions!A12,predictions!A12,NA())</f>
        <v>0.21598400000000001</v>
      </c>
    </row>
    <row r="13" spans="1:3" x14ac:dyDescent="0.2">
      <c r="A13" s="1">
        <f>IF(predictions!D13&lt;&gt;"",predictions!D13,"")</f>
        <v>1</v>
      </c>
      <c r="B13" s="1">
        <f>IF(predictions!A13="",NA(),predictions!A13)</f>
        <v>-0.112424</v>
      </c>
      <c r="C13" s="1">
        <f>IF(-10&lt;=predictions!A13,predictions!A13,NA())</f>
        <v>-0.112424</v>
      </c>
    </row>
    <row r="14" spans="1:3" x14ac:dyDescent="0.2">
      <c r="A14" s="1">
        <f>IF(predictions!D14&lt;&gt;"",predictions!D14,"")</f>
        <v>0</v>
      </c>
      <c r="B14" s="1">
        <f>IF(predictions!A14="",NA(),predictions!A14)</f>
        <v>2.7539000000000001E-2</v>
      </c>
      <c r="C14" s="1">
        <f>IF(-10&lt;=predictions!A14,predictions!A14,NA())</f>
        <v>2.7539000000000001E-2</v>
      </c>
    </row>
    <row r="15" spans="1:3" x14ac:dyDescent="0.2">
      <c r="A15" s="1">
        <f>IF(predictions!D15&lt;&gt;"",predictions!D15,"")</f>
        <v>1</v>
      </c>
      <c r="B15" s="1">
        <f>IF(predictions!A15="",NA(),predictions!A15)</f>
        <v>0.20575399999999999</v>
      </c>
      <c r="C15" s="1">
        <f>IF(-10&lt;=predictions!A15,predictions!A15,NA())</f>
        <v>0.20575399999999999</v>
      </c>
    </row>
    <row r="16" spans="1:3" x14ac:dyDescent="0.2">
      <c r="A16" s="1">
        <f>IF(predictions!D16&lt;&gt;"",predictions!D16,"")</f>
        <v>1</v>
      </c>
      <c r="B16" s="1">
        <f>IF(predictions!A16="",NA(),predictions!A16)</f>
        <v>-4.2035999999999997E-2</v>
      </c>
      <c r="C16" s="1">
        <f>IF(-10&lt;=predictions!A16,predictions!A16,NA())</f>
        <v>-4.2035999999999997E-2</v>
      </c>
    </row>
    <row r="17" spans="1:3" x14ac:dyDescent="0.2">
      <c r="A17" s="1">
        <f>IF(predictions!D17&lt;&gt;"",predictions!D17,"")</f>
        <v>1</v>
      </c>
      <c r="B17" s="1">
        <f>IF(predictions!A17="",NA(),predictions!A17)</f>
        <v>7.0495000000000002E-2</v>
      </c>
      <c r="C17" s="1">
        <f>IF(-10&lt;=predictions!A17,predictions!A17,NA())</f>
        <v>7.0495000000000002E-2</v>
      </c>
    </row>
    <row r="18" spans="1:3" x14ac:dyDescent="0.2">
      <c r="A18" s="1">
        <f>IF(predictions!D18&lt;&gt;"",predictions!D18,"")</f>
        <v>1</v>
      </c>
      <c r="B18" s="1">
        <f>IF(predictions!A18="",NA(),predictions!A18)</f>
        <v>-6.0537000000000001E-2</v>
      </c>
      <c r="C18" s="1">
        <f>IF(-10&lt;=predictions!A18,predictions!A18,NA())</f>
        <v>-6.0537000000000001E-2</v>
      </c>
    </row>
    <row r="19" spans="1:3" x14ac:dyDescent="0.2">
      <c r="A19" s="1">
        <f>IF(predictions!D19&lt;&gt;"",predictions!D19,"")</f>
        <v>1</v>
      </c>
      <c r="B19" s="1">
        <f>IF(predictions!A19="",NA(),predictions!A19)</f>
        <v>0.19530400000000001</v>
      </c>
      <c r="C19" s="1">
        <f>IF(-10&lt;=predictions!A19,predictions!A19,NA())</f>
        <v>0.19530400000000001</v>
      </c>
    </row>
    <row r="20" spans="1:3" x14ac:dyDescent="0.2">
      <c r="A20" s="1">
        <f>IF(predictions!D20&lt;&gt;"",predictions!D20,"")</f>
        <v>1</v>
      </c>
      <c r="B20" s="1">
        <f>IF(predictions!A20="",NA(),predictions!A20)</f>
        <v>0.216193</v>
      </c>
      <c r="C20" s="1">
        <f>IF(-10&lt;=predictions!A20,predictions!A20,NA())</f>
        <v>0.216193</v>
      </c>
    </row>
    <row r="21" spans="1:3" x14ac:dyDescent="0.2">
      <c r="A21" s="1">
        <f>IF(predictions!D21&lt;&gt;"",predictions!D21,"")</f>
        <v>1</v>
      </c>
      <c r="B21" s="1">
        <f>IF(predictions!A21="",NA(),predictions!A21)</f>
        <v>6.1998999999999999E-2</v>
      </c>
      <c r="C21" s="1">
        <f>IF(-10&lt;=predictions!A21,predictions!A21,NA())</f>
        <v>6.1998999999999999E-2</v>
      </c>
    </row>
    <row r="22" spans="1:3" x14ac:dyDescent="0.2">
      <c r="A22" s="1">
        <f>IF(predictions!D22&lt;&gt;"",predictions!D22,"")</f>
        <v>1</v>
      </c>
      <c r="B22" s="1">
        <f>IF(predictions!A22="",NA(),predictions!A22)</f>
        <v>-9.6489000000000005E-2</v>
      </c>
      <c r="C22" s="1">
        <f>IF(-10&lt;=predictions!A22,predictions!A22,NA())</f>
        <v>-9.6489000000000005E-2</v>
      </c>
    </row>
    <row r="23" spans="1:3" x14ac:dyDescent="0.2">
      <c r="A23" s="1">
        <f>IF(predictions!D23&lt;&gt;"",predictions!D23,"")</f>
        <v>0</v>
      </c>
      <c r="B23" s="1">
        <f>IF(predictions!A23="",NA(),predictions!A23)</f>
        <v>1.8169000000000001E-2</v>
      </c>
      <c r="C23" s="1">
        <f>IF(-10&lt;=predictions!A23,predictions!A23,NA())</f>
        <v>1.8169000000000001E-2</v>
      </c>
    </row>
    <row r="24" spans="1:3" x14ac:dyDescent="0.2">
      <c r="A24" s="1">
        <f>IF(predictions!D24&lt;&gt;"",predictions!D24,"")</f>
        <v>1</v>
      </c>
      <c r="B24" s="1">
        <f>IF(predictions!A24="",NA(),predictions!A24)</f>
        <v>0.40701100000000001</v>
      </c>
      <c r="C24" s="1">
        <f>IF(-10&lt;=predictions!A24,predictions!A24,NA())</f>
        <v>0.40701100000000001</v>
      </c>
    </row>
    <row r="25" spans="1:3" x14ac:dyDescent="0.2">
      <c r="A25" s="1">
        <f>IF(predictions!D25&lt;&gt;"",predictions!D25,"")</f>
        <v>1</v>
      </c>
      <c r="B25" s="1">
        <f>IF(predictions!A25="",NA(),predictions!A25)</f>
        <v>-4.5533999999999998E-2</v>
      </c>
      <c r="C25" s="1">
        <f>IF(-10&lt;=predictions!A25,predictions!A25,NA())</f>
        <v>-4.5533999999999998E-2</v>
      </c>
    </row>
    <row r="26" spans="1:3" x14ac:dyDescent="0.2">
      <c r="A26" s="1">
        <f>IF(predictions!D26&lt;&gt;"",predictions!D26,"")</f>
        <v>1</v>
      </c>
      <c r="B26" s="1">
        <f>IF(predictions!A26="",NA(),predictions!A26)</f>
        <v>-0.162964</v>
      </c>
      <c r="C26" s="1">
        <f>IF(-10&lt;=predictions!A26,predictions!A26,NA())</f>
        <v>-0.162964</v>
      </c>
    </row>
    <row r="27" spans="1:3" x14ac:dyDescent="0.2">
      <c r="A27" s="1">
        <f>IF(predictions!D27&lt;&gt;"",predictions!D27,"")</f>
        <v>0</v>
      </c>
      <c r="B27" s="1">
        <f>IF(predictions!A27="",NA(),predictions!A27)</f>
        <v>0.14909900000000001</v>
      </c>
      <c r="C27" s="1">
        <f>IF(-10&lt;=predictions!A27,predictions!A27,NA())</f>
        <v>0.14909900000000001</v>
      </c>
    </row>
    <row r="28" spans="1:3" x14ac:dyDescent="0.2">
      <c r="A28" s="1">
        <f>IF(predictions!D28&lt;&gt;"",predictions!D28,"")</f>
        <v>1</v>
      </c>
      <c r="B28" s="1">
        <f>IF(predictions!A28="",NA(),predictions!A28)</f>
        <v>0.13920299999999999</v>
      </c>
      <c r="C28" s="1">
        <f>IF(-10&lt;=predictions!A28,predictions!A28,NA())</f>
        <v>0.13920299999999999</v>
      </c>
    </row>
    <row r="29" spans="1:3" x14ac:dyDescent="0.2">
      <c r="A29" s="1">
        <f>IF(predictions!D29&lt;&gt;"",predictions!D29,"")</f>
        <v>1</v>
      </c>
      <c r="B29" s="1">
        <f>IF(predictions!A29="",NA(),predictions!A29)</f>
        <v>0.193713</v>
      </c>
      <c r="C29" s="1">
        <f>IF(-10&lt;=predictions!A29,predictions!A29,NA())</f>
        <v>0.193713</v>
      </c>
    </row>
    <row r="30" spans="1:3" x14ac:dyDescent="0.2">
      <c r="A30" s="1">
        <f>IF(predictions!D30&lt;&gt;"",predictions!D30,"")</f>
        <v>1</v>
      </c>
      <c r="B30" s="1">
        <f>IF(predictions!A30="",NA(),predictions!A30)</f>
        <v>-0.12764600000000001</v>
      </c>
      <c r="C30" s="1">
        <f>IF(-10&lt;=predictions!A30,predictions!A30,NA())</f>
        <v>-0.12764600000000001</v>
      </c>
    </row>
    <row r="31" spans="1:3" x14ac:dyDescent="0.2">
      <c r="A31" s="1">
        <f>IF(predictions!D31&lt;&gt;"",predictions!D31,"")</f>
        <v>1</v>
      </c>
      <c r="B31" s="1">
        <f>IF(predictions!A31="",NA(),predictions!A31)</f>
        <v>0.29633900000000002</v>
      </c>
      <c r="C31" s="1">
        <f>IF(-10&lt;=predictions!A31,predictions!A31,NA())</f>
        <v>0.29633900000000002</v>
      </c>
    </row>
    <row r="32" spans="1:3" x14ac:dyDescent="0.2">
      <c r="A32" s="1">
        <f>IF(predictions!D32&lt;&gt;"",predictions!D32,"")</f>
        <v>0</v>
      </c>
      <c r="B32" s="1">
        <f>IF(predictions!A32="",NA(),predictions!A32)</f>
        <v>8.0599999999999995E-3</v>
      </c>
      <c r="C32" s="1">
        <f>IF(-10&lt;=predictions!A32,predictions!A32,NA())</f>
        <v>8.0599999999999995E-3</v>
      </c>
    </row>
    <row r="33" spans="1:3" x14ac:dyDescent="0.2">
      <c r="A33" s="1">
        <f>IF(predictions!D33&lt;&gt;"",predictions!D33,"")</f>
        <v>1</v>
      </c>
      <c r="B33" s="1">
        <f>IF(predictions!A33="",NA(),predictions!A33)</f>
        <v>4.9404999999999998E-2</v>
      </c>
      <c r="C33" s="1">
        <f>IF(-10&lt;=predictions!A33,predictions!A33,NA())</f>
        <v>4.9404999999999998E-2</v>
      </c>
    </row>
    <row r="34" spans="1:3" x14ac:dyDescent="0.2">
      <c r="A34" s="1">
        <f>IF(predictions!D34&lt;&gt;"",predictions!D34,"")</f>
        <v>1</v>
      </c>
      <c r="B34" s="1">
        <f>IF(predictions!A34="",NA(),predictions!A34)</f>
        <v>-0.106256</v>
      </c>
      <c r="C34" s="1">
        <f>IF(-10&lt;=predictions!A34,predictions!A34,NA())</f>
        <v>-0.106256</v>
      </c>
    </row>
    <row r="35" spans="1:3" x14ac:dyDescent="0.2">
      <c r="A35" s="1">
        <f>IF(predictions!D35&lt;&gt;"",predictions!D35,"")</f>
        <v>1</v>
      </c>
      <c r="B35" s="1">
        <f>IF(predictions!A35="",NA(),predictions!A35)</f>
        <v>0.266239</v>
      </c>
      <c r="C35" s="1">
        <f>IF(-10&lt;=predictions!A35,predictions!A35,NA())</f>
        <v>0.266239</v>
      </c>
    </row>
    <row r="36" spans="1:3" x14ac:dyDescent="0.2">
      <c r="A36" s="1">
        <f>IF(predictions!D36&lt;&gt;"",predictions!D36,"")</f>
        <v>1</v>
      </c>
      <c r="B36" s="1">
        <f>IF(predictions!A36="",NA(),predictions!A36)</f>
        <v>0.21601200000000001</v>
      </c>
      <c r="C36" s="1">
        <f>IF(-10&lt;=predictions!A36,predictions!A36,NA())</f>
        <v>0.21601200000000001</v>
      </c>
    </row>
    <row r="37" spans="1:3" x14ac:dyDescent="0.2">
      <c r="A37" s="1">
        <f>IF(predictions!D37&lt;&gt;"",predictions!D37,"")</f>
        <v>1</v>
      </c>
      <c r="B37" s="1">
        <f>IF(predictions!A37="",NA(),predictions!A37)</f>
        <v>4.2715000000000003E-2</v>
      </c>
      <c r="C37" s="1">
        <f>IF(-10&lt;=predictions!A37,predictions!A37,NA())</f>
        <v>4.2715000000000003E-2</v>
      </c>
    </row>
    <row r="38" spans="1:3" x14ac:dyDescent="0.2">
      <c r="A38" s="1">
        <f>IF(predictions!D38&lt;&gt;"",predictions!D38,"")</f>
        <v>1</v>
      </c>
      <c r="B38" s="1">
        <f>IF(predictions!A38="",NA(),predictions!A38)</f>
        <v>0.24123</v>
      </c>
      <c r="C38" s="1">
        <f>IF(-10&lt;=predictions!A38,predictions!A38,NA())</f>
        <v>0.24123</v>
      </c>
    </row>
    <row r="39" spans="1:3" x14ac:dyDescent="0.2">
      <c r="A39" s="1">
        <f>IF(predictions!D39&lt;&gt;"",predictions!D39,"")</f>
        <v>1</v>
      </c>
      <c r="B39" s="1">
        <f>IF(predictions!A39="",NA(),predictions!A39)</f>
        <v>0.28089399999999998</v>
      </c>
      <c r="C39" s="1">
        <f>IF(-10&lt;=predictions!A39,predictions!A39,NA())</f>
        <v>0.28089399999999998</v>
      </c>
    </row>
    <row r="40" spans="1:3" x14ac:dyDescent="0.2">
      <c r="A40" s="1">
        <f>IF(predictions!D40&lt;&gt;"",predictions!D40,"")</f>
        <v>1</v>
      </c>
      <c r="B40" s="1">
        <f>IF(predictions!A40="",NA(),predictions!A40)</f>
        <v>0.209451</v>
      </c>
      <c r="C40" s="1">
        <f>IF(-10&lt;=predictions!A40,predictions!A40,NA())</f>
        <v>0.209451</v>
      </c>
    </row>
    <row r="41" spans="1:3" x14ac:dyDescent="0.2">
      <c r="A41" s="1">
        <f>IF(predictions!D41&lt;&gt;"",predictions!D41,"")</f>
        <v>1</v>
      </c>
      <c r="B41" s="1">
        <f>IF(predictions!A41="",NA(),predictions!A41)</f>
        <v>-6.2725000000000003E-2</v>
      </c>
      <c r="C41" s="1">
        <f>IF(-10&lt;=predictions!A41,predictions!A41,NA())</f>
        <v>-6.2725000000000003E-2</v>
      </c>
    </row>
    <row r="42" spans="1:3" x14ac:dyDescent="0.2">
      <c r="A42" s="1">
        <f>IF(predictions!D42&lt;&gt;"",predictions!D42,"")</f>
        <v>1</v>
      </c>
      <c r="B42" s="1">
        <f>IF(predictions!A42="",NA(),predictions!A42)</f>
        <v>0.22398100000000001</v>
      </c>
      <c r="C42" s="1">
        <f>IF(-10&lt;=predictions!A42,predictions!A42,NA())</f>
        <v>0.22398100000000001</v>
      </c>
    </row>
    <row r="43" spans="1:3" x14ac:dyDescent="0.2">
      <c r="A43" s="1">
        <f>IF(predictions!D43&lt;&gt;"",predictions!D43,"")</f>
        <v>1</v>
      </c>
      <c r="B43" s="1">
        <f>IF(predictions!A43="",NA(),predictions!A43)</f>
        <v>0.18154500000000001</v>
      </c>
      <c r="C43" s="1">
        <f>IF(-10&lt;=predictions!A43,predictions!A43,NA())</f>
        <v>0.18154500000000001</v>
      </c>
    </row>
    <row r="44" spans="1:3" x14ac:dyDescent="0.2">
      <c r="A44" s="1">
        <f>IF(predictions!D44&lt;&gt;"",predictions!D44,"")</f>
        <v>1</v>
      </c>
      <c r="B44" s="1">
        <f>IF(predictions!A44="",NA(),predictions!A44)</f>
        <v>-4.2816E-2</v>
      </c>
      <c r="C44" s="1">
        <f>IF(-10&lt;=predictions!A44,predictions!A44,NA())</f>
        <v>-4.2816E-2</v>
      </c>
    </row>
    <row r="45" spans="1:3" x14ac:dyDescent="0.2">
      <c r="A45" s="1">
        <f>IF(predictions!D45&lt;&gt;"",predictions!D45,"")</f>
        <v>1</v>
      </c>
      <c r="B45" s="1">
        <f>IF(predictions!A45="",NA(),predictions!A45)</f>
        <v>-1.1098999999999999E-2</v>
      </c>
      <c r="C45" s="1">
        <f>IF(-10&lt;=predictions!A45,predictions!A45,NA())</f>
        <v>-1.1098999999999999E-2</v>
      </c>
    </row>
    <row r="46" spans="1:3" x14ac:dyDescent="0.2">
      <c r="A46" s="1">
        <f>IF(predictions!D46&lt;&gt;"",predictions!D46,"")</f>
        <v>1</v>
      </c>
      <c r="B46" s="1">
        <f>IF(predictions!A46="",NA(),predictions!A46)</f>
        <v>-0.1341</v>
      </c>
      <c r="C46" s="1">
        <f>IF(-10&lt;=predictions!A46,predictions!A46,NA())</f>
        <v>-0.1341</v>
      </c>
    </row>
    <row r="47" spans="1:3" x14ac:dyDescent="0.2">
      <c r="A47" s="1">
        <f>IF(predictions!D47&lt;&gt;"",predictions!D47,"")</f>
        <v>1</v>
      </c>
      <c r="B47" s="1">
        <f>IF(predictions!A47="",NA(),predictions!A47)</f>
        <v>9.1084999999999999E-2</v>
      </c>
      <c r="C47" s="1">
        <f>IF(-10&lt;=predictions!A47,predictions!A47,NA())</f>
        <v>9.1084999999999999E-2</v>
      </c>
    </row>
    <row r="48" spans="1:3" x14ac:dyDescent="0.2">
      <c r="A48" s="1">
        <f>IF(predictions!D48&lt;&gt;"",predictions!D48,"")</f>
        <v>1</v>
      </c>
      <c r="B48" s="1">
        <f>IF(predictions!A48="",NA(),predictions!A48)</f>
        <v>-0.17865300000000001</v>
      </c>
      <c r="C48" s="1">
        <f>IF(-10&lt;=predictions!A48,predictions!A48,NA())</f>
        <v>-0.17865300000000001</v>
      </c>
    </row>
    <row r="49" spans="1:9" x14ac:dyDescent="0.2">
      <c r="A49" s="1">
        <f>IF(predictions!D49&lt;&gt;"",predictions!D49,"")</f>
        <v>1</v>
      </c>
      <c r="B49" s="1">
        <f>IF(predictions!A49="",NA(),predictions!A49)</f>
        <v>0.103392</v>
      </c>
      <c r="C49" s="1">
        <f>IF(-10&lt;=predictions!A49,predictions!A49,NA())</f>
        <v>0.103392</v>
      </c>
    </row>
    <row r="50" spans="1:9" x14ac:dyDescent="0.2">
      <c r="A50" s="1">
        <f>IF(predictions!D50&lt;&gt;"",predictions!D50,"")</f>
        <v>1</v>
      </c>
      <c r="B50" s="1">
        <f>IF(predictions!A50="",NA(),predictions!A50)</f>
        <v>0.145762</v>
      </c>
      <c r="C50" s="1">
        <f>IF(-10&lt;=predictions!A50,predictions!A50,NA())</f>
        <v>0.145762</v>
      </c>
    </row>
    <row r="51" spans="1:9" x14ac:dyDescent="0.2">
      <c r="A51" s="1">
        <f>IF(predictions!D51&lt;&gt;"",predictions!D51,"")</f>
        <v>1</v>
      </c>
      <c r="B51" s="1">
        <f>IF(predictions!A51="",NA(),predictions!A51)</f>
        <v>-6.8820000000000001E-3</v>
      </c>
      <c r="C51" s="1">
        <f>IF(-10&lt;=predictions!A51,predictions!A51,NA())</f>
        <v>-6.8820000000000001E-3</v>
      </c>
    </row>
    <row r="52" spans="1:9" x14ac:dyDescent="0.2">
      <c r="A52" s="1">
        <f>IF(predictions!D52&lt;&gt;"",predictions!D52,"")</f>
        <v>1</v>
      </c>
      <c r="B52" s="1">
        <f>IF(predictions!A52="",NA(),predictions!A52)</f>
        <v>1.8086000000000001E-2</v>
      </c>
      <c r="C52" s="1">
        <f>IF(-10&lt;=predictions!A52,predictions!A52,NA())</f>
        <v>1.8086000000000001E-2</v>
      </c>
    </row>
    <row r="53" spans="1:9" x14ac:dyDescent="0.2">
      <c r="A53" s="1">
        <f>IF(predictions!D53&lt;&gt;"",predictions!D53,"")</f>
        <v>1</v>
      </c>
      <c r="B53" s="1">
        <f>IF(predictions!A53="",NA(),predictions!A53)</f>
        <v>1.6140000000000002E-2</v>
      </c>
      <c r="C53" s="1">
        <f>IF(-10&lt;=predictions!A53,predictions!A53,NA())</f>
        <v>1.6140000000000002E-2</v>
      </c>
    </row>
    <row r="54" spans="1:9" x14ac:dyDescent="0.2">
      <c r="A54" s="1">
        <f>IF(predictions!D54&lt;&gt;"",predictions!D54,"")</f>
        <v>1</v>
      </c>
      <c r="B54" s="1">
        <f>IF(predictions!A54="",NA(),predictions!A54)</f>
        <v>0.153139</v>
      </c>
      <c r="C54" s="1">
        <f>IF(-10&lt;=predictions!A54,predictions!A54,NA())</f>
        <v>0.153139</v>
      </c>
    </row>
    <row r="55" spans="1:9" x14ac:dyDescent="0.2">
      <c r="A55" s="1">
        <f>IF(predictions!D55&lt;&gt;"",predictions!D55,"")</f>
        <v>1</v>
      </c>
      <c r="B55" s="1">
        <f>IF(predictions!A55="",NA(),predictions!A55)</f>
        <v>-0.18268300000000001</v>
      </c>
      <c r="C55" s="1">
        <f>IF(-10&lt;=predictions!A55,predictions!A55,NA())</f>
        <v>-0.18268300000000001</v>
      </c>
    </row>
    <row r="56" spans="1:9" x14ac:dyDescent="0.2">
      <c r="A56" s="1">
        <f>IF(predictions!D56&lt;&gt;"",predictions!D56,"")</f>
        <v>1</v>
      </c>
      <c r="B56" s="1">
        <f>IF(predictions!A56="",NA(),predictions!A56)</f>
        <v>0.182835</v>
      </c>
      <c r="C56" s="1">
        <f>IF(-10&lt;=predictions!A56,predictions!A56,NA())</f>
        <v>0.182835</v>
      </c>
    </row>
    <row r="57" spans="1:9" x14ac:dyDescent="0.2">
      <c r="A57" s="1">
        <f>IF(predictions!D57&lt;&gt;"",predictions!D57,"")</f>
        <v>1</v>
      </c>
      <c r="B57" s="1">
        <f>IF(predictions!A57="",NA(),predictions!A57)</f>
        <v>-0.253749</v>
      </c>
      <c r="C57" s="1">
        <f>IF(-10&lt;=predictions!A57,predictions!A57,NA())</f>
        <v>-0.253749</v>
      </c>
    </row>
    <row r="58" spans="1:9" x14ac:dyDescent="0.2">
      <c r="A58" s="1">
        <f>IF(predictions!D58&lt;&gt;"",predictions!D58,"")</f>
        <v>1</v>
      </c>
      <c r="B58" s="1">
        <f>IF(predictions!A58="",NA(),predictions!A58)</f>
        <v>0.13949800000000001</v>
      </c>
      <c r="C58" s="1">
        <f>IF(-10&lt;=predictions!A58,predictions!A58,NA())</f>
        <v>0.13949800000000001</v>
      </c>
    </row>
    <row r="59" spans="1:9" x14ac:dyDescent="0.2">
      <c r="A59" s="1">
        <f>IF(predictions!D59&lt;&gt;"",predictions!D59,"")</f>
        <v>1</v>
      </c>
      <c r="B59" s="1">
        <f>IF(predictions!A59="",NA(),predictions!A59)</f>
        <v>8.7558999999999998E-2</v>
      </c>
      <c r="C59" s="1">
        <f>IF(-10&lt;=predictions!A59,predictions!A59,NA())</f>
        <v>8.7558999999999998E-2</v>
      </c>
    </row>
    <row r="60" spans="1:9" x14ac:dyDescent="0.2">
      <c r="A60" s="1">
        <f>IF(predictions!D60&lt;&gt;"",predictions!D60,"")</f>
        <v>1</v>
      </c>
      <c r="B60" s="1">
        <f>IF(predictions!A60="",NA(),predictions!A60)</f>
        <v>3.6068000000000003E-2</v>
      </c>
      <c r="C60" s="1">
        <f>IF(-10&lt;=predictions!A60,predictions!A60,NA())</f>
        <v>3.6068000000000003E-2</v>
      </c>
    </row>
    <row r="61" spans="1:9" x14ac:dyDescent="0.2">
      <c r="A61" s="1">
        <f>IF(predictions!D61&lt;&gt;"",predictions!D61,"")</f>
        <v>1</v>
      </c>
      <c r="B61" s="1">
        <f>IF(predictions!A61="",NA(),predictions!A61)</f>
        <v>-2.4251000000000002E-2</v>
      </c>
      <c r="C61" s="1">
        <f>IF(-10&lt;=predictions!A61,predictions!A61,NA())</f>
        <v>-2.4251000000000002E-2</v>
      </c>
    </row>
    <row r="62" spans="1:9" x14ac:dyDescent="0.2">
      <c r="A62" s="3" t="s">
        <v>6</v>
      </c>
      <c r="B62" s="3"/>
      <c r="C62" s="3"/>
      <c r="D62" s="3"/>
      <c r="E62" s="3"/>
      <c r="F62" s="3"/>
      <c r="G62" s="3"/>
      <c r="H62" s="3"/>
      <c r="I62" s="3"/>
    </row>
    <row r="63" spans="1:9" x14ac:dyDescent="0.2">
      <c r="A63" s="3"/>
      <c r="B63" s="3"/>
      <c r="C63" s="3"/>
      <c r="D63" s="3"/>
      <c r="E63" s="3"/>
      <c r="F63" s="3"/>
      <c r="G63" s="3"/>
      <c r="H63" s="3"/>
      <c r="I63" s="3"/>
    </row>
    <row r="64" spans="1:9" x14ac:dyDescent="0.2">
      <c r="A64" s="3"/>
      <c r="B64" s="3"/>
      <c r="C64" s="3"/>
      <c r="D64" s="3"/>
      <c r="E64" s="3"/>
      <c r="F64" s="3"/>
      <c r="G64" s="3"/>
      <c r="H64" s="3"/>
      <c r="I64" s="3"/>
    </row>
  </sheetData>
  <mergeCells count="1">
    <mergeCell ref="A62:I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predictions</vt:lpstr>
      <vt:lpstr>Kutools_ChangeColorByValue1</vt:lpstr>
      <vt:lpstr>Kutools_ChangeColorByValue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2020-08-16T07:42:19Z</dcterms:created>
  <dcterms:modified xsi:type="dcterms:W3CDTF">2020-08-16T15:05:50Z</dcterms:modified>
</cp:coreProperties>
</file>