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garcia/output_approach/hosseinpour/"/>
    </mc:Choice>
  </mc:AlternateContent>
  <xr:revisionPtr revIDLastSave="0" documentId="13_ncr:1_{8B43BB25-4B7C-754A-BC7E-EA3035A203B6}" xr6:coauthVersionLast="47" xr6:coauthVersionMax="47" xr10:uidLastSave="{00000000-0000-0000-0000-000000000000}"/>
  <bookViews>
    <workbookView xWindow="7140" yWindow="11460" windowWidth="40080" windowHeight="15680" xr2:uid="{00000000-000D-0000-FFFF-FFFF00000000}"/>
  </bookViews>
  <sheets>
    <sheet name="Patterns" sheetId="1" r:id="rId1"/>
    <sheet name="Summary" sheetId="3" r:id="rId2"/>
    <sheet name="Tim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5" i="1" l="1"/>
  <c r="BG14" i="1"/>
  <c r="BF14" i="1"/>
  <c r="BE14" i="1"/>
  <c r="BD14" i="1"/>
  <c r="BK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C20" i="1"/>
  <c r="BD20" i="1"/>
  <c r="BF20" i="1"/>
  <c r="BE20" i="1"/>
  <c r="BB14" i="1"/>
  <c r="BA14" i="1"/>
  <c r="AY14" i="1"/>
  <c r="AX14" i="1"/>
  <c r="AW14" i="1"/>
  <c r="AV14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A12" i="1"/>
  <c r="AZ12" i="1"/>
  <c r="AY12" i="1"/>
  <c r="AX12" i="1"/>
  <c r="AW12" i="1"/>
  <c r="AV12" i="1"/>
  <c r="AU12" i="1"/>
  <c r="AT12" i="1"/>
  <c r="BB11" i="1"/>
  <c r="BA11" i="1"/>
  <c r="AZ11" i="1"/>
  <c r="AY11" i="1"/>
  <c r="AX11" i="1"/>
  <c r="AW11" i="1"/>
  <c r="AV11" i="1"/>
  <c r="AU11" i="1"/>
  <c r="AT11" i="1"/>
  <c r="AS11" i="1"/>
  <c r="AZ10" i="1"/>
  <c r="AY10" i="1"/>
  <c r="AX10" i="1"/>
  <c r="AW10" i="1"/>
  <c r="AV10" i="1"/>
  <c r="AU10" i="1"/>
  <c r="AT10" i="1"/>
  <c r="AS10" i="1"/>
  <c r="AS6" i="1"/>
  <c r="AR4" i="1" l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AR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AR10" i="1"/>
  <c r="F5" i="3" s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AR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BB12" i="1"/>
  <c r="AR12" i="1"/>
  <c r="AS12" i="1"/>
  <c r="CB12" i="1"/>
  <c r="CC12" i="1"/>
  <c r="CD12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AR14" i="1"/>
  <c r="AT14" i="1"/>
  <c r="AU14" i="1"/>
  <c r="AZ14" i="1"/>
  <c r="BC14" i="1"/>
  <c r="BH14" i="1"/>
  <c r="BI14" i="1"/>
  <c r="AS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AR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AS18" i="1"/>
  <c r="AR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AS19" i="1"/>
  <c r="AT19" i="1"/>
  <c r="AR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AS20" i="1"/>
  <c r="AT20" i="1"/>
  <c r="AU20" i="1"/>
  <c r="AV20" i="1"/>
  <c r="AW20" i="1"/>
  <c r="AX20" i="1"/>
  <c r="AY20" i="1"/>
  <c r="AR20" i="1"/>
  <c r="AZ20" i="1"/>
  <c r="BA20" i="1"/>
  <c r="BB20" i="1"/>
  <c r="BG20" i="1"/>
  <c r="BH20" i="1"/>
  <c r="BI20" i="1"/>
  <c r="BJ20" i="1"/>
  <c r="BZ20" i="1"/>
  <c r="CA20" i="1"/>
  <c r="CB20" i="1"/>
  <c r="CC20" i="1"/>
  <c r="CD20" i="1"/>
  <c r="AS3" i="1"/>
  <c r="I8" i="3" s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AR3" i="1"/>
  <c r="I6" i="3" l="1"/>
  <c r="I7" i="3"/>
  <c r="I4" i="3"/>
  <c r="I10" i="3"/>
  <c r="H6" i="3"/>
  <c r="H4" i="3"/>
  <c r="H8" i="3"/>
  <c r="K8" i="3" s="1"/>
  <c r="H5" i="3"/>
  <c r="H7" i="3"/>
  <c r="H10" i="3"/>
  <c r="H9" i="3"/>
  <c r="E9" i="3"/>
  <c r="E5" i="3"/>
  <c r="E7" i="3"/>
  <c r="E4" i="3"/>
  <c r="E8" i="3"/>
  <c r="E10" i="3"/>
  <c r="E6" i="3"/>
  <c r="I5" i="3"/>
  <c r="D6" i="3"/>
  <c r="D7" i="3"/>
  <c r="D8" i="3"/>
  <c r="D10" i="3"/>
  <c r="D5" i="3"/>
  <c r="D9" i="3"/>
  <c r="K9" i="3" s="1"/>
  <c r="D4" i="3"/>
  <c r="I9" i="3"/>
  <c r="J9" i="3" s="1"/>
  <c r="F6" i="3"/>
  <c r="F9" i="3"/>
  <c r="F4" i="3"/>
  <c r="K6" i="3" s="1"/>
  <c r="F8" i="3"/>
  <c r="G4" i="3"/>
  <c r="G8" i="3"/>
  <c r="G5" i="3"/>
  <c r="J5" i="3" s="1"/>
  <c r="G7" i="3"/>
  <c r="G6" i="3"/>
  <c r="G10" i="3"/>
  <c r="G9" i="3"/>
  <c r="F7" i="3"/>
  <c r="J7" i="3" s="1"/>
  <c r="F10" i="3"/>
  <c r="J6" i="3" l="1"/>
  <c r="J4" i="3"/>
  <c r="K4" i="3"/>
  <c r="K10" i="3"/>
  <c r="J10" i="3"/>
  <c r="K7" i="3"/>
  <c r="K5" i="3"/>
  <c r="J8" i="3"/>
</calcChain>
</file>

<file path=xl/sharedStrings.xml><?xml version="1.0" encoding="utf-8"?>
<sst xmlns="http://schemas.openxmlformats.org/spreadsheetml/2006/main" count="357" uniqueCount="194">
  <si>
    <t>first_idx</t>
  </si>
  <si>
    <t>count</t>
  </si>
  <si>
    <t>ID</t>
  </si>
  <si>
    <t>pld_0</t>
  </si>
  <si>
    <t>pld_1</t>
  </si>
  <si>
    <t>pld_2</t>
  </si>
  <si>
    <t>pld_3</t>
  </si>
  <si>
    <t>pld_4</t>
  </si>
  <si>
    <t>pld_5</t>
  </si>
  <si>
    <t>pld_6</t>
  </si>
  <si>
    <t>pld_7</t>
  </si>
  <si>
    <t>pld_8</t>
  </si>
  <si>
    <t>pld_9</t>
  </si>
  <si>
    <t>pld_10</t>
  </si>
  <si>
    <t>pld_11</t>
  </si>
  <si>
    <t>pld_12</t>
  </si>
  <si>
    <t>pld_13</t>
  </si>
  <si>
    <t>pld_14</t>
  </si>
  <si>
    <t>pld_15</t>
  </si>
  <si>
    <t>pld_16</t>
  </si>
  <si>
    <t>pld_17</t>
  </si>
  <si>
    <t>pld_18</t>
  </si>
  <si>
    <t>pld_19</t>
  </si>
  <si>
    <t>pld_20</t>
  </si>
  <si>
    <t>pld_21</t>
  </si>
  <si>
    <t>pld_22</t>
  </si>
  <si>
    <t>pld_23</t>
  </si>
  <si>
    <t>pld_24</t>
  </si>
  <si>
    <t>pld_25</t>
  </si>
  <si>
    <t>pld_26</t>
  </si>
  <si>
    <t>pld_27</t>
  </si>
  <si>
    <t>pld_28</t>
  </si>
  <si>
    <t>pld_29</t>
  </si>
  <si>
    <t>pld_30</t>
  </si>
  <si>
    <t>pld_31</t>
  </si>
  <si>
    <t>pld_32</t>
  </si>
  <si>
    <t>pld_33</t>
  </si>
  <si>
    <t>pld_34</t>
  </si>
  <si>
    <t>pld_35</t>
  </si>
  <si>
    <t>pld_36</t>
  </si>
  <si>
    <t>pld_37</t>
  </si>
  <si>
    <t>pld_38</t>
  </si>
  <si>
    <t>Create PR,Approve PR,Create PO,Sign PO,Release PO,Invoice Receipt,Goods Receipt,Modify PO,Modify PO,Pay</t>
  </si>
  <si>
    <t>Create PR,Approve PR,Goods Receipt,Invoice Receipt,Pay</t>
  </si>
  <si>
    <t>Create PR,Approve PR,Create PO,Sign PO,Release PO,Goods Receipt,Sign PO,Invoice Receipt,Sign PO,Pay</t>
  </si>
  <si>
    <t>Create PR,Approve PR,Create PO,Sign PO,Release PO,Goods Receipt,Invoice Receipt,Pay,Create PO,Sign PO,Release PO,Service Receipt,Invoice Receipt,Pay</t>
  </si>
  <si>
    <t>Create PR,Approve PR,Create PO,Sign PO,Goods Receipt,Invoice Receipt,Pay</t>
  </si>
  <si>
    <t>Create PR,Create PO,Sign PO,Release PO,Goods Receipt,Invoice Receipt</t>
  </si>
  <si>
    <t>Create PR,Modify PO,Modify PO,Modify PO,Sign PO,Release PO,Sign PO,Release PO,Invoice Receipt,Service Receipt,Pay</t>
  </si>
  <si>
    <t>Create PR,Approve PR,Create PO,Sign PO,Pay,Goods Receipt,Invoice Receipt,Pay</t>
  </si>
  <si>
    <t>Create PR,Approve PR,Create PO,Sign PO,Release PO,Goods Receipt,Service Receipt,Invoice Receipt,Pay,Pay</t>
  </si>
  <si>
    <t>Create PR,Approve PR,Create PO,Goods Receipt,Sign PO,Release PO,Invoice Receipt,Pay</t>
  </si>
  <si>
    <t>Create PR,Goods Receipt,Invoice Receipt,Pay,Approve PR,Create PO,Sign PO,Release PO</t>
  </si>
  <si>
    <t>Create PR,Approve PR,Pay,Create PO,Sign PO,Release PO,Goods Receipt,Invoice Receipt,Pay</t>
  </si>
  <si>
    <t>Create PR,Approve PR,Create PO,Approve PR,Release PO,Goods Receipt,Invoice Receipt,Pay</t>
  </si>
  <si>
    <t>Create PR,Pay,Approve PR,Create PO,Sign PO,Release PO,Goods Receipt,Invoice Receipt</t>
  </si>
  <si>
    <t>Create PR,Approve PR,Create PO,Sign PO,Modify PO,Release PO,Goods Receipt,Invoice Receipt,Pay</t>
  </si>
  <si>
    <t>Create PR,Approve PR,Invoice Receipt,Pay,Sign PO</t>
  </si>
  <si>
    <t>Create PR,Approve PR,Create PO,Sign PO,Create PO,Sign PO,Release PO,Goods Receipt,Invoice Receipt,Service Receipt,Invoice Receipt,Pay,Pay</t>
  </si>
  <si>
    <t>Create PR,Approve PR,Create PO,Sign PO,Create PO,Sign PO,Release PO,Service Receipt,Service Receipt,Invoice Receipt,Pay,Pay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</si>
  <si>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</si>
  <si>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</si>
  <si>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</si>
  <si>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</si>
  <si>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</si>
  <si>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</si>
  <si>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</si>
  <si>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</si>
  <si>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</si>
  <si>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</si>
  <si>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</si>
  <si>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</si>
  <si>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</si>
  <si>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</si>
  <si>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</si>
  <si>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</si>
  <si>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</si>
  <si>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</si>
  <si>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 xml:space="preserve">In the log, "Modify PO" occurs after "Goods Receipt" and before "Pay"
</t>
  </si>
  <si>
    <t xml:space="preserve">In the log, "Modify PO" occurs after "Sign PO" and before "Release PO"
</t>
  </si>
  <si>
    <t xml:space="preserve">In the log, after "Approve PR", "Pay" is repeated while in the model it is not
</t>
  </si>
  <si>
    <t xml:space="preserve">In the log, after "Release PO", "Goods Receipt" occurs before task "Pay", while in the model they are mutually exclusive after marking "[exi_Gateway_1s1y1ba,ent_Activity_1scn6jh]"
</t>
  </si>
  <si>
    <t xml:space="preserve">In the model, "Approve PR" occurs after "Create PR" and before "Create PO"
</t>
  </si>
  <si>
    <t xml:space="preserve">In the model, "Create PO" occurs after "Approve PR" and before "Sign PO"
</t>
  </si>
  <si>
    <t xml:space="preserve">In the log, after "Sign PO", "Create PO" occurs before task "Service Receipt", while in the model they are mutually exclusive after marking "[ent_Activity_033vwyd]"
</t>
  </si>
  <si>
    <t xml:space="preserve">In the log, after "Approve PR", "Create PO" occurs before task "Invoice Receipt", while in the model they are mutually exclusive after marking "[ent_Activity_0alz9zj]"
</t>
  </si>
  <si>
    <t xml:space="preserve">In the log, after "Release PO", "Goods Receipt" occurs before task "Service Receipt", while in the model they are mutually exclusive after marking "[ent_Activity_1scn6jh,exi_Gateway_1s1y1ba]"
</t>
  </si>
  <si>
    <t xml:space="preserve">In the log, after "Create PO", "Sign PO" is repeated while in the model it is not
</t>
  </si>
  <si>
    <t xml:space="preserve">In the log, after "Create PR", "Approve PR" is substituted by "Modify PO"
</t>
  </si>
  <si>
    <t xml:space="preserve">In the log, after "Sign PO", "Pay" occurs before task "Pay", while in the model they are mutually exclusive after marking "[ent_Activity_033vwyd]"
</t>
  </si>
  <si>
    <t xml:space="preserve">In the log, after "Create PO", "Sign PO" is substituted by "Approve PR"
</t>
  </si>
  <si>
    <t xml:space="preserve">In the model, "Pay" occurs after "Invoice Receipt" instead of "Create PR"
</t>
  </si>
  <si>
    <t xml:space="preserve">In the log, "Goods Receipt" occurs after "Create PR" and before "Invoice Receipt"
</t>
  </si>
  <si>
    <t xml:space="preserve">In the log, "Goods Receipt" occurs after "Create PO" and before "Sign PO"
</t>
  </si>
  <si>
    <t xml:space="preserve">In the log, "Modify PO" occurs after "Modify PO" and before "Pay"
</t>
  </si>
  <si>
    <t xml:space="preserve">In the log, after "Invoice Receipt", "Pay" is repeated while in the model it is not
</t>
  </si>
  <si>
    <t xml:space="preserve">In the model, "Pay" occurs after "Invoice Receipt" and before the end state
</t>
  </si>
  <si>
    <t xml:space="preserve">In the model, "Sign PO" occurs after "Create PO" and before "Release PO"
</t>
  </si>
  <si>
    <t xml:space="preserve">In the log, after "Create PO", "Sign PO" occurs before task "Service Receipt", while in the model they are mutually exclusive after marking "[ent_Activity_033vwyd]"
</t>
  </si>
  <si>
    <t xml:space="preserve">In the log, after "Create PO", "Sign PO" occurs before task "Invoice Receipt", while in the model they are mutually exclusive after marking "[ent_Activity_0alz9zj]"
</t>
  </si>
  <si>
    <t xml:space="preserve">In the log, after "Invoice Receipt", "Pay" occurs before task "Service Receipt", while in the model they are mutually exclusive after marking "[Flow_1q37l29,exi_Gateway_1s1y1ba]"
</t>
  </si>
  <si>
    <t xml:space="preserve">In the log, after "Modify PO", "Approve PR" is substituted by "Modify PO"
</t>
  </si>
  <si>
    <t xml:space="preserve">In the log, after "Sign PO", "Release PO" is substituted by "Pay"
</t>
  </si>
  <si>
    <t xml:space="preserve">In the log, after "Create PR", "Approve PR" is repeated while in the model it is not
</t>
  </si>
  <si>
    <t xml:space="preserve">In the model, "Invoice Receipt" occurs after "Service Receipt" instead of "Goods Receipt"
</t>
  </si>
  <si>
    <t xml:space="preserve">In the model, "Service Receipt" occurs after "Invoice Receipt" and before "Pay"
</t>
  </si>
  <si>
    <t xml:space="preserve">In the model, "Release PO" occurs after "Sign PO" and before "Service Receipt"
</t>
  </si>
  <si>
    <t xml:space="preserve">In the model, "Release PO" occurs after "Sign PO" and before "Goods Receipt"
</t>
  </si>
  <si>
    <t xml:space="preserve">In the log, after "Release PO", "Service Receipt" occurs before task "Service Receipt", while in the model they are mutually exclusive after marking "[ent_Activity_1scn6jh,exi_Gateway_1s1y1ba]"
</t>
  </si>
  <si>
    <t xml:space="preserve">In the log, after "Release PO", "Goods Receipt" occurs before task "Pay", while in the model they are mutually exclusive after marking "[ent_Activity_1scn6jh,exi_Gateway_1s1y1ba]"
</t>
  </si>
  <si>
    <t xml:space="preserve">In the log, after "Pay", "Create PO" occurs before task "Service Receipt", while in the model they are mutually exclusive after marking "[Flow_1q37l29,exi_Gateway_1s1y1ba]"
</t>
  </si>
  <si>
    <t xml:space="preserve">In the log, after "Modify PO", "Create PO" is substituted by "Modify PO"
</t>
  </si>
  <si>
    <t xml:space="preserve">In the model, "Pay" occurs after "Invoice Receipt" instead of "Invoice Receipt"
</t>
  </si>
  <si>
    <t xml:space="preserve">In the model, "Goods Receipt" occurs after "Invoice Receipt" instead of "Create PO"
</t>
  </si>
  <si>
    <t xml:space="preserve">In the model, "Service Receipt" occurs after "Release PO" and before "Invoice Receipt"
</t>
  </si>
  <si>
    <t xml:space="preserve">In the log, after "Release PO", "Service Receipt" occurs before task "Pay", while in the model they are mutually exclusive after marking "[ent_Activity_1scn6jh,exi_Gateway_1s1y1ba]"
</t>
  </si>
  <si>
    <t xml:space="preserve">In the log, after "Goods Receipt", "Invoice Receipt" occurs before task "Pay", while in the model they are mutually exclusive after marking "[ent_Activity_1scn6jh,exi_Gateway_1s1y1ba]"
</t>
  </si>
  <si>
    <t xml:space="preserve">In the log, after "Create PO", "Sign PO" occurs before task "Service Receipt", while in the model they are mutually exclusive after marking "[Flow_1q37l29,exi_Gateway_1s1y1ba]"
</t>
  </si>
  <si>
    <t xml:space="preserve">In the log, after "Modify PO", "Sign PO" occurs before task "Release PO", while in the model they are mutually exclusive after marking "[ent_Activity_1fv5vae]"
</t>
  </si>
  <si>
    <t xml:space="preserve">In the log, after "Sign PO", "Pay" is repeated while in the model it is not
</t>
  </si>
  <si>
    <t xml:space="preserve">In the model, "Goods Receipt" occurs after "Release PO" and before "Invoice Receipt"
</t>
  </si>
  <si>
    <t xml:space="preserve">In the log, after "Approve PR", "Create PO" occurs before task "Service Receipt", while in the model they are mutually exclusive after marking "[ent_Activity_0alz9zj]"
</t>
  </si>
  <si>
    <t xml:space="preserve">In the log, after "Create PO", "Sign PO" occurs before task "Invoice Receipt", while in the model they are mutually exclusive after marking "[ent_Activity_1fv5vae]"
</t>
  </si>
  <si>
    <t xml:space="preserve">In the log, after "Sign PO", "Release PO" occurs before task "Service Receipt", while in the model they are mutually exclusive after marking "[Flow_1q37l29,exi_Gateway_1s1y1ba]"
</t>
  </si>
  <si>
    <t xml:space="preserve">In the log, after "Sign PO", "Release PO" occurs before task "Release PO", while in the model they are mutually exclusive after marking "[ent_Activity_1fv5vae]"
</t>
  </si>
  <si>
    <t xml:space="preserve">In the model, "Invoice Receipt" occurs after "Release PO" instead of "Goods Receipt"
</t>
  </si>
  <si>
    <t xml:space="preserve">In the model, "Goods Receipt" occurs after "Release PO" instead of "Create PO"
</t>
  </si>
  <si>
    <t xml:space="preserve">In the log, after "Create PO", "Sign PO" occurs before task "Service Receipt", while in the model they are mutually exclusive after marking "[ent_Activity_0alz9zj]"
</t>
  </si>
  <si>
    <t xml:space="preserve">In the log, after "Sign PO", "Create PO" occurs before task "Invoice Receipt", while in the model they are mutually exclusive after marking "[ent_Activity_1fv5vae]"
</t>
  </si>
  <si>
    <t xml:space="preserve">In the log, after "Sign PO", "Release PO" occurs before task "Invoice Receipt", while in the model they are mutually exclusive after marking "[ent_Activity_1scn6jh,exi_Gateway_1s1y1ba]"
</t>
  </si>
  <si>
    <t xml:space="preserve">In the log, after "Modify PO", "Sign PO" occurs before task "Release PO", while in the model they are mutually exclusive after marking "[ent_Activity_0alz9zj]"
</t>
  </si>
  <si>
    <t xml:space="preserve">In the model, "Pay" occurs after "Service Receipt" instead of "Invoice Receipt"
</t>
  </si>
  <si>
    <t xml:space="preserve">In the model, "Goods Receipt" occurs after "Invoice Receipt" and before "Pay"
</t>
  </si>
  <si>
    <t xml:space="preserve">In the log, after "Create PO", "Sign PO" occurs before task "Service Receipt", while in the model they are mutually exclusive after marking "[ent_Activity_1fv5vae]"
</t>
  </si>
  <si>
    <t xml:space="preserve">In the log, after "Goods Receipt", "Invoice Receipt" occurs before task "Service Receipt", while in the model they are mutually exclusive after marking "[ent_Activity_1scn6jh,exi_Gateway_1s1y1ba]"
</t>
  </si>
  <si>
    <t xml:space="preserve">In the log, after "Create PO", "Sign PO" occurs before task "Release PO", while in the model they are mutually exclusive after marking "[ent_Activity_1fv5vae]"
</t>
  </si>
  <si>
    <t xml:space="preserve">In the log, after "Sign PO", "Release PO" occurs before task "Release PO", while in the model they are mutually exclusive after marking "[ent_Activity_0alz9zj]"
</t>
  </si>
  <si>
    <t xml:space="preserve">In the log, after "Sign PO", "Create PO" occurs before task "Service Receipt", while in the model they are mutually exclusive after marking "[ent_Activity_1fv5vae]"
</t>
  </si>
  <si>
    <t xml:space="preserve">In the log, after "Goods Receipt", "Invoice Receipt" occurs before task "Invoice Receipt", while in the model they are mutually exclusive after marking "[ent_Activity_1scn6jh,exi_Gateway_1s1y1ba]"
</t>
  </si>
  <si>
    <t xml:space="preserve">In the log, after "Sign PO", "Create PO" is substituted by "Release PO"
</t>
  </si>
  <si>
    <t xml:space="preserve">In the model, "Goods Receipt" occurs after "Invoice Receipt" instead of "Create PR"
</t>
  </si>
  <si>
    <t xml:space="preserve">In the log, after "Sign PO", "Create PO" occurs before task "Invoice Receipt", while in the model they are mutually exclusive after marking "[ent_Activity_033vwyd]"
</t>
  </si>
  <si>
    <t xml:space="preserve">In the log, "Goods Receipt" occurs after "Release PO" and before "Invoice Receipt"
</t>
  </si>
  <si>
    <t xml:space="preserve">In the log, after "Release PO", "Sign PO" occurs before task "Release PO", while in the model they are mutually exclusive after marking "[ent_Activity_1scn6jh,exi_Gateway_1s1y1ba]"
</t>
  </si>
  <si>
    <t xml:space="preserve">In the model, "Pay" occurs after "Goods Receipt" instead of "Invoice Receipt"
</t>
  </si>
  <si>
    <t xml:space="preserve">In the log, after "Create PO", "Sign PO" occurs before task "Invoice Receipt", while in the model they are mutually exclusive after marking "[ent_Activity_033vwyd]"
</t>
  </si>
  <si>
    <t xml:space="preserve">In the log, after "Goods Receipt", "Invoice Receipt" occurs before task "Release PO", while in the model they are mutually exclusive after marking "[ent_Activity_1fv5vae]"
</t>
  </si>
  <si>
    <t xml:space="preserve">In the log, after "Sign PO", "Release PO" occurs before task "Release PO", while in the model they are mutually exclusive after marking "[ent_Activity_1scn6jh,exi_Gateway_1s1y1ba]"
</t>
  </si>
  <si>
    <t xml:space="preserve">In the model, "Goods Receipt" occurs after "Release PO" instead of "Create PR"
</t>
  </si>
  <si>
    <t xml:space="preserve">In the log, after "Invoice Receipt", "Pay" occurs before task "Release PO", while in the model they are mutually exclusive after marking "[ent_Activity_1fv5vae]"
</t>
  </si>
  <si>
    <t xml:space="preserve">In the log, after "Create PR", "Create PO" is substituted by "Modify PO"
</t>
  </si>
  <si>
    <t xml:space="preserve">In the model, "Invoice Receipt" occurs after "Goods Receipt" instead of "Goods Receipt"
</t>
  </si>
  <si>
    <t xml:space="preserve">In the log, after "Pay", "Create PO" occurs before task "Release PO", while in the model they are mutually exclusive after marking "[ent_Activity_1fv5vae]"
</t>
  </si>
  <si>
    <t xml:space="preserve">In the log, after "Sign PO", "Release PO" occurs before task "Release PO", while in the model they are mutually exclusive after marking "[ent_Activity_033vwyd]"
</t>
  </si>
  <si>
    <t xml:space="preserve">In the log, after "Pay", "Create PO" occurs before task "Release PO", while in the model they are mutually exclusive after marking "[sink]"
</t>
  </si>
  <si>
    <t xml:space="preserve">In the log, after "Release PO", "Sign PO" occurs before task "Release PO", while in the model they are mutually exclusive after marking "[ent_Activity_033vwyd]"
</t>
  </si>
  <si>
    <t xml:space="preserve">In the log, after "Create PO", "Sign PO" occurs before task "Release PO", while in the model they are mutually exclusive after marking "[sink]"
</t>
  </si>
  <si>
    <t xml:space="preserve">In the log, after "Modify PO", "Sign PO" occurs before task "Release PO", while in the model they are mutually exclusive after marking "[ent_Activity_1x67c3u]"
</t>
  </si>
  <si>
    <t xml:space="preserve">In the log, after "Sign PO", "Release PO" occurs before task "Release PO", while in the model they are mutually exclusive after marking "[ent_Activity_1x67c3u]"
</t>
  </si>
  <si>
    <t xml:space="preserve">In the log, after "Sign PO", "Release PO" occurs before task "Service Receipt", while in the model they are mutually exclusive after marking "[ent_Activity_1scn6jh,exi_Gateway_1s1y1ba]"
</t>
  </si>
  <si>
    <t xml:space="preserve">In the log, after "Sign PO", "Approve PR" is substituted by "Release PO"
</t>
  </si>
  <si>
    <t xml:space="preserve">In the log, after "Sign PO", "Release PO" occurs before task "Pay", while in the model they are mutually exclusive after marking "[ent_Activity_1scn6jh,exi_Gateway_1s1y1ba]"
</t>
  </si>
  <si>
    <t xml:space="preserve">In the log, after "Modify PO", "Sign PO" is repeated while in the model it is not
</t>
  </si>
  <si>
    <t xml:space="preserve">In the log, after "Goods Receipt", "Invoice Receipt" occurs before task "Release PO", while in the model they are mutually exclusive after marking "[ent_Activity_033vwyd]"
</t>
  </si>
  <si>
    <t xml:space="preserve">In the log, after "Sign PO", "Release PO" is repeated while in the model it is not
</t>
  </si>
  <si>
    <t xml:space="preserve">In the log, after "Invoice Receipt", "Pay" occurs before task "Release PO", while in the model they are mutually exclusive after marking "[ent_Activity_033vwyd]"
</t>
  </si>
  <si>
    <t xml:space="preserve">In the log, after "Pay", "Create PO" occurs before task "Release PO", while in the model they are mutually exclusive after marking "[ent_Activity_033vwyd]"
</t>
  </si>
  <si>
    <t xml:space="preserve">In the log, after "Create PO", "Sign PO" occurs before task "Release PO", while in the model they are mutually exclusive after marking "[ent_Activity_033vwyd]"
</t>
  </si>
  <si>
    <t xml:space="preserve">In the log, after "Invoice Receipt", "Pay" occurs before task "Release PO", while in the model they are mutually exclusive after marking "[ent_Gateway_0s72sut,Flow_1q37l29]"
</t>
  </si>
  <si>
    <t xml:space="preserve">In the log, after "Pay", "Create PO" occurs before task "Release PO", while in the model they are mutually exclusive after marking "[ent_Gateway_0s72sut,Flow_1q37l29]"
</t>
  </si>
  <si>
    <t xml:space="preserve">In the log, after "Create PO", "Sign PO" occurs before task "Release PO", while in the model they are mutually exclusive after marking "[ent_Gateway_0s72sut,Flow_1q37l29]"
</t>
  </si>
  <si>
    <t xml:space="preserve">In the log, after "Approve PR", "Create PO" occurs before task "Release PO", while in the model they are mutually exclusive after marking "[ent_Activity_0alz9zj]"
</t>
  </si>
  <si>
    <t xml:space="preserve">In the log, after "Create PO", "Sign PO" occurs before task "Release PO", while in the model they are mutually exclusive after marking "[ent_Activity_0alz9zj]"
</t>
  </si>
  <si>
    <t xml:space="preserve">In the log, after "Goods Receipt", "Invoice Receipt" occurs before task "Release PO", while in the model they are mutually exclusive after marking "[ent_Activity_0alz9zj]"
</t>
  </si>
  <si>
    <t xml:space="preserve">In the log, after "Invoice Receipt", "Pay" occurs before task "Release PO", while in the model they are mutually exclusive after marking "[ent_Activity_0alz9zj]"
</t>
  </si>
  <si>
    <t xml:space="preserve">In the log, after "Invoice Receipt", "Pay" occurs before task "Service Receipt", while in the model they are mutually exclusive after marking "[ent_Activity_1scn6jh,exi_Gateway_1s1y1ba]"
</t>
  </si>
  <si>
    <t xml:space="preserve">In the log, after "Pay", "Create PO" occurs before task "Service Receipt", while in the model they are mutually exclusive after marking "[ent_Activity_1scn6jh,exi_Gateway_1s1y1ba]"
</t>
  </si>
  <si>
    <t xml:space="preserve">In the log, after "Create PO", "Sign PO" occurs before task "Service Receipt", while in the model they are mutually exclusive after marking "[ent_Activity_1scn6jh,exi_Gateway_1s1y1ba]"
</t>
  </si>
  <si>
    <t xml:space="preserve">In the log, after "Goods Receipt", "Invoice Receipt" is repeated while in the model it is not
</t>
  </si>
  <si>
    <t xml:space="preserve">In the log, after "Approve PR", "Create PO" is repeated while in the model it is not
</t>
  </si>
  <si>
    <t>time</t>
  </si>
  <si>
    <t>output</t>
  </si>
  <si>
    <t>translation</t>
  </si>
  <si>
    <t>inserted</t>
  </si>
  <si>
    <t>repeat</t>
  </si>
  <si>
    <t>replace</t>
  </si>
  <si>
    <t>swap</t>
  </si>
  <si>
    <t>missing</t>
  </si>
  <si>
    <t>In the model, "Release PO" occurs after "Sign PO" and before "Goods Receipt"</t>
  </si>
  <si>
    <t>repeated</t>
  </si>
  <si>
    <t>Precision</t>
  </si>
  <si>
    <t>Recall</t>
  </si>
  <si>
    <t>Garica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</si>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</sst>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1" xfId="0" quotePrefix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20"/>
  <sheetViews>
    <sheetView tabSelected="1" workbookViewId="0">
      <selection activeCell="AR20" sqref="AR20"/>
    </sheetView>
  </sheetViews>
  <sheetFormatPr baseColWidth="10" defaultColWidth="8.83203125" defaultRowHeight="15" x14ac:dyDescent="0.2"/>
  <cols>
    <col min="1" max="1" width="123.83203125" bestFit="1" customWidth="1"/>
    <col min="10" max="42" width="8.83203125" hidden="1" customWidth="1"/>
    <col min="43" max="43" width="8.83203125" customWidth="1"/>
  </cols>
  <sheetData>
    <row r="1" spans="1:121" x14ac:dyDescent="0.2">
      <c r="AR1" s="14" t="s">
        <v>182</v>
      </c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 t="s">
        <v>181</v>
      </c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</row>
    <row r="2" spans="1:12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3</v>
      </c>
      <c r="AS2" s="1" t="s">
        <v>4</v>
      </c>
      <c r="AT2" s="1" t="s">
        <v>5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1" t="s">
        <v>12</v>
      </c>
      <c r="BB2" s="1" t="s">
        <v>13</v>
      </c>
      <c r="BC2" s="1" t="s">
        <v>14</v>
      </c>
      <c r="BD2" s="1" t="s">
        <v>15</v>
      </c>
      <c r="BE2" s="1" t="s">
        <v>16</v>
      </c>
      <c r="BF2" s="1" t="s">
        <v>17</v>
      </c>
      <c r="BG2" s="1" t="s">
        <v>18</v>
      </c>
      <c r="BH2" s="1" t="s">
        <v>19</v>
      </c>
      <c r="BI2" s="1" t="s">
        <v>20</v>
      </c>
      <c r="BJ2" s="1" t="s">
        <v>21</v>
      </c>
      <c r="BK2" s="1" t="s">
        <v>22</v>
      </c>
      <c r="BL2" s="1" t="s">
        <v>23</v>
      </c>
      <c r="BM2" s="1" t="s">
        <v>24</v>
      </c>
      <c r="BN2" s="1" t="s">
        <v>25</v>
      </c>
      <c r="BO2" s="1" t="s">
        <v>26</v>
      </c>
      <c r="BP2" s="1" t="s">
        <v>27</v>
      </c>
      <c r="BQ2" s="1" t="s">
        <v>28</v>
      </c>
      <c r="BR2" s="1" t="s">
        <v>29</v>
      </c>
      <c r="BS2" s="1" t="s">
        <v>30</v>
      </c>
      <c r="BT2" s="1" t="s">
        <v>31</v>
      </c>
      <c r="BU2" s="1" t="s">
        <v>32</v>
      </c>
      <c r="BV2" s="1" t="s">
        <v>33</v>
      </c>
      <c r="BW2" s="1" t="s">
        <v>34</v>
      </c>
      <c r="BX2" s="1" t="s">
        <v>35</v>
      </c>
      <c r="BY2" s="1" t="s">
        <v>36</v>
      </c>
      <c r="BZ2" s="1" t="s">
        <v>37</v>
      </c>
      <c r="CA2" s="1" t="s">
        <v>38</v>
      </c>
      <c r="CB2" s="1" t="s">
        <v>39</v>
      </c>
      <c r="CC2" s="1" t="s">
        <v>40</v>
      </c>
      <c r="CD2" s="1" t="s">
        <v>41</v>
      </c>
      <c r="CE2" s="1" t="s">
        <v>3</v>
      </c>
      <c r="CF2" s="1" t="s">
        <v>4</v>
      </c>
      <c r="CG2" s="1" t="s">
        <v>5</v>
      </c>
      <c r="CH2" s="1" t="s">
        <v>6</v>
      </c>
      <c r="CI2" s="1" t="s">
        <v>7</v>
      </c>
      <c r="CJ2" s="1" t="s">
        <v>8</v>
      </c>
      <c r="CK2" s="1" t="s">
        <v>9</v>
      </c>
      <c r="CL2" s="1" t="s">
        <v>10</v>
      </c>
      <c r="CM2" s="1" t="s">
        <v>11</v>
      </c>
      <c r="CN2" s="1" t="s">
        <v>12</v>
      </c>
      <c r="CO2" s="1" t="s">
        <v>13</v>
      </c>
      <c r="CP2" s="1" t="s">
        <v>14</v>
      </c>
      <c r="CQ2" s="1" t="s">
        <v>15</v>
      </c>
      <c r="CR2" s="1" t="s">
        <v>16</v>
      </c>
      <c r="CS2" s="1" t="s">
        <v>17</v>
      </c>
      <c r="CT2" s="1" t="s">
        <v>18</v>
      </c>
      <c r="CU2" s="1" t="s">
        <v>19</v>
      </c>
      <c r="CV2" s="1" t="s">
        <v>20</v>
      </c>
      <c r="CW2" s="1" t="s">
        <v>21</v>
      </c>
      <c r="CX2" s="1" t="s">
        <v>22</v>
      </c>
      <c r="CY2" s="1" t="s">
        <v>23</v>
      </c>
      <c r="CZ2" s="1" t="s">
        <v>24</v>
      </c>
      <c r="DA2" s="1" t="s">
        <v>25</v>
      </c>
      <c r="DB2" s="1" t="s">
        <v>26</v>
      </c>
      <c r="DC2" s="1" t="s">
        <v>27</v>
      </c>
      <c r="DD2" s="1" t="s">
        <v>28</v>
      </c>
      <c r="DE2" s="1" t="s">
        <v>29</v>
      </c>
      <c r="DF2" s="1" t="s">
        <v>30</v>
      </c>
      <c r="DG2" s="1" t="s">
        <v>31</v>
      </c>
      <c r="DH2" s="1" t="s">
        <v>32</v>
      </c>
      <c r="DI2" s="1" t="s">
        <v>33</v>
      </c>
      <c r="DJ2" s="1" t="s">
        <v>34</v>
      </c>
      <c r="DK2" s="1" t="s">
        <v>35</v>
      </c>
      <c r="DL2" s="1" t="s">
        <v>36</v>
      </c>
      <c r="DM2" s="1" t="s">
        <v>37</v>
      </c>
      <c r="DN2" s="1" t="s">
        <v>38</v>
      </c>
      <c r="DO2" s="1" t="s">
        <v>39</v>
      </c>
      <c r="DP2" s="1" t="s">
        <v>40</v>
      </c>
      <c r="DQ2" s="1" t="s">
        <v>41</v>
      </c>
    </row>
    <row r="3" spans="1:121" x14ac:dyDescent="0.2">
      <c r="A3" s="2" t="s">
        <v>42</v>
      </c>
      <c r="B3">
        <v>0</v>
      </c>
      <c r="C3">
        <v>1000</v>
      </c>
      <c r="D3" t="s">
        <v>60</v>
      </c>
      <c r="E3" t="s">
        <v>183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t="str">
        <f>IF(COUNTIF(CE3,"*repeated*"),"repeated",IF(COUNTIF(CE3,"*substituted*"),"replace",IF(AND(COUNTIF(CE3,"*In the log*"),COUNTIF(CE3,"*occurs after*"), COUNTIF(CE3,"*and before*")),"inserted",IF(COUNTIF(CE3,"*instead*"),"swap",IF(OR(COUNTIF(CE3,"*while in the log they are mutually*"),AND(COUNTIF(CE3,"*In the log*"),COUNTIF(CE3,"*optional*")),AND(COUNTIF(CE3,"*In the model*"),COUNTIF(CE3,"*occurs after*"), COUNTIF(CE3,"*and before*"))),"missing",IF(COUNTIF(CE3,"0"),"0","other"))))))</f>
        <v>inserted</v>
      </c>
      <c r="AS3" t="str">
        <f t="shared" ref="AS3:CD3" si="0">IF(COUNTIF(CF3,"*repeated*"),"repeated",IF(COUNTIF(CF3,"*substituted*"),"replace",IF(AND(COUNTIF(CF3,"*In the log*"),COUNTIF(CF3,"*occurs after*"), COUNTIF(CF3,"*and before*")),"inserted",IF(COUNTIF(CF3,"*instead*"),"swap",IF(OR(COUNTIF(CF3,"*while in the log they are mutually*"),AND(COUNTIF(CF3,"*In the log*"),COUNTIF(CF3,"*optional*")),AND(COUNTIF(CF3,"*In the model*"),COUNTIF(CF3,"*occurs after*"), COUNTIF(CF3,"*and before*"))),"missing",IF(COUNTIF(CF3,"0"),"0","other"))))))</f>
        <v>inserted</v>
      </c>
      <c r="AT3" t="str">
        <f t="shared" si="0"/>
        <v>0</v>
      </c>
      <c r="AU3" t="str">
        <f t="shared" si="0"/>
        <v>0</v>
      </c>
      <c r="AV3" t="str">
        <f t="shared" si="0"/>
        <v>0</v>
      </c>
      <c r="AW3" t="str">
        <f t="shared" si="0"/>
        <v>0</v>
      </c>
      <c r="AX3" t="str">
        <f t="shared" si="0"/>
        <v>0</v>
      </c>
      <c r="AY3" t="str">
        <f t="shared" si="0"/>
        <v>0</v>
      </c>
      <c r="AZ3" t="str">
        <f t="shared" si="0"/>
        <v>0</v>
      </c>
      <c r="BA3" t="str">
        <f t="shared" si="0"/>
        <v>0</v>
      </c>
      <c r="BB3" t="str">
        <f t="shared" si="0"/>
        <v>0</v>
      </c>
      <c r="BC3" t="str">
        <f t="shared" si="0"/>
        <v>0</v>
      </c>
      <c r="BD3" t="str">
        <f t="shared" si="0"/>
        <v>0</v>
      </c>
      <c r="BE3" t="str">
        <f t="shared" si="0"/>
        <v>0</v>
      </c>
      <c r="BF3" t="str">
        <f t="shared" si="0"/>
        <v>0</v>
      </c>
      <c r="BG3" t="str">
        <f t="shared" si="0"/>
        <v>0</v>
      </c>
      <c r="BH3" t="str">
        <f t="shared" si="0"/>
        <v>0</v>
      </c>
      <c r="BI3" t="str">
        <f t="shared" si="0"/>
        <v>0</v>
      </c>
      <c r="BJ3" t="str">
        <f t="shared" si="0"/>
        <v>0</v>
      </c>
      <c r="BK3" t="str">
        <f t="shared" si="0"/>
        <v>0</v>
      </c>
      <c r="BL3" t="str">
        <f t="shared" si="0"/>
        <v>0</v>
      </c>
      <c r="BM3" t="str">
        <f t="shared" si="0"/>
        <v>0</v>
      </c>
      <c r="BN3" t="str">
        <f t="shared" si="0"/>
        <v>0</v>
      </c>
      <c r="BO3" t="str">
        <f t="shared" si="0"/>
        <v>0</v>
      </c>
      <c r="BP3" t="str">
        <f t="shared" si="0"/>
        <v>0</v>
      </c>
      <c r="BQ3" t="str">
        <f t="shared" si="0"/>
        <v>0</v>
      </c>
      <c r="BR3" t="str">
        <f t="shared" si="0"/>
        <v>0</v>
      </c>
      <c r="BS3" t="str">
        <f t="shared" si="0"/>
        <v>0</v>
      </c>
      <c r="BT3" t="str">
        <f t="shared" si="0"/>
        <v>0</v>
      </c>
      <c r="BU3" t="str">
        <f t="shared" si="0"/>
        <v>0</v>
      </c>
      <c r="BV3" t="str">
        <f t="shared" si="0"/>
        <v>0</v>
      </c>
      <c r="BW3" t="str">
        <f t="shared" si="0"/>
        <v>0</v>
      </c>
      <c r="BX3" t="str">
        <f t="shared" si="0"/>
        <v>0</v>
      </c>
      <c r="BY3" t="str">
        <f t="shared" si="0"/>
        <v>0</v>
      </c>
      <c r="BZ3" t="str">
        <f t="shared" si="0"/>
        <v>0</v>
      </c>
      <c r="CA3" t="str">
        <f t="shared" si="0"/>
        <v>0</v>
      </c>
      <c r="CB3" t="str">
        <f t="shared" si="0"/>
        <v>0</v>
      </c>
      <c r="CC3" t="str">
        <f t="shared" si="0"/>
        <v>0</v>
      </c>
      <c r="CD3" t="str">
        <f t="shared" si="0"/>
        <v>0</v>
      </c>
      <c r="CE3" t="s">
        <v>78</v>
      </c>
      <c r="CF3" t="s">
        <v>94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 x14ac:dyDescent="0.2">
      <c r="A4" s="2" t="s">
        <v>56</v>
      </c>
      <c r="B4">
        <v>1000</v>
      </c>
      <c r="C4">
        <v>1000</v>
      </c>
      <c r="D4" t="s">
        <v>61</v>
      </c>
      <c r="E4" t="s">
        <v>183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t="str">
        <f t="shared" ref="AR4:AR17" si="1">IF(COUNTIF(CE4,"*repeated*"),"repeated",IF(COUNTIF(CE4,"*substituted*"),"replace",IF(AND(COUNTIF(CE4,"*In the log*"),COUNTIF(CE4,"*occurs after*"), COUNTIF(CE4,"*and before*")),"inserted",IF(COUNTIF(CE4,"*instead*"),"swap",IF(OR(COUNTIF(CE4,"*while in the log they are mutually*"),AND(COUNTIF(CE4,"*In the log*"),COUNTIF(CE4,"*optional*")),AND(COUNTIF(CE4,"*In the model*"),COUNTIF(CE4,"*occurs after*"), COUNTIF(CE4,"*and before*"))),"missing",IF(COUNTIF(CE4,"0"),"0","other"))))))</f>
        <v>inserted</v>
      </c>
      <c r="AS4" t="str">
        <f t="shared" ref="AS4:AS17" si="2">IF(COUNTIF(CF4,"*repeated*"),"repeated",IF(COUNTIF(CF4,"*substituted*"),"replace",IF(AND(COUNTIF(CF4,"*In the log*"),COUNTIF(CF4,"*occurs after*"), COUNTIF(CF4,"*and before*")),"inserted",IF(COUNTIF(CF4,"*instead*"),"swap",IF(OR(COUNTIF(CF4,"*while in the log they are mutually*"),AND(COUNTIF(CF4,"*In the log*"),COUNTIF(CF4,"*optional*")),AND(COUNTIF(CF4,"*In the model*"),COUNTIF(CF4,"*occurs after*"), COUNTIF(CF4,"*and before*"))),"missing",IF(COUNTIF(CF4,"0"),"0","other"))))))</f>
        <v>0</v>
      </c>
      <c r="AT4" t="str">
        <f t="shared" ref="AT4:AT18" si="3">IF(COUNTIF(CG4,"*repeated*"),"repeated",IF(COUNTIF(CG4,"*substituted*"),"replace",IF(AND(COUNTIF(CG4,"*In the log*"),COUNTIF(CG4,"*occurs after*"), COUNTIF(CG4,"*and before*")),"inserted",IF(COUNTIF(CG4,"*instead*"),"swap",IF(OR(COUNTIF(CG4,"*while in the log they are mutually*"),AND(COUNTIF(CG4,"*In the log*"),COUNTIF(CG4,"*optional*")),AND(COUNTIF(CG4,"*In the model*"),COUNTIF(CG4,"*occurs after*"), COUNTIF(CG4,"*and before*"))),"missing",IF(COUNTIF(CG4,"0"),"0","other"))))))</f>
        <v>0</v>
      </c>
      <c r="AU4" t="str">
        <f t="shared" ref="AU4:AU19" si="4">IF(COUNTIF(CH4,"*repeated*"),"repeated",IF(COUNTIF(CH4,"*substituted*"),"replace",IF(AND(COUNTIF(CH4,"*In the log*"),COUNTIF(CH4,"*occurs after*"), COUNTIF(CH4,"*and before*")),"inserted",IF(COUNTIF(CH4,"*instead*"),"swap",IF(OR(COUNTIF(CH4,"*while in the log they are mutually*"),AND(COUNTIF(CH4,"*In the log*"),COUNTIF(CH4,"*optional*")),AND(COUNTIF(CH4,"*In the model*"),COUNTIF(CH4,"*occurs after*"), COUNTIF(CH4,"*and before*"))),"missing",IF(COUNTIF(CH4,"0"),"0","other"))))))</f>
        <v>0</v>
      </c>
      <c r="AV4" t="str">
        <f t="shared" ref="AV4:AV19" si="5">IF(COUNTIF(CI4,"*repeated*"),"repeated",IF(COUNTIF(CI4,"*substituted*"),"replace",IF(AND(COUNTIF(CI4,"*In the log*"),COUNTIF(CI4,"*occurs after*"), COUNTIF(CI4,"*and before*")),"inserted",IF(COUNTIF(CI4,"*instead*"),"swap",IF(OR(COUNTIF(CI4,"*while in the log they are mutually*"),AND(COUNTIF(CI4,"*In the log*"),COUNTIF(CI4,"*optional*")),AND(COUNTIF(CI4,"*In the model*"),COUNTIF(CI4,"*occurs after*"), COUNTIF(CI4,"*and before*"))),"missing",IF(COUNTIF(CI4,"0"),"0","other"))))))</f>
        <v>0</v>
      </c>
      <c r="AW4" t="str">
        <f t="shared" ref="AW4:AW19" si="6">IF(COUNTIF(CJ4,"*repeated*"),"repeated",IF(COUNTIF(CJ4,"*substituted*"),"replace",IF(AND(COUNTIF(CJ4,"*In the log*"),COUNTIF(CJ4,"*occurs after*"), COUNTIF(CJ4,"*and before*")),"inserted",IF(COUNTIF(CJ4,"*instead*"),"swap",IF(OR(COUNTIF(CJ4,"*while in the log they are mutually*"),AND(COUNTIF(CJ4,"*In the log*"),COUNTIF(CJ4,"*optional*")),AND(COUNTIF(CJ4,"*In the model*"),COUNTIF(CJ4,"*occurs after*"), COUNTIF(CJ4,"*and before*"))),"missing",IF(COUNTIF(CJ4,"0"),"0","other"))))))</f>
        <v>0</v>
      </c>
      <c r="AX4" t="str">
        <f t="shared" ref="AX4:AX19" si="7">IF(COUNTIF(CK4,"*repeated*"),"repeated",IF(COUNTIF(CK4,"*substituted*"),"replace",IF(AND(COUNTIF(CK4,"*In the log*"),COUNTIF(CK4,"*occurs after*"), COUNTIF(CK4,"*and before*")),"inserted",IF(COUNTIF(CK4,"*instead*"),"swap",IF(OR(COUNTIF(CK4,"*while in the log they are mutually*"),AND(COUNTIF(CK4,"*In the log*"),COUNTIF(CK4,"*optional*")),AND(COUNTIF(CK4,"*In the model*"),COUNTIF(CK4,"*occurs after*"), COUNTIF(CK4,"*and before*"))),"missing",IF(COUNTIF(CK4,"0"),"0","other"))))))</f>
        <v>0</v>
      </c>
      <c r="AY4" t="str">
        <f t="shared" ref="AY4:AY19" si="8">IF(COUNTIF(CL4,"*repeated*"),"repeated",IF(COUNTIF(CL4,"*substituted*"),"replace",IF(AND(COUNTIF(CL4,"*In the log*"),COUNTIF(CL4,"*occurs after*"), COUNTIF(CL4,"*and before*")),"inserted",IF(COUNTIF(CL4,"*instead*"),"swap",IF(OR(COUNTIF(CL4,"*while in the log they are mutually*"),AND(COUNTIF(CL4,"*In the log*"),COUNTIF(CL4,"*optional*")),AND(COUNTIF(CL4,"*In the model*"),COUNTIF(CL4,"*occurs after*"), COUNTIF(CL4,"*and before*"))),"missing",IF(COUNTIF(CL4,"0"),"0","other"))))))</f>
        <v>0</v>
      </c>
      <c r="AZ4" t="str">
        <f t="shared" ref="AZ4:AZ20" si="9">IF(COUNTIF(CM4,"*repeated*"),"repeated",IF(COUNTIF(CM4,"*substituted*"),"replace",IF(AND(COUNTIF(CM4,"*In the log*"),COUNTIF(CM4,"*occurs after*"), COUNTIF(CM4,"*and before*")),"inserted",IF(COUNTIF(CM4,"*instead*"),"swap",IF(OR(COUNTIF(CM4,"*while in the log they are mutually*"),AND(COUNTIF(CM4,"*In the log*"),COUNTIF(CM4,"*optional*")),AND(COUNTIF(CM4,"*In the model*"),COUNTIF(CM4,"*occurs after*"), COUNTIF(CM4,"*and before*"))),"missing",IF(COUNTIF(CM4,"0"),"0","other"))))))</f>
        <v>0</v>
      </c>
      <c r="BA4" t="str">
        <f t="shared" ref="BA4:BA20" si="10">IF(COUNTIF(CN4,"*repeated*"),"repeated",IF(COUNTIF(CN4,"*substituted*"),"replace",IF(AND(COUNTIF(CN4,"*In the log*"),COUNTIF(CN4,"*occurs after*"), COUNTIF(CN4,"*and before*")),"inserted",IF(COUNTIF(CN4,"*instead*"),"swap",IF(OR(COUNTIF(CN4,"*while in the log they are mutually*"),AND(COUNTIF(CN4,"*In the log*"),COUNTIF(CN4,"*optional*")),AND(COUNTIF(CN4,"*In the model*"),COUNTIF(CN4,"*occurs after*"), COUNTIF(CN4,"*and before*"))),"missing",IF(COUNTIF(CN4,"0"),"0","other"))))))</f>
        <v>0</v>
      </c>
      <c r="BB4" t="str">
        <f t="shared" ref="BB4:BB20" si="11">IF(COUNTIF(CO4,"*repeated*"),"repeated",IF(COUNTIF(CO4,"*substituted*"),"replace",IF(AND(COUNTIF(CO4,"*In the log*"),COUNTIF(CO4,"*occurs after*"), COUNTIF(CO4,"*and before*")),"inserted",IF(COUNTIF(CO4,"*instead*"),"swap",IF(OR(COUNTIF(CO4,"*while in the log they are mutually*"),AND(COUNTIF(CO4,"*In the log*"),COUNTIF(CO4,"*optional*")),AND(COUNTIF(CO4,"*In the model*"),COUNTIF(CO4,"*occurs after*"), COUNTIF(CO4,"*and before*"))),"missing",IF(COUNTIF(CO4,"0"),"0","other"))))))</f>
        <v>0</v>
      </c>
      <c r="BC4" t="str">
        <f t="shared" ref="BC4:BC19" si="12">IF(COUNTIF(CP4,"*repeated*"),"repeated",IF(COUNTIF(CP4,"*substituted*"),"replace",IF(AND(COUNTIF(CP4,"*In the log*"),COUNTIF(CP4,"*occurs after*"), COUNTIF(CP4,"*and before*")),"inserted",IF(COUNTIF(CP4,"*instead*"),"swap",IF(OR(COUNTIF(CP4,"*while in the log they are mutually*"),AND(COUNTIF(CP4,"*In the log*"),COUNTIF(CP4,"*optional*")),AND(COUNTIF(CP4,"*In the model*"),COUNTIF(CP4,"*occurs after*"), COUNTIF(CP4,"*and before*"))),"missing",IF(COUNTIF(CP4,"0"),"0","other"))))))</f>
        <v>0</v>
      </c>
      <c r="BD4" t="str">
        <f t="shared" ref="BD4:BD19" si="13">IF(COUNTIF(CQ4,"*repeated*"),"repeated",IF(COUNTIF(CQ4,"*substituted*"),"replace",IF(AND(COUNTIF(CQ4,"*In the log*"),COUNTIF(CQ4,"*occurs after*"), COUNTIF(CQ4,"*and before*")),"inserted",IF(COUNTIF(CQ4,"*instead*"),"swap",IF(OR(COUNTIF(CQ4,"*while in the log they are mutually*"),AND(COUNTIF(CQ4,"*In the log*"),COUNTIF(CQ4,"*optional*")),AND(COUNTIF(CQ4,"*In the model*"),COUNTIF(CQ4,"*occurs after*"), COUNTIF(CQ4,"*and before*"))),"missing",IF(COUNTIF(CQ4,"0"),"0","other"))))))</f>
        <v>0</v>
      </c>
      <c r="BE4" t="str">
        <f t="shared" ref="BE4:BE19" si="14">IF(COUNTIF(CR4,"*repeated*"),"repeated",IF(COUNTIF(CR4,"*substituted*"),"replace",IF(AND(COUNTIF(CR4,"*In the log*"),COUNTIF(CR4,"*occurs after*"), COUNTIF(CR4,"*and before*")),"inserted",IF(COUNTIF(CR4,"*instead*"),"swap",IF(OR(COUNTIF(CR4,"*while in the log they are mutually*"),AND(COUNTIF(CR4,"*In the log*"),COUNTIF(CR4,"*optional*")),AND(COUNTIF(CR4,"*In the model*"),COUNTIF(CR4,"*occurs after*"), COUNTIF(CR4,"*and before*"))),"missing",IF(COUNTIF(CR4,"0"),"0","other"))))))</f>
        <v>0</v>
      </c>
      <c r="BF4" t="str">
        <f t="shared" ref="BF4:BF19" si="15">IF(COUNTIF(CS4,"*repeated*"),"repeated",IF(COUNTIF(CS4,"*substituted*"),"replace",IF(AND(COUNTIF(CS4,"*In the log*"),COUNTIF(CS4,"*occurs after*"), COUNTIF(CS4,"*and before*")),"inserted",IF(COUNTIF(CS4,"*instead*"),"swap",IF(OR(COUNTIF(CS4,"*while in the log they are mutually*"),AND(COUNTIF(CS4,"*In the log*"),COUNTIF(CS4,"*optional*")),AND(COUNTIF(CS4,"*In the model*"),COUNTIF(CS4,"*occurs after*"), COUNTIF(CS4,"*and before*"))),"missing",IF(COUNTIF(CS4,"0"),"0","other"))))))</f>
        <v>0</v>
      </c>
      <c r="BG4" t="str">
        <f t="shared" ref="BG4:BG20" si="16">IF(COUNTIF(CT4,"*repeated*"),"repeated",IF(COUNTIF(CT4,"*substituted*"),"replace",IF(AND(COUNTIF(CT4,"*In the log*"),COUNTIF(CT4,"*occurs after*"), COUNTIF(CT4,"*and before*")),"inserted",IF(COUNTIF(CT4,"*instead*"),"swap",IF(OR(COUNTIF(CT4,"*while in the log they are mutually*"),AND(COUNTIF(CT4,"*In the log*"),COUNTIF(CT4,"*optional*")),AND(COUNTIF(CT4,"*In the model*"),COUNTIF(CT4,"*occurs after*"), COUNTIF(CT4,"*and before*"))),"missing",IF(COUNTIF(CT4,"0"),"0","other"))))))</f>
        <v>0</v>
      </c>
      <c r="BH4" t="str">
        <f t="shared" ref="BH4:BH20" si="17">IF(COUNTIF(CU4,"*repeated*"),"repeated",IF(COUNTIF(CU4,"*substituted*"),"replace",IF(AND(COUNTIF(CU4,"*In the log*"),COUNTIF(CU4,"*occurs after*"), COUNTIF(CU4,"*and before*")),"inserted",IF(COUNTIF(CU4,"*instead*"),"swap",IF(OR(COUNTIF(CU4,"*while in the log they are mutually*"),AND(COUNTIF(CU4,"*In the log*"),COUNTIF(CU4,"*optional*")),AND(COUNTIF(CU4,"*In the model*"),COUNTIF(CU4,"*occurs after*"), COUNTIF(CU4,"*and before*"))),"missing",IF(COUNTIF(CU4,"0"),"0","other"))))))</f>
        <v>0</v>
      </c>
      <c r="BI4" t="str">
        <f t="shared" ref="BI4:BI20" si="18">IF(COUNTIF(CV4,"*repeated*"),"repeated",IF(COUNTIF(CV4,"*substituted*"),"replace",IF(AND(COUNTIF(CV4,"*In the log*"),COUNTIF(CV4,"*occurs after*"), COUNTIF(CV4,"*and before*")),"inserted",IF(COUNTIF(CV4,"*instead*"),"swap",IF(OR(COUNTIF(CV4,"*while in the log they are mutually*"),AND(COUNTIF(CV4,"*In the log*"),COUNTIF(CV4,"*optional*")),AND(COUNTIF(CV4,"*In the model*"),COUNTIF(CV4,"*occurs after*"), COUNTIF(CV4,"*and before*"))),"missing",IF(COUNTIF(CV4,"0"),"0","other"))))))</f>
        <v>0</v>
      </c>
      <c r="BJ4" t="str">
        <f t="shared" ref="BJ4:BJ20" si="19">IF(COUNTIF(CW4,"*repeated*"),"repeated",IF(COUNTIF(CW4,"*substituted*"),"replace",IF(AND(COUNTIF(CW4,"*In the log*"),COUNTIF(CW4,"*occurs after*"), COUNTIF(CW4,"*and before*")),"inserted",IF(COUNTIF(CW4,"*instead*"),"swap",IF(OR(COUNTIF(CW4,"*while in the log they are mutually*"),AND(COUNTIF(CW4,"*In the log*"),COUNTIF(CW4,"*optional*")),AND(COUNTIF(CW4,"*In the model*"),COUNTIF(CW4,"*occurs after*"), COUNTIF(CW4,"*and before*"))),"missing",IF(COUNTIF(CW4,"0"),"0","other"))))))</f>
        <v>0</v>
      </c>
      <c r="BK4" t="str">
        <f t="shared" ref="BK4:BK19" si="20">IF(COUNTIF(CX4,"*repeated*"),"repeated",IF(COUNTIF(CX4,"*substituted*"),"replace",IF(AND(COUNTIF(CX4,"*In the log*"),COUNTIF(CX4,"*occurs after*"), COUNTIF(CX4,"*and before*")),"inserted",IF(COUNTIF(CX4,"*instead*"),"swap",IF(OR(COUNTIF(CX4,"*while in the log they are mutually*"),AND(COUNTIF(CX4,"*In the log*"),COUNTIF(CX4,"*optional*")),AND(COUNTIF(CX4,"*In the model*"),COUNTIF(CX4,"*occurs after*"), COUNTIF(CX4,"*and before*"))),"missing",IF(COUNTIF(CX4,"0"),"0","other"))))))</f>
        <v>0</v>
      </c>
      <c r="BL4" t="str">
        <f t="shared" ref="BL4:BL19" si="21">IF(COUNTIF(CY4,"*repeated*"),"repeated",IF(COUNTIF(CY4,"*substituted*"),"replace",IF(AND(COUNTIF(CY4,"*In the log*"),COUNTIF(CY4,"*occurs after*"), COUNTIF(CY4,"*and before*")),"inserted",IF(COUNTIF(CY4,"*instead*"),"swap",IF(OR(COUNTIF(CY4,"*while in the log they are mutually*"),AND(COUNTIF(CY4,"*In the log*"),COUNTIF(CY4,"*optional*")),AND(COUNTIF(CY4,"*In the model*"),COUNTIF(CY4,"*occurs after*"), COUNTIF(CY4,"*and before*"))),"missing",IF(COUNTIF(CY4,"0"),"0","other"))))))</f>
        <v>0</v>
      </c>
      <c r="BM4" t="str">
        <f t="shared" ref="BM4:BM19" si="22">IF(COUNTIF(CZ4,"*repeated*"),"repeated",IF(COUNTIF(CZ4,"*substituted*"),"replace",IF(AND(COUNTIF(CZ4,"*In the log*"),COUNTIF(CZ4,"*occurs after*"), COUNTIF(CZ4,"*and before*")),"inserted",IF(COUNTIF(CZ4,"*instead*"),"swap",IF(OR(COUNTIF(CZ4,"*while in the log they are mutually*"),AND(COUNTIF(CZ4,"*In the log*"),COUNTIF(CZ4,"*optional*")),AND(COUNTIF(CZ4,"*In the model*"),COUNTIF(CZ4,"*occurs after*"), COUNTIF(CZ4,"*and before*"))),"missing",IF(COUNTIF(CZ4,"0"),"0","other"))))))</f>
        <v>0</v>
      </c>
      <c r="BN4" t="str">
        <f t="shared" ref="BN4:BN19" si="23">IF(COUNTIF(DA4,"*repeated*"),"repeated",IF(COUNTIF(DA4,"*substituted*"),"replace",IF(AND(COUNTIF(DA4,"*In the log*"),COUNTIF(DA4,"*occurs after*"), COUNTIF(DA4,"*and before*")),"inserted",IF(COUNTIF(DA4,"*instead*"),"swap",IF(OR(COUNTIF(DA4,"*while in the log they are mutually*"),AND(COUNTIF(DA4,"*In the log*"),COUNTIF(DA4,"*optional*")),AND(COUNTIF(DA4,"*In the model*"),COUNTIF(DA4,"*occurs after*"), COUNTIF(DA4,"*and before*"))),"missing",IF(COUNTIF(DA4,"0"),"0","other"))))))</f>
        <v>0</v>
      </c>
      <c r="BO4" t="str">
        <f t="shared" ref="BO4:BO19" si="24">IF(COUNTIF(DB4,"*repeated*"),"repeated",IF(COUNTIF(DB4,"*substituted*"),"replace",IF(AND(COUNTIF(DB4,"*In the log*"),COUNTIF(DB4,"*occurs after*"), COUNTIF(DB4,"*and before*")),"inserted",IF(COUNTIF(DB4,"*instead*"),"swap",IF(OR(COUNTIF(DB4,"*while in the log they are mutually*"),AND(COUNTIF(DB4,"*In the log*"),COUNTIF(DB4,"*optional*")),AND(COUNTIF(DB4,"*In the model*"),COUNTIF(DB4,"*occurs after*"), COUNTIF(DB4,"*and before*"))),"missing",IF(COUNTIF(DB4,"0"),"0","other"))))))</f>
        <v>0</v>
      </c>
      <c r="BP4" t="str">
        <f t="shared" ref="BP4:BP19" si="25">IF(COUNTIF(DC4,"*repeated*"),"repeated",IF(COUNTIF(DC4,"*substituted*"),"replace",IF(AND(COUNTIF(DC4,"*In the log*"),COUNTIF(DC4,"*occurs after*"), COUNTIF(DC4,"*and before*")),"inserted",IF(COUNTIF(DC4,"*instead*"),"swap",IF(OR(COUNTIF(DC4,"*while in the log they are mutually*"),AND(COUNTIF(DC4,"*In the log*"),COUNTIF(DC4,"*optional*")),AND(COUNTIF(DC4,"*In the model*"),COUNTIF(DC4,"*occurs after*"), COUNTIF(DC4,"*and before*"))),"missing",IF(COUNTIF(DC4,"0"),"0","other"))))))</f>
        <v>0</v>
      </c>
      <c r="BQ4" t="str">
        <f t="shared" ref="BQ4:BQ19" si="26">IF(COUNTIF(DD4,"*repeated*"),"repeated",IF(COUNTIF(DD4,"*substituted*"),"replace",IF(AND(COUNTIF(DD4,"*In the log*"),COUNTIF(DD4,"*occurs after*"), COUNTIF(DD4,"*and before*")),"inserted",IF(COUNTIF(DD4,"*instead*"),"swap",IF(OR(COUNTIF(DD4,"*while in the log they are mutually*"),AND(COUNTIF(DD4,"*In the log*"),COUNTIF(DD4,"*optional*")),AND(COUNTIF(DD4,"*In the model*"),COUNTIF(DD4,"*occurs after*"), COUNTIF(DD4,"*and before*"))),"missing",IF(COUNTIF(DD4,"0"),"0","other"))))))</f>
        <v>0</v>
      </c>
      <c r="BR4" t="str">
        <f t="shared" ref="BR4:BR19" si="27">IF(COUNTIF(DE4,"*repeated*"),"repeated",IF(COUNTIF(DE4,"*substituted*"),"replace",IF(AND(COUNTIF(DE4,"*In the log*"),COUNTIF(DE4,"*occurs after*"), COUNTIF(DE4,"*and before*")),"inserted",IF(COUNTIF(DE4,"*instead*"),"swap",IF(OR(COUNTIF(DE4,"*while in the log they are mutually*"),AND(COUNTIF(DE4,"*In the log*"),COUNTIF(DE4,"*optional*")),AND(COUNTIF(DE4,"*In the model*"),COUNTIF(DE4,"*occurs after*"), COUNTIF(DE4,"*and before*"))),"missing",IF(COUNTIF(DE4,"0"),"0","other"))))))</f>
        <v>0</v>
      </c>
      <c r="BS4" t="str">
        <f t="shared" ref="BS4:BS19" si="28">IF(COUNTIF(DF4,"*repeated*"),"repeated",IF(COUNTIF(DF4,"*substituted*"),"replace",IF(AND(COUNTIF(DF4,"*In the log*"),COUNTIF(DF4,"*occurs after*"), COUNTIF(DF4,"*and before*")),"inserted",IF(COUNTIF(DF4,"*instead*"),"swap",IF(OR(COUNTIF(DF4,"*while in the log they are mutually*"),AND(COUNTIF(DF4,"*In the log*"),COUNTIF(DF4,"*optional*")),AND(COUNTIF(DF4,"*In the model*"),COUNTIF(DF4,"*occurs after*"), COUNTIF(DF4,"*and before*"))),"missing",IF(COUNTIF(DF4,"0"),"0","other"))))))</f>
        <v>0</v>
      </c>
      <c r="BT4" t="str">
        <f t="shared" ref="BT4:BT19" si="29">IF(COUNTIF(DG4,"*repeated*"),"repeated",IF(COUNTIF(DG4,"*substituted*"),"replace",IF(AND(COUNTIF(DG4,"*In the log*"),COUNTIF(DG4,"*occurs after*"), COUNTIF(DG4,"*and before*")),"inserted",IF(COUNTIF(DG4,"*instead*"),"swap",IF(OR(COUNTIF(DG4,"*while in the log they are mutually*"),AND(COUNTIF(DG4,"*In the log*"),COUNTIF(DG4,"*optional*")),AND(COUNTIF(DG4,"*In the model*"),COUNTIF(DG4,"*occurs after*"), COUNTIF(DG4,"*and before*"))),"missing",IF(COUNTIF(DG4,"0"),"0","other"))))))</f>
        <v>0</v>
      </c>
      <c r="BU4" t="str">
        <f t="shared" ref="BU4:BU19" si="30">IF(COUNTIF(DH4,"*repeated*"),"repeated",IF(COUNTIF(DH4,"*substituted*"),"replace",IF(AND(COUNTIF(DH4,"*In the log*"),COUNTIF(DH4,"*occurs after*"), COUNTIF(DH4,"*and before*")),"inserted",IF(COUNTIF(DH4,"*instead*"),"swap",IF(OR(COUNTIF(DH4,"*while in the log they are mutually*"),AND(COUNTIF(DH4,"*In the log*"),COUNTIF(DH4,"*optional*")),AND(COUNTIF(DH4,"*In the model*"),COUNTIF(DH4,"*occurs after*"), COUNTIF(DH4,"*and before*"))),"missing",IF(COUNTIF(DH4,"0"),"0","other"))))))</f>
        <v>0</v>
      </c>
      <c r="BV4" t="str">
        <f t="shared" ref="BV4:BV19" si="31">IF(COUNTIF(DI4,"*repeated*"),"repeated",IF(COUNTIF(DI4,"*substituted*"),"replace",IF(AND(COUNTIF(DI4,"*In the log*"),COUNTIF(DI4,"*occurs after*"), COUNTIF(DI4,"*and before*")),"inserted",IF(COUNTIF(DI4,"*instead*"),"swap",IF(OR(COUNTIF(DI4,"*while in the log they are mutually*"),AND(COUNTIF(DI4,"*In the log*"),COUNTIF(DI4,"*optional*")),AND(COUNTIF(DI4,"*In the model*"),COUNTIF(DI4,"*occurs after*"), COUNTIF(DI4,"*and before*"))),"missing",IF(COUNTIF(DI4,"0"),"0","other"))))))</f>
        <v>0</v>
      </c>
      <c r="BW4" t="str">
        <f t="shared" ref="BW4:BW19" si="32">IF(COUNTIF(DJ4,"*repeated*"),"repeated",IF(COUNTIF(DJ4,"*substituted*"),"replace",IF(AND(COUNTIF(DJ4,"*In the log*"),COUNTIF(DJ4,"*occurs after*"), COUNTIF(DJ4,"*and before*")),"inserted",IF(COUNTIF(DJ4,"*instead*"),"swap",IF(OR(COUNTIF(DJ4,"*while in the log they are mutually*"),AND(COUNTIF(DJ4,"*In the log*"),COUNTIF(DJ4,"*optional*")),AND(COUNTIF(DJ4,"*In the model*"),COUNTIF(DJ4,"*occurs after*"), COUNTIF(DJ4,"*and before*"))),"missing",IF(COUNTIF(DJ4,"0"),"0","other"))))))</f>
        <v>0</v>
      </c>
      <c r="BX4" t="str">
        <f t="shared" ref="BX4:BX19" si="33">IF(COUNTIF(DK4,"*repeated*"),"repeated",IF(COUNTIF(DK4,"*substituted*"),"replace",IF(AND(COUNTIF(DK4,"*In the log*"),COUNTIF(DK4,"*occurs after*"), COUNTIF(DK4,"*and before*")),"inserted",IF(COUNTIF(DK4,"*instead*"),"swap",IF(OR(COUNTIF(DK4,"*while in the log they are mutually*"),AND(COUNTIF(DK4,"*In the log*"),COUNTIF(DK4,"*optional*")),AND(COUNTIF(DK4,"*In the model*"),COUNTIF(DK4,"*occurs after*"), COUNTIF(DK4,"*and before*"))),"missing",IF(COUNTIF(DK4,"0"),"0","other"))))))</f>
        <v>0</v>
      </c>
      <c r="BY4" t="str">
        <f t="shared" ref="BY4:BY19" si="34">IF(COUNTIF(DL4,"*repeated*"),"repeated",IF(COUNTIF(DL4,"*substituted*"),"replace",IF(AND(COUNTIF(DL4,"*In the log*"),COUNTIF(DL4,"*occurs after*"), COUNTIF(DL4,"*and before*")),"inserted",IF(COUNTIF(DL4,"*instead*"),"swap",IF(OR(COUNTIF(DL4,"*while in the log they are mutually*"),AND(COUNTIF(DL4,"*In the log*"),COUNTIF(DL4,"*optional*")),AND(COUNTIF(DL4,"*In the model*"),COUNTIF(DL4,"*occurs after*"), COUNTIF(DL4,"*and before*"))),"missing",IF(COUNTIF(DL4,"0"),"0","other"))))))</f>
        <v>0</v>
      </c>
      <c r="BZ4" t="str">
        <f t="shared" ref="BZ4:BZ20" si="35">IF(COUNTIF(DM4,"*repeated*"),"repeated",IF(COUNTIF(DM4,"*substituted*"),"replace",IF(AND(COUNTIF(DM4,"*In the log*"),COUNTIF(DM4,"*occurs after*"), COUNTIF(DM4,"*and before*")),"inserted",IF(COUNTIF(DM4,"*instead*"),"swap",IF(OR(COUNTIF(DM4,"*while in the log they are mutually*"),AND(COUNTIF(DM4,"*In the log*"),COUNTIF(DM4,"*optional*")),AND(COUNTIF(DM4,"*In the model*"),COUNTIF(DM4,"*occurs after*"), COUNTIF(DM4,"*and before*"))),"missing",IF(COUNTIF(DM4,"0"),"0","other"))))))</f>
        <v>0</v>
      </c>
      <c r="CA4" t="str">
        <f t="shared" ref="CA4:CA20" si="36">IF(COUNTIF(DN4,"*repeated*"),"repeated",IF(COUNTIF(DN4,"*substituted*"),"replace",IF(AND(COUNTIF(DN4,"*In the log*"),COUNTIF(DN4,"*occurs after*"), COUNTIF(DN4,"*and before*")),"inserted",IF(COUNTIF(DN4,"*instead*"),"swap",IF(OR(COUNTIF(DN4,"*while in the log they are mutually*"),AND(COUNTIF(DN4,"*In the log*"),COUNTIF(DN4,"*optional*")),AND(COUNTIF(DN4,"*In the model*"),COUNTIF(DN4,"*occurs after*"), COUNTIF(DN4,"*and before*"))),"missing",IF(COUNTIF(DN4,"0"),"0","other"))))))</f>
        <v>0</v>
      </c>
      <c r="CB4" t="str">
        <f t="shared" ref="CB4:CB20" si="37">IF(COUNTIF(DO4,"*repeated*"),"repeated",IF(COUNTIF(DO4,"*substituted*"),"replace",IF(AND(COUNTIF(DO4,"*In the log*"),COUNTIF(DO4,"*occurs after*"), COUNTIF(DO4,"*and before*")),"inserted",IF(COUNTIF(DO4,"*instead*"),"swap",IF(OR(COUNTIF(DO4,"*while in the log they are mutually*"),AND(COUNTIF(DO4,"*In the log*"),COUNTIF(DO4,"*optional*")),AND(COUNTIF(DO4,"*In the model*"),COUNTIF(DO4,"*occurs after*"), COUNTIF(DO4,"*and before*"))),"missing",IF(COUNTIF(DO4,"0"),"0","other"))))))</f>
        <v>0</v>
      </c>
      <c r="CC4" t="str">
        <f t="shared" ref="CC4:CC20" si="38">IF(COUNTIF(DP4,"*repeated*"),"repeated",IF(COUNTIF(DP4,"*substituted*"),"replace",IF(AND(COUNTIF(DP4,"*In the log*"),COUNTIF(DP4,"*occurs after*"), COUNTIF(DP4,"*and before*")),"inserted",IF(COUNTIF(DP4,"*instead*"),"swap",IF(OR(COUNTIF(DP4,"*while in the log they are mutually*"),AND(COUNTIF(DP4,"*In the log*"),COUNTIF(DP4,"*optional*")),AND(COUNTIF(DP4,"*In the model*"),COUNTIF(DP4,"*occurs after*"), COUNTIF(DP4,"*and before*"))),"missing",IF(COUNTIF(DP4,"0"),"0","other"))))))</f>
        <v>0</v>
      </c>
      <c r="CD4" t="str">
        <f t="shared" ref="CD4:CD20" si="39">IF(COUNTIF(DQ4,"*repeated*"),"repeated",IF(COUNTIF(DQ4,"*substituted*"),"replace",IF(AND(COUNTIF(DQ4,"*In the log*"),COUNTIF(DQ4,"*occurs after*"), COUNTIF(DQ4,"*and before*")),"inserted",IF(COUNTIF(DQ4,"*instead*"),"swap",IF(OR(COUNTIF(DQ4,"*while in the log they are mutually*"),AND(COUNTIF(DQ4,"*In the log*"),COUNTIF(DQ4,"*optional*")),AND(COUNTIF(DQ4,"*In the model*"),COUNTIF(DQ4,"*occurs after*"), COUNTIF(DQ4,"*and before*"))),"missing",IF(COUNTIF(DQ4,"0"),"0","other"))))))</f>
        <v>0</v>
      </c>
      <c r="CE4" t="s">
        <v>79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2">
      <c r="A5" s="2" t="s">
        <v>53</v>
      </c>
      <c r="B5">
        <v>2000</v>
      </c>
      <c r="C5">
        <v>1000</v>
      </c>
      <c r="D5" t="s">
        <v>62</v>
      </c>
      <c r="E5" t="s">
        <v>183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t="str">
        <f t="shared" si="1"/>
        <v>repeated</v>
      </c>
      <c r="AS5" t="str">
        <f t="shared" si="2"/>
        <v>0</v>
      </c>
      <c r="AT5" t="str">
        <f t="shared" si="3"/>
        <v>0</v>
      </c>
      <c r="AU5" t="str">
        <f t="shared" si="4"/>
        <v>0</v>
      </c>
      <c r="AV5" t="str">
        <f t="shared" si="5"/>
        <v>0</v>
      </c>
      <c r="AW5" t="str">
        <f t="shared" si="6"/>
        <v>0</v>
      </c>
      <c r="AX5" t="str">
        <f t="shared" si="7"/>
        <v>0</v>
      </c>
      <c r="AY5" t="str">
        <f t="shared" si="8"/>
        <v>0</v>
      </c>
      <c r="AZ5" t="str">
        <f t="shared" si="9"/>
        <v>0</v>
      </c>
      <c r="BA5" t="str">
        <f t="shared" si="10"/>
        <v>0</v>
      </c>
      <c r="BB5" t="str">
        <f t="shared" si="11"/>
        <v>0</v>
      </c>
      <c r="BC5" t="str">
        <f t="shared" si="12"/>
        <v>0</v>
      </c>
      <c r="BD5" t="str">
        <f t="shared" si="13"/>
        <v>0</v>
      </c>
      <c r="BE5" t="str">
        <f t="shared" si="14"/>
        <v>0</v>
      </c>
      <c r="BF5" t="str">
        <f t="shared" si="15"/>
        <v>0</v>
      </c>
      <c r="BG5" t="str">
        <f t="shared" si="16"/>
        <v>0</v>
      </c>
      <c r="BH5" t="str">
        <f t="shared" si="17"/>
        <v>0</v>
      </c>
      <c r="BI5" t="str">
        <f t="shared" si="18"/>
        <v>0</v>
      </c>
      <c r="BJ5" t="str">
        <f t="shared" si="19"/>
        <v>0</v>
      </c>
      <c r="BK5" t="str">
        <f t="shared" si="20"/>
        <v>0</v>
      </c>
      <c r="BL5" t="str">
        <f t="shared" si="21"/>
        <v>0</v>
      </c>
      <c r="BM5" t="str">
        <f t="shared" si="22"/>
        <v>0</v>
      </c>
      <c r="BN5" t="str">
        <f t="shared" si="23"/>
        <v>0</v>
      </c>
      <c r="BO5" t="str">
        <f t="shared" si="24"/>
        <v>0</v>
      </c>
      <c r="BP5" t="str">
        <f t="shared" si="25"/>
        <v>0</v>
      </c>
      <c r="BQ5" t="str">
        <f t="shared" si="26"/>
        <v>0</v>
      </c>
      <c r="BR5" t="str">
        <f t="shared" si="27"/>
        <v>0</v>
      </c>
      <c r="BS5" t="str">
        <f t="shared" si="28"/>
        <v>0</v>
      </c>
      <c r="BT5" t="str">
        <f t="shared" si="29"/>
        <v>0</v>
      </c>
      <c r="BU5" t="str">
        <f t="shared" si="30"/>
        <v>0</v>
      </c>
      <c r="BV5" t="str">
        <f t="shared" si="31"/>
        <v>0</v>
      </c>
      <c r="BW5" t="str">
        <f t="shared" si="32"/>
        <v>0</v>
      </c>
      <c r="BX5" t="str">
        <f t="shared" si="33"/>
        <v>0</v>
      </c>
      <c r="BY5" t="str">
        <f t="shared" si="34"/>
        <v>0</v>
      </c>
      <c r="BZ5" t="str">
        <f t="shared" si="35"/>
        <v>0</v>
      </c>
      <c r="CA5" t="str">
        <f t="shared" si="36"/>
        <v>0</v>
      </c>
      <c r="CB5" t="str">
        <f t="shared" si="37"/>
        <v>0</v>
      </c>
      <c r="CC5" t="str">
        <f t="shared" si="38"/>
        <v>0</v>
      </c>
      <c r="CD5" t="str">
        <f t="shared" si="39"/>
        <v>0</v>
      </c>
      <c r="CE5" t="s">
        <v>80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</row>
    <row r="6" spans="1:121" x14ac:dyDescent="0.2">
      <c r="A6" s="2" t="s">
        <v>50</v>
      </c>
      <c r="B6">
        <v>3000</v>
      </c>
      <c r="C6">
        <v>1000</v>
      </c>
      <c r="D6" t="s">
        <v>63</v>
      </c>
      <c r="E6" t="s">
        <v>184</v>
      </c>
      <c r="F6" t="s">
        <v>183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t="str">
        <f>IF(COUNTIF(CF6,"*repeated*"),"repeated",IF(COUNTIF(CF6,"*substituted*"),"replace",IF(AND(COUNTIF(CF6,"*In the log*"),COUNTIF(CF6,"*occurs after*"), COUNTIF(CF6,"*and before*")),"inserted",IF(COUNTIF(CF6,"*instead*"),"swap",IF(OR(COUNTIF(CF6,"*while in the log they are mutually*"),AND(COUNTIF(CF6,"*In the log*"),COUNTIF(CF6,"*optional*")),AND(COUNTIF(CF6,"*In the model*"),COUNTIF(CF6,"*occurs after*"), COUNTIF(CF6,"*and before*"))),"missing",IF(COUNTIF(CF6,"0"),"0","other"))))))</f>
        <v>repeated</v>
      </c>
      <c r="AS6" t="str">
        <f>IF(COUNTIF(CE6,"*repeated*"),"repeated",IF(COUNTIF(CE6,"*substituted*"),"replace",IF(OR(AND(COUNTIF(CE6,"*In the log*"),COUNTIF(CE6,"*occurs after*"), COUNTIF(CE6,"*and before*")),AND(COUNTIF(CE6,"*In the log*"),COUNTIF(CE6,"*occurs before*"),COUNTIF(CE6,"*while in the model*"))),"inserted",IF(COUNTIF(CE6,"*instead*"),"swap",IF(OR(COUNTIF(CE6,"*while in the log they are mutually*"),AND(COUNTIF(CE6,"*In the log*"),COUNTIF(CE6,"*optional*")),AND(COUNTIF(CE6,"*In the model*"),COUNTIF(CE6,"*occurs after*"), COUNTIF(CE6,"*and before*"))),"missing",IF(COUNTIF(CE6,"0"),"0","other"))))))</f>
        <v>inserted</v>
      </c>
      <c r="AT6" t="str">
        <f t="shared" si="3"/>
        <v>0</v>
      </c>
      <c r="AU6" t="str">
        <f t="shared" si="4"/>
        <v>0</v>
      </c>
      <c r="AV6" t="str">
        <f t="shared" si="5"/>
        <v>0</v>
      </c>
      <c r="AW6" t="str">
        <f t="shared" si="6"/>
        <v>0</v>
      </c>
      <c r="AX6" t="str">
        <f t="shared" si="7"/>
        <v>0</v>
      </c>
      <c r="AY6" t="str">
        <f t="shared" si="8"/>
        <v>0</v>
      </c>
      <c r="AZ6" t="str">
        <f t="shared" si="9"/>
        <v>0</v>
      </c>
      <c r="BA6" t="str">
        <f t="shared" si="10"/>
        <v>0</v>
      </c>
      <c r="BB6" t="str">
        <f t="shared" si="11"/>
        <v>0</v>
      </c>
      <c r="BC6" t="str">
        <f t="shared" si="12"/>
        <v>0</v>
      </c>
      <c r="BD6" t="str">
        <f t="shared" si="13"/>
        <v>0</v>
      </c>
      <c r="BE6" t="str">
        <f t="shared" si="14"/>
        <v>0</v>
      </c>
      <c r="BF6" t="str">
        <f t="shared" si="15"/>
        <v>0</v>
      </c>
      <c r="BG6" t="str">
        <f t="shared" si="16"/>
        <v>0</v>
      </c>
      <c r="BH6" t="str">
        <f t="shared" si="17"/>
        <v>0</v>
      </c>
      <c r="BI6" t="str">
        <f t="shared" si="18"/>
        <v>0</v>
      </c>
      <c r="BJ6" t="str">
        <f t="shared" si="19"/>
        <v>0</v>
      </c>
      <c r="BK6" t="str">
        <f t="shared" si="20"/>
        <v>0</v>
      </c>
      <c r="BL6" t="str">
        <f t="shared" si="21"/>
        <v>0</v>
      </c>
      <c r="BM6" t="str">
        <f t="shared" si="22"/>
        <v>0</v>
      </c>
      <c r="BN6" t="str">
        <f t="shared" si="23"/>
        <v>0</v>
      </c>
      <c r="BO6" t="str">
        <f t="shared" si="24"/>
        <v>0</v>
      </c>
      <c r="BP6" t="str">
        <f t="shared" si="25"/>
        <v>0</v>
      </c>
      <c r="BQ6" t="str">
        <f t="shared" si="26"/>
        <v>0</v>
      </c>
      <c r="BR6" t="str">
        <f t="shared" si="27"/>
        <v>0</v>
      </c>
      <c r="BS6" t="str">
        <f t="shared" si="28"/>
        <v>0</v>
      </c>
      <c r="BT6" t="str">
        <f t="shared" si="29"/>
        <v>0</v>
      </c>
      <c r="BU6" t="str">
        <f t="shared" si="30"/>
        <v>0</v>
      </c>
      <c r="BV6" t="str">
        <f t="shared" si="31"/>
        <v>0</v>
      </c>
      <c r="BW6" t="str">
        <f t="shared" si="32"/>
        <v>0</v>
      </c>
      <c r="BX6" t="str">
        <f t="shared" si="33"/>
        <v>0</v>
      </c>
      <c r="BY6" t="str">
        <f t="shared" si="34"/>
        <v>0</v>
      </c>
      <c r="BZ6" t="str">
        <f t="shared" si="35"/>
        <v>0</v>
      </c>
      <c r="CA6" t="str">
        <f t="shared" si="36"/>
        <v>0</v>
      </c>
      <c r="CB6" t="str">
        <f t="shared" si="37"/>
        <v>0</v>
      </c>
      <c r="CC6" t="str">
        <f t="shared" si="38"/>
        <v>0</v>
      </c>
      <c r="CD6" t="str">
        <f t="shared" si="39"/>
        <v>0</v>
      </c>
      <c r="CE6" t="s">
        <v>81</v>
      </c>
      <c r="CF6" t="s">
        <v>95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</row>
    <row r="7" spans="1:121" x14ac:dyDescent="0.2">
      <c r="A7" s="2" t="s">
        <v>47</v>
      </c>
      <c r="B7">
        <v>4000</v>
      </c>
      <c r="C7">
        <v>1000</v>
      </c>
      <c r="D7" t="s">
        <v>64</v>
      </c>
      <c r="E7" t="s">
        <v>187</v>
      </c>
      <c r="F7" t="s">
        <v>187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t="str">
        <f t="shared" si="1"/>
        <v>missing</v>
      </c>
      <c r="AS7" t="str">
        <f t="shared" si="2"/>
        <v>missing</v>
      </c>
      <c r="AT7" t="str">
        <f t="shared" si="3"/>
        <v>0</v>
      </c>
      <c r="AU7" t="str">
        <f t="shared" si="4"/>
        <v>0</v>
      </c>
      <c r="AV7" t="str">
        <f t="shared" si="5"/>
        <v>0</v>
      </c>
      <c r="AW7" t="str">
        <f t="shared" si="6"/>
        <v>0</v>
      </c>
      <c r="AX7" t="str">
        <f t="shared" si="7"/>
        <v>0</v>
      </c>
      <c r="AY7" t="str">
        <f t="shared" si="8"/>
        <v>0</v>
      </c>
      <c r="AZ7" t="str">
        <f t="shared" si="9"/>
        <v>0</v>
      </c>
      <c r="BA7" t="str">
        <f t="shared" si="10"/>
        <v>0</v>
      </c>
      <c r="BB7" t="str">
        <f t="shared" si="11"/>
        <v>0</v>
      </c>
      <c r="BC7" t="str">
        <f t="shared" si="12"/>
        <v>0</v>
      </c>
      <c r="BD7" t="str">
        <f t="shared" si="13"/>
        <v>0</v>
      </c>
      <c r="BE7" t="str">
        <f t="shared" si="14"/>
        <v>0</v>
      </c>
      <c r="BF7" t="str">
        <f t="shared" si="15"/>
        <v>0</v>
      </c>
      <c r="BG7" t="str">
        <f t="shared" si="16"/>
        <v>0</v>
      </c>
      <c r="BH7" t="str">
        <f t="shared" si="17"/>
        <v>0</v>
      </c>
      <c r="BI7" t="str">
        <f t="shared" si="18"/>
        <v>0</v>
      </c>
      <c r="BJ7" t="str">
        <f t="shared" si="19"/>
        <v>0</v>
      </c>
      <c r="BK7" t="str">
        <f t="shared" si="20"/>
        <v>0</v>
      </c>
      <c r="BL7" t="str">
        <f t="shared" si="21"/>
        <v>0</v>
      </c>
      <c r="BM7" t="str">
        <f t="shared" si="22"/>
        <v>0</v>
      </c>
      <c r="BN7" t="str">
        <f t="shared" si="23"/>
        <v>0</v>
      </c>
      <c r="BO7" t="str">
        <f t="shared" si="24"/>
        <v>0</v>
      </c>
      <c r="BP7" t="str">
        <f t="shared" si="25"/>
        <v>0</v>
      </c>
      <c r="BQ7" t="str">
        <f t="shared" si="26"/>
        <v>0</v>
      </c>
      <c r="BR7" t="str">
        <f t="shared" si="27"/>
        <v>0</v>
      </c>
      <c r="BS7" t="str">
        <f t="shared" si="28"/>
        <v>0</v>
      </c>
      <c r="BT7" t="str">
        <f t="shared" si="29"/>
        <v>0</v>
      </c>
      <c r="BU7" t="str">
        <f t="shared" si="30"/>
        <v>0</v>
      </c>
      <c r="BV7" t="str">
        <f t="shared" si="31"/>
        <v>0</v>
      </c>
      <c r="BW7" t="str">
        <f t="shared" si="32"/>
        <v>0</v>
      </c>
      <c r="BX7" t="str">
        <f t="shared" si="33"/>
        <v>0</v>
      </c>
      <c r="BY7" t="str">
        <f t="shared" si="34"/>
        <v>0</v>
      </c>
      <c r="BZ7" t="str">
        <f t="shared" si="35"/>
        <v>0</v>
      </c>
      <c r="CA7" t="str">
        <f t="shared" si="36"/>
        <v>0</v>
      </c>
      <c r="CB7" t="str">
        <f t="shared" si="37"/>
        <v>0</v>
      </c>
      <c r="CC7" t="str">
        <f t="shared" si="38"/>
        <v>0</v>
      </c>
      <c r="CD7" t="str">
        <f t="shared" si="39"/>
        <v>0</v>
      </c>
      <c r="CE7" t="s">
        <v>82</v>
      </c>
      <c r="CF7" t="s">
        <v>96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2">
      <c r="A8" s="2" t="s">
        <v>43</v>
      </c>
      <c r="B8">
        <v>5000</v>
      </c>
      <c r="C8">
        <v>1000</v>
      </c>
      <c r="D8" t="s">
        <v>65</v>
      </c>
      <c r="E8" t="s">
        <v>187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t="str">
        <f t="shared" si="1"/>
        <v>missing</v>
      </c>
      <c r="AS8" t="str">
        <f t="shared" si="2"/>
        <v>missing</v>
      </c>
      <c r="AT8" t="str">
        <f t="shared" si="3"/>
        <v>missing</v>
      </c>
      <c r="AU8" t="str">
        <f t="shared" si="4"/>
        <v>0</v>
      </c>
      <c r="AV8" t="str">
        <f t="shared" si="5"/>
        <v>0</v>
      </c>
      <c r="AW8" t="str">
        <f t="shared" si="6"/>
        <v>0</v>
      </c>
      <c r="AX8" t="str">
        <f t="shared" si="7"/>
        <v>0</v>
      </c>
      <c r="AY8" t="str">
        <f t="shared" si="8"/>
        <v>0</v>
      </c>
      <c r="AZ8" t="str">
        <f t="shared" si="9"/>
        <v>0</v>
      </c>
      <c r="BA8" t="str">
        <f t="shared" si="10"/>
        <v>0</v>
      </c>
      <c r="BB8" t="str">
        <f t="shared" si="11"/>
        <v>0</v>
      </c>
      <c r="BC8" t="str">
        <f t="shared" si="12"/>
        <v>0</v>
      </c>
      <c r="BD8" t="str">
        <f t="shared" si="13"/>
        <v>0</v>
      </c>
      <c r="BE8" t="str">
        <f t="shared" si="14"/>
        <v>0</v>
      </c>
      <c r="BF8" t="str">
        <f t="shared" si="15"/>
        <v>0</v>
      </c>
      <c r="BG8" t="str">
        <f t="shared" si="16"/>
        <v>0</v>
      </c>
      <c r="BH8" t="str">
        <f t="shared" si="17"/>
        <v>0</v>
      </c>
      <c r="BI8" t="str">
        <f t="shared" si="18"/>
        <v>0</v>
      </c>
      <c r="BJ8" t="str">
        <f t="shared" si="19"/>
        <v>0</v>
      </c>
      <c r="BK8" t="str">
        <f t="shared" si="20"/>
        <v>0</v>
      </c>
      <c r="BL8" t="str">
        <f t="shared" si="21"/>
        <v>0</v>
      </c>
      <c r="BM8" t="str">
        <f t="shared" si="22"/>
        <v>0</v>
      </c>
      <c r="BN8" t="str">
        <f t="shared" si="23"/>
        <v>0</v>
      </c>
      <c r="BO8" t="str">
        <f t="shared" si="24"/>
        <v>0</v>
      </c>
      <c r="BP8" t="str">
        <f t="shared" si="25"/>
        <v>0</v>
      </c>
      <c r="BQ8" t="str">
        <f t="shared" si="26"/>
        <v>0</v>
      </c>
      <c r="BR8" t="str">
        <f t="shared" si="27"/>
        <v>0</v>
      </c>
      <c r="BS8" t="str">
        <f t="shared" si="28"/>
        <v>0</v>
      </c>
      <c r="BT8" t="str">
        <f t="shared" si="29"/>
        <v>0</v>
      </c>
      <c r="BU8" t="str">
        <f t="shared" si="30"/>
        <v>0</v>
      </c>
      <c r="BV8" t="str">
        <f t="shared" si="31"/>
        <v>0</v>
      </c>
      <c r="BW8" t="str">
        <f t="shared" si="32"/>
        <v>0</v>
      </c>
      <c r="BX8" t="str">
        <f t="shared" si="33"/>
        <v>0</v>
      </c>
      <c r="BY8" t="str">
        <f t="shared" si="34"/>
        <v>0</v>
      </c>
      <c r="BZ8" t="str">
        <f t="shared" si="35"/>
        <v>0</v>
      </c>
      <c r="CA8" t="str">
        <f t="shared" si="36"/>
        <v>0</v>
      </c>
      <c r="CB8" t="str">
        <f t="shared" si="37"/>
        <v>0</v>
      </c>
      <c r="CC8" t="str">
        <f t="shared" si="38"/>
        <v>0</v>
      </c>
      <c r="CD8" t="str">
        <f t="shared" si="39"/>
        <v>0</v>
      </c>
      <c r="CE8" t="s">
        <v>83</v>
      </c>
      <c r="CF8" t="s">
        <v>97</v>
      </c>
      <c r="CG8" t="s">
        <v>107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2">
      <c r="A9" s="2" t="s">
        <v>46</v>
      </c>
      <c r="B9">
        <v>6000</v>
      </c>
      <c r="C9">
        <v>1000</v>
      </c>
      <c r="D9" t="s">
        <v>66</v>
      </c>
      <c r="E9" t="s">
        <v>187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t="str">
        <f t="shared" si="1"/>
        <v>missing</v>
      </c>
      <c r="AS9" t="str">
        <f t="shared" si="2"/>
        <v>0</v>
      </c>
      <c r="AT9" t="str">
        <f t="shared" si="3"/>
        <v>0</v>
      </c>
      <c r="AU9" t="str">
        <f t="shared" si="4"/>
        <v>0</v>
      </c>
      <c r="AV9" t="str">
        <f t="shared" si="5"/>
        <v>0</v>
      </c>
      <c r="AW9" t="str">
        <f t="shared" si="6"/>
        <v>0</v>
      </c>
      <c r="AX9" t="str">
        <f t="shared" si="7"/>
        <v>0</v>
      </c>
      <c r="AY9" t="str">
        <f t="shared" si="8"/>
        <v>0</v>
      </c>
      <c r="AZ9" t="str">
        <f t="shared" si="9"/>
        <v>0</v>
      </c>
      <c r="BA9" t="str">
        <f t="shared" si="10"/>
        <v>0</v>
      </c>
      <c r="BB9" t="str">
        <f t="shared" si="11"/>
        <v>0</v>
      </c>
      <c r="BC9" t="str">
        <f t="shared" si="12"/>
        <v>0</v>
      </c>
      <c r="BD9" t="str">
        <f t="shared" si="13"/>
        <v>0</v>
      </c>
      <c r="BE9" t="str">
        <f t="shared" si="14"/>
        <v>0</v>
      </c>
      <c r="BF9" t="str">
        <f t="shared" si="15"/>
        <v>0</v>
      </c>
      <c r="BG9" t="str">
        <f t="shared" si="16"/>
        <v>0</v>
      </c>
      <c r="BH9" t="str">
        <f t="shared" si="17"/>
        <v>0</v>
      </c>
      <c r="BI9" t="str">
        <f t="shared" si="18"/>
        <v>0</v>
      </c>
      <c r="BJ9" t="str">
        <f t="shared" si="19"/>
        <v>0</v>
      </c>
      <c r="BK9" t="str">
        <f t="shared" si="20"/>
        <v>0</v>
      </c>
      <c r="BL9" t="str">
        <f t="shared" si="21"/>
        <v>0</v>
      </c>
      <c r="BM9" t="str">
        <f t="shared" si="22"/>
        <v>0</v>
      </c>
      <c r="BN9" t="str">
        <f t="shared" si="23"/>
        <v>0</v>
      </c>
      <c r="BO9" t="str">
        <f t="shared" si="24"/>
        <v>0</v>
      </c>
      <c r="BP9" t="str">
        <f t="shared" si="25"/>
        <v>0</v>
      </c>
      <c r="BQ9" t="str">
        <f t="shared" si="26"/>
        <v>0</v>
      </c>
      <c r="BR9" t="str">
        <f t="shared" si="27"/>
        <v>0</v>
      </c>
      <c r="BS9" t="str">
        <f t="shared" si="28"/>
        <v>0</v>
      </c>
      <c r="BT9" t="str">
        <f t="shared" si="29"/>
        <v>0</v>
      </c>
      <c r="BU9" t="str">
        <f t="shared" si="30"/>
        <v>0</v>
      </c>
      <c r="BV9" t="str">
        <f t="shared" si="31"/>
        <v>0</v>
      </c>
      <c r="BW9" t="str">
        <f t="shared" si="32"/>
        <v>0</v>
      </c>
      <c r="BX9" t="str">
        <f t="shared" si="33"/>
        <v>0</v>
      </c>
      <c r="BY9" t="str">
        <f t="shared" si="34"/>
        <v>0</v>
      </c>
      <c r="BZ9" t="str">
        <f t="shared" si="35"/>
        <v>0</v>
      </c>
      <c r="CA9" t="str">
        <f t="shared" si="36"/>
        <v>0</v>
      </c>
      <c r="CB9" t="str">
        <f t="shared" si="37"/>
        <v>0</v>
      </c>
      <c r="CC9" t="str">
        <f t="shared" si="38"/>
        <v>0</v>
      </c>
      <c r="CD9" t="str">
        <f t="shared" si="39"/>
        <v>0</v>
      </c>
      <c r="CE9" t="s">
        <v>188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2">
      <c r="A10" s="2" t="s">
        <v>59</v>
      </c>
      <c r="B10">
        <v>7000</v>
      </c>
      <c r="C10">
        <v>1000</v>
      </c>
      <c r="D10" t="s">
        <v>67</v>
      </c>
      <c r="E10" t="s">
        <v>189</v>
      </c>
      <c r="F10" t="s">
        <v>189</v>
      </c>
      <c r="G10" t="s">
        <v>189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t="str">
        <f>IF(COUNTIF(CM10,"*repeated*"),"repeated",IF(COUNTIF(CM10,"*substituted*"),"replace",IF(AND(COUNTIF(CM10,"*In the log*"),COUNTIF(CM10,"*occurs after*"), COUNTIF(CM10,"*and before*")),"inserted",IF(COUNTIF(CM10,"*instead*"),"swap",IF(OR(COUNTIF(CM10,"*while in the log they are mutually*"),AND(COUNTIF(CM10,"*In the log*"),COUNTIF(CM10,"*optional*")),AND(COUNTIF(CM10,"*In the model*"),COUNTIF(CM10,"*occurs after*"), COUNTIF(CM10,"*and before*"))),"missing",IF(COUNTIF(CM10,"0"),"0","other"))))))</f>
        <v>repeated</v>
      </c>
      <c r="AS10" t="str">
        <f t="shared" ref="AS10:AZ10" si="40">IF(COUNTIF(CE10,"*repeated*"),"repeated",IF(COUNTIF(CE10,"*substituted*"),"replace",IF(OR(AND(COUNTIF(CE10,"*In the log*"),COUNTIF(CE10,"*occurs after*"), COUNTIF(CE10,"*and before*")),AND(COUNTIF(CE10,"*In the log*"),COUNTIF(CE10,"*occurs before*"),COUNTIF(CE10,"*while in the model*"))),"inserted",IF(COUNTIF(CE10,"*instead*"),"swap",IF(OR(COUNTIF(CE10,"*while in the log they are mutually*"),AND(COUNTIF(CE10,"*In the log*"),COUNTIF(CE10,"*optional*")),AND(COUNTIF(CE10,"*In the model*"),COUNTIF(CE10,"*occurs after*"), COUNTIF(CE10,"*and before*"))),"missing",IF(COUNTIF(CE10,"0"),"0","other"))))))</f>
        <v>inserted</v>
      </c>
      <c r="AT10" t="str">
        <f t="shared" si="40"/>
        <v>inserted</v>
      </c>
      <c r="AU10" t="str">
        <f t="shared" si="40"/>
        <v>inserted</v>
      </c>
      <c r="AV10" t="str">
        <f t="shared" si="40"/>
        <v>inserted</v>
      </c>
      <c r="AW10" t="str">
        <f t="shared" si="40"/>
        <v>inserted</v>
      </c>
      <c r="AX10" t="str">
        <f t="shared" si="40"/>
        <v>inserted</v>
      </c>
      <c r="AY10" t="str">
        <f t="shared" si="40"/>
        <v>inserted</v>
      </c>
      <c r="AZ10" t="str">
        <f t="shared" si="40"/>
        <v>inserted</v>
      </c>
      <c r="BA10" t="str">
        <f t="shared" si="10"/>
        <v>0</v>
      </c>
      <c r="BB10" t="str">
        <f t="shared" si="11"/>
        <v>0</v>
      </c>
      <c r="BC10" t="str">
        <f t="shared" si="12"/>
        <v>0</v>
      </c>
      <c r="BD10" t="str">
        <f t="shared" si="13"/>
        <v>0</v>
      </c>
      <c r="BE10" t="str">
        <f t="shared" si="14"/>
        <v>0</v>
      </c>
      <c r="BF10" t="str">
        <f t="shared" si="15"/>
        <v>0</v>
      </c>
      <c r="BG10" t="str">
        <f t="shared" si="16"/>
        <v>0</v>
      </c>
      <c r="BH10" t="str">
        <f t="shared" si="17"/>
        <v>0</v>
      </c>
      <c r="BI10" t="str">
        <f t="shared" si="18"/>
        <v>0</v>
      </c>
      <c r="BJ10" t="str">
        <f t="shared" si="19"/>
        <v>0</v>
      </c>
      <c r="BK10" t="str">
        <f t="shared" si="20"/>
        <v>0</v>
      </c>
      <c r="BL10" t="str">
        <f t="shared" si="21"/>
        <v>0</v>
      </c>
      <c r="BM10" t="str">
        <f t="shared" si="22"/>
        <v>0</v>
      </c>
      <c r="BN10" t="str">
        <f t="shared" si="23"/>
        <v>0</v>
      </c>
      <c r="BO10" t="str">
        <f t="shared" si="24"/>
        <v>0</v>
      </c>
      <c r="BP10" t="str">
        <f t="shared" si="25"/>
        <v>0</v>
      </c>
      <c r="BQ10" t="str">
        <f t="shared" si="26"/>
        <v>0</v>
      </c>
      <c r="BR10" t="str">
        <f t="shared" si="27"/>
        <v>0</v>
      </c>
      <c r="BS10" t="str">
        <f t="shared" si="28"/>
        <v>0</v>
      </c>
      <c r="BT10" t="str">
        <f t="shared" si="29"/>
        <v>0</v>
      </c>
      <c r="BU10" t="str">
        <f t="shared" si="30"/>
        <v>0</v>
      </c>
      <c r="BV10" t="str">
        <f t="shared" si="31"/>
        <v>0</v>
      </c>
      <c r="BW10" t="str">
        <f t="shared" si="32"/>
        <v>0</v>
      </c>
      <c r="BX10" t="str">
        <f t="shared" si="33"/>
        <v>0</v>
      </c>
      <c r="BY10" t="str">
        <f t="shared" si="34"/>
        <v>0</v>
      </c>
      <c r="BZ10" t="str">
        <f t="shared" si="35"/>
        <v>0</v>
      </c>
      <c r="CA10" t="str">
        <f t="shared" si="36"/>
        <v>0</v>
      </c>
      <c r="CB10" t="str">
        <f t="shared" si="37"/>
        <v>0</v>
      </c>
      <c r="CC10" t="str">
        <f t="shared" si="38"/>
        <v>0</v>
      </c>
      <c r="CD10" t="str">
        <f t="shared" si="39"/>
        <v>0</v>
      </c>
      <c r="CE10" t="s">
        <v>84</v>
      </c>
      <c r="CF10" t="s">
        <v>98</v>
      </c>
      <c r="CG10" t="s">
        <v>108</v>
      </c>
      <c r="CH10" t="s">
        <v>115</v>
      </c>
      <c r="CI10" t="s">
        <v>121</v>
      </c>
      <c r="CJ10" t="s">
        <v>127</v>
      </c>
      <c r="CK10" t="s">
        <v>133</v>
      </c>
      <c r="CL10" t="s">
        <v>137</v>
      </c>
      <c r="CM10" t="s">
        <v>95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2">
      <c r="A11" s="2" t="s">
        <v>58</v>
      </c>
      <c r="B11">
        <v>8000</v>
      </c>
      <c r="C11">
        <v>1000</v>
      </c>
      <c r="D11" t="s">
        <v>68</v>
      </c>
      <c r="E11" t="s">
        <v>189</v>
      </c>
      <c r="F11" t="s">
        <v>183</v>
      </c>
      <c r="G11" t="s">
        <v>189</v>
      </c>
      <c r="H11" t="s">
        <v>189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t="str">
        <f>IF(COUNTIF(CO11,"*repeated*"),"repeated",IF(COUNTIF(CO11,"*substituted*"),"replace",IF(AND(COUNTIF(CO11,"*In the log*"),COUNTIF(CO11,"*occurs after*"), COUNTIF(CO11,"*and before*")),"inserted",IF(COUNTIF(CO11,"*instead*"),"swap",IF(OR(COUNTIF(CO11,"*while in the log they are mutually*"),AND(COUNTIF(CO11,"*In the log*"),COUNTIF(CO11,"*optional*")),AND(COUNTIF(CO11,"*In the model*"),COUNTIF(CO11,"*occurs after*"), COUNTIF(CO11,"*and before*"))),"missing",IF(COUNTIF(CO11,"0"),"0","other"))))))</f>
        <v>repeated</v>
      </c>
      <c r="AS11" t="str">
        <f t="shared" ref="AS11" si="41">IF(COUNTIF(CE11,"*repeated*"),"repeated",IF(COUNTIF(CE11,"*substituted*"),"replace",IF(OR(AND(COUNTIF(CE11,"*In the log*"),COUNTIF(CE11,"*occurs after*"), COUNTIF(CE11,"*and before*")),AND(COUNTIF(CE11,"*In the log*"),COUNTIF(CE11,"*occurs before*"),COUNTIF(CE11,"*while in the model*"))),"inserted",IF(COUNTIF(CE11,"*instead*"),"swap",IF(OR(COUNTIF(CE11,"*while in the log they are mutually*"),AND(COUNTIF(CE11,"*In the log*"),COUNTIF(CE11,"*optional*")),AND(COUNTIF(CE11,"*In the model*"),COUNTIF(CE11,"*occurs after*"), COUNTIF(CE11,"*and before*"))),"missing",IF(COUNTIF(CE11,"0"),"0","other"))))))</f>
        <v>inserted</v>
      </c>
      <c r="AT11" t="str">
        <f t="shared" ref="AT11:AT12" si="42">IF(COUNTIF(CF11,"*repeated*"),"repeated",IF(COUNTIF(CF11,"*substituted*"),"replace",IF(OR(AND(COUNTIF(CF11,"*In the log*"),COUNTIF(CF11,"*occurs after*"), COUNTIF(CF11,"*and before*")),AND(COUNTIF(CF11,"*In the log*"),COUNTIF(CF11,"*occurs before*"),COUNTIF(CF11,"*while in the model*"))),"inserted",IF(COUNTIF(CF11,"*instead*"),"swap",IF(OR(COUNTIF(CF11,"*while in the log they are mutually*"),AND(COUNTIF(CF11,"*In the log*"),COUNTIF(CF11,"*optional*")),AND(COUNTIF(CF11,"*In the model*"),COUNTIF(CF11,"*occurs after*"), COUNTIF(CF11,"*and before*"))),"missing",IF(COUNTIF(CF11,"0"),"0","other"))))))</f>
        <v>inserted</v>
      </c>
      <c r="AU11" t="str">
        <f t="shared" ref="AU11:AU12" si="43">IF(COUNTIF(CG11,"*repeated*"),"repeated",IF(COUNTIF(CG11,"*substituted*"),"replace",IF(OR(AND(COUNTIF(CG11,"*In the log*"),COUNTIF(CG11,"*occurs after*"), COUNTIF(CG11,"*and before*")),AND(COUNTIF(CG11,"*In the log*"),COUNTIF(CG11,"*occurs before*"),COUNTIF(CG11,"*while in the model*"))),"inserted",IF(COUNTIF(CG11,"*instead*"),"swap",IF(OR(COUNTIF(CG11,"*while in the log they are mutually*"),AND(COUNTIF(CG11,"*In the log*"),COUNTIF(CG11,"*optional*")),AND(COUNTIF(CG11,"*In the model*"),COUNTIF(CG11,"*occurs after*"), COUNTIF(CG11,"*and before*"))),"missing",IF(COUNTIF(CG11,"0"),"0","other"))))))</f>
        <v>inserted</v>
      </c>
      <c r="AV11" t="str">
        <f t="shared" ref="AV11:AV12" si="44">IF(COUNTIF(CH11,"*repeated*"),"repeated",IF(COUNTIF(CH11,"*substituted*"),"replace",IF(OR(AND(COUNTIF(CH11,"*In the log*"),COUNTIF(CH11,"*occurs after*"), COUNTIF(CH11,"*and before*")),AND(COUNTIF(CH11,"*In the log*"),COUNTIF(CH11,"*occurs before*"),COUNTIF(CH11,"*while in the model*"))),"inserted",IF(COUNTIF(CH11,"*instead*"),"swap",IF(OR(COUNTIF(CH11,"*while in the log they are mutually*"),AND(COUNTIF(CH11,"*In the log*"),COUNTIF(CH11,"*optional*")),AND(COUNTIF(CH11,"*In the model*"),COUNTIF(CH11,"*occurs after*"), COUNTIF(CH11,"*and before*"))),"missing",IF(COUNTIF(CH11,"0"),"0","other"))))))</f>
        <v>inserted</v>
      </c>
      <c r="AW11" t="str">
        <f t="shared" ref="AW11:AW12" si="45">IF(COUNTIF(CI11,"*repeated*"),"repeated",IF(COUNTIF(CI11,"*substituted*"),"replace",IF(OR(AND(COUNTIF(CI11,"*In the log*"),COUNTIF(CI11,"*occurs after*"), COUNTIF(CI11,"*and before*")),AND(COUNTIF(CI11,"*In the log*"),COUNTIF(CI11,"*occurs before*"),COUNTIF(CI11,"*while in the model*"))),"inserted",IF(COUNTIF(CI11,"*instead*"),"swap",IF(OR(COUNTIF(CI11,"*while in the log they are mutually*"),AND(COUNTIF(CI11,"*In the log*"),COUNTIF(CI11,"*optional*")),AND(COUNTIF(CI11,"*In the model*"),COUNTIF(CI11,"*occurs after*"), COUNTIF(CI11,"*and before*"))),"missing",IF(COUNTIF(CI11,"0"),"0","other"))))))</f>
        <v>inserted</v>
      </c>
      <c r="AX11" t="str">
        <f t="shared" ref="AX11:AX12" si="46">IF(COUNTIF(CJ11,"*repeated*"),"repeated",IF(COUNTIF(CJ11,"*substituted*"),"replace",IF(OR(AND(COUNTIF(CJ11,"*In the log*"),COUNTIF(CJ11,"*occurs after*"), COUNTIF(CJ11,"*and before*")),AND(COUNTIF(CJ11,"*In the log*"),COUNTIF(CJ11,"*occurs before*"),COUNTIF(CJ11,"*while in the model*"))),"inserted",IF(COUNTIF(CJ11,"*instead*"),"swap",IF(OR(COUNTIF(CJ11,"*while in the log they are mutually*"),AND(COUNTIF(CJ11,"*In the log*"),COUNTIF(CJ11,"*optional*")),AND(COUNTIF(CJ11,"*In the model*"),COUNTIF(CJ11,"*occurs after*"), COUNTIF(CJ11,"*and before*"))),"missing",IF(COUNTIF(CJ11,"0"),"0","other"))))))</f>
        <v>inserted</v>
      </c>
      <c r="AY11" t="str">
        <f t="shared" ref="AY11:AY12" si="47">IF(COUNTIF(CK11,"*repeated*"),"repeated",IF(COUNTIF(CK11,"*substituted*"),"replace",IF(OR(AND(COUNTIF(CK11,"*In the log*"),COUNTIF(CK11,"*occurs after*"), COUNTIF(CK11,"*and before*")),AND(COUNTIF(CK11,"*In the log*"),COUNTIF(CK11,"*occurs before*"),COUNTIF(CK11,"*while in the model*"))),"inserted",IF(COUNTIF(CK11,"*instead*"),"swap",IF(OR(COUNTIF(CK11,"*while in the log they are mutually*"),AND(COUNTIF(CK11,"*In the log*"),COUNTIF(CK11,"*optional*")),AND(COUNTIF(CK11,"*In the model*"),COUNTIF(CK11,"*occurs after*"), COUNTIF(CK11,"*and before*"))),"missing",IF(COUNTIF(CK11,"0"),"0","other"))))))</f>
        <v>inserted</v>
      </c>
      <c r="AZ11" t="str">
        <f t="shared" ref="AZ11:AZ12" si="48">IF(COUNTIF(CL11,"*repeated*"),"repeated",IF(COUNTIF(CL11,"*substituted*"),"replace",IF(OR(AND(COUNTIF(CL11,"*In the log*"),COUNTIF(CL11,"*occurs after*"), COUNTIF(CL11,"*and before*")),AND(COUNTIF(CL11,"*In the log*"),COUNTIF(CL11,"*occurs before*"),COUNTIF(CL11,"*while in the model*"))),"inserted",IF(COUNTIF(CL11,"*instead*"),"swap",IF(OR(COUNTIF(CL11,"*while in the log they are mutually*"),AND(COUNTIF(CL11,"*In the log*"),COUNTIF(CL11,"*optional*")),AND(COUNTIF(CL11,"*In the model*"),COUNTIF(CL11,"*occurs after*"), COUNTIF(CL11,"*and before*"))),"missing",IF(COUNTIF(CL11,"0"),"0","other"))))))</f>
        <v>inserted</v>
      </c>
      <c r="BA11" t="str">
        <f t="shared" ref="BA11:BA12" si="49">IF(COUNTIF(CM11,"*repeated*"),"repeated",IF(COUNTIF(CM11,"*substituted*"),"replace",IF(OR(AND(COUNTIF(CM11,"*In the log*"),COUNTIF(CM11,"*occurs after*"), COUNTIF(CM11,"*and before*")),AND(COUNTIF(CM11,"*In the log*"),COUNTIF(CM11,"*occurs before*"),COUNTIF(CM11,"*while in the model*"))),"inserted",IF(COUNTIF(CM11,"*instead*"),"swap",IF(OR(COUNTIF(CM11,"*while in the log they are mutually*"),AND(COUNTIF(CM11,"*In the log*"),COUNTIF(CM11,"*optional*")),AND(COUNTIF(CM11,"*In the model*"),COUNTIF(CM11,"*occurs after*"), COUNTIF(CM11,"*and before*"))),"missing",IF(COUNTIF(CM11,"0"),"0","other"))))))</f>
        <v>inserted</v>
      </c>
      <c r="BB11" t="str">
        <f t="shared" ref="BB11" si="50">IF(COUNTIF(CN11,"*repeated*"),"repeated",IF(COUNTIF(CN11,"*substituted*"),"replace",IF(OR(AND(COUNTIF(CN11,"*In the log*"),COUNTIF(CN11,"*occurs after*"), COUNTIF(CN11,"*and before*")),AND(COUNTIF(CN11,"*In the log*"),COUNTIF(CN11,"*occurs before*"),COUNTIF(CN11,"*while in the model*"))),"inserted",IF(COUNTIF(CN11,"*instead*"),"swap",IF(OR(COUNTIF(CN11,"*while in the log they are mutually*"),AND(COUNTIF(CN11,"*In the log*"),COUNTIF(CN11,"*optional*")),AND(COUNTIF(CN11,"*In the model*"),COUNTIF(CN11,"*occurs after*"), COUNTIF(CN11,"*and before*"))),"missing",IF(COUNTIF(CN11,"0"),"0","other"))))))</f>
        <v>inserted</v>
      </c>
      <c r="BC11" t="str">
        <f t="shared" si="12"/>
        <v>0</v>
      </c>
      <c r="BD11" t="str">
        <f t="shared" si="13"/>
        <v>0</v>
      </c>
      <c r="BE11" t="str">
        <f t="shared" si="14"/>
        <v>0</v>
      </c>
      <c r="BF11" t="str">
        <f t="shared" si="15"/>
        <v>0</v>
      </c>
      <c r="BG11" t="str">
        <f t="shared" si="16"/>
        <v>0</v>
      </c>
      <c r="BH11" t="str">
        <f t="shared" si="17"/>
        <v>0</v>
      </c>
      <c r="BI11" t="str">
        <f t="shared" si="18"/>
        <v>0</v>
      </c>
      <c r="BJ11" t="str">
        <f t="shared" si="19"/>
        <v>0</v>
      </c>
      <c r="BK11" t="str">
        <f t="shared" si="20"/>
        <v>0</v>
      </c>
      <c r="BL11" t="str">
        <f t="shared" si="21"/>
        <v>0</v>
      </c>
      <c r="BM11" t="str">
        <f t="shared" si="22"/>
        <v>0</v>
      </c>
      <c r="BN11" t="str">
        <f t="shared" si="23"/>
        <v>0</v>
      </c>
      <c r="BO11" t="str">
        <f t="shared" si="24"/>
        <v>0</v>
      </c>
      <c r="BP11" t="str">
        <f t="shared" si="25"/>
        <v>0</v>
      </c>
      <c r="BQ11" t="str">
        <f t="shared" si="26"/>
        <v>0</v>
      </c>
      <c r="BR11" t="str">
        <f t="shared" si="27"/>
        <v>0</v>
      </c>
      <c r="BS11" t="str">
        <f t="shared" si="28"/>
        <v>0</v>
      </c>
      <c r="BT11" t="str">
        <f t="shared" si="29"/>
        <v>0</v>
      </c>
      <c r="BU11" t="str">
        <f t="shared" si="30"/>
        <v>0</v>
      </c>
      <c r="BV11" t="str">
        <f t="shared" si="31"/>
        <v>0</v>
      </c>
      <c r="BW11" t="str">
        <f t="shared" si="32"/>
        <v>0</v>
      </c>
      <c r="BX11" t="str">
        <f t="shared" si="33"/>
        <v>0</v>
      </c>
      <c r="BY11" t="str">
        <f t="shared" si="34"/>
        <v>0</v>
      </c>
      <c r="BZ11" t="str">
        <f t="shared" si="35"/>
        <v>0</v>
      </c>
      <c r="CA11" t="str">
        <f t="shared" si="36"/>
        <v>0</v>
      </c>
      <c r="CB11" t="str">
        <f t="shared" si="37"/>
        <v>0</v>
      </c>
      <c r="CC11" t="str">
        <f t="shared" si="38"/>
        <v>0</v>
      </c>
      <c r="CD11" t="str">
        <f t="shared" si="39"/>
        <v>0</v>
      </c>
      <c r="CE11" t="s">
        <v>85</v>
      </c>
      <c r="CF11" t="s">
        <v>99</v>
      </c>
      <c r="CG11" t="s">
        <v>109</v>
      </c>
      <c r="CH11" t="s">
        <v>116</v>
      </c>
      <c r="CI11" t="s">
        <v>122</v>
      </c>
      <c r="CJ11" t="s">
        <v>128</v>
      </c>
      <c r="CK11" t="s">
        <v>134</v>
      </c>
      <c r="CL11" t="s">
        <v>138</v>
      </c>
      <c r="CM11" t="s">
        <v>141</v>
      </c>
      <c r="CN11" t="s">
        <v>145</v>
      </c>
      <c r="CO11" t="s">
        <v>95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2">
      <c r="A12" s="2" t="s">
        <v>45</v>
      </c>
      <c r="B12">
        <v>9000</v>
      </c>
      <c r="C12">
        <v>1000</v>
      </c>
      <c r="D12" t="s">
        <v>69</v>
      </c>
      <c r="E12" t="s">
        <v>189</v>
      </c>
      <c r="F12" t="s">
        <v>189</v>
      </c>
      <c r="G12" t="s">
        <v>183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t="str">
        <f>IF(COUNTIF(DM12,"*repeated*"),"repeated",IF(COUNTIF(DM12,"*substituted*"),"replace",IF(AND(COUNTIF(DM12,"*In the log*"),COUNTIF(DM12,"*occurs after*"), COUNTIF(DM12,"*and before*")),"inserted",IF(COUNTIF(DM12,"*instead*"),"swap",IF(OR(COUNTIF(DM12,"*while in the log they are mutually*"),AND(COUNTIF(DM12,"*In the log*"),COUNTIF(DM12,"*optional*")),AND(COUNTIF(DM12,"*In the model*"),COUNTIF(DM12,"*occurs after*"), COUNTIF(DM12,"*and before*"))),"missing",IF(COUNTIF(DM12,"0"),"0","other"))))))</f>
        <v>repeated</v>
      </c>
      <c r="AS12" t="str">
        <f>IF(COUNTIF(DN12,"*repeated*"),"repeated",IF(COUNTIF(DN12,"*substituted*"),"replace",IF(AND(COUNTIF(DN12,"*In the log*"),COUNTIF(DN12,"*occurs after*"), COUNTIF(DN12,"*and before*")),"inserted",IF(COUNTIF(DN12,"*instead*"),"swap",IF(OR(COUNTIF(DN12,"*while in the log they are mutually*"),AND(COUNTIF(DN12,"*In the log*"),COUNTIF(DN12,"*optional*")),AND(COUNTIF(DN12,"*In the model*"),COUNTIF(DN12,"*occurs after*"), COUNTIF(DN12,"*and before*"))),"missing",IF(COUNTIF(DN12,"0"),"0","other"))))))</f>
        <v>repeated</v>
      </c>
      <c r="AT12" t="str">
        <f t="shared" si="42"/>
        <v>inserted</v>
      </c>
      <c r="AU12" t="str">
        <f t="shared" si="43"/>
        <v>inserted</v>
      </c>
      <c r="AV12" t="str">
        <f t="shared" si="44"/>
        <v>inserted</v>
      </c>
      <c r="AW12" t="str">
        <f t="shared" si="45"/>
        <v>inserted</v>
      </c>
      <c r="AX12" t="str">
        <f t="shared" si="46"/>
        <v>inserted</v>
      </c>
      <c r="AY12" t="str">
        <f t="shared" si="47"/>
        <v>inserted</v>
      </c>
      <c r="AZ12" t="str">
        <f t="shared" si="48"/>
        <v>inserted</v>
      </c>
      <c r="BA12" t="str">
        <f t="shared" si="49"/>
        <v>inserted</v>
      </c>
      <c r="BB12" t="str">
        <f t="shared" ref="BB12" si="51">IF(COUNTIF(CM12,"*repeated*"),"repeated",IF(COUNTIF(CM12,"*substituted*"),"replace",IF(AND(COUNTIF(CM12,"*In the log*"),COUNTIF(CM12,"*occurs after*"), COUNTIF(CM12,"*and before*")),"inserted",IF(COUNTIF(CM12,"*instead*"),"swap",IF(OR(COUNTIF(CM12,"*while in the log they are mutually*"),AND(COUNTIF(CM12,"*In the log*"),COUNTIF(CM12,"*optional*")),AND(COUNTIF(CM12,"*In the model*"),COUNTIF(CM12,"*occurs after*"), COUNTIF(CM12,"*and before*"))),"missing",IF(COUNTIF(CM12,"0"),"0","other"))))))</f>
        <v>inserted</v>
      </c>
      <c r="BC12" t="str">
        <f t="shared" ref="BC12" si="52">IF(COUNTIF(CO12,"*repeated*"),"repeated",IF(COUNTIF(CO12,"*substituted*"),"replace",IF(OR(AND(COUNTIF(CO12,"*In the log*"),COUNTIF(CO12,"*occurs after*"), COUNTIF(CO12,"*and before*")),AND(COUNTIF(CO12,"*In the log*"),COUNTIF(CO12,"*occurs before*"),COUNTIF(CO12,"*while in the model*"))),"inserted",IF(COUNTIF(CO12,"*instead*"),"swap",IF(OR(COUNTIF(CO12,"*while in the log they are mutually*"),AND(COUNTIF(CO12,"*In the log*"),COUNTIF(CO12,"*optional*")),AND(COUNTIF(CO12,"*In the model*"),COUNTIF(CO12,"*occurs after*"), COUNTIF(CO12,"*and before*"))),"missing",IF(COUNTIF(CO12,"0"),"0","other"))))))</f>
        <v>inserted</v>
      </c>
      <c r="BD12" t="str">
        <f t="shared" ref="BD12" si="53">IF(COUNTIF(CP12,"*repeated*"),"repeated",IF(COUNTIF(CP12,"*substituted*"),"replace",IF(OR(AND(COUNTIF(CP12,"*In the log*"),COUNTIF(CP12,"*occurs after*"), COUNTIF(CP12,"*and before*")),AND(COUNTIF(CP12,"*In the log*"),COUNTIF(CP12,"*occurs before*"),COUNTIF(CP12,"*while in the model*"))),"inserted",IF(COUNTIF(CP12,"*instead*"),"swap",IF(OR(COUNTIF(CP12,"*while in the log they are mutually*"),AND(COUNTIF(CP12,"*In the log*"),COUNTIF(CP12,"*optional*")),AND(COUNTIF(CP12,"*In the model*"),COUNTIF(CP12,"*occurs after*"), COUNTIF(CP12,"*and before*"))),"missing",IF(COUNTIF(CP12,"0"),"0","other"))))))</f>
        <v>inserted</v>
      </c>
      <c r="BE12" t="str">
        <f t="shared" ref="BE12" si="54">IF(COUNTIF(CQ12,"*repeated*"),"repeated",IF(COUNTIF(CQ12,"*substituted*"),"replace",IF(OR(AND(COUNTIF(CQ12,"*In the log*"),COUNTIF(CQ12,"*occurs after*"), COUNTIF(CQ12,"*and before*")),AND(COUNTIF(CQ12,"*In the log*"),COUNTIF(CQ12,"*occurs before*"),COUNTIF(CQ12,"*while in the model*"))),"inserted",IF(COUNTIF(CQ12,"*instead*"),"swap",IF(OR(COUNTIF(CQ12,"*while in the log they are mutually*"),AND(COUNTIF(CQ12,"*In the log*"),COUNTIF(CQ12,"*optional*")),AND(COUNTIF(CQ12,"*In the model*"),COUNTIF(CQ12,"*occurs after*"), COUNTIF(CQ12,"*and before*"))),"missing",IF(COUNTIF(CQ12,"0"),"0","other"))))))</f>
        <v>inserted</v>
      </c>
      <c r="BF12" t="str">
        <f t="shared" ref="BF12" si="55">IF(COUNTIF(CR12,"*repeated*"),"repeated",IF(COUNTIF(CR12,"*substituted*"),"replace",IF(OR(AND(COUNTIF(CR12,"*In the log*"),COUNTIF(CR12,"*occurs after*"), COUNTIF(CR12,"*and before*")),AND(COUNTIF(CR12,"*In the log*"),COUNTIF(CR12,"*occurs before*"),COUNTIF(CR12,"*while in the model*"))),"inserted",IF(COUNTIF(CR12,"*instead*"),"swap",IF(OR(COUNTIF(CR12,"*while in the log they are mutually*"),AND(COUNTIF(CR12,"*In the log*"),COUNTIF(CR12,"*optional*")),AND(COUNTIF(CR12,"*In the model*"),COUNTIF(CR12,"*occurs after*"), COUNTIF(CR12,"*and before*"))),"missing",IF(COUNTIF(CR12,"0"),"0","other"))))))</f>
        <v>inserted</v>
      </c>
      <c r="BG12" t="str">
        <f t="shared" ref="BG12" si="56">IF(COUNTIF(CS12,"*repeated*"),"repeated",IF(COUNTIF(CS12,"*substituted*"),"replace",IF(OR(AND(COUNTIF(CS12,"*In the log*"),COUNTIF(CS12,"*occurs after*"), COUNTIF(CS12,"*and before*")),AND(COUNTIF(CS12,"*In the log*"),COUNTIF(CS12,"*occurs before*"),COUNTIF(CS12,"*while in the model*"))),"inserted",IF(COUNTIF(CS12,"*instead*"),"swap",IF(OR(COUNTIF(CS12,"*while in the log they are mutually*"),AND(COUNTIF(CS12,"*In the log*"),COUNTIF(CS12,"*optional*")),AND(COUNTIF(CS12,"*In the model*"),COUNTIF(CS12,"*occurs after*"), COUNTIF(CS12,"*and before*"))),"missing",IF(COUNTIF(CS12,"0"),"0","other"))))))</f>
        <v>inserted</v>
      </c>
      <c r="BH12" t="str">
        <f t="shared" ref="BH12" si="57">IF(COUNTIF(CT12,"*repeated*"),"repeated",IF(COUNTIF(CT12,"*substituted*"),"replace",IF(OR(AND(COUNTIF(CT12,"*In the log*"),COUNTIF(CT12,"*occurs after*"), COUNTIF(CT12,"*and before*")),AND(COUNTIF(CT12,"*In the log*"),COUNTIF(CT12,"*occurs before*"),COUNTIF(CT12,"*while in the model*"))),"inserted",IF(COUNTIF(CT12,"*instead*"),"swap",IF(OR(COUNTIF(CT12,"*while in the log they are mutually*"),AND(COUNTIF(CT12,"*In the log*"),COUNTIF(CT12,"*optional*")),AND(COUNTIF(CT12,"*In the model*"),COUNTIF(CT12,"*occurs after*"), COUNTIF(CT12,"*and before*"))),"missing",IF(COUNTIF(CT12,"0"),"0","other"))))))</f>
        <v>inserted</v>
      </c>
      <c r="BI12" t="str">
        <f t="shared" ref="BI12" si="58">IF(COUNTIF(CU12,"*repeated*"),"repeated",IF(COUNTIF(CU12,"*substituted*"),"replace",IF(OR(AND(COUNTIF(CU12,"*In the log*"),COUNTIF(CU12,"*occurs after*"), COUNTIF(CU12,"*and before*")),AND(COUNTIF(CU12,"*In the log*"),COUNTIF(CU12,"*occurs before*"),COUNTIF(CU12,"*while in the model*"))),"inserted",IF(COUNTIF(CU12,"*instead*"),"swap",IF(OR(COUNTIF(CU12,"*while in the log they are mutually*"),AND(COUNTIF(CU12,"*In the log*"),COUNTIF(CU12,"*optional*")),AND(COUNTIF(CU12,"*In the model*"),COUNTIF(CU12,"*occurs after*"), COUNTIF(CU12,"*and before*"))),"missing",IF(COUNTIF(CU12,"0"),"0","other"))))))</f>
        <v>inserted</v>
      </c>
      <c r="BJ12" t="str">
        <f t="shared" ref="BJ12" si="59">IF(COUNTIF(CV12,"*repeated*"),"repeated",IF(COUNTIF(CV12,"*substituted*"),"replace",IF(OR(AND(COUNTIF(CV12,"*In the log*"),COUNTIF(CV12,"*occurs after*"), COUNTIF(CV12,"*and before*")),AND(COUNTIF(CV12,"*In the log*"),COUNTIF(CV12,"*occurs before*"),COUNTIF(CV12,"*while in the model*"))),"inserted",IF(COUNTIF(CV12,"*instead*"),"swap",IF(OR(COUNTIF(CV12,"*while in the log they are mutually*"),AND(COUNTIF(CV12,"*In the log*"),COUNTIF(CV12,"*optional*")),AND(COUNTIF(CV12,"*In the model*"),COUNTIF(CV12,"*occurs after*"), COUNTIF(CV12,"*and before*"))),"missing",IF(COUNTIF(CV12,"0"),"0","other"))))))</f>
        <v>inserted</v>
      </c>
      <c r="BK12" t="str">
        <f t="shared" ref="BK12" si="60">IF(COUNTIF(CW12,"*repeated*"),"repeated",IF(COUNTIF(CW12,"*substituted*"),"replace",IF(OR(AND(COUNTIF(CW12,"*In the log*"),COUNTIF(CW12,"*occurs after*"), COUNTIF(CW12,"*and before*")),AND(COUNTIF(CW12,"*In the log*"),COUNTIF(CW12,"*occurs before*"),COUNTIF(CW12,"*while in the model*"))),"inserted",IF(COUNTIF(CW12,"*instead*"),"swap",IF(OR(COUNTIF(CW12,"*while in the log they are mutually*"),AND(COUNTIF(CW12,"*In the log*"),COUNTIF(CW12,"*optional*")),AND(COUNTIF(CW12,"*In the model*"),COUNTIF(CW12,"*occurs after*"), COUNTIF(CW12,"*and before*"))),"missing",IF(COUNTIF(CW12,"0"),"0","other"))))))</f>
        <v>inserted</v>
      </c>
      <c r="BL12" t="str">
        <f t="shared" ref="BL12" si="61">IF(COUNTIF(CX12,"*repeated*"),"repeated",IF(COUNTIF(CX12,"*substituted*"),"replace",IF(OR(AND(COUNTIF(CX12,"*In the log*"),COUNTIF(CX12,"*occurs after*"), COUNTIF(CX12,"*and before*")),AND(COUNTIF(CX12,"*In the log*"),COUNTIF(CX12,"*occurs before*"),COUNTIF(CX12,"*while in the model*"))),"inserted",IF(COUNTIF(CX12,"*instead*"),"swap",IF(OR(COUNTIF(CX12,"*while in the log they are mutually*"),AND(COUNTIF(CX12,"*In the log*"),COUNTIF(CX12,"*optional*")),AND(COUNTIF(CX12,"*In the model*"),COUNTIF(CX12,"*occurs after*"), COUNTIF(CX12,"*and before*"))),"missing",IF(COUNTIF(CX12,"0"),"0","other"))))))</f>
        <v>inserted</v>
      </c>
      <c r="BM12" t="str">
        <f t="shared" ref="BM12" si="62">IF(COUNTIF(CY12,"*repeated*"),"repeated",IF(COUNTIF(CY12,"*substituted*"),"replace",IF(OR(AND(COUNTIF(CY12,"*In the log*"),COUNTIF(CY12,"*occurs after*"), COUNTIF(CY12,"*and before*")),AND(COUNTIF(CY12,"*In the log*"),COUNTIF(CY12,"*occurs before*"),COUNTIF(CY12,"*while in the model*"))),"inserted",IF(COUNTIF(CY12,"*instead*"),"swap",IF(OR(COUNTIF(CY12,"*while in the log they are mutually*"),AND(COUNTIF(CY12,"*In the log*"),COUNTIF(CY12,"*optional*")),AND(COUNTIF(CY12,"*In the model*"),COUNTIF(CY12,"*occurs after*"), COUNTIF(CY12,"*and before*"))),"missing",IF(COUNTIF(CY12,"0"),"0","other"))))))</f>
        <v>inserted</v>
      </c>
      <c r="BN12" t="str">
        <f t="shared" ref="BN12" si="63">IF(COUNTIF(CZ12,"*repeated*"),"repeated",IF(COUNTIF(CZ12,"*substituted*"),"replace",IF(OR(AND(COUNTIF(CZ12,"*In the log*"),COUNTIF(CZ12,"*occurs after*"), COUNTIF(CZ12,"*and before*")),AND(COUNTIF(CZ12,"*In the log*"),COUNTIF(CZ12,"*occurs before*"),COUNTIF(CZ12,"*while in the model*"))),"inserted",IF(COUNTIF(CZ12,"*instead*"),"swap",IF(OR(COUNTIF(CZ12,"*while in the log they are mutually*"),AND(COUNTIF(CZ12,"*In the log*"),COUNTIF(CZ12,"*optional*")),AND(COUNTIF(CZ12,"*In the model*"),COUNTIF(CZ12,"*occurs after*"), COUNTIF(CZ12,"*and before*"))),"missing",IF(COUNTIF(CZ12,"0"),"0","other"))))))</f>
        <v>inserted</v>
      </c>
      <c r="BO12" t="str">
        <f t="shared" ref="BO12" si="64">IF(COUNTIF(DA12,"*repeated*"),"repeated",IF(COUNTIF(DA12,"*substituted*"),"replace",IF(OR(AND(COUNTIF(DA12,"*In the log*"),COUNTIF(DA12,"*occurs after*"), COUNTIF(DA12,"*and before*")),AND(COUNTIF(DA12,"*In the log*"),COUNTIF(DA12,"*occurs before*"),COUNTIF(DA12,"*while in the model*"))),"inserted",IF(COUNTIF(DA12,"*instead*"),"swap",IF(OR(COUNTIF(DA12,"*while in the log they are mutually*"),AND(COUNTIF(DA12,"*In the log*"),COUNTIF(DA12,"*optional*")),AND(COUNTIF(DA12,"*In the model*"),COUNTIF(DA12,"*occurs after*"), COUNTIF(DA12,"*and before*"))),"missing",IF(COUNTIF(DA12,"0"),"0","other"))))))</f>
        <v>inserted</v>
      </c>
      <c r="BP12" t="str">
        <f t="shared" ref="BP12" si="65">IF(COUNTIF(DB12,"*repeated*"),"repeated",IF(COUNTIF(DB12,"*substituted*"),"replace",IF(OR(AND(COUNTIF(DB12,"*In the log*"),COUNTIF(DB12,"*occurs after*"), COUNTIF(DB12,"*and before*")),AND(COUNTIF(DB12,"*In the log*"),COUNTIF(DB12,"*occurs before*"),COUNTIF(DB12,"*while in the model*"))),"inserted",IF(COUNTIF(DB12,"*instead*"),"swap",IF(OR(COUNTIF(DB12,"*while in the log they are mutually*"),AND(COUNTIF(DB12,"*In the log*"),COUNTIF(DB12,"*optional*")),AND(COUNTIF(DB12,"*In the model*"),COUNTIF(DB12,"*occurs after*"), COUNTIF(DB12,"*and before*"))),"missing",IF(COUNTIF(DB12,"0"),"0","other"))))))</f>
        <v>inserted</v>
      </c>
      <c r="BQ12" t="str">
        <f t="shared" ref="BQ12" si="66">IF(COUNTIF(DC12,"*repeated*"),"repeated",IF(COUNTIF(DC12,"*substituted*"),"replace",IF(OR(AND(COUNTIF(DC12,"*In the log*"),COUNTIF(DC12,"*occurs after*"), COUNTIF(DC12,"*and before*")),AND(COUNTIF(DC12,"*In the log*"),COUNTIF(DC12,"*occurs before*"),COUNTIF(DC12,"*while in the model*"))),"inserted",IF(COUNTIF(DC12,"*instead*"),"swap",IF(OR(COUNTIF(DC12,"*while in the log they are mutually*"),AND(COUNTIF(DC12,"*In the log*"),COUNTIF(DC12,"*optional*")),AND(COUNTIF(DC12,"*In the model*"),COUNTIF(DC12,"*occurs after*"), COUNTIF(DC12,"*and before*"))),"missing",IF(COUNTIF(DC12,"0"),"0","other"))))))</f>
        <v>inserted</v>
      </c>
      <c r="BR12" t="str">
        <f t="shared" ref="BR12" si="67">IF(COUNTIF(DD12,"*repeated*"),"repeated",IF(COUNTIF(DD12,"*substituted*"),"replace",IF(OR(AND(COUNTIF(DD12,"*In the log*"),COUNTIF(DD12,"*occurs after*"), COUNTIF(DD12,"*and before*")),AND(COUNTIF(DD12,"*In the log*"),COUNTIF(DD12,"*occurs before*"),COUNTIF(DD12,"*while in the model*"))),"inserted",IF(COUNTIF(DD12,"*instead*"),"swap",IF(OR(COUNTIF(DD12,"*while in the log they are mutually*"),AND(COUNTIF(DD12,"*In the log*"),COUNTIF(DD12,"*optional*")),AND(COUNTIF(DD12,"*In the model*"),COUNTIF(DD12,"*occurs after*"), COUNTIF(DD12,"*and before*"))),"missing",IF(COUNTIF(DD12,"0"),"0","other"))))))</f>
        <v>inserted</v>
      </c>
      <c r="BS12" t="str">
        <f t="shared" ref="BS12" si="68">IF(COUNTIF(DE12,"*repeated*"),"repeated",IF(COUNTIF(DE12,"*substituted*"),"replace",IF(OR(AND(COUNTIF(DE12,"*In the log*"),COUNTIF(DE12,"*occurs after*"), COUNTIF(DE12,"*and before*")),AND(COUNTIF(DE12,"*In the log*"),COUNTIF(DE12,"*occurs before*"),COUNTIF(DE12,"*while in the model*"))),"inserted",IF(COUNTIF(DE12,"*instead*"),"swap",IF(OR(COUNTIF(DE12,"*while in the log they are mutually*"),AND(COUNTIF(DE12,"*In the log*"),COUNTIF(DE12,"*optional*")),AND(COUNTIF(DE12,"*In the model*"),COUNTIF(DE12,"*occurs after*"), COUNTIF(DE12,"*and before*"))),"missing",IF(COUNTIF(DE12,"0"),"0","other"))))))</f>
        <v>inserted</v>
      </c>
      <c r="BT12" t="str">
        <f t="shared" ref="BT12" si="69">IF(COUNTIF(DF12,"*repeated*"),"repeated",IF(COUNTIF(DF12,"*substituted*"),"replace",IF(OR(AND(COUNTIF(DF12,"*In the log*"),COUNTIF(DF12,"*occurs after*"), COUNTIF(DF12,"*and before*")),AND(COUNTIF(DF12,"*In the log*"),COUNTIF(DF12,"*occurs before*"),COUNTIF(DF12,"*while in the model*"))),"inserted",IF(COUNTIF(DF12,"*instead*"),"swap",IF(OR(COUNTIF(DF12,"*while in the log they are mutually*"),AND(COUNTIF(DF12,"*In the log*"),COUNTIF(DF12,"*optional*")),AND(COUNTIF(DF12,"*In the model*"),COUNTIF(DF12,"*occurs after*"), COUNTIF(DF12,"*and before*"))),"missing",IF(COUNTIF(DF12,"0"),"0","other"))))))</f>
        <v>inserted</v>
      </c>
      <c r="BU12" t="str">
        <f t="shared" ref="BU12" si="70">IF(COUNTIF(DG12,"*repeated*"),"repeated",IF(COUNTIF(DG12,"*substituted*"),"replace",IF(OR(AND(COUNTIF(DG12,"*In the log*"),COUNTIF(DG12,"*occurs after*"), COUNTIF(DG12,"*and before*")),AND(COUNTIF(DG12,"*In the log*"),COUNTIF(DG12,"*occurs before*"),COUNTIF(DG12,"*while in the model*"))),"inserted",IF(COUNTIF(DG12,"*instead*"),"swap",IF(OR(COUNTIF(DG12,"*while in the log they are mutually*"),AND(COUNTIF(DG12,"*In the log*"),COUNTIF(DG12,"*optional*")),AND(COUNTIF(DG12,"*In the model*"),COUNTIF(DG12,"*occurs after*"), COUNTIF(DG12,"*and before*"))),"missing",IF(COUNTIF(DG12,"0"),"0","other"))))))</f>
        <v>inserted</v>
      </c>
      <c r="BV12" t="str">
        <f t="shared" ref="BV12" si="71">IF(COUNTIF(DH12,"*repeated*"),"repeated",IF(COUNTIF(DH12,"*substituted*"),"replace",IF(OR(AND(COUNTIF(DH12,"*In the log*"),COUNTIF(DH12,"*occurs after*"), COUNTIF(DH12,"*and before*")),AND(COUNTIF(DH12,"*In the log*"),COUNTIF(DH12,"*occurs before*"),COUNTIF(DH12,"*while in the model*"))),"inserted",IF(COUNTIF(DH12,"*instead*"),"swap",IF(OR(COUNTIF(DH12,"*while in the log they are mutually*"),AND(COUNTIF(DH12,"*In the log*"),COUNTIF(DH12,"*optional*")),AND(COUNTIF(DH12,"*In the model*"),COUNTIF(DH12,"*occurs after*"), COUNTIF(DH12,"*and before*"))),"missing",IF(COUNTIF(DH12,"0"),"0","other"))))))</f>
        <v>inserted</v>
      </c>
      <c r="BW12" t="str">
        <f t="shared" ref="BW12" si="72">IF(COUNTIF(DI12,"*repeated*"),"repeated",IF(COUNTIF(DI12,"*substituted*"),"replace",IF(OR(AND(COUNTIF(DI12,"*In the log*"),COUNTIF(DI12,"*occurs after*"), COUNTIF(DI12,"*and before*")),AND(COUNTIF(DI12,"*In the log*"),COUNTIF(DI12,"*occurs before*"),COUNTIF(DI12,"*while in the model*"))),"inserted",IF(COUNTIF(DI12,"*instead*"),"swap",IF(OR(COUNTIF(DI12,"*while in the log they are mutually*"),AND(COUNTIF(DI12,"*In the log*"),COUNTIF(DI12,"*optional*")),AND(COUNTIF(DI12,"*In the model*"),COUNTIF(DI12,"*occurs after*"), COUNTIF(DI12,"*and before*"))),"missing",IF(COUNTIF(DI12,"0"),"0","other"))))))</f>
        <v>inserted</v>
      </c>
      <c r="BX12" t="str">
        <f t="shared" ref="BX12" si="73">IF(COUNTIF(DJ12,"*repeated*"),"repeated",IF(COUNTIF(DJ12,"*substituted*"),"replace",IF(OR(AND(COUNTIF(DJ12,"*In the log*"),COUNTIF(DJ12,"*occurs after*"), COUNTIF(DJ12,"*and before*")),AND(COUNTIF(DJ12,"*In the log*"),COUNTIF(DJ12,"*occurs before*"),COUNTIF(DJ12,"*while in the model*"))),"inserted",IF(COUNTIF(DJ12,"*instead*"),"swap",IF(OR(COUNTIF(DJ12,"*while in the log they are mutually*"),AND(COUNTIF(DJ12,"*In the log*"),COUNTIF(DJ12,"*optional*")),AND(COUNTIF(DJ12,"*In the model*"),COUNTIF(DJ12,"*occurs after*"), COUNTIF(DJ12,"*and before*"))),"missing",IF(COUNTIF(DJ12,"0"),"0","other"))))))</f>
        <v>inserted</v>
      </c>
      <c r="BY12" t="str">
        <f t="shared" ref="BY12" si="74">IF(COUNTIF(DK12,"*repeated*"),"repeated",IF(COUNTIF(DK12,"*substituted*"),"replace",IF(OR(AND(COUNTIF(DK12,"*In the log*"),COUNTIF(DK12,"*occurs after*"), COUNTIF(DK12,"*and before*")),AND(COUNTIF(DK12,"*In the log*"),COUNTIF(DK12,"*occurs before*"),COUNTIF(DK12,"*while in the model*"))),"inserted",IF(COUNTIF(DK12,"*instead*"),"swap",IF(OR(COUNTIF(DK12,"*while in the log they are mutually*"),AND(COUNTIF(DK12,"*In the log*"),COUNTIF(DK12,"*optional*")),AND(COUNTIF(DK12,"*In the model*"),COUNTIF(DK12,"*occurs after*"), COUNTIF(DK12,"*and before*"))),"missing",IF(COUNTIF(DK12,"0"),"0","other"))))))</f>
        <v>inserted</v>
      </c>
      <c r="BZ12" t="str">
        <f t="shared" ref="BZ12" si="75">IF(COUNTIF(DL12,"*repeated*"),"repeated",IF(COUNTIF(DL12,"*substituted*"),"replace",IF(OR(AND(COUNTIF(DL12,"*In the log*"),COUNTIF(DL12,"*occurs after*"), COUNTIF(DL12,"*and before*")),AND(COUNTIF(DL12,"*In the log*"),COUNTIF(DL12,"*occurs before*"),COUNTIF(DL12,"*while in the model*"))),"inserted",IF(COUNTIF(DL12,"*instead*"),"swap",IF(OR(COUNTIF(DL12,"*while in the log they are mutually*"),AND(COUNTIF(DL12,"*In the log*"),COUNTIF(DL12,"*optional*")),AND(COUNTIF(DL12,"*In the model*"),COUNTIF(DL12,"*occurs after*"), COUNTIF(DL12,"*and before*"))),"missing",IF(COUNTIF(DL12,"0"),"0","other"))))))</f>
        <v>inserted</v>
      </c>
      <c r="CA12" t="str">
        <f t="shared" ref="CA12" si="76">IF(COUNTIF(DM12,"*repeated*"),"repeated",IF(COUNTIF(DM12,"*substituted*"),"replace",IF(OR(AND(COUNTIF(DM12,"*In the log*"),COUNTIF(DM12,"*occurs after*"), COUNTIF(DM12,"*and before*")),AND(COUNTIF(DM12,"*In the log*"),COUNTIF(DM12,"*occurs before*"),COUNTIF(DM12,"*while in the model*"))),"inserted",IF(COUNTIF(DM12,"*instead*"),"swap",IF(OR(COUNTIF(DM12,"*while in the log they are mutually*"),AND(COUNTIF(DM12,"*In the log*"),COUNTIF(DM12,"*optional*")),AND(COUNTIF(DM12,"*In the model*"),COUNTIF(DM12,"*occurs after*"), COUNTIF(DM12,"*and before*"))),"missing",IF(COUNTIF(DM12,"0"),"0","other"))))))</f>
        <v>repeated</v>
      </c>
      <c r="CB12" t="str">
        <f t="shared" si="37"/>
        <v>repeated</v>
      </c>
      <c r="CC12" t="str">
        <f t="shared" si="38"/>
        <v>repeated</v>
      </c>
      <c r="CD12" t="str">
        <f t="shared" si="39"/>
        <v>repeated</v>
      </c>
      <c r="CE12" t="s">
        <v>86</v>
      </c>
      <c r="CF12" t="s">
        <v>100</v>
      </c>
      <c r="CG12" t="s">
        <v>110</v>
      </c>
      <c r="CH12" t="s">
        <v>117</v>
      </c>
      <c r="CI12" t="s">
        <v>123</v>
      </c>
      <c r="CJ12" t="s">
        <v>129</v>
      </c>
      <c r="CK12" t="s">
        <v>135</v>
      </c>
      <c r="CL12" t="s">
        <v>124</v>
      </c>
      <c r="CM12" t="s">
        <v>142</v>
      </c>
      <c r="CN12" t="s">
        <v>146</v>
      </c>
      <c r="CO12" t="s">
        <v>149</v>
      </c>
      <c r="CP12" t="s">
        <v>152</v>
      </c>
      <c r="CQ12" t="s">
        <v>154</v>
      </c>
      <c r="CR12" t="s">
        <v>156</v>
      </c>
      <c r="CS12" t="s">
        <v>147</v>
      </c>
      <c r="CT12" t="s">
        <v>159</v>
      </c>
      <c r="CU12" t="s">
        <v>161</v>
      </c>
      <c r="CV12" t="s">
        <v>153</v>
      </c>
      <c r="CW12" t="s">
        <v>163</v>
      </c>
      <c r="CX12" t="s">
        <v>165</v>
      </c>
      <c r="CY12" t="s">
        <v>166</v>
      </c>
      <c r="CZ12" t="s">
        <v>167</v>
      </c>
      <c r="DA12" t="s">
        <v>168</v>
      </c>
      <c r="DB12" t="s">
        <v>169</v>
      </c>
      <c r="DC12" t="s">
        <v>170</v>
      </c>
      <c r="DD12" t="s">
        <v>171</v>
      </c>
      <c r="DE12" t="s">
        <v>172</v>
      </c>
      <c r="DF12" t="s">
        <v>136</v>
      </c>
      <c r="DG12" t="s">
        <v>173</v>
      </c>
      <c r="DH12" t="s">
        <v>174</v>
      </c>
      <c r="DI12" t="s">
        <v>134</v>
      </c>
      <c r="DJ12" t="s">
        <v>175</v>
      </c>
      <c r="DK12" t="s">
        <v>176</v>
      </c>
      <c r="DL12" t="s">
        <v>177</v>
      </c>
      <c r="DM12" t="s">
        <v>178</v>
      </c>
      <c r="DN12" t="s">
        <v>95</v>
      </c>
      <c r="DO12" t="s">
        <v>179</v>
      </c>
      <c r="DP12" t="s">
        <v>87</v>
      </c>
      <c r="DQ12" t="s">
        <v>164</v>
      </c>
    </row>
    <row r="13" spans="1:121" x14ac:dyDescent="0.2">
      <c r="A13" s="2" t="s">
        <v>44</v>
      </c>
      <c r="B13">
        <v>10000</v>
      </c>
      <c r="C13">
        <v>1000</v>
      </c>
      <c r="D13" t="s">
        <v>70</v>
      </c>
      <c r="E13" t="s">
        <v>189</v>
      </c>
      <c r="F13" t="s">
        <v>189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t="str">
        <f t="shared" si="1"/>
        <v>repeated</v>
      </c>
      <c r="AS13" t="str">
        <f t="shared" si="2"/>
        <v>0</v>
      </c>
      <c r="AT13" t="str">
        <f t="shared" si="3"/>
        <v>0</v>
      </c>
      <c r="AU13" t="str">
        <f t="shared" si="4"/>
        <v>0</v>
      </c>
      <c r="AV13" t="str">
        <f t="shared" si="5"/>
        <v>0</v>
      </c>
      <c r="AW13" t="str">
        <f t="shared" si="6"/>
        <v>0</v>
      </c>
      <c r="AX13" t="str">
        <f t="shared" si="7"/>
        <v>0</v>
      </c>
      <c r="AY13" t="str">
        <f t="shared" si="8"/>
        <v>0</v>
      </c>
      <c r="AZ13" t="str">
        <f t="shared" si="9"/>
        <v>0</v>
      </c>
      <c r="BA13" t="str">
        <f t="shared" si="10"/>
        <v>0</v>
      </c>
      <c r="BB13" t="str">
        <f t="shared" si="11"/>
        <v>0</v>
      </c>
      <c r="BC13" t="str">
        <f t="shared" si="12"/>
        <v>0</v>
      </c>
      <c r="BD13" t="str">
        <f t="shared" si="13"/>
        <v>0</v>
      </c>
      <c r="BE13" t="str">
        <f t="shared" si="14"/>
        <v>0</v>
      </c>
      <c r="BF13" t="str">
        <f t="shared" si="15"/>
        <v>0</v>
      </c>
      <c r="BG13" t="str">
        <f t="shared" si="16"/>
        <v>0</v>
      </c>
      <c r="BH13" t="str">
        <f t="shared" si="17"/>
        <v>0</v>
      </c>
      <c r="BI13" t="str">
        <f t="shared" si="18"/>
        <v>0</v>
      </c>
      <c r="BJ13" t="str">
        <f t="shared" si="19"/>
        <v>0</v>
      </c>
      <c r="BK13" t="str">
        <f t="shared" si="20"/>
        <v>0</v>
      </c>
      <c r="BL13" t="str">
        <f t="shared" si="21"/>
        <v>0</v>
      </c>
      <c r="BM13" t="str">
        <f t="shared" si="22"/>
        <v>0</v>
      </c>
      <c r="BN13" t="str">
        <f t="shared" si="23"/>
        <v>0</v>
      </c>
      <c r="BO13" t="str">
        <f t="shared" si="24"/>
        <v>0</v>
      </c>
      <c r="BP13" t="str">
        <f t="shared" si="25"/>
        <v>0</v>
      </c>
      <c r="BQ13" t="str">
        <f t="shared" si="26"/>
        <v>0</v>
      </c>
      <c r="BR13" t="str">
        <f t="shared" si="27"/>
        <v>0</v>
      </c>
      <c r="BS13" t="str">
        <f t="shared" si="28"/>
        <v>0</v>
      </c>
      <c r="BT13" t="str">
        <f t="shared" si="29"/>
        <v>0</v>
      </c>
      <c r="BU13" t="str">
        <f t="shared" si="30"/>
        <v>0</v>
      </c>
      <c r="BV13" t="str">
        <f t="shared" si="31"/>
        <v>0</v>
      </c>
      <c r="BW13" t="str">
        <f t="shared" si="32"/>
        <v>0</v>
      </c>
      <c r="BX13" t="str">
        <f t="shared" si="33"/>
        <v>0</v>
      </c>
      <c r="BY13" t="str">
        <f t="shared" si="34"/>
        <v>0</v>
      </c>
      <c r="BZ13" t="str">
        <f t="shared" si="35"/>
        <v>0</v>
      </c>
      <c r="CA13" t="str">
        <f t="shared" si="36"/>
        <v>0</v>
      </c>
      <c r="CB13" t="str">
        <f t="shared" si="37"/>
        <v>0</v>
      </c>
      <c r="CC13" t="str">
        <f t="shared" si="38"/>
        <v>0</v>
      </c>
      <c r="CD13" t="str">
        <f t="shared" si="39"/>
        <v>0</v>
      </c>
      <c r="CE13" t="s">
        <v>87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2">
      <c r="A14" s="2" t="s">
        <v>48</v>
      </c>
      <c r="B14">
        <v>11000</v>
      </c>
      <c r="C14">
        <v>1000</v>
      </c>
      <c r="D14" t="s">
        <v>71</v>
      </c>
      <c r="E14" t="s">
        <v>185</v>
      </c>
      <c r="F14" t="s">
        <v>189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t="str">
        <f>IF(COUNTIF(CE14,"*repeated*"),"repeated",IF(COUNTIF(CE14,"*substituted*"),"replace",IF(AND(COUNTIF(CE14,"*In the log*"),COUNTIF(CE14,"*occurs after*"), COUNTIF(CE14,"*and before*")),"inserted",IF(COUNTIF(CE14,"*instead*"),"swap",IF(OR(COUNTIF(CE14,"*while in the log they are mutually*"),AND(COUNTIF(CE14,"*In the log*"),COUNTIF(CE14,"*optional*")),AND(COUNTIF(CE14,"*In the model*"),COUNTIF(CE14,"*occurs after*"), COUNTIF(CE14,"*and before*"))),"missing",IF(COUNTIF(CE14,"0"),"0","other"))))))</f>
        <v>replace</v>
      </c>
      <c r="AS14" t="str">
        <f>IF(COUNTIF(CV14,"*repeated*"),"repeated",IF(COUNTIF(CV14,"*substituted*"),"replace",IF(AND(COUNTIF(CV14,"*In the log*"),COUNTIF(CV14,"*occurs after*"), COUNTIF(CV14,"*and before*")),"inserted",IF(COUNTIF(CV14,"*instead*"),"swap",IF(OR(COUNTIF(CV14,"*while in the log they are mutually*"),AND(COUNTIF(CV14,"*In the log*"),COUNTIF(CV14,"*optional*")),AND(COUNTIF(CV14,"*In the model*"),COUNTIF(CV14,"*occurs after*"), COUNTIF(CV14,"*and before*"))),"missing",IF(COUNTIF(CV14,"0"),"0","other"))))))</f>
        <v>repeated</v>
      </c>
      <c r="AT14" t="str">
        <f t="shared" ref="AT14:BI14" si="77">IF(COUNTIF(CF14,"*repeated*"),"repeated",IF(COUNTIF(CF14,"*substituted*"),"replace",IF(AND(COUNTIF(CF14,"*In the log*"),COUNTIF(CF14,"*occurs after*"), COUNTIF(CF14,"*and before*")),"inserted",IF(COUNTIF(CF14,"*instead*"),"swap",IF(OR(COUNTIF(CF14,"*while in the log they are mutually*"),AND(COUNTIF(CF14,"*In the log*"),COUNTIF(CF14,"*optional*")),AND(COUNTIF(CF14,"*In the model*"),COUNTIF(CF14,"*occurs after*"), COUNTIF(CF14,"*and before*"))),"missing",IF(COUNTIF(CF14,"0"),"0","other"))))))</f>
        <v>replace</v>
      </c>
      <c r="AU14" t="str">
        <f t="shared" si="77"/>
        <v>replace</v>
      </c>
      <c r="AV14" t="str">
        <f t="shared" ref="AV14" si="78">IF(COUNTIF(CH14,"*repeated*"),"repeated",IF(COUNTIF(CH14,"*substituted*"),"replace",IF(OR(AND(COUNTIF(CH14,"*In the log*"),COUNTIF(CH14,"*occurs after*"), COUNTIF(CH14,"*and before*")),AND(COUNTIF(CH14,"*In the log*"),COUNTIF(CH14,"*occurs before*"),COUNTIF(CH14,"*while in the model*"))),"inserted",IF(COUNTIF(CH14,"*instead*"),"swap",IF(OR(COUNTIF(CH14,"*while in the log they are mutually*"),AND(COUNTIF(CH14,"*In the log*"),COUNTIF(CH14,"*optional*")),AND(COUNTIF(CH14,"*In the model*"),COUNTIF(CH14,"*occurs after*"), COUNTIF(CH14,"*and before*"))),"missing",IF(COUNTIF(CH14,"0"),"0","other"))))))</f>
        <v>inserted</v>
      </c>
      <c r="AW14" t="str">
        <f t="shared" ref="AW14" si="79">IF(COUNTIF(CI14,"*repeated*"),"repeated",IF(COUNTIF(CI14,"*substituted*"),"replace",IF(OR(AND(COUNTIF(CI14,"*In the log*"),COUNTIF(CI14,"*occurs after*"), COUNTIF(CI14,"*and before*")),AND(COUNTIF(CI14,"*In the log*"),COUNTIF(CI14,"*occurs before*"),COUNTIF(CI14,"*while in the model*"))),"inserted",IF(COUNTIF(CI14,"*instead*"),"swap",IF(OR(COUNTIF(CI14,"*while in the log they are mutually*"),AND(COUNTIF(CI14,"*In the log*"),COUNTIF(CI14,"*optional*")),AND(COUNTIF(CI14,"*In the model*"),COUNTIF(CI14,"*occurs after*"), COUNTIF(CI14,"*and before*"))),"missing",IF(COUNTIF(CI14,"0"),"0","other"))))))</f>
        <v>inserted</v>
      </c>
      <c r="AX14" t="str">
        <f t="shared" ref="AX14" si="80">IF(COUNTIF(CJ14,"*repeated*"),"repeated",IF(COUNTIF(CJ14,"*substituted*"),"replace",IF(OR(AND(COUNTIF(CJ14,"*In the log*"),COUNTIF(CJ14,"*occurs after*"), COUNTIF(CJ14,"*and before*")),AND(COUNTIF(CJ14,"*In the log*"),COUNTIF(CJ14,"*occurs before*"),COUNTIF(CJ14,"*while in the model*"))),"inserted",IF(COUNTIF(CJ14,"*instead*"),"swap",IF(OR(COUNTIF(CJ14,"*while in the log they are mutually*"),AND(COUNTIF(CJ14,"*In the log*"),COUNTIF(CJ14,"*optional*")),AND(COUNTIF(CJ14,"*In the model*"),COUNTIF(CJ14,"*occurs after*"), COUNTIF(CJ14,"*and before*"))),"missing",IF(COUNTIF(CJ14,"0"),"0","other"))))))</f>
        <v>inserted</v>
      </c>
      <c r="AY14" t="str">
        <f t="shared" ref="AY14" si="81">IF(COUNTIF(CK14,"*repeated*"),"repeated",IF(COUNTIF(CK14,"*substituted*"),"replace",IF(OR(AND(COUNTIF(CK14,"*In the log*"),COUNTIF(CK14,"*occurs after*"), COUNTIF(CK14,"*and before*")),AND(COUNTIF(CK14,"*In the log*"),COUNTIF(CK14,"*occurs before*"),COUNTIF(CK14,"*while in the model*"))),"inserted",IF(COUNTIF(CK14,"*instead*"),"swap",IF(OR(COUNTIF(CK14,"*while in the log they are mutually*"),AND(COUNTIF(CK14,"*In the log*"),COUNTIF(CK14,"*optional*")),AND(COUNTIF(CK14,"*In the model*"),COUNTIF(CK14,"*occurs after*"), COUNTIF(CK14,"*and before*"))),"missing",IF(COUNTIF(CK14,"0"),"0","other"))))))</f>
        <v>inserted</v>
      </c>
      <c r="AZ14" t="str">
        <f t="shared" si="77"/>
        <v>replace</v>
      </c>
      <c r="BA14" t="str">
        <f t="shared" ref="BA14:BB14" si="82">IF(COUNTIF(CM14,"*repeated*"),"repeated",IF(COUNTIF(CM14,"*substituted*"),"replace",IF(OR(AND(COUNTIF(CM14,"*In the log*"),COUNTIF(CM14,"*occurs after*"), COUNTIF(CM14,"*and before*")),AND(COUNTIF(CM14,"*In the log*"),COUNTIF(CM14,"*occurs before*"),COUNTIF(CM14,"*while in the model*"))),"inserted",IF(COUNTIF(CM14,"*instead*"),"swap",IF(OR(COUNTIF(CM14,"*while in the log they are mutually*"),AND(COUNTIF(CM14,"*In the log*"),COUNTIF(CM14,"*optional*")),AND(COUNTIF(CM14,"*In the model*"),COUNTIF(CM14,"*occurs after*"), COUNTIF(CM14,"*and before*"))),"missing",IF(COUNTIF(CM14,"0"),"0","other"))))))</f>
        <v>inserted</v>
      </c>
      <c r="BB14" t="str">
        <f t="shared" si="82"/>
        <v>inserted</v>
      </c>
      <c r="BC14" t="str">
        <f t="shared" si="77"/>
        <v>replace</v>
      </c>
      <c r="BD14" t="str">
        <f t="shared" ref="BD14:BG14" si="83">IF(COUNTIF(CP14,"*repeated*"),"repeated",IF(COUNTIF(CP14,"*substituted*"),"replace",IF(OR(AND(COUNTIF(CP14,"*In the log*"),COUNTIF(CP14,"*occurs after*"), COUNTIF(CP14,"*and before*")),AND(COUNTIF(CP14,"*In the log*"),COUNTIF(CP14,"*occurs before*"),COUNTIF(CP14,"*while in the model*"))),"inserted",IF(COUNTIF(CP14,"*instead*"),"swap",IF(OR(COUNTIF(CP14,"*while in the log they are mutually*"),AND(COUNTIF(CP14,"*In the log*"),COUNTIF(CP14,"*optional*")),AND(COUNTIF(CP14,"*In the model*"),COUNTIF(CP14,"*occurs after*"), COUNTIF(CP14,"*and before*"))),"missing",IF(COUNTIF(CP14,"0"),"0","other"))))))</f>
        <v>inserted</v>
      </c>
      <c r="BE14" t="str">
        <f t="shared" si="83"/>
        <v>inserted</v>
      </c>
      <c r="BF14" t="str">
        <f t="shared" si="83"/>
        <v>inserted</v>
      </c>
      <c r="BG14" t="str">
        <f t="shared" si="83"/>
        <v>inserted</v>
      </c>
      <c r="BH14" t="str">
        <f t="shared" si="77"/>
        <v>replace</v>
      </c>
      <c r="BI14" t="str">
        <f t="shared" si="77"/>
        <v>missing</v>
      </c>
      <c r="BJ14" t="str">
        <f t="shared" si="19"/>
        <v>repeated</v>
      </c>
      <c r="BK14" t="str">
        <f t="shared" si="20"/>
        <v>0</v>
      </c>
      <c r="BL14" t="str">
        <f t="shared" si="21"/>
        <v>0</v>
      </c>
      <c r="BM14" t="str">
        <f t="shared" si="22"/>
        <v>0</v>
      </c>
      <c r="BN14" t="str">
        <f t="shared" si="23"/>
        <v>0</v>
      </c>
      <c r="BO14" t="str">
        <f t="shared" si="24"/>
        <v>0</v>
      </c>
      <c r="BP14" t="str">
        <f t="shared" si="25"/>
        <v>0</v>
      </c>
      <c r="BQ14" t="str">
        <f t="shared" si="26"/>
        <v>0</v>
      </c>
      <c r="BR14" t="str">
        <f t="shared" si="27"/>
        <v>0</v>
      </c>
      <c r="BS14" t="str">
        <f t="shared" si="28"/>
        <v>0</v>
      </c>
      <c r="BT14" t="str">
        <f t="shared" si="29"/>
        <v>0</v>
      </c>
      <c r="BU14" t="str">
        <f t="shared" si="30"/>
        <v>0</v>
      </c>
      <c r="BV14" t="str">
        <f t="shared" si="31"/>
        <v>0</v>
      </c>
      <c r="BW14" t="str">
        <f t="shared" si="32"/>
        <v>0</v>
      </c>
      <c r="BX14" t="str">
        <f t="shared" si="33"/>
        <v>0</v>
      </c>
      <c r="BY14" t="str">
        <f t="shared" si="34"/>
        <v>0</v>
      </c>
      <c r="BZ14" t="str">
        <f t="shared" si="35"/>
        <v>0</v>
      </c>
      <c r="CA14" t="str">
        <f t="shared" si="36"/>
        <v>0</v>
      </c>
      <c r="CB14" t="str">
        <f t="shared" si="37"/>
        <v>0</v>
      </c>
      <c r="CC14" t="str">
        <f t="shared" si="38"/>
        <v>0</v>
      </c>
      <c r="CD14" t="str">
        <f t="shared" si="39"/>
        <v>0</v>
      </c>
      <c r="CE14" t="s">
        <v>88</v>
      </c>
      <c r="CF14" t="s">
        <v>101</v>
      </c>
      <c r="CG14" t="s">
        <v>111</v>
      </c>
      <c r="CH14" t="s">
        <v>118</v>
      </c>
      <c r="CI14" t="s">
        <v>124</v>
      </c>
      <c r="CJ14" t="s">
        <v>130</v>
      </c>
      <c r="CK14" t="s">
        <v>136</v>
      </c>
      <c r="CL14" t="s">
        <v>139</v>
      </c>
      <c r="CM14" t="s">
        <v>143</v>
      </c>
      <c r="CN14" t="s">
        <v>147</v>
      </c>
      <c r="CO14" t="s">
        <v>150</v>
      </c>
      <c r="CP14" t="s">
        <v>153</v>
      </c>
      <c r="CQ14" t="s">
        <v>155</v>
      </c>
      <c r="CR14" t="s">
        <v>157</v>
      </c>
      <c r="CS14" t="s">
        <v>158</v>
      </c>
      <c r="CT14" t="s">
        <v>160</v>
      </c>
      <c r="CU14" t="s">
        <v>83</v>
      </c>
      <c r="CV14" t="s">
        <v>162</v>
      </c>
      <c r="CW14" t="s">
        <v>164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2">
      <c r="A15" s="2" t="s">
        <v>49</v>
      </c>
      <c r="B15">
        <v>12000</v>
      </c>
      <c r="C15">
        <v>1000</v>
      </c>
      <c r="D15" t="s">
        <v>72</v>
      </c>
      <c r="E15" t="s">
        <v>185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t="str">
        <f>IF(COUNTIF(CF15,"*repeated*"),"repeated",IF(COUNTIF(CF15,"*substituted*"),"replace",IF(AND(COUNTIF(CF15,"*In the log*"),COUNTIF(CF15,"*occurs after*"), COUNTIF(CF15,"*and before*")),"inserted",IF(COUNTIF(CF15,"*instead*"),"swap",IF(OR(COUNTIF(CF15,"*while in the log they are mutually*"),AND(COUNTIF(CF15,"*In the log*"),COUNTIF(CF15,"*optional*")),AND(COUNTIF(CF15,"*In the model*"),COUNTIF(CF15,"*occurs after*"), COUNTIF(CF15,"*and before*"))),"missing",IF(COUNTIF(CF15,"0"),"0","other"))))))</f>
        <v>replace</v>
      </c>
      <c r="AS15" t="str">
        <f t="shared" ref="AS15" si="84">IF(COUNTIF(CE15,"*repeated*"),"repeated",IF(COUNTIF(CE15,"*substituted*"),"replace",IF(OR(AND(COUNTIF(CE15,"*In the log*"),COUNTIF(CE15,"*occurs after*"), COUNTIF(CE15,"*and before*")),AND(COUNTIF(CE15,"*In the log*"),COUNTIF(CE15,"*occurs before*"),COUNTIF(CE15,"*while in the model*"))),"inserted",IF(COUNTIF(CE15,"*instead*"),"swap",IF(OR(COUNTIF(CE15,"*while in the log they are mutually*"),AND(COUNTIF(CE15,"*In the log*"),COUNTIF(CE15,"*optional*")),AND(COUNTIF(CE15,"*In the model*"),COUNTIF(CE15,"*occurs after*"), COUNTIF(CE15,"*and before*"))),"missing",IF(COUNTIF(CE15,"0"),"0","other"))))))</f>
        <v>inserted</v>
      </c>
      <c r="AT15" t="str">
        <f t="shared" si="3"/>
        <v>missing</v>
      </c>
      <c r="AU15" t="str">
        <f t="shared" si="4"/>
        <v>repeated</v>
      </c>
      <c r="AV15" t="str">
        <f t="shared" si="5"/>
        <v>0</v>
      </c>
      <c r="AW15" t="str">
        <f t="shared" si="6"/>
        <v>0</v>
      </c>
      <c r="AX15" t="str">
        <f t="shared" si="7"/>
        <v>0</v>
      </c>
      <c r="AY15" t="str">
        <f t="shared" si="8"/>
        <v>0</v>
      </c>
      <c r="AZ15" t="str">
        <f t="shared" si="9"/>
        <v>0</v>
      </c>
      <c r="BA15" t="str">
        <f t="shared" si="10"/>
        <v>0</v>
      </c>
      <c r="BB15" t="str">
        <f t="shared" si="11"/>
        <v>0</v>
      </c>
      <c r="BC15" t="str">
        <f t="shared" si="12"/>
        <v>0</v>
      </c>
      <c r="BD15" t="str">
        <f t="shared" si="13"/>
        <v>0</v>
      </c>
      <c r="BE15" t="str">
        <f t="shared" si="14"/>
        <v>0</v>
      </c>
      <c r="BF15" t="str">
        <f t="shared" si="15"/>
        <v>0</v>
      </c>
      <c r="BG15" t="str">
        <f t="shared" si="16"/>
        <v>0</v>
      </c>
      <c r="BH15" t="str">
        <f t="shared" si="17"/>
        <v>0</v>
      </c>
      <c r="BI15" t="str">
        <f t="shared" si="18"/>
        <v>0</v>
      </c>
      <c r="BJ15" t="str">
        <f t="shared" si="19"/>
        <v>0</v>
      </c>
      <c r="BK15" t="str">
        <f t="shared" si="20"/>
        <v>0</v>
      </c>
      <c r="BL15" t="str">
        <f t="shared" si="21"/>
        <v>0</v>
      </c>
      <c r="BM15" t="str">
        <f t="shared" si="22"/>
        <v>0</v>
      </c>
      <c r="BN15" t="str">
        <f t="shared" si="23"/>
        <v>0</v>
      </c>
      <c r="BO15" t="str">
        <f t="shared" si="24"/>
        <v>0</v>
      </c>
      <c r="BP15" t="str">
        <f t="shared" si="25"/>
        <v>0</v>
      </c>
      <c r="BQ15" t="str">
        <f t="shared" si="26"/>
        <v>0</v>
      </c>
      <c r="BR15" t="str">
        <f t="shared" si="27"/>
        <v>0</v>
      </c>
      <c r="BS15" t="str">
        <f t="shared" si="28"/>
        <v>0</v>
      </c>
      <c r="BT15" t="str">
        <f t="shared" si="29"/>
        <v>0</v>
      </c>
      <c r="BU15" t="str">
        <f t="shared" si="30"/>
        <v>0</v>
      </c>
      <c r="BV15" t="str">
        <f t="shared" si="31"/>
        <v>0</v>
      </c>
      <c r="BW15" t="str">
        <f t="shared" si="32"/>
        <v>0</v>
      </c>
      <c r="BX15" t="str">
        <f t="shared" si="33"/>
        <v>0</v>
      </c>
      <c r="BY15" t="str">
        <f t="shared" si="34"/>
        <v>0</v>
      </c>
      <c r="BZ15" t="str">
        <f t="shared" si="35"/>
        <v>0</v>
      </c>
      <c r="CA15" t="str">
        <f t="shared" si="36"/>
        <v>0</v>
      </c>
      <c r="CB15" t="str">
        <f t="shared" si="37"/>
        <v>0</v>
      </c>
      <c r="CC15" t="str">
        <f t="shared" si="38"/>
        <v>0</v>
      </c>
      <c r="CD15" t="str">
        <f t="shared" si="39"/>
        <v>0</v>
      </c>
      <c r="CE15" t="s">
        <v>89</v>
      </c>
      <c r="CF15" t="s">
        <v>102</v>
      </c>
      <c r="CG15" t="s">
        <v>107</v>
      </c>
      <c r="CH15" t="s">
        <v>119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2">
      <c r="A16" s="2" t="s">
        <v>54</v>
      </c>
      <c r="B16">
        <v>13000</v>
      </c>
      <c r="C16">
        <v>1000</v>
      </c>
      <c r="D16" t="s">
        <v>73</v>
      </c>
      <c r="E16" t="s">
        <v>185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t="str">
        <f t="shared" si="1"/>
        <v>replace</v>
      </c>
      <c r="AS16" t="str">
        <f t="shared" si="2"/>
        <v>repeated</v>
      </c>
      <c r="AT16" t="str">
        <f t="shared" si="3"/>
        <v>missing</v>
      </c>
      <c r="AU16" t="str">
        <f t="shared" si="4"/>
        <v>0</v>
      </c>
      <c r="AV16" t="str">
        <f t="shared" si="5"/>
        <v>0</v>
      </c>
      <c r="AW16" t="str">
        <f t="shared" si="6"/>
        <v>0</v>
      </c>
      <c r="AX16" t="str">
        <f t="shared" si="7"/>
        <v>0</v>
      </c>
      <c r="AY16" t="str">
        <f t="shared" si="8"/>
        <v>0</v>
      </c>
      <c r="AZ16" t="str">
        <f t="shared" si="9"/>
        <v>0</v>
      </c>
      <c r="BA16" t="str">
        <f t="shared" si="10"/>
        <v>0</v>
      </c>
      <c r="BB16" t="str">
        <f t="shared" si="11"/>
        <v>0</v>
      </c>
      <c r="BC16" t="str">
        <f t="shared" si="12"/>
        <v>0</v>
      </c>
      <c r="BD16" t="str">
        <f t="shared" si="13"/>
        <v>0</v>
      </c>
      <c r="BE16" t="str">
        <f t="shared" si="14"/>
        <v>0</v>
      </c>
      <c r="BF16" t="str">
        <f t="shared" si="15"/>
        <v>0</v>
      </c>
      <c r="BG16" t="str">
        <f t="shared" si="16"/>
        <v>0</v>
      </c>
      <c r="BH16" t="str">
        <f t="shared" si="17"/>
        <v>0</v>
      </c>
      <c r="BI16" t="str">
        <f t="shared" si="18"/>
        <v>0</v>
      </c>
      <c r="BJ16" t="str">
        <f t="shared" si="19"/>
        <v>0</v>
      </c>
      <c r="BK16" t="str">
        <f t="shared" si="20"/>
        <v>0</v>
      </c>
      <c r="BL16" t="str">
        <f t="shared" si="21"/>
        <v>0</v>
      </c>
      <c r="BM16" t="str">
        <f t="shared" si="22"/>
        <v>0</v>
      </c>
      <c r="BN16" t="str">
        <f t="shared" si="23"/>
        <v>0</v>
      </c>
      <c r="BO16" t="str">
        <f t="shared" si="24"/>
        <v>0</v>
      </c>
      <c r="BP16" t="str">
        <f t="shared" si="25"/>
        <v>0</v>
      </c>
      <c r="BQ16" t="str">
        <f t="shared" si="26"/>
        <v>0</v>
      </c>
      <c r="BR16" t="str">
        <f t="shared" si="27"/>
        <v>0</v>
      </c>
      <c r="BS16" t="str">
        <f t="shared" si="28"/>
        <v>0</v>
      </c>
      <c r="BT16" t="str">
        <f t="shared" si="29"/>
        <v>0</v>
      </c>
      <c r="BU16" t="str">
        <f t="shared" si="30"/>
        <v>0</v>
      </c>
      <c r="BV16" t="str">
        <f t="shared" si="31"/>
        <v>0</v>
      </c>
      <c r="BW16" t="str">
        <f t="shared" si="32"/>
        <v>0</v>
      </c>
      <c r="BX16" t="str">
        <f t="shared" si="33"/>
        <v>0</v>
      </c>
      <c r="BY16" t="str">
        <f t="shared" si="34"/>
        <v>0</v>
      </c>
      <c r="BZ16" t="str">
        <f t="shared" si="35"/>
        <v>0</v>
      </c>
      <c r="CA16" t="str">
        <f t="shared" si="36"/>
        <v>0</v>
      </c>
      <c r="CB16" t="str">
        <f t="shared" si="37"/>
        <v>0</v>
      </c>
      <c r="CC16" t="str">
        <f t="shared" si="38"/>
        <v>0</v>
      </c>
      <c r="CD16" t="str">
        <f t="shared" si="39"/>
        <v>0</v>
      </c>
      <c r="CE16" t="s">
        <v>90</v>
      </c>
      <c r="CF16" t="s">
        <v>103</v>
      </c>
      <c r="CG16" t="s">
        <v>97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 x14ac:dyDescent="0.2">
      <c r="A17" s="2" t="s">
        <v>55</v>
      </c>
      <c r="B17">
        <v>14000</v>
      </c>
      <c r="C17">
        <v>1000</v>
      </c>
      <c r="D17" t="s">
        <v>74</v>
      </c>
      <c r="E17" t="s">
        <v>186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t="str">
        <f t="shared" si="1"/>
        <v>swap</v>
      </c>
      <c r="AS17" t="str">
        <f t="shared" si="2"/>
        <v>0</v>
      </c>
      <c r="AT17" t="str">
        <f t="shared" si="3"/>
        <v>0</v>
      </c>
      <c r="AU17" t="str">
        <f t="shared" si="4"/>
        <v>0</v>
      </c>
      <c r="AV17" t="str">
        <f t="shared" si="5"/>
        <v>0</v>
      </c>
      <c r="AW17" t="str">
        <f t="shared" si="6"/>
        <v>0</v>
      </c>
      <c r="AX17" t="str">
        <f t="shared" si="7"/>
        <v>0</v>
      </c>
      <c r="AY17" t="str">
        <f t="shared" si="8"/>
        <v>0</v>
      </c>
      <c r="AZ17" t="str">
        <f t="shared" si="9"/>
        <v>0</v>
      </c>
      <c r="BA17" t="str">
        <f t="shared" si="10"/>
        <v>0</v>
      </c>
      <c r="BB17" t="str">
        <f t="shared" si="11"/>
        <v>0</v>
      </c>
      <c r="BC17" t="str">
        <f t="shared" si="12"/>
        <v>0</v>
      </c>
      <c r="BD17" t="str">
        <f t="shared" si="13"/>
        <v>0</v>
      </c>
      <c r="BE17" t="str">
        <f t="shared" si="14"/>
        <v>0</v>
      </c>
      <c r="BF17" t="str">
        <f t="shared" si="15"/>
        <v>0</v>
      </c>
      <c r="BG17" t="str">
        <f t="shared" si="16"/>
        <v>0</v>
      </c>
      <c r="BH17" t="str">
        <f t="shared" si="17"/>
        <v>0</v>
      </c>
      <c r="BI17" t="str">
        <f t="shared" si="18"/>
        <v>0</v>
      </c>
      <c r="BJ17" t="str">
        <f t="shared" si="19"/>
        <v>0</v>
      </c>
      <c r="BK17" t="str">
        <f t="shared" si="20"/>
        <v>0</v>
      </c>
      <c r="BL17" t="str">
        <f t="shared" si="21"/>
        <v>0</v>
      </c>
      <c r="BM17" t="str">
        <f t="shared" si="22"/>
        <v>0</v>
      </c>
      <c r="BN17" t="str">
        <f t="shared" si="23"/>
        <v>0</v>
      </c>
      <c r="BO17" t="str">
        <f t="shared" si="24"/>
        <v>0</v>
      </c>
      <c r="BP17" t="str">
        <f t="shared" si="25"/>
        <v>0</v>
      </c>
      <c r="BQ17" t="str">
        <f t="shared" si="26"/>
        <v>0</v>
      </c>
      <c r="BR17" t="str">
        <f t="shared" si="27"/>
        <v>0</v>
      </c>
      <c r="BS17" t="str">
        <f t="shared" si="28"/>
        <v>0</v>
      </c>
      <c r="BT17" t="str">
        <f t="shared" si="29"/>
        <v>0</v>
      </c>
      <c r="BU17" t="str">
        <f t="shared" si="30"/>
        <v>0</v>
      </c>
      <c r="BV17" t="str">
        <f t="shared" si="31"/>
        <v>0</v>
      </c>
      <c r="BW17" t="str">
        <f t="shared" si="32"/>
        <v>0</v>
      </c>
      <c r="BX17" t="str">
        <f t="shared" si="33"/>
        <v>0</v>
      </c>
      <c r="BY17" t="str">
        <f t="shared" si="34"/>
        <v>0</v>
      </c>
      <c r="BZ17" t="str">
        <f t="shared" si="35"/>
        <v>0</v>
      </c>
      <c r="CA17" t="str">
        <f t="shared" si="36"/>
        <v>0</v>
      </c>
      <c r="CB17" t="str">
        <f t="shared" si="37"/>
        <v>0</v>
      </c>
      <c r="CC17" t="str">
        <f t="shared" si="38"/>
        <v>0</v>
      </c>
      <c r="CD17" t="str">
        <f t="shared" si="39"/>
        <v>0</v>
      </c>
      <c r="CE17" t="s">
        <v>91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 x14ac:dyDescent="0.2">
      <c r="A18" s="2" t="s">
        <v>52</v>
      </c>
      <c r="B18">
        <v>15000</v>
      </c>
      <c r="C18">
        <v>1000</v>
      </c>
      <c r="D18" t="s">
        <v>75</v>
      </c>
      <c r="E18" t="s">
        <v>186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tr">
        <f>IF(COUNTIF(CF18,"*repeated*"),"repeated",IF(COUNTIF(CF18,"*substituted*"),"replace",IF(AND(COUNTIF(CF18,"*In the log*"),COUNTIF(CF18,"*occurs after*"), COUNTIF(CF18,"*and before*")),"inserted",IF(COUNTIF(CF18,"*instead*"),"swap",IF(OR(COUNTIF(CF18,"*while in the log they are mutually*"),AND(COUNTIF(CF18,"*In the log*"),COUNTIF(CF18,"*optional*")),AND(COUNTIF(CF18,"*In the model*"),COUNTIF(CF18,"*occurs after*"), COUNTIF(CF18,"*and before*"))),"missing",IF(COUNTIF(CF18,"0"),"0","other"))))))</f>
        <v>swap</v>
      </c>
      <c r="AS18" t="str">
        <f>IF(COUNTIF(CE18,"*repeated*"),"repeated",IF(COUNTIF(CE18,"*substituted*"),"replace",IF(AND(COUNTIF(CE18,"*In the log*"),COUNTIF(CE18,"*occurs after*"), COUNTIF(CE18,"*and before*")),"inserted",IF(COUNTIF(CE18,"*instead*"),"swap",IF(OR(COUNTIF(CE18,"*while in the log they are mutually*"),AND(COUNTIF(CE18,"*In the log*"),COUNTIF(CE18,"*optional*")),AND(COUNTIF(CE18,"*In the model*"),COUNTIF(CE18,"*occurs after*"), COUNTIF(CE18,"*and before*"))),"missing",IF(COUNTIF(CE18,"0"),"0","other"))))))</f>
        <v>inserted</v>
      </c>
      <c r="AT18" t="str">
        <f t="shared" si="3"/>
        <v>swap</v>
      </c>
      <c r="AU18" t="str">
        <f t="shared" si="4"/>
        <v>missing</v>
      </c>
      <c r="AV18" t="str">
        <f t="shared" si="5"/>
        <v>swap</v>
      </c>
      <c r="AW18" t="str">
        <f t="shared" si="6"/>
        <v>swap</v>
      </c>
      <c r="AX18" t="str">
        <f t="shared" si="7"/>
        <v>missing</v>
      </c>
      <c r="AY18" t="str">
        <f t="shared" si="8"/>
        <v>swap</v>
      </c>
      <c r="AZ18" t="str">
        <f t="shared" si="9"/>
        <v>swap</v>
      </c>
      <c r="BA18" t="str">
        <f t="shared" si="10"/>
        <v>swap</v>
      </c>
      <c r="BB18" t="str">
        <f t="shared" si="11"/>
        <v>swap</v>
      </c>
      <c r="BC18" t="str">
        <f t="shared" si="12"/>
        <v>0</v>
      </c>
      <c r="BD18" t="str">
        <f t="shared" si="13"/>
        <v>0</v>
      </c>
      <c r="BE18" t="str">
        <f t="shared" si="14"/>
        <v>0</v>
      </c>
      <c r="BF18" t="str">
        <f t="shared" si="15"/>
        <v>0</v>
      </c>
      <c r="BG18" t="str">
        <f t="shared" si="16"/>
        <v>0</v>
      </c>
      <c r="BH18" t="str">
        <f t="shared" si="17"/>
        <v>0</v>
      </c>
      <c r="BI18" t="str">
        <f t="shared" si="18"/>
        <v>0</v>
      </c>
      <c r="BJ18" t="str">
        <f t="shared" si="19"/>
        <v>0</v>
      </c>
      <c r="BK18" t="str">
        <f t="shared" si="20"/>
        <v>0</v>
      </c>
      <c r="BL18" t="str">
        <f t="shared" si="21"/>
        <v>0</v>
      </c>
      <c r="BM18" t="str">
        <f t="shared" si="22"/>
        <v>0</v>
      </c>
      <c r="BN18" t="str">
        <f t="shared" si="23"/>
        <v>0</v>
      </c>
      <c r="BO18" t="str">
        <f t="shared" si="24"/>
        <v>0</v>
      </c>
      <c r="BP18" t="str">
        <f t="shared" si="25"/>
        <v>0</v>
      </c>
      <c r="BQ18" t="str">
        <f t="shared" si="26"/>
        <v>0</v>
      </c>
      <c r="BR18" t="str">
        <f t="shared" si="27"/>
        <v>0</v>
      </c>
      <c r="BS18" t="str">
        <f t="shared" si="28"/>
        <v>0</v>
      </c>
      <c r="BT18" t="str">
        <f t="shared" si="29"/>
        <v>0</v>
      </c>
      <c r="BU18" t="str">
        <f t="shared" si="30"/>
        <v>0</v>
      </c>
      <c r="BV18" t="str">
        <f t="shared" si="31"/>
        <v>0</v>
      </c>
      <c r="BW18" t="str">
        <f t="shared" si="32"/>
        <v>0</v>
      </c>
      <c r="BX18" t="str">
        <f t="shared" si="33"/>
        <v>0</v>
      </c>
      <c r="BY18" t="str">
        <f t="shared" si="34"/>
        <v>0</v>
      </c>
      <c r="BZ18" t="str">
        <f t="shared" si="35"/>
        <v>0</v>
      </c>
      <c r="CA18" t="str">
        <f t="shared" si="36"/>
        <v>0</v>
      </c>
      <c r="CB18" t="str">
        <f t="shared" si="37"/>
        <v>0</v>
      </c>
      <c r="CC18" t="str">
        <f t="shared" si="38"/>
        <v>0</v>
      </c>
      <c r="CD18" t="str">
        <f t="shared" si="39"/>
        <v>0</v>
      </c>
      <c r="CE18" t="s">
        <v>92</v>
      </c>
      <c r="CF18" t="s">
        <v>104</v>
      </c>
      <c r="CG18" t="s">
        <v>112</v>
      </c>
      <c r="CH18" t="s">
        <v>114</v>
      </c>
      <c r="CI18" t="s">
        <v>125</v>
      </c>
      <c r="CJ18" t="s">
        <v>131</v>
      </c>
      <c r="CK18" t="s">
        <v>105</v>
      </c>
      <c r="CL18" t="s">
        <v>140</v>
      </c>
      <c r="CM18" t="s">
        <v>144</v>
      </c>
      <c r="CN18" t="s">
        <v>148</v>
      </c>
      <c r="CO18" t="s">
        <v>151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 x14ac:dyDescent="0.2">
      <c r="A19" s="2" t="s">
        <v>51</v>
      </c>
      <c r="B19">
        <v>16000</v>
      </c>
      <c r="C19">
        <v>1000</v>
      </c>
      <c r="D19" t="s">
        <v>76</v>
      </c>
      <c r="E19" t="s">
        <v>186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t="str">
        <f>IF(COUNTIF(CG19,"*repeated*"),"repeated",IF(COUNTIF(CG19,"*substituted*"),"replace",IF(AND(COUNTIF(CG19,"*In the log*"),COUNTIF(CG19,"*occurs after*"), COUNTIF(CG19,"*and before*")),"inserted",IF(COUNTIF(CG19,"*instead*"),"swap",IF(OR(COUNTIF(CG19,"*while in the log they are mutually*"),AND(COUNTIF(CG19,"*In the log*"),COUNTIF(CG19,"*optional*")),AND(COUNTIF(CG19,"*In the model*"),COUNTIF(CG19,"*occurs after*"), COUNTIF(CG19,"*and before*"))),"missing",IF(COUNTIF(CG19,"0"),"0","other"))))))</f>
        <v>swap</v>
      </c>
      <c r="AS19" t="str">
        <f>IF(COUNTIF(CE19,"*repeated*"),"repeated",IF(COUNTIF(CE19,"*substituted*"),"replace",IF(AND(COUNTIF(CE19,"*In the log*"),COUNTIF(CE19,"*occurs after*"), COUNTIF(CE19,"*and before*")),"inserted",IF(COUNTIF(CE19,"*instead*"),"swap",IF(OR(COUNTIF(CE19,"*while in the log they are mutually*"),AND(COUNTIF(CE19,"*In the log*"),COUNTIF(CE19,"*optional*")),AND(COUNTIF(CE19,"*In the model*"),COUNTIF(CE19,"*occurs after*"), COUNTIF(CE19,"*and before*"))),"missing",IF(COUNTIF(CE19,"0"),"0","other"))))))</f>
        <v>inserted</v>
      </c>
      <c r="AT19" t="str">
        <f>IF(COUNTIF(CF19,"*repeated*"),"repeated",IF(COUNTIF(CF19,"*substituted*"),"replace",IF(AND(COUNTIF(CF19,"*In the log*"),COUNTIF(CF19,"*occurs after*"), COUNTIF(CF19,"*and before*")),"inserted",IF(COUNTIF(CF19,"*instead*"),"swap",IF(OR(COUNTIF(CF19,"*while in the log they are mutually*"),AND(COUNTIF(CF19,"*In the log*"),COUNTIF(CF19,"*optional*")),AND(COUNTIF(CF19,"*In the model*"),COUNTIF(CF19,"*occurs after*"), COUNTIF(CF19,"*and before*"))),"missing",IF(COUNTIF(CF19,"0"),"0","other"))))))</f>
        <v>missing</v>
      </c>
      <c r="AU19" t="str">
        <f t="shared" si="4"/>
        <v>missing</v>
      </c>
      <c r="AV19" t="str">
        <f t="shared" si="5"/>
        <v>swap</v>
      </c>
      <c r="AW19" t="str">
        <f t="shared" si="6"/>
        <v>0</v>
      </c>
      <c r="AX19" t="str">
        <f t="shared" si="7"/>
        <v>0</v>
      </c>
      <c r="AY19" t="str">
        <f t="shared" si="8"/>
        <v>0</v>
      </c>
      <c r="AZ19" t="str">
        <f t="shared" si="9"/>
        <v>0</v>
      </c>
      <c r="BA19" t="str">
        <f t="shared" si="10"/>
        <v>0</v>
      </c>
      <c r="BB19" t="str">
        <f t="shared" si="11"/>
        <v>0</v>
      </c>
      <c r="BC19" t="str">
        <f t="shared" si="12"/>
        <v>0</v>
      </c>
      <c r="BD19" t="str">
        <f t="shared" si="13"/>
        <v>0</v>
      </c>
      <c r="BE19" t="str">
        <f t="shared" si="14"/>
        <v>0</v>
      </c>
      <c r="BF19" t="str">
        <f t="shared" si="15"/>
        <v>0</v>
      </c>
      <c r="BG19" t="str">
        <f t="shared" si="16"/>
        <v>0</v>
      </c>
      <c r="BH19" t="str">
        <f t="shared" si="17"/>
        <v>0</v>
      </c>
      <c r="BI19" t="str">
        <f t="shared" si="18"/>
        <v>0</v>
      </c>
      <c r="BJ19" t="str">
        <f t="shared" si="19"/>
        <v>0</v>
      </c>
      <c r="BK19" t="str">
        <f t="shared" si="20"/>
        <v>0</v>
      </c>
      <c r="BL19" t="str">
        <f t="shared" si="21"/>
        <v>0</v>
      </c>
      <c r="BM19" t="str">
        <f t="shared" si="22"/>
        <v>0</v>
      </c>
      <c r="BN19" t="str">
        <f t="shared" si="23"/>
        <v>0</v>
      </c>
      <c r="BO19" t="str">
        <f t="shared" si="24"/>
        <v>0</v>
      </c>
      <c r="BP19" t="str">
        <f t="shared" si="25"/>
        <v>0</v>
      </c>
      <c r="BQ19" t="str">
        <f t="shared" si="26"/>
        <v>0</v>
      </c>
      <c r="BR19" t="str">
        <f t="shared" si="27"/>
        <v>0</v>
      </c>
      <c r="BS19" t="str">
        <f t="shared" si="28"/>
        <v>0</v>
      </c>
      <c r="BT19" t="str">
        <f t="shared" si="29"/>
        <v>0</v>
      </c>
      <c r="BU19" t="str">
        <f t="shared" si="30"/>
        <v>0</v>
      </c>
      <c r="BV19" t="str">
        <f t="shared" si="31"/>
        <v>0</v>
      </c>
      <c r="BW19" t="str">
        <f t="shared" si="32"/>
        <v>0</v>
      </c>
      <c r="BX19" t="str">
        <f t="shared" si="33"/>
        <v>0</v>
      </c>
      <c r="BY19" t="str">
        <f t="shared" si="34"/>
        <v>0</v>
      </c>
      <c r="BZ19" t="str">
        <f t="shared" si="35"/>
        <v>0</v>
      </c>
      <c r="CA19" t="str">
        <f t="shared" si="36"/>
        <v>0</v>
      </c>
      <c r="CB19" t="str">
        <f t="shared" si="37"/>
        <v>0</v>
      </c>
      <c r="CC19" t="str">
        <f t="shared" si="38"/>
        <v>0</v>
      </c>
      <c r="CD19" t="str">
        <f t="shared" si="39"/>
        <v>0</v>
      </c>
      <c r="CE19" t="s">
        <v>93</v>
      </c>
      <c r="CF19" t="s">
        <v>105</v>
      </c>
      <c r="CG19" t="s">
        <v>113</v>
      </c>
      <c r="CH19" t="s">
        <v>114</v>
      </c>
      <c r="CI19" t="s">
        <v>126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2">
      <c r="A20" s="2" t="s">
        <v>57</v>
      </c>
      <c r="B20">
        <v>17000</v>
      </c>
      <c r="C20">
        <v>1000</v>
      </c>
      <c r="D20" t="s">
        <v>77</v>
      </c>
      <c r="E20" t="s">
        <v>186</v>
      </c>
      <c r="F20" t="s">
        <v>187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t="str">
        <f>IF(COUNTIF(CL20,"*repeated*"),"repeated",IF(COUNTIF(CL20,"*substituted*"),"replace",IF(AND(COUNTIF(CL20,"*In the log*"),COUNTIF(CL20,"*occurs after*"), COUNTIF(CL20,"*and before*")),"inserted",IF(COUNTIF(CL20,"*instead*"),"swap",IF(OR(COUNTIF(CL20,"*while in the log they are mutually*"),AND(COUNTIF(CL20,"*In the log*"),COUNTIF(CL20,"*optional*")),AND(COUNTIF(CL20,"*In the model*"),COUNTIF(CL20,"*occurs after*"), COUNTIF(CL20,"*and before*"))),"missing",IF(COUNTIF(CL20,"0"),"0","other"))))))</f>
        <v>swap</v>
      </c>
      <c r="AS20" t="str">
        <f>IF(COUNTIF(CE20,"*repeated*"),"repeated",IF(COUNTIF(CE20,"*substituted*"),"replace",IF(AND(COUNTIF(CE20,"*In the log*"),COUNTIF(CE20,"*occurs after*"), COUNTIF(CE20,"*and before*")),"inserted",IF(COUNTIF(CE20,"*instead*"),"swap",IF(OR(COUNTIF(CE20,"*while in the log they are mutually*"),AND(COUNTIF(CE20,"*In the log*"),COUNTIF(CE20,"*optional*")),AND(COUNTIF(CE20,"*In the model*"),COUNTIF(CE20,"*occurs after*"), COUNTIF(CE20,"*and before*"))),"missing",IF(COUNTIF(CE20,"0"),"0","other"))))))</f>
        <v>missing</v>
      </c>
      <c r="AT20" t="str">
        <f>IF(COUNTIF(CF20,"*repeated*"),"repeated",IF(COUNTIF(CF20,"*substituted*"),"replace",IF(AND(COUNTIF(CF20,"*In the log*"),COUNTIF(CF20,"*occurs after*"), COUNTIF(CF20,"*and before*")),"inserted",IF(COUNTIF(CF20,"*instead*"),"swap",IF(OR(COUNTIF(CF20,"*while in the log they are mutually*"),AND(COUNTIF(CF20,"*In the log*"),COUNTIF(CF20,"*optional*")),AND(COUNTIF(CF20,"*In the model*"),COUNTIF(CF20,"*occurs after*"), COUNTIF(CF20,"*and before*"))),"missing",IF(COUNTIF(CF20,"0"),"0","other"))))))</f>
        <v>missing</v>
      </c>
      <c r="AU20" t="str">
        <f>IF(COUNTIF(CG20,"*repeated*"),"repeated",IF(COUNTIF(CG20,"*substituted*"),"replace",IF(AND(COUNTIF(CG20,"*In the log*"),COUNTIF(CG20,"*occurs after*"), COUNTIF(CG20,"*and before*")),"inserted",IF(COUNTIF(CG20,"*instead*"),"swap",IF(OR(COUNTIF(CG20,"*while in the log they are mutually*"),AND(COUNTIF(CG20,"*In the log*"),COUNTIF(CG20,"*optional*")),AND(COUNTIF(CG20,"*In the model*"),COUNTIF(CG20,"*occurs after*"), COUNTIF(CG20,"*and before*"))),"missing",IF(COUNTIF(CG20,"0"),"0","other"))))))</f>
        <v>missing</v>
      </c>
      <c r="AV20" t="str">
        <f>IF(COUNTIF(CH20,"*repeated*"),"repeated",IF(COUNTIF(CH20,"*substituted*"),"replace",IF(AND(COUNTIF(CH20,"*In the log*"),COUNTIF(CH20,"*occurs after*"), COUNTIF(CH20,"*and before*")),"inserted",IF(COUNTIF(CH20,"*instead*"),"swap",IF(OR(COUNTIF(CH20,"*while in the log they are mutually*"),AND(COUNTIF(CH20,"*In the log*"),COUNTIF(CH20,"*optional*")),AND(COUNTIF(CH20,"*In the model*"),COUNTIF(CH20,"*occurs after*"), COUNTIF(CH20,"*and before*"))),"missing",IF(COUNTIF(CH20,"0"),"0","other"))))))</f>
        <v>missing</v>
      </c>
      <c r="AW20" t="str">
        <f>IF(COUNTIF(CI20,"*repeated*"),"repeated",IF(COUNTIF(CI20,"*substituted*"),"replace",IF(AND(COUNTIF(CI20,"*In the log*"),COUNTIF(CI20,"*occurs after*"), COUNTIF(CI20,"*and before*")),"inserted",IF(COUNTIF(CI20,"*instead*"),"swap",IF(OR(COUNTIF(CI20,"*while in the log they are mutually*"),AND(COUNTIF(CI20,"*In the log*"),COUNTIF(CI20,"*optional*")),AND(COUNTIF(CI20,"*In the model*"),COUNTIF(CI20,"*occurs after*"), COUNTIF(CI20,"*and before*"))),"missing",IF(COUNTIF(CI20,"0"),"0","other"))))))</f>
        <v>missing</v>
      </c>
      <c r="AX20" t="str">
        <f>IF(COUNTIF(CJ20,"*repeated*"),"repeated",IF(COUNTIF(CJ20,"*substituted*"),"replace",IF(AND(COUNTIF(CJ20,"*In the log*"),COUNTIF(CJ20,"*occurs after*"), COUNTIF(CJ20,"*and before*")),"inserted",IF(COUNTIF(CJ20,"*instead*"),"swap",IF(OR(COUNTIF(CJ20,"*while in the log they are mutually*"),AND(COUNTIF(CJ20,"*In the log*"),COUNTIF(CJ20,"*optional*")),AND(COUNTIF(CJ20,"*In the model*"),COUNTIF(CJ20,"*occurs after*"), COUNTIF(CJ20,"*and before*"))),"missing",IF(COUNTIF(CJ20,"0"),"0","other"))))))</f>
        <v>missing</v>
      </c>
      <c r="AY20" t="str">
        <f>IF(COUNTIF(CK20,"*repeated*"),"repeated",IF(COUNTIF(CK20,"*substituted*"),"replace",IF(AND(COUNTIF(CK20,"*In the log*"),COUNTIF(CK20,"*occurs after*"), COUNTIF(CK20,"*and before*")),"inserted",IF(COUNTIF(CK20,"*instead*"),"swap",IF(OR(COUNTIF(CK20,"*while in the log they are mutually*"),AND(COUNTIF(CK20,"*In the log*"),COUNTIF(CK20,"*optional*")),AND(COUNTIF(CK20,"*In the model*"),COUNTIF(CK20,"*occurs after*"), COUNTIF(CK20,"*and before*"))),"missing",IF(COUNTIF(CK20,"0"),"0","other"))))))</f>
        <v>missing</v>
      </c>
      <c r="AZ20" t="str">
        <f t="shared" si="9"/>
        <v>swap</v>
      </c>
      <c r="BA20" t="str">
        <f t="shared" si="10"/>
        <v>swap</v>
      </c>
      <c r="BB20" t="str">
        <f t="shared" si="11"/>
        <v>swap</v>
      </c>
      <c r="BC20" t="str">
        <f>IF(COUNTIF(CP20,"*repeated*"),"repeated",IF(COUNTIF(CP20,"*substituted*"),"replace",IF(OR(AND(COUNTIF(CP20,"*In the log*"),COUNTIF(CP20,"*occurs after*"), COUNTIF(CP20,"*and before*")),AND(COUNTIF(CP20,"*In the log*"),COUNTIF(CP20,"*occurs before*"),COUNTIF(CP20,"*while in the model*"))),"inserted",IF(COUNTIF(CP20,"*instead*"),"swap",IF(OR(COUNTIF(CP20,"*while in the log they are mutually*"),AND(COUNTIF(CP20,"*In the log*"),COUNTIF(CP20,"*optional*")),AND(COUNTIF(CP20,"*In the model*"),COUNTIF(CP20,"*occurs after*"), COUNTIF(CP20,"*and before*"))),"missing",IF(COUNTIF(CP20,"0"),"0","other"))))))</f>
        <v>inserted</v>
      </c>
      <c r="BD20" t="str">
        <f>IF(COUNTIF(CP20,"*repeated*"),"repeated",IF(COUNTIF(CP20,"*substituted*"),"replace",IF(OR(AND(COUNTIF(CP20,"*In the log*"),COUNTIF(CP20,"*occurs after*"), COUNTIF(CP20,"*and before*")),AND(COUNTIF(CP20,"*In the log*"),COUNTIF(CP20,"*occurs before*"),COUNTIF(CP20,"*while in the model*"))),"inserted",IF(COUNTIF(CP20,"*instead*"),"swap",IF(OR(COUNTIF(CP20,"*while in the log they are mutually*"),AND(COUNTIF(CP20,"*In the log*"),COUNTIF(CP20,"*optional*")),AND(COUNTIF(CP20,"*In the model*"),COUNTIF(CP20,"*occurs after*"), COUNTIF(CP20,"*and before*"))),"missing",IF(COUNTIF(CP20,"0"),"0","other"))))))</f>
        <v>inserted</v>
      </c>
      <c r="BE20" t="str">
        <f t="shared" ref="BE20:BF20" si="85">IF(COUNTIF(CQ20,"*repeated*"),"repeated",IF(COUNTIF(CQ20,"*substituted*"),"replace",IF(OR(AND(COUNTIF(CQ20,"*In the log*"),COUNTIF(CQ20,"*occurs after*"), COUNTIF(CQ20,"*and before*")),AND(COUNTIF(CQ20,"*In the log*"),COUNTIF(CQ20,"*occurs before*"),COUNTIF(CQ20,"*while in the model*"))),"inserted",IF(COUNTIF(CQ20,"*instead*"),"swap",IF(OR(COUNTIF(CQ20,"*while in the log they are mutually*"),AND(COUNTIF(CQ20,"*In the log*"),COUNTIF(CQ20,"*optional*")),AND(COUNTIF(CQ20,"*In the model*"),COUNTIF(CQ20,"*occurs after*"), COUNTIF(CQ20,"*and before*"))),"missing",IF(COUNTIF(CQ20,"0"),"0","other"))))))</f>
        <v>inserted</v>
      </c>
      <c r="BF20" t="str">
        <f t="shared" si="85"/>
        <v>inserted</v>
      </c>
      <c r="BG20" t="str">
        <f t="shared" si="16"/>
        <v>replace</v>
      </c>
      <c r="BH20" t="str">
        <f t="shared" si="17"/>
        <v>missing</v>
      </c>
      <c r="BI20" t="str">
        <f t="shared" si="18"/>
        <v>repeated</v>
      </c>
      <c r="BJ20" t="str">
        <f t="shared" si="19"/>
        <v>repeated</v>
      </c>
      <c r="BK20" t="str">
        <f t="shared" ref="BK20" si="86">IF(COUNTIF(CW20,"*repeated*"),"repeated",IF(COUNTIF(CW20,"*substituted*"),"replace",IF(OR(AND(COUNTIF(CW20,"*In the log*"),COUNTIF(CW20,"*occurs after*"), COUNTIF(CW20,"*and before*")),AND(COUNTIF(CW20,"*In the log*"),COUNTIF(CW20,"*occurs before*"),COUNTIF(CW20,"*while in the model*"))),"inserted",IF(COUNTIF(CW20,"*instead*"),"swap",IF(OR(COUNTIF(CW20,"*while in the log they are mutually*"),AND(COUNTIF(CW20,"*In the log*"),COUNTIF(CW20,"*optional*")),AND(COUNTIF(CW20,"*In the model*"),COUNTIF(CW20,"*occurs after*"), COUNTIF(CW20,"*and before*"))),"missing",IF(COUNTIF(CW20,"0"),"0","other"))))))</f>
        <v>repeated</v>
      </c>
      <c r="BL20" t="str">
        <f t="shared" ref="BL20" si="87">IF(COUNTIF(CX20,"*repeated*"),"repeated",IF(COUNTIF(CX20,"*substituted*"),"replace",IF(OR(AND(COUNTIF(CX20,"*In the log*"),COUNTIF(CX20,"*occurs after*"), COUNTIF(CX20,"*and before*")),AND(COUNTIF(CX20,"*In the log*"),COUNTIF(CX20,"*occurs before*"),COUNTIF(CX20,"*while in the model*"))),"inserted",IF(COUNTIF(CX20,"*instead*"),"swap",IF(OR(COUNTIF(CX20,"*while in the log they are mutually*"),AND(COUNTIF(CX20,"*In the log*"),COUNTIF(CX20,"*optional*")),AND(COUNTIF(CX20,"*In the model*"),COUNTIF(CX20,"*occurs after*"), COUNTIF(CX20,"*and before*"))),"missing",IF(COUNTIF(CX20,"0"),"0","other"))))))</f>
        <v>inserted</v>
      </c>
      <c r="BM20" t="str">
        <f t="shared" ref="BM20" si="88">IF(COUNTIF(CY20,"*repeated*"),"repeated",IF(COUNTIF(CY20,"*substituted*"),"replace",IF(OR(AND(COUNTIF(CY20,"*In the log*"),COUNTIF(CY20,"*occurs after*"), COUNTIF(CY20,"*and before*")),AND(COUNTIF(CY20,"*In the log*"),COUNTIF(CY20,"*occurs before*"),COUNTIF(CY20,"*while in the model*"))),"inserted",IF(COUNTIF(CY20,"*instead*"),"swap",IF(OR(COUNTIF(CY20,"*while in the log they are mutually*"),AND(COUNTIF(CY20,"*In the log*"),COUNTIF(CY20,"*optional*")),AND(COUNTIF(CY20,"*In the model*"),COUNTIF(CY20,"*occurs after*"), COUNTIF(CY20,"*and before*"))),"missing",IF(COUNTIF(CY20,"0"),"0","other"))))))</f>
        <v>inserted</v>
      </c>
      <c r="BN20" t="str">
        <f t="shared" ref="BN20" si="89">IF(COUNTIF(CZ20,"*repeated*"),"repeated",IF(COUNTIF(CZ20,"*substituted*"),"replace",IF(OR(AND(COUNTIF(CZ20,"*In the log*"),COUNTIF(CZ20,"*occurs after*"), COUNTIF(CZ20,"*and before*")),AND(COUNTIF(CZ20,"*In the log*"),COUNTIF(CZ20,"*occurs before*"),COUNTIF(CZ20,"*while in the model*"))),"inserted",IF(COUNTIF(CZ20,"*instead*"),"swap",IF(OR(COUNTIF(CZ20,"*while in the log they are mutually*"),AND(COUNTIF(CZ20,"*In the log*"),COUNTIF(CZ20,"*optional*")),AND(COUNTIF(CZ20,"*In the model*"),COUNTIF(CZ20,"*occurs after*"), COUNTIF(CZ20,"*and before*"))),"missing",IF(COUNTIF(CZ20,"0"),"0","other"))))))</f>
        <v>inserted</v>
      </c>
      <c r="BO20" t="str">
        <f t="shared" ref="BO20" si="90">IF(COUNTIF(DA20,"*repeated*"),"repeated",IF(COUNTIF(DA20,"*substituted*"),"replace",IF(OR(AND(COUNTIF(DA20,"*In the log*"),COUNTIF(DA20,"*occurs after*"), COUNTIF(DA20,"*and before*")),AND(COUNTIF(DA20,"*In the log*"),COUNTIF(DA20,"*occurs before*"),COUNTIF(DA20,"*while in the model*"))),"inserted",IF(COUNTIF(DA20,"*instead*"),"swap",IF(OR(COUNTIF(DA20,"*while in the log they are mutually*"),AND(COUNTIF(DA20,"*In the log*"),COUNTIF(DA20,"*optional*")),AND(COUNTIF(DA20,"*In the model*"),COUNTIF(DA20,"*occurs after*"), COUNTIF(DA20,"*and before*"))),"missing",IF(COUNTIF(DA20,"0"),"0","other"))))))</f>
        <v>inserted</v>
      </c>
      <c r="BP20" t="str">
        <f t="shared" ref="BP20" si="91">IF(COUNTIF(DB20,"*repeated*"),"repeated",IF(COUNTIF(DB20,"*substituted*"),"replace",IF(OR(AND(COUNTIF(DB20,"*In the log*"),COUNTIF(DB20,"*occurs after*"), COUNTIF(DB20,"*and before*")),AND(COUNTIF(DB20,"*In the log*"),COUNTIF(DB20,"*occurs before*"),COUNTIF(DB20,"*while in the model*"))),"inserted",IF(COUNTIF(DB20,"*instead*"),"swap",IF(OR(COUNTIF(DB20,"*while in the log they are mutually*"),AND(COUNTIF(DB20,"*In the log*"),COUNTIF(DB20,"*optional*")),AND(COUNTIF(DB20,"*In the model*"),COUNTIF(DB20,"*occurs after*"), COUNTIF(DB20,"*and before*"))),"missing",IF(COUNTIF(DB20,"0"),"0","other"))))))</f>
        <v>inserted</v>
      </c>
      <c r="BQ20" t="str">
        <f t="shared" ref="BQ20" si="92">IF(COUNTIF(DC20,"*repeated*"),"repeated",IF(COUNTIF(DC20,"*substituted*"),"replace",IF(OR(AND(COUNTIF(DC20,"*In the log*"),COUNTIF(DC20,"*occurs after*"), COUNTIF(DC20,"*and before*")),AND(COUNTIF(DC20,"*In the log*"),COUNTIF(DC20,"*occurs before*"),COUNTIF(DC20,"*while in the model*"))),"inserted",IF(COUNTIF(DC20,"*instead*"),"swap",IF(OR(COUNTIF(DC20,"*while in the log they are mutually*"),AND(COUNTIF(DC20,"*In the log*"),COUNTIF(DC20,"*optional*")),AND(COUNTIF(DC20,"*In the model*"),COUNTIF(DC20,"*occurs after*"), COUNTIF(DC20,"*and before*"))),"missing",IF(COUNTIF(DC20,"0"),"0","other"))))))</f>
        <v>inserted</v>
      </c>
      <c r="BR20" t="str">
        <f t="shared" ref="BR20" si="93">IF(COUNTIF(DD20,"*repeated*"),"repeated",IF(COUNTIF(DD20,"*substituted*"),"replace",IF(OR(AND(COUNTIF(DD20,"*In the log*"),COUNTIF(DD20,"*occurs after*"), COUNTIF(DD20,"*and before*")),AND(COUNTIF(DD20,"*In the log*"),COUNTIF(DD20,"*occurs before*"),COUNTIF(DD20,"*while in the model*"))),"inserted",IF(COUNTIF(DD20,"*instead*"),"swap",IF(OR(COUNTIF(DD20,"*while in the log they are mutually*"),AND(COUNTIF(DD20,"*In the log*"),COUNTIF(DD20,"*optional*")),AND(COUNTIF(DD20,"*In the model*"),COUNTIF(DD20,"*occurs after*"), COUNTIF(DD20,"*and before*"))),"missing",IF(COUNTIF(DD20,"0"),"0","other"))))))</f>
        <v>inserted</v>
      </c>
      <c r="BS20" t="str">
        <f t="shared" ref="BS20" si="94">IF(COUNTIF(DE20,"*repeated*"),"repeated",IF(COUNTIF(DE20,"*substituted*"),"replace",IF(OR(AND(COUNTIF(DE20,"*In the log*"),COUNTIF(DE20,"*occurs after*"), COUNTIF(DE20,"*and before*")),AND(COUNTIF(DE20,"*In the log*"),COUNTIF(DE20,"*occurs before*"),COUNTIF(DE20,"*while in the model*"))),"inserted",IF(COUNTIF(DE20,"*instead*"),"swap",IF(OR(COUNTIF(DE20,"*while in the log they are mutually*"),AND(COUNTIF(DE20,"*In the log*"),COUNTIF(DE20,"*optional*")),AND(COUNTIF(DE20,"*In the model*"),COUNTIF(DE20,"*occurs after*"), COUNTIF(DE20,"*and before*"))),"missing",IF(COUNTIF(DE20,"0"),"0","other"))))))</f>
        <v>inserted</v>
      </c>
      <c r="BT20" t="str">
        <f t="shared" ref="BT20" si="95">IF(COUNTIF(DF20,"*repeated*"),"repeated",IF(COUNTIF(DF20,"*substituted*"),"replace",IF(OR(AND(COUNTIF(DF20,"*In the log*"),COUNTIF(DF20,"*occurs after*"), COUNTIF(DF20,"*and before*")),AND(COUNTIF(DF20,"*In the log*"),COUNTIF(DF20,"*occurs before*"),COUNTIF(DF20,"*while in the model*"))),"inserted",IF(COUNTIF(DF20,"*instead*"),"swap",IF(OR(COUNTIF(DF20,"*while in the log they are mutually*"),AND(COUNTIF(DF20,"*In the log*"),COUNTIF(DF20,"*optional*")),AND(COUNTIF(DF20,"*In the model*"),COUNTIF(DF20,"*occurs after*"), COUNTIF(DF20,"*and before*"))),"missing",IF(COUNTIF(DF20,"0"),"0","other"))))))</f>
        <v>inserted</v>
      </c>
      <c r="BU20" t="str">
        <f t="shared" ref="BU20" si="96">IF(COUNTIF(DG20,"*repeated*"),"repeated",IF(COUNTIF(DG20,"*substituted*"),"replace",IF(OR(AND(COUNTIF(DG20,"*In the log*"),COUNTIF(DG20,"*occurs after*"), COUNTIF(DG20,"*and before*")),AND(COUNTIF(DG20,"*In the log*"),COUNTIF(DG20,"*occurs before*"),COUNTIF(DG20,"*while in the model*"))),"inserted",IF(COUNTIF(DG20,"*instead*"),"swap",IF(OR(COUNTIF(DG20,"*while in the log they are mutually*"),AND(COUNTIF(DG20,"*In the log*"),COUNTIF(DG20,"*optional*")),AND(COUNTIF(DG20,"*In the model*"),COUNTIF(DG20,"*occurs after*"), COUNTIF(DG20,"*and before*"))),"missing",IF(COUNTIF(DG20,"0"),"0","other"))))))</f>
        <v>inserted</v>
      </c>
      <c r="BV20" t="str">
        <f t="shared" ref="BV20" si="97">IF(COUNTIF(DH20,"*repeated*"),"repeated",IF(COUNTIF(DH20,"*substituted*"),"replace",IF(OR(AND(COUNTIF(DH20,"*In the log*"),COUNTIF(DH20,"*occurs after*"), COUNTIF(DH20,"*and before*")),AND(COUNTIF(DH20,"*In the log*"),COUNTIF(DH20,"*occurs before*"),COUNTIF(DH20,"*while in the model*"))),"inserted",IF(COUNTIF(DH20,"*instead*"),"swap",IF(OR(COUNTIF(DH20,"*while in the log they are mutually*"),AND(COUNTIF(DH20,"*In the log*"),COUNTIF(DH20,"*optional*")),AND(COUNTIF(DH20,"*In the model*"),COUNTIF(DH20,"*occurs after*"), COUNTIF(DH20,"*and before*"))),"missing",IF(COUNTIF(DH20,"0"),"0","other"))))))</f>
        <v>inserted</v>
      </c>
      <c r="BW20" t="str">
        <f t="shared" ref="BW20" si="98">IF(COUNTIF(DI20,"*repeated*"),"repeated",IF(COUNTIF(DI20,"*substituted*"),"replace",IF(OR(AND(COUNTIF(DI20,"*In the log*"),COUNTIF(DI20,"*occurs after*"), COUNTIF(DI20,"*and before*")),AND(COUNTIF(DI20,"*In the log*"),COUNTIF(DI20,"*occurs before*"),COUNTIF(DI20,"*while in the model*"))),"inserted",IF(COUNTIF(DI20,"*instead*"),"swap",IF(OR(COUNTIF(DI20,"*while in the log they are mutually*"),AND(COUNTIF(DI20,"*In the log*"),COUNTIF(DI20,"*optional*")),AND(COUNTIF(DI20,"*In the model*"),COUNTIF(DI20,"*occurs after*"), COUNTIF(DI20,"*and before*"))),"missing",IF(COUNTIF(DI20,"0"),"0","other"))))))</f>
        <v>inserted</v>
      </c>
      <c r="BX20" t="str">
        <f t="shared" ref="BX20" si="99">IF(COUNTIF(DJ20,"*repeated*"),"repeated",IF(COUNTIF(DJ20,"*substituted*"),"replace",IF(OR(AND(COUNTIF(DJ20,"*In the log*"),COUNTIF(DJ20,"*occurs after*"), COUNTIF(DJ20,"*and before*")),AND(COUNTIF(DJ20,"*In the log*"),COUNTIF(DJ20,"*occurs before*"),COUNTIF(DJ20,"*while in the model*"))),"inserted",IF(COUNTIF(DJ20,"*instead*"),"swap",IF(OR(COUNTIF(DJ20,"*while in the log they are mutually*"),AND(COUNTIF(DJ20,"*In the log*"),COUNTIF(DJ20,"*optional*")),AND(COUNTIF(DJ20,"*In the model*"),COUNTIF(DJ20,"*occurs after*"), COUNTIF(DJ20,"*and before*"))),"missing",IF(COUNTIF(DJ20,"0"),"0","other"))))))</f>
        <v>inserted</v>
      </c>
      <c r="BY20" t="str">
        <f t="shared" ref="BY20" si="100">IF(COUNTIF(DK20,"*repeated*"),"repeated",IF(COUNTIF(DK20,"*substituted*"),"replace",IF(OR(AND(COUNTIF(DK20,"*In the log*"),COUNTIF(DK20,"*occurs after*"), COUNTIF(DK20,"*and before*")),AND(COUNTIF(DK20,"*In the log*"),COUNTIF(DK20,"*occurs before*"),COUNTIF(DK20,"*while in the model*"))),"inserted",IF(COUNTIF(DK20,"*instead*"),"swap",IF(OR(COUNTIF(DK20,"*while in the log they are mutually*"),AND(COUNTIF(DK20,"*In the log*"),COUNTIF(DK20,"*optional*")),AND(COUNTIF(DK20,"*In the model*"),COUNTIF(DK20,"*occurs after*"), COUNTIF(DK20,"*and before*"))),"missing",IF(COUNTIF(DK20,"0"),"0","other"))))))</f>
        <v>inserted</v>
      </c>
      <c r="BZ20" t="str">
        <f t="shared" si="35"/>
        <v>repeated</v>
      </c>
      <c r="CA20" t="str">
        <f t="shared" si="36"/>
        <v>repeated</v>
      </c>
      <c r="CB20" t="str">
        <f t="shared" si="37"/>
        <v>repeated</v>
      </c>
      <c r="CC20" t="str">
        <f t="shared" si="38"/>
        <v>repeated</v>
      </c>
      <c r="CD20" t="str">
        <f t="shared" si="39"/>
        <v>repeated</v>
      </c>
      <c r="CE20" t="s">
        <v>83</v>
      </c>
      <c r="CF20" t="s">
        <v>106</v>
      </c>
      <c r="CG20" t="s">
        <v>114</v>
      </c>
      <c r="CH20" t="s">
        <v>120</v>
      </c>
      <c r="CI20" t="s">
        <v>105</v>
      </c>
      <c r="CJ20" t="s">
        <v>132</v>
      </c>
      <c r="CK20" t="s">
        <v>105</v>
      </c>
      <c r="CL20" t="s">
        <v>140</v>
      </c>
      <c r="CM20" t="s">
        <v>144</v>
      </c>
      <c r="CN20" t="s">
        <v>148</v>
      </c>
      <c r="CO20" t="s">
        <v>151</v>
      </c>
      <c r="CP20" t="s">
        <v>153</v>
      </c>
      <c r="CQ20" t="s">
        <v>155</v>
      </c>
      <c r="CR20" t="s">
        <v>157</v>
      </c>
      <c r="CS20" t="s">
        <v>158</v>
      </c>
      <c r="CT20" t="s">
        <v>160</v>
      </c>
      <c r="CU20" t="s">
        <v>83</v>
      </c>
      <c r="CV20" t="s">
        <v>162</v>
      </c>
      <c r="CW20" t="s">
        <v>164</v>
      </c>
      <c r="CX20" t="s">
        <v>165</v>
      </c>
      <c r="CY20" t="s">
        <v>166</v>
      </c>
      <c r="CZ20" t="s">
        <v>167</v>
      </c>
      <c r="DA20" t="s">
        <v>168</v>
      </c>
      <c r="DB20" t="s">
        <v>169</v>
      </c>
      <c r="DC20" t="s">
        <v>170</v>
      </c>
      <c r="DD20" t="s">
        <v>171</v>
      </c>
      <c r="DE20" t="s">
        <v>172</v>
      </c>
      <c r="DF20" t="s">
        <v>136</v>
      </c>
      <c r="DG20" t="s">
        <v>173</v>
      </c>
      <c r="DH20" t="s">
        <v>174</v>
      </c>
      <c r="DI20" t="s">
        <v>134</v>
      </c>
      <c r="DJ20" t="s">
        <v>175</v>
      </c>
      <c r="DK20" t="s">
        <v>176</v>
      </c>
      <c r="DL20" t="s">
        <v>177</v>
      </c>
      <c r="DM20" t="s">
        <v>178</v>
      </c>
      <c r="DN20" t="s">
        <v>95</v>
      </c>
      <c r="DO20" t="s">
        <v>179</v>
      </c>
      <c r="DP20" t="s">
        <v>87</v>
      </c>
      <c r="DQ20" t="s">
        <v>164</v>
      </c>
    </row>
  </sheetData>
  <mergeCells count="2">
    <mergeCell ref="CE1:DQ1"/>
    <mergeCell ref="AR1:C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3201-622D-3941-9A46-5A63F60F7123}">
  <dimension ref="B2:K10"/>
  <sheetViews>
    <sheetView workbookViewId="0">
      <selection activeCell="J4" sqref="J4:K8"/>
    </sheetView>
  </sheetViews>
  <sheetFormatPr baseColWidth="10" defaultRowHeight="15" x14ac:dyDescent="0.2"/>
  <sheetData>
    <row r="2" spans="2:11" ht="16" thickBot="1" x14ac:dyDescent="0.25"/>
    <row r="3" spans="2:11" ht="16" thickBot="1" x14ac:dyDescent="0.25">
      <c r="B3" s="3"/>
      <c r="D3" s="4" t="s">
        <v>183</v>
      </c>
      <c r="E3" s="4" t="s">
        <v>187</v>
      </c>
      <c r="F3" s="4" t="s">
        <v>189</v>
      </c>
      <c r="G3" s="4" t="s">
        <v>185</v>
      </c>
      <c r="H3" s="4" t="s">
        <v>186</v>
      </c>
      <c r="I3" s="4">
        <v>0</v>
      </c>
      <c r="J3" s="4" t="s">
        <v>190</v>
      </c>
      <c r="K3" s="5" t="s">
        <v>191</v>
      </c>
    </row>
    <row r="4" spans="2:11" ht="16" customHeight="1" thickTop="1" x14ac:dyDescent="0.2">
      <c r="B4" s="15" t="s">
        <v>192</v>
      </c>
      <c r="C4" s="6" t="s">
        <v>183</v>
      </c>
      <c r="D4">
        <f>+COUNTIFS(Patterns!$E$3:$AQ$20,D$3,Patterns!$AR$3:$CD$20,$C4)</f>
        <v>5</v>
      </c>
      <c r="E4">
        <f>+COUNTIFS(Patterns!$E$3:$AQ$20,E$3,Patterns!$AR$3:$CD$20,$C4)</f>
        <v>0</v>
      </c>
      <c r="F4">
        <f>+COUNTIFS(Patterns!$E$3:$AQ$20,F$3,Patterns!$AR$3:$CD$20,$C4)</f>
        <v>4</v>
      </c>
      <c r="G4">
        <f>+COUNTIFS(Patterns!$E$3:$AQ$20,G$3,Patterns!$AR$3:$CD$20,$C4)</f>
        <v>0</v>
      </c>
      <c r="H4">
        <f>+COUNTIFS(Patterns!$E$3:$AQ$20,H$3,Patterns!$AR$3:$CD$20,$C4)</f>
        <v>0</v>
      </c>
      <c r="I4">
        <f>+COUNTIFS(Patterns!$E$3:$AQ$20,I$3,Patterns!$AR$3:$CD$20,$C4)</f>
        <v>77</v>
      </c>
      <c r="J4" s="8">
        <f>+D4/SUM($D4:$I4)</f>
        <v>5.8139534883720929E-2</v>
      </c>
      <c r="K4" s="9">
        <f>+SUM(D4)/SUM(D4:D10)</f>
        <v>0.83333333333333337</v>
      </c>
    </row>
    <row r="5" spans="2:11" x14ac:dyDescent="0.2">
      <c r="B5" s="16"/>
      <c r="C5" s="6" t="s">
        <v>187</v>
      </c>
      <c r="D5">
        <f>+COUNTIFS(Patterns!$E$3:$AQ$20,D$3,Patterns!$AR$3:$CD$20,$C5)</f>
        <v>0</v>
      </c>
      <c r="E5">
        <f>+COUNTIFS(Patterns!$E$3:$AQ$20,E$3,Patterns!$AR$3:$CD$20,$C5)</f>
        <v>5</v>
      </c>
      <c r="F5">
        <f>+COUNTIFS(Patterns!$E$3:$AQ$20,F$3,Patterns!$AR$3:$CD$20,$C5)</f>
        <v>0</v>
      </c>
      <c r="G5">
        <f>+COUNTIFS(Patterns!$E$3:$AQ$20,G$3,Patterns!$AR$3:$CD$20,$C5)</f>
        <v>0</v>
      </c>
      <c r="H5">
        <f>+COUNTIFS(Patterns!$E$3:$AQ$20,H$3,Patterns!$AR$3:$CD$20,$C5)</f>
        <v>0</v>
      </c>
      <c r="I5">
        <f>+COUNTIFS(Patterns!$E$3:$AQ$20,I$3,Patterns!$AR$3:$CD$20,$C5)</f>
        <v>16</v>
      </c>
      <c r="J5" s="10">
        <f>+E5/SUM($D5:$I5)</f>
        <v>0.23809523809523808</v>
      </c>
      <c r="K5" s="11">
        <f>+SUM(D5:E5)/SUM(E4:E10)</f>
        <v>1</v>
      </c>
    </row>
    <row r="6" spans="2:11" x14ac:dyDescent="0.2">
      <c r="B6" s="16"/>
      <c r="C6" s="6" t="s">
        <v>189</v>
      </c>
      <c r="D6">
        <f>+COUNTIFS(Patterns!$E$3:$AQ$20,D$3,Patterns!$AR$3:$CD$20,$C6)</f>
        <v>1</v>
      </c>
      <c r="E6">
        <f>+COUNTIFS(Patterns!$E$3:$AQ$20,E$3,Patterns!$AR$3:$CD$20,$C6)</f>
        <v>0</v>
      </c>
      <c r="F6">
        <f>+COUNTIFS(Patterns!$E$3:$AQ$20,F$3,Patterns!$AR$3:$CD$20,$C6)</f>
        <v>6</v>
      </c>
      <c r="G6">
        <f>+COUNTIFS(Patterns!$E$3:$AQ$20,G$3,Patterns!$AR$3:$CD$20,$C6)</f>
        <v>0</v>
      </c>
      <c r="H6">
        <f>+COUNTIFS(Patterns!$E$3:$AQ$20,H$3,Patterns!$AR$3:$CD$20,$C6)</f>
        <v>0</v>
      </c>
      <c r="I6">
        <f>+COUNTIFS(Patterns!$E$3:$AQ$20,I$3,Patterns!$AR$3:$CD$20,$C6)</f>
        <v>15</v>
      </c>
      <c r="J6" s="10">
        <f>+F6/SUM($D6:$I6)</f>
        <v>0.27272727272727271</v>
      </c>
      <c r="K6" s="11">
        <f>+SUM(F6)/SUM(F4:F10)</f>
        <v>0.54545454545454541</v>
      </c>
    </row>
    <row r="7" spans="2:11" x14ac:dyDescent="0.2">
      <c r="B7" s="16"/>
      <c r="C7" s="6" t="s">
        <v>185</v>
      </c>
      <c r="D7">
        <f>+COUNTIFS(Patterns!$E$3:$AQ$20,D$3,Patterns!$AR$3:$CD$20,$C7)</f>
        <v>0</v>
      </c>
      <c r="E7">
        <f>+COUNTIFS(Patterns!$E$3:$AQ$20,E$3,Patterns!$AR$3:$CD$20,$C7)</f>
        <v>0</v>
      </c>
      <c r="F7">
        <f>+COUNTIFS(Patterns!$E$3:$AQ$20,F$3,Patterns!$AR$3:$CD$20,$C7)</f>
        <v>0</v>
      </c>
      <c r="G7">
        <f>+COUNTIFS(Patterns!$E$3:$AQ$20,G$3,Patterns!$AR$3:$CD$20,$C7)</f>
        <v>3</v>
      </c>
      <c r="H7">
        <f>+COUNTIFS(Patterns!$E$3:$AQ$20,H$3,Patterns!$AR$3:$CD$20,$C7)</f>
        <v>0</v>
      </c>
      <c r="I7">
        <f>+COUNTIFS(Patterns!$E$3:$AQ$20,I$3,Patterns!$AR$3:$CD$20,$C7)</f>
        <v>6</v>
      </c>
      <c r="J7" s="10">
        <f>+G7/SUM($D7:$I7)</f>
        <v>0.33333333333333331</v>
      </c>
      <c r="K7" s="11">
        <f>+SUM(G7)/SUM(G5:G10)</f>
        <v>1</v>
      </c>
    </row>
    <row r="8" spans="2:11" x14ac:dyDescent="0.2">
      <c r="B8" s="16"/>
      <c r="C8" s="6" t="s">
        <v>186</v>
      </c>
      <c r="D8">
        <f>+COUNTIFS(Patterns!$E$3:$AQ$20,D$3,Patterns!$AR$3:$CD$20,$C8)</f>
        <v>0</v>
      </c>
      <c r="E8">
        <f>+COUNTIFS(Patterns!$E$3:$AQ$20,E$3,Patterns!$AR$3:$CD$20,$C8)</f>
        <v>0</v>
      </c>
      <c r="F8">
        <f>+COUNTIFS(Patterns!$E$3:$AQ$20,F$3,Patterns!$AR$3:$CD$20,$C8)</f>
        <v>0</v>
      </c>
      <c r="G8">
        <f>+COUNTIFS(Patterns!$E$3:$AQ$20,G$3,Patterns!$AR$3:$CD$20,$C8)</f>
        <v>0</v>
      </c>
      <c r="H8">
        <f>+COUNTIFS(Patterns!$E$3:$AQ$20,H$3,Patterns!$AR$3:$CD$20,$C8)</f>
        <v>4</v>
      </c>
      <c r="I8">
        <f>+COUNTIFS(Patterns!$E$3:$AQ$20,I$3,Patterns!$AR$3:$CD$20,$C8)</f>
        <v>11</v>
      </c>
      <c r="J8" s="12">
        <f>+H8/SUM($D8:$I8)</f>
        <v>0.26666666666666666</v>
      </c>
      <c r="K8" s="13">
        <f>+SUM(H8)/SUM(H4:H9)</f>
        <v>1</v>
      </c>
    </row>
    <row r="9" spans="2:11" x14ac:dyDescent="0.2">
      <c r="B9" s="16"/>
      <c r="C9" s="6">
        <v>0</v>
      </c>
      <c r="D9">
        <f>+COUNTIFS(Patterns!$E$3:$AQ$20,D$3,Patterns!$AR$3:$CD$20,$C9)</f>
        <v>0</v>
      </c>
      <c r="E9">
        <f>+COUNTIFS(Patterns!$E$3:$AQ$20,E$3,Patterns!$AR$3:$CD$20,$C9)</f>
        <v>0</v>
      </c>
      <c r="F9">
        <f>+COUNTIFS(Patterns!$E$3:$AQ$20,F$3,Patterns!$AR$3:$CD$20,$C9)</f>
        <v>1</v>
      </c>
      <c r="G9">
        <f>+COUNTIFS(Patterns!$E$3:$AQ$20,G$3,Patterns!$AR$3:$CD$20,$C9)</f>
        <v>0</v>
      </c>
      <c r="H9">
        <f>+COUNTIFS(Patterns!$E$3:$AQ$20,H$3,Patterns!$AR$3:$CD$20,$C9)</f>
        <v>0</v>
      </c>
      <c r="I9">
        <f>+COUNTIFS(Patterns!$E$3:$AQ$20,I$3,Patterns!$AR$3:$CD$20,$C9)</f>
        <v>547</v>
      </c>
      <c r="J9" s="10">
        <f>+D9/SUM($D9:$I9)</f>
        <v>0</v>
      </c>
      <c r="K9" s="11" t="e">
        <f>+D9/SUM(D$21:D$25)</f>
        <v>#DIV/0!</v>
      </c>
    </row>
    <row r="10" spans="2:11" ht="16" thickBot="1" x14ac:dyDescent="0.25">
      <c r="B10" s="16"/>
      <c r="C10" s="7" t="s">
        <v>193</v>
      </c>
      <c r="D10">
        <f>+COUNTIFS(Patterns!$E$3:$AQ$20,D$3,Patterns!$AR$3:$CD$20,$C10)</f>
        <v>0</v>
      </c>
      <c r="E10">
        <f>+COUNTIFS(Patterns!$E$3:$AQ$20,E$3,Patterns!$AR$3:$CD$20,$C10)</f>
        <v>0</v>
      </c>
      <c r="F10">
        <f>+COUNTIFS(Patterns!$E$3:$AQ$20,F$3,Patterns!$AR$3:$CD$20,$C10)</f>
        <v>0</v>
      </c>
      <c r="G10">
        <f>+COUNTIFS(Patterns!$E$3:$AQ$20,G$3,Patterns!$AR$3:$CD$20,$C10)</f>
        <v>0</v>
      </c>
      <c r="H10">
        <f>+COUNTIFS(Patterns!$E$3:$AQ$20,H$3,Patterns!$AR$3:$CD$20,$C10)</f>
        <v>0</v>
      </c>
      <c r="I10">
        <f>+COUNTIFS(Patterns!$E$3:$AQ$20,I$3,Patterns!$AR$3:$CD$20,$C10)</f>
        <v>0</v>
      </c>
      <c r="J10" s="10" t="e">
        <f>+E10/SUM($E$31:$E$35)</f>
        <v>#DIV/0!</v>
      </c>
      <c r="K10" s="11" t="e">
        <f>+E10/SUM(E$21:E$25)</f>
        <v>#DIV/0!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180</v>
      </c>
    </row>
    <row r="2" spans="1:2" x14ac:dyDescent="0.2">
      <c r="A2" s="1">
        <v>0</v>
      </c>
      <c r="B2">
        <v>2.203125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Patterns</vt:lpstr>
      <vt:lpstr>Summary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2024-05-24T07:21:06Z</dcterms:created>
  <dcterms:modified xsi:type="dcterms:W3CDTF">2024-05-27T10:08:29Z</dcterms:modified>
</cp:coreProperties>
</file>